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75" windowWidth="19155" windowHeight="8505" activeTab="1"/>
  </bookViews>
  <sheets>
    <sheet name="Current" sheetId="4" r:id="rId1"/>
    <sheet name="Pairs" sheetId="1" r:id="rId2"/>
    <sheet name="FTSE" sheetId="2" r:id="rId3"/>
    <sheet name="CAC" sheetId="3" r:id="rId4"/>
    <sheet name="Dax" sheetId="5" r:id="rId5"/>
    <sheet name="Nik" sheetId="7" r:id="rId6"/>
    <sheet name="Dow" sheetId="6" r:id="rId7"/>
    <sheet name="Sheet1" sheetId="8" r:id="rId8"/>
  </sheets>
  <functionGroups/>
  <calcPr calcId="125725"/>
</workbook>
</file>

<file path=xl/calcChain.xml><?xml version="1.0" encoding="utf-8"?>
<calcChain xmlns="http://schemas.openxmlformats.org/spreadsheetml/2006/main">
  <c r="AU1203" i="1"/>
  <c r="AT1203"/>
  <c r="AQ1203"/>
  <c r="AP1203"/>
  <c r="AN1203"/>
  <c r="AR1203" s="1"/>
  <c r="AU1202"/>
  <c r="AT1202"/>
  <c r="AQ1202"/>
  <c r="AP1202"/>
  <c r="AN1202"/>
  <c r="AR1202" s="1"/>
  <c r="AU1201"/>
  <c r="AT1201"/>
  <c r="AQ1201"/>
  <c r="AP1201"/>
  <c r="AN1201"/>
  <c r="AR1201" s="1"/>
  <c r="AU1200"/>
  <c r="AT1200"/>
  <c r="AQ1200"/>
  <c r="AP1200"/>
  <c r="AN1200"/>
  <c r="AR1200" s="1"/>
  <c r="AU1199"/>
  <c r="AT1199"/>
  <c r="AQ1199"/>
  <c r="AP1199"/>
  <c r="AN1199"/>
  <c r="AR1199" s="1"/>
  <c r="AU1198"/>
  <c r="AT1198"/>
  <c r="AQ1198"/>
  <c r="AP1198"/>
  <c r="AN1198"/>
  <c r="AR1198" s="1"/>
  <c r="AU1197"/>
  <c r="AT1197"/>
  <c r="AQ1197"/>
  <c r="AP1197"/>
  <c r="AN1197"/>
  <c r="AR1197" s="1"/>
  <c r="AU1196"/>
  <c r="AT1196"/>
  <c r="AQ1196"/>
  <c r="AP1196"/>
  <c r="AN1196"/>
  <c r="AR1196" s="1"/>
  <c r="AU1195"/>
  <c r="AT1195"/>
  <c r="AQ1195"/>
  <c r="AP1195"/>
  <c r="AN1195"/>
  <c r="AR1195" s="1"/>
  <c r="AE1203"/>
  <c r="AJ1203" s="1"/>
  <c r="AE1202"/>
  <c r="AJ1202" s="1"/>
  <c r="AE1201"/>
  <c r="AJ1201" s="1"/>
  <c r="AE1200"/>
  <c r="AJ1200" s="1"/>
  <c r="AE1199"/>
  <c r="AJ1199" s="1"/>
  <c r="AE1198"/>
  <c r="AJ1198" s="1"/>
  <c r="AE1197"/>
  <c r="AJ1197" s="1"/>
  <c r="AE1196"/>
  <c r="AJ1196" s="1"/>
  <c r="AE1195"/>
  <c r="AJ1195" s="1"/>
  <c r="AC1203"/>
  <c r="AB1203"/>
  <c r="AA1203"/>
  <c r="Y1203"/>
  <c r="X1203"/>
  <c r="W1203"/>
  <c r="V1203"/>
  <c r="Z1203" s="1"/>
  <c r="AC1202"/>
  <c r="AB1202"/>
  <c r="AA1202"/>
  <c r="Y1202"/>
  <c r="X1202"/>
  <c r="W1202"/>
  <c r="V1202"/>
  <c r="Z1202" s="1"/>
  <c r="AC1201"/>
  <c r="AB1201"/>
  <c r="AA1201"/>
  <c r="Y1201"/>
  <c r="X1201"/>
  <c r="W1201"/>
  <c r="V1201"/>
  <c r="Z1201" s="1"/>
  <c r="AC1200"/>
  <c r="AB1200"/>
  <c r="AA1200"/>
  <c r="Y1200"/>
  <c r="X1200"/>
  <c r="W1200"/>
  <c r="V1200"/>
  <c r="Z1200" s="1"/>
  <c r="AC1199"/>
  <c r="AB1199"/>
  <c r="AA1199"/>
  <c r="Y1199"/>
  <c r="X1199"/>
  <c r="W1199"/>
  <c r="V1199"/>
  <c r="Z1199" s="1"/>
  <c r="AC1198"/>
  <c r="AB1198"/>
  <c r="AA1198"/>
  <c r="Y1198"/>
  <c r="X1198"/>
  <c r="W1198"/>
  <c r="V1198"/>
  <c r="Z1198" s="1"/>
  <c r="AC1197"/>
  <c r="AB1197"/>
  <c r="AA1197"/>
  <c r="Y1197"/>
  <c r="X1197"/>
  <c r="W1197"/>
  <c r="V1197"/>
  <c r="Z1197" s="1"/>
  <c r="AC1196"/>
  <c r="AB1196"/>
  <c r="AA1196"/>
  <c r="Y1196"/>
  <c r="X1196"/>
  <c r="W1196"/>
  <c r="V1196"/>
  <c r="Z1196" s="1"/>
  <c r="AC1195"/>
  <c r="AB1195"/>
  <c r="AA1195"/>
  <c r="Y1195"/>
  <c r="X1195"/>
  <c r="W1195"/>
  <c r="V1195"/>
  <c r="Z1195" s="1"/>
  <c r="AC1194"/>
  <c r="AB1194"/>
  <c r="AA1194"/>
  <c r="Y1194"/>
  <c r="X1194"/>
  <c r="W1194"/>
  <c r="V1194"/>
  <c r="Z1194" s="1"/>
  <c r="AC1193"/>
  <c r="AB1193"/>
  <c r="AA1193"/>
  <c r="Y1193"/>
  <c r="X1193"/>
  <c r="W1193"/>
  <c r="V1193"/>
  <c r="Z1193" s="1"/>
  <c r="AC1192"/>
  <c r="AB1192"/>
  <c r="AA1192"/>
  <c r="Y1192"/>
  <c r="X1192"/>
  <c r="W1192"/>
  <c r="V1192"/>
  <c r="Z1192" s="1"/>
  <c r="P1202"/>
  <c r="J1202"/>
  <c r="J1196"/>
  <c r="J1197" s="1"/>
  <c r="J1198" s="1"/>
  <c r="J1199" s="1"/>
  <c r="J1200" s="1"/>
  <c r="J1201" s="1"/>
  <c r="J1195"/>
  <c r="AO1195" l="1"/>
  <c r="AS1195"/>
  <c r="AO1196"/>
  <c r="AS1196"/>
  <c r="AO1197"/>
  <c r="AS1197"/>
  <c r="AO1198"/>
  <c r="AS1198"/>
  <c r="AO1199"/>
  <c r="AS1199"/>
  <c r="AO1200"/>
  <c r="AS1200"/>
  <c r="AO1201"/>
  <c r="AS1201"/>
  <c r="AO1202"/>
  <c r="AS1202"/>
  <c r="AO1203"/>
  <c r="AS1203"/>
  <c r="AI1195"/>
  <c r="AI1196"/>
  <c r="AI1197"/>
  <c r="AI1198"/>
  <c r="AI1199"/>
  <c r="AI1200"/>
  <c r="AI1201"/>
  <c r="AI1202"/>
  <c r="AI1203"/>
  <c r="AH1195"/>
  <c r="AH1196"/>
  <c r="AL1196"/>
  <c r="AH1197"/>
  <c r="AH1198"/>
  <c r="AL1198"/>
  <c r="AH1199"/>
  <c r="AH1200"/>
  <c r="AL1200"/>
  <c r="AH1201"/>
  <c r="AH1202"/>
  <c r="AL1202"/>
  <c r="AH1203"/>
  <c r="AG1195"/>
  <c r="AK1195"/>
  <c r="AL1195" s="1"/>
  <c r="AG1196"/>
  <c r="AK1196"/>
  <c r="AG1197"/>
  <c r="AK1197"/>
  <c r="AL1197" s="1"/>
  <c r="AG1198"/>
  <c r="AK1198"/>
  <c r="AG1199"/>
  <c r="AK1199"/>
  <c r="AL1199" s="1"/>
  <c r="AG1200"/>
  <c r="AK1200"/>
  <c r="AG1201"/>
  <c r="AK1201"/>
  <c r="AL1201" s="1"/>
  <c r="AG1202"/>
  <c r="AK1202"/>
  <c r="AG1203"/>
  <c r="AK1203"/>
  <c r="AL1203" s="1"/>
  <c r="AF1195"/>
  <c r="AF1196"/>
  <c r="AF1197"/>
  <c r="AF1198"/>
  <c r="AF1199"/>
  <c r="AF1200"/>
  <c r="AF1201"/>
  <c r="AF1202"/>
  <c r="AF1203"/>
  <c r="P1201"/>
  <c r="P1200"/>
  <c r="P1199"/>
  <c r="P1198"/>
  <c r="P1197"/>
  <c r="P1196"/>
  <c r="P1195"/>
  <c r="AN1194" l="1"/>
  <c r="AS1194" s="1"/>
  <c r="AL1194"/>
  <c r="AK1194"/>
  <c r="AJ1194"/>
  <c r="AH1194"/>
  <c r="AG1194"/>
  <c r="AF1194"/>
  <c r="AE1194"/>
  <c r="AI1194" s="1"/>
  <c r="AN1193"/>
  <c r="AS1193" s="1"/>
  <c r="AE1193"/>
  <c r="AJ1193" s="1"/>
  <c r="AS1192"/>
  <c r="AO1192"/>
  <c r="AN1192"/>
  <c r="AT1192" s="1"/>
  <c r="AJ1192"/>
  <c r="AF1192"/>
  <c r="AE1192"/>
  <c r="AK1192" s="1"/>
  <c r="AT1191"/>
  <c r="AS1191"/>
  <c r="AP1191"/>
  <c r="AO1191"/>
  <c r="AN1191"/>
  <c r="AR1191" s="1"/>
  <c r="AT1190"/>
  <c r="AS1190"/>
  <c r="AP1190"/>
  <c r="AO1190"/>
  <c r="AN1190"/>
  <c r="AR1190" s="1"/>
  <c r="AU1189"/>
  <c r="AT1189"/>
  <c r="AQ1189"/>
  <c r="AP1189"/>
  <c r="AN1189"/>
  <c r="AR1189" s="1"/>
  <c r="AU1188"/>
  <c r="AT1188"/>
  <c r="AS1188"/>
  <c r="AQ1188"/>
  <c r="AP1188"/>
  <c r="AO1188"/>
  <c r="AN1188"/>
  <c r="AR1188" s="1"/>
  <c r="AE1191"/>
  <c r="AE1190"/>
  <c r="AI1190" s="1"/>
  <c r="AK1189"/>
  <c r="AJ1189"/>
  <c r="AG1189"/>
  <c r="AF1189"/>
  <c r="AE1189"/>
  <c r="AI1189" s="1"/>
  <c r="V1191"/>
  <c r="V1190"/>
  <c r="Z1190" s="1"/>
  <c r="AC1189"/>
  <c r="AB1189"/>
  <c r="Y1189"/>
  <c r="X1189"/>
  <c r="V1189"/>
  <c r="Z1189" s="1"/>
  <c r="AQ1194" l="1"/>
  <c r="AU1194"/>
  <c r="AP1194"/>
  <c r="AT1194"/>
  <c r="AR1194"/>
  <c r="AO1194"/>
  <c r="AI1193"/>
  <c r="AR1193"/>
  <c r="AH1193"/>
  <c r="AQ1193"/>
  <c r="AG1193"/>
  <c r="AK1193"/>
  <c r="AL1193" s="1"/>
  <c r="AP1193"/>
  <c r="AT1193"/>
  <c r="AU1193" s="1"/>
  <c r="AF1193"/>
  <c r="AO1193"/>
  <c r="AI1192"/>
  <c r="AQ1192"/>
  <c r="AU1192"/>
  <c r="AR1192"/>
  <c r="AH1192"/>
  <c r="AL1192"/>
  <c r="AG1192"/>
  <c r="AP1192"/>
  <c r="W1190"/>
  <c r="AB1190"/>
  <c r="X1191"/>
  <c r="AG1191"/>
  <c r="AA1190"/>
  <c r="W1191"/>
  <c r="AK1190"/>
  <c r="AH1191"/>
  <c r="Y1190"/>
  <c r="Z1191"/>
  <c r="AB1191"/>
  <c r="AC1191" s="1"/>
  <c r="AH1190"/>
  <c r="X1190"/>
  <c r="AC1190"/>
  <c r="AA1191"/>
  <c r="AG1190"/>
  <c r="AI1191"/>
  <c r="AL1190"/>
  <c r="AK1191"/>
  <c r="AL1191" s="1"/>
  <c r="AQ1191"/>
  <c r="AU1191"/>
  <c r="AQ1190"/>
  <c r="AU1190"/>
  <c r="AO1189"/>
  <c r="AS1189"/>
  <c r="AF1191"/>
  <c r="AJ1191"/>
  <c r="AF1190"/>
  <c r="AJ1190"/>
  <c r="AH1189"/>
  <c r="AL1189"/>
  <c r="Y1191"/>
  <c r="W1189"/>
  <c r="AA1189"/>
  <c r="AK1188" l="1"/>
  <c r="AJ1188"/>
  <c r="AG1188"/>
  <c r="AF1188"/>
  <c r="AE1188"/>
  <c r="AI1188" s="1"/>
  <c r="AB1188"/>
  <c r="AA1188"/>
  <c r="X1188"/>
  <c r="W1188"/>
  <c r="V1188"/>
  <c r="Z1188" s="1"/>
  <c r="AU1187"/>
  <c r="AT1187"/>
  <c r="AQ1187"/>
  <c r="AP1187"/>
  <c r="AN1187"/>
  <c r="AR1187" s="1"/>
  <c r="AL1187"/>
  <c r="AK1187"/>
  <c r="AH1187"/>
  <c r="AG1187"/>
  <c r="AE1187"/>
  <c r="AI1187" s="1"/>
  <c r="AC1187"/>
  <c r="AB1187"/>
  <c r="AA1187"/>
  <c r="Y1187"/>
  <c r="X1187"/>
  <c r="W1187"/>
  <c r="V1187"/>
  <c r="Z1187" s="1"/>
  <c r="BJ1185"/>
  <c r="BI1185"/>
  <c r="BH1185"/>
  <c r="BJ1184"/>
  <c r="BI1184"/>
  <c r="BH1184"/>
  <c r="BJ1183"/>
  <c r="BI1183"/>
  <c r="BH1183"/>
  <c r="BJ1182"/>
  <c r="BI1182"/>
  <c r="BH1182"/>
  <c r="BJ1181"/>
  <c r="BI1181"/>
  <c r="BH1181"/>
  <c r="BJ1180"/>
  <c r="BI1180"/>
  <c r="BH1180"/>
  <c r="BJ1179"/>
  <c r="BI1179"/>
  <c r="BH1179"/>
  <c r="BJ1178"/>
  <c r="BI1178"/>
  <c r="BH1178"/>
  <c r="BJ1177"/>
  <c r="BI1177"/>
  <c r="BH1177"/>
  <c r="BJ1176"/>
  <c r="BI1176"/>
  <c r="BH1176"/>
  <c r="BJ1175"/>
  <c r="BI1175"/>
  <c r="BH1175"/>
  <c r="BJ1174"/>
  <c r="BI1174"/>
  <c r="BH1174"/>
  <c r="BJ1173"/>
  <c r="BI1173"/>
  <c r="BH1173"/>
  <c r="BJ1172"/>
  <c r="BI1172"/>
  <c r="BH1172"/>
  <c r="BJ1171"/>
  <c r="BI1171"/>
  <c r="BH1171"/>
  <c r="BJ1170"/>
  <c r="BI1170"/>
  <c r="BH1170"/>
  <c r="BJ1169"/>
  <c r="BI1169"/>
  <c r="BH1169"/>
  <c r="BJ1168"/>
  <c r="BI1168"/>
  <c r="BH1168"/>
  <c r="BJ1167"/>
  <c r="BI1167"/>
  <c r="BH1167"/>
  <c r="BJ1166"/>
  <c r="BI1166"/>
  <c r="BH1166"/>
  <c r="BJ1165"/>
  <c r="BI1165"/>
  <c r="BH1165"/>
  <c r="BJ1164"/>
  <c r="BI1164"/>
  <c r="BH1164"/>
  <c r="BJ1163"/>
  <c r="BI1163"/>
  <c r="BH1163"/>
  <c r="BJ1162"/>
  <c r="BI1162"/>
  <c r="BH1162"/>
  <c r="BJ1161"/>
  <c r="BI1161"/>
  <c r="BH1161"/>
  <c r="BJ1160"/>
  <c r="BI1160"/>
  <c r="BH1160"/>
  <c r="BJ1159"/>
  <c r="BI1159"/>
  <c r="BH1159"/>
  <c r="BJ1158"/>
  <c r="BI1158"/>
  <c r="BH1158"/>
  <c r="BJ1157"/>
  <c r="BI1157"/>
  <c r="BH1157"/>
  <c r="BJ1156"/>
  <c r="BI1156"/>
  <c r="BH1156"/>
  <c r="BJ1155"/>
  <c r="BI1155"/>
  <c r="BH1155"/>
  <c r="BJ1154"/>
  <c r="BI1154"/>
  <c r="BH1154"/>
  <c r="BJ1153"/>
  <c r="BI1153"/>
  <c r="BH1153"/>
  <c r="BJ1152"/>
  <c r="BI1152"/>
  <c r="BH1152"/>
  <c r="BJ1151"/>
  <c r="BI1151"/>
  <c r="BH1151"/>
  <c r="BJ1150"/>
  <c r="BI1150"/>
  <c r="BH1150"/>
  <c r="BJ1149"/>
  <c r="BI1149"/>
  <c r="BH1149"/>
  <c r="BJ1148"/>
  <c r="BI1148"/>
  <c r="BH1148"/>
  <c r="BJ1147"/>
  <c r="BI1147"/>
  <c r="BH1147"/>
  <c r="BJ1146"/>
  <c r="BI1146"/>
  <c r="BH1146"/>
  <c r="BJ1145"/>
  <c r="BI1145"/>
  <c r="BH1145"/>
  <c r="BJ1144"/>
  <c r="BI1144"/>
  <c r="BH1144"/>
  <c r="BJ1143"/>
  <c r="BI1143"/>
  <c r="BH1143"/>
  <c r="BJ1142"/>
  <c r="BI1142"/>
  <c r="BH1142"/>
  <c r="BJ1141"/>
  <c r="BI1141"/>
  <c r="BH1141"/>
  <c r="BJ1140"/>
  <c r="BI1140"/>
  <c r="BH1140"/>
  <c r="BJ1139"/>
  <c r="BI1139"/>
  <c r="BH1139"/>
  <c r="BJ1138"/>
  <c r="BI1138"/>
  <c r="BH1138"/>
  <c r="BJ1137"/>
  <c r="BI1137"/>
  <c r="BH1137"/>
  <c r="BJ1136"/>
  <c r="BI1136"/>
  <c r="BH1136"/>
  <c r="BJ1135"/>
  <c r="BI1135"/>
  <c r="BH1135"/>
  <c r="BJ1134"/>
  <c r="BI1134"/>
  <c r="BH1134"/>
  <c r="BJ1133"/>
  <c r="BI1133"/>
  <c r="BH1133"/>
  <c r="BJ1132"/>
  <c r="BI1132"/>
  <c r="BH1132"/>
  <c r="BJ1131"/>
  <c r="BI1131"/>
  <c r="BH1131"/>
  <c r="BJ1130"/>
  <c r="BI1130"/>
  <c r="BH1130"/>
  <c r="BJ1129"/>
  <c r="BI1129"/>
  <c r="BH1129"/>
  <c r="BJ1128"/>
  <c r="BI1128"/>
  <c r="BH1128"/>
  <c r="BJ1127"/>
  <c r="BI1127"/>
  <c r="BH1127"/>
  <c r="BJ1126"/>
  <c r="BI1126"/>
  <c r="BH1126"/>
  <c r="BJ1125"/>
  <c r="BI1125"/>
  <c r="BH1125"/>
  <c r="BJ1124"/>
  <c r="BI1124"/>
  <c r="BH1124"/>
  <c r="BJ1123"/>
  <c r="BI1123"/>
  <c r="BH1123"/>
  <c r="BJ1122"/>
  <c r="BI1122"/>
  <c r="BH1122"/>
  <c r="BJ1121"/>
  <c r="BI1121"/>
  <c r="BH1121"/>
  <c r="BJ1120"/>
  <c r="BI1120"/>
  <c r="BH1120"/>
  <c r="BJ1119"/>
  <c r="BI1119"/>
  <c r="BH1119"/>
  <c r="BJ1118"/>
  <c r="BI1118"/>
  <c r="BH1118"/>
  <c r="BJ1117"/>
  <c r="BI1117"/>
  <c r="BH1117"/>
  <c r="BJ1116"/>
  <c r="BI1116"/>
  <c r="BH1116"/>
  <c r="BJ1115"/>
  <c r="BI1115"/>
  <c r="BH1115"/>
  <c r="BJ1114"/>
  <c r="BI1114"/>
  <c r="BH1114"/>
  <c r="BJ1113"/>
  <c r="BI1113"/>
  <c r="BH1113"/>
  <c r="BJ1112"/>
  <c r="BI1112"/>
  <c r="BH1112"/>
  <c r="BJ1111"/>
  <c r="BI1111"/>
  <c r="BH1111"/>
  <c r="BJ1110"/>
  <c r="BI1110"/>
  <c r="BH1110"/>
  <c r="BJ1109"/>
  <c r="BI1109"/>
  <c r="BH1109"/>
  <c r="BJ1108"/>
  <c r="BI1108"/>
  <c r="BH1108"/>
  <c r="BJ1107"/>
  <c r="BI1107"/>
  <c r="BH1107"/>
  <c r="BJ1106"/>
  <c r="BI1106"/>
  <c r="BH1106"/>
  <c r="BJ1105"/>
  <c r="BI1105"/>
  <c r="BH1105"/>
  <c r="BJ1104"/>
  <c r="BI1104"/>
  <c r="BH1104"/>
  <c r="BJ1103"/>
  <c r="BI1103"/>
  <c r="BH1103"/>
  <c r="BJ1102"/>
  <c r="BI1102"/>
  <c r="BH1102"/>
  <c r="BJ1101"/>
  <c r="BI1101"/>
  <c r="BH1101"/>
  <c r="BJ1100"/>
  <c r="BI1100"/>
  <c r="BH1100"/>
  <c r="BJ1099"/>
  <c r="BI1099"/>
  <c r="BH1099"/>
  <c r="BJ1098"/>
  <c r="BI1098"/>
  <c r="BH1098"/>
  <c r="BJ1097"/>
  <c r="BI1097"/>
  <c r="BH1097"/>
  <c r="BJ1096"/>
  <c r="BI1096"/>
  <c r="BH1096"/>
  <c r="BJ1095"/>
  <c r="BI1095"/>
  <c r="BH1095"/>
  <c r="BJ1094"/>
  <c r="BI1094"/>
  <c r="BH1094"/>
  <c r="BJ1093"/>
  <c r="BI1093"/>
  <c r="BH1093"/>
  <c r="BJ1092"/>
  <c r="BI1092"/>
  <c r="BH1092"/>
  <c r="BJ1091"/>
  <c r="BI1091"/>
  <c r="BH1091"/>
  <c r="BJ1090"/>
  <c r="BI1090"/>
  <c r="BH1090"/>
  <c r="BJ1089"/>
  <c r="BI1089"/>
  <c r="BH1089"/>
  <c r="BJ1088"/>
  <c r="BI1088"/>
  <c r="BH1088"/>
  <c r="BJ1087"/>
  <c r="BI1087"/>
  <c r="BH1087"/>
  <c r="BJ1086"/>
  <c r="BI1086"/>
  <c r="BH1086"/>
  <c r="BJ1085"/>
  <c r="BI1085"/>
  <c r="BH1085"/>
  <c r="BJ1084"/>
  <c r="BI1084"/>
  <c r="BH1084"/>
  <c r="BJ1083"/>
  <c r="BI1083"/>
  <c r="BH1083"/>
  <c r="BJ1082"/>
  <c r="BI1082"/>
  <c r="BH1082"/>
  <c r="BJ1081"/>
  <c r="BI1081"/>
  <c r="BH1081"/>
  <c r="BJ1080"/>
  <c r="BI1080"/>
  <c r="BH1080"/>
  <c r="BJ1079"/>
  <c r="BI1079"/>
  <c r="BH1079"/>
  <c r="BJ1078"/>
  <c r="BI1078"/>
  <c r="BH1078"/>
  <c r="BJ1077"/>
  <c r="BI1077"/>
  <c r="BH1077"/>
  <c r="BJ1076"/>
  <c r="BI1076"/>
  <c r="BH1076"/>
  <c r="BJ1075"/>
  <c r="BI1075"/>
  <c r="BH1075"/>
  <c r="BJ1074"/>
  <c r="BI1074"/>
  <c r="BH1074"/>
  <c r="BJ1073"/>
  <c r="BI1073"/>
  <c r="BH1073"/>
  <c r="BJ1072"/>
  <c r="BI1072"/>
  <c r="BH1072"/>
  <c r="BJ1071"/>
  <c r="BI1071"/>
  <c r="BH1071"/>
  <c r="BJ1070"/>
  <c r="BI1070"/>
  <c r="BH1070"/>
  <c r="BJ1069"/>
  <c r="BI1069"/>
  <c r="BH1069"/>
  <c r="BJ1068"/>
  <c r="BI1068"/>
  <c r="BH1068"/>
  <c r="BJ1067"/>
  <c r="BI1067"/>
  <c r="BH1067"/>
  <c r="BJ1066"/>
  <c r="BI1066"/>
  <c r="BH1066"/>
  <c r="BJ1065"/>
  <c r="BI1065"/>
  <c r="BH1065"/>
  <c r="BJ1064"/>
  <c r="BI1064"/>
  <c r="BH1064"/>
  <c r="BJ1063"/>
  <c r="BI1063"/>
  <c r="BH1063"/>
  <c r="BJ1062"/>
  <c r="BI1062"/>
  <c r="BH1062"/>
  <c r="BJ1061"/>
  <c r="BI1061"/>
  <c r="BH1061"/>
  <c r="BJ1060"/>
  <c r="BI1060"/>
  <c r="BH1060"/>
  <c r="BJ1059"/>
  <c r="BI1059"/>
  <c r="BH1059"/>
  <c r="BJ1058"/>
  <c r="BI1058"/>
  <c r="BH1058"/>
  <c r="BJ1057"/>
  <c r="BI1057"/>
  <c r="BH1057"/>
  <c r="BJ1056"/>
  <c r="BI1056"/>
  <c r="BH1056"/>
  <c r="BJ1055"/>
  <c r="BI1055"/>
  <c r="BH1055"/>
  <c r="BJ1054"/>
  <c r="BI1054"/>
  <c r="BH1054"/>
  <c r="BJ1053"/>
  <c r="BI1053"/>
  <c r="BH1053"/>
  <c r="BJ1052"/>
  <c r="BI1052"/>
  <c r="BH1052"/>
  <c r="BJ1051"/>
  <c r="BI1051"/>
  <c r="BH1051"/>
  <c r="BJ1050"/>
  <c r="BI1050"/>
  <c r="BH1050"/>
  <c r="BJ1049"/>
  <c r="BI1049"/>
  <c r="BH1049"/>
  <c r="BJ1048"/>
  <c r="BI1048"/>
  <c r="BH1048"/>
  <c r="BJ1047"/>
  <c r="BI1047"/>
  <c r="BH1047"/>
  <c r="BJ1046"/>
  <c r="BI1046"/>
  <c r="BH1046"/>
  <c r="BJ1045"/>
  <c r="BI1045"/>
  <c r="BH1045"/>
  <c r="BJ1044"/>
  <c r="BI1044"/>
  <c r="BH1044"/>
  <c r="BJ1043"/>
  <c r="BI1043"/>
  <c r="BH1043"/>
  <c r="BJ1042"/>
  <c r="BI1042"/>
  <c r="BH1042"/>
  <c r="BJ1041"/>
  <c r="BI1041"/>
  <c r="BH1041"/>
  <c r="BJ1040"/>
  <c r="BI1040"/>
  <c r="BH1040"/>
  <c r="BJ1039"/>
  <c r="BI1039"/>
  <c r="BH1039"/>
  <c r="BJ1038"/>
  <c r="BI1038"/>
  <c r="BH1038"/>
  <c r="BJ1037"/>
  <c r="BI1037"/>
  <c r="BH1037"/>
  <c r="BJ1036"/>
  <c r="BI1036"/>
  <c r="BH1036"/>
  <c r="BJ1035"/>
  <c r="BI1035"/>
  <c r="BH1035"/>
  <c r="BJ1034"/>
  <c r="BI1034"/>
  <c r="BH1034"/>
  <c r="BJ1033"/>
  <c r="BI1033"/>
  <c r="BH1033"/>
  <c r="BJ1032"/>
  <c r="BI1032"/>
  <c r="BH1032"/>
  <c r="BJ1031"/>
  <c r="BI1031"/>
  <c r="BH1031"/>
  <c r="BJ1030"/>
  <c r="BI1030"/>
  <c r="BH1030"/>
  <c r="BJ1029"/>
  <c r="BI1029"/>
  <c r="BH1029"/>
  <c r="BJ1028"/>
  <c r="BI1028"/>
  <c r="BH1028"/>
  <c r="BJ1027"/>
  <c r="BI1027"/>
  <c r="BH1027"/>
  <c r="BJ1026"/>
  <c r="BI1026"/>
  <c r="BH1026"/>
  <c r="BJ1025"/>
  <c r="BI1025"/>
  <c r="BH1025"/>
  <c r="BJ1024"/>
  <c r="BI1024"/>
  <c r="BH1024"/>
  <c r="BJ1023"/>
  <c r="BI1023"/>
  <c r="BH1023"/>
  <c r="BJ1022"/>
  <c r="BI1022"/>
  <c r="BH1022"/>
  <c r="BJ1021"/>
  <c r="BI1021"/>
  <c r="BH1021"/>
  <c r="BJ1020"/>
  <c r="BI1020"/>
  <c r="BH1020"/>
  <c r="BJ1019"/>
  <c r="BI1019"/>
  <c r="BH1019"/>
  <c r="BJ1018"/>
  <c r="BI1018"/>
  <c r="BH1018"/>
  <c r="BJ1017"/>
  <c r="BI1017"/>
  <c r="BH1017"/>
  <c r="BJ1016"/>
  <c r="BI1016"/>
  <c r="BH1016"/>
  <c r="BJ1015"/>
  <c r="BI1015"/>
  <c r="BH1015"/>
  <c r="BJ1014"/>
  <c r="BI1014"/>
  <c r="BH1014"/>
  <c r="BJ1013"/>
  <c r="BI1013"/>
  <c r="BH1013"/>
  <c r="BJ1012"/>
  <c r="BI1012"/>
  <c r="BH1012"/>
  <c r="BJ1011"/>
  <c r="BI1011"/>
  <c r="BH1011"/>
  <c r="BJ1010"/>
  <c r="BI1010"/>
  <c r="BH1010"/>
  <c r="BJ1009"/>
  <c r="BI1009"/>
  <c r="BH1009"/>
  <c r="BJ1008"/>
  <c r="BI1008"/>
  <c r="BH1008"/>
  <c r="BJ1007"/>
  <c r="BI1007"/>
  <c r="BH1007"/>
  <c r="BJ1006"/>
  <c r="BI1006"/>
  <c r="BH1006"/>
  <c r="BJ1005"/>
  <c r="BI1005"/>
  <c r="BH1005"/>
  <c r="BJ1004"/>
  <c r="BI1004"/>
  <c r="BH1004"/>
  <c r="BJ1003"/>
  <c r="BI1003"/>
  <c r="BH1003"/>
  <c r="BJ1002"/>
  <c r="BI1002"/>
  <c r="BH1002"/>
  <c r="BJ1001"/>
  <c r="BI1001"/>
  <c r="BH1001"/>
  <c r="BJ1000"/>
  <c r="BI1000"/>
  <c r="BH1000"/>
  <c r="BJ999"/>
  <c r="BI999"/>
  <c r="BH999"/>
  <c r="BJ998"/>
  <c r="BI998"/>
  <c r="BH998"/>
  <c r="BJ997"/>
  <c r="BI997"/>
  <c r="BH997"/>
  <c r="BJ996"/>
  <c r="BI996"/>
  <c r="BH996"/>
  <c r="BJ995"/>
  <c r="BI995"/>
  <c r="BH995"/>
  <c r="BJ994"/>
  <c r="BI994"/>
  <c r="BH994"/>
  <c r="BJ993"/>
  <c r="BI993"/>
  <c r="BH993"/>
  <c r="BJ992"/>
  <c r="BI992"/>
  <c r="BH992"/>
  <c r="BJ991"/>
  <c r="BI991"/>
  <c r="BH991"/>
  <c r="BJ990"/>
  <c r="BI990"/>
  <c r="BH990"/>
  <c r="BJ989"/>
  <c r="BI989"/>
  <c r="BH989"/>
  <c r="BJ988"/>
  <c r="BI988"/>
  <c r="BH988"/>
  <c r="BJ987"/>
  <c r="BI987"/>
  <c r="BH987"/>
  <c r="BJ986"/>
  <c r="BI986"/>
  <c r="BH986"/>
  <c r="BJ985"/>
  <c r="BI985"/>
  <c r="BH985"/>
  <c r="BJ984"/>
  <c r="BI984"/>
  <c r="BH984"/>
  <c r="BJ983"/>
  <c r="BI983"/>
  <c r="BH983"/>
  <c r="BJ982"/>
  <c r="BI982"/>
  <c r="BH982"/>
  <c r="BJ981"/>
  <c r="BI981"/>
  <c r="BH981"/>
  <c r="BJ980"/>
  <c r="BI980"/>
  <c r="BH980"/>
  <c r="BJ979"/>
  <c r="BI979"/>
  <c r="BH979"/>
  <c r="BJ978"/>
  <c r="BI978"/>
  <c r="BH978"/>
  <c r="BJ977"/>
  <c r="BI977"/>
  <c r="BH977"/>
  <c r="BJ976"/>
  <c r="BI976"/>
  <c r="BH976"/>
  <c r="BJ975"/>
  <c r="BI975"/>
  <c r="BH975"/>
  <c r="BJ974"/>
  <c r="BI974"/>
  <c r="BH974"/>
  <c r="BJ973"/>
  <c r="BI973"/>
  <c r="BH973"/>
  <c r="BJ972"/>
  <c r="BI972"/>
  <c r="BH972"/>
  <c r="BJ971"/>
  <c r="BI971"/>
  <c r="BH971"/>
  <c r="BJ970"/>
  <c r="BI970"/>
  <c r="BH970"/>
  <c r="BJ969"/>
  <c r="BI969"/>
  <c r="BH969"/>
  <c r="BJ968"/>
  <c r="BI968"/>
  <c r="BH968"/>
  <c r="BJ967"/>
  <c r="BI967"/>
  <c r="BH967"/>
  <c r="BJ966"/>
  <c r="BI966"/>
  <c r="BH966"/>
  <c r="BJ965"/>
  <c r="BI965"/>
  <c r="BH965"/>
  <c r="BJ964"/>
  <c r="BI964"/>
  <c r="BH964"/>
  <c r="BJ963"/>
  <c r="BI963"/>
  <c r="BH963"/>
  <c r="BJ962"/>
  <c r="BI962"/>
  <c r="BH962"/>
  <c r="BJ961"/>
  <c r="BI961"/>
  <c r="BH961"/>
  <c r="BJ960"/>
  <c r="BI960"/>
  <c r="BH960"/>
  <c r="BJ959"/>
  <c r="BI959"/>
  <c r="BH959"/>
  <c r="BJ958"/>
  <c r="BI958"/>
  <c r="BH958"/>
  <c r="BJ957"/>
  <c r="BI957"/>
  <c r="BH957"/>
  <c r="BJ956"/>
  <c r="BI956"/>
  <c r="BH956"/>
  <c r="BJ955"/>
  <c r="BI955"/>
  <c r="BH955"/>
  <c r="BJ954"/>
  <c r="BI954"/>
  <c r="BH954"/>
  <c r="BJ953"/>
  <c r="BI953"/>
  <c r="BH953"/>
  <c r="BJ952"/>
  <c r="BI952"/>
  <c r="BH952"/>
  <c r="BJ951"/>
  <c r="BI951"/>
  <c r="BH951"/>
  <c r="BJ950"/>
  <c r="BI950"/>
  <c r="BH950"/>
  <c r="BJ949"/>
  <c r="BI949"/>
  <c r="BH949"/>
  <c r="BJ948"/>
  <c r="BI948"/>
  <c r="BH948"/>
  <c r="BJ947"/>
  <c r="BI947"/>
  <c r="BH947"/>
  <c r="BJ946"/>
  <c r="BI946"/>
  <c r="BH946"/>
  <c r="BJ945"/>
  <c r="BI945"/>
  <c r="BH945"/>
  <c r="BJ944"/>
  <c r="BI944"/>
  <c r="BH944"/>
  <c r="BJ943"/>
  <c r="BI943"/>
  <c r="BH943"/>
  <c r="BJ942"/>
  <c r="BI942"/>
  <c r="BH942"/>
  <c r="BJ941"/>
  <c r="BI941"/>
  <c r="BH941"/>
  <c r="BJ940"/>
  <c r="BI940"/>
  <c r="BH940"/>
  <c r="BJ939"/>
  <c r="BI939"/>
  <c r="BH939"/>
  <c r="BJ938"/>
  <c r="BI938"/>
  <c r="BH938"/>
  <c r="BJ937"/>
  <c r="BI937"/>
  <c r="BH937"/>
  <c r="BJ936"/>
  <c r="BI936"/>
  <c r="BH936"/>
  <c r="BJ935"/>
  <c r="BI935"/>
  <c r="BH935"/>
  <c r="BJ934"/>
  <c r="BI934"/>
  <c r="BH934"/>
  <c r="BJ933"/>
  <c r="BI933"/>
  <c r="BH933"/>
  <c r="BJ932"/>
  <c r="BI932"/>
  <c r="BH932"/>
  <c r="BJ931"/>
  <c r="BI931"/>
  <c r="BH931"/>
  <c r="BJ930"/>
  <c r="BI930"/>
  <c r="BH930"/>
  <c r="BJ929"/>
  <c r="BI929"/>
  <c r="BH929"/>
  <c r="BJ928"/>
  <c r="BI928"/>
  <c r="BH928"/>
  <c r="BJ927"/>
  <c r="BI927"/>
  <c r="BH927"/>
  <c r="BJ926"/>
  <c r="BI926"/>
  <c r="BH926"/>
  <c r="BJ925"/>
  <c r="BI925"/>
  <c r="BH925"/>
  <c r="BJ924"/>
  <c r="BI924"/>
  <c r="BH924"/>
  <c r="BJ923"/>
  <c r="BI923"/>
  <c r="BH923"/>
  <c r="BJ922"/>
  <c r="BI922"/>
  <c r="BH922"/>
  <c r="BJ921"/>
  <c r="BI921"/>
  <c r="BH921"/>
  <c r="BJ920"/>
  <c r="BI920"/>
  <c r="BH920"/>
  <c r="BJ919"/>
  <c r="BI919"/>
  <c r="BH919"/>
  <c r="BJ918"/>
  <c r="BI918"/>
  <c r="BH918"/>
  <c r="BJ917"/>
  <c r="BI917"/>
  <c r="BH917"/>
  <c r="BJ916"/>
  <c r="BI916"/>
  <c r="BH916"/>
  <c r="BJ915"/>
  <c r="BI915"/>
  <c r="BH915"/>
  <c r="BJ914"/>
  <c r="BI914"/>
  <c r="BH914"/>
  <c r="BJ913"/>
  <c r="BI913"/>
  <c r="BH913"/>
  <c r="BJ912"/>
  <c r="BI912"/>
  <c r="BH912"/>
  <c r="BJ911"/>
  <c r="BI911"/>
  <c r="BH911"/>
  <c r="BJ910"/>
  <c r="BI910"/>
  <c r="BH910"/>
  <c r="BJ909"/>
  <c r="BI909"/>
  <c r="BH909"/>
  <c r="BJ908"/>
  <c r="BI908"/>
  <c r="BH908"/>
  <c r="BJ907"/>
  <c r="BI907"/>
  <c r="BH907"/>
  <c r="BJ906"/>
  <c r="BI906"/>
  <c r="BH906"/>
  <c r="BJ905"/>
  <c r="BI905"/>
  <c r="BH905"/>
  <c r="BJ904"/>
  <c r="BI904"/>
  <c r="BH904"/>
  <c r="BJ903"/>
  <c r="BI903"/>
  <c r="BH903"/>
  <c r="BJ902"/>
  <c r="BI902"/>
  <c r="BH902"/>
  <c r="BJ901"/>
  <c r="BI901"/>
  <c r="BH901"/>
  <c r="BJ900"/>
  <c r="BI900"/>
  <c r="BH900"/>
  <c r="BJ899"/>
  <c r="BI899"/>
  <c r="BH899"/>
  <c r="BJ898"/>
  <c r="BI898"/>
  <c r="BH898"/>
  <c r="BJ897"/>
  <c r="BI897"/>
  <c r="BH897"/>
  <c r="BJ896"/>
  <c r="BI896"/>
  <c r="BH896"/>
  <c r="BJ895"/>
  <c r="BI895"/>
  <c r="BH895"/>
  <c r="BJ894"/>
  <c r="BI894"/>
  <c r="BH894"/>
  <c r="BJ893"/>
  <c r="BI893"/>
  <c r="BH893"/>
  <c r="BJ892"/>
  <c r="BI892"/>
  <c r="BH892"/>
  <c r="BJ891"/>
  <c r="BI891"/>
  <c r="BH891"/>
  <c r="BJ890"/>
  <c r="BI890"/>
  <c r="BH890"/>
  <c r="BJ889"/>
  <c r="BI889"/>
  <c r="BH889"/>
  <c r="BJ888"/>
  <c r="BI888"/>
  <c r="BH888"/>
  <c r="BJ887"/>
  <c r="BI887"/>
  <c r="BH887"/>
  <c r="BJ886"/>
  <c r="BI886"/>
  <c r="BH886"/>
  <c r="BJ885"/>
  <c r="BI885"/>
  <c r="BH885"/>
  <c r="BJ884"/>
  <c r="BI884"/>
  <c r="BH884"/>
  <c r="BJ883"/>
  <c r="BI883"/>
  <c r="BH883"/>
  <c r="BJ882"/>
  <c r="BI882"/>
  <c r="BH882"/>
  <c r="BJ881"/>
  <c r="BI881"/>
  <c r="BH881"/>
  <c r="BJ880"/>
  <c r="BI880"/>
  <c r="BH880"/>
  <c r="BJ879"/>
  <c r="BI879"/>
  <c r="BH879"/>
  <c r="BJ878"/>
  <c r="BI878"/>
  <c r="BH878"/>
  <c r="BJ877"/>
  <c r="BI877"/>
  <c r="BH877"/>
  <c r="BJ876"/>
  <c r="BI876"/>
  <c r="BH876"/>
  <c r="BJ875"/>
  <c r="BI875"/>
  <c r="BH875"/>
  <c r="BJ874"/>
  <c r="BI874"/>
  <c r="BH874"/>
  <c r="BJ873"/>
  <c r="BI873"/>
  <c r="BH873"/>
  <c r="BJ872"/>
  <c r="BI872"/>
  <c r="BH872"/>
  <c r="BJ871"/>
  <c r="BI871"/>
  <c r="BH871"/>
  <c r="BJ870"/>
  <c r="BI870"/>
  <c r="BH870"/>
  <c r="BJ869"/>
  <c r="BI869"/>
  <c r="BH869"/>
  <c r="BJ868"/>
  <c r="BI868"/>
  <c r="BH868"/>
  <c r="BJ867"/>
  <c r="BI867"/>
  <c r="BH867"/>
  <c r="BJ866"/>
  <c r="BI866"/>
  <c r="BH866"/>
  <c r="BJ865"/>
  <c r="BI865"/>
  <c r="BH865"/>
  <c r="BJ864"/>
  <c r="BI864"/>
  <c r="BH864"/>
  <c r="BJ863"/>
  <c r="BI863"/>
  <c r="BH863"/>
  <c r="BJ862"/>
  <c r="BI862"/>
  <c r="BH862"/>
  <c r="BJ861"/>
  <c r="BI861"/>
  <c r="BH861"/>
  <c r="BJ860"/>
  <c r="BI860"/>
  <c r="BH860"/>
  <c r="BJ859"/>
  <c r="BI859"/>
  <c r="BH859"/>
  <c r="BJ858"/>
  <c r="BI858"/>
  <c r="BH858"/>
  <c r="BJ857"/>
  <c r="BI857"/>
  <c r="BH857"/>
  <c r="BJ856"/>
  <c r="BI856"/>
  <c r="BH856"/>
  <c r="BJ855"/>
  <c r="BI855"/>
  <c r="BH855"/>
  <c r="BJ854"/>
  <c r="BI854"/>
  <c r="BH854"/>
  <c r="BJ853"/>
  <c r="BI853"/>
  <c r="BH853"/>
  <c r="BJ852"/>
  <c r="BI852"/>
  <c r="BH852"/>
  <c r="BJ851"/>
  <c r="BI851"/>
  <c r="BH851"/>
  <c r="BJ850"/>
  <c r="BI850"/>
  <c r="BH850"/>
  <c r="BJ849"/>
  <c r="BI849"/>
  <c r="BH849"/>
  <c r="BJ848"/>
  <c r="BI848"/>
  <c r="BH848"/>
  <c r="BJ847"/>
  <c r="BI847"/>
  <c r="BH847"/>
  <c r="BJ846"/>
  <c r="BI846"/>
  <c r="BH846"/>
  <c r="BJ845"/>
  <c r="BI845"/>
  <c r="BH845"/>
  <c r="BJ844"/>
  <c r="BI844"/>
  <c r="BH844"/>
  <c r="BJ843"/>
  <c r="BI843"/>
  <c r="BH843"/>
  <c r="BJ842"/>
  <c r="BI842"/>
  <c r="BH842"/>
  <c r="BJ841"/>
  <c r="BI841"/>
  <c r="BH841"/>
  <c r="BJ840"/>
  <c r="BI840"/>
  <c r="BH840"/>
  <c r="BJ839"/>
  <c r="BI839"/>
  <c r="BH839"/>
  <c r="BJ838"/>
  <c r="BI838"/>
  <c r="BH838"/>
  <c r="BJ837"/>
  <c r="BI837"/>
  <c r="BH837"/>
  <c r="BJ836"/>
  <c r="BI836"/>
  <c r="BH836"/>
  <c r="BJ835"/>
  <c r="BI835"/>
  <c r="BH835"/>
  <c r="BJ834"/>
  <c r="BI834"/>
  <c r="BH834"/>
  <c r="BJ833"/>
  <c r="BI833"/>
  <c r="BH833"/>
  <c r="BJ832"/>
  <c r="BI832"/>
  <c r="BH832"/>
  <c r="BJ831"/>
  <c r="BI831"/>
  <c r="BH831"/>
  <c r="BJ830"/>
  <c r="BI830"/>
  <c r="BH830"/>
  <c r="BJ829"/>
  <c r="BI829"/>
  <c r="BH829"/>
  <c r="BJ828"/>
  <c r="BI828"/>
  <c r="BH828"/>
  <c r="BJ827"/>
  <c r="BI827"/>
  <c r="BH827"/>
  <c r="BJ826"/>
  <c r="BI826"/>
  <c r="BH826"/>
  <c r="BJ825"/>
  <c r="BI825"/>
  <c r="BH825"/>
  <c r="BJ824"/>
  <c r="BI824"/>
  <c r="BH824"/>
  <c r="BJ823"/>
  <c r="BI823"/>
  <c r="BH823"/>
  <c r="BJ822"/>
  <c r="BI822"/>
  <c r="BH822"/>
  <c r="BJ821"/>
  <c r="BI821"/>
  <c r="BH821"/>
  <c r="BJ820"/>
  <c r="BI820"/>
  <c r="BH820"/>
  <c r="BJ819"/>
  <c r="BI819"/>
  <c r="BH819"/>
  <c r="BJ818"/>
  <c r="BI818"/>
  <c r="BH818"/>
  <c r="BJ817"/>
  <c r="BI817"/>
  <c r="BH817"/>
  <c r="BJ816"/>
  <c r="BI816"/>
  <c r="BH816"/>
  <c r="BJ815"/>
  <c r="BI815"/>
  <c r="BH815"/>
  <c r="BJ814"/>
  <c r="BI814"/>
  <c r="BH814"/>
  <c r="BJ813"/>
  <c r="BI813"/>
  <c r="BH813"/>
  <c r="BJ812"/>
  <c r="BI812"/>
  <c r="BH812"/>
  <c r="BJ811"/>
  <c r="BI811"/>
  <c r="BH811"/>
  <c r="BJ810"/>
  <c r="BI810"/>
  <c r="BH810"/>
  <c r="BJ809"/>
  <c r="BI809"/>
  <c r="BH809"/>
  <c r="BJ808"/>
  <c r="BI808"/>
  <c r="BH808"/>
  <c r="BJ807"/>
  <c r="BI807"/>
  <c r="BH807"/>
  <c r="BJ806"/>
  <c r="BI806"/>
  <c r="BH806"/>
  <c r="BJ805"/>
  <c r="BI805"/>
  <c r="BH805"/>
  <c r="BJ804"/>
  <c r="BI804"/>
  <c r="BH804"/>
  <c r="BJ803"/>
  <c r="BI803"/>
  <c r="BH803"/>
  <c r="BJ802"/>
  <c r="BI802"/>
  <c r="BH802"/>
  <c r="BJ801"/>
  <c r="BI801"/>
  <c r="BH801"/>
  <c r="BJ800"/>
  <c r="BI800"/>
  <c r="BH800"/>
  <c r="BI1186"/>
  <c r="BH1186"/>
  <c r="BJ1186"/>
  <c r="BG1186"/>
  <c r="BG1185"/>
  <c r="BG1184"/>
  <c r="BG1183"/>
  <c r="BG1182"/>
  <c r="BG1181"/>
  <c r="BG1180"/>
  <c r="BG1179"/>
  <c r="BG1178"/>
  <c r="BG1177"/>
  <c r="BG1176"/>
  <c r="BG1175"/>
  <c r="BG1174"/>
  <c r="BG1173"/>
  <c r="BG1172"/>
  <c r="BG1171"/>
  <c r="BG1170"/>
  <c r="BG1169"/>
  <c r="BG1168"/>
  <c r="BG1167"/>
  <c r="BG1166"/>
  <c r="BG1165"/>
  <c r="BG1164"/>
  <c r="BG1163"/>
  <c r="BG1162"/>
  <c r="BG1161"/>
  <c r="BG1160"/>
  <c r="BG1159"/>
  <c r="BG1158"/>
  <c r="BG1157"/>
  <c r="BG1156"/>
  <c r="BG1155"/>
  <c r="BG1154"/>
  <c r="BG1153"/>
  <c r="BG1152"/>
  <c r="BG1151"/>
  <c r="BG1150"/>
  <c r="BG1149"/>
  <c r="BG1148"/>
  <c r="BG1147"/>
  <c r="BG1146"/>
  <c r="BG1145"/>
  <c r="BG1144"/>
  <c r="BG1143"/>
  <c r="BG1142"/>
  <c r="BG1141"/>
  <c r="BG1140"/>
  <c r="BG1139"/>
  <c r="BG1138"/>
  <c r="BG1137"/>
  <c r="BG1136"/>
  <c r="BG1135"/>
  <c r="BG1134"/>
  <c r="BG1133"/>
  <c r="BG1132"/>
  <c r="BG1131"/>
  <c r="BG1130"/>
  <c r="BG1129"/>
  <c r="BG1128"/>
  <c r="BG1127"/>
  <c r="BG1126"/>
  <c r="BG1125"/>
  <c r="BG1124"/>
  <c r="BG1123"/>
  <c r="BG1122"/>
  <c r="BG1121"/>
  <c r="BG1120"/>
  <c r="BG1119"/>
  <c r="BG1118"/>
  <c r="BG1117"/>
  <c r="BG1116"/>
  <c r="BG1115"/>
  <c r="BG1114"/>
  <c r="BG1113"/>
  <c r="BG1112"/>
  <c r="BG1111"/>
  <c r="BG1110"/>
  <c r="BG1109"/>
  <c r="BG1108"/>
  <c r="BG1107"/>
  <c r="BG1106"/>
  <c r="BG1105"/>
  <c r="BG1104"/>
  <c r="BG1103"/>
  <c r="BG1102"/>
  <c r="BG1101"/>
  <c r="BG1100"/>
  <c r="BG1099"/>
  <c r="BG1098"/>
  <c r="BG1097"/>
  <c r="BG1096"/>
  <c r="BG1095"/>
  <c r="BG1094"/>
  <c r="BG1093"/>
  <c r="BG1092"/>
  <c r="BG1091"/>
  <c r="BG1090"/>
  <c r="BG1089"/>
  <c r="BG1088"/>
  <c r="BG1087"/>
  <c r="BG1086"/>
  <c r="BG1085"/>
  <c r="BG1084"/>
  <c r="BG1083"/>
  <c r="BG1082"/>
  <c r="BG1081"/>
  <c r="BG1080"/>
  <c r="BG1079"/>
  <c r="BG1078"/>
  <c r="BG1077"/>
  <c r="BG1076"/>
  <c r="BG1075"/>
  <c r="BG1074"/>
  <c r="BG1073"/>
  <c r="BG1072"/>
  <c r="BG1071"/>
  <c r="BG1070"/>
  <c r="BG1069"/>
  <c r="BG1068"/>
  <c r="BG1067"/>
  <c r="BG1066"/>
  <c r="BG1065"/>
  <c r="BG1064"/>
  <c r="BG1063"/>
  <c r="BG1062"/>
  <c r="BG1061"/>
  <c r="BG1060"/>
  <c r="BG1059"/>
  <c r="BG1058"/>
  <c r="BG1057"/>
  <c r="BG1056"/>
  <c r="BG1055"/>
  <c r="BG1054"/>
  <c r="BG1053"/>
  <c r="BG1052"/>
  <c r="BG1051"/>
  <c r="BG1050"/>
  <c r="BG1049"/>
  <c r="BG1048"/>
  <c r="BG1047"/>
  <c r="BG1046"/>
  <c r="BG1045"/>
  <c r="BG1044"/>
  <c r="BG1043"/>
  <c r="BG1042"/>
  <c r="BG1041"/>
  <c r="BG1040"/>
  <c r="BG1039"/>
  <c r="BG1038"/>
  <c r="BG1037"/>
  <c r="BG1036"/>
  <c r="BG1035"/>
  <c r="BG1034"/>
  <c r="BG1033"/>
  <c r="BG1032"/>
  <c r="BG1031"/>
  <c r="BG1030"/>
  <c r="BG1029"/>
  <c r="BG1028"/>
  <c r="BG1027"/>
  <c r="BG1026"/>
  <c r="BG1025"/>
  <c r="BG1024"/>
  <c r="BG1023"/>
  <c r="BG1022"/>
  <c r="BG1021"/>
  <c r="BG1020"/>
  <c r="BG1019"/>
  <c r="BG1018"/>
  <c r="BG1017"/>
  <c r="BG1016"/>
  <c r="BG1015"/>
  <c r="BG1014"/>
  <c r="BG1013"/>
  <c r="BG1012"/>
  <c r="BG1011"/>
  <c r="BG1010"/>
  <c r="BG1009"/>
  <c r="BG1008"/>
  <c r="BG1007"/>
  <c r="BG1006"/>
  <c r="BG1005"/>
  <c r="BG1004"/>
  <c r="BG1003"/>
  <c r="BG1002"/>
  <c r="BG1001"/>
  <c r="BG1000"/>
  <c r="BG999"/>
  <c r="BG998"/>
  <c r="BG997"/>
  <c r="BG996"/>
  <c r="BG995"/>
  <c r="BG994"/>
  <c r="BG993"/>
  <c r="BG992"/>
  <c r="BG991"/>
  <c r="BG990"/>
  <c r="BG989"/>
  <c r="BG988"/>
  <c r="BG987"/>
  <c r="BG986"/>
  <c r="BG985"/>
  <c r="BG984"/>
  <c r="BG983"/>
  <c r="BG982"/>
  <c r="BG981"/>
  <c r="BG980"/>
  <c r="BG979"/>
  <c r="BG978"/>
  <c r="BG977"/>
  <c r="BG976"/>
  <c r="BG975"/>
  <c r="BG974"/>
  <c r="BG973"/>
  <c r="BG972"/>
  <c r="BG971"/>
  <c r="BG970"/>
  <c r="BG969"/>
  <c r="BG968"/>
  <c r="BG967"/>
  <c r="BG966"/>
  <c r="BG965"/>
  <c r="BG964"/>
  <c r="BG963"/>
  <c r="BG962"/>
  <c r="BG961"/>
  <c r="BG960"/>
  <c r="BG959"/>
  <c r="BG958"/>
  <c r="BG957"/>
  <c r="BG956"/>
  <c r="BG955"/>
  <c r="BG954"/>
  <c r="BG953"/>
  <c r="BG952"/>
  <c r="BG951"/>
  <c r="BG950"/>
  <c r="BG949"/>
  <c r="BG948"/>
  <c r="BG947"/>
  <c r="BG946"/>
  <c r="BG945"/>
  <c r="BG944"/>
  <c r="BG943"/>
  <c r="BG942"/>
  <c r="BG941"/>
  <c r="BG940"/>
  <c r="BG939"/>
  <c r="BG938"/>
  <c r="BG937"/>
  <c r="BG936"/>
  <c r="BG935"/>
  <c r="BG934"/>
  <c r="BG933"/>
  <c r="BG932"/>
  <c r="BG931"/>
  <c r="BG930"/>
  <c r="BG929"/>
  <c r="BG928"/>
  <c r="BG927"/>
  <c r="BG926"/>
  <c r="BG925"/>
  <c r="BG924"/>
  <c r="BG923"/>
  <c r="BG922"/>
  <c r="BG921"/>
  <c r="BG920"/>
  <c r="BG919"/>
  <c r="BG918"/>
  <c r="BG917"/>
  <c r="BG916"/>
  <c r="BG915"/>
  <c r="BG914"/>
  <c r="BG913"/>
  <c r="BG912"/>
  <c r="BG911"/>
  <c r="BG910"/>
  <c r="BG909"/>
  <c r="BG908"/>
  <c r="BG907"/>
  <c r="BG906"/>
  <c r="BG905"/>
  <c r="BG904"/>
  <c r="BG903"/>
  <c r="BG902"/>
  <c r="BG901"/>
  <c r="BG900"/>
  <c r="BG899"/>
  <c r="BG898"/>
  <c r="BG897"/>
  <c r="BG896"/>
  <c r="BG895"/>
  <c r="BG894"/>
  <c r="BG893"/>
  <c r="BG892"/>
  <c r="BG891"/>
  <c r="BG890"/>
  <c r="BG889"/>
  <c r="BG888"/>
  <c r="BG887"/>
  <c r="BG886"/>
  <c r="BG885"/>
  <c r="BG884"/>
  <c r="BG883"/>
  <c r="BG882"/>
  <c r="BG881"/>
  <c r="BG880"/>
  <c r="BG879"/>
  <c r="BG878"/>
  <c r="BG877"/>
  <c r="BG876"/>
  <c r="BG875"/>
  <c r="BG874"/>
  <c r="BG873"/>
  <c r="BG872"/>
  <c r="BG871"/>
  <c r="BG870"/>
  <c r="BG869"/>
  <c r="BG868"/>
  <c r="BG867"/>
  <c r="BG866"/>
  <c r="BG865"/>
  <c r="BG864"/>
  <c r="BG863"/>
  <c r="BG862"/>
  <c r="BG861"/>
  <c r="BG860"/>
  <c r="BG859"/>
  <c r="BG858"/>
  <c r="BG857"/>
  <c r="BG856"/>
  <c r="BG855"/>
  <c r="BG854"/>
  <c r="BG853"/>
  <c r="BG852"/>
  <c r="BG851"/>
  <c r="BG850"/>
  <c r="BG849"/>
  <c r="BG848"/>
  <c r="BG847"/>
  <c r="BG846"/>
  <c r="BG845"/>
  <c r="BG844"/>
  <c r="BG843"/>
  <c r="BG842"/>
  <c r="BG841"/>
  <c r="BG840"/>
  <c r="BG839"/>
  <c r="BG838"/>
  <c r="BG837"/>
  <c r="BG836"/>
  <c r="BG835"/>
  <c r="BG834"/>
  <c r="BG833"/>
  <c r="BG832"/>
  <c r="BG831"/>
  <c r="BG830"/>
  <c r="BG829"/>
  <c r="BG828"/>
  <c r="BG827"/>
  <c r="BG826"/>
  <c r="BG825"/>
  <c r="BG824"/>
  <c r="BG823"/>
  <c r="BG822"/>
  <c r="BG821"/>
  <c r="BG820"/>
  <c r="BG819"/>
  <c r="BG818"/>
  <c r="BG817"/>
  <c r="BG816"/>
  <c r="BG815"/>
  <c r="BG814"/>
  <c r="BG813"/>
  <c r="BG812"/>
  <c r="BG811"/>
  <c r="BG810"/>
  <c r="BG809"/>
  <c r="BG808"/>
  <c r="BG807"/>
  <c r="BG806"/>
  <c r="BG805"/>
  <c r="BG804"/>
  <c r="BG803"/>
  <c r="BG802"/>
  <c r="BG801"/>
  <c r="BG800"/>
  <c r="BG799"/>
  <c r="BG798"/>
  <c r="BG797"/>
  <c r="BG796"/>
  <c r="BG795"/>
  <c r="BG794"/>
  <c r="BG793"/>
  <c r="BG792"/>
  <c r="BG791"/>
  <c r="BG790"/>
  <c r="BG789"/>
  <c r="BG788"/>
  <c r="BG787"/>
  <c r="BG786"/>
  <c r="BG785"/>
  <c r="BG784"/>
  <c r="BG783"/>
  <c r="BG782"/>
  <c r="BG781"/>
  <c r="BG780"/>
  <c r="BG779"/>
  <c r="BG778"/>
  <c r="BG777"/>
  <c r="BG776"/>
  <c r="BG775"/>
  <c r="BG774"/>
  <c r="BG773"/>
  <c r="BG772"/>
  <c r="BG771"/>
  <c r="BE1186"/>
  <c r="BD1186"/>
  <c r="BB1186"/>
  <c r="BC1186" s="1"/>
  <c r="AZ1186"/>
  <c r="AY1186"/>
  <c r="AW1186"/>
  <c r="AX1186" s="1"/>
  <c r="BD1185"/>
  <c r="BC1185"/>
  <c r="BB1185"/>
  <c r="BE1185" s="1"/>
  <c r="AY1185"/>
  <c r="AX1185"/>
  <c r="AW1185"/>
  <c r="AZ1185" s="1"/>
  <c r="AT1186"/>
  <c r="AS1186"/>
  <c r="AP1186"/>
  <c r="AO1186"/>
  <c r="AN1186"/>
  <c r="AR1186" s="1"/>
  <c r="AU1185"/>
  <c r="AT1185"/>
  <c r="AQ1185"/>
  <c r="AP1185"/>
  <c r="AN1185"/>
  <c r="AR1185" s="1"/>
  <c r="AL1186"/>
  <c r="AK1186"/>
  <c r="AH1186"/>
  <c r="AG1186"/>
  <c r="AE1186"/>
  <c r="AI1186" s="1"/>
  <c r="AL1185"/>
  <c r="AK1185"/>
  <c r="AH1185"/>
  <c r="AG1185"/>
  <c r="AF1185"/>
  <c r="AE1185"/>
  <c r="AI1185" s="1"/>
  <c r="AB1186"/>
  <c r="AA1186"/>
  <c r="X1186"/>
  <c r="W1186"/>
  <c r="V1186"/>
  <c r="Z1186" s="1"/>
  <c r="AC1185"/>
  <c r="AB1185"/>
  <c r="AA1185"/>
  <c r="Y1185"/>
  <c r="X1185"/>
  <c r="W1185"/>
  <c r="V1185"/>
  <c r="Z1185" s="1"/>
  <c r="AG1006" i="5"/>
  <c r="AG1005"/>
  <c r="BE1184" i="1"/>
  <c r="BD1184"/>
  <c r="BC1184"/>
  <c r="BE1183"/>
  <c r="BD1183"/>
  <c r="BC1183"/>
  <c r="BE1182"/>
  <c r="BD1182"/>
  <c r="BC1182"/>
  <c r="BE1181"/>
  <c r="BD1181"/>
  <c r="BC1181"/>
  <c r="BE1180"/>
  <c r="BD1180"/>
  <c r="BC1180"/>
  <c r="BE1179"/>
  <c r="BD1179"/>
  <c r="BC1179"/>
  <c r="BE1178"/>
  <c r="BD1178"/>
  <c r="BC1178"/>
  <c r="BE1136"/>
  <c r="BD1136"/>
  <c r="BC1136"/>
  <c r="BE1135"/>
  <c r="BD1135"/>
  <c r="BC1135"/>
  <c r="BE1134"/>
  <c r="BD1134"/>
  <c r="BC1134"/>
  <c r="BE1133"/>
  <c r="BD1133"/>
  <c r="BC1133"/>
  <c r="BE1132"/>
  <c r="BD1132"/>
  <c r="BC1132"/>
  <c r="BE1131"/>
  <c r="BD1131"/>
  <c r="BC1131"/>
  <c r="BE1130"/>
  <c r="BD1130"/>
  <c r="BC1130"/>
  <c r="BE1129"/>
  <c r="BD1129"/>
  <c r="BC1129"/>
  <c r="BE1128"/>
  <c r="BD1128"/>
  <c r="BC1128"/>
  <c r="BE1127"/>
  <c r="BD1127"/>
  <c r="BC1127"/>
  <c r="BE1126"/>
  <c r="BD1126"/>
  <c r="BC1126"/>
  <c r="BE1125"/>
  <c r="BD1125"/>
  <c r="BC1125"/>
  <c r="BE1124"/>
  <c r="BD1124"/>
  <c r="BC1124"/>
  <c r="BE1123"/>
  <c r="BD1123"/>
  <c r="BC1123"/>
  <c r="BE1122"/>
  <c r="BD1122"/>
  <c r="BC1122"/>
  <c r="BE1121"/>
  <c r="BD1121"/>
  <c r="BC1121"/>
  <c r="BE1120"/>
  <c r="BD1120"/>
  <c r="BC1120"/>
  <c r="BE1119"/>
  <c r="BD1119"/>
  <c r="BC1119"/>
  <c r="BE1118"/>
  <c r="BD1118"/>
  <c r="BC1118"/>
  <c r="BE1117"/>
  <c r="BD1117"/>
  <c r="BC1117"/>
  <c r="BE1116"/>
  <c r="BD1116"/>
  <c r="BC1116"/>
  <c r="BE1115"/>
  <c r="BD1115"/>
  <c r="BC1115"/>
  <c r="BE1114"/>
  <c r="BD1114"/>
  <c r="BC1114"/>
  <c r="BE1113"/>
  <c r="BD1113"/>
  <c r="BC1113"/>
  <c r="BE1112"/>
  <c r="BD1112"/>
  <c r="BC1112"/>
  <c r="BE1111"/>
  <c r="BD1111"/>
  <c r="BC1111"/>
  <c r="BE1110"/>
  <c r="BD1110"/>
  <c r="BC1110"/>
  <c r="BE1109"/>
  <c r="BD1109"/>
  <c r="BC1109"/>
  <c r="BE1108"/>
  <c r="BD1108"/>
  <c r="BC1108"/>
  <c r="BE1107"/>
  <c r="BD1107"/>
  <c r="BC1107"/>
  <c r="BE1106"/>
  <c r="BD1106"/>
  <c r="BC1106"/>
  <c r="BE1105"/>
  <c r="BD1105"/>
  <c r="BC1105"/>
  <c r="BE1104"/>
  <c r="BD1104"/>
  <c r="BC1104"/>
  <c r="BE1103"/>
  <c r="BD1103"/>
  <c r="BC1103"/>
  <c r="BE1102"/>
  <c r="BD1102"/>
  <c r="BC1102"/>
  <c r="BE1101"/>
  <c r="BD1101"/>
  <c r="BC1101"/>
  <c r="BE1100"/>
  <c r="BD1100"/>
  <c r="BC1100"/>
  <c r="BE1099"/>
  <c r="BD1099"/>
  <c r="BC1099"/>
  <c r="BE1098"/>
  <c r="BD1098"/>
  <c r="BC1098"/>
  <c r="BE1097"/>
  <c r="BD1097"/>
  <c r="BC1097"/>
  <c r="BE1096"/>
  <c r="BD1096"/>
  <c r="BC1096"/>
  <c r="BE1095"/>
  <c r="BD1095"/>
  <c r="BC1095"/>
  <c r="BE1094"/>
  <c r="BD1094"/>
  <c r="BC1094"/>
  <c r="BE1093"/>
  <c r="BD1093"/>
  <c r="BC1093"/>
  <c r="BE1092"/>
  <c r="BD1092"/>
  <c r="BC1092"/>
  <c r="BE1091"/>
  <c r="BD1091"/>
  <c r="BC1091"/>
  <c r="BE1090"/>
  <c r="BD1090"/>
  <c r="BC1090"/>
  <c r="BE1089"/>
  <c r="BD1089"/>
  <c r="BC1089"/>
  <c r="BE1088"/>
  <c r="BD1088"/>
  <c r="BC1088"/>
  <c r="BE1087"/>
  <c r="BD1087"/>
  <c r="BC1087"/>
  <c r="BE1086"/>
  <c r="BD1086"/>
  <c r="BC1086"/>
  <c r="BE1085"/>
  <c r="BD1085"/>
  <c r="BC1085"/>
  <c r="BE1084"/>
  <c r="BD1084"/>
  <c r="BC1084"/>
  <c r="BE1083"/>
  <c r="BD1083"/>
  <c r="BC1083"/>
  <c r="BE1082"/>
  <c r="BD1082"/>
  <c r="BC1082"/>
  <c r="BE1081"/>
  <c r="BD1081"/>
  <c r="BC1081"/>
  <c r="BE1080"/>
  <c r="BD1080"/>
  <c r="BC1080"/>
  <c r="BE1079"/>
  <c r="BD1079"/>
  <c r="BC1079"/>
  <c r="BE1078"/>
  <c r="BD1078"/>
  <c r="BC1078"/>
  <c r="BE1077"/>
  <c r="BD1077"/>
  <c r="BC1077"/>
  <c r="BE1076"/>
  <c r="BD1076"/>
  <c r="BC1076"/>
  <c r="BE1075"/>
  <c r="BD1075"/>
  <c r="BC1075"/>
  <c r="BE1074"/>
  <c r="BD1074"/>
  <c r="BC1074"/>
  <c r="BE1073"/>
  <c r="BD1073"/>
  <c r="BC1073"/>
  <c r="BE1072"/>
  <c r="BD1072"/>
  <c r="BC1072"/>
  <c r="BE1071"/>
  <c r="BD1071"/>
  <c r="BC1071"/>
  <c r="BE1070"/>
  <c r="BD1070"/>
  <c r="BC1070"/>
  <c r="BE1069"/>
  <c r="BD1069"/>
  <c r="BC1069"/>
  <c r="BE1068"/>
  <c r="BD1068"/>
  <c r="BC1068"/>
  <c r="BE1067"/>
  <c r="BD1067"/>
  <c r="BC1067"/>
  <c r="BE1066"/>
  <c r="BD1066"/>
  <c r="BC1066"/>
  <c r="BE1065"/>
  <c r="BD1065"/>
  <c r="BC1065"/>
  <c r="BE1064"/>
  <c r="BD1064"/>
  <c r="BC1064"/>
  <c r="BE1063"/>
  <c r="BD1063"/>
  <c r="BC1063"/>
  <c r="BE1062"/>
  <c r="BD1062"/>
  <c r="BC1062"/>
  <c r="BE1061"/>
  <c r="BD1061"/>
  <c r="BC1061"/>
  <c r="BE1060"/>
  <c r="BD1060"/>
  <c r="BC1060"/>
  <c r="BE1059"/>
  <c r="BD1059"/>
  <c r="BC1059"/>
  <c r="BE1058"/>
  <c r="BD1058"/>
  <c r="BC1058"/>
  <c r="BE1057"/>
  <c r="BD1057"/>
  <c r="BC1057"/>
  <c r="BE1056"/>
  <c r="BD1056"/>
  <c r="BC1056"/>
  <c r="BE1055"/>
  <c r="BD1055"/>
  <c r="BC1055"/>
  <c r="BE1054"/>
  <c r="BD1054"/>
  <c r="BC1054"/>
  <c r="BE1053"/>
  <c r="BD1053"/>
  <c r="BC1053"/>
  <c r="BE1052"/>
  <c r="BD1052"/>
  <c r="BC1052"/>
  <c r="BE1051"/>
  <c r="BD1051"/>
  <c r="BC1051"/>
  <c r="BE1050"/>
  <c r="BD1050"/>
  <c r="BC1050"/>
  <c r="BE1049"/>
  <c r="BD1049"/>
  <c r="BC1049"/>
  <c r="BE1048"/>
  <c r="BD1048"/>
  <c r="BC1048"/>
  <c r="BE1047"/>
  <c r="BD1047"/>
  <c r="BC1047"/>
  <c r="BE1046"/>
  <c r="BD1046"/>
  <c r="BC1046"/>
  <c r="BE1045"/>
  <c r="BD1045"/>
  <c r="BC1045"/>
  <c r="BE1044"/>
  <c r="BD1044"/>
  <c r="BC1044"/>
  <c r="BE1043"/>
  <c r="BD1043"/>
  <c r="BC1043"/>
  <c r="BE1042"/>
  <c r="BD1042"/>
  <c r="BC1042"/>
  <c r="BE1041"/>
  <c r="BD1041"/>
  <c r="BC1041"/>
  <c r="BE1040"/>
  <c r="BD1040"/>
  <c r="BC1040"/>
  <c r="BE1039"/>
  <c r="BD1039"/>
  <c r="BC1039"/>
  <c r="BE1038"/>
  <c r="BD1038"/>
  <c r="BC1038"/>
  <c r="BE1037"/>
  <c r="BD1037"/>
  <c r="BC1037"/>
  <c r="BE1036"/>
  <c r="BD1036"/>
  <c r="BC1036"/>
  <c r="BE1035"/>
  <c r="BD1035"/>
  <c r="BC1035"/>
  <c r="BE1034"/>
  <c r="BD1034"/>
  <c r="BC1034"/>
  <c r="BE1033"/>
  <c r="BD1033"/>
  <c r="BC1033"/>
  <c r="BE1032"/>
  <c r="BD1032"/>
  <c r="BC1032"/>
  <c r="BE1031"/>
  <c r="BD1031"/>
  <c r="BC1031"/>
  <c r="BE1030"/>
  <c r="BD1030"/>
  <c r="BC1030"/>
  <c r="BE1029"/>
  <c r="BD1029"/>
  <c r="BC1029"/>
  <c r="BE1028"/>
  <c r="BD1028"/>
  <c r="BC1028"/>
  <c r="BE1027"/>
  <c r="BD1027"/>
  <c r="BC1027"/>
  <c r="BE1026"/>
  <c r="BD1026"/>
  <c r="BC1026"/>
  <c r="BE1025"/>
  <c r="BD1025"/>
  <c r="BC1025"/>
  <c r="BE1024"/>
  <c r="BD1024"/>
  <c r="BC1024"/>
  <c r="BE1023"/>
  <c r="BD1023"/>
  <c r="BC1023"/>
  <c r="BE1022"/>
  <c r="BD1022"/>
  <c r="BC1022"/>
  <c r="BE1021"/>
  <c r="BD1021"/>
  <c r="BC1021"/>
  <c r="BE1020"/>
  <c r="BD1020"/>
  <c r="BC1020"/>
  <c r="BE1019"/>
  <c r="BD1019"/>
  <c r="BC1019"/>
  <c r="BE1018"/>
  <c r="BD1018"/>
  <c r="BC1018"/>
  <c r="BE1017"/>
  <c r="BD1017"/>
  <c r="BC1017"/>
  <c r="BE1016"/>
  <c r="BD1016"/>
  <c r="BC1016"/>
  <c r="BE1015"/>
  <c r="BD1015"/>
  <c r="BC1015"/>
  <c r="BE1014"/>
  <c r="BD1014"/>
  <c r="BC1014"/>
  <c r="BE1013"/>
  <c r="BD1013"/>
  <c r="BC1013"/>
  <c r="BE1012"/>
  <c r="BD1012"/>
  <c r="BC1012"/>
  <c r="BE1011"/>
  <c r="BD1011"/>
  <c r="BC1011"/>
  <c r="BE1010"/>
  <c r="BD1010"/>
  <c r="BC1010"/>
  <c r="BE1009"/>
  <c r="BD1009"/>
  <c r="BC1009"/>
  <c r="BE1008"/>
  <c r="BD1008"/>
  <c r="BC1008"/>
  <c r="BE1007"/>
  <c r="BD1007"/>
  <c r="BC1007"/>
  <c r="BE1006"/>
  <c r="BD1006"/>
  <c r="BC1006"/>
  <c r="BE1005"/>
  <c r="BD1005"/>
  <c r="BC1005"/>
  <c r="BE1004"/>
  <c r="BD1004"/>
  <c r="BC1004"/>
  <c r="BE1003"/>
  <c r="BD1003"/>
  <c r="BC1003"/>
  <c r="BE1002"/>
  <c r="BD1002"/>
  <c r="BC1002"/>
  <c r="BE1001"/>
  <c r="BD1001"/>
  <c r="BC1001"/>
  <c r="BE1000"/>
  <c r="BD1000"/>
  <c r="BC1000"/>
  <c r="BE999"/>
  <c r="BD999"/>
  <c r="BC999"/>
  <c r="BE998"/>
  <c r="BD998"/>
  <c r="BC998"/>
  <c r="BE997"/>
  <c r="BD997"/>
  <c r="BC997"/>
  <c r="BE996"/>
  <c r="BD996"/>
  <c r="BC996"/>
  <c r="BE995"/>
  <c r="BD995"/>
  <c r="BC995"/>
  <c r="BE994"/>
  <c r="BD994"/>
  <c r="BC994"/>
  <c r="BE993"/>
  <c r="BD993"/>
  <c r="BC993"/>
  <c r="BE992"/>
  <c r="BD992"/>
  <c r="BC992"/>
  <c r="BE991"/>
  <c r="BD991"/>
  <c r="BC991"/>
  <c r="BE990"/>
  <c r="BD990"/>
  <c r="BC990"/>
  <c r="BE989"/>
  <c r="BD989"/>
  <c r="BC989"/>
  <c r="BE988"/>
  <c r="BD988"/>
  <c r="BC988"/>
  <c r="BE987"/>
  <c r="BD987"/>
  <c r="BC987"/>
  <c r="BE986"/>
  <c r="BD986"/>
  <c r="BC986"/>
  <c r="BE985"/>
  <c r="BD985"/>
  <c r="BC985"/>
  <c r="BE984"/>
  <c r="BD984"/>
  <c r="BC984"/>
  <c r="BE983"/>
  <c r="BD983"/>
  <c r="BC983"/>
  <c r="BE982"/>
  <c r="BD982"/>
  <c r="BC982"/>
  <c r="BE981"/>
  <c r="BD981"/>
  <c r="BC981"/>
  <c r="BE980"/>
  <c r="BD980"/>
  <c r="BC980"/>
  <c r="BE979"/>
  <c r="BD979"/>
  <c r="BC979"/>
  <c r="BE978"/>
  <c r="BD978"/>
  <c r="BC978"/>
  <c r="BE977"/>
  <c r="BD977"/>
  <c r="BC977"/>
  <c r="BE976"/>
  <c r="BD976"/>
  <c r="BC976"/>
  <c r="BE975"/>
  <c r="BD975"/>
  <c r="BC975"/>
  <c r="BE974"/>
  <c r="BD974"/>
  <c r="BC974"/>
  <c r="BE973"/>
  <c r="BD973"/>
  <c r="BC973"/>
  <c r="BE972"/>
  <c r="BD972"/>
  <c r="BC972"/>
  <c r="BE971"/>
  <c r="BD971"/>
  <c r="BC971"/>
  <c r="BE970"/>
  <c r="BD970"/>
  <c r="BC970"/>
  <c r="BE969"/>
  <c r="BD969"/>
  <c r="BC969"/>
  <c r="BE968"/>
  <c r="BD968"/>
  <c r="BC968"/>
  <c r="BE967"/>
  <c r="BD967"/>
  <c r="BC967"/>
  <c r="BE966"/>
  <c r="BD966"/>
  <c r="BC966"/>
  <c r="BE965"/>
  <c r="BD965"/>
  <c r="BC965"/>
  <c r="BE964"/>
  <c r="BD964"/>
  <c r="BC964"/>
  <c r="BE963"/>
  <c r="BD963"/>
  <c r="BC963"/>
  <c r="BE962"/>
  <c r="BD962"/>
  <c r="BC962"/>
  <c r="BE961"/>
  <c r="BD961"/>
  <c r="BC961"/>
  <c r="BE960"/>
  <c r="BD960"/>
  <c r="BC960"/>
  <c r="BE959"/>
  <c r="BD959"/>
  <c r="BC959"/>
  <c r="BE958"/>
  <c r="BD958"/>
  <c r="BC958"/>
  <c r="BE957"/>
  <c r="BD957"/>
  <c r="BC957"/>
  <c r="BE956"/>
  <c r="BD956"/>
  <c r="BC956"/>
  <c r="BE955"/>
  <c r="BD955"/>
  <c r="BC955"/>
  <c r="BE954"/>
  <c r="BD954"/>
  <c r="BC954"/>
  <c r="BE953"/>
  <c r="BD953"/>
  <c r="BC953"/>
  <c r="BE952"/>
  <c r="BD952"/>
  <c r="BC952"/>
  <c r="BE951"/>
  <c r="BD951"/>
  <c r="BC951"/>
  <c r="BE950"/>
  <c r="BD950"/>
  <c r="BC950"/>
  <c r="BE949"/>
  <c r="BD949"/>
  <c r="BC949"/>
  <c r="BE948"/>
  <c r="BD948"/>
  <c r="BC948"/>
  <c r="BE947"/>
  <c r="BD947"/>
  <c r="BC947"/>
  <c r="BE946"/>
  <c r="BD946"/>
  <c r="BC946"/>
  <c r="BE945"/>
  <c r="BD945"/>
  <c r="BC945"/>
  <c r="BE944"/>
  <c r="BD944"/>
  <c r="BC944"/>
  <c r="BE943"/>
  <c r="BD943"/>
  <c r="BC943"/>
  <c r="BE942"/>
  <c r="BD942"/>
  <c r="BC942"/>
  <c r="BE941"/>
  <c r="BD941"/>
  <c r="BC941"/>
  <c r="BE940"/>
  <c r="BD940"/>
  <c r="BC940"/>
  <c r="BE939"/>
  <c r="BD939"/>
  <c r="BC939"/>
  <c r="BE938"/>
  <c r="BD938"/>
  <c r="BC938"/>
  <c r="BE937"/>
  <c r="BD937"/>
  <c r="BC937"/>
  <c r="BE936"/>
  <c r="BD936"/>
  <c r="BC936"/>
  <c r="BE935"/>
  <c r="BD935"/>
  <c r="BC935"/>
  <c r="BE934"/>
  <c r="BD934"/>
  <c r="BC934"/>
  <c r="BE933"/>
  <c r="BD933"/>
  <c r="BC933"/>
  <c r="BE932"/>
  <c r="BD932"/>
  <c r="BC932"/>
  <c r="BE931"/>
  <c r="BD931"/>
  <c r="BC931"/>
  <c r="BE930"/>
  <c r="BD930"/>
  <c r="BC930"/>
  <c r="BE929"/>
  <c r="BD929"/>
  <c r="BC929"/>
  <c r="BE928"/>
  <c r="BD928"/>
  <c r="BC928"/>
  <c r="BE927"/>
  <c r="BD927"/>
  <c r="BC927"/>
  <c r="BE926"/>
  <c r="BD926"/>
  <c r="BC926"/>
  <c r="BE925"/>
  <c r="BD925"/>
  <c r="BC925"/>
  <c r="BE924"/>
  <c r="BD924"/>
  <c r="BC924"/>
  <c r="BE923"/>
  <c r="BD923"/>
  <c r="BC923"/>
  <c r="BE922"/>
  <c r="BD922"/>
  <c r="BC922"/>
  <c r="BE921"/>
  <c r="BD921"/>
  <c r="BC921"/>
  <c r="BE920"/>
  <c r="BD920"/>
  <c r="BC920"/>
  <c r="BE919"/>
  <c r="BD919"/>
  <c r="BC919"/>
  <c r="BE918"/>
  <c r="BD918"/>
  <c r="BC918"/>
  <c r="BE917"/>
  <c r="BD917"/>
  <c r="BC917"/>
  <c r="BE916"/>
  <c r="BD916"/>
  <c r="BC916"/>
  <c r="BE915"/>
  <c r="BD915"/>
  <c r="BC915"/>
  <c r="BE914"/>
  <c r="BD914"/>
  <c r="BC914"/>
  <c r="BE913"/>
  <c r="BD913"/>
  <c r="BC913"/>
  <c r="BE912"/>
  <c r="BD912"/>
  <c r="BC912"/>
  <c r="BE911"/>
  <c r="BD911"/>
  <c r="BC911"/>
  <c r="BE910"/>
  <c r="BD910"/>
  <c r="BC910"/>
  <c r="BE909"/>
  <c r="BD909"/>
  <c r="BC909"/>
  <c r="BE908"/>
  <c r="BD908"/>
  <c r="BC908"/>
  <c r="BE907"/>
  <c r="BD907"/>
  <c r="BC907"/>
  <c r="BE906"/>
  <c r="BD906"/>
  <c r="BC906"/>
  <c r="BE905"/>
  <c r="BD905"/>
  <c r="BC905"/>
  <c r="BE904"/>
  <c r="BD904"/>
  <c r="BC904"/>
  <c r="BE903"/>
  <c r="BD903"/>
  <c r="BC903"/>
  <c r="BE902"/>
  <c r="BD902"/>
  <c r="BC902"/>
  <c r="BE901"/>
  <c r="BD901"/>
  <c r="BC901"/>
  <c r="BE900"/>
  <c r="BD900"/>
  <c r="BC900"/>
  <c r="BE899"/>
  <c r="BD899"/>
  <c r="BC899"/>
  <c r="BE898"/>
  <c r="BD898"/>
  <c r="BC898"/>
  <c r="BE897"/>
  <c r="BD897"/>
  <c r="BC897"/>
  <c r="BE896"/>
  <c r="BD896"/>
  <c r="BC896"/>
  <c r="BE895"/>
  <c r="BD895"/>
  <c r="BC895"/>
  <c r="BE894"/>
  <c r="BD894"/>
  <c r="BC894"/>
  <c r="BE893"/>
  <c r="BD893"/>
  <c r="BC893"/>
  <c r="BE892"/>
  <c r="BD892"/>
  <c r="BC892"/>
  <c r="BE891"/>
  <c r="BD891"/>
  <c r="BC891"/>
  <c r="BE890"/>
  <c r="BD890"/>
  <c r="BC890"/>
  <c r="BE889"/>
  <c r="BD889"/>
  <c r="BC889"/>
  <c r="BE888"/>
  <c r="BD888"/>
  <c r="BC888"/>
  <c r="BE887"/>
  <c r="BD887"/>
  <c r="BC887"/>
  <c r="BE886"/>
  <c r="BD886"/>
  <c r="BC886"/>
  <c r="BE885"/>
  <c r="BD885"/>
  <c r="BC885"/>
  <c r="BE884"/>
  <c r="BD884"/>
  <c r="BC884"/>
  <c r="BE883"/>
  <c r="BD883"/>
  <c r="BC883"/>
  <c r="BE882"/>
  <c r="BD882"/>
  <c r="BC882"/>
  <c r="BE881"/>
  <c r="BD881"/>
  <c r="BC881"/>
  <c r="BE880"/>
  <c r="BD880"/>
  <c r="BC880"/>
  <c r="BE879"/>
  <c r="BD879"/>
  <c r="BC879"/>
  <c r="BE878"/>
  <c r="BD878"/>
  <c r="BC878"/>
  <c r="BE877"/>
  <c r="BD877"/>
  <c r="BC877"/>
  <c r="BE876"/>
  <c r="BD876"/>
  <c r="BC876"/>
  <c r="BE875"/>
  <c r="BD875"/>
  <c r="BC875"/>
  <c r="BE874"/>
  <c r="BD874"/>
  <c r="BC874"/>
  <c r="BE873"/>
  <c r="BD873"/>
  <c r="BC873"/>
  <c r="BE872"/>
  <c r="BD872"/>
  <c r="BC872"/>
  <c r="BE871"/>
  <c r="BD871"/>
  <c r="BC871"/>
  <c r="BE870"/>
  <c r="BD870"/>
  <c r="BC870"/>
  <c r="BE869"/>
  <c r="BD869"/>
  <c r="BC869"/>
  <c r="BE868"/>
  <c r="BD868"/>
  <c r="BC868"/>
  <c r="BE867"/>
  <c r="BD867"/>
  <c r="BC867"/>
  <c r="BE866"/>
  <c r="BD866"/>
  <c r="BC866"/>
  <c r="BE865"/>
  <c r="BD865"/>
  <c r="BC865"/>
  <c r="BE864"/>
  <c r="BD864"/>
  <c r="BC864"/>
  <c r="BE863"/>
  <c r="BD863"/>
  <c r="BC863"/>
  <c r="BE862"/>
  <c r="BD862"/>
  <c r="BC862"/>
  <c r="BE861"/>
  <c r="BD861"/>
  <c r="BC861"/>
  <c r="BE860"/>
  <c r="BD860"/>
  <c r="BC860"/>
  <c r="BE859"/>
  <c r="BD859"/>
  <c r="BC859"/>
  <c r="BE858"/>
  <c r="BD858"/>
  <c r="BC858"/>
  <c r="BE857"/>
  <c r="BD857"/>
  <c r="BC857"/>
  <c r="BE856"/>
  <c r="BD856"/>
  <c r="BC856"/>
  <c r="BE855"/>
  <c r="BD855"/>
  <c r="BC855"/>
  <c r="BE854"/>
  <c r="BD854"/>
  <c r="BC854"/>
  <c r="BE853"/>
  <c r="BD853"/>
  <c r="BC853"/>
  <c r="BE852"/>
  <c r="BD852"/>
  <c r="BC852"/>
  <c r="BE851"/>
  <c r="BD851"/>
  <c r="BC851"/>
  <c r="BE850"/>
  <c r="BD850"/>
  <c r="BC850"/>
  <c r="BE849"/>
  <c r="BD849"/>
  <c r="BC849"/>
  <c r="BE848"/>
  <c r="BD848"/>
  <c r="BC848"/>
  <c r="BE847"/>
  <c r="BD847"/>
  <c r="BC847"/>
  <c r="BE846"/>
  <c r="BD846"/>
  <c r="BC846"/>
  <c r="BE845"/>
  <c r="BD845"/>
  <c r="BC845"/>
  <c r="BE844"/>
  <c r="BD844"/>
  <c r="BC844"/>
  <c r="BE843"/>
  <c r="BD843"/>
  <c r="BC843"/>
  <c r="BE842"/>
  <c r="BD842"/>
  <c r="BC842"/>
  <c r="BE841"/>
  <c r="BD841"/>
  <c r="BC841"/>
  <c r="BE840"/>
  <c r="BD840"/>
  <c r="BC840"/>
  <c r="BE839"/>
  <c r="BD839"/>
  <c r="BC839"/>
  <c r="BE838"/>
  <c r="BD838"/>
  <c r="BC838"/>
  <c r="BE837"/>
  <c r="BD837"/>
  <c r="BC837"/>
  <c r="BE836"/>
  <c r="BD836"/>
  <c r="BC836"/>
  <c r="BE835"/>
  <c r="BD835"/>
  <c r="BC835"/>
  <c r="BE834"/>
  <c r="BD834"/>
  <c r="BC834"/>
  <c r="BE833"/>
  <c r="BD833"/>
  <c r="BC833"/>
  <c r="BE832"/>
  <c r="BD832"/>
  <c r="BC832"/>
  <c r="BE831"/>
  <c r="BD831"/>
  <c r="BC831"/>
  <c r="BE830"/>
  <c r="BD830"/>
  <c r="BC830"/>
  <c r="BE829"/>
  <c r="BD829"/>
  <c r="BC829"/>
  <c r="BE828"/>
  <c r="BD828"/>
  <c r="BC828"/>
  <c r="BE827"/>
  <c r="BD827"/>
  <c r="BC827"/>
  <c r="BE826"/>
  <c r="BD826"/>
  <c r="BC826"/>
  <c r="BE825"/>
  <c r="BD825"/>
  <c r="BC825"/>
  <c r="BE824"/>
  <c r="BD824"/>
  <c r="BC824"/>
  <c r="BE823"/>
  <c r="BD823"/>
  <c r="BC823"/>
  <c r="BE822"/>
  <c r="BD822"/>
  <c r="BC822"/>
  <c r="BE821"/>
  <c r="BD821"/>
  <c r="BC821"/>
  <c r="BE820"/>
  <c r="BD820"/>
  <c r="BC820"/>
  <c r="BE819"/>
  <c r="BD819"/>
  <c r="BC819"/>
  <c r="BE818"/>
  <c r="BD818"/>
  <c r="BC818"/>
  <c r="BE817"/>
  <c r="BD817"/>
  <c r="BC817"/>
  <c r="BE816"/>
  <c r="BD816"/>
  <c r="BC816"/>
  <c r="BE815"/>
  <c r="BD815"/>
  <c r="BC815"/>
  <c r="BE814"/>
  <c r="BD814"/>
  <c r="BC814"/>
  <c r="BE813"/>
  <c r="BD813"/>
  <c r="BC813"/>
  <c r="BE812"/>
  <c r="BD812"/>
  <c r="BC812"/>
  <c r="BE811"/>
  <c r="BD811"/>
  <c r="BC811"/>
  <c r="BE810"/>
  <c r="BD810"/>
  <c r="BC810"/>
  <c r="BE809"/>
  <c r="BD809"/>
  <c r="BC809"/>
  <c r="BE808"/>
  <c r="BD808"/>
  <c r="BC808"/>
  <c r="BE807"/>
  <c r="BD807"/>
  <c r="BC807"/>
  <c r="BE806"/>
  <c r="BD806"/>
  <c r="BC806"/>
  <c r="BE805"/>
  <c r="BD805"/>
  <c r="BC805"/>
  <c r="BE804"/>
  <c r="BD804"/>
  <c r="BC804"/>
  <c r="BE803"/>
  <c r="BD803"/>
  <c r="BC803"/>
  <c r="BE802"/>
  <c r="BD802"/>
  <c r="BC802"/>
  <c r="BE801"/>
  <c r="BD801"/>
  <c r="BC801"/>
  <c r="BE800"/>
  <c r="BD800"/>
  <c r="BC800"/>
  <c r="BE799"/>
  <c r="BD799"/>
  <c r="BC799"/>
  <c r="BE798"/>
  <c r="BD798"/>
  <c r="BC798"/>
  <c r="BE797"/>
  <c r="BD797"/>
  <c r="BC797"/>
  <c r="BE796"/>
  <c r="BD796"/>
  <c r="BC796"/>
  <c r="BE795"/>
  <c r="BD795"/>
  <c r="BC795"/>
  <c r="BE794"/>
  <c r="BD794"/>
  <c r="BC794"/>
  <c r="BE793"/>
  <c r="BD793"/>
  <c r="BC793"/>
  <c r="BE792"/>
  <c r="BD792"/>
  <c r="BC792"/>
  <c r="BE791"/>
  <c r="BD791"/>
  <c r="BC791"/>
  <c r="BE790"/>
  <c r="BD790"/>
  <c r="BC790"/>
  <c r="BE789"/>
  <c r="BD789"/>
  <c r="BC789"/>
  <c r="BE788"/>
  <c r="BD788"/>
  <c r="BC788"/>
  <c r="BE787"/>
  <c r="BD787"/>
  <c r="BC787"/>
  <c r="BE786"/>
  <c r="BD786"/>
  <c r="BC786"/>
  <c r="BE785"/>
  <c r="BD785"/>
  <c r="BC785"/>
  <c r="BE784"/>
  <c r="BD784"/>
  <c r="BC784"/>
  <c r="BE783"/>
  <c r="BD783"/>
  <c r="BC783"/>
  <c r="BE782"/>
  <c r="BD782"/>
  <c r="BC782"/>
  <c r="BE781"/>
  <c r="BD781"/>
  <c r="BC781"/>
  <c r="BE780"/>
  <c r="BD780"/>
  <c r="BC780"/>
  <c r="BE779"/>
  <c r="BD779"/>
  <c r="BC779"/>
  <c r="BE778"/>
  <c r="BD778"/>
  <c r="BC778"/>
  <c r="BE777"/>
  <c r="BD777"/>
  <c r="BC777"/>
  <c r="BE776"/>
  <c r="BD776"/>
  <c r="BC776"/>
  <c r="BE775"/>
  <c r="BD775"/>
  <c r="BC775"/>
  <c r="BE774"/>
  <c r="BD774"/>
  <c r="BC774"/>
  <c r="BE773"/>
  <c r="BD773"/>
  <c r="BC773"/>
  <c r="BE772"/>
  <c r="BD772"/>
  <c r="BC772"/>
  <c r="BE771"/>
  <c r="BD771"/>
  <c r="BC771"/>
  <c r="BE770"/>
  <c r="BD770"/>
  <c r="BC770"/>
  <c r="BE769"/>
  <c r="BD769"/>
  <c r="BC769"/>
  <c r="BE768"/>
  <c r="BD768"/>
  <c r="BC768"/>
  <c r="BE767"/>
  <c r="BD767"/>
  <c r="BC767"/>
  <c r="BE766"/>
  <c r="BD766"/>
  <c r="BC766"/>
  <c r="BE765"/>
  <c r="BD765"/>
  <c r="BC765"/>
  <c r="BE764"/>
  <c r="BD764"/>
  <c r="BC764"/>
  <c r="BE763"/>
  <c r="BD763"/>
  <c r="BC763"/>
  <c r="BE762"/>
  <c r="BD762"/>
  <c r="BC762"/>
  <c r="BE761"/>
  <c r="BD761"/>
  <c r="BC761"/>
  <c r="BE760"/>
  <c r="BD760"/>
  <c r="BC760"/>
  <c r="BE759"/>
  <c r="BD759"/>
  <c r="BC759"/>
  <c r="BE758"/>
  <c r="BD758"/>
  <c r="BC758"/>
  <c r="BE757"/>
  <c r="BD757"/>
  <c r="BC757"/>
  <c r="BE756"/>
  <c r="BD756"/>
  <c r="BC756"/>
  <c r="BE755"/>
  <c r="BD755"/>
  <c r="BC755"/>
  <c r="BE754"/>
  <c r="BD754"/>
  <c r="BC754"/>
  <c r="BE753"/>
  <c r="BD753"/>
  <c r="BC753"/>
  <c r="BE752"/>
  <c r="BD752"/>
  <c r="BC752"/>
  <c r="BE751"/>
  <c r="BD751"/>
  <c r="BC751"/>
  <c r="BE750"/>
  <c r="BD750"/>
  <c r="BC750"/>
  <c r="BE749"/>
  <c r="BD749"/>
  <c r="BC749"/>
  <c r="BE748"/>
  <c r="BD748"/>
  <c r="BC748"/>
  <c r="BE747"/>
  <c r="BD747"/>
  <c r="BC747"/>
  <c r="BE746"/>
  <c r="BD746"/>
  <c r="BC746"/>
  <c r="BE745"/>
  <c r="BD745"/>
  <c r="BC745"/>
  <c r="BE744"/>
  <c r="BD744"/>
  <c r="BC744"/>
  <c r="BE743"/>
  <c r="BD743"/>
  <c r="BC743"/>
  <c r="BE742"/>
  <c r="BD742"/>
  <c r="BC742"/>
  <c r="BE741"/>
  <c r="BD741"/>
  <c r="BC741"/>
  <c r="BE740"/>
  <c r="BD740"/>
  <c r="BC740"/>
  <c r="BE739"/>
  <c r="BD739"/>
  <c r="BC739"/>
  <c r="BE738"/>
  <c r="BD738"/>
  <c r="BC738"/>
  <c r="BE737"/>
  <c r="BD737"/>
  <c r="BC737"/>
  <c r="BE736"/>
  <c r="BD736"/>
  <c r="BC736"/>
  <c r="BE735"/>
  <c r="BD735"/>
  <c r="BC735"/>
  <c r="BE734"/>
  <c r="BD734"/>
  <c r="BC734"/>
  <c r="BE733"/>
  <c r="BD733"/>
  <c r="BC733"/>
  <c r="BE732"/>
  <c r="BD732"/>
  <c r="BC732"/>
  <c r="BE731"/>
  <c r="BD731"/>
  <c r="BC731"/>
  <c r="BE730"/>
  <c r="BD730"/>
  <c r="BC730"/>
  <c r="BE729"/>
  <c r="BD729"/>
  <c r="BC729"/>
  <c r="BE728"/>
  <c r="BD728"/>
  <c r="BC728"/>
  <c r="BE727"/>
  <c r="BD727"/>
  <c r="BC727"/>
  <c r="BE726"/>
  <c r="BD726"/>
  <c r="BC726"/>
  <c r="BE725"/>
  <c r="BD725"/>
  <c r="BC725"/>
  <c r="BE724"/>
  <c r="BD724"/>
  <c r="BC724"/>
  <c r="BE723"/>
  <c r="BD723"/>
  <c r="BC723"/>
  <c r="BE722"/>
  <c r="BD722"/>
  <c r="BC722"/>
  <c r="BE721"/>
  <c r="BD721"/>
  <c r="BC721"/>
  <c r="BE720"/>
  <c r="BD720"/>
  <c r="BC720"/>
  <c r="BE719"/>
  <c r="BD719"/>
  <c r="BC719"/>
  <c r="BE718"/>
  <c r="BD718"/>
  <c r="BC718"/>
  <c r="BE717"/>
  <c r="BD717"/>
  <c r="BC717"/>
  <c r="BE716"/>
  <c r="BD716"/>
  <c r="BC716"/>
  <c r="BE715"/>
  <c r="BD715"/>
  <c r="BC715"/>
  <c r="BE714"/>
  <c r="BD714"/>
  <c r="BC714"/>
  <c r="BE713"/>
  <c r="BD713"/>
  <c r="BC713"/>
  <c r="BE712"/>
  <c r="BD712"/>
  <c r="BC712"/>
  <c r="BE711"/>
  <c r="BD711"/>
  <c r="BC711"/>
  <c r="BE710"/>
  <c r="BD710"/>
  <c r="BC710"/>
  <c r="BE709"/>
  <c r="BD709"/>
  <c r="BC709"/>
  <c r="BE708"/>
  <c r="BD708"/>
  <c r="BC708"/>
  <c r="BE707"/>
  <c r="BD707"/>
  <c r="BC707"/>
  <c r="BE706"/>
  <c r="BD706"/>
  <c r="BC706"/>
  <c r="BE705"/>
  <c r="BD705"/>
  <c r="BC705"/>
  <c r="BE704"/>
  <c r="BD704"/>
  <c r="BC704"/>
  <c r="BE703"/>
  <c r="BD703"/>
  <c r="BC703"/>
  <c r="BE702"/>
  <c r="BD702"/>
  <c r="BC702"/>
  <c r="BE701"/>
  <c r="BD701"/>
  <c r="BC701"/>
  <c r="BE700"/>
  <c r="BD700"/>
  <c r="BC700"/>
  <c r="BE699"/>
  <c r="BD699"/>
  <c r="BC699"/>
  <c r="BE698"/>
  <c r="BD698"/>
  <c r="BC698"/>
  <c r="BE697"/>
  <c r="BD697"/>
  <c r="BC697"/>
  <c r="BE696"/>
  <c r="BD696"/>
  <c r="BC696"/>
  <c r="BE695"/>
  <c r="BD695"/>
  <c r="BC695"/>
  <c r="BE694"/>
  <c r="BD694"/>
  <c r="BC694"/>
  <c r="BE693"/>
  <c r="BD693"/>
  <c r="BC693"/>
  <c r="BE692"/>
  <c r="BD692"/>
  <c r="BC692"/>
  <c r="BE691"/>
  <c r="BD691"/>
  <c r="BC691"/>
  <c r="BE690"/>
  <c r="BD690"/>
  <c r="BC690"/>
  <c r="BE689"/>
  <c r="BD689"/>
  <c r="BC689"/>
  <c r="BE688"/>
  <c r="BD688"/>
  <c r="BC688"/>
  <c r="BE687"/>
  <c r="BD687"/>
  <c r="BC687"/>
  <c r="BE686"/>
  <c r="BD686"/>
  <c r="BC686"/>
  <c r="BE685"/>
  <c r="BD685"/>
  <c r="BC685"/>
  <c r="BE684"/>
  <c r="BD684"/>
  <c r="BC684"/>
  <c r="BE683"/>
  <c r="BD683"/>
  <c r="BC683"/>
  <c r="BE682"/>
  <c r="BD682"/>
  <c r="BC682"/>
  <c r="BE681"/>
  <c r="BD681"/>
  <c r="BC681"/>
  <c r="BE680"/>
  <c r="BD680"/>
  <c r="BC680"/>
  <c r="BE679"/>
  <c r="BD679"/>
  <c r="BC679"/>
  <c r="BE678"/>
  <c r="BD678"/>
  <c r="BC678"/>
  <c r="BE677"/>
  <c r="BD677"/>
  <c r="BC677"/>
  <c r="BE676"/>
  <c r="BD676"/>
  <c r="BC676"/>
  <c r="BE675"/>
  <c r="BD675"/>
  <c r="BC675"/>
  <c r="BE674"/>
  <c r="BD674"/>
  <c r="BC674"/>
  <c r="BE673"/>
  <c r="BD673"/>
  <c r="BC673"/>
  <c r="BE672"/>
  <c r="BD672"/>
  <c r="BC672"/>
  <c r="BE671"/>
  <c r="BD671"/>
  <c r="BC671"/>
  <c r="BE670"/>
  <c r="BD670"/>
  <c r="BC670"/>
  <c r="BE669"/>
  <c r="BD669"/>
  <c r="BC669"/>
  <c r="BE668"/>
  <c r="BD668"/>
  <c r="BC668"/>
  <c r="BE667"/>
  <c r="BD667"/>
  <c r="BC667"/>
  <c r="BE666"/>
  <c r="BD666"/>
  <c r="BC666"/>
  <c r="BE665"/>
  <c r="BD665"/>
  <c r="BC665"/>
  <c r="BE664"/>
  <c r="BD664"/>
  <c r="BC664"/>
  <c r="BE663"/>
  <c r="BD663"/>
  <c r="BC663"/>
  <c r="BE662"/>
  <c r="BD662"/>
  <c r="BC662"/>
  <c r="BE661"/>
  <c r="BD661"/>
  <c r="BC661"/>
  <c r="BE660"/>
  <c r="BD660"/>
  <c r="BC660"/>
  <c r="BE659"/>
  <c r="BD659"/>
  <c r="BC659"/>
  <c r="BE658"/>
  <c r="BD658"/>
  <c r="BC658"/>
  <c r="BE657"/>
  <c r="BD657"/>
  <c r="BC657"/>
  <c r="BE656"/>
  <c r="BD656"/>
  <c r="BC656"/>
  <c r="BE655"/>
  <c r="BD655"/>
  <c r="BC655"/>
  <c r="BE654"/>
  <c r="BD654"/>
  <c r="BC654"/>
  <c r="BE653"/>
  <c r="BD653"/>
  <c r="BC653"/>
  <c r="BE652"/>
  <c r="BD652"/>
  <c r="BC652"/>
  <c r="BE651"/>
  <c r="BD651"/>
  <c r="BC651"/>
  <c r="BE650"/>
  <c r="BD650"/>
  <c r="BC650"/>
  <c r="BE649"/>
  <c r="BD649"/>
  <c r="BC649"/>
  <c r="BE648"/>
  <c r="BD648"/>
  <c r="BC648"/>
  <c r="BE647"/>
  <c r="BD647"/>
  <c r="BC647"/>
  <c r="BE646"/>
  <c r="BD646"/>
  <c r="BC646"/>
  <c r="BE645"/>
  <c r="BD645"/>
  <c r="BC645"/>
  <c r="BE644"/>
  <c r="BD644"/>
  <c r="BC644"/>
  <c r="BE643"/>
  <c r="BD643"/>
  <c r="BC643"/>
  <c r="BE642"/>
  <c r="BD642"/>
  <c r="BC642"/>
  <c r="BE641"/>
  <c r="BD641"/>
  <c r="BC641"/>
  <c r="BE640"/>
  <c r="BD640"/>
  <c r="BC640"/>
  <c r="BE639"/>
  <c r="BD639"/>
  <c r="BC639"/>
  <c r="BE638"/>
  <c r="BD638"/>
  <c r="BC638"/>
  <c r="BE637"/>
  <c r="BD637"/>
  <c r="BC637"/>
  <c r="BE636"/>
  <c r="BD636"/>
  <c r="BC636"/>
  <c r="BE635"/>
  <c r="BD635"/>
  <c r="BC635"/>
  <c r="BE634"/>
  <c r="BD634"/>
  <c r="BC634"/>
  <c r="BE633"/>
  <c r="BD633"/>
  <c r="BC633"/>
  <c r="BE632"/>
  <c r="BD632"/>
  <c r="BC632"/>
  <c r="BE631"/>
  <c r="BD631"/>
  <c r="BC631"/>
  <c r="BE630"/>
  <c r="BD630"/>
  <c r="BC630"/>
  <c r="BE629"/>
  <c r="BD629"/>
  <c r="BC629"/>
  <c r="BE628"/>
  <c r="BD628"/>
  <c r="BC628"/>
  <c r="BE627"/>
  <c r="BD627"/>
  <c r="BC627"/>
  <c r="BE626"/>
  <c r="BD626"/>
  <c r="BC626"/>
  <c r="BE625"/>
  <c r="BD625"/>
  <c r="BC625"/>
  <c r="BE624"/>
  <c r="BD624"/>
  <c r="BC624"/>
  <c r="BE623"/>
  <c r="BD623"/>
  <c r="BC623"/>
  <c r="BE622"/>
  <c r="BD622"/>
  <c r="BC622"/>
  <c r="BE621"/>
  <c r="BD621"/>
  <c r="BC621"/>
  <c r="BE620"/>
  <c r="BD620"/>
  <c r="BC620"/>
  <c r="BE619"/>
  <c r="BD619"/>
  <c r="BC619"/>
  <c r="BE618"/>
  <c r="BD618"/>
  <c r="BC618"/>
  <c r="BE617"/>
  <c r="BD617"/>
  <c r="BC617"/>
  <c r="BE616"/>
  <c r="BD616"/>
  <c r="BC616"/>
  <c r="BE615"/>
  <c r="BD615"/>
  <c r="BC615"/>
  <c r="BE614"/>
  <c r="BD614"/>
  <c r="BC614"/>
  <c r="BE613"/>
  <c r="BD613"/>
  <c r="BC613"/>
  <c r="BE612"/>
  <c r="BD612"/>
  <c r="BC612"/>
  <c r="BE611"/>
  <c r="BD611"/>
  <c r="BC611"/>
  <c r="BE610"/>
  <c r="BD610"/>
  <c r="BC610"/>
  <c r="BE609"/>
  <c r="BD609"/>
  <c r="BC609"/>
  <c r="BE608"/>
  <c r="BD608"/>
  <c r="BC608"/>
  <c r="BE607"/>
  <c r="BD607"/>
  <c r="BC607"/>
  <c r="BE606"/>
  <c r="BD606"/>
  <c r="BC606"/>
  <c r="BE605"/>
  <c r="BD605"/>
  <c r="BC605"/>
  <c r="BE604"/>
  <c r="BD604"/>
  <c r="BC604"/>
  <c r="BE603"/>
  <c r="BD603"/>
  <c r="BC603"/>
  <c r="BE602"/>
  <c r="BD602"/>
  <c r="BC602"/>
  <c r="BE601"/>
  <c r="BD601"/>
  <c r="BC601"/>
  <c r="BE600"/>
  <c r="BD600"/>
  <c r="BC600"/>
  <c r="BE599"/>
  <c r="BD599"/>
  <c r="BC599"/>
  <c r="BE598"/>
  <c r="BD598"/>
  <c r="BC598"/>
  <c r="BE597"/>
  <c r="BD597"/>
  <c r="BC597"/>
  <c r="BE596"/>
  <c r="BD596"/>
  <c r="BC596"/>
  <c r="BE595"/>
  <c r="BD595"/>
  <c r="BC595"/>
  <c r="BE594"/>
  <c r="BD594"/>
  <c r="BC594"/>
  <c r="BE593"/>
  <c r="BD593"/>
  <c r="BC593"/>
  <c r="BE592"/>
  <c r="BD592"/>
  <c r="BC592"/>
  <c r="BE591"/>
  <c r="BD591"/>
  <c r="BC591"/>
  <c r="BE590"/>
  <c r="BD590"/>
  <c r="BC590"/>
  <c r="BE589"/>
  <c r="BD589"/>
  <c r="BC589"/>
  <c r="BE588"/>
  <c r="BD588"/>
  <c r="BC588"/>
  <c r="BE587"/>
  <c r="BD587"/>
  <c r="BC587"/>
  <c r="BE586"/>
  <c r="BD586"/>
  <c r="BC586"/>
  <c r="BE585"/>
  <c r="BD585"/>
  <c r="BC585"/>
  <c r="BE584"/>
  <c r="BD584"/>
  <c r="BC584"/>
  <c r="BE583"/>
  <c r="BD583"/>
  <c r="BC583"/>
  <c r="BE582"/>
  <c r="BD582"/>
  <c r="BC582"/>
  <c r="BE581"/>
  <c r="BD581"/>
  <c r="BC581"/>
  <c r="BE580"/>
  <c r="BD580"/>
  <c r="BC580"/>
  <c r="BE579"/>
  <c r="BD579"/>
  <c r="BC579"/>
  <c r="BE578"/>
  <c r="BD578"/>
  <c r="BC578"/>
  <c r="BE577"/>
  <c r="BD577"/>
  <c r="BC577"/>
  <c r="BE576"/>
  <c r="BD576"/>
  <c r="BC576"/>
  <c r="BE575"/>
  <c r="BD575"/>
  <c r="BC575"/>
  <c r="BE574"/>
  <c r="BD574"/>
  <c r="BC574"/>
  <c r="BE573"/>
  <c r="BD573"/>
  <c r="BC573"/>
  <c r="BE572"/>
  <c r="BD572"/>
  <c r="BC572"/>
  <c r="BE571"/>
  <c r="BD571"/>
  <c r="BC571"/>
  <c r="BE570"/>
  <c r="BD570"/>
  <c r="BC570"/>
  <c r="BE569"/>
  <c r="BD569"/>
  <c r="BC569"/>
  <c r="BE568"/>
  <c r="BD568"/>
  <c r="BC568"/>
  <c r="BE567"/>
  <c r="BD567"/>
  <c r="BC567"/>
  <c r="BE566"/>
  <c r="BD566"/>
  <c r="BC566"/>
  <c r="BE565"/>
  <c r="BD565"/>
  <c r="BC565"/>
  <c r="BE564"/>
  <c r="BD564"/>
  <c r="BC564"/>
  <c r="BE563"/>
  <c r="BD563"/>
  <c r="BC563"/>
  <c r="BE562"/>
  <c r="BD562"/>
  <c r="BC562"/>
  <c r="BE561"/>
  <c r="BD561"/>
  <c r="BC561"/>
  <c r="BE560"/>
  <c r="BD560"/>
  <c r="BC560"/>
  <c r="BE559"/>
  <c r="BD559"/>
  <c r="BC559"/>
  <c r="BE558"/>
  <c r="BD558"/>
  <c r="BC558"/>
  <c r="BE557"/>
  <c r="BD557"/>
  <c r="BC557"/>
  <c r="BE556"/>
  <c r="BD556"/>
  <c r="BC556"/>
  <c r="BE555"/>
  <c r="BD555"/>
  <c r="BC555"/>
  <c r="BE554"/>
  <c r="BD554"/>
  <c r="BC554"/>
  <c r="BE553"/>
  <c r="BD553"/>
  <c r="BC553"/>
  <c r="BE552"/>
  <c r="BD552"/>
  <c r="BC552"/>
  <c r="BE551"/>
  <c r="BD551"/>
  <c r="BC551"/>
  <c r="BE550"/>
  <c r="BD550"/>
  <c r="BC550"/>
  <c r="BE549"/>
  <c r="BD549"/>
  <c r="BC549"/>
  <c r="BE548"/>
  <c r="BD548"/>
  <c r="BC548"/>
  <c r="BE547"/>
  <c r="BD547"/>
  <c r="BC547"/>
  <c r="BE546"/>
  <c r="BD546"/>
  <c r="BC546"/>
  <c r="BE545"/>
  <c r="BD545"/>
  <c r="BC545"/>
  <c r="BE544"/>
  <c r="BD544"/>
  <c r="BC544"/>
  <c r="BE543"/>
  <c r="BD543"/>
  <c r="BC543"/>
  <c r="BE542"/>
  <c r="BD542"/>
  <c r="BC542"/>
  <c r="BE541"/>
  <c r="BD541"/>
  <c r="BC541"/>
  <c r="BE540"/>
  <c r="BD540"/>
  <c r="BC540"/>
  <c r="BE539"/>
  <c r="BD539"/>
  <c r="BC539"/>
  <c r="BE538"/>
  <c r="BD538"/>
  <c r="BC538"/>
  <c r="BE537"/>
  <c r="BD537"/>
  <c r="BC537"/>
  <c r="BE536"/>
  <c r="BD536"/>
  <c r="BC536"/>
  <c r="BE535"/>
  <c r="BD535"/>
  <c r="BC535"/>
  <c r="BE534"/>
  <c r="BD534"/>
  <c r="BC534"/>
  <c r="BE533"/>
  <c r="BD533"/>
  <c r="BC533"/>
  <c r="BE532"/>
  <c r="BD532"/>
  <c r="BC532"/>
  <c r="BE531"/>
  <c r="BD531"/>
  <c r="BC531"/>
  <c r="BE530"/>
  <c r="BD530"/>
  <c r="BC530"/>
  <c r="BE529"/>
  <c r="BD529"/>
  <c r="BC529"/>
  <c r="BE528"/>
  <c r="BD528"/>
  <c r="BC528"/>
  <c r="BE527"/>
  <c r="BD527"/>
  <c r="BC527"/>
  <c r="BE526"/>
  <c r="BD526"/>
  <c r="BC526"/>
  <c r="BE525"/>
  <c r="BD525"/>
  <c r="BC525"/>
  <c r="BE524"/>
  <c r="BD524"/>
  <c r="BC524"/>
  <c r="BE523"/>
  <c r="BD523"/>
  <c r="BC523"/>
  <c r="BE522"/>
  <c r="BD522"/>
  <c r="BC522"/>
  <c r="BE521"/>
  <c r="BD521"/>
  <c r="BC521"/>
  <c r="BE520"/>
  <c r="BD520"/>
  <c r="BC520"/>
  <c r="BE519"/>
  <c r="BD519"/>
  <c r="BC519"/>
  <c r="BE518"/>
  <c r="BD518"/>
  <c r="BC518"/>
  <c r="BE517"/>
  <c r="BD517"/>
  <c r="BC517"/>
  <c r="BE516"/>
  <c r="BD516"/>
  <c r="BC516"/>
  <c r="BE515"/>
  <c r="BD515"/>
  <c r="BC515"/>
  <c r="BE514"/>
  <c r="BD514"/>
  <c r="BC514"/>
  <c r="BE513"/>
  <c r="BD513"/>
  <c r="BC513"/>
  <c r="BE512"/>
  <c r="BD512"/>
  <c r="BC512"/>
  <c r="BE511"/>
  <c r="BD511"/>
  <c r="BC511"/>
  <c r="BE510"/>
  <c r="BD510"/>
  <c r="BC510"/>
  <c r="BE509"/>
  <c r="BD509"/>
  <c r="BC509"/>
  <c r="BE508"/>
  <c r="BD508"/>
  <c r="BC508"/>
  <c r="BE507"/>
  <c r="BD507"/>
  <c r="BC507"/>
  <c r="BE506"/>
  <c r="BD506"/>
  <c r="BC506"/>
  <c r="BE505"/>
  <c r="BD505"/>
  <c r="BC505"/>
  <c r="BE504"/>
  <c r="BD504"/>
  <c r="BC504"/>
  <c r="BE503"/>
  <c r="BD503"/>
  <c r="BC503"/>
  <c r="BE502"/>
  <c r="BD502"/>
  <c r="BC502"/>
  <c r="BE501"/>
  <c r="BD501"/>
  <c r="BC501"/>
  <c r="BE500"/>
  <c r="BD500"/>
  <c r="BC500"/>
  <c r="BE499"/>
  <c r="BD499"/>
  <c r="BC499"/>
  <c r="BE498"/>
  <c r="BD498"/>
  <c r="BC498"/>
  <c r="BE497"/>
  <c r="BD497"/>
  <c r="BC497"/>
  <c r="BE496"/>
  <c r="BD496"/>
  <c r="BC496"/>
  <c r="BE495"/>
  <c r="BD495"/>
  <c r="BC495"/>
  <c r="BE494"/>
  <c r="BD494"/>
  <c r="BC494"/>
  <c r="BE493"/>
  <c r="BD493"/>
  <c r="BC493"/>
  <c r="BE492"/>
  <c r="BD492"/>
  <c r="BC492"/>
  <c r="BE491"/>
  <c r="BD491"/>
  <c r="BC491"/>
  <c r="BE490"/>
  <c r="BD490"/>
  <c r="BC490"/>
  <c r="BE489"/>
  <c r="BD489"/>
  <c r="BC489"/>
  <c r="BE488"/>
  <c r="BD488"/>
  <c r="BC488"/>
  <c r="BE487"/>
  <c r="BD487"/>
  <c r="BC487"/>
  <c r="BE486"/>
  <c r="BD486"/>
  <c r="BC486"/>
  <c r="BE485"/>
  <c r="BD485"/>
  <c r="BC485"/>
  <c r="BE484"/>
  <c r="BD484"/>
  <c r="BC484"/>
  <c r="BE483"/>
  <c r="BD483"/>
  <c r="BC483"/>
  <c r="BE482"/>
  <c r="BD482"/>
  <c r="BC482"/>
  <c r="BE481"/>
  <c r="BD481"/>
  <c r="BC481"/>
  <c r="BE480"/>
  <c r="BD480"/>
  <c r="BC480"/>
  <c r="BE479"/>
  <c r="BD479"/>
  <c r="BC479"/>
  <c r="BE478"/>
  <c r="BD478"/>
  <c r="BC478"/>
  <c r="BE477"/>
  <c r="BD477"/>
  <c r="BC477"/>
  <c r="BE476"/>
  <c r="BD476"/>
  <c r="BC476"/>
  <c r="BE475"/>
  <c r="BD475"/>
  <c r="BC475"/>
  <c r="BE474"/>
  <c r="BD474"/>
  <c r="BC474"/>
  <c r="BE473"/>
  <c r="BD473"/>
  <c r="BC473"/>
  <c r="BE472"/>
  <c r="BD472"/>
  <c r="BC472"/>
  <c r="BE471"/>
  <c r="BD471"/>
  <c r="BC471"/>
  <c r="BE470"/>
  <c r="BD470"/>
  <c r="BC470"/>
  <c r="BE469"/>
  <c r="BD469"/>
  <c r="BC469"/>
  <c r="BE468"/>
  <c r="BD468"/>
  <c r="BC468"/>
  <c r="BE467"/>
  <c r="BD467"/>
  <c r="BC467"/>
  <c r="BE466"/>
  <c r="BD466"/>
  <c r="BC466"/>
  <c r="BE465"/>
  <c r="BD465"/>
  <c r="BC465"/>
  <c r="BE464"/>
  <c r="BD464"/>
  <c r="BC464"/>
  <c r="BE463"/>
  <c r="BD463"/>
  <c r="BC463"/>
  <c r="BE462"/>
  <c r="BD462"/>
  <c r="BC462"/>
  <c r="BE461"/>
  <c r="BD461"/>
  <c r="BC461"/>
  <c r="BE460"/>
  <c r="BD460"/>
  <c r="BC460"/>
  <c r="BE459"/>
  <c r="BD459"/>
  <c r="BC459"/>
  <c r="BE458"/>
  <c r="BD458"/>
  <c r="BC458"/>
  <c r="BE457"/>
  <c r="BD457"/>
  <c r="BC457"/>
  <c r="BE456"/>
  <c r="BD456"/>
  <c r="BC456"/>
  <c r="BE455"/>
  <c r="BD455"/>
  <c r="BC455"/>
  <c r="BE454"/>
  <c r="BD454"/>
  <c r="BC454"/>
  <c r="BE453"/>
  <c r="BD453"/>
  <c r="BC453"/>
  <c r="BE452"/>
  <c r="BD452"/>
  <c r="BC452"/>
  <c r="BE451"/>
  <c r="BD451"/>
  <c r="BC451"/>
  <c r="BE450"/>
  <c r="BD450"/>
  <c r="BC450"/>
  <c r="BE449"/>
  <c r="BD449"/>
  <c r="BC449"/>
  <c r="BE448"/>
  <c r="BD448"/>
  <c r="BC448"/>
  <c r="BE447"/>
  <c r="BD447"/>
  <c r="BC447"/>
  <c r="BE446"/>
  <c r="BD446"/>
  <c r="BC446"/>
  <c r="BE445"/>
  <c r="BD445"/>
  <c r="BC445"/>
  <c r="BE444"/>
  <c r="BD444"/>
  <c r="BC444"/>
  <c r="BE443"/>
  <c r="BD443"/>
  <c r="BC443"/>
  <c r="BE442"/>
  <c r="BD442"/>
  <c r="BC442"/>
  <c r="BE441"/>
  <c r="BD441"/>
  <c r="BC441"/>
  <c r="BE440"/>
  <c r="BD440"/>
  <c r="BC440"/>
  <c r="BE439"/>
  <c r="BD439"/>
  <c r="BC439"/>
  <c r="BE438"/>
  <c r="BD438"/>
  <c r="BC438"/>
  <c r="BE437"/>
  <c r="BD437"/>
  <c r="BC437"/>
  <c r="BE436"/>
  <c r="BD436"/>
  <c r="BC436"/>
  <c r="BE435"/>
  <c r="BD435"/>
  <c r="BC435"/>
  <c r="BE434"/>
  <c r="BD434"/>
  <c r="BC434"/>
  <c r="BE433"/>
  <c r="BD433"/>
  <c r="BC433"/>
  <c r="BE432"/>
  <c r="BD432"/>
  <c r="BC432"/>
  <c r="BE431"/>
  <c r="BD431"/>
  <c r="BC431"/>
  <c r="BE430"/>
  <c r="BD430"/>
  <c r="BC430"/>
  <c r="BE429"/>
  <c r="BD429"/>
  <c r="BC429"/>
  <c r="BE428"/>
  <c r="BD428"/>
  <c r="BC428"/>
  <c r="BE427"/>
  <c r="BD427"/>
  <c r="BC427"/>
  <c r="BE426"/>
  <c r="BD426"/>
  <c r="BC426"/>
  <c r="BE425"/>
  <c r="BD425"/>
  <c r="BC425"/>
  <c r="BE424"/>
  <c r="BD424"/>
  <c r="BC424"/>
  <c r="BE423"/>
  <c r="BD423"/>
  <c r="BC423"/>
  <c r="BE422"/>
  <c r="BD422"/>
  <c r="BC422"/>
  <c r="BE421"/>
  <c r="BD421"/>
  <c r="BC421"/>
  <c r="BE420"/>
  <c r="BD420"/>
  <c r="BC420"/>
  <c r="BE419"/>
  <c r="BD419"/>
  <c r="BC419"/>
  <c r="BE418"/>
  <c r="BD418"/>
  <c r="BC418"/>
  <c r="BE417"/>
  <c r="BD417"/>
  <c r="BC417"/>
  <c r="BE416"/>
  <c r="BD416"/>
  <c r="BC416"/>
  <c r="BE415"/>
  <c r="BD415"/>
  <c r="BC415"/>
  <c r="BE414"/>
  <c r="BD414"/>
  <c r="BC414"/>
  <c r="BE413"/>
  <c r="BD413"/>
  <c r="BC413"/>
  <c r="BE412"/>
  <c r="BD412"/>
  <c r="BC412"/>
  <c r="BE411"/>
  <c r="BD411"/>
  <c r="BC411"/>
  <c r="BE410"/>
  <c r="BD410"/>
  <c r="BC410"/>
  <c r="BE409"/>
  <c r="BD409"/>
  <c r="BC409"/>
  <c r="BE408"/>
  <c r="BD408"/>
  <c r="BC408"/>
  <c r="BE407"/>
  <c r="BD407"/>
  <c r="BC407"/>
  <c r="BE406"/>
  <c r="BD406"/>
  <c r="BC406"/>
  <c r="BE405"/>
  <c r="BD405"/>
  <c r="BC405"/>
  <c r="BE404"/>
  <c r="BD404"/>
  <c r="BC404"/>
  <c r="BE403"/>
  <c r="BD403"/>
  <c r="BC403"/>
  <c r="BE402"/>
  <c r="BD402"/>
  <c r="BC402"/>
  <c r="BE401"/>
  <c r="BD401"/>
  <c r="BC401"/>
  <c r="BE400"/>
  <c r="BD400"/>
  <c r="BC400"/>
  <c r="BE399"/>
  <c r="BD399"/>
  <c r="BC399"/>
  <c r="BE398"/>
  <c r="BD398"/>
  <c r="BC398"/>
  <c r="BE397"/>
  <c r="BD397"/>
  <c r="BC397"/>
  <c r="BE396"/>
  <c r="BD396"/>
  <c r="BC396"/>
  <c r="BE395"/>
  <c r="BD395"/>
  <c r="BC395"/>
  <c r="BE394"/>
  <c r="BD394"/>
  <c r="BC394"/>
  <c r="BE393"/>
  <c r="BD393"/>
  <c r="BC393"/>
  <c r="BE392"/>
  <c r="BD392"/>
  <c r="BC392"/>
  <c r="BE391"/>
  <c r="BD391"/>
  <c r="BC391"/>
  <c r="BE390"/>
  <c r="BD390"/>
  <c r="BC390"/>
  <c r="BE389"/>
  <c r="BD389"/>
  <c r="BC389"/>
  <c r="BE388"/>
  <c r="BD388"/>
  <c r="BC388"/>
  <c r="BE387"/>
  <c r="BD387"/>
  <c r="BC387"/>
  <c r="BE386"/>
  <c r="BD386"/>
  <c r="BC386"/>
  <c r="BE385"/>
  <c r="BD385"/>
  <c r="BC385"/>
  <c r="BE384"/>
  <c r="BD384"/>
  <c r="BC384"/>
  <c r="BE383"/>
  <c r="BD383"/>
  <c r="BC383"/>
  <c r="BE382"/>
  <c r="BD382"/>
  <c r="BC382"/>
  <c r="BE381"/>
  <c r="BD381"/>
  <c r="BC381"/>
  <c r="BE380"/>
  <c r="BD380"/>
  <c r="BC380"/>
  <c r="BE379"/>
  <c r="BD379"/>
  <c r="BC379"/>
  <c r="BE378"/>
  <c r="BD378"/>
  <c r="BC378"/>
  <c r="BE377"/>
  <c r="BD377"/>
  <c r="BC377"/>
  <c r="BE376"/>
  <c r="BD376"/>
  <c r="BC376"/>
  <c r="BE375"/>
  <c r="BD375"/>
  <c r="BC375"/>
  <c r="BE374"/>
  <c r="BD374"/>
  <c r="BC374"/>
  <c r="BE373"/>
  <c r="BD373"/>
  <c r="BC373"/>
  <c r="BE372"/>
  <c r="BD372"/>
  <c r="BC372"/>
  <c r="BE371"/>
  <c r="BD371"/>
  <c r="BC371"/>
  <c r="BE370"/>
  <c r="BD370"/>
  <c r="BC370"/>
  <c r="BE369"/>
  <c r="BD369"/>
  <c r="BC369"/>
  <c r="BE368"/>
  <c r="BD368"/>
  <c r="BC368"/>
  <c r="BE367"/>
  <c r="BD367"/>
  <c r="BC367"/>
  <c r="BE366"/>
  <c r="BD366"/>
  <c r="BC366"/>
  <c r="BE365"/>
  <c r="BD365"/>
  <c r="BC365"/>
  <c r="BE364"/>
  <c r="BD364"/>
  <c r="BC364"/>
  <c r="BE363"/>
  <c r="BD363"/>
  <c r="BC363"/>
  <c r="BE362"/>
  <c r="BD362"/>
  <c r="BC362"/>
  <c r="BE361"/>
  <c r="BD361"/>
  <c r="BC361"/>
  <c r="BE360"/>
  <c r="BD360"/>
  <c r="BC360"/>
  <c r="BE359"/>
  <c r="BD359"/>
  <c r="BC359"/>
  <c r="BE358"/>
  <c r="BD358"/>
  <c r="BC358"/>
  <c r="BE357"/>
  <c r="BD357"/>
  <c r="BC357"/>
  <c r="BE356"/>
  <c r="BD356"/>
  <c r="BC356"/>
  <c r="BE355"/>
  <c r="BD355"/>
  <c r="BC355"/>
  <c r="BE354"/>
  <c r="BD354"/>
  <c r="BC354"/>
  <c r="BE353"/>
  <c r="BD353"/>
  <c r="BC353"/>
  <c r="BE352"/>
  <c r="BD352"/>
  <c r="BC352"/>
  <c r="BE351"/>
  <c r="BD351"/>
  <c r="BC351"/>
  <c r="BE350"/>
  <c r="BD350"/>
  <c r="BC350"/>
  <c r="BE349"/>
  <c r="BD349"/>
  <c r="BC349"/>
  <c r="BE348"/>
  <c r="BD348"/>
  <c r="BC348"/>
  <c r="BE347"/>
  <c r="BD347"/>
  <c r="BC347"/>
  <c r="BE346"/>
  <c r="BD346"/>
  <c r="BC346"/>
  <c r="BE345"/>
  <c r="BD345"/>
  <c r="BC345"/>
  <c r="BE344"/>
  <c r="BD344"/>
  <c r="BC344"/>
  <c r="BE343"/>
  <c r="BD343"/>
  <c r="BC343"/>
  <c r="BE342"/>
  <c r="BD342"/>
  <c r="BC342"/>
  <c r="BE341"/>
  <c r="BD341"/>
  <c r="BC341"/>
  <c r="BE340"/>
  <c r="BD340"/>
  <c r="BC340"/>
  <c r="BE339"/>
  <c r="BD339"/>
  <c r="BC339"/>
  <c r="BE338"/>
  <c r="BD338"/>
  <c r="BC338"/>
  <c r="BE337"/>
  <c r="BD337"/>
  <c r="BC337"/>
  <c r="BE336"/>
  <c r="BD336"/>
  <c r="BC336"/>
  <c r="BE335"/>
  <c r="BD335"/>
  <c r="BC335"/>
  <c r="BE334"/>
  <c r="BD334"/>
  <c r="BC334"/>
  <c r="BE333"/>
  <c r="BD333"/>
  <c r="BC333"/>
  <c r="BE332"/>
  <c r="BD332"/>
  <c r="BC332"/>
  <c r="BE331"/>
  <c r="BD331"/>
  <c r="BC331"/>
  <c r="BE330"/>
  <c r="BD330"/>
  <c r="BC330"/>
  <c r="BE329"/>
  <c r="BD329"/>
  <c r="BC329"/>
  <c r="BE328"/>
  <c r="BD328"/>
  <c r="BC328"/>
  <c r="BE327"/>
  <c r="BD327"/>
  <c r="BC327"/>
  <c r="BE326"/>
  <c r="BD326"/>
  <c r="BC326"/>
  <c r="BE325"/>
  <c r="BD325"/>
  <c r="BC325"/>
  <c r="BE324"/>
  <c r="BD324"/>
  <c r="BC324"/>
  <c r="BE323"/>
  <c r="BD323"/>
  <c r="BC323"/>
  <c r="BE322"/>
  <c r="BD322"/>
  <c r="BC322"/>
  <c r="BE321"/>
  <c r="BD321"/>
  <c r="BC321"/>
  <c r="BE320"/>
  <c r="BD320"/>
  <c r="BC320"/>
  <c r="BE319"/>
  <c r="BD319"/>
  <c r="BC319"/>
  <c r="BE318"/>
  <c r="BD318"/>
  <c r="BC318"/>
  <c r="BE317"/>
  <c r="BD317"/>
  <c r="BC317"/>
  <c r="BE316"/>
  <c r="BD316"/>
  <c r="BC316"/>
  <c r="BE315"/>
  <c r="BD315"/>
  <c r="BC315"/>
  <c r="BE314"/>
  <c r="BD314"/>
  <c r="BC314"/>
  <c r="BE313"/>
  <c r="BD313"/>
  <c r="BC313"/>
  <c r="BE312"/>
  <c r="BD312"/>
  <c r="BC312"/>
  <c r="BE311"/>
  <c r="BD311"/>
  <c r="BC311"/>
  <c r="BE310"/>
  <c r="BD310"/>
  <c r="BC310"/>
  <c r="BE309"/>
  <c r="BD309"/>
  <c r="BC309"/>
  <c r="BE308"/>
  <c r="BD308"/>
  <c r="BC308"/>
  <c r="BE307"/>
  <c r="BD307"/>
  <c r="BC307"/>
  <c r="BE306"/>
  <c r="BD306"/>
  <c r="BC306"/>
  <c r="BE305"/>
  <c r="BD305"/>
  <c r="BC305"/>
  <c r="BE304"/>
  <c r="BD304"/>
  <c r="BC304"/>
  <c r="BE303"/>
  <c r="BD303"/>
  <c r="BC303"/>
  <c r="BE302"/>
  <c r="BD302"/>
  <c r="BC302"/>
  <c r="BE301"/>
  <c r="BD301"/>
  <c r="BC301"/>
  <c r="BE300"/>
  <c r="BD300"/>
  <c r="BC300"/>
  <c r="BE299"/>
  <c r="BD299"/>
  <c r="BC299"/>
  <c r="BE298"/>
  <c r="BD298"/>
  <c r="BC298"/>
  <c r="BE297"/>
  <c r="BD297"/>
  <c r="BC297"/>
  <c r="BE296"/>
  <c r="BD296"/>
  <c r="BC296"/>
  <c r="BE295"/>
  <c r="BD295"/>
  <c r="BC295"/>
  <c r="BE294"/>
  <c r="BD294"/>
  <c r="BC294"/>
  <c r="BE293"/>
  <c r="BD293"/>
  <c r="BC293"/>
  <c r="BE292"/>
  <c r="BD292"/>
  <c r="BC292"/>
  <c r="BE291"/>
  <c r="BD291"/>
  <c r="BC291"/>
  <c r="BE290"/>
  <c r="BD290"/>
  <c r="BC290"/>
  <c r="BE289"/>
  <c r="BD289"/>
  <c r="BC289"/>
  <c r="BE288"/>
  <c r="BD288"/>
  <c r="BC288"/>
  <c r="BE287"/>
  <c r="BD287"/>
  <c r="BC287"/>
  <c r="BE286"/>
  <c r="BD286"/>
  <c r="BC286"/>
  <c r="BE285"/>
  <c r="BD285"/>
  <c r="BC285"/>
  <c r="BE284"/>
  <c r="BD284"/>
  <c r="BC284"/>
  <c r="BE283"/>
  <c r="BD283"/>
  <c r="BC283"/>
  <c r="BE282"/>
  <c r="BD282"/>
  <c r="BC282"/>
  <c r="BE281"/>
  <c r="BD281"/>
  <c r="BC281"/>
  <c r="BE280"/>
  <c r="BD280"/>
  <c r="BC280"/>
  <c r="BE279"/>
  <c r="BD279"/>
  <c r="BC279"/>
  <c r="BE278"/>
  <c r="BD278"/>
  <c r="BC278"/>
  <c r="BE277"/>
  <c r="BD277"/>
  <c r="BC277"/>
  <c r="BE276"/>
  <c r="BD276"/>
  <c r="BC276"/>
  <c r="BE275"/>
  <c r="BD275"/>
  <c r="BC275"/>
  <c r="BE274"/>
  <c r="BD274"/>
  <c r="BC274"/>
  <c r="BE273"/>
  <c r="BD273"/>
  <c r="BC273"/>
  <c r="BE272"/>
  <c r="BD272"/>
  <c r="BC272"/>
  <c r="BE271"/>
  <c r="BD271"/>
  <c r="BC271"/>
  <c r="BE270"/>
  <c r="BD270"/>
  <c r="BC270"/>
  <c r="BE269"/>
  <c r="BD269"/>
  <c r="BC269"/>
  <c r="BE268"/>
  <c r="BD268"/>
  <c r="BC268"/>
  <c r="BE267"/>
  <c r="BD267"/>
  <c r="BC267"/>
  <c r="BE266"/>
  <c r="BD266"/>
  <c r="BC266"/>
  <c r="BE265"/>
  <c r="BD265"/>
  <c r="BC265"/>
  <c r="BE264"/>
  <c r="BD264"/>
  <c r="BC264"/>
  <c r="BE263"/>
  <c r="BD263"/>
  <c r="BC263"/>
  <c r="BE262"/>
  <c r="BD262"/>
  <c r="BC262"/>
  <c r="BE261"/>
  <c r="BD261"/>
  <c r="BC261"/>
  <c r="BE260"/>
  <c r="BD260"/>
  <c r="BC260"/>
  <c r="BE259"/>
  <c r="BD259"/>
  <c r="BC259"/>
  <c r="BE258"/>
  <c r="BD258"/>
  <c r="BC258"/>
  <c r="BE257"/>
  <c r="BD257"/>
  <c r="BC257"/>
  <c r="BE256"/>
  <c r="BD256"/>
  <c r="BC256"/>
  <c r="BE255"/>
  <c r="BD255"/>
  <c r="BC255"/>
  <c r="BE254"/>
  <c r="BD254"/>
  <c r="BC254"/>
  <c r="BE253"/>
  <c r="BD253"/>
  <c r="BC253"/>
  <c r="BE252"/>
  <c r="BD252"/>
  <c r="BC252"/>
  <c r="BE251"/>
  <c r="BD251"/>
  <c r="BC251"/>
  <c r="BE250"/>
  <c r="BD250"/>
  <c r="BC250"/>
  <c r="BE249"/>
  <c r="BD249"/>
  <c r="BC249"/>
  <c r="BE248"/>
  <c r="BD248"/>
  <c r="BC248"/>
  <c r="BE247"/>
  <c r="BD247"/>
  <c r="BC247"/>
  <c r="BE246"/>
  <c r="BD246"/>
  <c r="BC246"/>
  <c r="BE245"/>
  <c r="BD245"/>
  <c r="BC245"/>
  <c r="BE244"/>
  <c r="BD244"/>
  <c r="BC244"/>
  <c r="BE243"/>
  <c r="BD243"/>
  <c r="BC243"/>
  <c r="BE242"/>
  <c r="BD242"/>
  <c r="BC242"/>
  <c r="BE241"/>
  <c r="BD241"/>
  <c r="BC241"/>
  <c r="BE240"/>
  <c r="BD240"/>
  <c r="BC240"/>
  <c r="BE239"/>
  <c r="BD239"/>
  <c r="BC239"/>
  <c r="BE238"/>
  <c r="BD238"/>
  <c r="BC238"/>
  <c r="BE237"/>
  <c r="BD237"/>
  <c r="BC237"/>
  <c r="BE236"/>
  <c r="BD236"/>
  <c r="BC236"/>
  <c r="BE235"/>
  <c r="BD235"/>
  <c r="BC235"/>
  <c r="BE234"/>
  <c r="BD234"/>
  <c r="BC234"/>
  <c r="BE233"/>
  <c r="BD233"/>
  <c r="BC233"/>
  <c r="BE232"/>
  <c r="BD232"/>
  <c r="BC232"/>
  <c r="BE231"/>
  <c r="BD231"/>
  <c r="BC231"/>
  <c r="BE230"/>
  <c r="BD230"/>
  <c r="BC230"/>
  <c r="BE229"/>
  <c r="BD229"/>
  <c r="BC229"/>
  <c r="BE228"/>
  <c r="BD228"/>
  <c r="BC228"/>
  <c r="BE227"/>
  <c r="BD227"/>
  <c r="BC227"/>
  <c r="BE226"/>
  <c r="BD226"/>
  <c r="BC226"/>
  <c r="BE225"/>
  <c r="BD225"/>
  <c r="BC225"/>
  <c r="BE224"/>
  <c r="BD224"/>
  <c r="BC224"/>
  <c r="BE223"/>
  <c r="BD223"/>
  <c r="BC223"/>
  <c r="BE222"/>
  <c r="BD222"/>
  <c r="BC222"/>
  <c r="BE221"/>
  <c r="BD221"/>
  <c r="BC221"/>
  <c r="BE220"/>
  <c r="BD220"/>
  <c r="BC220"/>
  <c r="BE219"/>
  <c r="BD219"/>
  <c r="BC219"/>
  <c r="BE218"/>
  <c r="BD218"/>
  <c r="BC218"/>
  <c r="BE217"/>
  <c r="BD217"/>
  <c r="BC217"/>
  <c r="BE216"/>
  <c r="BD216"/>
  <c r="BC216"/>
  <c r="BE215"/>
  <c r="BD215"/>
  <c r="BC215"/>
  <c r="BE214"/>
  <c r="BD214"/>
  <c r="BC214"/>
  <c r="BE213"/>
  <c r="BD213"/>
  <c r="BC213"/>
  <c r="BE212"/>
  <c r="BD212"/>
  <c r="BC212"/>
  <c r="BE211"/>
  <c r="BD211"/>
  <c r="BC211"/>
  <c r="BE210"/>
  <c r="BD210"/>
  <c r="BC210"/>
  <c r="BE209"/>
  <c r="BD209"/>
  <c r="BC209"/>
  <c r="BE208"/>
  <c r="BD208"/>
  <c r="BC208"/>
  <c r="BE207"/>
  <c r="BD207"/>
  <c r="BC207"/>
  <c r="BE206"/>
  <c r="BD206"/>
  <c r="BC206"/>
  <c r="BE205"/>
  <c r="BD205"/>
  <c r="BC205"/>
  <c r="BE204"/>
  <c r="BD204"/>
  <c r="BC204"/>
  <c r="BE203"/>
  <c r="BD203"/>
  <c r="BC203"/>
  <c r="BE202"/>
  <c r="BD202"/>
  <c r="BC202"/>
  <c r="BE201"/>
  <c r="BD201"/>
  <c r="BC201"/>
  <c r="BE200"/>
  <c r="BD200"/>
  <c r="BC200"/>
  <c r="BE199"/>
  <c r="BD199"/>
  <c r="BC199"/>
  <c r="BE198"/>
  <c r="BD198"/>
  <c r="BC198"/>
  <c r="BE197"/>
  <c r="BD197"/>
  <c r="BC197"/>
  <c r="BE196"/>
  <c r="BD196"/>
  <c r="BC196"/>
  <c r="BE195"/>
  <c r="BD195"/>
  <c r="BC195"/>
  <c r="BE194"/>
  <c r="BD194"/>
  <c r="BC194"/>
  <c r="BE193"/>
  <c r="BD193"/>
  <c r="BC193"/>
  <c r="BE192"/>
  <c r="BD192"/>
  <c r="BC192"/>
  <c r="BE191"/>
  <c r="BD191"/>
  <c r="BC191"/>
  <c r="BE190"/>
  <c r="BD190"/>
  <c r="BC190"/>
  <c r="BE189"/>
  <c r="BD189"/>
  <c r="BC189"/>
  <c r="BE188"/>
  <c r="BD188"/>
  <c r="BC188"/>
  <c r="BE187"/>
  <c r="BD187"/>
  <c r="BC187"/>
  <c r="BE186"/>
  <c r="BD186"/>
  <c r="BC186"/>
  <c r="BE185"/>
  <c r="BD185"/>
  <c r="BC185"/>
  <c r="BE184"/>
  <c r="BD184"/>
  <c r="BC184"/>
  <c r="BE183"/>
  <c r="BD183"/>
  <c r="BC183"/>
  <c r="BE182"/>
  <c r="BD182"/>
  <c r="BC182"/>
  <c r="BE181"/>
  <c r="BD181"/>
  <c r="BC181"/>
  <c r="BE180"/>
  <c r="BD180"/>
  <c r="BC180"/>
  <c r="BE179"/>
  <c r="BD179"/>
  <c r="BC179"/>
  <c r="BE178"/>
  <c r="BD178"/>
  <c r="BC178"/>
  <c r="BE177"/>
  <c r="BD177"/>
  <c r="BC177"/>
  <c r="BE176"/>
  <c r="BD176"/>
  <c r="BC176"/>
  <c r="BE175"/>
  <c r="BD175"/>
  <c r="BC175"/>
  <c r="BE174"/>
  <c r="BD174"/>
  <c r="BC174"/>
  <c r="BE173"/>
  <c r="BD173"/>
  <c r="BC173"/>
  <c r="BE172"/>
  <c r="BD172"/>
  <c r="BC172"/>
  <c r="BE171"/>
  <c r="BD171"/>
  <c r="BC171"/>
  <c r="BE170"/>
  <c r="BD170"/>
  <c r="BC170"/>
  <c r="BE169"/>
  <c r="BD169"/>
  <c r="BC169"/>
  <c r="BE168"/>
  <c r="BD168"/>
  <c r="BC168"/>
  <c r="BE167"/>
  <c r="BD167"/>
  <c r="BC167"/>
  <c r="BE166"/>
  <c r="BD166"/>
  <c r="BC166"/>
  <c r="BE165"/>
  <c r="BD165"/>
  <c r="BC165"/>
  <c r="BE164"/>
  <c r="BD164"/>
  <c r="BC164"/>
  <c r="BE163"/>
  <c r="BD163"/>
  <c r="BC163"/>
  <c r="BE162"/>
  <c r="BD162"/>
  <c r="BC162"/>
  <c r="BE161"/>
  <c r="BD161"/>
  <c r="BC161"/>
  <c r="BE160"/>
  <c r="BD160"/>
  <c r="BC160"/>
  <c r="BE159"/>
  <c r="BD159"/>
  <c r="BC159"/>
  <c r="BE158"/>
  <c r="BD158"/>
  <c r="BC158"/>
  <c r="BE157"/>
  <c r="BD157"/>
  <c r="BC157"/>
  <c r="BE156"/>
  <c r="BD156"/>
  <c r="BC156"/>
  <c r="BE155"/>
  <c r="BD155"/>
  <c r="BC155"/>
  <c r="BE154"/>
  <c r="BD154"/>
  <c r="BC154"/>
  <c r="BE153"/>
  <c r="BD153"/>
  <c r="BC153"/>
  <c r="BE152"/>
  <c r="BD152"/>
  <c r="BC152"/>
  <c r="BE151"/>
  <c r="BD151"/>
  <c r="BC151"/>
  <c r="BE150"/>
  <c r="BD150"/>
  <c r="BC150"/>
  <c r="BE149"/>
  <c r="BD149"/>
  <c r="BC149"/>
  <c r="BE148"/>
  <c r="BD148"/>
  <c r="BC148"/>
  <c r="BE147"/>
  <c r="BD147"/>
  <c r="BC147"/>
  <c r="BE146"/>
  <c r="BD146"/>
  <c r="BC146"/>
  <c r="BE145"/>
  <c r="BD145"/>
  <c r="BC145"/>
  <c r="BE144"/>
  <c r="BD144"/>
  <c r="BC144"/>
  <c r="BE143"/>
  <c r="BD143"/>
  <c r="BC143"/>
  <c r="BE142"/>
  <c r="BD142"/>
  <c r="BC142"/>
  <c r="BE141"/>
  <c r="BD141"/>
  <c r="BC141"/>
  <c r="BE140"/>
  <c r="BD140"/>
  <c r="BC140"/>
  <c r="BE139"/>
  <c r="BD139"/>
  <c r="BC139"/>
  <c r="BE138"/>
  <c r="BD138"/>
  <c r="BC138"/>
  <c r="BE137"/>
  <c r="BD137"/>
  <c r="BC137"/>
  <c r="BE136"/>
  <c r="BD136"/>
  <c r="BC136"/>
  <c r="BE135"/>
  <c r="BD135"/>
  <c r="BC135"/>
  <c r="BE134"/>
  <c r="BD134"/>
  <c r="BC134"/>
  <c r="BE133"/>
  <c r="BD133"/>
  <c r="BC133"/>
  <c r="BE132"/>
  <c r="BD132"/>
  <c r="BC132"/>
  <c r="BE131"/>
  <c r="BD131"/>
  <c r="BC131"/>
  <c r="BE130"/>
  <c r="BD130"/>
  <c r="BC130"/>
  <c r="BE129"/>
  <c r="BD129"/>
  <c r="BC129"/>
  <c r="BE128"/>
  <c r="BD128"/>
  <c r="BC128"/>
  <c r="BE127"/>
  <c r="BD127"/>
  <c r="BC127"/>
  <c r="BE126"/>
  <c r="BD126"/>
  <c r="BC126"/>
  <c r="BE125"/>
  <c r="BD125"/>
  <c r="BC125"/>
  <c r="BE124"/>
  <c r="BD124"/>
  <c r="BC124"/>
  <c r="BE123"/>
  <c r="BD123"/>
  <c r="BC123"/>
  <c r="BE122"/>
  <c r="BD122"/>
  <c r="BC122"/>
  <c r="BE121"/>
  <c r="BD121"/>
  <c r="BC121"/>
  <c r="BE120"/>
  <c r="BD120"/>
  <c r="BC120"/>
  <c r="BE119"/>
  <c r="BD119"/>
  <c r="BC119"/>
  <c r="BE118"/>
  <c r="BD118"/>
  <c r="BC118"/>
  <c r="BE117"/>
  <c r="BD117"/>
  <c r="BC117"/>
  <c r="BE116"/>
  <c r="BD116"/>
  <c r="BC116"/>
  <c r="BE115"/>
  <c r="BD115"/>
  <c r="BC115"/>
  <c r="BE114"/>
  <c r="BD114"/>
  <c r="BC114"/>
  <c r="BE113"/>
  <c r="BD113"/>
  <c r="BC113"/>
  <c r="BE112"/>
  <c r="BD112"/>
  <c r="BC112"/>
  <c r="BE111"/>
  <c r="BD111"/>
  <c r="BC111"/>
  <c r="BE110"/>
  <c r="BD110"/>
  <c r="BC110"/>
  <c r="BE109"/>
  <c r="BD109"/>
  <c r="BC109"/>
  <c r="BE108"/>
  <c r="BD108"/>
  <c r="BC108"/>
  <c r="BE107"/>
  <c r="BD107"/>
  <c r="BC107"/>
  <c r="BE106"/>
  <c r="BD106"/>
  <c r="BC106"/>
  <c r="BE105"/>
  <c r="BD105"/>
  <c r="BC105"/>
  <c r="BE104"/>
  <c r="BD104"/>
  <c r="BC104"/>
  <c r="BE103"/>
  <c r="BD103"/>
  <c r="BC103"/>
  <c r="BE102"/>
  <c r="BD102"/>
  <c r="BC102"/>
  <c r="BE101"/>
  <c r="BD101"/>
  <c r="BC101"/>
  <c r="BE100"/>
  <c r="BD100"/>
  <c r="BC100"/>
  <c r="BE99"/>
  <c r="BD99"/>
  <c r="BC99"/>
  <c r="BE98"/>
  <c r="BD98"/>
  <c r="BC98"/>
  <c r="BE97"/>
  <c r="BD97"/>
  <c r="BC97"/>
  <c r="BE96"/>
  <c r="BD96"/>
  <c r="BC96"/>
  <c r="BE95"/>
  <c r="BD95"/>
  <c r="BC95"/>
  <c r="BE94"/>
  <c r="BD94"/>
  <c r="BC94"/>
  <c r="BE93"/>
  <c r="BD93"/>
  <c r="BC93"/>
  <c r="BE92"/>
  <c r="BD92"/>
  <c r="BC92"/>
  <c r="BE91"/>
  <c r="BD91"/>
  <c r="BC91"/>
  <c r="BE90"/>
  <c r="BD90"/>
  <c r="BC90"/>
  <c r="BE89"/>
  <c r="BD89"/>
  <c r="BC89"/>
  <c r="BE88"/>
  <c r="BD88"/>
  <c r="BC88"/>
  <c r="BE87"/>
  <c r="BD87"/>
  <c r="BC87"/>
  <c r="BE86"/>
  <c r="BD86"/>
  <c r="BC86"/>
  <c r="BE85"/>
  <c r="BD85"/>
  <c r="BC85"/>
  <c r="BE84"/>
  <c r="BD84"/>
  <c r="BC84"/>
  <c r="BE83"/>
  <c r="BD83"/>
  <c r="BC83"/>
  <c r="BE82"/>
  <c r="BD82"/>
  <c r="BC82"/>
  <c r="BE81"/>
  <c r="BD81"/>
  <c r="BC81"/>
  <c r="BE80"/>
  <c r="BD80"/>
  <c r="BC80"/>
  <c r="BD79"/>
  <c r="BC79"/>
  <c r="BE79"/>
  <c r="BB1184"/>
  <c r="BB1183"/>
  <c r="BB1182"/>
  <c r="BB1181"/>
  <c r="BB1180"/>
  <c r="BB1179"/>
  <c r="BB1178"/>
  <c r="BB1177"/>
  <c r="BB1176"/>
  <c r="BB1175"/>
  <c r="BB1174"/>
  <c r="BB1173"/>
  <c r="BB1172"/>
  <c r="BB1171"/>
  <c r="BB1170"/>
  <c r="BB1169"/>
  <c r="BB1168"/>
  <c r="BB1167"/>
  <c r="BB1166"/>
  <c r="BB1165"/>
  <c r="BB1164"/>
  <c r="BB1163"/>
  <c r="BB1162"/>
  <c r="BB1161"/>
  <c r="BB1160"/>
  <c r="BB1159"/>
  <c r="BB1158"/>
  <c r="BB1157"/>
  <c r="BB1156"/>
  <c r="BB1155"/>
  <c r="BB1154"/>
  <c r="BB1153"/>
  <c r="BB1152"/>
  <c r="BB1151"/>
  <c r="BB1150"/>
  <c r="BB1149"/>
  <c r="BB1148"/>
  <c r="BB1147"/>
  <c r="BB1146"/>
  <c r="BB1145"/>
  <c r="BB1144"/>
  <c r="BB1143"/>
  <c r="BB1142"/>
  <c r="BB1141"/>
  <c r="BB1140"/>
  <c r="BB1139"/>
  <c r="BB1138"/>
  <c r="BB1137"/>
  <c r="BC1177" s="1"/>
  <c r="BB1136"/>
  <c r="BB1135"/>
  <c r="BB1134"/>
  <c r="BB1133"/>
  <c r="BB1132"/>
  <c r="BB1131"/>
  <c r="BB1130"/>
  <c r="BB1129"/>
  <c r="BB1128"/>
  <c r="BB1127"/>
  <c r="BB1126"/>
  <c r="BB1125"/>
  <c r="BB1124"/>
  <c r="BB1123"/>
  <c r="BB1122"/>
  <c r="BB1121"/>
  <c r="BB1120"/>
  <c r="BB1119"/>
  <c r="BB1118"/>
  <c r="BB1117"/>
  <c r="BB1116"/>
  <c r="BB1115"/>
  <c r="BB1114"/>
  <c r="BB1113"/>
  <c r="BB1112"/>
  <c r="BB1111"/>
  <c r="BB1110"/>
  <c r="BB1109"/>
  <c r="BB1108"/>
  <c r="BB1107"/>
  <c r="BB1106"/>
  <c r="BB1105"/>
  <c r="BB1104"/>
  <c r="BB1103"/>
  <c r="BB1102"/>
  <c r="BB1101"/>
  <c r="BB1100"/>
  <c r="BB1099"/>
  <c r="BB1098"/>
  <c r="BB1097"/>
  <c r="BB1096"/>
  <c r="BB1095"/>
  <c r="BB1094"/>
  <c r="BB1093"/>
  <c r="BB1092"/>
  <c r="BB1091"/>
  <c r="BB1090"/>
  <c r="BB1089"/>
  <c r="BB1088"/>
  <c r="BB1087"/>
  <c r="BB1086"/>
  <c r="BB1085"/>
  <c r="BB1084"/>
  <c r="BB1083"/>
  <c r="BB1082"/>
  <c r="BB1081"/>
  <c r="BB1080"/>
  <c r="BB1079"/>
  <c r="BB1078"/>
  <c r="BB1077"/>
  <c r="BB1076"/>
  <c r="BB1075"/>
  <c r="BB1074"/>
  <c r="BB1073"/>
  <c r="BB1072"/>
  <c r="BB1071"/>
  <c r="BB1070"/>
  <c r="BB1069"/>
  <c r="BB1068"/>
  <c r="BB1067"/>
  <c r="BB1066"/>
  <c r="BB1065"/>
  <c r="BB1064"/>
  <c r="BB1063"/>
  <c r="BB1062"/>
  <c r="BB1061"/>
  <c r="BB1060"/>
  <c r="BB1059"/>
  <c r="BB1058"/>
  <c r="BB1057"/>
  <c r="BB1056"/>
  <c r="BB1055"/>
  <c r="BB1054"/>
  <c r="BB1053"/>
  <c r="BB1052"/>
  <c r="BB1051"/>
  <c r="BB1050"/>
  <c r="BB1049"/>
  <c r="BB1048"/>
  <c r="BB1047"/>
  <c r="BB1046"/>
  <c r="BB1045"/>
  <c r="BB1044"/>
  <c r="BB1043"/>
  <c r="BB1042"/>
  <c r="BB1041"/>
  <c r="BB1040"/>
  <c r="BB1039"/>
  <c r="BB1038"/>
  <c r="BB1037"/>
  <c r="BB1036"/>
  <c r="BB1035"/>
  <c r="BB1034"/>
  <c r="BB1033"/>
  <c r="BB1032"/>
  <c r="BB1031"/>
  <c r="BB1030"/>
  <c r="BB1029"/>
  <c r="BB1028"/>
  <c r="BB1027"/>
  <c r="BB1026"/>
  <c r="BB1025"/>
  <c r="BB1024"/>
  <c r="BB1023"/>
  <c r="BB1022"/>
  <c r="BB1021"/>
  <c r="BB1020"/>
  <c r="BB1019"/>
  <c r="BB1018"/>
  <c r="BB1017"/>
  <c r="BB1016"/>
  <c r="BB1015"/>
  <c r="BB1014"/>
  <c r="BB1013"/>
  <c r="BB1012"/>
  <c r="BB1011"/>
  <c r="BB1010"/>
  <c r="BB1009"/>
  <c r="BB1008"/>
  <c r="BB1007"/>
  <c r="BB1006"/>
  <c r="BB1005"/>
  <c r="BB1004"/>
  <c r="BB1003"/>
  <c r="BB1002"/>
  <c r="BB1001"/>
  <c r="BB1000"/>
  <c r="BB999"/>
  <c r="BB998"/>
  <c r="BB997"/>
  <c r="BB996"/>
  <c r="BB995"/>
  <c r="BB994"/>
  <c r="BB993"/>
  <c r="BB992"/>
  <c r="BB991"/>
  <c r="BB990"/>
  <c r="BB989"/>
  <c r="BB988"/>
  <c r="BB987"/>
  <c r="BB986"/>
  <c r="BB985"/>
  <c r="BB984"/>
  <c r="BB983"/>
  <c r="BB982"/>
  <c r="BB981"/>
  <c r="BB980"/>
  <c r="BB979"/>
  <c r="BB978"/>
  <c r="BB977"/>
  <c r="BB976"/>
  <c r="BB975"/>
  <c r="BB974"/>
  <c r="BB973"/>
  <c r="BB972"/>
  <c r="BB971"/>
  <c r="BB970"/>
  <c r="BB969"/>
  <c r="BB968"/>
  <c r="BB967"/>
  <c r="BB966"/>
  <c r="BB965"/>
  <c r="BB964"/>
  <c r="BB963"/>
  <c r="BB962"/>
  <c r="BB961"/>
  <c r="BB960"/>
  <c r="BB959"/>
  <c r="BB958"/>
  <c r="BB957"/>
  <c r="BB956"/>
  <c r="BB955"/>
  <c r="BB954"/>
  <c r="BB953"/>
  <c r="BB952"/>
  <c r="BB951"/>
  <c r="BB950"/>
  <c r="BB949"/>
  <c r="BB948"/>
  <c r="BB947"/>
  <c r="BB946"/>
  <c r="BB945"/>
  <c r="BB944"/>
  <c r="BB943"/>
  <c r="BB942"/>
  <c r="BB941"/>
  <c r="BB940"/>
  <c r="BB939"/>
  <c r="BB938"/>
  <c r="BB937"/>
  <c r="BB936"/>
  <c r="BB935"/>
  <c r="BB934"/>
  <c r="BB933"/>
  <c r="BB932"/>
  <c r="BB931"/>
  <c r="BB930"/>
  <c r="BB929"/>
  <c r="BB928"/>
  <c r="BB927"/>
  <c r="BB926"/>
  <c r="BB925"/>
  <c r="BB924"/>
  <c r="BB923"/>
  <c r="BB922"/>
  <c r="BB921"/>
  <c r="BB920"/>
  <c r="BB919"/>
  <c r="BB918"/>
  <c r="BB917"/>
  <c r="BB916"/>
  <c r="BB915"/>
  <c r="BB914"/>
  <c r="BB913"/>
  <c r="BB912"/>
  <c r="BB911"/>
  <c r="BB910"/>
  <c r="BB909"/>
  <c r="BB908"/>
  <c r="BB907"/>
  <c r="BB906"/>
  <c r="BB905"/>
  <c r="BB904"/>
  <c r="BB903"/>
  <c r="BB902"/>
  <c r="BB901"/>
  <c r="BB900"/>
  <c r="BB899"/>
  <c r="BB898"/>
  <c r="BB897"/>
  <c r="BB896"/>
  <c r="BB895"/>
  <c r="BB894"/>
  <c r="BB893"/>
  <c r="BB892"/>
  <c r="BB891"/>
  <c r="BB890"/>
  <c r="BB889"/>
  <c r="BB888"/>
  <c r="BB887"/>
  <c r="BB886"/>
  <c r="BB885"/>
  <c r="BB884"/>
  <c r="BB883"/>
  <c r="BB882"/>
  <c r="BB881"/>
  <c r="BB880"/>
  <c r="BB879"/>
  <c r="BB878"/>
  <c r="BB877"/>
  <c r="BB876"/>
  <c r="BB875"/>
  <c r="BB874"/>
  <c r="BB873"/>
  <c r="BB872"/>
  <c r="BB871"/>
  <c r="BB870"/>
  <c r="BB869"/>
  <c r="BB868"/>
  <c r="BB867"/>
  <c r="BB866"/>
  <c r="BB865"/>
  <c r="BB864"/>
  <c r="BB863"/>
  <c r="BB862"/>
  <c r="BB861"/>
  <c r="BB860"/>
  <c r="BB859"/>
  <c r="BB858"/>
  <c r="BB857"/>
  <c r="BB856"/>
  <c r="BB855"/>
  <c r="BB854"/>
  <c r="BB853"/>
  <c r="BB852"/>
  <c r="BB851"/>
  <c r="BB850"/>
  <c r="BB849"/>
  <c r="BB848"/>
  <c r="BB847"/>
  <c r="BB846"/>
  <c r="BB845"/>
  <c r="BB844"/>
  <c r="BB843"/>
  <c r="BB842"/>
  <c r="BB841"/>
  <c r="BB840"/>
  <c r="BB839"/>
  <c r="BB838"/>
  <c r="BB837"/>
  <c r="BB836"/>
  <c r="BB835"/>
  <c r="BB834"/>
  <c r="BB833"/>
  <c r="BB832"/>
  <c r="BB831"/>
  <c r="BB830"/>
  <c r="BB829"/>
  <c r="BB828"/>
  <c r="BB827"/>
  <c r="BB826"/>
  <c r="BB825"/>
  <c r="BB824"/>
  <c r="BB823"/>
  <c r="BB822"/>
  <c r="BB821"/>
  <c r="BB820"/>
  <c r="BB819"/>
  <c r="BB818"/>
  <c r="BB817"/>
  <c r="BB816"/>
  <c r="BB815"/>
  <c r="BB814"/>
  <c r="BB813"/>
  <c r="BB812"/>
  <c r="BB811"/>
  <c r="BB810"/>
  <c r="BB809"/>
  <c r="BB808"/>
  <c r="BB807"/>
  <c r="BB806"/>
  <c r="BB805"/>
  <c r="BB804"/>
  <c r="BB803"/>
  <c r="BB802"/>
  <c r="BB801"/>
  <c r="BB800"/>
  <c r="BB799"/>
  <c r="BB798"/>
  <c r="BB797"/>
  <c r="BB796"/>
  <c r="BB795"/>
  <c r="BB794"/>
  <c r="BB793"/>
  <c r="BB792"/>
  <c r="BB791"/>
  <c r="BB790"/>
  <c r="BB789"/>
  <c r="BB788"/>
  <c r="BB787"/>
  <c r="BB786"/>
  <c r="BB785"/>
  <c r="BB784"/>
  <c r="BB783"/>
  <c r="BB782"/>
  <c r="BB781"/>
  <c r="BB780"/>
  <c r="BB779"/>
  <c r="BB778"/>
  <c r="BB777"/>
  <c r="BB776"/>
  <c r="BB775"/>
  <c r="BB774"/>
  <c r="BB773"/>
  <c r="BB772"/>
  <c r="BB771"/>
  <c r="BB770"/>
  <c r="BB769"/>
  <c r="BB768"/>
  <c r="BB767"/>
  <c r="BB766"/>
  <c r="BB765"/>
  <c r="BB764"/>
  <c r="BB763"/>
  <c r="BB762"/>
  <c r="BB761"/>
  <c r="BB760"/>
  <c r="BB759"/>
  <c r="BB758"/>
  <c r="BB757"/>
  <c r="BB756"/>
  <c r="BB755"/>
  <c r="BB754"/>
  <c r="BB753"/>
  <c r="BB752"/>
  <c r="BB751"/>
  <c r="BB750"/>
  <c r="BB749"/>
  <c r="BB748"/>
  <c r="BB747"/>
  <c r="BB746"/>
  <c r="BB745"/>
  <c r="BB744"/>
  <c r="BB743"/>
  <c r="BB742"/>
  <c r="BB741"/>
  <c r="BB740"/>
  <c r="BB739"/>
  <c r="BB738"/>
  <c r="BB737"/>
  <c r="BB736"/>
  <c r="BB735"/>
  <c r="BB734"/>
  <c r="BB733"/>
  <c r="BB732"/>
  <c r="BB731"/>
  <c r="BB730"/>
  <c r="BB729"/>
  <c r="BB728"/>
  <c r="BB727"/>
  <c r="BB726"/>
  <c r="BB725"/>
  <c r="BB724"/>
  <c r="BB723"/>
  <c r="BB722"/>
  <c r="BB721"/>
  <c r="BB720"/>
  <c r="BB719"/>
  <c r="BB718"/>
  <c r="BB717"/>
  <c r="BB716"/>
  <c r="BB715"/>
  <c r="BB714"/>
  <c r="BB713"/>
  <c r="BB712"/>
  <c r="BB711"/>
  <c r="BB710"/>
  <c r="BB709"/>
  <c r="BB708"/>
  <c r="BB707"/>
  <c r="BB706"/>
  <c r="BB705"/>
  <c r="BB704"/>
  <c r="BB703"/>
  <c r="BB702"/>
  <c r="BB701"/>
  <c r="BB700"/>
  <c r="BB699"/>
  <c r="BB698"/>
  <c r="BB697"/>
  <c r="BB696"/>
  <c r="BB695"/>
  <c r="BB694"/>
  <c r="BB693"/>
  <c r="BB692"/>
  <c r="BB691"/>
  <c r="BB690"/>
  <c r="BB689"/>
  <c r="BB688"/>
  <c r="BB687"/>
  <c r="BB686"/>
  <c r="BB685"/>
  <c r="BB684"/>
  <c r="BB683"/>
  <c r="BB682"/>
  <c r="BB681"/>
  <c r="BB680"/>
  <c r="BB679"/>
  <c r="BB678"/>
  <c r="BB677"/>
  <c r="BB676"/>
  <c r="BB675"/>
  <c r="BB674"/>
  <c r="BB673"/>
  <c r="BB672"/>
  <c r="BB671"/>
  <c r="BB670"/>
  <c r="BB669"/>
  <c r="BB668"/>
  <c r="BB667"/>
  <c r="BB666"/>
  <c r="BB665"/>
  <c r="BB664"/>
  <c r="BB663"/>
  <c r="BB662"/>
  <c r="BB661"/>
  <c r="BB660"/>
  <c r="BB659"/>
  <c r="BB658"/>
  <c r="BB657"/>
  <c r="BB656"/>
  <c r="BB655"/>
  <c r="BB654"/>
  <c r="BB653"/>
  <c r="BB652"/>
  <c r="BB651"/>
  <c r="BB650"/>
  <c r="BB649"/>
  <c r="BB648"/>
  <c r="BB647"/>
  <c r="BB646"/>
  <c r="BB645"/>
  <c r="BB644"/>
  <c r="BB643"/>
  <c r="BB642"/>
  <c r="BB641"/>
  <c r="BB640"/>
  <c r="BB639"/>
  <c r="BB638"/>
  <c r="BB637"/>
  <c r="BB636"/>
  <c r="BB635"/>
  <c r="BB634"/>
  <c r="BB633"/>
  <c r="BB632"/>
  <c r="BB631"/>
  <c r="BB630"/>
  <c r="BB629"/>
  <c r="BB628"/>
  <c r="BB627"/>
  <c r="BB626"/>
  <c r="BB625"/>
  <c r="BB624"/>
  <c r="BB623"/>
  <c r="BB622"/>
  <c r="BB621"/>
  <c r="BB620"/>
  <c r="BB619"/>
  <c r="BB618"/>
  <c r="BB617"/>
  <c r="BB616"/>
  <c r="BB615"/>
  <c r="BB614"/>
  <c r="BB613"/>
  <c r="BB612"/>
  <c r="BB611"/>
  <c r="BB610"/>
  <c r="BB609"/>
  <c r="BB608"/>
  <c r="BB607"/>
  <c r="BB606"/>
  <c r="BB605"/>
  <c r="BB604"/>
  <c r="BB603"/>
  <c r="BB602"/>
  <c r="BB601"/>
  <c r="BB600"/>
  <c r="BB599"/>
  <c r="BB598"/>
  <c r="BB597"/>
  <c r="BB596"/>
  <c r="BB595"/>
  <c r="BB594"/>
  <c r="BB593"/>
  <c r="BB592"/>
  <c r="BB591"/>
  <c r="BB590"/>
  <c r="BB589"/>
  <c r="BB588"/>
  <c r="BB587"/>
  <c r="BB586"/>
  <c r="BB585"/>
  <c r="BB584"/>
  <c r="BB583"/>
  <c r="BB582"/>
  <c r="BB581"/>
  <c r="BB580"/>
  <c r="BB579"/>
  <c r="BB578"/>
  <c r="BB577"/>
  <c r="BB576"/>
  <c r="BB575"/>
  <c r="BB574"/>
  <c r="BB573"/>
  <c r="BB572"/>
  <c r="BB571"/>
  <c r="BB570"/>
  <c r="BB569"/>
  <c r="BB568"/>
  <c r="BB567"/>
  <c r="BB566"/>
  <c r="BB565"/>
  <c r="BB564"/>
  <c r="BB563"/>
  <c r="BB562"/>
  <c r="BB561"/>
  <c r="BB560"/>
  <c r="BB559"/>
  <c r="BB558"/>
  <c r="BB557"/>
  <c r="BB556"/>
  <c r="BB555"/>
  <c r="BB554"/>
  <c r="BB553"/>
  <c r="BB552"/>
  <c r="BB551"/>
  <c r="BB550"/>
  <c r="BB549"/>
  <c r="BB548"/>
  <c r="BB547"/>
  <c r="BB546"/>
  <c r="BB545"/>
  <c r="BB544"/>
  <c r="BB543"/>
  <c r="BB542"/>
  <c r="BB541"/>
  <c r="BB540"/>
  <c r="BB539"/>
  <c r="BB538"/>
  <c r="BB537"/>
  <c r="BB536"/>
  <c r="BB535"/>
  <c r="BB534"/>
  <c r="BB533"/>
  <c r="BB532"/>
  <c r="BB531"/>
  <c r="BB530"/>
  <c r="BB529"/>
  <c r="BB528"/>
  <c r="BB527"/>
  <c r="BB526"/>
  <c r="BB525"/>
  <c r="BB524"/>
  <c r="BB523"/>
  <c r="BB522"/>
  <c r="BB521"/>
  <c r="BB520"/>
  <c r="BB519"/>
  <c r="BB518"/>
  <c r="BB517"/>
  <c r="BB516"/>
  <c r="BB515"/>
  <c r="BB514"/>
  <c r="BB513"/>
  <c r="BB512"/>
  <c r="BB511"/>
  <c r="BB510"/>
  <c r="BB509"/>
  <c r="BB508"/>
  <c r="BB507"/>
  <c r="BB506"/>
  <c r="BB505"/>
  <c r="BB504"/>
  <c r="BB503"/>
  <c r="BB502"/>
  <c r="BB501"/>
  <c r="BB500"/>
  <c r="BB499"/>
  <c r="BB498"/>
  <c r="BB497"/>
  <c r="BB496"/>
  <c r="BB495"/>
  <c r="BB494"/>
  <c r="BB493"/>
  <c r="BB492"/>
  <c r="BB491"/>
  <c r="BB490"/>
  <c r="BB489"/>
  <c r="BB488"/>
  <c r="BB487"/>
  <c r="BB486"/>
  <c r="BB485"/>
  <c r="BB484"/>
  <c r="BB483"/>
  <c r="BB482"/>
  <c r="BB481"/>
  <c r="BB480"/>
  <c r="BB479"/>
  <c r="BB478"/>
  <c r="BB477"/>
  <c r="BB476"/>
  <c r="BB475"/>
  <c r="BB474"/>
  <c r="BB473"/>
  <c r="BB472"/>
  <c r="BB471"/>
  <c r="BB470"/>
  <c r="BB469"/>
  <c r="BB468"/>
  <c r="BB467"/>
  <c r="BB466"/>
  <c r="BB465"/>
  <c r="BB464"/>
  <c r="BB463"/>
  <c r="BB462"/>
  <c r="BB461"/>
  <c r="BB460"/>
  <c r="BB459"/>
  <c r="BB458"/>
  <c r="BB457"/>
  <c r="BB456"/>
  <c r="BB455"/>
  <c r="BB454"/>
  <c r="BB453"/>
  <c r="BB452"/>
  <c r="BB451"/>
  <c r="BB450"/>
  <c r="BB449"/>
  <c r="BB448"/>
  <c r="BB447"/>
  <c r="BB446"/>
  <c r="BB445"/>
  <c r="BB444"/>
  <c r="BB443"/>
  <c r="BB442"/>
  <c r="BB441"/>
  <c r="BB440"/>
  <c r="BB439"/>
  <c r="BB438"/>
  <c r="BB437"/>
  <c r="BB436"/>
  <c r="BB435"/>
  <c r="BB434"/>
  <c r="BB433"/>
  <c r="BB432"/>
  <c r="BB431"/>
  <c r="BB430"/>
  <c r="BB429"/>
  <c r="BB428"/>
  <c r="BB427"/>
  <c r="BB426"/>
  <c r="BB425"/>
  <c r="BB424"/>
  <c r="BB423"/>
  <c r="BB422"/>
  <c r="BB421"/>
  <c r="BB420"/>
  <c r="BB419"/>
  <c r="BB418"/>
  <c r="BB417"/>
  <c r="BB416"/>
  <c r="BB415"/>
  <c r="BB414"/>
  <c r="BB413"/>
  <c r="BB412"/>
  <c r="BB411"/>
  <c r="BB410"/>
  <c r="BB409"/>
  <c r="BB408"/>
  <c r="BB407"/>
  <c r="BB406"/>
  <c r="BB405"/>
  <c r="BB404"/>
  <c r="BB403"/>
  <c r="BB402"/>
  <c r="BB401"/>
  <c r="BB400"/>
  <c r="BB399"/>
  <c r="BB398"/>
  <c r="BB397"/>
  <c r="BB396"/>
  <c r="BB395"/>
  <c r="BB394"/>
  <c r="BB393"/>
  <c r="BB392"/>
  <c r="BB391"/>
  <c r="BB390"/>
  <c r="BB389"/>
  <c r="BB388"/>
  <c r="BB387"/>
  <c r="BB386"/>
  <c r="BB385"/>
  <c r="BB384"/>
  <c r="BB383"/>
  <c r="BB382"/>
  <c r="BB381"/>
  <c r="BB380"/>
  <c r="BB379"/>
  <c r="BB378"/>
  <c r="BB377"/>
  <c r="BB376"/>
  <c r="BB375"/>
  <c r="BB374"/>
  <c r="BB373"/>
  <c r="BB372"/>
  <c r="BB371"/>
  <c r="BB370"/>
  <c r="BB369"/>
  <c r="BB368"/>
  <c r="BB367"/>
  <c r="BB366"/>
  <c r="BB365"/>
  <c r="BB364"/>
  <c r="BB363"/>
  <c r="BB362"/>
  <c r="BB361"/>
  <c r="BB360"/>
  <c r="BB359"/>
  <c r="BB358"/>
  <c r="BB357"/>
  <c r="BB356"/>
  <c r="BB355"/>
  <c r="BB354"/>
  <c r="BB353"/>
  <c r="BB352"/>
  <c r="BB351"/>
  <c r="BB350"/>
  <c r="BB349"/>
  <c r="BB348"/>
  <c r="BB347"/>
  <c r="BB346"/>
  <c r="BB345"/>
  <c r="BB344"/>
  <c r="BB343"/>
  <c r="BB342"/>
  <c r="BB341"/>
  <c r="BB340"/>
  <c r="BB339"/>
  <c r="BB338"/>
  <c r="BB337"/>
  <c r="BB336"/>
  <c r="BB335"/>
  <c r="BB334"/>
  <c r="BB333"/>
  <c r="BB332"/>
  <c r="BB331"/>
  <c r="BB330"/>
  <c r="BB329"/>
  <c r="BB328"/>
  <c r="BB327"/>
  <c r="BB326"/>
  <c r="BB325"/>
  <c r="BB324"/>
  <c r="BB323"/>
  <c r="BB322"/>
  <c r="BB321"/>
  <c r="BB320"/>
  <c r="BB319"/>
  <c r="BB318"/>
  <c r="BB317"/>
  <c r="BB316"/>
  <c r="BB315"/>
  <c r="BB314"/>
  <c r="BB313"/>
  <c r="BB312"/>
  <c r="BB311"/>
  <c r="BB310"/>
  <c r="BB309"/>
  <c r="BB308"/>
  <c r="BB307"/>
  <c r="BB306"/>
  <c r="BB305"/>
  <c r="BB304"/>
  <c r="BB303"/>
  <c r="BB302"/>
  <c r="BB301"/>
  <c r="BB300"/>
  <c r="BB299"/>
  <c r="BB298"/>
  <c r="BB297"/>
  <c r="BB296"/>
  <c r="BB295"/>
  <c r="BB294"/>
  <c r="BB293"/>
  <c r="BB292"/>
  <c r="BB291"/>
  <c r="BB290"/>
  <c r="BB289"/>
  <c r="BB288"/>
  <c r="BB287"/>
  <c r="BB286"/>
  <c r="BB285"/>
  <c r="BB284"/>
  <c r="BB283"/>
  <c r="BB282"/>
  <c r="BB281"/>
  <c r="BB280"/>
  <c r="BB279"/>
  <c r="BB278"/>
  <c r="BB277"/>
  <c r="BB276"/>
  <c r="BB275"/>
  <c r="BB274"/>
  <c r="BB273"/>
  <c r="BB272"/>
  <c r="BB271"/>
  <c r="BB270"/>
  <c r="BB269"/>
  <c r="BB268"/>
  <c r="BB267"/>
  <c r="BB266"/>
  <c r="BB265"/>
  <c r="BB264"/>
  <c r="BB263"/>
  <c r="BB262"/>
  <c r="BB261"/>
  <c r="BB260"/>
  <c r="BB259"/>
  <c r="BB258"/>
  <c r="BB257"/>
  <c r="BB256"/>
  <c r="BB255"/>
  <c r="BB254"/>
  <c r="BB253"/>
  <c r="BB252"/>
  <c r="BB251"/>
  <c r="BB250"/>
  <c r="BB249"/>
  <c r="BB248"/>
  <c r="BB247"/>
  <c r="BB246"/>
  <c r="BB245"/>
  <c r="BB244"/>
  <c r="BB243"/>
  <c r="BB242"/>
  <c r="BB241"/>
  <c r="BB240"/>
  <c r="BB239"/>
  <c r="BB238"/>
  <c r="BB237"/>
  <c r="BB236"/>
  <c r="BB235"/>
  <c r="BB234"/>
  <c r="BB233"/>
  <c r="BB232"/>
  <c r="BB231"/>
  <c r="BB230"/>
  <c r="BB229"/>
  <c r="BB228"/>
  <c r="BB227"/>
  <c r="BB226"/>
  <c r="BB225"/>
  <c r="BB224"/>
  <c r="BB223"/>
  <c r="BB222"/>
  <c r="BB221"/>
  <c r="BB220"/>
  <c r="BB219"/>
  <c r="BB218"/>
  <c r="BB217"/>
  <c r="BB216"/>
  <c r="BB215"/>
  <c r="BB214"/>
  <c r="BB213"/>
  <c r="BB212"/>
  <c r="BB211"/>
  <c r="BB210"/>
  <c r="BB209"/>
  <c r="BB208"/>
  <c r="BB207"/>
  <c r="BB206"/>
  <c r="BB205"/>
  <c r="BB204"/>
  <c r="BB203"/>
  <c r="BB202"/>
  <c r="BB201"/>
  <c r="BB200"/>
  <c r="BB199"/>
  <c r="BB198"/>
  <c r="BB197"/>
  <c r="BB196"/>
  <c r="BB195"/>
  <c r="BB194"/>
  <c r="BB193"/>
  <c r="BB192"/>
  <c r="BB191"/>
  <c r="BB190"/>
  <c r="BB189"/>
  <c r="BB188"/>
  <c r="BB187"/>
  <c r="BB186"/>
  <c r="BB185"/>
  <c r="BB184"/>
  <c r="BB183"/>
  <c r="BB182"/>
  <c r="BB181"/>
  <c r="BB180"/>
  <c r="BB179"/>
  <c r="BB178"/>
  <c r="BB177"/>
  <c r="BB176"/>
  <c r="BB175"/>
  <c r="BB174"/>
  <c r="BB173"/>
  <c r="BB172"/>
  <c r="BB171"/>
  <c r="BB170"/>
  <c r="BB169"/>
  <c r="BB168"/>
  <c r="BB167"/>
  <c r="BB166"/>
  <c r="BB165"/>
  <c r="BB164"/>
  <c r="BB163"/>
  <c r="BB162"/>
  <c r="BB161"/>
  <c r="BB160"/>
  <c r="BB159"/>
  <c r="BB158"/>
  <c r="BB157"/>
  <c r="BB156"/>
  <c r="BB155"/>
  <c r="BB154"/>
  <c r="BB153"/>
  <c r="BB152"/>
  <c r="BB151"/>
  <c r="BB150"/>
  <c r="BB149"/>
  <c r="BB148"/>
  <c r="BB147"/>
  <c r="BB146"/>
  <c r="BB145"/>
  <c r="BB144"/>
  <c r="BB143"/>
  <c r="BB142"/>
  <c r="BB141"/>
  <c r="BB140"/>
  <c r="BB139"/>
  <c r="BB138"/>
  <c r="BB137"/>
  <c r="BB136"/>
  <c r="BB135"/>
  <c r="BB134"/>
  <c r="BB133"/>
  <c r="BB132"/>
  <c r="BB131"/>
  <c r="BB130"/>
  <c r="BB129"/>
  <c r="BB128"/>
  <c r="BB127"/>
  <c r="BB126"/>
  <c r="BB125"/>
  <c r="BB124"/>
  <c r="BB123"/>
  <c r="BB122"/>
  <c r="BB121"/>
  <c r="BB120"/>
  <c r="BB119"/>
  <c r="BB118"/>
  <c r="BB117"/>
  <c r="BB116"/>
  <c r="BB115"/>
  <c r="BB114"/>
  <c r="BB113"/>
  <c r="BB112"/>
  <c r="BB111"/>
  <c r="BB110"/>
  <c r="BB109"/>
  <c r="BB108"/>
  <c r="BB107"/>
  <c r="BB106"/>
  <c r="BB105"/>
  <c r="BB104"/>
  <c r="BB103"/>
  <c r="BB102"/>
  <c r="BB101"/>
  <c r="BB100"/>
  <c r="BB99"/>
  <c r="BB98"/>
  <c r="BB97"/>
  <c r="BB96"/>
  <c r="BB95"/>
  <c r="BB94"/>
  <c r="BB93"/>
  <c r="BB92"/>
  <c r="BB91"/>
  <c r="BB90"/>
  <c r="BB89"/>
  <c r="BB88"/>
  <c r="BB87"/>
  <c r="BB86"/>
  <c r="BB85"/>
  <c r="BB84"/>
  <c r="BB83"/>
  <c r="BB82"/>
  <c r="BB81"/>
  <c r="BB80"/>
  <c r="BB79"/>
  <c r="BB78"/>
  <c r="BB77"/>
  <c r="BB76"/>
  <c r="BB75"/>
  <c r="BB74"/>
  <c r="BB73"/>
  <c r="BB72"/>
  <c r="BB71"/>
  <c r="BB70"/>
  <c r="BB69"/>
  <c r="BB68"/>
  <c r="BB67"/>
  <c r="BB66"/>
  <c r="BB65"/>
  <c r="BB64"/>
  <c r="BB63"/>
  <c r="BB62"/>
  <c r="BB61"/>
  <c r="BB60"/>
  <c r="BB59"/>
  <c r="BB58"/>
  <c r="BB57"/>
  <c r="BB56"/>
  <c r="BB55"/>
  <c r="BB54"/>
  <c r="BB53"/>
  <c r="BB52"/>
  <c r="BB51"/>
  <c r="BB50"/>
  <c r="BB49"/>
  <c r="BB48"/>
  <c r="BB47"/>
  <c r="BB46"/>
  <c r="BB45"/>
  <c r="AZ1183"/>
  <c r="AZ1182"/>
  <c r="AZ1181"/>
  <c r="AZ1180"/>
  <c r="AZ1179"/>
  <c r="AZ1178"/>
  <c r="AZ1177"/>
  <c r="AZ1176"/>
  <c r="AZ1175"/>
  <c r="AZ1174"/>
  <c r="AZ1173"/>
  <c r="AZ1172"/>
  <c r="AZ1171"/>
  <c r="AZ1170"/>
  <c r="AZ1169"/>
  <c r="AZ1168"/>
  <c r="AZ1167"/>
  <c r="AZ1166"/>
  <c r="AZ1165"/>
  <c r="AZ1164"/>
  <c r="AZ1163"/>
  <c r="AZ1162"/>
  <c r="AZ1161"/>
  <c r="AZ1160"/>
  <c r="AZ1159"/>
  <c r="AZ1158"/>
  <c r="AZ1157"/>
  <c r="AZ1156"/>
  <c r="AZ1155"/>
  <c r="AZ1154"/>
  <c r="AZ1153"/>
  <c r="AZ1152"/>
  <c r="AZ1151"/>
  <c r="AZ1150"/>
  <c r="AZ1149"/>
  <c r="AZ1148"/>
  <c r="AZ1147"/>
  <c r="AZ1146"/>
  <c r="AZ1145"/>
  <c r="AZ1144"/>
  <c r="AZ1143"/>
  <c r="AZ1142"/>
  <c r="AZ1141"/>
  <c r="AZ1140"/>
  <c r="AZ1139"/>
  <c r="AZ1138"/>
  <c r="AZ1137"/>
  <c r="AZ1136"/>
  <c r="AZ1135"/>
  <c r="AZ1134"/>
  <c r="AZ1133"/>
  <c r="AZ1132"/>
  <c r="AZ1131"/>
  <c r="AZ1130"/>
  <c r="AZ1129"/>
  <c r="AZ1128"/>
  <c r="AZ1127"/>
  <c r="AZ1126"/>
  <c r="AZ1125"/>
  <c r="AZ1124"/>
  <c r="AZ1123"/>
  <c r="AZ1122"/>
  <c r="AZ1121"/>
  <c r="AZ1120"/>
  <c r="AZ1119"/>
  <c r="AZ1118"/>
  <c r="AZ1117"/>
  <c r="AZ1116"/>
  <c r="AZ1115"/>
  <c r="AZ1114"/>
  <c r="AZ1113"/>
  <c r="AZ1112"/>
  <c r="AZ1111"/>
  <c r="AZ1110"/>
  <c r="AZ1109"/>
  <c r="AZ1108"/>
  <c r="AZ1107"/>
  <c r="AZ1106"/>
  <c r="AZ1105"/>
  <c r="AZ1104"/>
  <c r="AZ1103"/>
  <c r="AZ1102"/>
  <c r="AZ1101"/>
  <c r="AZ1100"/>
  <c r="AZ1099"/>
  <c r="AZ1098"/>
  <c r="AZ1097"/>
  <c r="AZ1096"/>
  <c r="AZ1095"/>
  <c r="AZ1094"/>
  <c r="AZ1093"/>
  <c r="AZ1092"/>
  <c r="AZ1091"/>
  <c r="AZ1090"/>
  <c r="AZ1089"/>
  <c r="AZ1088"/>
  <c r="AZ1087"/>
  <c r="AZ1086"/>
  <c r="AZ1085"/>
  <c r="AZ1084"/>
  <c r="AZ1083"/>
  <c r="AZ1082"/>
  <c r="AZ1081"/>
  <c r="AZ1080"/>
  <c r="AZ1079"/>
  <c r="AZ1078"/>
  <c r="AZ1077"/>
  <c r="AZ1076"/>
  <c r="AZ1075"/>
  <c r="AZ1074"/>
  <c r="AZ1073"/>
  <c r="AZ1072"/>
  <c r="AZ1071"/>
  <c r="AZ1070"/>
  <c r="AZ1069"/>
  <c r="AZ1068"/>
  <c r="AZ1067"/>
  <c r="AZ1066"/>
  <c r="AZ1065"/>
  <c r="AZ1064"/>
  <c r="AZ1063"/>
  <c r="AZ1062"/>
  <c r="AZ1061"/>
  <c r="AZ1060"/>
  <c r="AZ1059"/>
  <c r="AZ1058"/>
  <c r="AZ1057"/>
  <c r="AZ1056"/>
  <c r="AZ1055"/>
  <c r="AZ1054"/>
  <c r="AZ1053"/>
  <c r="AZ1052"/>
  <c r="AZ1051"/>
  <c r="AZ1050"/>
  <c r="AZ1049"/>
  <c r="AZ1048"/>
  <c r="AZ1047"/>
  <c r="AZ1046"/>
  <c r="AZ1045"/>
  <c r="AZ1044"/>
  <c r="AZ1043"/>
  <c r="AZ1042"/>
  <c r="AZ1041"/>
  <c r="AZ1040"/>
  <c r="AZ1039"/>
  <c r="AZ1038"/>
  <c r="AZ1037"/>
  <c r="AZ1036"/>
  <c r="AZ1035"/>
  <c r="AZ1034"/>
  <c r="AZ1033"/>
  <c r="AZ1032"/>
  <c r="AZ1031"/>
  <c r="AZ1030"/>
  <c r="AZ1029"/>
  <c r="AZ1028"/>
  <c r="AZ1027"/>
  <c r="AZ1026"/>
  <c r="AZ1025"/>
  <c r="AZ1024"/>
  <c r="AZ1023"/>
  <c r="AZ1022"/>
  <c r="AZ1021"/>
  <c r="AZ1020"/>
  <c r="AZ1019"/>
  <c r="AZ1018"/>
  <c r="AZ1017"/>
  <c r="AZ1016"/>
  <c r="AZ1015"/>
  <c r="AZ1014"/>
  <c r="AZ1013"/>
  <c r="AZ1012"/>
  <c r="AZ1011"/>
  <c r="AZ1010"/>
  <c r="AZ1009"/>
  <c r="AZ1008"/>
  <c r="AZ1007"/>
  <c r="AZ1006"/>
  <c r="AZ1005"/>
  <c r="AZ1004"/>
  <c r="AZ1003"/>
  <c r="AZ1002"/>
  <c r="AZ1001"/>
  <c r="AZ1000"/>
  <c r="AZ999"/>
  <c r="AZ998"/>
  <c r="AZ997"/>
  <c r="AZ996"/>
  <c r="AZ995"/>
  <c r="AZ994"/>
  <c r="AZ993"/>
  <c r="AZ992"/>
  <c r="AZ991"/>
  <c r="AZ990"/>
  <c r="AZ989"/>
  <c r="AZ988"/>
  <c r="AZ987"/>
  <c r="AZ986"/>
  <c r="AZ985"/>
  <c r="AZ984"/>
  <c r="AZ983"/>
  <c r="AZ982"/>
  <c r="AZ981"/>
  <c r="AZ980"/>
  <c r="AZ979"/>
  <c r="AZ978"/>
  <c r="AZ977"/>
  <c r="AZ976"/>
  <c r="AZ975"/>
  <c r="AZ974"/>
  <c r="AZ973"/>
  <c r="AZ972"/>
  <c r="AZ971"/>
  <c r="AZ970"/>
  <c r="AZ969"/>
  <c r="AZ968"/>
  <c r="AZ967"/>
  <c r="AZ966"/>
  <c r="AZ965"/>
  <c r="AZ964"/>
  <c r="AZ963"/>
  <c r="AZ962"/>
  <c r="AZ961"/>
  <c r="AZ960"/>
  <c r="AZ959"/>
  <c r="AZ958"/>
  <c r="AZ957"/>
  <c r="AZ956"/>
  <c r="AZ955"/>
  <c r="AZ954"/>
  <c r="AZ953"/>
  <c r="AZ952"/>
  <c r="AZ951"/>
  <c r="AZ950"/>
  <c r="AZ949"/>
  <c r="AZ948"/>
  <c r="AZ947"/>
  <c r="AZ946"/>
  <c r="AZ945"/>
  <c r="AZ944"/>
  <c r="AZ943"/>
  <c r="AZ942"/>
  <c r="AZ941"/>
  <c r="AZ940"/>
  <c r="AZ939"/>
  <c r="AZ938"/>
  <c r="AZ937"/>
  <c r="AZ936"/>
  <c r="AZ935"/>
  <c r="AZ934"/>
  <c r="AZ933"/>
  <c r="AZ932"/>
  <c r="AZ931"/>
  <c r="AZ930"/>
  <c r="AZ929"/>
  <c r="AZ928"/>
  <c r="AZ927"/>
  <c r="AZ926"/>
  <c r="AZ925"/>
  <c r="AZ924"/>
  <c r="AZ923"/>
  <c r="AZ922"/>
  <c r="AZ921"/>
  <c r="AZ920"/>
  <c r="AZ919"/>
  <c r="AZ918"/>
  <c r="AZ917"/>
  <c r="AZ916"/>
  <c r="AZ915"/>
  <c r="AZ914"/>
  <c r="AZ913"/>
  <c r="AZ912"/>
  <c r="AZ911"/>
  <c r="AZ910"/>
  <c r="AZ909"/>
  <c r="AZ908"/>
  <c r="AZ907"/>
  <c r="AZ906"/>
  <c r="AZ905"/>
  <c r="AZ904"/>
  <c r="AZ903"/>
  <c r="AZ902"/>
  <c r="AZ901"/>
  <c r="AZ900"/>
  <c r="AZ899"/>
  <c r="AZ898"/>
  <c r="AZ897"/>
  <c r="AZ896"/>
  <c r="AZ895"/>
  <c r="AZ894"/>
  <c r="AZ893"/>
  <c r="AZ892"/>
  <c r="AZ891"/>
  <c r="AZ890"/>
  <c r="AZ889"/>
  <c r="AZ888"/>
  <c r="AZ887"/>
  <c r="AZ886"/>
  <c r="AZ885"/>
  <c r="AZ884"/>
  <c r="AZ883"/>
  <c r="AZ882"/>
  <c r="AZ881"/>
  <c r="AZ880"/>
  <c r="AZ879"/>
  <c r="AZ878"/>
  <c r="AZ877"/>
  <c r="AZ876"/>
  <c r="AZ875"/>
  <c r="AZ874"/>
  <c r="AZ873"/>
  <c r="AZ872"/>
  <c r="AZ871"/>
  <c r="AZ870"/>
  <c r="AZ869"/>
  <c r="AZ868"/>
  <c r="AZ867"/>
  <c r="AZ866"/>
  <c r="AZ865"/>
  <c r="AZ864"/>
  <c r="AZ863"/>
  <c r="AZ862"/>
  <c r="AZ861"/>
  <c r="AZ860"/>
  <c r="AZ859"/>
  <c r="AZ858"/>
  <c r="AZ857"/>
  <c r="AZ856"/>
  <c r="AZ855"/>
  <c r="AZ854"/>
  <c r="AZ853"/>
  <c r="AZ852"/>
  <c r="AZ851"/>
  <c r="AZ850"/>
  <c r="AZ849"/>
  <c r="AZ848"/>
  <c r="AZ847"/>
  <c r="AZ846"/>
  <c r="AZ845"/>
  <c r="AZ844"/>
  <c r="AZ843"/>
  <c r="AZ842"/>
  <c r="AZ841"/>
  <c r="AZ840"/>
  <c r="AZ839"/>
  <c r="AZ838"/>
  <c r="AZ837"/>
  <c r="AZ836"/>
  <c r="AZ835"/>
  <c r="AZ834"/>
  <c r="AZ833"/>
  <c r="AZ832"/>
  <c r="AZ831"/>
  <c r="AZ830"/>
  <c r="AZ829"/>
  <c r="AZ828"/>
  <c r="AZ827"/>
  <c r="AZ826"/>
  <c r="AZ825"/>
  <c r="AZ824"/>
  <c r="AZ823"/>
  <c r="AZ822"/>
  <c r="AZ821"/>
  <c r="AZ820"/>
  <c r="AZ819"/>
  <c r="AZ818"/>
  <c r="AZ817"/>
  <c r="AZ816"/>
  <c r="AZ815"/>
  <c r="AZ814"/>
  <c r="AZ813"/>
  <c r="AZ812"/>
  <c r="AZ811"/>
  <c r="AZ810"/>
  <c r="AZ809"/>
  <c r="AZ808"/>
  <c r="AZ807"/>
  <c r="AZ806"/>
  <c r="AZ805"/>
  <c r="AZ804"/>
  <c r="AZ803"/>
  <c r="AZ802"/>
  <c r="AZ801"/>
  <c r="AZ800"/>
  <c r="AZ799"/>
  <c r="AZ798"/>
  <c r="AZ797"/>
  <c r="AZ796"/>
  <c r="AZ795"/>
  <c r="AZ794"/>
  <c r="AZ793"/>
  <c r="AZ792"/>
  <c r="AZ791"/>
  <c r="AZ790"/>
  <c r="AZ789"/>
  <c r="AZ788"/>
  <c r="AZ787"/>
  <c r="AZ786"/>
  <c r="AZ785"/>
  <c r="AZ784"/>
  <c r="AZ783"/>
  <c r="AZ782"/>
  <c r="AZ781"/>
  <c r="AZ780"/>
  <c r="AZ779"/>
  <c r="AZ778"/>
  <c r="AZ777"/>
  <c r="AZ776"/>
  <c r="AZ775"/>
  <c r="AZ774"/>
  <c r="AZ773"/>
  <c r="AZ772"/>
  <c r="AZ771"/>
  <c r="AZ770"/>
  <c r="AZ769"/>
  <c r="AZ768"/>
  <c r="AZ767"/>
  <c r="AZ766"/>
  <c r="AZ765"/>
  <c r="AZ764"/>
  <c r="AZ763"/>
  <c r="AZ762"/>
  <c r="AZ761"/>
  <c r="AZ760"/>
  <c r="AZ759"/>
  <c r="AZ758"/>
  <c r="AZ757"/>
  <c r="AZ756"/>
  <c r="AZ755"/>
  <c r="AZ754"/>
  <c r="AZ753"/>
  <c r="AZ752"/>
  <c r="AZ751"/>
  <c r="AZ750"/>
  <c r="AZ749"/>
  <c r="AZ748"/>
  <c r="AZ747"/>
  <c r="AZ746"/>
  <c r="AZ745"/>
  <c r="AZ744"/>
  <c r="AZ743"/>
  <c r="AZ742"/>
  <c r="AZ741"/>
  <c r="AZ740"/>
  <c r="AZ739"/>
  <c r="AZ738"/>
  <c r="AZ737"/>
  <c r="AZ736"/>
  <c r="AZ735"/>
  <c r="AZ734"/>
  <c r="AZ733"/>
  <c r="AZ732"/>
  <c r="AZ731"/>
  <c r="AZ730"/>
  <c r="AZ729"/>
  <c r="AZ728"/>
  <c r="AZ727"/>
  <c r="AZ726"/>
  <c r="AZ725"/>
  <c r="AZ724"/>
  <c r="AZ723"/>
  <c r="AZ722"/>
  <c r="AZ721"/>
  <c r="AZ720"/>
  <c r="AZ719"/>
  <c r="AZ718"/>
  <c r="AZ717"/>
  <c r="AZ716"/>
  <c r="AZ715"/>
  <c r="AZ714"/>
  <c r="AZ713"/>
  <c r="AZ712"/>
  <c r="AZ711"/>
  <c r="AZ710"/>
  <c r="AZ709"/>
  <c r="AZ708"/>
  <c r="AZ707"/>
  <c r="AZ706"/>
  <c r="AZ705"/>
  <c r="AZ704"/>
  <c r="AZ703"/>
  <c r="AZ702"/>
  <c r="AZ701"/>
  <c r="AZ700"/>
  <c r="AZ699"/>
  <c r="AZ698"/>
  <c r="AZ697"/>
  <c r="AZ696"/>
  <c r="AZ695"/>
  <c r="AZ694"/>
  <c r="AZ693"/>
  <c r="AZ692"/>
  <c r="AZ691"/>
  <c r="AZ690"/>
  <c r="AZ689"/>
  <c r="AZ688"/>
  <c r="AZ687"/>
  <c r="AZ686"/>
  <c r="AZ685"/>
  <c r="AZ684"/>
  <c r="AZ683"/>
  <c r="AZ682"/>
  <c r="AZ681"/>
  <c r="AZ680"/>
  <c r="AZ679"/>
  <c r="AZ678"/>
  <c r="AZ677"/>
  <c r="AZ676"/>
  <c r="AZ675"/>
  <c r="AZ674"/>
  <c r="AZ673"/>
  <c r="AZ672"/>
  <c r="AZ671"/>
  <c r="AZ670"/>
  <c r="AZ669"/>
  <c r="AZ668"/>
  <c r="AZ667"/>
  <c r="AZ666"/>
  <c r="AZ665"/>
  <c r="AZ664"/>
  <c r="AZ663"/>
  <c r="AZ662"/>
  <c r="AZ661"/>
  <c r="AZ660"/>
  <c r="AZ659"/>
  <c r="AZ658"/>
  <c r="AZ657"/>
  <c r="AZ656"/>
  <c r="AZ655"/>
  <c r="AZ654"/>
  <c r="AZ653"/>
  <c r="AZ652"/>
  <c r="AZ651"/>
  <c r="AZ650"/>
  <c r="AZ649"/>
  <c r="AZ648"/>
  <c r="AZ647"/>
  <c r="AZ646"/>
  <c r="AZ645"/>
  <c r="AZ644"/>
  <c r="AZ643"/>
  <c r="AZ642"/>
  <c r="AZ641"/>
  <c r="AZ640"/>
  <c r="AZ639"/>
  <c r="AZ638"/>
  <c r="AZ637"/>
  <c r="AZ636"/>
  <c r="AZ635"/>
  <c r="AZ634"/>
  <c r="AZ633"/>
  <c r="AZ632"/>
  <c r="AZ631"/>
  <c r="AZ630"/>
  <c r="AZ629"/>
  <c r="AZ628"/>
  <c r="AZ627"/>
  <c r="AZ626"/>
  <c r="AZ625"/>
  <c r="AZ624"/>
  <c r="AZ623"/>
  <c r="AZ622"/>
  <c r="AZ621"/>
  <c r="AZ620"/>
  <c r="AZ619"/>
  <c r="AZ618"/>
  <c r="AZ617"/>
  <c r="AZ616"/>
  <c r="AZ615"/>
  <c r="AZ614"/>
  <c r="AZ613"/>
  <c r="AZ612"/>
  <c r="AZ611"/>
  <c r="AZ610"/>
  <c r="AZ609"/>
  <c r="AZ608"/>
  <c r="AZ607"/>
  <c r="AZ606"/>
  <c r="AZ605"/>
  <c r="AZ604"/>
  <c r="AZ603"/>
  <c r="AZ602"/>
  <c r="AZ601"/>
  <c r="AZ600"/>
  <c r="AZ599"/>
  <c r="AZ598"/>
  <c r="AZ597"/>
  <c r="AZ596"/>
  <c r="AZ595"/>
  <c r="AZ594"/>
  <c r="AZ593"/>
  <c r="AZ592"/>
  <c r="AZ591"/>
  <c r="AZ590"/>
  <c r="AZ589"/>
  <c r="AZ588"/>
  <c r="AZ587"/>
  <c r="AZ586"/>
  <c r="AZ585"/>
  <c r="AZ584"/>
  <c r="AZ583"/>
  <c r="AZ582"/>
  <c r="AZ581"/>
  <c r="AZ580"/>
  <c r="AZ579"/>
  <c r="AZ578"/>
  <c r="AZ577"/>
  <c r="AZ576"/>
  <c r="AZ575"/>
  <c r="AZ574"/>
  <c r="AZ573"/>
  <c r="AZ572"/>
  <c r="AZ571"/>
  <c r="AZ570"/>
  <c r="AZ569"/>
  <c r="AZ568"/>
  <c r="AZ567"/>
  <c r="AZ566"/>
  <c r="AZ565"/>
  <c r="AZ564"/>
  <c r="AZ563"/>
  <c r="AZ562"/>
  <c r="AZ561"/>
  <c r="AZ560"/>
  <c r="AZ559"/>
  <c r="AZ558"/>
  <c r="AZ557"/>
  <c r="AZ556"/>
  <c r="AZ555"/>
  <c r="AZ554"/>
  <c r="AZ553"/>
  <c r="AZ552"/>
  <c r="AZ551"/>
  <c r="AZ550"/>
  <c r="AZ549"/>
  <c r="AZ548"/>
  <c r="AZ547"/>
  <c r="AZ546"/>
  <c r="AZ545"/>
  <c r="AZ544"/>
  <c r="AZ543"/>
  <c r="AZ542"/>
  <c r="AZ541"/>
  <c r="AZ540"/>
  <c r="AZ539"/>
  <c r="AZ538"/>
  <c r="AZ537"/>
  <c r="AZ536"/>
  <c r="AZ535"/>
  <c r="AZ534"/>
  <c r="AZ533"/>
  <c r="AZ532"/>
  <c r="AZ531"/>
  <c r="AZ530"/>
  <c r="AZ529"/>
  <c r="AZ528"/>
  <c r="AZ527"/>
  <c r="AZ526"/>
  <c r="AZ525"/>
  <c r="AZ524"/>
  <c r="AZ523"/>
  <c r="AZ522"/>
  <c r="AZ521"/>
  <c r="AZ520"/>
  <c r="AZ519"/>
  <c r="AZ518"/>
  <c r="AZ517"/>
  <c r="AZ516"/>
  <c r="AZ515"/>
  <c r="AZ514"/>
  <c r="AZ513"/>
  <c r="AZ512"/>
  <c r="AZ511"/>
  <c r="AZ510"/>
  <c r="AZ509"/>
  <c r="AZ508"/>
  <c r="AZ507"/>
  <c r="AZ506"/>
  <c r="AZ505"/>
  <c r="AZ504"/>
  <c r="AZ503"/>
  <c r="AZ502"/>
  <c r="AZ501"/>
  <c r="AZ500"/>
  <c r="AZ499"/>
  <c r="AZ498"/>
  <c r="AZ497"/>
  <c r="AZ496"/>
  <c r="AZ495"/>
  <c r="AZ494"/>
  <c r="AZ493"/>
  <c r="AZ492"/>
  <c r="AZ491"/>
  <c r="AZ490"/>
  <c r="AZ489"/>
  <c r="AZ488"/>
  <c r="AZ487"/>
  <c r="AZ486"/>
  <c r="AZ485"/>
  <c r="AZ484"/>
  <c r="AZ483"/>
  <c r="AZ482"/>
  <c r="AZ481"/>
  <c r="AZ480"/>
  <c r="AZ479"/>
  <c r="AZ478"/>
  <c r="AZ477"/>
  <c r="AZ476"/>
  <c r="AZ475"/>
  <c r="AZ474"/>
  <c r="AZ473"/>
  <c r="AZ472"/>
  <c r="AZ471"/>
  <c r="AZ470"/>
  <c r="AZ469"/>
  <c r="AZ468"/>
  <c r="AZ467"/>
  <c r="AZ466"/>
  <c r="AZ465"/>
  <c r="AZ464"/>
  <c r="AZ463"/>
  <c r="AZ462"/>
  <c r="AZ461"/>
  <c r="AZ460"/>
  <c r="AZ459"/>
  <c r="AZ458"/>
  <c r="AZ457"/>
  <c r="AZ456"/>
  <c r="AZ455"/>
  <c r="AZ454"/>
  <c r="AZ453"/>
  <c r="AZ452"/>
  <c r="AZ451"/>
  <c r="AZ450"/>
  <c r="AZ449"/>
  <c r="AZ448"/>
  <c r="AZ447"/>
  <c r="AZ446"/>
  <c r="AZ445"/>
  <c r="AZ444"/>
  <c r="AZ443"/>
  <c r="AZ442"/>
  <c r="AZ441"/>
  <c r="AZ440"/>
  <c r="AZ439"/>
  <c r="AZ438"/>
  <c r="AZ437"/>
  <c r="AZ436"/>
  <c r="AZ435"/>
  <c r="AZ434"/>
  <c r="AZ433"/>
  <c r="AZ432"/>
  <c r="AZ431"/>
  <c r="AZ430"/>
  <c r="AZ429"/>
  <c r="AZ428"/>
  <c r="AZ427"/>
  <c r="AZ426"/>
  <c r="AZ425"/>
  <c r="AZ424"/>
  <c r="AZ423"/>
  <c r="AZ422"/>
  <c r="AZ421"/>
  <c r="AZ420"/>
  <c r="AZ419"/>
  <c r="AZ418"/>
  <c r="AZ417"/>
  <c r="AZ416"/>
  <c r="AZ415"/>
  <c r="AZ414"/>
  <c r="AZ413"/>
  <c r="AZ412"/>
  <c r="AZ411"/>
  <c r="AZ410"/>
  <c r="AZ409"/>
  <c r="AZ408"/>
  <c r="AZ407"/>
  <c r="AZ406"/>
  <c r="AZ405"/>
  <c r="AZ404"/>
  <c r="AZ403"/>
  <c r="AZ402"/>
  <c r="AZ401"/>
  <c r="AZ400"/>
  <c r="AZ399"/>
  <c r="AZ398"/>
  <c r="AZ397"/>
  <c r="AZ396"/>
  <c r="AZ395"/>
  <c r="AZ394"/>
  <c r="AZ393"/>
  <c r="AZ392"/>
  <c r="AZ391"/>
  <c r="AZ390"/>
  <c r="AZ389"/>
  <c r="AZ388"/>
  <c r="AZ387"/>
  <c r="AZ386"/>
  <c r="AZ385"/>
  <c r="AZ384"/>
  <c r="AZ383"/>
  <c r="AZ382"/>
  <c r="AZ381"/>
  <c r="AZ380"/>
  <c r="AZ379"/>
  <c r="AZ378"/>
  <c r="AZ377"/>
  <c r="AZ376"/>
  <c r="AZ375"/>
  <c r="AZ374"/>
  <c r="AZ373"/>
  <c r="AZ372"/>
  <c r="AZ371"/>
  <c r="AZ370"/>
  <c r="AZ369"/>
  <c r="AZ368"/>
  <c r="AZ367"/>
  <c r="AZ366"/>
  <c r="AZ365"/>
  <c r="AZ364"/>
  <c r="AZ363"/>
  <c r="AZ362"/>
  <c r="AZ361"/>
  <c r="AZ360"/>
  <c r="AZ359"/>
  <c r="AZ358"/>
  <c r="AZ357"/>
  <c r="AZ356"/>
  <c r="AZ355"/>
  <c r="AZ354"/>
  <c r="AZ353"/>
  <c r="AZ352"/>
  <c r="AZ351"/>
  <c r="AZ350"/>
  <c r="AZ349"/>
  <c r="AZ348"/>
  <c r="AZ347"/>
  <c r="AZ346"/>
  <c r="AZ345"/>
  <c r="AZ344"/>
  <c r="AZ343"/>
  <c r="AZ342"/>
  <c r="AZ341"/>
  <c r="AZ340"/>
  <c r="AZ339"/>
  <c r="AZ338"/>
  <c r="AZ337"/>
  <c r="AZ336"/>
  <c r="AZ335"/>
  <c r="AZ334"/>
  <c r="AZ333"/>
  <c r="AZ332"/>
  <c r="AZ331"/>
  <c r="AZ330"/>
  <c r="AZ329"/>
  <c r="AZ328"/>
  <c r="AZ327"/>
  <c r="AZ326"/>
  <c r="AZ325"/>
  <c r="AZ324"/>
  <c r="AZ323"/>
  <c r="AZ322"/>
  <c r="AZ321"/>
  <c r="AZ320"/>
  <c r="AZ319"/>
  <c r="AZ318"/>
  <c r="AZ317"/>
  <c r="AZ316"/>
  <c r="AZ315"/>
  <c r="AZ314"/>
  <c r="AZ313"/>
  <c r="AZ312"/>
  <c r="AZ311"/>
  <c r="AZ310"/>
  <c r="AZ309"/>
  <c r="AZ308"/>
  <c r="AZ307"/>
  <c r="AZ306"/>
  <c r="AZ305"/>
  <c r="AZ304"/>
  <c r="AZ303"/>
  <c r="AZ302"/>
  <c r="AZ301"/>
  <c r="AZ300"/>
  <c r="AZ299"/>
  <c r="AZ298"/>
  <c r="AZ297"/>
  <c r="AZ296"/>
  <c r="AZ295"/>
  <c r="AZ294"/>
  <c r="AZ293"/>
  <c r="AZ292"/>
  <c r="AZ291"/>
  <c r="AZ290"/>
  <c r="AZ289"/>
  <c r="AZ288"/>
  <c r="AZ287"/>
  <c r="AZ286"/>
  <c r="AZ285"/>
  <c r="AZ284"/>
  <c r="AZ283"/>
  <c r="AZ282"/>
  <c r="AZ281"/>
  <c r="AZ280"/>
  <c r="AZ279"/>
  <c r="AZ278"/>
  <c r="AZ277"/>
  <c r="AZ276"/>
  <c r="AZ275"/>
  <c r="AZ274"/>
  <c r="AZ273"/>
  <c r="AZ272"/>
  <c r="AZ271"/>
  <c r="AZ270"/>
  <c r="AZ269"/>
  <c r="AZ268"/>
  <c r="AZ267"/>
  <c r="AZ266"/>
  <c r="AZ265"/>
  <c r="AZ264"/>
  <c r="AZ263"/>
  <c r="AZ262"/>
  <c r="AZ261"/>
  <c r="AZ260"/>
  <c r="AZ259"/>
  <c r="AZ258"/>
  <c r="AZ257"/>
  <c r="AZ256"/>
  <c r="AZ255"/>
  <c r="AZ254"/>
  <c r="AZ253"/>
  <c r="AZ252"/>
  <c r="AZ251"/>
  <c r="AZ250"/>
  <c r="AZ249"/>
  <c r="AZ248"/>
  <c r="AZ247"/>
  <c r="AZ246"/>
  <c r="AZ245"/>
  <c r="AZ244"/>
  <c r="AZ243"/>
  <c r="AZ242"/>
  <c r="AZ241"/>
  <c r="AZ240"/>
  <c r="AZ239"/>
  <c r="AZ238"/>
  <c r="AZ237"/>
  <c r="AZ236"/>
  <c r="AZ235"/>
  <c r="AZ234"/>
  <c r="AZ233"/>
  <c r="AZ232"/>
  <c r="AZ231"/>
  <c r="AZ230"/>
  <c r="AZ229"/>
  <c r="AZ228"/>
  <c r="AZ227"/>
  <c r="AZ226"/>
  <c r="AZ225"/>
  <c r="AZ224"/>
  <c r="AZ223"/>
  <c r="AZ222"/>
  <c r="AZ221"/>
  <c r="AZ220"/>
  <c r="AZ219"/>
  <c r="AZ218"/>
  <c r="AZ217"/>
  <c r="AZ216"/>
  <c r="AZ215"/>
  <c r="AZ214"/>
  <c r="AZ213"/>
  <c r="AZ212"/>
  <c r="AZ211"/>
  <c r="AZ210"/>
  <c r="AZ209"/>
  <c r="AZ208"/>
  <c r="AZ207"/>
  <c r="AZ206"/>
  <c r="AZ205"/>
  <c r="AZ204"/>
  <c r="AZ203"/>
  <c r="AZ202"/>
  <c r="AZ201"/>
  <c r="AZ200"/>
  <c r="AZ199"/>
  <c r="AZ198"/>
  <c r="AZ197"/>
  <c r="AZ196"/>
  <c r="AZ195"/>
  <c r="AZ194"/>
  <c r="AZ193"/>
  <c r="AZ192"/>
  <c r="AZ191"/>
  <c r="AZ190"/>
  <c r="AZ189"/>
  <c r="AZ188"/>
  <c r="AZ187"/>
  <c r="AZ186"/>
  <c r="AZ185"/>
  <c r="AZ184"/>
  <c r="AZ183"/>
  <c r="AZ182"/>
  <c r="AZ181"/>
  <c r="AZ180"/>
  <c r="AZ179"/>
  <c r="AZ178"/>
  <c r="AZ177"/>
  <c r="AZ176"/>
  <c r="AZ175"/>
  <c r="AZ174"/>
  <c r="AZ173"/>
  <c r="AZ172"/>
  <c r="AZ171"/>
  <c r="AZ170"/>
  <c r="AZ169"/>
  <c r="AZ168"/>
  <c r="AZ167"/>
  <c r="AZ166"/>
  <c r="AZ165"/>
  <c r="AZ164"/>
  <c r="AZ163"/>
  <c r="AZ162"/>
  <c r="AZ161"/>
  <c r="AZ160"/>
  <c r="AZ159"/>
  <c r="AZ158"/>
  <c r="AZ157"/>
  <c r="AZ156"/>
  <c r="AZ155"/>
  <c r="AZ154"/>
  <c r="AZ153"/>
  <c r="AZ152"/>
  <c r="AZ151"/>
  <c r="AZ150"/>
  <c r="AZ149"/>
  <c r="AZ148"/>
  <c r="AZ147"/>
  <c r="AZ146"/>
  <c r="AZ145"/>
  <c r="AZ144"/>
  <c r="AZ143"/>
  <c r="AZ142"/>
  <c r="AZ141"/>
  <c r="AZ140"/>
  <c r="AZ139"/>
  <c r="AZ138"/>
  <c r="AZ137"/>
  <c r="AZ136"/>
  <c r="AZ135"/>
  <c r="AZ134"/>
  <c r="AZ133"/>
  <c r="AZ132"/>
  <c r="AZ131"/>
  <c r="AZ130"/>
  <c r="AZ129"/>
  <c r="AZ128"/>
  <c r="AZ127"/>
  <c r="AZ126"/>
  <c r="AZ125"/>
  <c r="AZ124"/>
  <c r="AZ123"/>
  <c r="AZ122"/>
  <c r="AZ121"/>
  <c r="AZ120"/>
  <c r="AZ119"/>
  <c r="AZ118"/>
  <c r="AZ117"/>
  <c r="AZ116"/>
  <c r="AZ115"/>
  <c r="AZ114"/>
  <c r="AZ113"/>
  <c r="AZ112"/>
  <c r="AZ111"/>
  <c r="AZ110"/>
  <c r="AZ109"/>
  <c r="AZ108"/>
  <c r="AZ107"/>
  <c r="AZ106"/>
  <c r="AZ105"/>
  <c r="AZ104"/>
  <c r="AZ103"/>
  <c r="AZ102"/>
  <c r="AZ101"/>
  <c r="AZ100"/>
  <c r="AZ99"/>
  <c r="AZ98"/>
  <c r="AZ97"/>
  <c r="AZ96"/>
  <c r="AZ95"/>
  <c r="AZ94"/>
  <c r="AZ93"/>
  <c r="AZ92"/>
  <c r="AZ91"/>
  <c r="AZ90"/>
  <c r="AZ89"/>
  <c r="AZ88"/>
  <c r="AZ87"/>
  <c r="AZ86"/>
  <c r="AZ85"/>
  <c r="AZ84"/>
  <c r="AZ83"/>
  <c r="AZ82"/>
  <c r="AZ81"/>
  <c r="AZ80"/>
  <c r="AZ79"/>
  <c r="AZ1184"/>
  <c r="AY1184"/>
  <c r="AY813"/>
  <c r="AX813"/>
  <c r="AY812"/>
  <c r="AX812"/>
  <c r="AY811"/>
  <c r="AX811"/>
  <c r="AY810"/>
  <c r="AX810"/>
  <c r="AY809"/>
  <c r="AX809"/>
  <c r="AY808"/>
  <c r="AX808"/>
  <c r="AY807"/>
  <c r="AX807"/>
  <c r="AY806"/>
  <c r="AX806"/>
  <c r="AY805"/>
  <c r="AX805"/>
  <c r="AY804"/>
  <c r="AX804"/>
  <c r="AY803"/>
  <c r="AX803"/>
  <c r="AY802"/>
  <c r="AX802"/>
  <c r="AY801"/>
  <c r="AX801"/>
  <c r="AY800"/>
  <c r="AX800"/>
  <c r="AY799"/>
  <c r="AX799"/>
  <c r="AY798"/>
  <c r="AX798"/>
  <c r="AY797"/>
  <c r="AX797"/>
  <c r="AY796"/>
  <c r="AX796"/>
  <c r="AY795"/>
  <c r="AX795"/>
  <c r="AY794"/>
  <c r="AX794"/>
  <c r="AY793"/>
  <c r="AX793"/>
  <c r="AY792"/>
  <c r="AX792"/>
  <c r="AY791"/>
  <c r="AX791"/>
  <c r="AY790"/>
  <c r="AX790"/>
  <c r="AY789"/>
  <c r="AX789"/>
  <c r="AY788"/>
  <c r="AX788"/>
  <c r="AY787"/>
  <c r="AX787"/>
  <c r="AY786"/>
  <c r="AX786"/>
  <c r="AY785"/>
  <c r="AX785"/>
  <c r="AY784"/>
  <c r="AX784"/>
  <c r="AY783"/>
  <c r="AX783"/>
  <c r="AY782"/>
  <c r="AX782"/>
  <c r="AY781"/>
  <c r="AX781"/>
  <c r="AY780"/>
  <c r="AX780"/>
  <c r="AY779"/>
  <c r="AX779"/>
  <c r="AY778"/>
  <c r="AX778"/>
  <c r="AY777"/>
  <c r="AX777"/>
  <c r="AY776"/>
  <c r="AX776"/>
  <c r="AY775"/>
  <c r="AX775"/>
  <c r="AY774"/>
  <c r="AX774"/>
  <c r="AY773"/>
  <c r="AX773"/>
  <c r="AY772"/>
  <c r="AX772"/>
  <c r="AY771"/>
  <c r="AX771"/>
  <c r="AY770"/>
  <c r="AX770"/>
  <c r="AY769"/>
  <c r="AX769"/>
  <c r="AY768"/>
  <c r="AX768"/>
  <c r="AY767"/>
  <c r="AX767"/>
  <c r="AY766"/>
  <c r="AX766"/>
  <c r="AY765"/>
  <c r="AX765"/>
  <c r="AY764"/>
  <c r="AX764"/>
  <c r="AY763"/>
  <c r="AX763"/>
  <c r="AY762"/>
  <c r="AX762"/>
  <c r="AY761"/>
  <c r="AX761"/>
  <c r="AY760"/>
  <c r="AX760"/>
  <c r="AY759"/>
  <c r="AX759"/>
  <c r="AY758"/>
  <c r="AX758"/>
  <c r="AY757"/>
  <c r="AX757"/>
  <c r="AY756"/>
  <c r="AX756"/>
  <c r="AY755"/>
  <c r="AX755"/>
  <c r="AY754"/>
  <c r="AX754"/>
  <c r="AY753"/>
  <c r="AX753"/>
  <c r="AY752"/>
  <c r="AX752"/>
  <c r="AY751"/>
  <c r="AX751"/>
  <c r="AY750"/>
  <c r="AX750"/>
  <c r="AY749"/>
  <c r="AX749"/>
  <c r="AY748"/>
  <c r="AX748"/>
  <c r="AY747"/>
  <c r="AX747"/>
  <c r="AY746"/>
  <c r="AX746"/>
  <c r="AY745"/>
  <c r="AX745"/>
  <c r="AY744"/>
  <c r="AX744"/>
  <c r="AY743"/>
  <c r="AX743"/>
  <c r="AY742"/>
  <c r="AX742"/>
  <c r="AY741"/>
  <c r="AX741"/>
  <c r="AY740"/>
  <c r="AX740"/>
  <c r="AY739"/>
  <c r="AX739"/>
  <c r="AY738"/>
  <c r="AX738"/>
  <c r="AY737"/>
  <c r="AX737"/>
  <c r="AY736"/>
  <c r="AX736"/>
  <c r="AY735"/>
  <c r="AX735"/>
  <c r="AY734"/>
  <c r="AX734"/>
  <c r="AY733"/>
  <c r="AX733"/>
  <c r="AY732"/>
  <c r="AX732"/>
  <c r="AY731"/>
  <c r="AX731"/>
  <c r="AY730"/>
  <c r="AX730"/>
  <c r="AY729"/>
  <c r="AX729"/>
  <c r="AY728"/>
  <c r="AX728"/>
  <c r="AY727"/>
  <c r="AX727"/>
  <c r="AY726"/>
  <c r="AX726"/>
  <c r="AY725"/>
  <c r="AX725"/>
  <c r="AY724"/>
  <c r="AX724"/>
  <c r="AY723"/>
  <c r="AX723"/>
  <c r="AY722"/>
  <c r="AX722"/>
  <c r="AY721"/>
  <c r="AX721"/>
  <c r="AY720"/>
  <c r="AX720"/>
  <c r="AY719"/>
  <c r="AX719"/>
  <c r="AY718"/>
  <c r="AX718"/>
  <c r="AY717"/>
  <c r="AX717"/>
  <c r="AY716"/>
  <c r="AX716"/>
  <c r="AY715"/>
  <c r="AX715"/>
  <c r="AY714"/>
  <c r="AX714"/>
  <c r="AY713"/>
  <c r="AX713"/>
  <c r="AY712"/>
  <c r="AX712"/>
  <c r="AY711"/>
  <c r="AX711"/>
  <c r="AY710"/>
  <c r="AX710"/>
  <c r="AY709"/>
  <c r="AX709"/>
  <c r="AY708"/>
  <c r="AX708"/>
  <c r="AY707"/>
  <c r="AX707"/>
  <c r="AY706"/>
  <c r="AX706"/>
  <c r="AY705"/>
  <c r="AX705"/>
  <c r="AY704"/>
  <c r="AX704"/>
  <c r="AY703"/>
  <c r="AX703"/>
  <c r="AY702"/>
  <c r="AX702"/>
  <c r="AY701"/>
  <c r="AX701"/>
  <c r="AY700"/>
  <c r="AX700"/>
  <c r="AY699"/>
  <c r="AX699"/>
  <c r="AY698"/>
  <c r="AX698"/>
  <c r="AY697"/>
  <c r="AX697"/>
  <c r="AY696"/>
  <c r="AX696"/>
  <c r="AY695"/>
  <c r="AX695"/>
  <c r="AY694"/>
  <c r="AX694"/>
  <c r="AY693"/>
  <c r="AX693"/>
  <c r="AY692"/>
  <c r="AX692"/>
  <c r="AY691"/>
  <c r="AX691"/>
  <c r="AY690"/>
  <c r="AX690"/>
  <c r="AY689"/>
  <c r="AX689"/>
  <c r="AY688"/>
  <c r="AX688"/>
  <c r="AY687"/>
  <c r="AX687"/>
  <c r="AY686"/>
  <c r="AX686"/>
  <c r="AY685"/>
  <c r="AX685"/>
  <c r="AY684"/>
  <c r="AX684"/>
  <c r="AY683"/>
  <c r="AX683"/>
  <c r="AY682"/>
  <c r="AX682"/>
  <c r="AY681"/>
  <c r="AX681"/>
  <c r="AY680"/>
  <c r="AX680"/>
  <c r="AY679"/>
  <c r="AX679"/>
  <c r="AY678"/>
  <c r="AX678"/>
  <c r="AY677"/>
  <c r="AX677"/>
  <c r="AY676"/>
  <c r="AX676"/>
  <c r="AY675"/>
  <c r="AX675"/>
  <c r="AY674"/>
  <c r="AX674"/>
  <c r="AY673"/>
  <c r="AX673"/>
  <c r="AY672"/>
  <c r="AX672"/>
  <c r="AY671"/>
  <c r="AX671"/>
  <c r="AY670"/>
  <c r="AX670"/>
  <c r="AY669"/>
  <c r="AX669"/>
  <c r="AY668"/>
  <c r="AX668"/>
  <c r="AY667"/>
  <c r="AX667"/>
  <c r="AY666"/>
  <c r="AX666"/>
  <c r="AY665"/>
  <c r="AX665"/>
  <c r="AY664"/>
  <c r="AX664"/>
  <c r="AY663"/>
  <c r="AX663"/>
  <c r="AY662"/>
  <c r="AX662"/>
  <c r="AY661"/>
  <c r="AX661"/>
  <c r="AY660"/>
  <c r="AX660"/>
  <c r="AY659"/>
  <c r="AX659"/>
  <c r="AY658"/>
  <c r="AX658"/>
  <c r="AY657"/>
  <c r="AX657"/>
  <c r="AY656"/>
  <c r="AX656"/>
  <c r="AY655"/>
  <c r="AX655"/>
  <c r="AY654"/>
  <c r="AX654"/>
  <c r="AY653"/>
  <c r="AX653"/>
  <c r="AY652"/>
  <c r="AX652"/>
  <c r="AY651"/>
  <c r="AX651"/>
  <c r="AY650"/>
  <c r="AX650"/>
  <c r="AY649"/>
  <c r="AX649"/>
  <c r="AY648"/>
  <c r="AX648"/>
  <c r="AY647"/>
  <c r="AX647"/>
  <c r="AY646"/>
  <c r="AX646"/>
  <c r="AY645"/>
  <c r="AX645"/>
  <c r="AY644"/>
  <c r="AX644"/>
  <c r="AY643"/>
  <c r="AX643"/>
  <c r="AY642"/>
  <c r="AX642"/>
  <c r="AY641"/>
  <c r="AX641"/>
  <c r="AY640"/>
  <c r="AX640"/>
  <c r="AY639"/>
  <c r="AX639"/>
  <c r="AY638"/>
  <c r="AX638"/>
  <c r="AY637"/>
  <c r="AX637"/>
  <c r="AY636"/>
  <c r="AX636"/>
  <c r="AY635"/>
  <c r="AX635"/>
  <c r="AY634"/>
  <c r="AX634"/>
  <c r="AY633"/>
  <c r="AX633"/>
  <c r="AY632"/>
  <c r="AX632"/>
  <c r="AY631"/>
  <c r="AX631"/>
  <c r="AY630"/>
  <c r="AX630"/>
  <c r="AY629"/>
  <c r="AX629"/>
  <c r="AY628"/>
  <c r="AX628"/>
  <c r="AY627"/>
  <c r="AX627"/>
  <c r="AY626"/>
  <c r="AX626"/>
  <c r="AY625"/>
  <c r="AX625"/>
  <c r="AY624"/>
  <c r="AX624"/>
  <c r="AY623"/>
  <c r="AX623"/>
  <c r="AY622"/>
  <c r="AX622"/>
  <c r="AY621"/>
  <c r="AX621"/>
  <c r="AY620"/>
  <c r="AX620"/>
  <c r="AY619"/>
  <c r="AX619"/>
  <c r="AY618"/>
  <c r="AX618"/>
  <c r="AY617"/>
  <c r="AX617"/>
  <c r="AY616"/>
  <c r="AX616"/>
  <c r="AY615"/>
  <c r="AX615"/>
  <c r="AY614"/>
  <c r="AX614"/>
  <c r="AY613"/>
  <c r="AX613"/>
  <c r="AY612"/>
  <c r="AX612"/>
  <c r="AY611"/>
  <c r="AX611"/>
  <c r="AY610"/>
  <c r="AX610"/>
  <c r="AY609"/>
  <c r="AX609"/>
  <c r="AY608"/>
  <c r="AX608"/>
  <c r="AY607"/>
  <c r="AX607"/>
  <c r="AY606"/>
  <c r="AX606"/>
  <c r="AY605"/>
  <c r="AX605"/>
  <c r="AY604"/>
  <c r="AX604"/>
  <c r="AY603"/>
  <c r="AX603"/>
  <c r="AY602"/>
  <c r="AX602"/>
  <c r="AY601"/>
  <c r="AX601"/>
  <c r="AY600"/>
  <c r="AX600"/>
  <c r="AY599"/>
  <c r="AX599"/>
  <c r="AY598"/>
  <c r="AX598"/>
  <c r="AY597"/>
  <c r="AX597"/>
  <c r="AY596"/>
  <c r="AX596"/>
  <c r="AY595"/>
  <c r="AX595"/>
  <c r="AY594"/>
  <c r="AX594"/>
  <c r="AY593"/>
  <c r="AX593"/>
  <c r="AY592"/>
  <c r="AX592"/>
  <c r="AY591"/>
  <c r="AX591"/>
  <c r="AY590"/>
  <c r="AX590"/>
  <c r="AY589"/>
  <c r="AX589"/>
  <c r="AY588"/>
  <c r="AX588"/>
  <c r="AY587"/>
  <c r="AX587"/>
  <c r="AY586"/>
  <c r="AX586"/>
  <c r="AY585"/>
  <c r="AX585"/>
  <c r="AY584"/>
  <c r="AX584"/>
  <c r="AY583"/>
  <c r="AX583"/>
  <c r="AY582"/>
  <c r="AX582"/>
  <c r="AY581"/>
  <c r="AX581"/>
  <c r="AY580"/>
  <c r="AX580"/>
  <c r="AY579"/>
  <c r="AX579"/>
  <c r="AY578"/>
  <c r="AX578"/>
  <c r="AY577"/>
  <c r="AX577"/>
  <c r="AY576"/>
  <c r="AX576"/>
  <c r="AY575"/>
  <c r="AX575"/>
  <c r="AY574"/>
  <c r="AX574"/>
  <c r="AY573"/>
  <c r="AX573"/>
  <c r="AY572"/>
  <c r="AX572"/>
  <c r="AY571"/>
  <c r="AX571"/>
  <c r="AY570"/>
  <c r="AX570"/>
  <c r="AY569"/>
  <c r="AX569"/>
  <c r="AY568"/>
  <c r="AX568"/>
  <c r="AY567"/>
  <c r="AX567"/>
  <c r="AY566"/>
  <c r="AX566"/>
  <c r="AY565"/>
  <c r="AX565"/>
  <c r="AY564"/>
  <c r="AX564"/>
  <c r="AY563"/>
  <c r="AX563"/>
  <c r="AY562"/>
  <c r="AX562"/>
  <c r="AY561"/>
  <c r="AX561"/>
  <c r="AY560"/>
  <c r="AX560"/>
  <c r="AY559"/>
  <c r="AX559"/>
  <c r="AY558"/>
  <c r="AX558"/>
  <c r="AY557"/>
  <c r="AX557"/>
  <c r="AY556"/>
  <c r="AX556"/>
  <c r="AY555"/>
  <c r="AX555"/>
  <c r="AY554"/>
  <c r="AX554"/>
  <c r="AY553"/>
  <c r="AX553"/>
  <c r="AY552"/>
  <c r="AX552"/>
  <c r="AY551"/>
  <c r="AX551"/>
  <c r="AY550"/>
  <c r="AX550"/>
  <c r="AY549"/>
  <c r="AX549"/>
  <c r="AY548"/>
  <c r="AX548"/>
  <c r="AY547"/>
  <c r="AX547"/>
  <c r="AY546"/>
  <c r="AX546"/>
  <c r="AY545"/>
  <c r="AX545"/>
  <c r="AY544"/>
  <c r="AX544"/>
  <c r="AY543"/>
  <c r="AX543"/>
  <c r="AY542"/>
  <c r="AX542"/>
  <c r="AY541"/>
  <c r="AX541"/>
  <c r="AY540"/>
  <c r="AX540"/>
  <c r="AY539"/>
  <c r="AX539"/>
  <c r="AY538"/>
  <c r="AX538"/>
  <c r="AY537"/>
  <c r="AX537"/>
  <c r="AY536"/>
  <c r="AX536"/>
  <c r="AY535"/>
  <c r="AX535"/>
  <c r="AY534"/>
  <c r="AX534"/>
  <c r="AY533"/>
  <c r="AX533"/>
  <c r="AY532"/>
  <c r="AX532"/>
  <c r="AY531"/>
  <c r="AX531"/>
  <c r="AY530"/>
  <c r="AX530"/>
  <c r="AY529"/>
  <c r="AX529"/>
  <c r="AY528"/>
  <c r="AX528"/>
  <c r="AY527"/>
  <c r="AX527"/>
  <c r="AY526"/>
  <c r="AX526"/>
  <c r="AY525"/>
  <c r="AX525"/>
  <c r="AY524"/>
  <c r="AX524"/>
  <c r="AY523"/>
  <c r="AX523"/>
  <c r="AY522"/>
  <c r="AX522"/>
  <c r="AY521"/>
  <c r="AX521"/>
  <c r="AY520"/>
  <c r="AX520"/>
  <c r="AY519"/>
  <c r="AX519"/>
  <c r="AY518"/>
  <c r="AX518"/>
  <c r="AY517"/>
  <c r="AX517"/>
  <c r="AY516"/>
  <c r="AX516"/>
  <c r="AY515"/>
  <c r="AX515"/>
  <c r="AY514"/>
  <c r="AX514"/>
  <c r="AY513"/>
  <c r="AX513"/>
  <c r="AY512"/>
  <c r="AX512"/>
  <c r="AY511"/>
  <c r="AX511"/>
  <c r="AY510"/>
  <c r="AX510"/>
  <c r="AY509"/>
  <c r="AX509"/>
  <c r="AY508"/>
  <c r="AX508"/>
  <c r="AY507"/>
  <c r="AX507"/>
  <c r="AY506"/>
  <c r="AX506"/>
  <c r="AY505"/>
  <c r="AX505"/>
  <c r="AY504"/>
  <c r="AX504"/>
  <c r="AY503"/>
  <c r="AX503"/>
  <c r="AY502"/>
  <c r="AX502"/>
  <c r="AY501"/>
  <c r="AX501"/>
  <c r="AY500"/>
  <c r="AX500"/>
  <c r="AY499"/>
  <c r="AX499"/>
  <c r="AY498"/>
  <c r="AX498"/>
  <c r="AY497"/>
  <c r="AX497"/>
  <c r="AY496"/>
  <c r="AX496"/>
  <c r="AY495"/>
  <c r="AX495"/>
  <c r="AY494"/>
  <c r="AX494"/>
  <c r="AY493"/>
  <c r="AX493"/>
  <c r="AY492"/>
  <c r="AX492"/>
  <c r="AY491"/>
  <c r="AX491"/>
  <c r="AY490"/>
  <c r="AX490"/>
  <c r="AY489"/>
  <c r="AX489"/>
  <c r="AY488"/>
  <c r="AX488"/>
  <c r="AY487"/>
  <c r="AX487"/>
  <c r="AY486"/>
  <c r="AX486"/>
  <c r="AY485"/>
  <c r="AX485"/>
  <c r="AY484"/>
  <c r="AX484"/>
  <c r="AY483"/>
  <c r="AX483"/>
  <c r="AY482"/>
  <c r="AX482"/>
  <c r="AY481"/>
  <c r="AX481"/>
  <c r="AY480"/>
  <c r="AX480"/>
  <c r="AY479"/>
  <c r="AX479"/>
  <c r="AY478"/>
  <c r="AX478"/>
  <c r="AY477"/>
  <c r="AX477"/>
  <c r="AY476"/>
  <c r="AX476"/>
  <c r="AY475"/>
  <c r="AX475"/>
  <c r="AY474"/>
  <c r="AX474"/>
  <c r="AY473"/>
  <c r="AX473"/>
  <c r="AY472"/>
  <c r="AX472"/>
  <c r="AY471"/>
  <c r="AX471"/>
  <c r="AY470"/>
  <c r="AX470"/>
  <c r="AY469"/>
  <c r="AX469"/>
  <c r="AY468"/>
  <c r="AX468"/>
  <c r="AY467"/>
  <c r="AX467"/>
  <c r="AY466"/>
  <c r="AX466"/>
  <c r="AY465"/>
  <c r="AX465"/>
  <c r="AY464"/>
  <c r="AX464"/>
  <c r="AY463"/>
  <c r="AX463"/>
  <c r="AY462"/>
  <c r="AX462"/>
  <c r="AY461"/>
  <c r="AX461"/>
  <c r="AY460"/>
  <c r="AX460"/>
  <c r="AY459"/>
  <c r="AX459"/>
  <c r="AY458"/>
  <c r="AX458"/>
  <c r="AY457"/>
  <c r="AX457"/>
  <c r="AY456"/>
  <c r="AX456"/>
  <c r="AY455"/>
  <c r="AX455"/>
  <c r="AY454"/>
  <c r="AX454"/>
  <c r="AY453"/>
  <c r="AX453"/>
  <c r="AY452"/>
  <c r="AX452"/>
  <c r="AY451"/>
  <c r="AX451"/>
  <c r="AY450"/>
  <c r="AX450"/>
  <c r="AY449"/>
  <c r="AX449"/>
  <c r="AY448"/>
  <c r="AX448"/>
  <c r="AY447"/>
  <c r="AX447"/>
  <c r="AY446"/>
  <c r="AX446"/>
  <c r="AY445"/>
  <c r="AX445"/>
  <c r="AY444"/>
  <c r="AX444"/>
  <c r="AY443"/>
  <c r="AX443"/>
  <c r="AY442"/>
  <c r="AX442"/>
  <c r="AY441"/>
  <c r="AX441"/>
  <c r="AY440"/>
  <c r="AX440"/>
  <c r="AY439"/>
  <c r="AX439"/>
  <c r="AY438"/>
  <c r="AX438"/>
  <c r="AY437"/>
  <c r="AX437"/>
  <c r="AY436"/>
  <c r="AX436"/>
  <c r="AY435"/>
  <c r="AX435"/>
  <c r="AY434"/>
  <c r="AX434"/>
  <c r="AY433"/>
  <c r="AX433"/>
  <c r="AY432"/>
  <c r="AX432"/>
  <c r="AY431"/>
  <c r="AX431"/>
  <c r="AY430"/>
  <c r="AX430"/>
  <c r="AY429"/>
  <c r="AX429"/>
  <c r="AY428"/>
  <c r="AX428"/>
  <c r="AY427"/>
  <c r="AX427"/>
  <c r="AY426"/>
  <c r="AX426"/>
  <c r="AY425"/>
  <c r="AX425"/>
  <c r="AY424"/>
  <c r="AX424"/>
  <c r="AY423"/>
  <c r="AX423"/>
  <c r="AY422"/>
  <c r="AX422"/>
  <c r="AY421"/>
  <c r="AX421"/>
  <c r="AY420"/>
  <c r="AX420"/>
  <c r="AY419"/>
  <c r="AX419"/>
  <c r="AY418"/>
  <c r="AX418"/>
  <c r="AY417"/>
  <c r="AX417"/>
  <c r="AY416"/>
  <c r="AX416"/>
  <c r="AY415"/>
  <c r="AX415"/>
  <c r="AY414"/>
  <c r="AX414"/>
  <c r="AY413"/>
  <c r="AX413"/>
  <c r="AY412"/>
  <c r="AX412"/>
  <c r="AY411"/>
  <c r="AX411"/>
  <c r="AY410"/>
  <c r="AX410"/>
  <c r="AY409"/>
  <c r="AX409"/>
  <c r="AY408"/>
  <c r="AX408"/>
  <c r="AY407"/>
  <c r="AX407"/>
  <c r="AY406"/>
  <c r="AX406"/>
  <c r="AY405"/>
  <c r="AX405"/>
  <c r="AY404"/>
  <c r="AX404"/>
  <c r="AY403"/>
  <c r="AX403"/>
  <c r="AY402"/>
  <c r="AX402"/>
  <c r="AY401"/>
  <c r="AX401"/>
  <c r="AY400"/>
  <c r="AX400"/>
  <c r="AY399"/>
  <c r="AX399"/>
  <c r="AY398"/>
  <c r="AX398"/>
  <c r="AY397"/>
  <c r="AX397"/>
  <c r="AY396"/>
  <c r="AX396"/>
  <c r="AY395"/>
  <c r="AX395"/>
  <c r="AY394"/>
  <c r="AX394"/>
  <c r="AY393"/>
  <c r="AX393"/>
  <c r="AY392"/>
  <c r="AX392"/>
  <c r="AY391"/>
  <c r="AX391"/>
  <c r="AY390"/>
  <c r="AX390"/>
  <c r="AY389"/>
  <c r="AX389"/>
  <c r="AY388"/>
  <c r="AX388"/>
  <c r="AY387"/>
  <c r="AX387"/>
  <c r="AY386"/>
  <c r="AX386"/>
  <c r="AY385"/>
  <c r="AX385"/>
  <c r="AY384"/>
  <c r="AX384"/>
  <c r="AY383"/>
  <c r="AX383"/>
  <c r="AY382"/>
  <c r="AX382"/>
  <c r="AY381"/>
  <c r="AX381"/>
  <c r="AY380"/>
  <c r="AX380"/>
  <c r="AY379"/>
  <c r="AX379"/>
  <c r="AY378"/>
  <c r="AX378"/>
  <c r="AY377"/>
  <c r="AX377"/>
  <c r="AY376"/>
  <c r="AX376"/>
  <c r="AY375"/>
  <c r="AX375"/>
  <c r="AY374"/>
  <c r="AX374"/>
  <c r="AY373"/>
  <c r="AX373"/>
  <c r="AY372"/>
  <c r="AX372"/>
  <c r="AY371"/>
  <c r="AX371"/>
  <c r="AY370"/>
  <c r="AX370"/>
  <c r="AY369"/>
  <c r="AX369"/>
  <c r="AY368"/>
  <c r="AX368"/>
  <c r="AY367"/>
  <c r="AX367"/>
  <c r="AY366"/>
  <c r="AX366"/>
  <c r="AY365"/>
  <c r="AX365"/>
  <c r="AY364"/>
  <c r="AX364"/>
  <c r="AY363"/>
  <c r="AX363"/>
  <c r="AY362"/>
  <c r="AX362"/>
  <c r="AY361"/>
  <c r="AX361"/>
  <c r="AY360"/>
  <c r="AX360"/>
  <c r="AY359"/>
  <c r="AX359"/>
  <c r="AY358"/>
  <c r="AX358"/>
  <c r="AY357"/>
  <c r="AX357"/>
  <c r="AY356"/>
  <c r="AX356"/>
  <c r="AY355"/>
  <c r="AX355"/>
  <c r="AY354"/>
  <c r="AX354"/>
  <c r="AY353"/>
  <c r="AX353"/>
  <c r="AY352"/>
  <c r="AX352"/>
  <c r="AY351"/>
  <c r="AX351"/>
  <c r="AY350"/>
  <c r="AX350"/>
  <c r="AY349"/>
  <c r="AX349"/>
  <c r="AY348"/>
  <c r="AX348"/>
  <c r="AY347"/>
  <c r="AX347"/>
  <c r="AY346"/>
  <c r="AX346"/>
  <c r="AY345"/>
  <c r="AX345"/>
  <c r="AY344"/>
  <c r="AX344"/>
  <c r="AY343"/>
  <c r="AX343"/>
  <c r="AY342"/>
  <c r="AX342"/>
  <c r="AY341"/>
  <c r="AX341"/>
  <c r="AY340"/>
  <c r="AX340"/>
  <c r="AY339"/>
  <c r="AX339"/>
  <c r="AY338"/>
  <c r="AX338"/>
  <c r="AY337"/>
  <c r="AX337"/>
  <c r="AY336"/>
  <c r="AX336"/>
  <c r="AY335"/>
  <c r="AX335"/>
  <c r="AY334"/>
  <c r="AX334"/>
  <c r="AY333"/>
  <c r="AX333"/>
  <c r="AY332"/>
  <c r="AX332"/>
  <c r="AY331"/>
  <c r="AX331"/>
  <c r="AY330"/>
  <c r="AX330"/>
  <c r="AY329"/>
  <c r="AX329"/>
  <c r="AY328"/>
  <c r="AX328"/>
  <c r="AY327"/>
  <c r="AX327"/>
  <c r="AY326"/>
  <c r="AX326"/>
  <c r="AY325"/>
  <c r="AX325"/>
  <c r="AY324"/>
  <c r="AX324"/>
  <c r="AY323"/>
  <c r="AX323"/>
  <c r="AY322"/>
  <c r="AX322"/>
  <c r="AY321"/>
  <c r="AX321"/>
  <c r="AY320"/>
  <c r="AX320"/>
  <c r="AY319"/>
  <c r="AX319"/>
  <c r="AY318"/>
  <c r="AX318"/>
  <c r="AY317"/>
  <c r="AX317"/>
  <c r="AY316"/>
  <c r="AX316"/>
  <c r="AY315"/>
  <c r="AX315"/>
  <c r="AY314"/>
  <c r="AX314"/>
  <c r="AY313"/>
  <c r="AX313"/>
  <c r="AY312"/>
  <c r="AX312"/>
  <c r="AY311"/>
  <c r="AX311"/>
  <c r="AY310"/>
  <c r="AX310"/>
  <c r="AY309"/>
  <c r="AX309"/>
  <c r="AY308"/>
  <c r="AX308"/>
  <c r="AY307"/>
  <c r="AX307"/>
  <c r="AY306"/>
  <c r="AX306"/>
  <c r="AY305"/>
  <c r="AX305"/>
  <c r="AY304"/>
  <c r="AX304"/>
  <c r="AY303"/>
  <c r="AX303"/>
  <c r="AY302"/>
  <c r="AX302"/>
  <c r="AY301"/>
  <c r="AX301"/>
  <c r="AY300"/>
  <c r="AX300"/>
  <c r="AY299"/>
  <c r="AX299"/>
  <c r="AY298"/>
  <c r="AX298"/>
  <c r="AY297"/>
  <c r="AX297"/>
  <c r="AY296"/>
  <c r="AX296"/>
  <c r="AY295"/>
  <c r="AX295"/>
  <c r="AY294"/>
  <c r="AX294"/>
  <c r="AY293"/>
  <c r="AX293"/>
  <c r="AY292"/>
  <c r="AX292"/>
  <c r="AY291"/>
  <c r="AX291"/>
  <c r="AY290"/>
  <c r="AX290"/>
  <c r="AY289"/>
  <c r="AX289"/>
  <c r="AY288"/>
  <c r="AX288"/>
  <c r="AY287"/>
  <c r="AX287"/>
  <c r="AY286"/>
  <c r="AX286"/>
  <c r="AY285"/>
  <c r="AX285"/>
  <c r="AY284"/>
  <c r="AX284"/>
  <c r="AY283"/>
  <c r="AX283"/>
  <c r="AY282"/>
  <c r="AX282"/>
  <c r="AY281"/>
  <c r="AX281"/>
  <c r="AY280"/>
  <c r="AX280"/>
  <c r="AY279"/>
  <c r="AX279"/>
  <c r="AY278"/>
  <c r="AX278"/>
  <c r="AY277"/>
  <c r="AX277"/>
  <c r="AY276"/>
  <c r="AX276"/>
  <c r="AY275"/>
  <c r="AX275"/>
  <c r="AY274"/>
  <c r="AX274"/>
  <c r="AY273"/>
  <c r="AX273"/>
  <c r="AY272"/>
  <c r="AX272"/>
  <c r="AY271"/>
  <c r="AX271"/>
  <c r="AY270"/>
  <c r="AX270"/>
  <c r="AY269"/>
  <c r="AX269"/>
  <c r="AY268"/>
  <c r="AX268"/>
  <c r="AY267"/>
  <c r="AX267"/>
  <c r="AY266"/>
  <c r="AX266"/>
  <c r="AY265"/>
  <c r="AX265"/>
  <c r="AY264"/>
  <c r="AX264"/>
  <c r="AY263"/>
  <c r="AX263"/>
  <c r="AY262"/>
  <c r="AX262"/>
  <c r="AY261"/>
  <c r="AX261"/>
  <c r="AY260"/>
  <c r="AX260"/>
  <c r="AY259"/>
  <c r="AX259"/>
  <c r="AY258"/>
  <c r="AX258"/>
  <c r="AY257"/>
  <c r="AX257"/>
  <c r="AY256"/>
  <c r="AX256"/>
  <c r="AY255"/>
  <c r="AX255"/>
  <c r="AY254"/>
  <c r="AX254"/>
  <c r="AY253"/>
  <c r="AX253"/>
  <c r="AY252"/>
  <c r="AX252"/>
  <c r="AY251"/>
  <c r="AX251"/>
  <c r="AY250"/>
  <c r="AX250"/>
  <c r="AY249"/>
  <c r="AX249"/>
  <c r="AY248"/>
  <c r="AX248"/>
  <c r="AY247"/>
  <c r="AX247"/>
  <c r="AY246"/>
  <c r="AX246"/>
  <c r="AY245"/>
  <c r="AX245"/>
  <c r="AY244"/>
  <c r="AX244"/>
  <c r="AY243"/>
  <c r="AX243"/>
  <c r="AY242"/>
  <c r="AX242"/>
  <c r="AY241"/>
  <c r="AX241"/>
  <c r="AY240"/>
  <c r="AX240"/>
  <c r="AY239"/>
  <c r="AX239"/>
  <c r="AY238"/>
  <c r="AX238"/>
  <c r="AY237"/>
  <c r="AX237"/>
  <c r="AY236"/>
  <c r="AX236"/>
  <c r="AY235"/>
  <c r="AX235"/>
  <c r="AY234"/>
  <c r="AX234"/>
  <c r="AY233"/>
  <c r="AX233"/>
  <c r="AY232"/>
  <c r="AX232"/>
  <c r="AY231"/>
  <c r="AX231"/>
  <c r="AY230"/>
  <c r="AX230"/>
  <c r="AY229"/>
  <c r="AX229"/>
  <c r="AY228"/>
  <c r="AX228"/>
  <c r="AY227"/>
  <c r="AX227"/>
  <c r="AY226"/>
  <c r="AX226"/>
  <c r="AY225"/>
  <c r="AX225"/>
  <c r="AY224"/>
  <c r="AX224"/>
  <c r="AY223"/>
  <c r="AX223"/>
  <c r="AY222"/>
  <c r="AX222"/>
  <c r="AY221"/>
  <c r="AX221"/>
  <c r="AY220"/>
  <c r="AX220"/>
  <c r="AY219"/>
  <c r="AX219"/>
  <c r="AY218"/>
  <c r="AX218"/>
  <c r="AY217"/>
  <c r="AX217"/>
  <c r="AY216"/>
  <c r="AX216"/>
  <c r="AY215"/>
  <c r="AX215"/>
  <c r="AY214"/>
  <c r="AX214"/>
  <c r="AY213"/>
  <c r="AX213"/>
  <c r="AY212"/>
  <c r="AX212"/>
  <c r="AY211"/>
  <c r="AX211"/>
  <c r="AY210"/>
  <c r="AX210"/>
  <c r="AY209"/>
  <c r="AX209"/>
  <c r="AY208"/>
  <c r="AX208"/>
  <c r="AY207"/>
  <c r="AX207"/>
  <c r="AY206"/>
  <c r="AX206"/>
  <c r="AY205"/>
  <c r="AX205"/>
  <c r="AY204"/>
  <c r="AX204"/>
  <c r="AY203"/>
  <c r="AX203"/>
  <c r="AY202"/>
  <c r="AX202"/>
  <c r="AY201"/>
  <c r="AX201"/>
  <c r="AY200"/>
  <c r="AX200"/>
  <c r="AY199"/>
  <c r="AX199"/>
  <c r="AY198"/>
  <c r="AX198"/>
  <c r="AY197"/>
  <c r="AX197"/>
  <c r="AY196"/>
  <c r="AX196"/>
  <c r="AY195"/>
  <c r="AX195"/>
  <c r="AY194"/>
  <c r="AX194"/>
  <c r="AY193"/>
  <c r="AX193"/>
  <c r="AY192"/>
  <c r="AX192"/>
  <c r="AY191"/>
  <c r="AX191"/>
  <c r="AY190"/>
  <c r="AX190"/>
  <c r="AY189"/>
  <c r="AX189"/>
  <c r="AY188"/>
  <c r="AX188"/>
  <c r="AY187"/>
  <c r="AX187"/>
  <c r="AY186"/>
  <c r="AX186"/>
  <c r="AY185"/>
  <c r="AX185"/>
  <c r="AY184"/>
  <c r="AX184"/>
  <c r="AY183"/>
  <c r="AX183"/>
  <c r="AY182"/>
  <c r="AX182"/>
  <c r="AY181"/>
  <c r="AX181"/>
  <c r="AY180"/>
  <c r="AX180"/>
  <c r="AY179"/>
  <c r="AX179"/>
  <c r="AY178"/>
  <c r="AX178"/>
  <c r="AY177"/>
  <c r="AX177"/>
  <c r="AY176"/>
  <c r="AX176"/>
  <c r="AY175"/>
  <c r="AX175"/>
  <c r="AY174"/>
  <c r="AX174"/>
  <c r="AY173"/>
  <c r="AX173"/>
  <c r="AY172"/>
  <c r="AX172"/>
  <c r="AY171"/>
  <c r="AX171"/>
  <c r="AY170"/>
  <c r="AX170"/>
  <c r="AY169"/>
  <c r="AX169"/>
  <c r="AY168"/>
  <c r="AX168"/>
  <c r="AY167"/>
  <c r="AX167"/>
  <c r="AY166"/>
  <c r="AX166"/>
  <c r="AY165"/>
  <c r="AX165"/>
  <c r="AY164"/>
  <c r="AX164"/>
  <c r="AY163"/>
  <c r="AX163"/>
  <c r="AY162"/>
  <c r="AX162"/>
  <c r="AY161"/>
  <c r="AX161"/>
  <c r="AY160"/>
  <c r="AX160"/>
  <c r="AY159"/>
  <c r="AX159"/>
  <c r="AY158"/>
  <c r="AX158"/>
  <c r="AY157"/>
  <c r="AX157"/>
  <c r="AY156"/>
  <c r="AX156"/>
  <c r="AY155"/>
  <c r="AX155"/>
  <c r="AY154"/>
  <c r="AX154"/>
  <c r="AY153"/>
  <c r="AX153"/>
  <c r="AY152"/>
  <c r="AX152"/>
  <c r="AY151"/>
  <c r="AX151"/>
  <c r="AY150"/>
  <c r="AX150"/>
  <c r="AY149"/>
  <c r="AX149"/>
  <c r="AY148"/>
  <c r="AX148"/>
  <c r="AY147"/>
  <c r="AX147"/>
  <c r="AY146"/>
  <c r="AX146"/>
  <c r="AY145"/>
  <c r="AX145"/>
  <c r="AY144"/>
  <c r="AX144"/>
  <c r="AY143"/>
  <c r="AX143"/>
  <c r="AY142"/>
  <c r="AX142"/>
  <c r="AY141"/>
  <c r="AX141"/>
  <c r="AY140"/>
  <c r="AX140"/>
  <c r="AY139"/>
  <c r="AX139"/>
  <c r="AY138"/>
  <c r="AX138"/>
  <c r="AY137"/>
  <c r="AX137"/>
  <c r="AY136"/>
  <c r="AX136"/>
  <c r="AY135"/>
  <c r="AX135"/>
  <c r="AY134"/>
  <c r="AX134"/>
  <c r="AY133"/>
  <c r="AX133"/>
  <c r="AY132"/>
  <c r="AX132"/>
  <c r="AY131"/>
  <c r="AX131"/>
  <c r="AY130"/>
  <c r="AX130"/>
  <c r="AY129"/>
  <c r="AX129"/>
  <c r="AY128"/>
  <c r="AX128"/>
  <c r="AY127"/>
  <c r="AX127"/>
  <c r="AY126"/>
  <c r="AX126"/>
  <c r="AY125"/>
  <c r="AX125"/>
  <c r="AY124"/>
  <c r="AX124"/>
  <c r="AY123"/>
  <c r="AX123"/>
  <c r="AY122"/>
  <c r="AX122"/>
  <c r="AY121"/>
  <c r="AX121"/>
  <c r="AY120"/>
  <c r="AX120"/>
  <c r="AY119"/>
  <c r="AX119"/>
  <c r="AY118"/>
  <c r="AX118"/>
  <c r="AY117"/>
  <c r="AX117"/>
  <c r="AY116"/>
  <c r="AX116"/>
  <c r="AY115"/>
  <c r="AX115"/>
  <c r="AY114"/>
  <c r="AX114"/>
  <c r="AY113"/>
  <c r="AX113"/>
  <c r="AY112"/>
  <c r="AX112"/>
  <c r="AY111"/>
  <c r="AX111"/>
  <c r="AY110"/>
  <c r="AX110"/>
  <c r="AY109"/>
  <c r="AX109"/>
  <c r="AY108"/>
  <c r="AX108"/>
  <c r="AY107"/>
  <c r="AX107"/>
  <c r="AY106"/>
  <c r="AX106"/>
  <c r="AY105"/>
  <c r="AX105"/>
  <c r="AY104"/>
  <c r="AX104"/>
  <c r="AY103"/>
  <c r="AX103"/>
  <c r="AY102"/>
  <c r="AX102"/>
  <c r="AY101"/>
  <c r="AX101"/>
  <c r="AY100"/>
  <c r="AX100"/>
  <c r="AY99"/>
  <c r="AX99"/>
  <c r="AY98"/>
  <c r="AX98"/>
  <c r="AY97"/>
  <c r="AX97"/>
  <c r="AY96"/>
  <c r="AX96"/>
  <c r="AY95"/>
  <c r="AX95"/>
  <c r="AY94"/>
  <c r="AX94"/>
  <c r="AY93"/>
  <c r="AX93"/>
  <c r="AY92"/>
  <c r="AX92"/>
  <c r="AY91"/>
  <c r="AX91"/>
  <c r="AY90"/>
  <c r="AX90"/>
  <c r="AY89"/>
  <c r="AX89"/>
  <c r="AY88"/>
  <c r="AX88"/>
  <c r="AY87"/>
  <c r="AX87"/>
  <c r="AY86"/>
  <c r="AX86"/>
  <c r="AY85"/>
  <c r="AX85"/>
  <c r="AY84"/>
  <c r="AX84"/>
  <c r="AY83"/>
  <c r="AX83"/>
  <c r="AY82"/>
  <c r="AX82"/>
  <c r="AY81"/>
  <c r="AX81"/>
  <c r="AY80"/>
  <c r="AX80"/>
  <c r="AY79"/>
  <c r="AX79"/>
  <c r="AW773"/>
  <c r="AW772"/>
  <c r="AW771"/>
  <c r="AW770"/>
  <c r="AW769"/>
  <c r="AW768"/>
  <c r="AW767"/>
  <c r="AW766"/>
  <c r="AW765"/>
  <c r="AW764"/>
  <c r="AW763"/>
  <c r="AW762"/>
  <c r="AW761"/>
  <c r="AW760"/>
  <c r="AW759"/>
  <c r="AW758"/>
  <c r="AW757"/>
  <c r="AW756"/>
  <c r="AW755"/>
  <c r="AW754"/>
  <c r="AW753"/>
  <c r="AW752"/>
  <c r="AW751"/>
  <c r="AW750"/>
  <c r="AW749"/>
  <c r="AW748"/>
  <c r="AW747"/>
  <c r="AW746"/>
  <c r="AW745"/>
  <c r="AW744"/>
  <c r="AW743"/>
  <c r="AW742"/>
  <c r="AW741"/>
  <c r="AW740"/>
  <c r="AW739"/>
  <c r="AW738"/>
  <c r="AW737"/>
  <c r="AW736"/>
  <c r="AW735"/>
  <c r="AW734"/>
  <c r="AW733"/>
  <c r="AW732"/>
  <c r="AW731"/>
  <c r="AW730"/>
  <c r="AW729"/>
  <c r="AW728"/>
  <c r="AW727"/>
  <c r="AW726"/>
  <c r="AW725"/>
  <c r="AW724"/>
  <c r="AW723"/>
  <c r="AW722"/>
  <c r="AW721"/>
  <c r="AW720"/>
  <c r="AW719"/>
  <c r="AW718"/>
  <c r="AW717"/>
  <c r="AW716"/>
  <c r="AW715"/>
  <c r="AW714"/>
  <c r="AW713"/>
  <c r="AW712"/>
  <c r="AW711"/>
  <c r="AW710"/>
  <c r="AW709"/>
  <c r="AW708"/>
  <c r="AW707"/>
  <c r="AW706"/>
  <c r="AW705"/>
  <c r="AW704"/>
  <c r="AW703"/>
  <c r="AW702"/>
  <c r="AW701"/>
  <c r="AW700"/>
  <c r="AW699"/>
  <c r="AW698"/>
  <c r="AW697"/>
  <c r="AW696"/>
  <c r="AW695"/>
  <c r="AW694"/>
  <c r="AW693"/>
  <c r="AW692"/>
  <c r="AW691"/>
  <c r="AW690"/>
  <c r="AW689"/>
  <c r="AW688"/>
  <c r="AW687"/>
  <c r="AW686"/>
  <c r="AW685"/>
  <c r="AW684"/>
  <c r="AW683"/>
  <c r="AW682"/>
  <c r="AW681"/>
  <c r="AW680"/>
  <c r="AW679"/>
  <c r="AW678"/>
  <c r="AW677"/>
  <c r="AW676"/>
  <c r="AW675"/>
  <c r="AW674"/>
  <c r="AW673"/>
  <c r="AW672"/>
  <c r="AW671"/>
  <c r="AW670"/>
  <c r="AW669"/>
  <c r="AW668"/>
  <c r="AW667"/>
  <c r="AW666"/>
  <c r="AW665"/>
  <c r="AW664"/>
  <c r="AW663"/>
  <c r="AW662"/>
  <c r="AW661"/>
  <c r="AW660"/>
  <c r="AW659"/>
  <c r="AW658"/>
  <c r="AW657"/>
  <c r="AW656"/>
  <c r="AW655"/>
  <c r="AW654"/>
  <c r="AW653"/>
  <c r="AW652"/>
  <c r="AW651"/>
  <c r="AW650"/>
  <c r="AW649"/>
  <c r="AW648"/>
  <c r="AW647"/>
  <c r="AW646"/>
  <c r="AW645"/>
  <c r="AW644"/>
  <c r="AW643"/>
  <c r="AW642"/>
  <c r="AW641"/>
  <c r="AW640"/>
  <c r="AW639"/>
  <c r="AW638"/>
  <c r="AW637"/>
  <c r="AW636"/>
  <c r="AW635"/>
  <c r="AW634"/>
  <c r="AW633"/>
  <c r="AW632"/>
  <c r="AW631"/>
  <c r="AW630"/>
  <c r="AW629"/>
  <c r="AW628"/>
  <c r="AW627"/>
  <c r="AW626"/>
  <c r="AW625"/>
  <c r="AW624"/>
  <c r="AW623"/>
  <c r="AW622"/>
  <c r="AW621"/>
  <c r="AW620"/>
  <c r="AW619"/>
  <c r="AW618"/>
  <c r="AW617"/>
  <c r="AW616"/>
  <c r="AW615"/>
  <c r="AW614"/>
  <c r="AW613"/>
  <c r="AW612"/>
  <c r="AW611"/>
  <c r="AW610"/>
  <c r="AW609"/>
  <c r="AW608"/>
  <c r="AW607"/>
  <c r="AW606"/>
  <c r="AW605"/>
  <c r="AW604"/>
  <c r="AW603"/>
  <c r="AW602"/>
  <c r="AW601"/>
  <c r="AW600"/>
  <c r="AW599"/>
  <c r="AW598"/>
  <c r="AW597"/>
  <c r="AW596"/>
  <c r="AW595"/>
  <c r="AW594"/>
  <c r="AW593"/>
  <c r="AW592"/>
  <c r="AW591"/>
  <c r="AW590"/>
  <c r="AW589"/>
  <c r="AW588"/>
  <c r="AW587"/>
  <c r="AW586"/>
  <c r="AW585"/>
  <c r="AW584"/>
  <c r="AW583"/>
  <c r="AW582"/>
  <c r="AW581"/>
  <c r="AW580"/>
  <c r="AW579"/>
  <c r="AW578"/>
  <c r="AW577"/>
  <c r="AW576"/>
  <c r="AW575"/>
  <c r="AW574"/>
  <c r="AW573"/>
  <c r="AW572"/>
  <c r="AW571"/>
  <c r="AW570"/>
  <c r="AW569"/>
  <c r="AW568"/>
  <c r="AW567"/>
  <c r="AW566"/>
  <c r="AW565"/>
  <c r="AW564"/>
  <c r="AW563"/>
  <c r="AW562"/>
  <c r="AW561"/>
  <c r="AW560"/>
  <c r="AW559"/>
  <c r="AW558"/>
  <c r="AW557"/>
  <c r="AW556"/>
  <c r="AW555"/>
  <c r="AW554"/>
  <c r="AW553"/>
  <c r="AW552"/>
  <c r="AW551"/>
  <c r="AW550"/>
  <c r="AW549"/>
  <c r="AW548"/>
  <c r="AW547"/>
  <c r="AW546"/>
  <c r="AW545"/>
  <c r="AW544"/>
  <c r="AW543"/>
  <c r="AW542"/>
  <c r="AW541"/>
  <c r="AW540"/>
  <c r="AW539"/>
  <c r="AW538"/>
  <c r="AW537"/>
  <c r="AW536"/>
  <c r="AW535"/>
  <c r="AW534"/>
  <c r="AW533"/>
  <c r="AW532"/>
  <c r="AW531"/>
  <c r="AW530"/>
  <c r="AW529"/>
  <c r="AW528"/>
  <c r="AW527"/>
  <c r="AW526"/>
  <c r="AW525"/>
  <c r="AW524"/>
  <c r="AW523"/>
  <c r="AW522"/>
  <c r="AW521"/>
  <c r="AW520"/>
  <c r="AW519"/>
  <c r="AW518"/>
  <c r="AW517"/>
  <c r="AW516"/>
  <c r="AW515"/>
  <c r="AW514"/>
  <c r="AW513"/>
  <c r="AW512"/>
  <c r="AW511"/>
  <c r="AW510"/>
  <c r="AW509"/>
  <c r="AW508"/>
  <c r="AW507"/>
  <c r="AW506"/>
  <c r="AW505"/>
  <c r="AW504"/>
  <c r="AW503"/>
  <c r="AW502"/>
  <c r="AW501"/>
  <c r="AW500"/>
  <c r="AW499"/>
  <c r="AW498"/>
  <c r="AW497"/>
  <c r="AW496"/>
  <c r="AW495"/>
  <c r="AW494"/>
  <c r="AW493"/>
  <c r="AW492"/>
  <c r="AW491"/>
  <c r="AW490"/>
  <c r="AW489"/>
  <c r="AW488"/>
  <c r="AW487"/>
  <c r="AW486"/>
  <c r="AW485"/>
  <c r="AW484"/>
  <c r="AW483"/>
  <c r="AW482"/>
  <c r="AW481"/>
  <c r="AW480"/>
  <c r="AW479"/>
  <c r="AW478"/>
  <c r="AW477"/>
  <c r="AW476"/>
  <c r="AW475"/>
  <c r="AW474"/>
  <c r="AW473"/>
  <c r="AW472"/>
  <c r="AW471"/>
  <c r="AW470"/>
  <c r="AW469"/>
  <c r="AW468"/>
  <c r="AW467"/>
  <c r="AW466"/>
  <c r="AW465"/>
  <c r="AW464"/>
  <c r="AW463"/>
  <c r="AW462"/>
  <c r="AW461"/>
  <c r="AW460"/>
  <c r="AW459"/>
  <c r="AW458"/>
  <c r="AW457"/>
  <c r="AW456"/>
  <c r="AW455"/>
  <c r="AW454"/>
  <c r="AW453"/>
  <c r="AW452"/>
  <c r="AW451"/>
  <c r="AW450"/>
  <c r="AW449"/>
  <c r="AW448"/>
  <c r="AW447"/>
  <c r="AW446"/>
  <c r="AW445"/>
  <c r="AW444"/>
  <c r="AW443"/>
  <c r="AW442"/>
  <c r="AW441"/>
  <c r="AW440"/>
  <c r="AW439"/>
  <c r="AW438"/>
  <c r="AW437"/>
  <c r="AW436"/>
  <c r="AW435"/>
  <c r="AW434"/>
  <c r="AW433"/>
  <c r="AW432"/>
  <c r="AW431"/>
  <c r="AW430"/>
  <c r="AW429"/>
  <c r="AW428"/>
  <c r="AW427"/>
  <c r="AW426"/>
  <c r="AW425"/>
  <c r="AW424"/>
  <c r="AW423"/>
  <c r="AW422"/>
  <c r="AW421"/>
  <c r="AW420"/>
  <c r="AW419"/>
  <c r="AW418"/>
  <c r="AW417"/>
  <c r="AW416"/>
  <c r="AW415"/>
  <c r="AW414"/>
  <c r="AW413"/>
  <c r="AW412"/>
  <c r="AW411"/>
  <c r="AW410"/>
  <c r="AW409"/>
  <c r="AW408"/>
  <c r="AW407"/>
  <c r="AW406"/>
  <c r="AW405"/>
  <c r="AW404"/>
  <c r="AW403"/>
  <c r="AW402"/>
  <c r="AW401"/>
  <c r="AW400"/>
  <c r="AW399"/>
  <c r="AW398"/>
  <c r="AW397"/>
  <c r="AW396"/>
  <c r="AW395"/>
  <c r="AW394"/>
  <c r="AW393"/>
  <c r="AW392"/>
  <c r="AW391"/>
  <c r="AW390"/>
  <c r="AW389"/>
  <c r="AW388"/>
  <c r="AW387"/>
  <c r="AW386"/>
  <c r="AW385"/>
  <c r="AW384"/>
  <c r="AW383"/>
  <c r="AW382"/>
  <c r="AW381"/>
  <c r="AW380"/>
  <c r="AW379"/>
  <c r="AW378"/>
  <c r="AW377"/>
  <c r="AW376"/>
  <c r="AW375"/>
  <c r="AW374"/>
  <c r="AW373"/>
  <c r="AW372"/>
  <c r="AW371"/>
  <c r="AW370"/>
  <c r="AW369"/>
  <c r="AW368"/>
  <c r="AW367"/>
  <c r="AW366"/>
  <c r="AW365"/>
  <c r="AW364"/>
  <c r="AW363"/>
  <c r="AW362"/>
  <c r="AW361"/>
  <c r="AW360"/>
  <c r="AW359"/>
  <c r="AW358"/>
  <c r="AW357"/>
  <c r="AW356"/>
  <c r="AW355"/>
  <c r="AW354"/>
  <c r="AW353"/>
  <c r="AW352"/>
  <c r="AW351"/>
  <c r="AW350"/>
  <c r="AW349"/>
  <c r="AW348"/>
  <c r="AW347"/>
  <c r="AW346"/>
  <c r="AW345"/>
  <c r="AW344"/>
  <c r="AW343"/>
  <c r="AW342"/>
  <c r="AW341"/>
  <c r="AW340"/>
  <c r="AW339"/>
  <c r="AW338"/>
  <c r="AW337"/>
  <c r="AW336"/>
  <c r="AW335"/>
  <c r="AW334"/>
  <c r="AW333"/>
  <c r="AW332"/>
  <c r="AW331"/>
  <c r="AW330"/>
  <c r="AW329"/>
  <c r="AW328"/>
  <c r="AW327"/>
  <c r="AW326"/>
  <c r="AW325"/>
  <c r="AW324"/>
  <c r="AW323"/>
  <c r="AW322"/>
  <c r="AW321"/>
  <c r="AW320"/>
  <c r="AW319"/>
  <c r="AW318"/>
  <c r="AW317"/>
  <c r="AW316"/>
  <c r="AW315"/>
  <c r="AW314"/>
  <c r="AW313"/>
  <c r="AW312"/>
  <c r="AW311"/>
  <c r="AW310"/>
  <c r="AW309"/>
  <c r="AW308"/>
  <c r="AW307"/>
  <c r="AW306"/>
  <c r="AW305"/>
  <c r="AW304"/>
  <c r="AW303"/>
  <c r="AW302"/>
  <c r="AW301"/>
  <c r="AW300"/>
  <c r="AW299"/>
  <c r="AW298"/>
  <c r="AW297"/>
  <c r="AW296"/>
  <c r="AW295"/>
  <c r="AW294"/>
  <c r="AW293"/>
  <c r="AW292"/>
  <c r="AW291"/>
  <c r="AW290"/>
  <c r="AW289"/>
  <c r="AW288"/>
  <c r="AW287"/>
  <c r="AW286"/>
  <c r="AW285"/>
  <c r="AW284"/>
  <c r="AW283"/>
  <c r="AW282"/>
  <c r="AW281"/>
  <c r="AW280"/>
  <c r="AW279"/>
  <c r="AW278"/>
  <c r="AW277"/>
  <c r="AW276"/>
  <c r="AW275"/>
  <c r="AW274"/>
  <c r="AW273"/>
  <c r="AW272"/>
  <c r="AW271"/>
  <c r="AW270"/>
  <c r="AW269"/>
  <c r="AW268"/>
  <c r="AW267"/>
  <c r="AW266"/>
  <c r="AW265"/>
  <c r="AW264"/>
  <c r="AW263"/>
  <c r="AW262"/>
  <c r="AW261"/>
  <c r="AW260"/>
  <c r="AW259"/>
  <c r="AW258"/>
  <c r="AW257"/>
  <c r="AW256"/>
  <c r="AW255"/>
  <c r="AW254"/>
  <c r="AW253"/>
  <c r="AW252"/>
  <c r="AW251"/>
  <c r="AW250"/>
  <c r="AW249"/>
  <c r="AW248"/>
  <c r="AW247"/>
  <c r="AW246"/>
  <c r="AW245"/>
  <c r="AW244"/>
  <c r="AW243"/>
  <c r="AW242"/>
  <c r="AW241"/>
  <c r="AW240"/>
  <c r="AW239"/>
  <c r="AW238"/>
  <c r="AW237"/>
  <c r="AW236"/>
  <c r="AW235"/>
  <c r="AW234"/>
  <c r="AW233"/>
  <c r="AW232"/>
  <c r="AW231"/>
  <c r="AW230"/>
  <c r="AW229"/>
  <c r="AW228"/>
  <c r="AW227"/>
  <c r="AW226"/>
  <c r="AW225"/>
  <c r="AW224"/>
  <c r="AW223"/>
  <c r="AW222"/>
  <c r="AW221"/>
  <c r="AW220"/>
  <c r="AW219"/>
  <c r="AW218"/>
  <c r="AW217"/>
  <c r="AW216"/>
  <c r="AW215"/>
  <c r="AW214"/>
  <c r="AW213"/>
  <c r="AW212"/>
  <c r="AW211"/>
  <c r="AW210"/>
  <c r="AW209"/>
  <c r="AW208"/>
  <c r="AW207"/>
  <c r="AW206"/>
  <c r="AW205"/>
  <c r="AW204"/>
  <c r="AW203"/>
  <c r="AW202"/>
  <c r="AW201"/>
  <c r="AW200"/>
  <c r="AW199"/>
  <c r="AW198"/>
  <c r="AW197"/>
  <c r="AW196"/>
  <c r="AW195"/>
  <c r="AW194"/>
  <c r="AW193"/>
  <c r="AW192"/>
  <c r="AW191"/>
  <c r="AW190"/>
  <c r="AW189"/>
  <c r="AW188"/>
  <c r="AW187"/>
  <c r="AW186"/>
  <c r="AW185"/>
  <c r="AW184"/>
  <c r="AW183"/>
  <c r="AW182"/>
  <c r="AW181"/>
  <c r="AW180"/>
  <c r="AW179"/>
  <c r="AW178"/>
  <c r="AW177"/>
  <c r="AW176"/>
  <c r="AW175"/>
  <c r="AW174"/>
  <c r="AW173"/>
  <c r="AW172"/>
  <c r="AW171"/>
  <c r="AW170"/>
  <c r="AW169"/>
  <c r="AW168"/>
  <c r="AW167"/>
  <c r="AW166"/>
  <c r="AW165"/>
  <c r="AW164"/>
  <c r="AW163"/>
  <c r="AW162"/>
  <c r="AW161"/>
  <c r="AW160"/>
  <c r="AW159"/>
  <c r="AW158"/>
  <c r="AW157"/>
  <c r="AW156"/>
  <c r="AW155"/>
  <c r="AW154"/>
  <c r="AW153"/>
  <c r="AW152"/>
  <c r="AW151"/>
  <c r="AW150"/>
  <c r="AW149"/>
  <c r="AW148"/>
  <c r="AW147"/>
  <c r="AW146"/>
  <c r="AW145"/>
  <c r="AW144"/>
  <c r="AW143"/>
  <c r="AW142"/>
  <c r="AW141"/>
  <c r="AW140"/>
  <c r="AW139"/>
  <c r="AW138"/>
  <c r="AW137"/>
  <c r="AW136"/>
  <c r="AW135"/>
  <c r="AW134"/>
  <c r="AW133"/>
  <c r="AW132"/>
  <c r="AW131"/>
  <c r="AW130"/>
  <c r="AW129"/>
  <c r="AW128"/>
  <c r="AW127"/>
  <c r="AW126"/>
  <c r="AW125"/>
  <c r="AW124"/>
  <c r="AW123"/>
  <c r="AW122"/>
  <c r="AW121"/>
  <c r="AW120"/>
  <c r="AW119"/>
  <c r="AW118"/>
  <c r="AW117"/>
  <c r="AW116"/>
  <c r="AW115"/>
  <c r="AW114"/>
  <c r="AW113"/>
  <c r="AW112"/>
  <c r="AW111"/>
  <c r="AW110"/>
  <c r="AW109"/>
  <c r="AW108"/>
  <c r="AW107"/>
  <c r="AW106"/>
  <c r="AW105"/>
  <c r="AW104"/>
  <c r="AW103"/>
  <c r="AW102"/>
  <c r="AW101"/>
  <c r="AW100"/>
  <c r="AW99"/>
  <c r="AW98"/>
  <c r="AW97"/>
  <c r="AW96"/>
  <c r="AW95"/>
  <c r="AW94"/>
  <c r="AW93"/>
  <c r="AW92"/>
  <c r="AW91"/>
  <c r="AW90"/>
  <c r="AW89"/>
  <c r="AW88"/>
  <c r="AW87"/>
  <c r="AW86"/>
  <c r="AW85"/>
  <c r="AW84"/>
  <c r="AW83"/>
  <c r="AW82"/>
  <c r="AW81"/>
  <c r="AW80"/>
  <c r="AW79"/>
  <c r="AW78"/>
  <c r="AW77"/>
  <c r="AW76"/>
  <c r="AW75"/>
  <c r="AW74"/>
  <c r="AW73"/>
  <c r="AW72"/>
  <c r="AW71"/>
  <c r="AW70"/>
  <c r="AW69"/>
  <c r="AW68"/>
  <c r="AW67"/>
  <c r="AW66"/>
  <c r="AW65"/>
  <c r="AW64"/>
  <c r="AW63"/>
  <c r="AW62"/>
  <c r="AW61"/>
  <c r="AW60"/>
  <c r="AW59"/>
  <c r="AW58"/>
  <c r="AW57"/>
  <c r="AW56"/>
  <c r="AW55"/>
  <c r="AW54"/>
  <c r="AW53"/>
  <c r="AW52"/>
  <c r="AW51"/>
  <c r="AW50"/>
  <c r="AW49"/>
  <c r="AW48"/>
  <c r="AW47"/>
  <c r="AW46"/>
  <c r="AW45"/>
  <c r="AX1184"/>
  <c r="AY1183"/>
  <c r="AX1183"/>
  <c r="AY1182"/>
  <c r="AX1182"/>
  <c r="AY1181"/>
  <c r="AX1181"/>
  <c r="AY1180"/>
  <c r="AX1180"/>
  <c r="AY1179"/>
  <c r="AX1179"/>
  <c r="AY1178"/>
  <c r="AX1178"/>
  <c r="AY1177"/>
  <c r="AX1177"/>
  <c r="AY1176"/>
  <c r="AX1176"/>
  <c r="AY1175"/>
  <c r="AX1175"/>
  <c r="AY1174"/>
  <c r="AX1174"/>
  <c r="AY1173"/>
  <c r="AX1173"/>
  <c r="AY1172"/>
  <c r="AX1172"/>
  <c r="AY1171"/>
  <c r="AX1171"/>
  <c r="AY1170"/>
  <c r="AX1170"/>
  <c r="AY1169"/>
  <c r="AX1169"/>
  <c r="AY1168"/>
  <c r="AX1168"/>
  <c r="AY1167"/>
  <c r="AX1167"/>
  <c r="AY1166"/>
  <c r="AX1166"/>
  <c r="AY1165"/>
  <c r="AX1165"/>
  <c r="AY1164"/>
  <c r="AX1164"/>
  <c r="AY1163"/>
  <c r="AX1163"/>
  <c r="AY1162"/>
  <c r="AX1162"/>
  <c r="AY1161"/>
  <c r="AX1161"/>
  <c r="AY1160"/>
  <c r="AX1160"/>
  <c r="AY1159"/>
  <c r="AX1159"/>
  <c r="AY1158"/>
  <c r="AX1158"/>
  <c r="AY1157"/>
  <c r="AX1157"/>
  <c r="AY1156"/>
  <c r="AX1156"/>
  <c r="AY1155"/>
  <c r="AX1155"/>
  <c r="AY1154"/>
  <c r="AX1154"/>
  <c r="AY1153"/>
  <c r="AX1153"/>
  <c r="AY1152"/>
  <c r="AX1152"/>
  <c r="AY1151"/>
  <c r="AX1151"/>
  <c r="AY1150"/>
  <c r="AX1150"/>
  <c r="AY1149"/>
  <c r="AX1149"/>
  <c r="AY1148"/>
  <c r="AX1148"/>
  <c r="AY1147"/>
  <c r="AX1147"/>
  <c r="AY1146"/>
  <c r="AX1146"/>
  <c r="AY1145"/>
  <c r="AX1145"/>
  <c r="AY1144"/>
  <c r="AX1144"/>
  <c r="AY1143"/>
  <c r="AX1143"/>
  <c r="AY1142"/>
  <c r="AX1142"/>
  <c r="AY1141"/>
  <c r="AX1141"/>
  <c r="AY1140"/>
  <c r="AX1140"/>
  <c r="AY1139"/>
  <c r="AX1139"/>
  <c r="AY1138"/>
  <c r="AX1138"/>
  <c r="AY1137"/>
  <c r="AX1137"/>
  <c r="AY1136"/>
  <c r="AX1136"/>
  <c r="AY1135"/>
  <c r="AX1135"/>
  <c r="AY1134"/>
  <c r="AX1134"/>
  <c r="AY1133"/>
  <c r="AX1133"/>
  <c r="AY1132"/>
  <c r="AX1132"/>
  <c r="AY1131"/>
  <c r="AX1131"/>
  <c r="AY1130"/>
  <c r="AX1130"/>
  <c r="AY1129"/>
  <c r="AX1129"/>
  <c r="AY1128"/>
  <c r="AX1128"/>
  <c r="AY1127"/>
  <c r="AX1127"/>
  <c r="AY1126"/>
  <c r="AX1126"/>
  <c r="AY1125"/>
  <c r="AX1125"/>
  <c r="AY1124"/>
  <c r="AX1124"/>
  <c r="AY1123"/>
  <c r="AX1123"/>
  <c r="AY1122"/>
  <c r="AX1122"/>
  <c r="AY1121"/>
  <c r="AX1121"/>
  <c r="AY1120"/>
  <c r="AX1120"/>
  <c r="AY1119"/>
  <c r="AX1119"/>
  <c r="AY1118"/>
  <c r="AX1118"/>
  <c r="AY1117"/>
  <c r="AX1117"/>
  <c r="AY1116"/>
  <c r="AX1116"/>
  <c r="AY1115"/>
  <c r="AX1115"/>
  <c r="AY1114"/>
  <c r="AX1114"/>
  <c r="AY1113"/>
  <c r="AX1113"/>
  <c r="AY1112"/>
  <c r="AX1112"/>
  <c r="AY1111"/>
  <c r="AX1111"/>
  <c r="AY1110"/>
  <c r="AX1110"/>
  <c r="AY1109"/>
  <c r="AX1109"/>
  <c r="AY1108"/>
  <c r="AX1108"/>
  <c r="AY1107"/>
  <c r="AX1107"/>
  <c r="AY1106"/>
  <c r="AX1106"/>
  <c r="AY1105"/>
  <c r="AX1105"/>
  <c r="AY1104"/>
  <c r="AX1104"/>
  <c r="AY1103"/>
  <c r="AX1103"/>
  <c r="AY1102"/>
  <c r="AX1102"/>
  <c r="AY1101"/>
  <c r="AX1101"/>
  <c r="AY1100"/>
  <c r="AX1100"/>
  <c r="AY1099"/>
  <c r="AX1099"/>
  <c r="AY1098"/>
  <c r="AX1098"/>
  <c r="AY1097"/>
  <c r="AX1097"/>
  <c r="AY1096"/>
  <c r="AX1096"/>
  <c r="AY1095"/>
  <c r="AX1095"/>
  <c r="AY1094"/>
  <c r="AX1094"/>
  <c r="AY1093"/>
  <c r="AX1093"/>
  <c r="AY1092"/>
  <c r="AX1092"/>
  <c r="AY1091"/>
  <c r="AX1091"/>
  <c r="AY1090"/>
  <c r="AX1090"/>
  <c r="AY1089"/>
  <c r="AX1089"/>
  <c r="AY1088"/>
  <c r="AX1088"/>
  <c r="AY1087"/>
  <c r="AX1087"/>
  <c r="AY1086"/>
  <c r="AX1086"/>
  <c r="AY1085"/>
  <c r="AX1085"/>
  <c r="AY1084"/>
  <c r="AX1084"/>
  <c r="AY1083"/>
  <c r="AX1083"/>
  <c r="AY1082"/>
  <c r="AX1082"/>
  <c r="AY1081"/>
  <c r="AX1081"/>
  <c r="AY1080"/>
  <c r="AX1080"/>
  <c r="AY1079"/>
  <c r="AX1079"/>
  <c r="AY1078"/>
  <c r="AX1078"/>
  <c r="AY1077"/>
  <c r="AX1077"/>
  <c r="AY1076"/>
  <c r="AX1076"/>
  <c r="AY1075"/>
  <c r="AX1075"/>
  <c r="AY1074"/>
  <c r="AX1074"/>
  <c r="AY1073"/>
  <c r="AX1073"/>
  <c r="AY1072"/>
  <c r="AX1072"/>
  <c r="AY1071"/>
  <c r="AX1071"/>
  <c r="AY1070"/>
  <c r="AX1070"/>
  <c r="AY1069"/>
  <c r="AX1069"/>
  <c r="AY1068"/>
  <c r="AX1068"/>
  <c r="AY1067"/>
  <c r="AX1067"/>
  <c r="AY1066"/>
  <c r="AX1066"/>
  <c r="AY1065"/>
  <c r="AX1065"/>
  <c r="AY1064"/>
  <c r="AX1064"/>
  <c r="AY1063"/>
  <c r="AX1063"/>
  <c r="AY1062"/>
  <c r="AX1062"/>
  <c r="AY1061"/>
  <c r="AX1061"/>
  <c r="AY1060"/>
  <c r="AX1060"/>
  <c r="AY1059"/>
  <c r="AX1059"/>
  <c r="AY1058"/>
  <c r="AX1058"/>
  <c r="AY1057"/>
  <c r="AX1057"/>
  <c r="AY1056"/>
  <c r="AX1056"/>
  <c r="AY1055"/>
  <c r="AX1055"/>
  <c r="AY1054"/>
  <c r="AX1054"/>
  <c r="AY1053"/>
  <c r="AX1053"/>
  <c r="AY1052"/>
  <c r="AX1052"/>
  <c r="AY1051"/>
  <c r="AX1051"/>
  <c r="AY1050"/>
  <c r="AX1050"/>
  <c r="AY1049"/>
  <c r="AX1049"/>
  <c r="AY1048"/>
  <c r="AX1048"/>
  <c r="AY1047"/>
  <c r="AX1047"/>
  <c r="AY1046"/>
  <c r="AX1046"/>
  <c r="AY1045"/>
  <c r="AX1045"/>
  <c r="AY1044"/>
  <c r="AX1044"/>
  <c r="AY1043"/>
  <c r="AX1043"/>
  <c r="AY1042"/>
  <c r="AX1042"/>
  <c r="AY1041"/>
  <c r="AX1041"/>
  <c r="AY1040"/>
  <c r="AX1040"/>
  <c r="AY1039"/>
  <c r="AX1039"/>
  <c r="AY1038"/>
  <c r="AX1038"/>
  <c r="AY1037"/>
  <c r="AX1037"/>
  <c r="AY1036"/>
  <c r="AX1036"/>
  <c r="AY1035"/>
  <c r="AX1035"/>
  <c r="AY1034"/>
  <c r="AX1034"/>
  <c r="AY1033"/>
  <c r="AX1033"/>
  <c r="AY1032"/>
  <c r="AX1032"/>
  <c r="AY1031"/>
  <c r="AX1031"/>
  <c r="AY1030"/>
  <c r="AX1030"/>
  <c r="AY1029"/>
  <c r="AX1029"/>
  <c r="AY1028"/>
  <c r="AX1028"/>
  <c r="AY1027"/>
  <c r="AX1027"/>
  <c r="AY1026"/>
  <c r="AX1026"/>
  <c r="AY1025"/>
  <c r="AX1025"/>
  <c r="AY1024"/>
  <c r="AX1024"/>
  <c r="AY1023"/>
  <c r="AX1023"/>
  <c r="AY1022"/>
  <c r="AX1022"/>
  <c r="AY1021"/>
  <c r="AX1021"/>
  <c r="AY1020"/>
  <c r="AX1020"/>
  <c r="AY1019"/>
  <c r="AX1019"/>
  <c r="AY1018"/>
  <c r="AX1018"/>
  <c r="AY1017"/>
  <c r="AX1017"/>
  <c r="AY1016"/>
  <c r="AX1016"/>
  <c r="AY1015"/>
  <c r="AX1015"/>
  <c r="AY1014"/>
  <c r="AX1014"/>
  <c r="AY1013"/>
  <c r="AX1013"/>
  <c r="AY1012"/>
  <c r="AX1012"/>
  <c r="AY1011"/>
  <c r="AX1011"/>
  <c r="AY1010"/>
  <c r="AX1010"/>
  <c r="AY1009"/>
  <c r="AX1009"/>
  <c r="AY1008"/>
  <c r="AX1008"/>
  <c r="AY1007"/>
  <c r="AX1007"/>
  <c r="AY1006"/>
  <c r="AX1006"/>
  <c r="AY1005"/>
  <c r="AX1005"/>
  <c r="AY1004"/>
  <c r="AX1004"/>
  <c r="AY1003"/>
  <c r="AX1003"/>
  <c r="AY1002"/>
  <c r="AX1002"/>
  <c r="AY1001"/>
  <c r="AX1001"/>
  <c r="AY1000"/>
  <c r="AX1000"/>
  <c r="AY999"/>
  <c r="AX999"/>
  <c r="AY998"/>
  <c r="AX998"/>
  <c r="AY997"/>
  <c r="AX997"/>
  <c r="AY996"/>
  <c r="AX996"/>
  <c r="AY995"/>
  <c r="AX995"/>
  <c r="AY994"/>
  <c r="AX994"/>
  <c r="AY993"/>
  <c r="AX993"/>
  <c r="AY992"/>
  <c r="AX992"/>
  <c r="AY991"/>
  <c r="AX991"/>
  <c r="AY990"/>
  <c r="AX990"/>
  <c r="AY989"/>
  <c r="AX989"/>
  <c r="AY988"/>
  <c r="AX988"/>
  <c r="AY987"/>
  <c r="AX987"/>
  <c r="AY986"/>
  <c r="AX986"/>
  <c r="AY985"/>
  <c r="AX985"/>
  <c r="AY984"/>
  <c r="AX984"/>
  <c r="AY983"/>
  <c r="AX983"/>
  <c r="AY982"/>
  <c r="AX982"/>
  <c r="AY981"/>
  <c r="AX981"/>
  <c r="AY980"/>
  <c r="AX980"/>
  <c r="AY979"/>
  <c r="AX979"/>
  <c r="AY978"/>
  <c r="AX978"/>
  <c r="AY977"/>
  <c r="AX977"/>
  <c r="AY976"/>
  <c r="AX976"/>
  <c r="AY975"/>
  <c r="AX975"/>
  <c r="AY974"/>
  <c r="AX974"/>
  <c r="AY973"/>
  <c r="AX973"/>
  <c r="AY972"/>
  <c r="AX972"/>
  <c r="AY971"/>
  <c r="AX971"/>
  <c r="AY970"/>
  <c r="AX970"/>
  <c r="AY969"/>
  <c r="AX969"/>
  <c r="AY968"/>
  <c r="AX968"/>
  <c r="AY967"/>
  <c r="AX967"/>
  <c r="AY966"/>
  <c r="AX966"/>
  <c r="AY965"/>
  <c r="AX965"/>
  <c r="AY964"/>
  <c r="AX964"/>
  <c r="AY963"/>
  <c r="AX963"/>
  <c r="AY962"/>
  <c r="AX962"/>
  <c r="AY961"/>
  <c r="AX961"/>
  <c r="AY960"/>
  <c r="AX960"/>
  <c r="AY959"/>
  <c r="AX959"/>
  <c r="AY958"/>
  <c r="AX958"/>
  <c r="AY957"/>
  <c r="AX957"/>
  <c r="AY956"/>
  <c r="AX956"/>
  <c r="AY955"/>
  <c r="AX955"/>
  <c r="AY954"/>
  <c r="AX954"/>
  <c r="AY953"/>
  <c r="AX953"/>
  <c r="AY952"/>
  <c r="AX952"/>
  <c r="AY951"/>
  <c r="AX951"/>
  <c r="AY950"/>
  <c r="AX950"/>
  <c r="AY949"/>
  <c r="AX949"/>
  <c r="AY948"/>
  <c r="AX948"/>
  <c r="AY947"/>
  <c r="AX947"/>
  <c r="AY946"/>
  <c r="AX946"/>
  <c r="AY945"/>
  <c r="AX945"/>
  <c r="AY944"/>
  <c r="AX944"/>
  <c r="AY943"/>
  <c r="AX943"/>
  <c r="AY942"/>
  <c r="AX942"/>
  <c r="AY941"/>
  <c r="AX941"/>
  <c r="AY940"/>
  <c r="AX940"/>
  <c r="AY939"/>
  <c r="AX939"/>
  <c r="AY938"/>
  <c r="AX938"/>
  <c r="AY937"/>
  <c r="AX937"/>
  <c r="AY936"/>
  <c r="AX936"/>
  <c r="AY935"/>
  <c r="AX935"/>
  <c r="AY934"/>
  <c r="AX934"/>
  <c r="AY933"/>
  <c r="AX933"/>
  <c r="AY932"/>
  <c r="AX932"/>
  <c r="AY931"/>
  <c r="AX931"/>
  <c r="AY930"/>
  <c r="AX930"/>
  <c r="AY929"/>
  <c r="AX929"/>
  <c r="AY928"/>
  <c r="AX928"/>
  <c r="AY927"/>
  <c r="AX927"/>
  <c r="AY926"/>
  <c r="AX926"/>
  <c r="AY925"/>
  <c r="AX925"/>
  <c r="AY924"/>
  <c r="AX924"/>
  <c r="AY923"/>
  <c r="AX923"/>
  <c r="AY922"/>
  <c r="AX922"/>
  <c r="AY921"/>
  <c r="AX921"/>
  <c r="AY920"/>
  <c r="AX920"/>
  <c r="AY919"/>
  <c r="AX919"/>
  <c r="AY918"/>
  <c r="AX918"/>
  <c r="AY917"/>
  <c r="AX917"/>
  <c r="AY916"/>
  <c r="AX916"/>
  <c r="AY915"/>
  <c r="AX915"/>
  <c r="AY914"/>
  <c r="AX914"/>
  <c r="AY913"/>
  <c r="AX913"/>
  <c r="AY912"/>
  <c r="AX912"/>
  <c r="AY911"/>
  <c r="AX911"/>
  <c r="AY910"/>
  <c r="AX910"/>
  <c r="AY909"/>
  <c r="AX909"/>
  <c r="AY908"/>
  <c r="AX908"/>
  <c r="AY907"/>
  <c r="AX907"/>
  <c r="AY906"/>
  <c r="AX906"/>
  <c r="AY905"/>
  <c r="AX905"/>
  <c r="AY904"/>
  <c r="AX904"/>
  <c r="AY903"/>
  <c r="AX903"/>
  <c r="AY902"/>
  <c r="AX902"/>
  <c r="AY901"/>
  <c r="AX901"/>
  <c r="AY900"/>
  <c r="AX900"/>
  <c r="AY899"/>
  <c r="AX899"/>
  <c r="AY898"/>
  <c r="AX898"/>
  <c r="AY897"/>
  <c r="AX897"/>
  <c r="AY896"/>
  <c r="AX896"/>
  <c r="AY895"/>
  <c r="AX895"/>
  <c r="AY894"/>
  <c r="AX894"/>
  <c r="AY893"/>
  <c r="AX893"/>
  <c r="AY892"/>
  <c r="AX892"/>
  <c r="AY891"/>
  <c r="AX891"/>
  <c r="AY890"/>
  <c r="AX890"/>
  <c r="AY889"/>
  <c r="AX889"/>
  <c r="AY888"/>
  <c r="AX888"/>
  <c r="AY887"/>
  <c r="AX887"/>
  <c r="AY886"/>
  <c r="AX886"/>
  <c r="AY885"/>
  <c r="AX885"/>
  <c r="AY884"/>
  <c r="AX884"/>
  <c r="AY883"/>
  <c r="AX883"/>
  <c r="AY882"/>
  <c r="AX882"/>
  <c r="AY881"/>
  <c r="AX881"/>
  <c r="AY880"/>
  <c r="AX880"/>
  <c r="AY879"/>
  <c r="AX879"/>
  <c r="AY878"/>
  <c r="AX878"/>
  <c r="AY877"/>
  <c r="AX877"/>
  <c r="AY876"/>
  <c r="AX876"/>
  <c r="AY875"/>
  <c r="AX875"/>
  <c r="AY874"/>
  <c r="AX874"/>
  <c r="AY873"/>
  <c r="AX873"/>
  <c r="AY872"/>
  <c r="AX872"/>
  <c r="AY871"/>
  <c r="AX871"/>
  <c r="AY870"/>
  <c r="AX870"/>
  <c r="AY869"/>
  <c r="AX869"/>
  <c r="AY868"/>
  <c r="AX868"/>
  <c r="AY867"/>
  <c r="AX867"/>
  <c r="AY866"/>
  <c r="AX866"/>
  <c r="AY865"/>
  <c r="AX865"/>
  <c r="AY864"/>
  <c r="AX864"/>
  <c r="AY863"/>
  <c r="AX863"/>
  <c r="AY862"/>
  <c r="AX862"/>
  <c r="AY861"/>
  <c r="AX861"/>
  <c r="AY860"/>
  <c r="AX860"/>
  <c r="AY859"/>
  <c r="AX859"/>
  <c r="AY858"/>
  <c r="AX858"/>
  <c r="AY857"/>
  <c r="AX857"/>
  <c r="AY856"/>
  <c r="AX856"/>
  <c r="AY855"/>
  <c r="AX855"/>
  <c r="AY854"/>
  <c r="AX854"/>
  <c r="AY853"/>
  <c r="AX853"/>
  <c r="AY852"/>
  <c r="AX852"/>
  <c r="AY851"/>
  <c r="AX851"/>
  <c r="AY850"/>
  <c r="AX850"/>
  <c r="AY849"/>
  <c r="AX849"/>
  <c r="AY848"/>
  <c r="AX848"/>
  <c r="AY847"/>
  <c r="AX847"/>
  <c r="AY846"/>
  <c r="AX846"/>
  <c r="AY845"/>
  <c r="AX845"/>
  <c r="AY844"/>
  <c r="AX844"/>
  <c r="AY843"/>
  <c r="AX843"/>
  <c r="AY842"/>
  <c r="AX842"/>
  <c r="AY841"/>
  <c r="AX841"/>
  <c r="AY840"/>
  <c r="AX840"/>
  <c r="AY839"/>
  <c r="AX839"/>
  <c r="AY838"/>
  <c r="AX838"/>
  <c r="AY837"/>
  <c r="AX837"/>
  <c r="AY836"/>
  <c r="AX836"/>
  <c r="AY835"/>
  <c r="AX835"/>
  <c r="AY834"/>
  <c r="AX834"/>
  <c r="AY833"/>
  <c r="AX833"/>
  <c r="AY832"/>
  <c r="AX832"/>
  <c r="AY831"/>
  <c r="AX831"/>
  <c r="AY830"/>
  <c r="AX830"/>
  <c r="AY829"/>
  <c r="AX829"/>
  <c r="AY828"/>
  <c r="AX828"/>
  <c r="AY827"/>
  <c r="AX827"/>
  <c r="AY826"/>
  <c r="AX826"/>
  <c r="AY825"/>
  <c r="AX825"/>
  <c r="AY824"/>
  <c r="AX824"/>
  <c r="AY823"/>
  <c r="AX823"/>
  <c r="AY822"/>
  <c r="AX822"/>
  <c r="AY821"/>
  <c r="AX821"/>
  <c r="AY820"/>
  <c r="AX820"/>
  <c r="AY819"/>
  <c r="AX819"/>
  <c r="AY818"/>
  <c r="AX818"/>
  <c r="AY817"/>
  <c r="AX817"/>
  <c r="AY816"/>
  <c r="AX816"/>
  <c r="AY815"/>
  <c r="AX815"/>
  <c r="AY814"/>
  <c r="AX814"/>
  <c r="AW1184"/>
  <c r="AW1183"/>
  <c r="AW1182"/>
  <c r="AW1181"/>
  <c r="AW1180"/>
  <c r="AW1179"/>
  <c r="AW1178"/>
  <c r="AW1177"/>
  <c r="AW1176"/>
  <c r="AW1175"/>
  <c r="AW1174"/>
  <c r="AW1173"/>
  <c r="AW1172"/>
  <c r="AW1171"/>
  <c r="AW1170"/>
  <c r="AW1169"/>
  <c r="AW1168"/>
  <c r="AW1167"/>
  <c r="AW1166"/>
  <c r="AW1165"/>
  <c r="AW1164"/>
  <c r="AW1163"/>
  <c r="AW1162"/>
  <c r="AW1161"/>
  <c r="AW1160"/>
  <c r="AW1159"/>
  <c r="AW1158"/>
  <c r="AW1157"/>
  <c r="AW1156"/>
  <c r="AW1155"/>
  <c r="AW1154"/>
  <c r="AW1153"/>
  <c r="AW1152"/>
  <c r="AW1151"/>
  <c r="AW1150"/>
  <c r="AW1149"/>
  <c r="AW1148"/>
  <c r="AW1147"/>
  <c r="AW1146"/>
  <c r="AW1145"/>
  <c r="AW1144"/>
  <c r="AW1143"/>
  <c r="AW1142"/>
  <c r="AW1141"/>
  <c r="AW1140"/>
  <c r="AW1139"/>
  <c r="AW1138"/>
  <c r="AW1137"/>
  <c r="AW1136"/>
  <c r="AW1135"/>
  <c r="AW1134"/>
  <c r="AW1133"/>
  <c r="AW1132"/>
  <c r="AW1131"/>
  <c r="AW1130"/>
  <c r="AW1129"/>
  <c r="AW1128"/>
  <c r="AW1127"/>
  <c r="AW1126"/>
  <c r="AW1125"/>
  <c r="AW1124"/>
  <c r="AW1123"/>
  <c r="AW1122"/>
  <c r="AW1121"/>
  <c r="AW1120"/>
  <c r="AW1119"/>
  <c r="AW1118"/>
  <c r="AW1117"/>
  <c r="AW1116"/>
  <c r="AW1115"/>
  <c r="AW1114"/>
  <c r="AW1113"/>
  <c r="AW1112"/>
  <c r="AW1111"/>
  <c r="AW1110"/>
  <c r="AW1109"/>
  <c r="AW1108"/>
  <c r="AW1107"/>
  <c r="AW1106"/>
  <c r="AW1105"/>
  <c r="AW1104"/>
  <c r="AW1103"/>
  <c r="AW1102"/>
  <c r="AW1101"/>
  <c r="AW1100"/>
  <c r="AW1099"/>
  <c r="AW1098"/>
  <c r="AW1097"/>
  <c r="AW1096"/>
  <c r="AW1095"/>
  <c r="AW1094"/>
  <c r="AW1093"/>
  <c r="AW1092"/>
  <c r="AW1091"/>
  <c r="AW1090"/>
  <c r="AW1089"/>
  <c r="AW1088"/>
  <c r="AW1087"/>
  <c r="AW1086"/>
  <c r="AW1085"/>
  <c r="AW1084"/>
  <c r="AW1083"/>
  <c r="AW1082"/>
  <c r="AW1081"/>
  <c r="AW1080"/>
  <c r="AW1079"/>
  <c r="AW1078"/>
  <c r="AW1077"/>
  <c r="AW1076"/>
  <c r="AW1075"/>
  <c r="AW1074"/>
  <c r="AW1073"/>
  <c r="AW1072"/>
  <c r="AW1071"/>
  <c r="AW1070"/>
  <c r="AW1069"/>
  <c r="AW1068"/>
  <c r="AW1067"/>
  <c r="AW1066"/>
  <c r="AW1065"/>
  <c r="AW1064"/>
  <c r="AW1063"/>
  <c r="AW1062"/>
  <c r="AW1061"/>
  <c r="AW1060"/>
  <c r="AW1059"/>
  <c r="AW1058"/>
  <c r="AW1057"/>
  <c r="AW1056"/>
  <c r="AW1055"/>
  <c r="AW1054"/>
  <c r="AW1053"/>
  <c r="AW1052"/>
  <c r="AW1051"/>
  <c r="AW1050"/>
  <c r="AW1049"/>
  <c r="AW1048"/>
  <c r="AW1047"/>
  <c r="AW1046"/>
  <c r="AW1045"/>
  <c r="AW1044"/>
  <c r="AW1043"/>
  <c r="AW1042"/>
  <c r="AW1041"/>
  <c r="AW1040"/>
  <c r="AW1039"/>
  <c r="AW1038"/>
  <c r="AW1037"/>
  <c r="AW1036"/>
  <c r="AW1035"/>
  <c r="AW1034"/>
  <c r="AW1033"/>
  <c r="AW1032"/>
  <c r="AW1031"/>
  <c r="AW1030"/>
  <c r="AW1029"/>
  <c r="AW1028"/>
  <c r="AW1027"/>
  <c r="AW1026"/>
  <c r="AW1025"/>
  <c r="AW1024"/>
  <c r="AW1023"/>
  <c r="AW1022"/>
  <c r="AW1021"/>
  <c r="AW1020"/>
  <c r="AW1019"/>
  <c r="AW1018"/>
  <c r="AW1017"/>
  <c r="AW1016"/>
  <c r="AW1015"/>
  <c r="AW1014"/>
  <c r="AW1013"/>
  <c r="AW1012"/>
  <c r="AW1011"/>
  <c r="AW1010"/>
  <c r="AW1009"/>
  <c r="AW1008"/>
  <c r="AW1007"/>
  <c r="AW1006"/>
  <c r="AW1005"/>
  <c r="AW1004"/>
  <c r="AW1003"/>
  <c r="AW1002"/>
  <c r="AW1001"/>
  <c r="AW1000"/>
  <c r="AW999"/>
  <c r="AW998"/>
  <c r="AW997"/>
  <c r="AW996"/>
  <c r="AW995"/>
  <c r="AW994"/>
  <c r="AW993"/>
  <c r="AW992"/>
  <c r="AW991"/>
  <c r="AW990"/>
  <c r="AW989"/>
  <c r="AW988"/>
  <c r="AW987"/>
  <c r="AW986"/>
  <c r="AW985"/>
  <c r="AW984"/>
  <c r="AW983"/>
  <c r="AW982"/>
  <c r="AW981"/>
  <c r="AW980"/>
  <c r="AW979"/>
  <c r="AW978"/>
  <c r="AW977"/>
  <c r="AW976"/>
  <c r="AW975"/>
  <c r="AW974"/>
  <c r="AW973"/>
  <c r="AW972"/>
  <c r="AW971"/>
  <c r="AW970"/>
  <c r="AW969"/>
  <c r="AW968"/>
  <c r="AW967"/>
  <c r="AW966"/>
  <c r="AW965"/>
  <c r="AW964"/>
  <c r="AW963"/>
  <c r="AW962"/>
  <c r="AW961"/>
  <c r="AW960"/>
  <c r="AW959"/>
  <c r="AW958"/>
  <c r="AW957"/>
  <c r="AW956"/>
  <c r="AW955"/>
  <c r="AW954"/>
  <c r="AW953"/>
  <c r="AW952"/>
  <c r="AW951"/>
  <c r="AW950"/>
  <c r="AW949"/>
  <c r="AW948"/>
  <c r="AW947"/>
  <c r="AW946"/>
  <c r="AW945"/>
  <c r="AW944"/>
  <c r="AW943"/>
  <c r="AW942"/>
  <c r="AW941"/>
  <c r="AW940"/>
  <c r="AW939"/>
  <c r="AW938"/>
  <c r="AW937"/>
  <c r="AW936"/>
  <c r="AW935"/>
  <c r="AW934"/>
  <c r="AW933"/>
  <c r="AW932"/>
  <c r="AW931"/>
  <c r="AW930"/>
  <c r="AW929"/>
  <c r="AW928"/>
  <c r="AW927"/>
  <c r="AW926"/>
  <c r="AW925"/>
  <c r="AW924"/>
  <c r="AW923"/>
  <c r="AW922"/>
  <c r="AW921"/>
  <c r="AW920"/>
  <c r="AW919"/>
  <c r="AW918"/>
  <c r="AW917"/>
  <c r="AW916"/>
  <c r="AW915"/>
  <c r="AW914"/>
  <c r="AW913"/>
  <c r="AW912"/>
  <c r="AW911"/>
  <c r="AW910"/>
  <c r="AW909"/>
  <c r="AW908"/>
  <c r="AW907"/>
  <c r="AW906"/>
  <c r="AW905"/>
  <c r="AW904"/>
  <c r="AW903"/>
  <c r="AW902"/>
  <c r="AW901"/>
  <c r="AW900"/>
  <c r="AW899"/>
  <c r="AW898"/>
  <c r="AW897"/>
  <c r="AW896"/>
  <c r="AW895"/>
  <c r="AW894"/>
  <c r="AW893"/>
  <c r="AW892"/>
  <c r="AW891"/>
  <c r="AW890"/>
  <c r="AW889"/>
  <c r="AW888"/>
  <c r="AW887"/>
  <c r="AW886"/>
  <c r="AW885"/>
  <c r="AW884"/>
  <c r="AW883"/>
  <c r="AW882"/>
  <c r="AW881"/>
  <c r="AW880"/>
  <c r="AW879"/>
  <c r="AW878"/>
  <c r="AW877"/>
  <c r="AW876"/>
  <c r="AW875"/>
  <c r="AW874"/>
  <c r="AW873"/>
  <c r="AW872"/>
  <c r="AW871"/>
  <c r="AW870"/>
  <c r="AW869"/>
  <c r="AW868"/>
  <c r="AW867"/>
  <c r="AW866"/>
  <c r="AW865"/>
  <c r="AW864"/>
  <c r="AW863"/>
  <c r="AW862"/>
  <c r="AW861"/>
  <c r="AW860"/>
  <c r="AW859"/>
  <c r="AW858"/>
  <c r="AW857"/>
  <c r="AW856"/>
  <c r="AW855"/>
  <c r="AW854"/>
  <c r="AW853"/>
  <c r="AW852"/>
  <c r="AW851"/>
  <c r="AW850"/>
  <c r="AW849"/>
  <c r="AW848"/>
  <c r="AW847"/>
  <c r="AW846"/>
  <c r="AW845"/>
  <c r="AW844"/>
  <c r="AW843"/>
  <c r="AW842"/>
  <c r="AW841"/>
  <c r="AW840"/>
  <c r="AW839"/>
  <c r="AW838"/>
  <c r="AW837"/>
  <c r="AW836"/>
  <c r="AW835"/>
  <c r="AW834"/>
  <c r="AW833"/>
  <c r="AW832"/>
  <c r="AW831"/>
  <c r="AW830"/>
  <c r="AW829"/>
  <c r="AW828"/>
  <c r="AW827"/>
  <c r="AW826"/>
  <c r="AW825"/>
  <c r="AW824"/>
  <c r="AW823"/>
  <c r="AW822"/>
  <c r="AW821"/>
  <c r="AW820"/>
  <c r="AW819"/>
  <c r="AW818"/>
  <c r="AW817"/>
  <c r="AW816"/>
  <c r="AW815"/>
  <c r="AW814"/>
  <c r="AW813"/>
  <c r="AW812"/>
  <c r="AW811"/>
  <c r="AW810"/>
  <c r="AW809"/>
  <c r="AW808"/>
  <c r="AW807"/>
  <c r="AW806"/>
  <c r="AW805"/>
  <c r="AW804"/>
  <c r="AW803"/>
  <c r="AW802"/>
  <c r="AW801"/>
  <c r="AW800"/>
  <c r="AW799"/>
  <c r="AW798"/>
  <c r="AW797"/>
  <c r="AW796"/>
  <c r="AW795"/>
  <c r="AW794"/>
  <c r="AW793"/>
  <c r="AW792"/>
  <c r="AW791"/>
  <c r="AW790"/>
  <c r="AW789"/>
  <c r="AW788"/>
  <c r="AW787"/>
  <c r="AW786"/>
  <c r="AW785"/>
  <c r="AW784"/>
  <c r="AW783"/>
  <c r="AW782"/>
  <c r="AW781"/>
  <c r="AW780"/>
  <c r="AW779"/>
  <c r="AW778"/>
  <c r="AW777"/>
  <c r="AW776"/>
  <c r="AW775"/>
  <c r="AW774"/>
  <c r="AN1184"/>
  <c r="AE1184"/>
  <c r="V1184"/>
  <c r="AN1183"/>
  <c r="AN1182"/>
  <c r="AE1183"/>
  <c r="V1183"/>
  <c r="AE1182"/>
  <c r="V1182"/>
  <c r="AN1181"/>
  <c r="AN1180"/>
  <c r="AN1179"/>
  <c r="AE1181"/>
  <c r="AE1180"/>
  <c r="AE1179"/>
  <c r="V1181"/>
  <c r="V1180"/>
  <c r="V1179"/>
  <c r="AN1178"/>
  <c r="AN1177"/>
  <c r="AQ1181" s="1"/>
  <c r="AN1176"/>
  <c r="AN1175"/>
  <c r="AN1174"/>
  <c r="AN1173"/>
  <c r="AT1182" s="1"/>
  <c r="AN1172"/>
  <c r="AN1171"/>
  <c r="AN1170"/>
  <c r="AN1169"/>
  <c r="AN1168"/>
  <c r="AN1167"/>
  <c r="AN1166"/>
  <c r="AN1165"/>
  <c r="AT1174" s="1"/>
  <c r="AN1164"/>
  <c r="AN1163"/>
  <c r="AN1162"/>
  <c r="AN1161"/>
  <c r="AQ1165" s="1"/>
  <c r="AN1160"/>
  <c r="AN1159"/>
  <c r="AN1158"/>
  <c r="AN1157"/>
  <c r="AQ1161" s="1"/>
  <c r="AE1178"/>
  <c r="V1178"/>
  <c r="AE1177"/>
  <c r="AH1179" s="1"/>
  <c r="V1177"/>
  <c r="AE1176"/>
  <c r="V1176"/>
  <c r="AB1180" s="1"/>
  <c r="AE1175"/>
  <c r="AG1179" s="1"/>
  <c r="V1175"/>
  <c r="AE1174"/>
  <c r="V1174"/>
  <c r="AE1173"/>
  <c r="AG1176" s="1"/>
  <c r="V1173"/>
  <c r="AE1172"/>
  <c r="V1172"/>
  <c r="Y1176" s="1"/>
  <c r="AE1171"/>
  <c r="V1171"/>
  <c r="AE1170"/>
  <c r="V1170"/>
  <c r="AE1169"/>
  <c r="AG1172" s="1"/>
  <c r="V1169"/>
  <c r="AE1168"/>
  <c r="V1168"/>
  <c r="Y1172" s="1"/>
  <c r="AE1167"/>
  <c r="V1167"/>
  <c r="AE1166"/>
  <c r="V1166"/>
  <c r="AE1165"/>
  <c r="AG1168" s="1"/>
  <c r="V1165"/>
  <c r="AE1164"/>
  <c r="V1164"/>
  <c r="Y1168" s="1"/>
  <c r="AE1163"/>
  <c r="V1163"/>
  <c r="AG1162"/>
  <c r="AE1162"/>
  <c r="V1162"/>
  <c r="AE1161"/>
  <c r="AG1165" s="1"/>
  <c r="V1161"/>
  <c r="X1165" s="1"/>
  <c r="AE1160"/>
  <c r="AG1164" s="1"/>
  <c r="V1160"/>
  <c r="AE1159"/>
  <c r="V1159"/>
  <c r="X1163" s="1"/>
  <c r="AE1158"/>
  <c r="V1158"/>
  <c r="AE1157"/>
  <c r="V1157"/>
  <c r="S8" i="4"/>
  <c r="S7"/>
  <c r="T7" s="1"/>
  <c r="U8"/>
  <c r="U7"/>
  <c r="U6"/>
  <c r="U5"/>
  <c r="U4"/>
  <c r="U3"/>
  <c r="U2"/>
  <c r="AN1156" i="1"/>
  <c r="AN1155"/>
  <c r="AN1154"/>
  <c r="AQ1158" s="1"/>
  <c r="AN1153"/>
  <c r="AE1156"/>
  <c r="AE1155"/>
  <c r="AE1154"/>
  <c r="V1156"/>
  <c r="V1155"/>
  <c r="V1154"/>
  <c r="V1153"/>
  <c r="S2" i="4"/>
  <c r="T2" s="1"/>
  <c r="S6"/>
  <c r="T6" s="1"/>
  <c r="S5"/>
  <c r="T5" s="1"/>
  <c r="S4"/>
  <c r="T4" s="1"/>
  <c r="S3"/>
  <c r="T3" s="1"/>
  <c r="T1" i="1"/>
  <c r="N1"/>
  <c r="H1"/>
  <c r="AN1152"/>
  <c r="AN1151"/>
  <c r="AN1150"/>
  <c r="AN1149"/>
  <c r="AN1148"/>
  <c r="AN1147"/>
  <c r="AN1146"/>
  <c r="AN1145"/>
  <c r="AN1144"/>
  <c r="AO1143"/>
  <c r="AN1143"/>
  <c r="AN1142"/>
  <c r="AN1141"/>
  <c r="AO1144" s="1"/>
  <c r="AN1140"/>
  <c r="AN1139"/>
  <c r="AN1138"/>
  <c r="AN1137"/>
  <c r="AN1136"/>
  <c r="AO1135"/>
  <c r="AN1135"/>
  <c r="AN1134"/>
  <c r="AN1133"/>
  <c r="AT1142" s="1"/>
  <c r="AN1132"/>
  <c r="AN1131"/>
  <c r="AN1130"/>
  <c r="AN1129"/>
  <c r="AN1128"/>
  <c r="AO1127"/>
  <c r="AN1127"/>
  <c r="AN1126"/>
  <c r="AN1125"/>
  <c r="AT1134" s="1"/>
  <c r="AN1124"/>
  <c r="AN1123"/>
  <c r="AN1122"/>
  <c r="AN1121"/>
  <c r="AN1120"/>
  <c r="AO1119"/>
  <c r="AN1119"/>
  <c r="AN1118"/>
  <c r="AN1117"/>
  <c r="AT1126" s="1"/>
  <c r="AN1116"/>
  <c r="AN1115"/>
  <c r="AN1114"/>
  <c r="AN1113"/>
  <c r="AN1112"/>
  <c r="AN1111"/>
  <c r="AN1110"/>
  <c r="AN1109"/>
  <c r="AT1118" s="1"/>
  <c r="AN1108"/>
  <c r="AN1107"/>
  <c r="AN1106"/>
  <c r="AN1105"/>
  <c r="AN1104"/>
  <c r="AN1103"/>
  <c r="AN1102"/>
  <c r="AN1101"/>
  <c r="AT1110" s="1"/>
  <c r="AN1100"/>
  <c r="AN1099"/>
  <c r="AN1098"/>
  <c r="AN1097"/>
  <c r="AN1096"/>
  <c r="AN1095"/>
  <c r="AN1094"/>
  <c r="AN1093"/>
  <c r="AT1102" s="1"/>
  <c r="AN1092"/>
  <c r="AN1091"/>
  <c r="AN1090"/>
  <c r="AN1089"/>
  <c r="AO1092" s="1"/>
  <c r="AN1088"/>
  <c r="AN1087"/>
  <c r="AN1086"/>
  <c r="AN1085"/>
  <c r="AN1084"/>
  <c r="V1152"/>
  <c r="V1151"/>
  <c r="V1150"/>
  <c r="V1149"/>
  <c r="V1148"/>
  <c r="V1147"/>
  <c r="V1146"/>
  <c r="V1145"/>
  <c r="V1144"/>
  <c r="V1143"/>
  <c r="V1142"/>
  <c r="V1141"/>
  <c r="V1140"/>
  <c r="V1139"/>
  <c r="V1138"/>
  <c r="V1137"/>
  <c r="V1136"/>
  <c r="V1135"/>
  <c r="V1134"/>
  <c r="V1133"/>
  <c r="V1132"/>
  <c r="V1131"/>
  <c r="V1130"/>
  <c r="X1134" s="1"/>
  <c r="V1129"/>
  <c r="V1128"/>
  <c r="V1127"/>
  <c r="V1126"/>
  <c r="V1125"/>
  <c r="V1124"/>
  <c r="V1123"/>
  <c r="V1122"/>
  <c r="X1126" s="1"/>
  <c r="V1121"/>
  <c r="V1120"/>
  <c r="V1119"/>
  <c r="V1118"/>
  <c r="X1122" s="1"/>
  <c r="V1117"/>
  <c r="V1116"/>
  <c r="V1115"/>
  <c r="V1114"/>
  <c r="X1118" s="1"/>
  <c r="V1113"/>
  <c r="V1112"/>
  <c r="V1111"/>
  <c r="V1110"/>
  <c r="V1109"/>
  <c r="V1108"/>
  <c r="V1107"/>
  <c r="V1106"/>
  <c r="V1105"/>
  <c r="V1104"/>
  <c r="V1103"/>
  <c r="V1102"/>
  <c r="V1101"/>
  <c r="V1100"/>
  <c r="V1099"/>
  <c r="V1098"/>
  <c r="V1097"/>
  <c r="V1096"/>
  <c r="V1095"/>
  <c r="V1094"/>
  <c r="V1093"/>
  <c r="V1092"/>
  <c r="V1091"/>
  <c r="V1090"/>
  <c r="V1089"/>
  <c r="V1088"/>
  <c r="V1087"/>
  <c r="V1086"/>
  <c r="V1085"/>
  <c r="V1084"/>
  <c r="AE1153"/>
  <c r="AE1152"/>
  <c r="AE1151"/>
  <c r="AE1150"/>
  <c r="AE1149"/>
  <c r="AE1148"/>
  <c r="AE1147"/>
  <c r="AE1146"/>
  <c r="AE1145"/>
  <c r="AE1144"/>
  <c r="AE1143"/>
  <c r="AE1142"/>
  <c r="AE1141"/>
  <c r="AE1140"/>
  <c r="AE1139"/>
  <c r="AE1138"/>
  <c r="AE1137"/>
  <c r="AE1136"/>
  <c r="AE1135"/>
  <c r="AE1134"/>
  <c r="AE1133"/>
  <c r="AE1132"/>
  <c r="AI1135" s="1"/>
  <c r="AE1131"/>
  <c r="AE1130"/>
  <c r="AE1129"/>
  <c r="AE1128"/>
  <c r="AE1127"/>
  <c r="AE1126"/>
  <c r="AE1125"/>
  <c r="AE1124"/>
  <c r="AE1123"/>
  <c r="AE1122"/>
  <c r="AE1121"/>
  <c r="AE1120"/>
  <c r="AE1119"/>
  <c r="AE1118"/>
  <c r="AE1117"/>
  <c r="AE1116"/>
  <c r="AI1119" s="1"/>
  <c r="AE1115"/>
  <c r="AE1114"/>
  <c r="AE1113"/>
  <c r="AE1112"/>
  <c r="AE1111"/>
  <c r="AE1110"/>
  <c r="AE1109"/>
  <c r="AE1108"/>
  <c r="AE1107"/>
  <c r="AE1106"/>
  <c r="AE1105"/>
  <c r="AE1104"/>
  <c r="AE1103"/>
  <c r="AE1102"/>
  <c r="AE1101"/>
  <c r="AE1100"/>
  <c r="AH1104" s="1"/>
  <c r="AE1099"/>
  <c r="AE1098"/>
  <c r="AE1097"/>
  <c r="AE1096"/>
  <c r="AE1095"/>
  <c r="AE1094"/>
  <c r="AE1093"/>
  <c r="AE1092"/>
  <c r="AH1096" s="1"/>
  <c r="AE1091"/>
  <c r="AE1090"/>
  <c r="AE1089"/>
  <c r="AE1088"/>
  <c r="AE1087"/>
  <c r="AE1086"/>
  <c r="AE1085"/>
  <c r="AE1084"/>
  <c r="D1073"/>
  <c r="D1074" s="1"/>
  <c r="D1075" s="1"/>
  <c r="D1076" s="1"/>
  <c r="D1077" s="1"/>
  <c r="D1081"/>
  <c r="D1082" s="1"/>
  <c r="AN1083"/>
  <c r="AE1083"/>
  <c r="V1083"/>
  <c r="AN1082"/>
  <c r="AE1082"/>
  <c r="V1082"/>
  <c r="AN1081"/>
  <c r="AE1081"/>
  <c r="V1081"/>
  <c r="AN1080"/>
  <c r="AE1080"/>
  <c r="V1080"/>
  <c r="AN1079"/>
  <c r="AE1079"/>
  <c r="V1079"/>
  <c r="AN1078"/>
  <c r="AE1078"/>
  <c r="V1078"/>
  <c r="AN1077"/>
  <c r="AE1077"/>
  <c r="V1077"/>
  <c r="AN1076"/>
  <c r="AE1076"/>
  <c r="V1076"/>
  <c r="AN1075"/>
  <c r="AE1075"/>
  <c r="V1075"/>
  <c r="AN1074"/>
  <c r="AE1074"/>
  <c r="V1074"/>
  <c r="AN1073"/>
  <c r="AE1073"/>
  <c r="V1073"/>
  <c r="P1082"/>
  <c r="AH1188" l="1"/>
  <c r="AL1188"/>
  <c r="Y1188"/>
  <c r="AC1188"/>
  <c r="AO1187"/>
  <c r="AS1187"/>
  <c r="AF1187"/>
  <c r="AJ1187"/>
  <c r="AQ1186"/>
  <c r="AU1186"/>
  <c r="AO1185"/>
  <c r="AS1185"/>
  <c r="AF1186"/>
  <c r="AJ1186"/>
  <c r="AJ1185"/>
  <c r="Y1186"/>
  <c r="AC1186"/>
  <c r="BE1141"/>
  <c r="BC1143"/>
  <c r="BD1144"/>
  <c r="BE1149"/>
  <c r="BC1151"/>
  <c r="BD1152"/>
  <c r="BE1157"/>
  <c r="BC1159"/>
  <c r="BD1160"/>
  <c r="BC1163"/>
  <c r="BD1164"/>
  <c r="BC1167"/>
  <c r="BD1168"/>
  <c r="BC1171"/>
  <c r="BD1172"/>
  <c r="BC1175"/>
  <c r="BD1176"/>
  <c r="BE1138"/>
  <c r="BC1140"/>
  <c r="BD1141"/>
  <c r="BE1146"/>
  <c r="BC1148"/>
  <c r="BD1149"/>
  <c r="BE1154"/>
  <c r="BC1156"/>
  <c r="BD1157"/>
  <c r="BE1162"/>
  <c r="BE1166"/>
  <c r="BD1169"/>
  <c r="BC1172"/>
  <c r="BC1176"/>
  <c r="BC1138"/>
  <c r="BD1139"/>
  <c r="BE1140"/>
  <c r="BC1142"/>
  <c r="BD1143"/>
  <c r="BE1144"/>
  <c r="BC1146"/>
  <c r="BD1147"/>
  <c r="BE1148"/>
  <c r="BC1150"/>
  <c r="BD1151"/>
  <c r="BE1152"/>
  <c r="BC1154"/>
  <c r="BD1155"/>
  <c r="BE1156"/>
  <c r="BC1158"/>
  <c r="BD1159"/>
  <c r="BE1160"/>
  <c r="BC1162"/>
  <c r="BD1163"/>
  <c r="BE1164"/>
  <c r="BC1166"/>
  <c r="BD1167"/>
  <c r="BE1168"/>
  <c r="BC1170"/>
  <c r="BD1171"/>
  <c r="BE1172"/>
  <c r="BC1174"/>
  <c r="BD1175"/>
  <c r="BE1176"/>
  <c r="BE1137"/>
  <c r="BC1139"/>
  <c r="BD1140"/>
  <c r="BE1145"/>
  <c r="BC1147"/>
  <c r="BD1148"/>
  <c r="BE1153"/>
  <c r="BC1155"/>
  <c r="BD1156"/>
  <c r="BE1161"/>
  <c r="BE1165"/>
  <c r="BE1169"/>
  <c r="BE1173"/>
  <c r="BE1177"/>
  <c r="BD1137"/>
  <c r="BE1142"/>
  <c r="BC1144"/>
  <c r="BD1145"/>
  <c r="BE1150"/>
  <c r="BC1152"/>
  <c r="BD1153"/>
  <c r="BE1158"/>
  <c r="BC1160"/>
  <c r="BD1161"/>
  <c r="BC1164"/>
  <c r="BD1165"/>
  <c r="BC1168"/>
  <c r="BE1170"/>
  <c r="BD1173"/>
  <c r="BE1174"/>
  <c r="BD1177"/>
  <c r="BC1137"/>
  <c r="BD1138"/>
  <c r="BE1139"/>
  <c r="BC1141"/>
  <c r="BD1142"/>
  <c r="BE1143"/>
  <c r="BC1145"/>
  <c r="BD1146"/>
  <c r="BE1147"/>
  <c r="BC1149"/>
  <c r="BD1150"/>
  <c r="BE1151"/>
  <c r="BC1153"/>
  <c r="BD1154"/>
  <c r="BE1155"/>
  <c r="BC1157"/>
  <c r="BD1158"/>
  <c r="BE1159"/>
  <c r="BC1161"/>
  <c r="BD1162"/>
  <c r="BE1163"/>
  <c r="BC1165"/>
  <c r="BD1166"/>
  <c r="BE1167"/>
  <c r="BC1169"/>
  <c r="BD1170"/>
  <c r="BE1171"/>
  <c r="BC1173"/>
  <c r="BD1174"/>
  <c r="BE1175"/>
  <c r="AO1095"/>
  <c r="AO1103"/>
  <c r="AO1111"/>
  <c r="AG1166"/>
  <c r="AG1174"/>
  <c r="AJ1180"/>
  <c r="AI1096"/>
  <c r="AB1113"/>
  <c r="AC1113" s="1"/>
  <c r="AB1121"/>
  <c r="AC1121" s="1"/>
  <c r="W1135"/>
  <c r="AP1098"/>
  <c r="AP1106"/>
  <c r="AP1114"/>
  <c r="AP1122"/>
  <c r="AP1130"/>
  <c r="AP1138"/>
  <c r="AP1146"/>
  <c r="Y1160"/>
  <c r="AG1163"/>
  <c r="AG1167"/>
  <c r="X1177"/>
  <c r="Y1181"/>
  <c r="AT1177"/>
  <c r="AU1177" s="1"/>
  <c r="AP1176"/>
  <c r="X1184"/>
  <c r="AI1084"/>
  <c r="AI1095"/>
  <c r="AI1103"/>
  <c r="W1095"/>
  <c r="W1111"/>
  <c r="W1119"/>
  <c r="AA1123"/>
  <c r="AA1147"/>
  <c r="W1143"/>
  <c r="AP1090"/>
  <c r="AO1093"/>
  <c r="AP1102"/>
  <c r="AO1101"/>
  <c r="AP1110"/>
  <c r="AO1109"/>
  <c r="AP1118"/>
  <c r="AO1117"/>
  <c r="AP1126"/>
  <c r="AO1125"/>
  <c r="AP1134"/>
  <c r="AO1133"/>
  <c r="AP1142"/>
  <c r="AO1141"/>
  <c r="Y1158"/>
  <c r="AG1159"/>
  <c r="AQ1159"/>
  <c r="AK1166"/>
  <c r="X1167"/>
  <c r="X1171"/>
  <c r="AG1169"/>
  <c r="X1175"/>
  <c r="AG1173"/>
  <c r="X1179"/>
  <c r="AG1177"/>
  <c r="AQ1162"/>
  <c r="AQ1166"/>
  <c r="AP1170"/>
  <c r="AT1179"/>
  <c r="AU1179" s="1"/>
  <c r="AT1183"/>
  <c r="AP1182"/>
  <c r="AA1182"/>
  <c r="AA1098"/>
  <c r="AG1170"/>
  <c r="AI1104"/>
  <c r="AB1093"/>
  <c r="AC1093" s="1"/>
  <c r="W1103"/>
  <c r="X1117"/>
  <c r="AB1153"/>
  <c r="AO1097"/>
  <c r="AO1105"/>
  <c r="AO1113"/>
  <c r="AO1121"/>
  <c r="AO1129"/>
  <c r="AO1137"/>
  <c r="AO1145"/>
  <c r="X1169"/>
  <c r="X1173"/>
  <c r="AG1171"/>
  <c r="AG1175"/>
  <c r="AI1178"/>
  <c r="AS1183"/>
  <c r="AP1183"/>
  <c r="AH1085"/>
  <c r="AH1090"/>
  <c r="AH1098"/>
  <c r="X1094"/>
  <c r="AO1091"/>
  <c r="AP1094"/>
  <c r="AO1100"/>
  <c r="AO1099"/>
  <c r="AO1108"/>
  <c r="AO1107"/>
  <c r="AO1116"/>
  <c r="AO1115"/>
  <c r="AO1124"/>
  <c r="AO1123"/>
  <c r="AO1132"/>
  <c r="AO1131"/>
  <c r="AT1146"/>
  <c r="AO1139"/>
  <c r="AO1147"/>
  <c r="AT1160"/>
  <c r="AU1160" s="1"/>
  <c r="X1159"/>
  <c r="AG1160"/>
  <c r="AT1165"/>
  <c r="AU1165" s="1"/>
  <c r="Y1162"/>
  <c r="Y1164"/>
  <c r="Y1166"/>
  <c r="Y1170"/>
  <c r="Y1174"/>
  <c r="AB1182"/>
  <c r="AC1182" s="1"/>
  <c r="AT1168"/>
  <c r="AU1168" s="1"/>
  <c r="AT1172"/>
  <c r="AU1172" s="1"/>
  <c r="AP1171"/>
  <c r="AT1180"/>
  <c r="X1161"/>
  <c r="AP1158"/>
  <c r="AP1162"/>
  <c r="AQ1163"/>
  <c r="AP1166"/>
  <c r="AP1167"/>
  <c r="AP1172"/>
  <c r="AT1173"/>
  <c r="AU1173" s="1"/>
  <c r="AQ1177"/>
  <c r="AT1178"/>
  <c r="AB1179"/>
  <c r="Y1180"/>
  <c r="AK1179"/>
  <c r="AL1179" s="1"/>
  <c r="AR1179"/>
  <c r="AS1179"/>
  <c r="AQ1180"/>
  <c r="AP1181"/>
  <c r="Z1182"/>
  <c r="AI1182"/>
  <c r="AK1182"/>
  <c r="AL1182" s="1"/>
  <c r="Y1183"/>
  <c r="AG1183"/>
  <c r="AR1182"/>
  <c r="AU1182"/>
  <c r="Y1184"/>
  <c r="AH1184"/>
  <c r="AR1184"/>
  <c r="AH1094"/>
  <c r="AH1102"/>
  <c r="X1110"/>
  <c r="AA1115"/>
  <c r="X1125"/>
  <c r="W1127"/>
  <c r="AA1130"/>
  <c r="AB1145"/>
  <c r="AC1145" s="1"/>
  <c r="AO1089"/>
  <c r="X1084"/>
  <c r="AI1091"/>
  <c r="AI1088"/>
  <c r="AI1107"/>
  <c r="AI1111"/>
  <c r="AI1127"/>
  <c r="AI1143"/>
  <c r="AB1084"/>
  <c r="AC1084" s="1"/>
  <c r="X1101"/>
  <c r="X1142"/>
  <c r="AP1154"/>
  <c r="AT1084"/>
  <c r="AA1084"/>
  <c r="AB1085"/>
  <c r="AC1085" s="1"/>
  <c r="AH1086"/>
  <c r="AO1084"/>
  <c r="AI1099"/>
  <c r="AH1100"/>
  <c r="AI1106"/>
  <c r="AB1088"/>
  <c r="AC1088" s="1"/>
  <c r="X1098"/>
  <c r="X1102"/>
  <c r="X1133"/>
  <c r="AT1094"/>
  <c r="AU1094" s="1"/>
  <c r="AO1088"/>
  <c r="AO1096"/>
  <c r="AO1104"/>
  <c r="AO1112"/>
  <c r="AO1120"/>
  <c r="AO1128"/>
  <c r="AO1136"/>
  <c r="AO1140"/>
  <c r="AH1088"/>
  <c r="AI1092"/>
  <c r="AI1100"/>
  <c r="AK1158"/>
  <c r="AL1158" s="1"/>
  <c r="AA1086"/>
  <c r="X1093"/>
  <c r="X1130"/>
  <c r="AA1138"/>
  <c r="AT1097"/>
  <c r="AT1105"/>
  <c r="AT1113"/>
  <c r="AT1121"/>
  <c r="AT1129"/>
  <c r="AU1129" s="1"/>
  <c r="AT1137"/>
  <c r="AS1147"/>
  <c r="AQ1154"/>
  <c r="Z1177"/>
  <c r="AP1159"/>
  <c r="AP1163"/>
  <c r="AT1164"/>
  <c r="AU1164" s="1"/>
  <c r="AP1168"/>
  <c r="AT1169"/>
  <c r="AU1169" s="1"/>
  <c r="AT1170"/>
  <c r="AQ1173"/>
  <c r="AQ1174"/>
  <c r="AQ1175"/>
  <c r="AQ1178"/>
  <c r="Y1179"/>
  <c r="X1180"/>
  <c r="Z1181"/>
  <c r="AJ1181"/>
  <c r="AQ1179"/>
  <c r="AP1180"/>
  <c r="AR1181"/>
  <c r="Y1182"/>
  <c r="AJ1182"/>
  <c r="X1183"/>
  <c r="AI1183"/>
  <c r="AL1183"/>
  <c r="AG1184"/>
  <c r="AT1184"/>
  <c r="AU1184" s="1"/>
  <c r="AO1155"/>
  <c r="AG1158"/>
  <c r="AG1161"/>
  <c r="AQ1157"/>
  <c r="AP1160"/>
  <c r="AT1161"/>
  <c r="AU1161" s="1"/>
  <c r="AP1164"/>
  <c r="AT1166"/>
  <c r="AQ1169"/>
  <c r="AQ1170"/>
  <c r="AQ1171"/>
  <c r="AP1174"/>
  <c r="AP1175"/>
  <c r="AT1176"/>
  <c r="AU1176" s="1"/>
  <c r="Z1180"/>
  <c r="AC1180"/>
  <c r="AP1179"/>
  <c r="AR1180"/>
  <c r="AU1180"/>
  <c r="AT1181"/>
  <c r="AU1181" s="1"/>
  <c r="X1182"/>
  <c r="AG1182"/>
  <c r="W1183"/>
  <c r="AB1183"/>
  <c r="AK1183"/>
  <c r="AQ1182"/>
  <c r="AO1183"/>
  <c r="Z1184"/>
  <c r="AF1184"/>
  <c r="AK1184"/>
  <c r="AL1184" s="1"/>
  <c r="AQ1184"/>
  <c r="AQ1167"/>
  <c r="Z1179"/>
  <c r="AC1179"/>
  <c r="AI1179"/>
  <c r="AO1179"/>
  <c r="W1182"/>
  <c r="AF1182"/>
  <c r="Z1183"/>
  <c r="AA1183"/>
  <c r="AH1183"/>
  <c r="AR1183"/>
  <c r="AI1184"/>
  <c r="AJ1184"/>
  <c r="AP1184"/>
  <c r="AO1184"/>
  <c r="AS1184"/>
  <c r="AB1184"/>
  <c r="AC1184" s="1"/>
  <c r="W1184"/>
  <c r="AA1184"/>
  <c r="AQ1183"/>
  <c r="AU1183"/>
  <c r="AO1182"/>
  <c r="AS1182"/>
  <c r="AF1183"/>
  <c r="AJ1183"/>
  <c r="AC1183"/>
  <c r="AH1182"/>
  <c r="AO1181"/>
  <c r="AS1181"/>
  <c r="AO1180"/>
  <c r="AS1180"/>
  <c r="AI1181"/>
  <c r="AH1181"/>
  <c r="AG1181"/>
  <c r="AK1181"/>
  <c r="AL1181" s="1"/>
  <c r="AF1181"/>
  <c r="AI1180"/>
  <c r="AH1180"/>
  <c r="AG1180"/>
  <c r="AK1180"/>
  <c r="AL1180" s="1"/>
  <c r="AF1180"/>
  <c r="AF1179"/>
  <c r="AJ1179"/>
  <c r="X1181"/>
  <c r="AB1181"/>
  <c r="AC1181" s="1"/>
  <c r="W1181"/>
  <c r="AA1181"/>
  <c r="W1180"/>
  <c r="AA1180"/>
  <c r="W1179"/>
  <c r="AA1179"/>
  <c r="Z1096"/>
  <c r="AB1100"/>
  <c r="AC1100" s="1"/>
  <c r="W1096"/>
  <c r="X1100"/>
  <c r="AA1096"/>
  <c r="Z1105"/>
  <c r="Y1109"/>
  <c r="W1105"/>
  <c r="W1109"/>
  <c r="AA1105"/>
  <c r="AB1109"/>
  <c r="AC1109" s="1"/>
  <c r="Z1128"/>
  <c r="AB1132"/>
  <c r="AC1132" s="1"/>
  <c r="W1128"/>
  <c r="X1132"/>
  <c r="AA1128"/>
  <c r="AT1088"/>
  <c r="AU1088" s="1"/>
  <c r="AS1087"/>
  <c r="AK1161"/>
  <c r="AL1161" s="1"/>
  <c r="AG1155"/>
  <c r="AF1154"/>
  <c r="Z1104"/>
  <c r="AB1108"/>
  <c r="AC1108" s="1"/>
  <c r="W1104"/>
  <c r="X1108"/>
  <c r="AA1104"/>
  <c r="Z1113"/>
  <c r="Y1117"/>
  <c r="W1113"/>
  <c r="W1117"/>
  <c r="AA1113"/>
  <c r="AB1117"/>
  <c r="AC1117" s="1"/>
  <c r="X1154"/>
  <c r="W1154"/>
  <c r="AT1158"/>
  <c r="AU1158" s="1"/>
  <c r="AP1153"/>
  <c r="AQ1153"/>
  <c r="Z1153"/>
  <c r="AB1157"/>
  <c r="AC1157" s="1"/>
  <c r="Y1157"/>
  <c r="W1153"/>
  <c r="AA1153"/>
  <c r="AP1084"/>
  <c r="AT1089"/>
  <c r="AU1089" s="1"/>
  <c r="X1086"/>
  <c r="Y1086"/>
  <c r="AI1114"/>
  <c r="AI1109"/>
  <c r="AI1130"/>
  <c r="AI1125"/>
  <c r="Z1090"/>
  <c r="AB1094"/>
  <c r="AC1094" s="1"/>
  <c r="Y1094"/>
  <c r="W1093"/>
  <c r="Z1112"/>
  <c r="AB1116"/>
  <c r="AC1116" s="1"/>
  <c r="W1112"/>
  <c r="X1116"/>
  <c r="AA1112"/>
  <c r="Z1121"/>
  <c r="Y1125"/>
  <c r="W1121"/>
  <c r="W1125"/>
  <c r="AA1121"/>
  <c r="AB1125"/>
  <c r="AC1125" s="1"/>
  <c r="Z1144"/>
  <c r="W1144"/>
  <c r="AA1144"/>
  <c r="Z1155"/>
  <c r="AB1159"/>
  <c r="AC1159" s="1"/>
  <c r="W1155"/>
  <c r="Y1159"/>
  <c r="AB1158"/>
  <c r="AI1113"/>
  <c r="AI1133"/>
  <c r="AI1139"/>
  <c r="AI1145"/>
  <c r="W1088"/>
  <c r="AA1090"/>
  <c r="Y1100"/>
  <c r="W1139"/>
  <c r="AK1154"/>
  <c r="AL1154" s="1"/>
  <c r="Y1085"/>
  <c r="AA1091"/>
  <c r="X1106"/>
  <c r="Y1108"/>
  <c r="AA1119"/>
  <c r="W1147"/>
  <c r="AH1155"/>
  <c r="AT1153"/>
  <c r="AU1153" s="1"/>
  <c r="AT1155"/>
  <c r="X1157"/>
  <c r="AT1085"/>
  <c r="AU1085" s="1"/>
  <c r="X1082"/>
  <c r="AK1088"/>
  <c r="AI1086"/>
  <c r="AI1087"/>
  <c r="AI1090"/>
  <c r="AI1094"/>
  <c r="AI1098"/>
  <c r="AI1102"/>
  <c r="AI1115"/>
  <c r="AI1121"/>
  <c r="AI1131"/>
  <c r="AI1137"/>
  <c r="AI1141"/>
  <c r="AJ1155"/>
  <c r="W1084"/>
  <c r="X1085"/>
  <c r="Y1087"/>
  <c r="W1091"/>
  <c r="AA1095"/>
  <c r="AB1097"/>
  <c r="AC1097" s="1"/>
  <c r="AA1099"/>
  <c r="X1114"/>
  <c r="AA1114"/>
  <c r="Y1116"/>
  <c r="W1123"/>
  <c r="AA1127"/>
  <c r="AB1129"/>
  <c r="AC1129" s="1"/>
  <c r="AA1131"/>
  <c r="AA1146"/>
  <c r="Y1153"/>
  <c r="AT1157"/>
  <c r="AU1157" s="1"/>
  <c r="AH1157"/>
  <c r="AK1162"/>
  <c r="AL1162" s="1"/>
  <c r="Z1086"/>
  <c r="X1090"/>
  <c r="Y1090"/>
  <c r="Z1137"/>
  <c r="Y1141"/>
  <c r="W1137"/>
  <c r="W1141"/>
  <c r="AB1141"/>
  <c r="AC1141" s="1"/>
  <c r="AA1137"/>
  <c r="AP1087"/>
  <c r="AT1092"/>
  <c r="AU1092" s="1"/>
  <c r="AS1091"/>
  <c r="Z1088"/>
  <c r="AB1092"/>
  <c r="AC1092" s="1"/>
  <c r="X1092"/>
  <c r="X1091"/>
  <c r="Z1136"/>
  <c r="AB1140"/>
  <c r="AC1140" s="1"/>
  <c r="W1136"/>
  <c r="X1140"/>
  <c r="AA1136"/>
  <c r="Z1145"/>
  <c r="W1145"/>
  <c r="AA1145"/>
  <c r="AH1089"/>
  <c r="AI1085"/>
  <c r="AH1093"/>
  <c r="AI1089"/>
  <c r="AH1097"/>
  <c r="AI1093"/>
  <c r="AH1101"/>
  <c r="AI1097"/>
  <c r="AH1105"/>
  <c r="AI1101"/>
  <c r="Z1084"/>
  <c r="AA1092"/>
  <c r="X1088"/>
  <c r="Y1088"/>
  <c r="Z1097"/>
  <c r="Y1101"/>
  <c r="W1097"/>
  <c r="W1101"/>
  <c r="AA1097"/>
  <c r="AB1101"/>
  <c r="AC1101" s="1"/>
  <c r="Z1120"/>
  <c r="AB1124"/>
  <c r="AC1124" s="1"/>
  <c r="W1120"/>
  <c r="X1124"/>
  <c r="AA1120"/>
  <c r="Z1129"/>
  <c r="Y1133"/>
  <c r="W1129"/>
  <c r="W1133"/>
  <c r="AA1129"/>
  <c r="AB1133"/>
  <c r="AC1133" s="1"/>
  <c r="AI1117"/>
  <c r="AI1123"/>
  <c r="AI1129"/>
  <c r="W1087"/>
  <c r="X1089"/>
  <c r="W1107"/>
  <c r="AA1111"/>
  <c r="Y1132"/>
  <c r="AL1088"/>
  <c r="AK1157"/>
  <c r="AL1157" s="1"/>
  <c r="AB1086"/>
  <c r="AC1086" s="1"/>
  <c r="W1090"/>
  <c r="AA1106"/>
  <c r="W1115"/>
  <c r="X1138"/>
  <c r="Y1140"/>
  <c r="AP1086"/>
  <c r="AT1086"/>
  <c r="AH1084"/>
  <c r="AB1087"/>
  <c r="AC1087" s="1"/>
  <c r="AH1087"/>
  <c r="AH1091"/>
  <c r="AH1095"/>
  <c r="AH1099"/>
  <c r="AH1103"/>
  <c r="AI1105"/>
  <c r="AK1155"/>
  <c r="AL1155" s="1"/>
  <c r="AB1089"/>
  <c r="AC1089" s="1"/>
  <c r="W1086"/>
  <c r="X1087"/>
  <c r="AA1088"/>
  <c r="Y1089"/>
  <c r="AB1090"/>
  <c r="AC1090" s="1"/>
  <c r="Y1092"/>
  <c r="W1099"/>
  <c r="AA1103"/>
  <c r="AB1105"/>
  <c r="AC1105" s="1"/>
  <c r="AA1107"/>
  <c r="X1109"/>
  <c r="AA1122"/>
  <c r="Y1124"/>
  <c r="W1131"/>
  <c r="AB1137"/>
  <c r="AC1137" s="1"/>
  <c r="AA1139"/>
  <c r="X1141"/>
  <c r="AO1085"/>
  <c r="AO1087"/>
  <c r="AJ1154"/>
  <c r="AF1156"/>
  <c r="AG1157"/>
  <c r="Z1135"/>
  <c r="Y1139"/>
  <c r="Z1142"/>
  <c r="AB1146"/>
  <c r="AC1146" s="1"/>
  <c r="W1142"/>
  <c r="Z1143"/>
  <c r="Y1147"/>
  <c r="AR1084"/>
  <c r="AS1084"/>
  <c r="AR1086"/>
  <c r="AT1095"/>
  <c r="AU1095" s="1"/>
  <c r="AO1086"/>
  <c r="AR1089"/>
  <c r="AP1093"/>
  <c r="AR1092"/>
  <c r="AS1092"/>
  <c r="AR1094"/>
  <c r="AT1103"/>
  <c r="AU1103" s="1"/>
  <c r="AO1094"/>
  <c r="AR1097"/>
  <c r="AP1101"/>
  <c r="AR1100"/>
  <c r="AS1100"/>
  <c r="AR1102"/>
  <c r="AT1111"/>
  <c r="AO1102"/>
  <c r="AR1105"/>
  <c r="AP1109"/>
  <c r="AR1108"/>
  <c r="AS1108"/>
  <c r="AR1110"/>
  <c r="AT1119"/>
  <c r="AO1110"/>
  <c r="AR1113"/>
  <c r="AP1117"/>
  <c r="AR1116"/>
  <c r="AS1116"/>
  <c r="AR1118"/>
  <c r="AT1127"/>
  <c r="AU1127" s="1"/>
  <c r="AO1118"/>
  <c r="AR1121"/>
  <c r="AP1125"/>
  <c r="AR1124"/>
  <c r="AS1124"/>
  <c r="AR1126"/>
  <c r="AT1135"/>
  <c r="AO1126"/>
  <c r="AR1129"/>
  <c r="AP1133"/>
  <c r="AR1132"/>
  <c r="AS1132"/>
  <c r="AR1136"/>
  <c r="AS1136"/>
  <c r="AR1138"/>
  <c r="AT1147"/>
  <c r="AU1147" s="1"/>
  <c r="AO1138"/>
  <c r="AR1141"/>
  <c r="AP1145"/>
  <c r="AR1144"/>
  <c r="AS1144"/>
  <c r="Z1157"/>
  <c r="AB1161"/>
  <c r="AC1161" s="1"/>
  <c r="Z1158"/>
  <c r="X1162"/>
  <c r="Z1159"/>
  <c r="AB1163"/>
  <c r="AI1159"/>
  <c r="AH1163"/>
  <c r="Z1160"/>
  <c r="X1164"/>
  <c r="Z1161"/>
  <c r="AB1165"/>
  <c r="AC1165" s="1"/>
  <c r="AI1161"/>
  <c r="AH1165"/>
  <c r="Z1162"/>
  <c r="X1166"/>
  <c r="Z1163"/>
  <c r="AB1167"/>
  <c r="AC1167" s="1"/>
  <c r="AI1163"/>
  <c r="AH1167"/>
  <c r="Z1164"/>
  <c r="X1168"/>
  <c r="Z1165"/>
  <c r="AB1169"/>
  <c r="AC1169" s="1"/>
  <c r="AI1165"/>
  <c r="AH1169"/>
  <c r="Z1166"/>
  <c r="X1170"/>
  <c r="Z1167"/>
  <c r="AB1171"/>
  <c r="AC1171" s="1"/>
  <c r="AI1167"/>
  <c r="AH1171"/>
  <c r="Z1168"/>
  <c r="X1172"/>
  <c r="Z1169"/>
  <c r="AB1173"/>
  <c r="AC1173" s="1"/>
  <c r="AI1169"/>
  <c r="AH1173"/>
  <c r="Z1170"/>
  <c r="X1174"/>
  <c r="Z1171"/>
  <c r="AB1175"/>
  <c r="AC1175" s="1"/>
  <c r="AI1171"/>
  <c r="AH1175"/>
  <c r="Z1172"/>
  <c r="X1176"/>
  <c r="Z1173"/>
  <c r="AB1177"/>
  <c r="AI1173"/>
  <c r="AH1177"/>
  <c r="Z1174"/>
  <c r="X1178"/>
  <c r="Z1092"/>
  <c r="AB1096"/>
  <c r="AC1096" s="1"/>
  <c r="W1092"/>
  <c r="Z1093"/>
  <c r="Y1097"/>
  <c r="Z1100"/>
  <c r="AB1104"/>
  <c r="AC1104" s="1"/>
  <c r="W1100"/>
  <c r="Z1101"/>
  <c r="Y1105"/>
  <c r="Z1108"/>
  <c r="AB1112"/>
  <c r="AC1112" s="1"/>
  <c r="W1108"/>
  <c r="Z1109"/>
  <c r="Y1113"/>
  <c r="Z1116"/>
  <c r="AB1120"/>
  <c r="AC1120" s="1"/>
  <c r="W1116"/>
  <c r="Z1117"/>
  <c r="Y1121"/>
  <c r="Z1124"/>
  <c r="AB1128"/>
  <c r="AC1128" s="1"/>
  <c r="W1124"/>
  <c r="Z1125"/>
  <c r="Y1129"/>
  <c r="Z1132"/>
  <c r="AB1136"/>
  <c r="AC1136" s="1"/>
  <c r="W1132"/>
  <c r="Z1133"/>
  <c r="Y1137"/>
  <c r="Z1140"/>
  <c r="AB1144"/>
  <c r="AC1144" s="1"/>
  <c r="W1140"/>
  <c r="Z1141"/>
  <c r="Y1145"/>
  <c r="Z1148"/>
  <c r="W1148"/>
  <c r="AI1155"/>
  <c r="AH1159"/>
  <c r="AF1155"/>
  <c r="AR1157"/>
  <c r="AP1161"/>
  <c r="AR1160"/>
  <c r="AQ1164"/>
  <c r="AR1161"/>
  <c r="AP1165"/>
  <c r="AR1164"/>
  <c r="AQ1168"/>
  <c r="AR1165"/>
  <c r="AP1169"/>
  <c r="AR1168"/>
  <c r="AQ1172"/>
  <c r="AR1169"/>
  <c r="AP1173"/>
  <c r="AR1172"/>
  <c r="AQ1176"/>
  <c r="AR1173"/>
  <c r="AP1177"/>
  <c r="AB1135"/>
  <c r="AC1135" s="1"/>
  <c r="Y1138"/>
  <c r="X1139"/>
  <c r="X1147"/>
  <c r="AR1148"/>
  <c r="AS1155"/>
  <c r="Z1175"/>
  <c r="AI1175"/>
  <c r="Z1176"/>
  <c r="AI1177"/>
  <c r="Z1178"/>
  <c r="AP1085"/>
  <c r="AH1092"/>
  <c r="AI1118"/>
  <c r="AI1126"/>
  <c r="AI1147"/>
  <c r="AI1151"/>
  <c r="Y1084"/>
  <c r="W1085"/>
  <c r="W1089"/>
  <c r="AA1094"/>
  <c r="Y1096"/>
  <c r="X1097"/>
  <c r="AA1102"/>
  <c r="Y1104"/>
  <c r="X1105"/>
  <c r="AA1110"/>
  <c r="Y1112"/>
  <c r="X1113"/>
  <c r="AA1118"/>
  <c r="Y1120"/>
  <c r="X1121"/>
  <c r="AA1126"/>
  <c r="Y1128"/>
  <c r="X1129"/>
  <c r="AA1134"/>
  <c r="AA1135"/>
  <c r="Y1136"/>
  <c r="X1137"/>
  <c r="AA1142"/>
  <c r="AA1143"/>
  <c r="Y1144"/>
  <c r="X1145"/>
  <c r="X1146"/>
  <c r="AT1090"/>
  <c r="AT1093"/>
  <c r="AS1095"/>
  <c r="AT1096"/>
  <c r="AU1096" s="1"/>
  <c r="AT1098"/>
  <c r="AU1098" s="1"/>
  <c r="AS1099"/>
  <c r="AT1100"/>
  <c r="AU1100" s="1"/>
  <c r="AT1101"/>
  <c r="AU1101" s="1"/>
  <c r="AS1103"/>
  <c r="AT1104"/>
  <c r="AT1106"/>
  <c r="AU1106" s="1"/>
  <c r="AS1107"/>
  <c r="AT1108"/>
  <c r="AT1109"/>
  <c r="AU1109" s="1"/>
  <c r="AS1111"/>
  <c r="AT1112"/>
  <c r="AU1112" s="1"/>
  <c r="AT1114"/>
  <c r="AU1114" s="1"/>
  <c r="AS1115"/>
  <c r="AT1116"/>
  <c r="AU1116" s="1"/>
  <c r="AT1117"/>
  <c r="AS1119"/>
  <c r="AT1120"/>
  <c r="AU1120" s="1"/>
  <c r="AT1122"/>
  <c r="AU1122" s="1"/>
  <c r="AS1123"/>
  <c r="AT1124"/>
  <c r="AU1124" s="1"/>
  <c r="AT1125"/>
  <c r="AU1125" s="1"/>
  <c r="AS1127"/>
  <c r="AT1128"/>
  <c r="AU1128" s="1"/>
  <c r="AT1130"/>
  <c r="AS1131"/>
  <c r="AT1132"/>
  <c r="AU1132" s="1"/>
  <c r="AT1133"/>
  <c r="AS1135"/>
  <c r="AT1136"/>
  <c r="AU1136" s="1"/>
  <c r="AT1138"/>
  <c r="AU1138" s="1"/>
  <c r="AS1139"/>
  <c r="AT1140"/>
  <c r="AU1140" s="1"/>
  <c r="AT1141"/>
  <c r="AS1143"/>
  <c r="AT1144"/>
  <c r="AU1144" s="1"/>
  <c r="AT1145"/>
  <c r="AU1145" s="1"/>
  <c r="AP1155"/>
  <c r="AI1154"/>
  <c r="AC1158"/>
  <c r="AK1160"/>
  <c r="AC1163"/>
  <c r="AL1163"/>
  <c r="AK1164"/>
  <c r="AL1164" s="1"/>
  <c r="AK1168"/>
  <c r="AL1168" s="1"/>
  <c r="AL1169"/>
  <c r="AK1170"/>
  <c r="AK1172"/>
  <c r="AL1172" s="1"/>
  <c r="AK1174"/>
  <c r="AL1174" s="1"/>
  <c r="AK1176"/>
  <c r="AL1176" s="1"/>
  <c r="AC1177"/>
  <c r="AR1159"/>
  <c r="AR1163"/>
  <c r="AR1167"/>
  <c r="AR1171"/>
  <c r="AR1175"/>
  <c r="AR1176"/>
  <c r="AR1177"/>
  <c r="Z1094"/>
  <c r="AB1098"/>
  <c r="AC1098" s="1"/>
  <c r="W1094"/>
  <c r="Z1095"/>
  <c r="Y1099"/>
  <c r="Z1102"/>
  <c r="AB1106"/>
  <c r="AC1106" s="1"/>
  <c r="W1102"/>
  <c r="Z1103"/>
  <c r="Y1107"/>
  <c r="Z1110"/>
  <c r="AB1114"/>
  <c r="AC1114" s="1"/>
  <c r="W1110"/>
  <c r="Z1111"/>
  <c r="Y1115"/>
  <c r="Z1118"/>
  <c r="AB1122"/>
  <c r="AC1122" s="1"/>
  <c r="W1118"/>
  <c r="Z1119"/>
  <c r="Y1123"/>
  <c r="Z1126"/>
  <c r="AB1130"/>
  <c r="AC1130" s="1"/>
  <c r="W1126"/>
  <c r="Z1127"/>
  <c r="Y1131"/>
  <c r="Z1134"/>
  <c r="AB1138"/>
  <c r="AC1138" s="1"/>
  <c r="W1134"/>
  <c r="AR1085"/>
  <c r="AP1089"/>
  <c r="AR1088"/>
  <c r="AS1088"/>
  <c r="AR1090"/>
  <c r="AT1099"/>
  <c r="AO1090"/>
  <c r="AR1093"/>
  <c r="AP1097"/>
  <c r="AR1096"/>
  <c r="AS1096"/>
  <c r="AR1098"/>
  <c r="AT1107"/>
  <c r="AO1098"/>
  <c r="AR1101"/>
  <c r="AP1105"/>
  <c r="AR1104"/>
  <c r="AS1104"/>
  <c r="AR1106"/>
  <c r="AT1115"/>
  <c r="AU1115" s="1"/>
  <c r="AO1106"/>
  <c r="AR1109"/>
  <c r="AP1113"/>
  <c r="AR1112"/>
  <c r="AS1112"/>
  <c r="AR1114"/>
  <c r="AT1123"/>
  <c r="AU1123" s="1"/>
  <c r="AO1114"/>
  <c r="AR1117"/>
  <c r="AP1121"/>
  <c r="AR1120"/>
  <c r="AS1120"/>
  <c r="AR1122"/>
  <c r="AT1131"/>
  <c r="AO1122"/>
  <c r="AR1125"/>
  <c r="AP1129"/>
  <c r="AR1128"/>
  <c r="AS1128"/>
  <c r="AR1130"/>
  <c r="AT1139"/>
  <c r="AO1130"/>
  <c r="AR1133"/>
  <c r="AP1137"/>
  <c r="AR1134"/>
  <c r="AT1143"/>
  <c r="AO1134"/>
  <c r="AR1137"/>
  <c r="AP1141"/>
  <c r="AR1140"/>
  <c r="AS1140"/>
  <c r="AR1142"/>
  <c r="AO1142"/>
  <c r="AR1145"/>
  <c r="AT1154"/>
  <c r="AU1154" s="1"/>
  <c r="AR1146"/>
  <c r="AO1146"/>
  <c r="AI1157"/>
  <c r="AH1161"/>
  <c r="AI1153"/>
  <c r="AG1154"/>
  <c r="Z1087"/>
  <c r="Y1091"/>
  <c r="Z1089"/>
  <c r="Y1093"/>
  <c r="Z1091"/>
  <c r="Y1095"/>
  <c r="Z1098"/>
  <c r="AB1102"/>
  <c r="AC1102" s="1"/>
  <c r="W1098"/>
  <c r="Z1099"/>
  <c r="Y1103"/>
  <c r="Z1106"/>
  <c r="AB1110"/>
  <c r="AC1110" s="1"/>
  <c r="W1106"/>
  <c r="Z1107"/>
  <c r="Y1111"/>
  <c r="Z1114"/>
  <c r="AB1118"/>
  <c r="AC1118" s="1"/>
  <c r="W1114"/>
  <c r="Z1115"/>
  <c r="Y1119"/>
  <c r="Z1122"/>
  <c r="AB1126"/>
  <c r="AC1126" s="1"/>
  <c r="W1122"/>
  <c r="Z1123"/>
  <c r="Y1127"/>
  <c r="Z1130"/>
  <c r="AB1134"/>
  <c r="AC1134" s="1"/>
  <c r="W1130"/>
  <c r="Z1131"/>
  <c r="Y1135"/>
  <c r="Z1138"/>
  <c r="AB1142"/>
  <c r="AC1142" s="1"/>
  <c r="W1138"/>
  <c r="Z1139"/>
  <c r="Y1143"/>
  <c r="Z1146"/>
  <c r="W1146"/>
  <c r="Z1156"/>
  <c r="X1160"/>
  <c r="AR1154"/>
  <c r="AT1163"/>
  <c r="AU1163" s="1"/>
  <c r="AR1156"/>
  <c r="AQ1160"/>
  <c r="AB1095"/>
  <c r="AC1095" s="1"/>
  <c r="Y1098"/>
  <c r="X1099"/>
  <c r="AB1103"/>
  <c r="AC1103" s="1"/>
  <c r="Y1106"/>
  <c r="X1107"/>
  <c r="AB1111"/>
  <c r="AC1111" s="1"/>
  <c r="Y1114"/>
  <c r="X1115"/>
  <c r="AB1119"/>
  <c r="AC1119" s="1"/>
  <c r="Y1122"/>
  <c r="X1123"/>
  <c r="AB1127"/>
  <c r="AC1127" s="1"/>
  <c r="Y1130"/>
  <c r="X1131"/>
  <c r="AB1143"/>
  <c r="AC1143" s="1"/>
  <c r="Y1146"/>
  <c r="X1153"/>
  <c r="AI1156"/>
  <c r="AG1081"/>
  <c r="AT1087"/>
  <c r="AU1087" s="1"/>
  <c r="AT1091"/>
  <c r="AU1091" s="1"/>
  <c r="Z1085"/>
  <c r="AA1085"/>
  <c r="AA1087"/>
  <c r="AA1089"/>
  <c r="AB1091"/>
  <c r="AC1091" s="1"/>
  <c r="AA1093"/>
  <c r="X1095"/>
  <c r="X1096"/>
  <c r="AB1099"/>
  <c r="AC1099" s="1"/>
  <c r="AA1100"/>
  <c r="AA1101"/>
  <c r="Y1102"/>
  <c r="X1103"/>
  <c r="X1104"/>
  <c r="AB1107"/>
  <c r="AC1107" s="1"/>
  <c r="AA1108"/>
  <c r="AA1109"/>
  <c r="Y1110"/>
  <c r="X1111"/>
  <c r="X1112"/>
  <c r="AB1115"/>
  <c r="AC1115" s="1"/>
  <c r="AA1116"/>
  <c r="AA1117"/>
  <c r="Y1118"/>
  <c r="X1119"/>
  <c r="X1120"/>
  <c r="AB1123"/>
  <c r="AC1123" s="1"/>
  <c r="AA1124"/>
  <c r="AA1125"/>
  <c r="Y1126"/>
  <c r="X1127"/>
  <c r="X1128"/>
  <c r="AB1131"/>
  <c r="AC1131" s="1"/>
  <c r="AA1132"/>
  <c r="AA1133"/>
  <c r="Y1134"/>
  <c r="X1135"/>
  <c r="X1136"/>
  <c r="AB1139"/>
  <c r="AC1139" s="1"/>
  <c r="AA1140"/>
  <c r="AA1141"/>
  <c r="Y1142"/>
  <c r="X1143"/>
  <c r="X1144"/>
  <c r="Z1147"/>
  <c r="AB1147"/>
  <c r="AC1147" s="1"/>
  <c r="AS1085"/>
  <c r="AS1086"/>
  <c r="AP1088"/>
  <c r="AS1089"/>
  <c r="AS1090"/>
  <c r="AP1091"/>
  <c r="AP1092"/>
  <c r="AS1093"/>
  <c r="AS1094"/>
  <c r="AP1095"/>
  <c r="AP1096"/>
  <c r="AS1097"/>
  <c r="AS1098"/>
  <c r="AP1099"/>
  <c r="AP1100"/>
  <c r="AS1101"/>
  <c r="AS1102"/>
  <c r="AP1103"/>
  <c r="AP1104"/>
  <c r="AS1105"/>
  <c r="AS1106"/>
  <c r="AP1107"/>
  <c r="AP1108"/>
  <c r="AS1109"/>
  <c r="AS1110"/>
  <c r="AP1111"/>
  <c r="AP1112"/>
  <c r="AS1113"/>
  <c r="AS1114"/>
  <c r="AP1115"/>
  <c r="AP1116"/>
  <c r="AS1117"/>
  <c r="AS1118"/>
  <c r="AP1119"/>
  <c r="AP1120"/>
  <c r="AS1121"/>
  <c r="AS1122"/>
  <c r="AP1123"/>
  <c r="AP1124"/>
  <c r="AS1125"/>
  <c r="AS1126"/>
  <c r="AP1127"/>
  <c r="AP1128"/>
  <c r="AS1129"/>
  <c r="AS1130"/>
  <c r="AP1131"/>
  <c r="AP1132"/>
  <c r="AS1133"/>
  <c r="AS1134"/>
  <c r="AP1135"/>
  <c r="AP1136"/>
  <c r="AS1137"/>
  <c r="AS1138"/>
  <c r="AP1139"/>
  <c r="AP1140"/>
  <c r="AS1141"/>
  <c r="AS1142"/>
  <c r="AP1143"/>
  <c r="AP1144"/>
  <c r="AS1145"/>
  <c r="AS1146"/>
  <c r="AP1147"/>
  <c r="AT1159"/>
  <c r="AU1159" s="1"/>
  <c r="AR1155"/>
  <c r="AH1158"/>
  <c r="AK1159"/>
  <c r="AL1159" s="1"/>
  <c r="AB1160"/>
  <c r="AC1160" s="1"/>
  <c r="AH1160"/>
  <c r="Y1161"/>
  <c r="AB1162"/>
  <c r="AC1162" s="1"/>
  <c r="AH1162"/>
  <c r="Y1163"/>
  <c r="AK1163"/>
  <c r="AB1164"/>
  <c r="AC1164" s="1"/>
  <c r="AH1164"/>
  <c r="Y1165"/>
  <c r="AK1165"/>
  <c r="AL1165" s="1"/>
  <c r="AB1166"/>
  <c r="AC1166" s="1"/>
  <c r="AH1166"/>
  <c r="Y1167"/>
  <c r="AK1167"/>
  <c r="AL1167" s="1"/>
  <c r="AB1168"/>
  <c r="AC1168" s="1"/>
  <c r="AH1168"/>
  <c r="Y1169"/>
  <c r="AK1169"/>
  <c r="AB1170"/>
  <c r="AC1170" s="1"/>
  <c r="AH1170"/>
  <c r="Y1171"/>
  <c r="AK1171"/>
  <c r="AL1171" s="1"/>
  <c r="AB1172"/>
  <c r="AC1172" s="1"/>
  <c r="AH1172"/>
  <c r="Y1173"/>
  <c r="AK1173"/>
  <c r="AL1173" s="1"/>
  <c r="AB1174"/>
  <c r="AC1174" s="1"/>
  <c r="AH1174"/>
  <c r="Y1175"/>
  <c r="AK1175"/>
  <c r="AL1175" s="1"/>
  <c r="AB1176"/>
  <c r="AC1176" s="1"/>
  <c r="AH1176"/>
  <c r="Y1177"/>
  <c r="AK1177"/>
  <c r="AL1177" s="1"/>
  <c r="AG1178"/>
  <c r="AT1162"/>
  <c r="AU1162" s="1"/>
  <c r="AR1087"/>
  <c r="AR1091"/>
  <c r="AR1095"/>
  <c r="AR1099"/>
  <c r="AR1103"/>
  <c r="AR1107"/>
  <c r="AR1111"/>
  <c r="AR1115"/>
  <c r="AR1119"/>
  <c r="AR1123"/>
  <c r="AR1127"/>
  <c r="AR1131"/>
  <c r="AR1135"/>
  <c r="AR1139"/>
  <c r="AR1143"/>
  <c r="AR1147"/>
  <c r="Z1154"/>
  <c r="AR1153"/>
  <c r="X1158"/>
  <c r="AI1158"/>
  <c r="AI1160"/>
  <c r="AL1160"/>
  <c r="AI1162"/>
  <c r="AI1164"/>
  <c r="AI1166"/>
  <c r="AL1166"/>
  <c r="AI1168"/>
  <c r="AI1170"/>
  <c r="AL1170"/>
  <c r="AI1172"/>
  <c r="AI1174"/>
  <c r="AI1176"/>
  <c r="AP1157"/>
  <c r="AR1158"/>
  <c r="AR1162"/>
  <c r="AR1166"/>
  <c r="AU1166"/>
  <c r="AT1167"/>
  <c r="AU1167" s="1"/>
  <c r="AR1170"/>
  <c r="AU1170"/>
  <c r="AT1171"/>
  <c r="AU1171" s="1"/>
  <c r="AR1174"/>
  <c r="AU1174"/>
  <c r="AT1175"/>
  <c r="AU1175" s="1"/>
  <c r="AR1178"/>
  <c r="AB1178"/>
  <c r="AC1178" s="1"/>
  <c r="Y1178"/>
  <c r="AH1178"/>
  <c r="AU1178"/>
  <c r="AK1178"/>
  <c r="AL1178" s="1"/>
  <c r="AP1178"/>
  <c r="AO1157"/>
  <c r="AS1157"/>
  <c r="AO1158"/>
  <c r="AS1158"/>
  <c r="AO1159"/>
  <c r="AS1159"/>
  <c r="AO1160"/>
  <c r="AS1160"/>
  <c r="AO1161"/>
  <c r="AS1161"/>
  <c r="AO1162"/>
  <c r="AS1162"/>
  <c r="AO1163"/>
  <c r="AS1163"/>
  <c r="AO1164"/>
  <c r="AS1164"/>
  <c r="AO1165"/>
  <c r="AS1165"/>
  <c r="AO1166"/>
  <c r="AS1166"/>
  <c r="AO1167"/>
  <c r="AS1167"/>
  <c r="AO1168"/>
  <c r="AS1168"/>
  <c r="AO1169"/>
  <c r="AS1169"/>
  <c r="AO1170"/>
  <c r="AS1170"/>
  <c r="AO1171"/>
  <c r="AS1171"/>
  <c r="AO1172"/>
  <c r="AS1172"/>
  <c r="AO1173"/>
  <c r="AS1173"/>
  <c r="AO1174"/>
  <c r="AS1174"/>
  <c r="AO1175"/>
  <c r="AS1175"/>
  <c r="AO1176"/>
  <c r="AS1176"/>
  <c r="AO1177"/>
  <c r="AS1177"/>
  <c r="AO1178"/>
  <c r="AS1178"/>
  <c r="W1157"/>
  <c r="AA1157"/>
  <c r="AF1157"/>
  <c r="AJ1157"/>
  <c r="W1158"/>
  <c r="AA1158"/>
  <c r="AF1158"/>
  <c r="AJ1158"/>
  <c r="W1159"/>
  <c r="AA1159"/>
  <c r="AF1159"/>
  <c r="AJ1159"/>
  <c r="W1160"/>
  <c r="AA1160"/>
  <c r="AF1160"/>
  <c r="AJ1160"/>
  <c r="W1161"/>
  <c r="AA1161"/>
  <c r="AF1161"/>
  <c r="AJ1161"/>
  <c r="W1162"/>
  <c r="AA1162"/>
  <c r="AF1162"/>
  <c r="AJ1162"/>
  <c r="W1163"/>
  <c r="AA1163"/>
  <c r="AF1163"/>
  <c r="AJ1163"/>
  <c r="W1164"/>
  <c r="AA1164"/>
  <c r="AF1164"/>
  <c r="AJ1164"/>
  <c r="W1165"/>
  <c r="AA1165"/>
  <c r="AF1165"/>
  <c r="AJ1165"/>
  <c r="W1166"/>
  <c r="AA1166"/>
  <c r="AF1166"/>
  <c r="AJ1166"/>
  <c r="W1167"/>
  <c r="AA1167"/>
  <c r="AF1167"/>
  <c r="AJ1167"/>
  <c r="W1168"/>
  <c r="AA1168"/>
  <c r="AF1168"/>
  <c r="AJ1168"/>
  <c r="W1169"/>
  <c r="AA1169"/>
  <c r="AF1169"/>
  <c r="AJ1169"/>
  <c r="W1170"/>
  <c r="AA1170"/>
  <c r="AF1170"/>
  <c r="AJ1170"/>
  <c r="W1171"/>
  <c r="AA1171"/>
  <c r="AF1171"/>
  <c r="AJ1171"/>
  <c r="W1172"/>
  <c r="AA1172"/>
  <c r="AF1172"/>
  <c r="AJ1172"/>
  <c r="W1173"/>
  <c r="AA1173"/>
  <c r="AF1173"/>
  <c r="AJ1173"/>
  <c r="W1174"/>
  <c r="AA1174"/>
  <c r="AF1174"/>
  <c r="AJ1174"/>
  <c r="W1175"/>
  <c r="AA1175"/>
  <c r="AF1175"/>
  <c r="AJ1175"/>
  <c r="W1176"/>
  <c r="AA1176"/>
  <c r="AF1176"/>
  <c r="AJ1176"/>
  <c r="W1177"/>
  <c r="AA1177"/>
  <c r="AF1177"/>
  <c r="AJ1177"/>
  <c r="W1178"/>
  <c r="AA1178"/>
  <c r="AF1178"/>
  <c r="AJ1178"/>
  <c r="AG1156"/>
  <c r="AO1156"/>
  <c r="AT1156"/>
  <c r="AU1156" s="1"/>
  <c r="AK1156"/>
  <c r="AL1156" s="1"/>
  <c r="AS1156"/>
  <c r="AH1156"/>
  <c r="AP1156"/>
  <c r="AQ1156"/>
  <c r="AQ1155"/>
  <c r="AU1155"/>
  <c r="AO1154"/>
  <c r="AS1154"/>
  <c r="AO1153"/>
  <c r="AS1153"/>
  <c r="AJ1156"/>
  <c r="AH1154"/>
  <c r="AB1156"/>
  <c r="AC1156" s="1"/>
  <c r="AB1155"/>
  <c r="AC1155" s="1"/>
  <c r="AA1156"/>
  <c r="AB1154"/>
  <c r="AC1154" s="1"/>
  <c r="AA1155"/>
  <c r="X1156"/>
  <c r="AA1154"/>
  <c r="X1155"/>
  <c r="W1156"/>
  <c r="Y1156"/>
  <c r="Y1155"/>
  <c r="Y1154"/>
  <c r="AC1153"/>
  <c r="W1150"/>
  <c r="AB1148"/>
  <c r="AC1148" s="1"/>
  <c r="W1152"/>
  <c r="AB1150"/>
  <c r="AC1150" s="1"/>
  <c r="Y1151"/>
  <c r="Y1149"/>
  <c r="AB1152"/>
  <c r="AC1152" s="1"/>
  <c r="AR1149"/>
  <c r="AO1148"/>
  <c r="AA1152"/>
  <c r="AS1151"/>
  <c r="AI1149"/>
  <c r="AT1149"/>
  <c r="AU1149" s="1"/>
  <c r="AA1148"/>
  <c r="Z1150"/>
  <c r="AA1150"/>
  <c r="X1151"/>
  <c r="AT1148"/>
  <c r="AU1148" s="1"/>
  <c r="AP1150"/>
  <c r="AO1151"/>
  <c r="AT1152"/>
  <c r="X1148"/>
  <c r="Z1149"/>
  <c r="AA1149"/>
  <c r="X1150"/>
  <c r="Z1151"/>
  <c r="AA1151"/>
  <c r="X1152"/>
  <c r="AP1148"/>
  <c r="AO1149"/>
  <c r="AR1150"/>
  <c r="AT1150"/>
  <c r="AU1150" s="1"/>
  <c r="AP1152"/>
  <c r="AS1150"/>
  <c r="AP1151"/>
  <c r="AO1152"/>
  <c r="X1149"/>
  <c r="Z1152"/>
  <c r="AS1149"/>
  <c r="AR1152"/>
  <c r="Y1148"/>
  <c r="W1149"/>
  <c r="AB1149"/>
  <c r="AC1149" s="1"/>
  <c r="Y1150"/>
  <c r="W1151"/>
  <c r="AB1151"/>
  <c r="AC1151" s="1"/>
  <c r="Y1152"/>
  <c r="AS1148"/>
  <c r="AP1149"/>
  <c r="AO1150"/>
  <c r="AR1151"/>
  <c r="AT1151"/>
  <c r="AU1151" s="1"/>
  <c r="AS1152"/>
  <c r="T8" i="4"/>
  <c r="AQ1084" i="1"/>
  <c r="AU1084"/>
  <c r="AQ1085"/>
  <c r="AQ1086"/>
  <c r="AU1086"/>
  <c r="AQ1087"/>
  <c r="AQ1088"/>
  <c r="AQ1089"/>
  <c r="AQ1090"/>
  <c r="AU1090"/>
  <c r="AQ1091"/>
  <c r="AQ1092"/>
  <c r="AQ1093"/>
  <c r="AU1093"/>
  <c r="AQ1094"/>
  <c r="AQ1095"/>
  <c r="AQ1096"/>
  <c r="AQ1097"/>
  <c r="AU1097"/>
  <c r="AQ1098"/>
  <c r="AQ1099"/>
  <c r="AU1099"/>
  <c r="AQ1100"/>
  <c r="AQ1101"/>
  <c r="AQ1102"/>
  <c r="AU1102"/>
  <c r="AQ1103"/>
  <c r="AQ1104"/>
  <c r="AU1104"/>
  <c r="AQ1105"/>
  <c r="AU1105"/>
  <c r="AQ1106"/>
  <c r="AQ1107"/>
  <c r="AU1107"/>
  <c r="AQ1108"/>
  <c r="AU1108"/>
  <c r="AQ1109"/>
  <c r="AQ1110"/>
  <c r="AU1110"/>
  <c r="AQ1111"/>
  <c r="AU1111"/>
  <c r="AQ1112"/>
  <c r="AQ1113"/>
  <c r="AU1113"/>
  <c r="AQ1114"/>
  <c r="AQ1115"/>
  <c r="AQ1116"/>
  <c r="AQ1117"/>
  <c r="AU1117"/>
  <c r="AQ1118"/>
  <c r="AU1118"/>
  <c r="AQ1119"/>
  <c r="AU1119"/>
  <c r="AQ1120"/>
  <c r="AQ1121"/>
  <c r="AU1121"/>
  <c r="AQ1122"/>
  <c r="AQ1123"/>
  <c r="AQ1124"/>
  <c r="AQ1125"/>
  <c r="AQ1126"/>
  <c r="AU1126"/>
  <c r="AQ1127"/>
  <c r="AQ1128"/>
  <c r="AQ1129"/>
  <c r="AQ1130"/>
  <c r="AU1130"/>
  <c r="AQ1131"/>
  <c r="AU1131"/>
  <c r="AQ1132"/>
  <c r="AQ1133"/>
  <c r="AU1133"/>
  <c r="AQ1134"/>
  <c r="AU1134"/>
  <c r="AQ1135"/>
  <c r="AU1135"/>
  <c r="AQ1136"/>
  <c r="AQ1137"/>
  <c r="AU1137"/>
  <c r="AQ1138"/>
  <c r="AQ1139"/>
  <c r="AU1139"/>
  <c r="AQ1140"/>
  <c r="AQ1141"/>
  <c r="AU1141"/>
  <c r="AQ1142"/>
  <c r="AU1142"/>
  <c r="AQ1143"/>
  <c r="AU1143"/>
  <c r="AQ1144"/>
  <c r="AQ1145"/>
  <c r="AQ1146"/>
  <c r="AU1146"/>
  <c r="AQ1147"/>
  <c r="AQ1148"/>
  <c r="AQ1149"/>
  <c r="AQ1150"/>
  <c r="AQ1151"/>
  <c r="AQ1152"/>
  <c r="AU1152"/>
  <c r="AJ1107"/>
  <c r="AF1107"/>
  <c r="AG1111"/>
  <c r="AH1111"/>
  <c r="AK1116"/>
  <c r="AL1116" s="1"/>
  <c r="AJ1111"/>
  <c r="AF1111"/>
  <c r="AK1120"/>
  <c r="AL1120" s="1"/>
  <c r="AH1115"/>
  <c r="AG1115"/>
  <c r="AJ1115"/>
  <c r="AF1115"/>
  <c r="AK1124"/>
  <c r="AL1124" s="1"/>
  <c r="AH1119"/>
  <c r="AG1119"/>
  <c r="AJ1119"/>
  <c r="AF1119"/>
  <c r="AK1128"/>
  <c r="AL1128" s="1"/>
  <c r="AG1123"/>
  <c r="AH1123"/>
  <c r="AJ1123"/>
  <c r="AF1123"/>
  <c r="AH1127"/>
  <c r="AK1132"/>
  <c r="AL1132" s="1"/>
  <c r="AG1127"/>
  <c r="AJ1127"/>
  <c r="AF1127"/>
  <c r="AG1131"/>
  <c r="AK1136"/>
  <c r="AL1136" s="1"/>
  <c r="AH1131"/>
  <c r="AJ1131"/>
  <c r="AF1131"/>
  <c r="AG1135"/>
  <c r="AK1140"/>
  <c r="AL1140" s="1"/>
  <c r="AH1135"/>
  <c r="AJ1133"/>
  <c r="AF1133"/>
  <c r="AK1142"/>
  <c r="AL1142" s="1"/>
  <c r="AG1137"/>
  <c r="AH1137"/>
  <c r="AJ1137"/>
  <c r="AF1137"/>
  <c r="AH1141"/>
  <c r="AK1146"/>
  <c r="AL1146" s="1"/>
  <c r="AG1141"/>
  <c r="AJ1139"/>
  <c r="AF1139"/>
  <c r="AG1143"/>
  <c r="AK1148"/>
  <c r="AL1148" s="1"/>
  <c r="AH1143"/>
  <c r="AJ1141"/>
  <c r="AF1141"/>
  <c r="AH1145"/>
  <c r="AK1150"/>
  <c r="AL1150" s="1"/>
  <c r="AG1145"/>
  <c r="AJ1143"/>
  <c r="AF1143"/>
  <c r="AH1147"/>
  <c r="AK1152"/>
  <c r="AL1152" s="1"/>
  <c r="AG1147"/>
  <c r="AJ1145"/>
  <c r="AF1145"/>
  <c r="AH1149"/>
  <c r="AG1149"/>
  <c r="AJ1147"/>
  <c r="AF1147"/>
  <c r="AH1151"/>
  <c r="AG1151"/>
  <c r="AJ1149"/>
  <c r="AF1149"/>
  <c r="AH1153"/>
  <c r="AG1153"/>
  <c r="AJ1153"/>
  <c r="AF1153"/>
  <c r="AJ1084"/>
  <c r="AF1084"/>
  <c r="AK1091"/>
  <c r="AL1091" s="1"/>
  <c r="AK1090"/>
  <c r="AL1090" s="1"/>
  <c r="AK1089"/>
  <c r="AL1089" s="1"/>
  <c r="AG1087"/>
  <c r="AK1086"/>
  <c r="AL1086" s="1"/>
  <c r="AK1085"/>
  <c r="AL1085" s="1"/>
  <c r="AG1085"/>
  <c r="AG1084"/>
  <c r="AK1093"/>
  <c r="AL1093" s="1"/>
  <c r="AK1092"/>
  <c r="AL1092" s="1"/>
  <c r="AG1088"/>
  <c r="AK1087"/>
  <c r="AL1087" s="1"/>
  <c r="AG1086"/>
  <c r="AK1084"/>
  <c r="AL1084" s="1"/>
  <c r="AJ1085"/>
  <c r="AF1085"/>
  <c r="AK1094"/>
  <c r="AL1094" s="1"/>
  <c r="AG1089"/>
  <c r="AJ1086"/>
  <c r="AF1086"/>
  <c r="AK1095"/>
  <c r="AL1095" s="1"/>
  <c r="AG1090"/>
  <c r="AJ1087"/>
  <c r="AF1087"/>
  <c r="AK1096"/>
  <c r="AL1096" s="1"/>
  <c r="AG1091"/>
  <c r="AJ1088"/>
  <c r="AF1088"/>
  <c r="AG1092"/>
  <c r="AK1097"/>
  <c r="AL1097" s="1"/>
  <c r="AJ1089"/>
  <c r="AF1089"/>
  <c r="AK1098"/>
  <c r="AL1098" s="1"/>
  <c r="AG1093"/>
  <c r="AJ1090"/>
  <c r="AF1090"/>
  <c r="AK1099"/>
  <c r="AL1099" s="1"/>
  <c r="AG1094"/>
  <c r="AJ1091"/>
  <c r="AF1091"/>
  <c r="AK1100"/>
  <c r="AL1100" s="1"/>
  <c r="AG1095"/>
  <c r="AJ1092"/>
  <c r="AF1092"/>
  <c r="AK1101"/>
  <c r="AL1101" s="1"/>
  <c r="AG1096"/>
  <c r="AJ1093"/>
  <c r="AF1093"/>
  <c r="AK1102"/>
  <c r="AL1102" s="1"/>
  <c r="AG1097"/>
  <c r="AJ1094"/>
  <c r="AF1094"/>
  <c r="AK1103"/>
  <c r="AL1103" s="1"/>
  <c r="AG1098"/>
  <c r="AJ1095"/>
  <c r="AF1095"/>
  <c r="AK1104"/>
  <c r="AL1104" s="1"/>
  <c r="AG1099"/>
  <c r="AJ1096"/>
  <c r="AF1096"/>
  <c r="AK1105"/>
  <c r="AL1105" s="1"/>
  <c r="AG1100"/>
  <c r="AJ1097"/>
  <c r="AF1097"/>
  <c r="AK1106"/>
  <c r="AL1106" s="1"/>
  <c r="AG1101"/>
  <c r="AJ1098"/>
  <c r="AF1098"/>
  <c r="AK1107"/>
  <c r="AL1107" s="1"/>
  <c r="AG1102"/>
  <c r="AJ1099"/>
  <c r="AF1099"/>
  <c r="AK1108"/>
  <c r="AL1108" s="1"/>
  <c r="AG1103"/>
  <c r="AJ1100"/>
  <c r="AF1100"/>
  <c r="AK1109"/>
  <c r="AL1109" s="1"/>
  <c r="AG1104"/>
  <c r="AJ1101"/>
  <c r="AF1101"/>
  <c r="AK1110"/>
  <c r="AL1110" s="1"/>
  <c r="AG1105"/>
  <c r="AJ1102"/>
  <c r="AF1102"/>
  <c r="AG1106"/>
  <c r="AK1111"/>
  <c r="AL1111" s="1"/>
  <c r="AH1106"/>
  <c r="AJ1103"/>
  <c r="AF1103"/>
  <c r="AK1112"/>
  <c r="AG1107"/>
  <c r="AH1107"/>
  <c r="AJ1104"/>
  <c r="AF1104"/>
  <c r="AK1113"/>
  <c r="AL1113" s="1"/>
  <c r="AG1108"/>
  <c r="AH1108"/>
  <c r="AJ1105"/>
  <c r="AF1105"/>
  <c r="AK1114"/>
  <c r="AL1114" s="1"/>
  <c r="AH1109"/>
  <c r="AG1109"/>
  <c r="AJ1106"/>
  <c r="AF1106"/>
  <c r="AK1115"/>
  <c r="AL1115" s="1"/>
  <c r="AG1110"/>
  <c r="AH1110"/>
  <c r="AJ1108"/>
  <c r="AF1108"/>
  <c r="AG1112"/>
  <c r="AK1117"/>
  <c r="AL1117" s="1"/>
  <c r="AH1112"/>
  <c r="AJ1110"/>
  <c r="AF1110"/>
  <c r="AK1119"/>
  <c r="AL1119" s="1"/>
  <c r="AG1114"/>
  <c r="AH1114"/>
  <c r="AJ1112"/>
  <c r="AF1112"/>
  <c r="AK1121"/>
  <c r="AL1121" s="1"/>
  <c r="AG1116"/>
  <c r="AH1116"/>
  <c r="AL1112"/>
  <c r="AJ1114"/>
  <c r="AF1114"/>
  <c r="AK1123"/>
  <c r="AL1123" s="1"/>
  <c r="AG1118"/>
  <c r="AH1118"/>
  <c r="AJ1116"/>
  <c r="AF1116"/>
  <c r="AK1125"/>
  <c r="AL1125" s="1"/>
  <c r="AG1120"/>
  <c r="AH1120"/>
  <c r="AJ1118"/>
  <c r="AF1118"/>
  <c r="AK1127"/>
  <c r="AL1127" s="1"/>
  <c r="AG1122"/>
  <c r="AH1122"/>
  <c r="AJ1120"/>
  <c r="AF1120"/>
  <c r="AK1129"/>
  <c r="AL1129" s="1"/>
  <c r="AG1124"/>
  <c r="AH1124"/>
  <c r="AJ1122"/>
  <c r="AF1122"/>
  <c r="AK1131"/>
  <c r="AL1131" s="1"/>
  <c r="AG1126"/>
  <c r="AH1126"/>
  <c r="AJ1124"/>
  <c r="AF1124"/>
  <c r="AK1133"/>
  <c r="AL1133" s="1"/>
  <c r="AG1128"/>
  <c r="AH1128"/>
  <c r="AJ1126"/>
  <c r="AF1126"/>
  <c r="AG1130"/>
  <c r="AH1130"/>
  <c r="AK1135"/>
  <c r="AL1135" s="1"/>
  <c r="AJ1128"/>
  <c r="AF1128"/>
  <c r="AG1132"/>
  <c r="AK1137"/>
  <c r="AL1137" s="1"/>
  <c r="AH1132"/>
  <c r="AJ1130"/>
  <c r="AF1130"/>
  <c r="AG1134"/>
  <c r="AH1134"/>
  <c r="AK1139"/>
  <c r="AL1139" s="1"/>
  <c r="AJ1132"/>
  <c r="AF1132"/>
  <c r="AG1136"/>
  <c r="AH1136"/>
  <c r="AK1141"/>
  <c r="AL1141" s="1"/>
  <c r="AJ1134"/>
  <c r="AF1134"/>
  <c r="AH1138"/>
  <c r="AK1143"/>
  <c r="AL1143" s="1"/>
  <c r="AG1138"/>
  <c r="AJ1136"/>
  <c r="AF1136"/>
  <c r="AK1145"/>
  <c r="AL1145" s="1"/>
  <c r="AG1140"/>
  <c r="AH1140"/>
  <c r="AJ1138"/>
  <c r="AF1138"/>
  <c r="AH1142"/>
  <c r="AK1147"/>
  <c r="AL1147" s="1"/>
  <c r="AG1142"/>
  <c r="AJ1140"/>
  <c r="AF1140"/>
  <c r="AH1144"/>
  <c r="AK1149"/>
  <c r="AL1149" s="1"/>
  <c r="AG1144"/>
  <c r="AJ1142"/>
  <c r="AF1142"/>
  <c r="AH1146"/>
  <c r="AK1151"/>
  <c r="AL1151" s="1"/>
  <c r="AG1146"/>
  <c r="AJ1144"/>
  <c r="AF1144"/>
  <c r="AK1153"/>
  <c r="AL1153" s="1"/>
  <c r="AG1148"/>
  <c r="AH1148"/>
  <c r="AJ1146"/>
  <c r="AF1146"/>
  <c r="AH1150"/>
  <c r="AG1150"/>
  <c r="AJ1148"/>
  <c r="AF1148"/>
  <c r="AH1152"/>
  <c r="AG1152"/>
  <c r="AJ1150"/>
  <c r="AF1150"/>
  <c r="AJ1152"/>
  <c r="AF1152"/>
  <c r="AI1108"/>
  <c r="AI1112"/>
  <c r="AI1120"/>
  <c r="AI1124"/>
  <c r="AI1132"/>
  <c r="AI1136"/>
  <c r="AI1138"/>
  <c r="AI1142"/>
  <c r="AI1146"/>
  <c r="AI1150"/>
  <c r="AJ1109"/>
  <c r="AF1109"/>
  <c r="AK1118"/>
  <c r="AL1118" s="1"/>
  <c r="AH1113"/>
  <c r="AG1113"/>
  <c r="AJ1113"/>
  <c r="AF1113"/>
  <c r="AG1117"/>
  <c r="AH1117"/>
  <c r="AK1122"/>
  <c r="AL1122" s="1"/>
  <c r="AJ1117"/>
  <c r="AF1117"/>
  <c r="AK1126"/>
  <c r="AL1126" s="1"/>
  <c r="AH1121"/>
  <c r="AG1121"/>
  <c r="AJ1121"/>
  <c r="AF1121"/>
  <c r="AH1125"/>
  <c r="AK1130"/>
  <c r="AL1130" s="1"/>
  <c r="AG1125"/>
  <c r="AJ1125"/>
  <c r="AF1125"/>
  <c r="AH1129"/>
  <c r="AK1134"/>
  <c r="AL1134" s="1"/>
  <c r="AG1129"/>
  <c r="AJ1129"/>
  <c r="AF1129"/>
  <c r="AH1133"/>
  <c r="AK1138"/>
  <c r="AL1138" s="1"/>
  <c r="AG1133"/>
  <c r="AJ1135"/>
  <c r="AF1135"/>
  <c r="AH1139"/>
  <c r="AK1144"/>
  <c r="AL1144" s="1"/>
  <c r="AG1139"/>
  <c r="AJ1151"/>
  <c r="AF1151"/>
  <c r="AI1110"/>
  <c r="AI1116"/>
  <c r="AI1122"/>
  <c r="AI1128"/>
  <c r="AI1134"/>
  <c r="AI1140"/>
  <c r="AI1144"/>
  <c r="AI1148"/>
  <c r="AI1152"/>
  <c r="AG1079"/>
  <c r="AH1080"/>
  <c r="AI1082"/>
  <c r="AG1083"/>
  <c r="AP1080"/>
  <c r="AH1077"/>
  <c r="AI1079"/>
  <c r="AG1080"/>
  <c r="AH1081"/>
  <c r="AK1082"/>
  <c r="AL1082" s="1"/>
  <c r="AI1083"/>
  <c r="AG1077"/>
  <c r="AH1078"/>
  <c r="AI1080"/>
  <c r="AH1082"/>
  <c r="AK1083"/>
  <c r="AL1083" s="1"/>
  <c r="AG1078"/>
  <c r="AH1079"/>
  <c r="AI1081"/>
  <c r="AG1082"/>
  <c r="AH1083"/>
  <c r="X1078"/>
  <c r="AB1083"/>
  <c r="AC1083" s="1"/>
  <c r="AP1079"/>
  <c r="X1081"/>
  <c r="AP1083"/>
  <c r="AB1078"/>
  <c r="AC1078" s="1"/>
  <c r="AQ1079"/>
  <c r="AB1082"/>
  <c r="AC1082" s="1"/>
  <c r="X1077"/>
  <c r="Y1078"/>
  <c r="AB1079"/>
  <c r="Z1080"/>
  <c r="AQ1080"/>
  <c r="Y1082"/>
  <c r="AR1082"/>
  <c r="Z1079"/>
  <c r="AR1081"/>
  <c r="AP1082"/>
  <c r="AQ1077"/>
  <c r="Y1079"/>
  <c r="AR1079"/>
  <c r="AB1080"/>
  <c r="AC1080" s="1"/>
  <c r="Z1081"/>
  <c r="AQ1081"/>
  <c r="AT1082"/>
  <c r="AU1082" s="1"/>
  <c r="Y1083"/>
  <c r="AR1083"/>
  <c r="Y1077"/>
  <c r="AP1078"/>
  <c r="AC1079"/>
  <c r="X1080"/>
  <c r="Y1081"/>
  <c r="Z1083"/>
  <c r="AQ1083"/>
  <c r="AB1077"/>
  <c r="AC1077" s="1"/>
  <c r="AP1077"/>
  <c r="AQ1078"/>
  <c r="X1079"/>
  <c r="Y1080"/>
  <c r="AR1080"/>
  <c r="AB1081"/>
  <c r="AC1081" s="1"/>
  <c r="AP1081"/>
  <c r="Z1082"/>
  <c r="AQ1082"/>
  <c r="X1083"/>
  <c r="AT1083"/>
  <c r="AU1083" s="1"/>
  <c r="W1077"/>
  <c r="AF1077"/>
  <c r="AO1077"/>
  <c r="W1078"/>
  <c r="AF1078"/>
  <c r="AO1078"/>
  <c r="W1079"/>
  <c r="AF1079"/>
  <c r="AO1079"/>
  <c r="W1080"/>
  <c r="AF1080"/>
  <c r="AO1080"/>
  <c r="W1081"/>
  <c r="AA1081"/>
  <c r="AF1081"/>
  <c r="AJ1081"/>
  <c r="AO1081"/>
  <c r="AS1081"/>
  <c r="W1082"/>
  <c r="AA1082"/>
  <c r="AF1082"/>
  <c r="AJ1082"/>
  <c r="AO1082"/>
  <c r="AS1082"/>
  <c r="W1083"/>
  <c r="AA1083"/>
  <c r="AF1083"/>
  <c r="AJ1083"/>
  <c r="AO1083"/>
  <c r="AS1083"/>
  <c r="AN1061" l="1"/>
  <c r="AN1067"/>
  <c r="V1072" l="1"/>
  <c r="V1071"/>
  <c r="F1071" i="8"/>
  <c r="F1070"/>
  <c r="F1069"/>
  <c r="F1068"/>
  <c r="F1067"/>
  <c r="F1066"/>
  <c r="F1065"/>
  <c r="F1064"/>
  <c r="F1063"/>
  <c r="F1062"/>
  <c r="F1061"/>
  <c r="F1060"/>
  <c r="F1059"/>
  <c r="F1058"/>
  <c r="F1057"/>
  <c r="F1056"/>
  <c r="F1055"/>
  <c r="F1054"/>
  <c r="F1053"/>
  <c r="F1052"/>
  <c r="F1051"/>
  <c r="F1050"/>
  <c r="F1049"/>
  <c r="F1048"/>
  <c r="F1047"/>
  <c r="F1046"/>
  <c r="F1045"/>
  <c r="F1044"/>
  <c r="F1043"/>
  <c r="F1042"/>
  <c r="F1041"/>
  <c r="F1040"/>
  <c r="F1039"/>
  <c r="F1038"/>
  <c r="F1037"/>
  <c r="F1036"/>
  <c r="F1035"/>
  <c r="F1034"/>
  <c r="F1033"/>
  <c r="F1032"/>
  <c r="F1031"/>
  <c r="F1030"/>
  <c r="F1029"/>
  <c r="F1028"/>
  <c r="F1027"/>
  <c r="F1026"/>
  <c r="F1025"/>
  <c r="F1024"/>
  <c r="F1023"/>
  <c r="F1022"/>
  <c r="F1021"/>
  <c r="F1020"/>
  <c r="F1019"/>
  <c r="F1018"/>
  <c r="F1017"/>
  <c r="F1016"/>
  <c r="F1015"/>
  <c r="F1014"/>
  <c r="F1013"/>
  <c r="F1012"/>
  <c r="F1011"/>
  <c r="F1010"/>
  <c r="F1009"/>
  <c r="F1008"/>
  <c r="F1007"/>
  <c r="F1006"/>
  <c r="F1005"/>
  <c r="F1004"/>
  <c r="F1003"/>
  <c r="F1002"/>
  <c r="F1001"/>
  <c r="F1000"/>
  <c r="F999"/>
  <c r="F998"/>
  <c r="F997"/>
  <c r="F996"/>
  <c r="F995"/>
  <c r="F994"/>
  <c r="F993"/>
  <c r="F992"/>
  <c r="F991"/>
  <c r="F990"/>
  <c r="F989"/>
  <c r="F988"/>
  <c r="F987"/>
  <c r="F986"/>
  <c r="F985"/>
  <c r="F984"/>
  <c r="F983"/>
  <c r="F982"/>
  <c r="F981"/>
  <c r="F980"/>
  <c r="F979"/>
  <c r="F978"/>
  <c r="F977"/>
  <c r="F976"/>
  <c r="F975"/>
  <c r="F974"/>
  <c r="F973"/>
  <c r="F972"/>
  <c r="F971"/>
  <c r="F970"/>
  <c r="F969"/>
  <c r="F968"/>
  <c r="F967"/>
  <c r="F966"/>
  <c r="F965"/>
  <c r="F964"/>
  <c r="F963"/>
  <c r="F962"/>
  <c r="F961"/>
  <c r="F960"/>
  <c r="F959"/>
  <c r="F958"/>
  <c r="F957"/>
  <c r="F956"/>
  <c r="F955"/>
  <c r="F954"/>
  <c r="F953"/>
  <c r="F952"/>
  <c r="F951"/>
  <c r="F950"/>
  <c r="F949"/>
  <c r="F948"/>
  <c r="F947"/>
  <c r="F946"/>
  <c r="F945"/>
  <c r="F944"/>
  <c r="F943"/>
  <c r="F942"/>
  <c r="F941"/>
  <c r="F940"/>
  <c r="F939"/>
  <c r="F938"/>
  <c r="F937"/>
  <c r="F936"/>
  <c r="F935"/>
  <c r="F934"/>
  <c r="F933"/>
  <c r="F932"/>
  <c r="F931"/>
  <c r="F930"/>
  <c r="F929"/>
  <c r="F928"/>
  <c r="F927"/>
  <c r="F926"/>
  <c r="F925"/>
  <c r="F924"/>
  <c r="F923"/>
  <c r="F922"/>
  <c r="F921"/>
  <c r="F920"/>
  <c r="F919"/>
  <c r="F918"/>
  <c r="F917"/>
  <c r="F916"/>
  <c r="F915"/>
  <c r="F914"/>
  <c r="F913"/>
  <c r="F912"/>
  <c r="F911"/>
  <c r="F910"/>
  <c r="F909"/>
  <c r="F908"/>
  <c r="F907"/>
  <c r="F906"/>
  <c r="F905"/>
  <c r="F904"/>
  <c r="F903"/>
  <c r="F902"/>
  <c r="F901"/>
  <c r="F900"/>
  <c r="F899"/>
  <c r="F898"/>
  <c r="F897"/>
  <c r="F896"/>
  <c r="F895"/>
  <c r="F894"/>
  <c r="F893"/>
  <c r="F892"/>
  <c r="F891"/>
  <c r="F890"/>
  <c r="F889"/>
  <c r="F888"/>
  <c r="F887"/>
  <c r="F886"/>
  <c r="F885"/>
  <c r="F884"/>
  <c r="F883"/>
  <c r="F882"/>
  <c r="F881"/>
  <c r="F880"/>
  <c r="F879"/>
  <c r="F878"/>
  <c r="F877"/>
  <c r="F876"/>
  <c r="F875"/>
  <c r="F874"/>
  <c r="F873"/>
  <c r="F872"/>
  <c r="F871"/>
  <c r="F870"/>
  <c r="F869"/>
  <c r="F868"/>
  <c r="F867"/>
  <c r="F866"/>
  <c r="F865"/>
  <c r="F864"/>
  <c r="F863"/>
  <c r="F862"/>
  <c r="F861"/>
  <c r="F860"/>
  <c r="F859"/>
  <c r="F858"/>
  <c r="F857"/>
  <c r="F856"/>
  <c r="F855"/>
  <c r="F854"/>
  <c r="F853"/>
  <c r="F852"/>
  <c r="F851"/>
  <c r="F850"/>
  <c r="F849"/>
  <c r="F848"/>
  <c r="F847"/>
  <c r="F846"/>
  <c r="F845"/>
  <c r="F844"/>
  <c r="F843"/>
  <c r="F842"/>
  <c r="F841"/>
  <c r="F840"/>
  <c r="F839"/>
  <c r="F838"/>
  <c r="F837"/>
  <c r="F836"/>
  <c r="F835"/>
  <c r="F834"/>
  <c r="F833"/>
  <c r="F832"/>
  <c r="F831"/>
  <c r="F830"/>
  <c r="F829"/>
  <c r="F828"/>
  <c r="F827"/>
  <c r="F826"/>
  <c r="F825"/>
  <c r="F824"/>
  <c r="F823"/>
  <c r="F822"/>
  <c r="F821"/>
  <c r="F820"/>
  <c r="F819"/>
  <c r="F818"/>
  <c r="F817"/>
  <c r="F816"/>
  <c r="F815"/>
  <c r="F814"/>
  <c r="F813"/>
  <c r="F812"/>
  <c r="F811"/>
  <c r="F810"/>
  <c r="F809"/>
  <c r="F808"/>
  <c r="F807"/>
  <c r="F806"/>
  <c r="F805"/>
  <c r="F804"/>
  <c r="F803"/>
  <c r="F802"/>
  <c r="F801"/>
  <c r="F800"/>
  <c r="F799"/>
  <c r="F798"/>
  <c r="F797"/>
  <c r="F796"/>
  <c r="F795"/>
  <c r="F794"/>
  <c r="F793"/>
  <c r="F792"/>
  <c r="F791"/>
  <c r="F790"/>
  <c r="F789"/>
  <c r="F788"/>
  <c r="F787"/>
  <c r="F786"/>
  <c r="F785"/>
  <c r="F784"/>
  <c r="F783"/>
  <c r="F782"/>
  <c r="F781"/>
  <c r="F780"/>
  <c r="F779"/>
  <c r="F778"/>
  <c r="F777"/>
  <c r="F776"/>
  <c r="F775"/>
  <c r="F774"/>
  <c r="F773"/>
  <c r="F772"/>
  <c r="F771"/>
  <c r="F770"/>
  <c r="F769"/>
  <c r="F768"/>
  <c r="F767"/>
  <c r="F766"/>
  <c r="F765"/>
  <c r="F764"/>
  <c r="F763"/>
  <c r="F762"/>
  <c r="F761"/>
  <c r="F760"/>
  <c r="F759"/>
  <c r="F758"/>
  <c r="F757"/>
  <c r="F756"/>
  <c r="F755"/>
  <c r="F754"/>
  <c r="F753"/>
  <c r="F752"/>
  <c r="F751"/>
  <c r="F750"/>
  <c r="F749"/>
  <c r="F748"/>
  <c r="F747"/>
  <c r="F746"/>
  <c r="F745"/>
  <c r="F744"/>
  <c r="F743"/>
  <c r="F742"/>
  <c r="F741"/>
  <c r="F740"/>
  <c r="F739"/>
  <c r="F738"/>
  <c r="F737"/>
  <c r="F736"/>
  <c r="F735"/>
  <c r="F734"/>
  <c r="F733"/>
  <c r="F732"/>
  <c r="F731"/>
  <c r="F730"/>
  <c r="F729"/>
  <c r="F728"/>
  <c r="F727"/>
  <c r="F726"/>
  <c r="F725"/>
  <c r="F724"/>
  <c r="F723"/>
  <c r="F722"/>
  <c r="F721"/>
  <c r="F720"/>
  <c r="F719"/>
  <c r="F718"/>
  <c r="F717"/>
  <c r="F716"/>
  <c r="F715"/>
  <c r="F714"/>
  <c r="F713"/>
  <c r="F712"/>
  <c r="F711"/>
  <c r="F710"/>
  <c r="F709"/>
  <c r="F708"/>
  <c r="F707"/>
  <c r="F706"/>
  <c r="F705"/>
  <c r="F704"/>
  <c r="F703"/>
  <c r="F702"/>
  <c r="F701"/>
  <c r="F700"/>
  <c r="F699"/>
  <c r="F698"/>
  <c r="F697"/>
  <c r="F696"/>
  <c r="F695"/>
  <c r="F694"/>
  <c r="F693"/>
  <c r="F692"/>
  <c r="F691"/>
  <c r="F690"/>
  <c r="F689"/>
  <c r="F688"/>
  <c r="F687"/>
  <c r="F686"/>
  <c r="F685"/>
  <c r="F684"/>
  <c r="F683"/>
  <c r="F682"/>
  <c r="F681"/>
  <c r="F680"/>
  <c r="F679"/>
  <c r="F678"/>
  <c r="F677"/>
  <c r="F676"/>
  <c r="F675"/>
  <c r="F674"/>
  <c r="F673"/>
  <c r="F672"/>
  <c r="F671"/>
  <c r="F670"/>
  <c r="F669"/>
  <c r="F668"/>
  <c r="F667"/>
  <c r="F666"/>
  <c r="F665"/>
  <c r="F664"/>
  <c r="F663"/>
  <c r="F662"/>
  <c r="F661"/>
  <c r="F660"/>
  <c r="F659"/>
  <c r="F658"/>
  <c r="F657"/>
  <c r="F656"/>
  <c r="F655"/>
  <c r="F654"/>
  <c r="F653"/>
  <c r="F652"/>
  <c r="F651"/>
  <c r="F650"/>
  <c r="F649"/>
  <c r="F648"/>
  <c r="F647"/>
  <c r="F646"/>
  <c r="F645"/>
  <c r="F644"/>
  <c r="F643"/>
  <c r="F642"/>
  <c r="F641"/>
  <c r="F640"/>
  <c r="F639"/>
  <c r="F638"/>
  <c r="F637"/>
  <c r="F636"/>
  <c r="F635"/>
  <c r="F634"/>
  <c r="F633"/>
  <c r="F632"/>
  <c r="F631"/>
  <c r="F630"/>
  <c r="F629"/>
  <c r="F628"/>
  <c r="F627"/>
  <c r="F626"/>
  <c r="F625"/>
  <c r="F624"/>
  <c r="F623"/>
  <c r="F622"/>
  <c r="F621"/>
  <c r="F620"/>
  <c r="F619"/>
  <c r="F618"/>
  <c r="F617"/>
  <c r="F616"/>
  <c r="F615"/>
  <c r="F614"/>
  <c r="F613"/>
  <c r="F612"/>
  <c r="F611"/>
  <c r="F610"/>
  <c r="F609"/>
  <c r="F608"/>
  <c r="F607"/>
  <c r="F606"/>
  <c r="F605"/>
  <c r="F604"/>
  <c r="F603"/>
  <c r="F602"/>
  <c r="F601"/>
  <c r="F600"/>
  <c r="F599"/>
  <c r="F598"/>
  <c r="F597"/>
  <c r="F596"/>
  <c r="F595"/>
  <c r="F594"/>
  <c r="F593"/>
  <c r="F592"/>
  <c r="F591"/>
  <c r="F590"/>
  <c r="F589"/>
  <c r="F588"/>
  <c r="F587"/>
  <c r="F586"/>
  <c r="F585"/>
  <c r="F584"/>
  <c r="F583"/>
  <c r="F582"/>
  <c r="F581"/>
  <c r="F580"/>
  <c r="F579"/>
  <c r="F578"/>
  <c r="F577"/>
  <c r="F576"/>
  <c r="F575"/>
  <c r="F574"/>
  <c r="F573"/>
  <c r="F572"/>
  <c r="F571"/>
  <c r="F570"/>
  <c r="F569"/>
  <c r="F568"/>
  <c r="F567"/>
  <c r="F566"/>
  <c r="F565"/>
  <c r="F564"/>
  <c r="F563"/>
  <c r="F562"/>
  <c r="F561"/>
  <c r="F560"/>
  <c r="F559"/>
  <c r="F558"/>
  <c r="F557"/>
  <c r="F556"/>
  <c r="F555"/>
  <c r="F554"/>
  <c r="F553"/>
  <c r="F552"/>
  <c r="F551"/>
  <c r="F550"/>
  <c r="F549"/>
  <c r="F548"/>
  <c r="F547"/>
  <c r="F546"/>
  <c r="F545"/>
  <c r="F544"/>
  <c r="F543"/>
  <c r="F542"/>
  <c r="F541"/>
  <c r="F540"/>
  <c r="F539"/>
  <c r="F538"/>
  <c r="F537"/>
  <c r="F536"/>
  <c r="F535"/>
  <c r="F534"/>
  <c r="F533"/>
  <c r="F532"/>
  <c r="F531"/>
  <c r="F530"/>
  <c r="F529"/>
  <c r="F528"/>
  <c r="F527"/>
  <c r="F526"/>
  <c r="F525"/>
  <c r="F524"/>
  <c r="F523"/>
  <c r="F522"/>
  <c r="F521"/>
  <c r="F520"/>
  <c r="F519"/>
  <c r="F518"/>
  <c r="F517"/>
  <c r="F516"/>
  <c r="F515"/>
  <c r="F514"/>
  <c r="F513"/>
  <c r="F512"/>
  <c r="F511"/>
  <c r="F510"/>
  <c r="F509"/>
  <c r="F508"/>
  <c r="F507"/>
  <c r="F506"/>
  <c r="F505"/>
  <c r="F504"/>
  <c r="F503"/>
  <c r="F502"/>
  <c r="F501"/>
  <c r="F500"/>
  <c r="F499"/>
  <c r="F498"/>
  <c r="F497"/>
  <c r="F496"/>
  <c r="F495"/>
  <c r="F494"/>
  <c r="F493"/>
  <c r="F492"/>
  <c r="F491"/>
  <c r="F490"/>
  <c r="F489"/>
  <c r="F488"/>
  <c r="F487"/>
  <c r="F486"/>
  <c r="F485"/>
  <c r="F484"/>
  <c r="F483"/>
  <c r="F482"/>
  <c r="F481"/>
  <c r="F480"/>
  <c r="F479"/>
  <c r="F478"/>
  <c r="F477"/>
  <c r="F476"/>
  <c r="F475"/>
  <c r="F474"/>
  <c r="F473"/>
  <c r="F472"/>
  <c r="F471"/>
  <c r="F470"/>
  <c r="F469"/>
  <c r="F468"/>
  <c r="F467"/>
  <c r="F466"/>
  <c r="F465"/>
  <c r="F464"/>
  <c r="F463"/>
  <c r="F462"/>
  <c r="F461"/>
  <c r="F460"/>
  <c r="F459"/>
  <c r="F458"/>
  <c r="F457"/>
  <c r="F456"/>
  <c r="F455"/>
  <c r="F454"/>
  <c r="F453"/>
  <c r="F452"/>
  <c r="F451"/>
  <c r="F450"/>
  <c r="F449"/>
  <c r="F448"/>
  <c r="F447"/>
  <c r="F446"/>
  <c r="F445"/>
  <c r="F444"/>
  <c r="F443"/>
  <c r="F442"/>
  <c r="F441"/>
  <c r="F440"/>
  <c r="F439"/>
  <c r="F438"/>
  <c r="F437"/>
  <c r="F436"/>
  <c r="F435"/>
  <c r="F434"/>
  <c r="F433"/>
  <c r="F432"/>
  <c r="F431"/>
  <c r="F430"/>
  <c r="F429"/>
  <c r="F428"/>
  <c r="F427"/>
  <c r="F426"/>
  <c r="F425"/>
  <c r="F424"/>
  <c r="F423"/>
  <c r="F422"/>
  <c r="F421"/>
  <c r="F420"/>
  <c r="F419"/>
  <c r="F418"/>
  <c r="F417"/>
  <c r="F416"/>
  <c r="F415"/>
  <c r="F414"/>
  <c r="F413"/>
  <c r="F412"/>
  <c r="F411"/>
  <c r="F410"/>
  <c r="F409"/>
  <c r="F408"/>
  <c r="F407"/>
  <c r="F406"/>
  <c r="F405"/>
  <c r="F404"/>
  <c r="F403"/>
  <c r="F402"/>
  <c r="F401"/>
  <c r="F400"/>
  <c r="F399"/>
  <c r="F398"/>
  <c r="F397"/>
  <c r="F396"/>
  <c r="F395"/>
  <c r="F394"/>
  <c r="F393"/>
  <c r="F392"/>
  <c r="F391"/>
  <c r="F390"/>
  <c r="F389"/>
  <c r="F388"/>
  <c r="F387"/>
  <c r="F386"/>
  <c r="F385"/>
  <c r="F384"/>
  <c r="F383"/>
  <c r="F382"/>
  <c r="F381"/>
  <c r="F380"/>
  <c r="F379"/>
  <c r="F378"/>
  <c r="F377"/>
  <c r="F376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F218"/>
  <c r="F217"/>
  <c r="F216"/>
  <c r="F215"/>
  <c r="F214"/>
  <c r="F213"/>
  <c r="F212"/>
  <c r="F211"/>
  <c r="F210"/>
  <c r="F209"/>
  <c r="F208"/>
  <c r="F207"/>
  <c r="F206"/>
  <c r="F205"/>
  <c r="F204"/>
  <c r="F203"/>
  <c r="F202"/>
  <c r="F201"/>
  <c r="F200"/>
  <c r="F199"/>
  <c r="F198"/>
  <c r="F197"/>
  <c r="F196"/>
  <c r="F195"/>
  <c r="F194"/>
  <c r="F193"/>
  <c r="F192"/>
  <c r="F191"/>
  <c r="F190"/>
  <c r="F189"/>
  <c r="F188"/>
  <c r="F187"/>
  <c r="F186"/>
  <c r="F185"/>
  <c r="F184"/>
  <c r="F183"/>
  <c r="F182"/>
  <c r="F181"/>
  <c r="F180"/>
  <c r="F179"/>
  <c r="F178"/>
  <c r="F177"/>
  <c r="F176"/>
  <c r="F175"/>
  <c r="F174"/>
  <c r="F173"/>
  <c r="F172"/>
  <c r="F171"/>
  <c r="F170"/>
  <c r="F169"/>
  <c r="F168"/>
  <c r="F167"/>
  <c r="F166"/>
  <c r="F165"/>
  <c r="F164"/>
  <c r="F163"/>
  <c r="F162"/>
  <c r="F161"/>
  <c r="F160"/>
  <c r="F159"/>
  <c r="F158"/>
  <c r="F157"/>
  <c r="F156"/>
  <c r="F155"/>
  <c r="F154"/>
  <c r="F153"/>
  <c r="F152"/>
  <c r="F151"/>
  <c r="F150"/>
  <c r="F149"/>
  <c r="F148"/>
  <c r="F147"/>
  <c r="F146"/>
  <c r="F145"/>
  <c r="F144"/>
  <c r="F143"/>
  <c r="F142"/>
  <c r="F141"/>
  <c r="F140"/>
  <c r="F139"/>
  <c r="F138"/>
  <c r="F137"/>
  <c r="F136"/>
  <c r="F135"/>
  <c r="F134"/>
  <c r="F133"/>
  <c r="F132"/>
  <c r="F131"/>
  <c r="F130"/>
  <c r="F129"/>
  <c r="F128"/>
  <c r="F127"/>
  <c r="F126"/>
  <c r="F125"/>
  <c r="F124"/>
  <c r="F123"/>
  <c r="F122"/>
  <c r="F121"/>
  <c r="F120"/>
  <c r="F119"/>
  <c r="F118"/>
  <c r="F117"/>
  <c r="F116"/>
  <c r="F115"/>
  <c r="F114"/>
  <c r="F113"/>
  <c r="F112"/>
  <c r="F111"/>
  <c r="F110"/>
  <c r="F109"/>
  <c r="F108"/>
  <c r="F107"/>
  <c r="F106"/>
  <c r="F105"/>
  <c r="F104"/>
  <c r="F103"/>
  <c r="F102"/>
  <c r="F101"/>
  <c r="F100"/>
  <c r="F99"/>
  <c r="F98"/>
  <c r="F97"/>
  <c r="F96"/>
  <c r="F95"/>
  <c r="F94"/>
  <c r="F93"/>
  <c r="F92"/>
  <c r="F91"/>
  <c r="F90"/>
  <c r="F89"/>
  <c r="F88"/>
  <c r="F87"/>
  <c r="F86"/>
  <c r="F85"/>
  <c r="F84"/>
  <c r="F83"/>
  <c r="F82"/>
  <c r="F81"/>
  <c r="F80"/>
  <c r="F79"/>
  <c r="F78"/>
  <c r="F77"/>
  <c r="F76"/>
  <c r="F75"/>
  <c r="F74"/>
  <c r="F73"/>
  <c r="F72"/>
  <c r="F71"/>
  <c r="F70"/>
  <c r="F69"/>
  <c r="F68"/>
  <c r="F67"/>
  <c r="F66"/>
  <c r="F65"/>
  <c r="F64"/>
  <c r="F63"/>
  <c r="F62"/>
  <c r="F61"/>
  <c r="F60"/>
  <c r="F1072"/>
  <c r="J1072"/>
  <c r="K1072" s="1"/>
  <c r="J1071"/>
  <c r="K1071" s="1"/>
  <c r="J1070"/>
  <c r="K1070" s="1"/>
  <c r="AN1072" i="1"/>
  <c r="AE1072"/>
  <c r="AN1071"/>
  <c r="AE1071"/>
  <c r="D1072" i="8"/>
  <c r="E1072" s="1"/>
  <c r="E1071"/>
  <c r="D1071"/>
  <c r="D1070"/>
  <c r="E1070" s="1"/>
  <c r="A1072"/>
  <c r="J1069"/>
  <c r="K1069" s="1"/>
  <c r="K1068"/>
  <c r="J1068"/>
  <c r="J1067"/>
  <c r="K1067" s="1"/>
  <c r="K1066"/>
  <c r="J1066"/>
  <c r="J1065"/>
  <c r="K1065" s="1"/>
  <c r="K1064"/>
  <c r="J1064"/>
  <c r="J1063"/>
  <c r="K1063" s="1"/>
  <c r="K1062"/>
  <c r="J1062"/>
  <c r="J1061"/>
  <c r="K1061" s="1"/>
  <c r="K1060"/>
  <c r="J1060"/>
  <c r="J1059"/>
  <c r="K1059" s="1"/>
  <c r="K1058"/>
  <c r="J1058"/>
  <c r="J1057"/>
  <c r="K1057" s="1"/>
  <c r="K1056"/>
  <c r="J1056"/>
  <c r="J1055"/>
  <c r="K1055" s="1"/>
  <c r="K1054"/>
  <c r="J1054"/>
  <c r="J1053"/>
  <c r="K1053" s="1"/>
  <c r="K1052"/>
  <c r="J1052"/>
  <c r="J1051"/>
  <c r="K1051" s="1"/>
  <c r="K1050"/>
  <c r="J1050"/>
  <c r="J1049"/>
  <c r="K1049" s="1"/>
  <c r="K1048"/>
  <c r="J1048"/>
  <c r="J1047"/>
  <c r="K1047" s="1"/>
  <c r="K1046"/>
  <c r="J1046"/>
  <c r="J1045"/>
  <c r="K1045" s="1"/>
  <c r="K1044"/>
  <c r="J1044"/>
  <c r="J1043"/>
  <c r="K1043" s="1"/>
  <c r="K1042"/>
  <c r="J1042"/>
  <c r="J1041"/>
  <c r="K1041" s="1"/>
  <c r="K1040"/>
  <c r="J1040"/>
  <c r="J1039"/>
  <c r="K1039" s="1"/>
  <c r="K1038"/>
  <c r="J1038"/>
  <c r="J1037"/>
  <c r="K1037" s="1"/>
  <c r="K1036"/>
  <c r="J1036"/>
  <c r="J1035"/>
  <c r="K1035" s="1"/>
  <c r="K1034"/>
  <c r="J1034"/>
  <c r="J1033"/>
  <c r="K1033" s="1"/>
  <c r="K1032"/>
  <c r="J1032"/>
  <c r="J1031"/>
  <c r="K1031" s="1"/>
  <c r="K1030"/>
  <c r="J1030"/>
  <c r="J1029"/>
  <c r="K1029" s="1"/>
  <c r="K1028"/>
  <c r="J1028"/>
  <c r="J1027"/>
  <c r="K1027" s="1"/>
  <c r="K1026"/>
  <c r="J1026"/>
  <c r="J1025"/>
  <c r="K1025" s="1"/>
  <c r="K1024"/>
  <c r="J1024"/>
  <c r="J1023"/>
  <c r="K1023" s="1"/>
  <c r="K1022"/>
  <c r="J1022"/>
  <c r="J1021"/>
  <c r="K1021" s="1"/>
  <c r="K1020"/>
  <c r="J1020"/>
  <c r="J1019"/>
  <c r="K1019" s="1"/>
  <c r="K1018"/>
  <c r="J1018"/>
  <c r="J1017"/>
  <c r="K1017" s="1"/>
  <c r="K1016"/>
  <c r="J1016"/>
  <c r="J1015"/>
  <c r="K1015" s="1"/>
  <c r="K1014"/>
  <c r="J1014"/>
  <c r="J1013"/>
  <c r="K1013" s="1"/>
  <c r="K1012"/>
  <c r="J1012"/>
  <c r="J1011"/>
  <c r="K1011" s="1"/>
  <c r="K1010"/>
  <c r="J1010"/>
  <c r="J1009"/>
  <c r="K1009" s="1"/>
  <c r="K1008"/>
  <c r="J1008"/>
  <c r="J1007"/>
  <c r="K1007" s="1"/>
  <c r="K1006"/>
  <c r="J1006"/>
  <c r="J1005"/>
  <c r="K1005" s="1"/>
  <c r="K1004"/>
  <c r="J1004"/>
  <c r="J1003"/>
  <c r="K1003" s="1"/>
  <c r="K1002"/>
  <c r="J1002"/>
  <c r="J1001"/>
  <c r="K1001" s="1"/>
  <c r="K1000"/>
  <c r="J1000"/>
  <c r="J999"/>
  <c r="K999" s="1"/>
  <c r="K998"/>
  <c r="J998"/>
  <c r="J997"/>
  <c r="K997" s="1"/>
  <c r="K996"/>
  <c r="J996"/>
  <c r="J995"/>
  <c r="K995" s="1"/>
  <c r="K994"/>
  <c r="J994"/>
  <c r="J993"/>
  <c r="K993" s="1"/>
  <c r="K992"/>
  <c r="J992"/>
  <c r="J991"/>
  <c r="K991" s="1"/>
  <c r="K990"/>
  <c r="J990"/>
  <c r="J989"/>
  <c r="K989" s="1"/>
  <c r="K988"/>
  <c r="J988"/>
  <c r="J987"/>
  <c r="K987" s="1"/>
  <c r="K986"/>
  <c r="J986"/>
  <c r="J985"/>
  <c r="K985" s="1"/>
  <c r="K984"/>
  <c r="J984"/>
  <c r="J983"/>
  <c r="K983" s="1"/>
  <c r="K982"/>
  <c r="J982"/>
  <c r="J981"/>
  <c r="K981" s="1"/>
  <c r="K980"/>
  <c r="J980"/>
  <c r="J979"/>
  <c r="K979" s="1"/>
  <c r="K978"/>
  <c r="J978"/>
  <c r="J977"/>
  <c r="K977" s="1"/>
  <c r="K976"/>
  <c r="J976"/>
  <c r="J975"/>
  <c r="K975" s="1"/>
  <c r="K974"/>
  <c r="J974"/>
  <c r="J973"/>
  <c r="K973" s="1"/>
  <c r="K972"/>
  <c r="J972"/>
  <c r="J971"/>
  <c r="K971" s="1"/>
  <c r="K970"/>
  <c r="J970"/>
  <c r="J969"/>
  <c r="K969" s="1"/>
  <c r="K968"/>
  <c r="J968"/>
  <c r="J967"/>
  <c r="K967" s="1"/>
  <c r="K966"/>
  <c r="J966"/>
  <c r="J965"/>
  <c r="K965" s="1"/>
  <c r="K964"/>
  <c r="J964"/>
  <c r="J963"/>
  <c r="K963" s="1"/>
  <c r="K962"/>
  <c r="J962"/>
  <c r="J961"/>
  <c r="K961" s="1"/>
  <c r="K960"/>
  <c r="J960"/>
  <c r="J959"/>
  <c r="K959" s="1"/>
  <c r="K958"/>
  <c r="J958"/>
  <c r="J957"/>
  <c r="K957" s="1"/>
  <c r="K956"/>
  <c r="J956"/>
  <c r="J955"/>
  <c r="K955" s="1"/>
  <c r="K954"/>
  <c r="J954"/>
  <c r="J953"/>
  <c r="K953" s="1"/>
  <c r="K952"/>
  <c r="J952"/>
  <c r="J951"/>
  <c r="K951" s="1"/>
  <c r="K950"/>
  <c r="J950"/>
  <c r="J949"/>
  <c r="K949" s="1"/>
  <c r="K948"/>
  <c r="J948"/>
  <c r="J947"/>
  <c r="K947" s="1"/>
  <c r="K946"/>
  <c r="J946"/>
  <c r="J945"/>
  <c r="K945" s="1"/>
  <c r="J944"/>
  <c r="K944" s="1"/>
  <c r="J943"/>
  <c r="K943" s="1"/>
  <c r="K942"/>
  <c r="J942"/>
  <c r="J941"/>
  <c r="K941" s="1"/>
  <c r="K940"/>
  <c r="J940"/>
  <c r="J939"/>
  <c r="K939" s="1"/>
  <c r="K938"/>
  <c r="J938"/>
  <c r="J937"/>
  <c r="K937" s="1"/>
  <c r="K936"/>
  <c r="J936"/>
  <c r="J935"/>
  <c r="K935" s="1"/>
  <c r="K934"/>
  <c r="J934"/>
  <c r="J933"/>
  <c r="K933" s="1"/>
  <c r="K932"/>
  <c r="J932"/>
  <c r="J931"/>
  <c r="K931" s="1"/>
  <c r="K930"/>
  <c r="J930"/>
  <c r="J929"/>
  <c r="K929" s="1"/>
  <c r="K928"/>
  <c r="J928"/>
  <c r="J927"/>
  <c r="K927" s="1"/>
  <c r="K926"/>
  <c r="J926"/>
  <c r="J925"/>
  <c r="K925" s="1"/>
  <c r="K924"/>
  <c r="J924"/>
  <c r="J923"/>
  <c r="K923" s="1"/>
  <c r="K922"/>
  <c r="J922"/>
  <c r="J921"/>
  <c r="K921" s="1"/>
  <c r="K920"/>
  <c r="J920"/>
  <c r="J919"/>
  <c r="K919" s="1"/>
  <c r="K918"/>
  <c r="J918"/>
  <c r="J917"/>
  <c r="K917" s="1"/>
  <c r="K916"/>
  <c r="J916"/>
  <c r="J915"/>
  <c r="K915" s="1"/>
  <c r="K914"/>
  <c r="J914"/>
  <c r="J913"/>
  <c r="K913" s="1"/>
  <c r="K912"/>
  <c r="J912"/>
  <c r="J911"/>
  <c r="K911" s="1"/>
  <c r="K910"/>
  <c r="J910"/>
  <c r="J909"/>
  <c r="K909" s="1"/>
  <c r="K908"/>
  <c r="J908"/>
  <c r="J907"/>
  <c r="K907" s="1"/>
  <c r="K906"/>
  <c r="J906"/>
  <c r="J905"/>
  <c r="K905" s="1"/>
  <c r="K904"/>
  <c r="J904"/>
  <c r="J903"/>
  <c r="K903" s="1"/>
  <c r="K902"/>
  <c r="J902"/>
  <c r="J901"/>
  <c r="K901" s="1"/>
  <c r="K900"/>
  <c r="J900"/>
  <c r="J899"/>
  <c r="K899" s="1"/>
  <c r="K898"/>
  <c r="J898"/>
  <c r="J897"/>
  <c r="K897" s="1"/>
  <c r="K896"/>
  <c r="J896"/>
  <c r="J895"/>
  <c r="K895" s="1"/>
  <c r="K894"/>
  <c r="J894"/>
  <c r="J893"/>
  <c r="K893" s="1"/>
  <c r="K892"/>
  <c r="J892"/>
  <c r="J891"/>
  <c r="K891" s="1"/>
  <c r="K890"/>
  <c r="J890"/>
  <c r="J889"/>
  <c r="K889" s="1"/>
  <c r="K888"/>
  <c r="J888"/>
  <c r="J887"/>
  <c r="K887" s="1"/>
  <c r="K886"/>
  <c r="J886"/>
  <c r="J885"/>
  <c r="K885" s="1"/>
  <c r="K884"/>
  <c r="J884"/>
  <c r="J883"/>
  <c r="K883" s="1"/>
  <c r="K882"/>
  <c r="J882"/>
  <c r="J881"/>
  <c r="K881" s="1"/>
  <c r="K880"/>
  <c r="J880"/>
  <c r="J879"/>
  <c r="K879" s="1"/>
  <c r="K878"/>
  <c r="J878"/>
  <c r="J877"/>
  <c r="K877" s="1"/>
  <c r="J876"/>
  <c r="K876" s="1"/>
  <c r="J875"/>
  <c r="K875" s="1"/>
  <c r="J874"/>
  <c r="K874" s="1"/>
  <c r="J873"/>
  <c r="K873" s="1"/>
  <c r="K872"/>
  <c r="J872"/>
  <c r="J871"/>
  <c r="K871" s="1"/>
  <c r="K870"/>
  <c r="J870"/>
  <c r="J869"/>
  <c r="K869" s="1"/>
  <c r="K868"/>
  <c r="J868"/>
  <c r="J867"/>
  <c r="K867" s="1"/>
  <c r="K866"/>
  <c r="J866"/>
  <c r="J865"/>
  <c r="K865" s="1"/>
  <c r="K864"/>
  <c r="J864"/>
  <c r="J863"/>
  <c r="K863" s="1"/>
  <c r="K862"/>
  <c r="J862"/>
  <c r="J861"/>
  <c r="K861" s="1"/>
  <c r="K860"/>
  <c r="J860"/>
  <c r="J859"/>
  <c r="K859" s="1"/>
  <c r="K858"/>
  <c r="J858"/>
  <c r="J857"/>
  <c r="K857" s="1"/>
  <c r="K856"/>
  <c r="J856"/>
  <c r="J855"/>
  <c r="K855" s="1"/>
  <c r="K854"/>
  <c r="J854"/>
  <c r="J853"/>
  <c r="K853" s="1"/>
  <c r="K852"/>
  <c r="J852"/>
  <c r="J851"/>
  <c r="K851" s="1"/>
  <c r="K850"/>
  <c r="J850"/>
  <c r="J849"/>
  <c r="K849" s="1"/>
  <c r="K848"/>
  <c r="J848"/>
  <c r="J847"/>
  <c r="K847" s="1"/>
  <c r="K846"/>
  <c r="J846"/>
  <c r="J845"/>
  <c r="K845" s="1"/>
  <c r="K844"/>
  <c r="J844"/>
  <c r="J843"/>
  <c r="K843" s="1"/>
  <c r="K842"/>
  <c r="J842"/>
  <c r="J841"/>
  <c r="K841" s="1"/>
  <c r="K840"/>
  <c r="J840"/>
  <c r="J839"/>
  <c r="K839" s="1"/>
  <c r="K838"/>
  <c r="J838"/>
  <c r="J837"/>
  <c r="K837" s="1"/>
  <c r="K836"/>
  <c r="J836"/>
  <c r="J835"/>
  <c r="K835" s="1"/>
  <c r="K834"/>
  <c r="J834"/>
  <c r="J833"/>
  <c r="K833" s="1"/>
  <c r="K832"/>
  <c r="J832"/>
  <c r="J831"/>
  <c r="K831" s="1"/>
  <c r="K830"/>
  <c r="J830"/>
  <c r="J829"/>
  <c r="K829" s="1"/>
  <c r="K828"/>
  <c r="J828"/>
  <c r="J827"/>
  <c r="K827" s="1"/>
  <c r="K826"/>
  <c r="J826"/>
  <c r="J825"/>
  <c r="K825" s="1"/>
  <c r="K824"/>
  <c r="J824"/>
  <c r="J823"/>
  <c r="K823" s="1"/>
  <c r="K822"/>
  <c r="J822"/>
  <c r="J821"/>
  <c r="K821" s="1"/>
  <c r="K820"/>
  <c r="J820"/>
  <c r="J819"/>
  <c r="K819" s="1"/>
  <c r="K818"/>
  <c r="J818"/>
  <c r="J817"/>
  <c r="K817" s="1"/>
  <c r="K816"/>
  <c r="J816"/>
  <c r="J815"/>
  <c r="K815" s="1"/>
  <c r="K814"/>
  <c r="J814"/>
  <c r="J813"/>
  <c r="K813" s="1"/>
  <c r="K812"/>
  <c r="J812"/>
  <c r="J811"/>
  <c r="K811" s="1"/>
  <c r="K810"/>
  <c r="J810"/>
  <c r="J809"/>
  <c r="K809" s="1"/>
  <c r="K808"/>
  <c r="J808"/>
  <c r="J807"/>
  <c r="K807" s="1"/>
  <c r="K806"/>
  <c r="J806"/>
  <c r="J805"/>
  <c r="K805" s="1"/>
  <c r="K804"/>
  <c r="J804"/>
  <c r="J803"/>
  <c r="K803" s="1"/>
  <c r="K802"/>
  <c r="J802"/>
  <c r="J801"/>
  <c r="K801" s="1"/>
  <c r="K800"/>
  <c r="J800"/>
  <c r="J799"/>
  <c r="K799" s="1"/>
  <c r="K798"/>
  <c r="J798"/>
  <c r="J797"/>
  <c r="K797" s="1"/>
  <c r="K796"/>
  <c r="J796"/>
  <c r="J795"/>
  <c r="K795" s="1"/>
  <c r="K794"/>
  <c r="J794"/>
  <c r="J793"/>
  <c r="K793" s="1"/>
  <c r="K792"/>
  <c r="J792"/>
  <c r="J791"/>
  <c r="K791" s="1"/>
  <c r="K790"/>
  <c r="J790"/>
  <c r="J789"/>
  <c r="K789" s="1"/>
  <c r="K788"/>
  <c r="J788"/>
  <c r="J787"/>
  <c r="K787" s="1"/>
  <c r="K786"/>
  <c r="J786"/>
  <c r="J785"/>
  <c r="K785" s="1"/>
  <c r="K784"/>
  <c r="J784"/>
  <c r="J783"/>
  <c r="K783" s="1"/>
  <c r="J782"/>
  <c r="K782" s="1"/>
  <c r="AN939" i="1"/>
  <c r="AN938"/>
  <c r="AN937"/>
  <c r="AN935"/>
  <c r="AN934"/>
  <c r="AN933"/>
  <c r="AN932"/>
  <c r="AN931"/>
  <c r="AN930"/>
  <c r="AN929"/>
  <c r="AN928"/>
  <c r="AN927"/>
  <c r="AN926"/>
  <c r="AN925"/>
  <c r="AN924"/>
  <c r="AN923"/>
  <c r="AN922"/>
  <c r="AN921"/>
  <c r="AN920"/>
  <c r="AN919"/>
  <c r="AN918"/>
  <c r="AN917"/>
  <c r="AN916"/>
  <c r="AN915"/>
  <c r="AN914"/>
  <c r="AN913"/>
  <c r="AN912"/>
  <c r="AN911"/>
  <c r="AN910"/>
  <c r="AN909"/>
  <c r="AN908"/>
  <c r="AN907"/>
  <c r="AN906"/>
  <c r="AN905"/>
  <c r="AN904"/>
  <c r="AN903"/>
  <c r="AN902"/>
  <c r="AN901"/>
  <c r="AN900"/>
  <c r="AN899"/>
  <c r="AN898"/>
  <c r="AN897"/>
  <c r="AN896"/>
  <c r="AN895"/>
  <c r="AN894"/>
  <c r="AN893"/>
  <c r="AN892"/>
  <c r="AN891"/>
  <c r="AN890"/>
  <c r="AN889"/>
  <c r="AN888"/>
  <c r="AN887"/>
  <c r="AN886"/>
  <c r="AN885"/>
  <c r="AN884"/>
  <c r="AN883"/>
  <c r="AN882"/>
  <c r="AN881"/>
  <c r="AN880"/>
  <c r="AN879"/>
  <c r="AN878"/>
  <c r="AN877"/>
  <c r="AN876"/>
  <c r="AN875"/>
  <c r="AN874"/>
  <c r="AN873"/>
  <c r="AN872"/>
  <c r="AN871"/>
  <c r="AN870"/>
  <c r="AN869"/>
  <c r="AN868"/>
  <c r="AN867"/>
  <c r="AN866"/>
  <c r="AN865"/>
  <c r="AN864"/>
  <c r="AN863"/>
  <c r="AN862"/>
  <c r="AN861"/>
  <c r="AN860"/>
  <c r="AN859"/>
  <c r="AN858"/>
  <c r="AN857"/>
  <c r="AN856"/>
  <c r="AN855"/>
  <c r="AN854"/>
  <c r="AN853"/>
  <c r="AN852"/>
  <c r="AN851"/>
  <c r="AN850"/>
  <c r="AN849"/>
  <c r="AN848"/>
  <c r="AN847"/>
  <c r="AN846"/>
  <c r="AN845"/>
  <c r="AN844"/>
  <c r="AN843"/>
  <c r="AN842"/>
  <c r="AN841"/>
  <c r="AN840"/>
  <c r="AN839"/>
  <c r="AN838"/>
  <c r="AN837"/>
  <c r="AN836"/>
  <c r="AN835"/>
  <c r="AN834"/>
  <c r="AN833"/>
  <c r="AN832"/>
  <c r="AN831"/>
  <c r="AN830"/>
  <c r="AN829"/>
  <c r="AN828"/>
  <c r="AN827"/>
  <c r="AN826"/>
  <c r="AN825"/>
  <c r="AN824"/>
  <c r="AN823"/>
  <c r="AN822"/>
  <c r="AN821"/>
  <c r="AN820"/>
  <c r="AN819"/>
  <c r="AN818"/>
  <c r="AN817"/>
  <c r="AN816"/>
  <c r="AN815"/>
  <c r="AN814"/>
  <c r="AN813"/>
  <c r="AN812"/>
  <c r="AN811"/>
  <c r="AN810"/>
  <c r="AN809"/>
  <c r="AN808"/>
  <c r="AN807"/>
  <c r="AN806"/>
  <c r="AN805"/>
  <c r="AN804"/>
  <c r="AN803"/>
  <c r="AN802"/>
  <c r="AN801"/>
  <c r="AN800"/>
  <c r="AN799"/>
  <c r="AN798"/>
  <c r="AN797"/>
  <c r="AN796"/>
  <c r="AN795"/>
  <c r="AN794"/>
  <c r="AN793"/>
  <c r="AN792"/>
  <c r="AN791"/>
  <c r="AN790"/>
  <c r="AN789"/>
  <c r="AN788"/>
  <c r="AN787"/>
  <c r="AN786"/>
  <c r="AN785"/>
  <c r="AN784"/>
  <c r="AN783"/>
  <c r="AN782"/>
  <c r="AN781"/>
  <c r="AN780"/>
  <c r="AN779"/>
  <c r="AN778"/>
  <c r="AN777"/>
  <c r="AN776"/>
  <c r="AN775"/>
  <c r="AN774"/>
  <c r="AN773"/>
  <c r="AN772"/>
  <c r="AN771"/>
  <c r="E1069" i="8"/>
  <c r="E1068"/>
  <c r="E1067"/>
  <c r="E1066"/>
  <c r="E1065"/>
  <c r="E1064"/>
  <c r="E1063"/>
  <c r="E1062"/>
  <c r="E1061"/>
  <c r="E1060"/>
  <c r="E1059"/>
  <c r="E1058"/>
  <c r="E1057"/>
  <c r="E1056"/>
  <c r="E1055"/>
  <c r="E1054"/>
  <c r="E1053"/>
  <c r="E1052"/>
  <c r="E1051"/>
  <c r="E1050"/>
  <c r="E1049"/>
  <c r="E1048"/>
  <c r="E1047"/>
  <c r="E1046"/>
  <c r="E1045"/>
  <c r="E1044"/>
  <c r="E1043"/>
  <c r="E1042"/>
  <c r="E1041"/>
  <c r="E1040"/>
  <c r="E1039"/>
  <c r="E1038"/>
  <c r="E1037"/>
  <c r="E1036"/>
  <c r="E1035"/>
  <c r="E1034"/>
  <c r="E1033"/>
  <c r="E1032"/>
  <c r="E1031"/>
  <c r="E1030"/>
  <c r="E1029"/>
  <c r="E1028"/>
  <c r="E1027"/>
  <c r="E1026"/>
  <c r="E1025"/>
  <c r="E1024"/>
  <c r="E1023"/>
  <c r="E1022"/>
  <c r="E1021"/>
  <c r="E1020"/>
  <c r="E1019"/>
  <c r="E1018"/>
  <c r="E1017"/>
  <c r="E1016"/>
  <c r="E1015"/>
  <c r="E1014"/>
  <c r="E1013"/>
  <c r="E1012"/>
  <c r="E1011"/>
  <c r="E1010"/>
  <c r="E1009"/>
  <c r="E1008"/>
  <c r="E1007"/>
  <c r="E1006"/>
  <c r="E1005"/>
  <c r="E1004"/>
  <c r="E1003"/>
  <c r="E1002"/>
  <c r="E1001"/>
  <c r="E1000"/>
  <c r="E999"/>
  <c r="E998"/>
  <c r="E997"/>
  <c r="E996"/>
  <c r="E995"/>
  <c r="E994"/>
  <c r="E993"/>
  <c r="E992"/>
  <c r="E991"/>
  <c r="E990"/>
  <c r="E989"/>
  <c r="E988"/>
  <c r="E987"/>
  <c r="E986"/>
  <c r="E985"/>
  <c r="E984"/>
  <c r="E983"/>
  <c r="E982"/>
  <c r="E981"/>
  <c r="E980"/>
  <c r="E979"/>
  <c r="E978"/>
  <c r="E977"/>
  <c r="E976"/>
  <c r="E975"/>
  <c r="E974"/>
  <c r="E973"/>
  <c r="E972"/>
  <c r="E971"/>
  <c r="E970"/>
  <c r="E969"/>
  <c r="E968"/>
  <c r="E967"/>
  <c r="E966"/>
  <c r="E965"/>
  <c r="E964"/>
  <c r="E963"/>
  <c r="E962"/>
  <c r="E961"/>
  <c r="E960"/>
  <c r="E959"/>
  <c r="E958"/>
  <c r="E957"/>
  <c r="E956"/>
  <c r="E955"/>
  <c r="E954"/>
  <c r="E953"/>
  <c r="E952"/>
  <c r="E951"/>
  <c r="E950"/>
  <c r="E949"/>
  <c r="E948"/>
  <c r="E947"/>
  <c r="E946"/>
  <c r="E945"/>
  <c r="E944"/>
  <c r="E943"/>
  <c r="E942"/>
  <c r="E941"/>
  <c r="E940"/>
  <c r="E939"/>
  <c r="E938"/>
  <c r="E937"/>
  <c r="E936"/>
  <c r="E935"/>
  <c r="E934"/>
  <c r="E933"/>
  <c r="E932"/>
  <c r="E931"/>
  <c r="E930"/>
  <c r="E929"/>
  <c r="E928"/>
  <c r="E927"/>
  <c r="E926"/>
  <c r="E925"/>
  <c r="E924"/>
  <c r="E923"/>
  <c r="E922"/>
  <c r="E921"/>
  <c r="E920"/>
  <c r="E919"/>
  <c r="E918"/>
  <c r="E917"/>
  <c r="E916"/>
  <c r="E915"/>
  <c r="E914"/>
  <c r="E913"/>
  <c r="E912"/>
  <c r="E911"/>
  <c r="E910"/>
  <c r="E909"/>
  <c r="E908"/>
  <c r="E907"/>
  <c r="E906"/>
  <c r="E905"/>
  <c r="E904"/>
  <c r="E903"/>
  <c r="E902"/>
  <c r="E901"/>
  <c r="E900"/>
  <c r="E899"/>
  <c r="E898"/>
  <c r="E897"/>
  <c r="E896"/>
  <c r="E895"/>
  <c r="E894"/>
  <c r="E893"/>
  <c r="E892"/>
  <c r="E891"/>
  <c r="E890"/>
  <c r="E889"/>
  <c r="E888"/>
  <c r="E887"/>
  <c r="E886"/>
  <c r="E885"/>
  <c r="E884"/>
  <c r="E883"/>
  <c r="E882"/>
  <c r="E881"/>
  <c r="E880"/>
  <c r="E879"/>
  <c r="E878"/>
  <c r="E877"/>
  <c r="E876"/>
  <c r="E875"/>
  <c r="E874"/>
  <c r="E873"/>
  <c r="E872"/>
  <c r="E871"/>
  <c r="E870"/>
  <c r="E869"/>
  <c r="E868"/>
  <c r="E867"/>
  <c r="E866"/>
  <c r="E865"/>
  <c r="E864"/>
  <c r="E863"/>
  <c r="E862"/>
  <c r="E861"/>
  <c r="E860"/>
  <c r="E859"/>
  <c r="E858"/>
  <c r="E857"/>
  <c r="E856"/>
  <c r="E855"/>
  <c r="E854"/>
  <c r="E853"/>
  <c r="E852"/>
  <c r="E851"/>
  <c r="E850"/>
  <c r="E849"/>
  <c r="E848"/>
  <c r="E847"/>
  <c r="E846"/>
  <c r="E845"/>
  <c r="E844"/>
  <c r="E843"/>
  <c r="E842"/>
  <c r="E841"/>
  <c r="E840"/>
  <c r="E839"/>
  <c r="E838"/>
  <c r="E837"/>
  <c r="E836"/>
  <c r="E835"/>
  <c r="E834"/>
  <c r="E833"/>
  <c r="E832"/>
  <c r="E831"/>
  <c r="E830"/>
  <c r="E829"/>
  <c r="E828"/>
  <c r="E827"/>
  <c r="E826"/>
  <c r="E825"/>
  <c r="E824"/>
  <c r="E823"/>
  <c r="E822"/>
  <c r="E821"/>
  <c r="E820"/>
  <c r="E819"/>
  <c r="E818"/>
  <c r="E817"/>
  <c r="E816"/>
  <c r="E815"/>
  <c r="E814"/>
  <c r="E813"/>
  <c r="E812"/>
  <c r="E811"/>
  <c r="E810"/>
  <c r="E809"/>
  <c r="E808"/>
  <c r="E807"/>
  <c r="E806"/>
  <c r="E805"/>
  <c r="E804"/>
  <c r="E803"/>
  <c r="E802"/>
  <c r="E801"/>
  <c r="E800"/>
  <c r="E799"/>
  <c r="E798"/>
  <c r="E797"/>
  <c r="E796"/>
  <c r="E795"/>
  <c r="E794"/>
  <c r="E793"/>
  <c r="E792"/>
  <c r="E791"/>
  <c r="E790"/>
  <c r="E789"/>
  <c r="E788"/>
  <c r="E787"/>
  <c r="E786"/>
  <c r="E785"/>
  <c r="E784"/>
  <c r="E783"/>
  <c r="E782"/>
  <c r="E781"/>
  <c r="E780"/>
  <c r="E779"/>
  <c r="E778"/>
  <c r="E777"/>
  <c r="E776"/>
  <c r="E775"/>
  <c r="E774"/>
  <c r="E773"/>
  <c r="E772"/>
  <c r="E771"/>
  <c r="E770"/>
  <c r="E769"/>
  <c r="E768"/>
  <c r="E767"/>
  <c r="E766"/>
  <c r="E765"/>
  <c r="E764"/>
  <c r="E763"/>
  <c r="E762"/>
  <c r="E761"/>
  <c r="E760"/>
  <c r="E759"/>
  <c r="E758"/>
  <c r="E757"/>
  <c r="E756"/>
  <c r="E755"/>
  <c r="E754"/>
  <c r="E753"/>
  <c r="E752"/>
  <c r="E751"/>
  <c r="E750"/>
  <c r="E749"/>
  <c r="E748"/>
  <c r="E747"/>
  <c r="E746"/>
  <c r="E745"/>
  <c r="E744"/>
  <c r="E743"/>
  <c r="E742"/>
  <c r="E741"/>
  <c r="E740"/>
  <c r="E739"/>
  <c r="E738"/>
  <c r="E737"/>
  <c r="E736"/>
  <c r="E735"/>
  <c r="E734"/>
  <c r="E733"/>
  <c r="E732"/>
  <c r="E731"/>
  <c r="E730"/>
  <c r="E729"/>
  <c r="E728"/>
  <c r="E727"/>
  <c r="E726"/>
  <c r="E725"/>
  <c r="E724"/>
  <c r="E723"/>
  <c r="E722"/>
  <c r="E721"/>
  <c r="E720"/>
  <c r="E719"/>
  <c r="E718"/>
  <c r="E717"/>
  <c r="E716"/>
  <c r="E715"/>
  <c r="E714"/>
  <c r="E713"/>
  <c r="E712"/>
  <c r="E711"/>
  <c r="E710"/>
  <c r="E709"/>
  <c r="E708"/>
  <c r="E707"/>
  <c r="E706"/>
  <c r="E705"/>
  <c r="E704"/>
  <c r="E703"/>
  <c r="E702"/>
  <c r="E701"/>
  <c r="E700"/>
  <c r="E699"/>
  <c r="E698"/>
  <c r="E697"/>
  <c r="E696"/>
  <c r="E695"/>
  <c r="E694"/>
  <c r="E693"/>
  <c r="E692"/>
  <c r="E691"/>
  <c r="E690"/>
  <c r="E689"/>
  <c r="E688"/>
  <c r="E687"/>
  <c r="E686"/>
  <c r="E685"/>
  <c r="E684"/>
  <c r="E683"/>
  <c r="E682"/>
  <c r="E681"/>
  <c r="E680"/>
  <c r="E679"/>
  <c r="E678"/>
  <c r="E677"/>
  <c r="E676"/>
  <c r="E675"/>
  <c r="E674"/>
  <c r="E673"/>
  <c r="E672"/>
  <c r="E671"/>
  <c r="E670"/>
  <c r="E669"/>
  <c r="E668"/>
  <c r="E667"/>
  <c r="E666"/>
  <c r="E665"/>
  <c r="E664"/>
  <c r="E663"/>
  <c r="E662"/>
  <c r="E661"/>
  <c r="E660"/>
  <c r="E659"/>
  <c r="E658"/>
  <c r="E657"/>
  <c r="E656"/>
  <c r="E655"/>
  <c r="E654"/>
  <c r="E653"/>
  <c r="E652"/>
  <c r="E651"/>
  <c r="E650"/>
  <c r="E649"/>
  <c r="E648"/>
  <c r="E647"/>
  <c r="E646"/>
  <c r="E645"/>
  <c r="E644"/>
  <c r="E643"/>
  <c r="E642"/>
  <c r="E641"/>
  <c r="E640"/>
  <c r="E639"/>
  <c r="E638"/>
  <c r="E637"/>
  <c r="E636"/>
  <c r="E635"/>
  <c r="E634"/>
  <c r="E633"/>
  <c r="E632"/>
  <c r="E631"/>
  <c r="E630"/>
  <c r="E629"/>
  <c r="E628"/>
  <c r="E627"/>
  <c r="E626"/>
  <c r="E625"/>
  <c r="E624"/>
  <c r="E623"/>
  <c r="E622"/>
  <c r="E621"/>
  <c r="E620"/>
  <c r="E619"/>
  <c r="E618"/>
  <c r="E617"/>
  <c r="E616"/>
  <c r="E615"/>
  <c r="E614"/>
  <c r="E613"/>
  <c r="E612"/>
  <c r="E611"/>
  <c r="E610"/>
  <c r="E609"/>
  <c r="E608"/>
  <c r="E607"/>
  <c r="E606"/>
  <c r="E605"/>
  <c r="E604"/>
  <c r="E603"/>
  <c r="E602"/>
  <c r="E601"/>
  <c r="E600"/>
  <c r="E599"/>
  <c r="E598"/>
  <c r="E597"/>
  <c r="E596"/>
  <c r="E595"/>
  <c r="E594"/>
  <c r="E593"/>
  <c r="E592"/>
  <c r="E591"/>
  <c r="E590"/>
  <c r="E589"/>
  <c r="E588"/>
  <c r="E587"/>
  <c r="E586"/>
  <c r="E585"/>
  <c r="E584"/>
  <c r="E583"/>
  <c r="E582"/>
  <c r="E581"/>
  <c r="E580"/>
  <c r="E579"/>
  <c r="E578"/>
  <c r="E577"/>
  <c r="E576"/>
  <c r="E575"/>
  <c r="E574"/>
  <c r="E573"/>
  <c r="E572"/>
  <c r="E571"/>
  <c r="E570"/>
  <c r="E569"/>
  <c r="E568"/>
  <c r="E567"/>
  <c r="E566"/>
  <c r="E565"/>
  <c r="E564"/>
  <c r="E563"/>
  <c r="E562"/>
  <c r="E561"/>
  <c r="E560"/>
  <c r="E559"/>
  <c r="E558"/>
  <c r="E557"/>
  <c r="E556"/>
  <c r="E555"/>
  <c r="E554"/>
  <c r="E553"/>
  <c r="E552"/>
  <c r="E551"/>
  <c r="E550"/>
  <c r="E549"/>
  <c r="E548"/>
  <c r="E547"/>
  <c r="E546"/>
  <c r="E545"/>
  <c r="E544"/>
  <c r="E543"/>
  <c r="E542"/>
  <c r="E541"/>
  <c r="E540"/>
  <c r="E539"/>
  <c r="E538"/>
  <c r="E537"/>
  <c r="E536"/>
  <c r="E535"/>
  <c r="E534"/>
  <c r="E533"/>
  <c r="E532"/>
  <c r="E531"/>
  <c r="E530"/>
  <c r="E529"/>
  <c r="E528"/>
  <c r="E527"/>
  <c r="E526"/>
  <c r="E525"/>
  <c r="E524"/>
  <c r="E523"/>
  <c r="E522"/>
  <c r="E521"/>
  <c r="E520"/>
  <c r="E519"/>
  <c r="E518"/>
  <c r="E517"/>
  <c r="E516"/>
  <c r="E515"/>
  <c r="E514"/>
  <c r="E513"/>
  <c r="E512"/>
  <c r="E511"/>
  <c r="E510"/>
  <c r="E509"/>
  <c r="E508"/>
  <c r="E507"/>
  <c r="E506"/>
  <c r="E505"/>
  <c r="E504"/>
  <c r="E503"/>
  <c r="E502"/>
  <c r="E501"/>
  <c r="E500"/>
  <c r="E499"/>
  <c r="E498"/>
  <c r="E497"/>
  <c r="E496"/>
  <c r="E495"/>
  <c r="E494"/>
  <c r="E493"/>
  <c r="E492"/>
  <c r="E491"/>
  <c r="E490"/>
  <c r="E489"/>
  <c r="E488"/>
  <c r="E487"/>
  <c r="E486"/>
  <c r="E485"/>
  <c r="E484"/>
  <c r="E483"/>
  <c r="E482"/>
  <c r="E481"/>
  <c r="E480"/>
  <c r="E479"/>
  <c r="E478"/>
  <c r="E477"/>
  <c r="E476"/>
  <c r="E475"/>
  <c r="E474"/>
  <c r="E473"/>
  <c r="E472"/>
  <c r="E471"/>
  <c r="E470"/>
  <c r="E469"/>
  <c r="E468"/>
  <c r="E467"/>
  <c r="E466"/>
  <c r="E465"/>
  <c r="E464"/>
  <c r="E463"/>
  <c r="E462"/>
  <c r="E461"/>
  <c r="E460"/>
  <c r="E459"/>
  <c r="E458"/>
  <c r="E457"/>
  <c r="E456"/>
  <c r="E455"/>
  <c r="E454"/>
  <c r="E453"/>
  <c r="E452"/>
  <c r="E451"/>
  <c r="E450"/>
  <c r="E449"/>
  <c r="E448"/>
  <c r="E447"/>
  <c r="E446"/>
  <c r="E445"/>
  <c r="E444"/>
  <c r="E443"/>
  <c r="E442"/>
  <c r="E441"/>
  <c r="E440"/>
  <c r="E439"/>
  <c r="E438"/>
  <c r="E437"/>
  <c r="E436"/>
  <c r="E435"/>
  <c r="E434"/>
  <c r="E433"/>
  <c r="E432"/>
  <c r="E431"/>
  <c r="E430"/>
  <c r="E429"/>
  <c r="E428"/>
  <c r="E427"/>
  <c r="E426"/>
  <c r="E425"/>
  <c r="E424"/>
  <c r="E423"/>
  <c r="E422"/>
  <c r="E421"/>
  <c r="E420"/>
  <c r="E419"/>
  <c r="E418"/>
  <c r="E417"/>
  <c r="E416"/>
  <c r="E415"/>
  <c r="E414"/>
  <c r="E413"/>
  <c r="E412"/>
  <c r="E411"/>
  <c r="E410"/>
  <c r="E409"/>
  <c r="E408"/>
  <c r="E407"/>
  <c r="E406"/>
  <c r="E405"/>
  <c r="E404"/>
  <c r="E403"/>
  <c r="E402"/>
  <c r="E401"/>
  <c r="E400"/>
  <c r="E399"/>
  <c r="E398"/>
  <c r="E397"/>
  <c r="E396"/>
  <c r="E395"/>
  <c r="E394"/>
  <c r="E393"/>
  <c r="E392"/>
  <c r="E391"/>
  <c r="E390"/>
  <c r="E389"/>
  <c r="E388"/>
  <c r="E387"/>
  <c r="E386"/>
  <c r="E385"/>
  <c r="E384"/>
  <c r="E383"/>
  <c r="E382"/>
  <c r="E381"/>
  <c r="E380"/>
  <c r="E379"/>
  <c r="E378"/>
  <c r="E377"/>
  <c r="E376"/>
  <c r="E375"/>
  <c r="E374"/>
  <c r="E373"/>
  <c r="E372"/>
  <c r="E371"/>
  <c r="E370"/>
  <c r="E369"/>
  <c r="E368"/>
  <c r="E367"/>
  <c r="E366"/>
  <c r="E365"/>
  <c r="E364"/>
  <c r="E363"/>
  <c r="E362"/>
  <c r="E361"/>
  <c r="E360"/>
  <c r="E359"/>
  <c r="E358"/>
  <c r="E357"/>
  <c r="E356"/>
  <c r="E355"/>
  <c r="E354"/>
  <c r="E353"/>
  <c r="E352"/>
  <c r="E351"/>
  <c r="E350"/>
  <c r="E349"/>
  <c r="E348"/>
  <c r="E347"/>
  <c r="E346"/>
  <c r="E345"/>
  <c r="E344"/>
  <c r="E343"/>
  <c r="E342"/>
  <c r="E341"/>
  <c r="E340"/>
  <c r="E339"/>
  <c r="E338"/>
  <c r="E337"/>
  <c r="E336"/>
  <c r="E335"/>
  <c r="E334"/>
  <c r="E333"/>
  <c r="E332"/>
  <c r="E331"/>
  <c r="E330"/>
  <c r="E329"/>
  <c r="E328"/>
  <c r="E327"/>
  <c r="E326"/>
  <c r="E325"/>
  <c r="E324"/>
  <c r="E323"/>
  <c r="E322"/>
  <c r="E321"/>
  <c r="E320"/>
  <c r="E319"/>
  <c r="E318"/>
  <c r="E317"/>
  <c r="E316"/>
  <c r="E315"/>
  <c r="E314"/>
  <c r="E313"/>
  <c r="E312"/>
  <c r="E311"/>
  <c r="E310"/>
  <c r="E309"/>
  <c r="E308"/>
  <c r="E307"/>
  <c r="E306"/>
  <c r="E305"/>
  <c r="E304"/>
  <c r="E303"/>
  <c r="E302"/>
  <c r="E301"/>
  <c r="E300"/>
  <c r="E299"/>
  <c r="E298"/>
  <c r="E297"/>
  <c r="E296"/>
  <c r="E295"/>
  <c r="E294"/>
  <c r="E293"/>
  <c r="E292"/>
  <c r="E291"/>
  <c r="E290"/>
  <c r="E289"/>
  <c r="E288"/>
  <c r="E287"/>
  <c r="E286"/>
  <c r="E285"/>
  <c r="E284"/>
  <c r="E283"/>
  <c r="E282"/>
  <c r="E281"/>
  <c r="E280"/>
  <c r="E279"/>
  <c r="E278"/>
  <c r="E277"/>
  <c r="E276"/>
  <c r="E275"/>
  <c r="E274"/>
  <c r="E273"/>
  <c r="E272"/>
  <c r="E271"/>
  <c r="E270"/>
  <c r="E269"/>
  <c r="E268"/>
  <c r="E267"/>
  <c r="E266"/>
  <c r="E265"/>
  <c r="E264"/>
  <c r="E263"/>
  <c r="E262"/>
  <c r="E261"/>
  <c r="E260"/>
  <c r="E259"/>
  <c r="E258"/>
  <c r="E257"/>
  <c r="E256"/>
  <c r="E255"/>
  <c r="E254"/>
  <c r="E253"/>
  <c r="E252"/>
  <c r="E251"/>
  <c r="E250"/>
  <c r="E249"/>
  <c r="E248"/>
  <c r="E247"/>
  <c r="E246"/>
  <c r="E245"/>
  <c r="E244"/>
  <c r="E243"/>
  <c r="E242"/>
  <c r="E241"/>
  <c r="E240"/>
  <c r="E239"/>
  <c r="E238"/>
  <c r="E237"/>
  <c r="E236"/>
  <c r="E235"/>
  <c r="E234"/>
  <c r="E233"/>
  <c r="E232"/>
  <c r="E231"/>
  <c r="E230"/>
  <c r="E229"/>
  <c r="E228"/>
  <c r="E227"/>
  <c r="E226"/>
  <c r="E225"/>
  <c r="E224"/>
  <c r="E223"/>
  <c r="E222"/>
  <c r="E221"/>
  <c r="E220"/>
  <c r="E219"/>
  <c r="E218"/>
  <c r="E217"/>
  <c r="E216"/>
  <c r="E215"/>
  <c r="E214"/>
  <c r="E213"/>
  <c r="E212"/>
  <c r="E211"/>
  <c r="E210"/>
  <c r="E209"/>
  <c r="E208"/>
  <c r="E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E178"/>
  <c r="E177"/>
  <c r="E176"/>
  <c r="E175"/>
  <c r="E174"/>
  <c r="E173"/>
  <c r="E172"/>
  <c r="E171"/>
  <c r="E170"/>
  <c r="E169"/>
  <c r="E168"/>
  <c r="E167"/>
  <c r="E166"/>
  <c r="E165"/>
  <c r="E164"/>
  <c r="E163"/>
  <c r="E162"/>
  <c r="E161"/>
  <c r="E160"/>
  <c r="E159"/>
  <c r="E158"/>
  <c r="E157"/>
  <c r="E156"/>
  <c r="E155"/>
  <c r="E154"/>
  <c r="E153"/>
  <c r="E152"/>
  <c r="E151"/>
  <c r="E150"/>
  <c r="E149"/>
  <c r="E148"/>
  <c r="E147"/>
  <c r="E146"/>
  <c r="E145"/>
  <c r="E144"/>
  <c r="E143"/>
  <c r="E142"/>
  <c r="E141"/>
  <c r="E140"/>
  <c r="E139"/>
  <c r="E138"/>
  <c r="E137"/>
  <c r="E136"/>
  <c r="E135"/>
  <c r="E134"/>
  <c r="E133"/>
  <c r="E132"/>
  <c r="E131"/>
  <c r="E130"/>
  <c r="E129"/>
  <c r="E128"/>
  <c r="E127"/>
  <c r="E126"/>
  <c r="E125"/>
  <c r="E124"/>
  <c r="E123"/>
  <c r="E122"/>
  <c r="E121"/>
  <c r="E120"/>
  <c r="E119"/>
  <c r="E118"/>
  <c r="E117"/>
  <c r="E116"/>
  <c r="E115"/>
  <c r="E114"/>
  <c r="E113"/>
  <c r="E112"/>
  <c r="E111"/>
  <c r="E110"/>
  <c r="E109"/>
  <c r="E108"/>
  <c r="E107"/>
  <c r="E106"/>
  <c r="E105"/>
  <c r="E104"/>
  <c r="E103"/>
  <c r="E102"/>
  <c r="E101"/>
  <c r="E100"/>
  <c r="E99"/>
  <c r="E98"/>
  <c r="E97"/>
  <c r="E96"/>
  <c r="E95"/>
  <c r="E94"/>
  <c r="E93"/>
  <c r="E92"/>
  <c r="E91"/>
  <c r="E90"/>
  <c r="E89"/>
  <c r="E88"/>
  <c r="E87"/>
  <c r="E86"/>
  <c r="E85"/>
  <c r="E84"/>
  <c r="E83"/>
  <c r="E82"/>
  <c r="E81"/>
  <c r="E80"/>
  <c r="E79"/>
  <c r="E78"/>
  <c r="E77"/>
  <c r="E76"/>
  <c r="E75"/>
  <c r="E74"/>
  <c r="E73"/>
  <c r="E72"/>
  <c r="E71"/>
  <c r="E70"/>
  <c r="E69"/>
  <c r="E68"/>
  <c r="E67"/>
  <c r="E66"/>
  <c r="E65"/>
  <c r="E64"/>
  <c r="E63"/>
  <c r="E62"/>
  <c r="E61"/>
  <c r="E60"/>
  <c r="E59"/>
  <c r="E58"/>
  <c r="E57"/>
  <c r="E56"/>
  <c r="E55"/>
  <c r="E54"/>
  <c r="E53"/>
  <c r="E52"/>
  <c r="E51"/>
  <c r="E50"/>
  <c r="E49"/>
  <c r="E48"/>
  <c r="E47"/>
  <c r="E46"/>
  <c r="E45"/>
  <c r="E44"/>
  <c r="E43"/>
  <c r="E42"/>
  <c r="E41"/>
  <c r="E40"/>
  <c r="E39"/>
  <c r="E38"/>
  <c r="E37"/>
  <c r="E36"/>
  <c r="E35"/>
  <c r="E34"/>
  <c r="E33"/>
  <c r="E32"/>
  <c r="E31"/>
  <c r="E30"/>
  <c r="E29"/>
  <c r="E28"/>
  <c r="E27"/>
  <c r="E26"/>
  <c r="E25"/>
  <c r="E24"/>
  <c r="E23"/>
  <c r="E22"/>
  <c r="E21"/>
  <c r="E20"/>
  <c r="E19"/>
  <c r="E18"/>
  <c r="E17"/>
  <c r="E16"/>
  <c r="E15"/>
  <c r="E14"/>
  <c r="D1069"/>
  <c r="D1068"/>
  <c r="D1067"/>
  <c r="D1066"/>
  <c r="D1065"/>
  <c r="D1064"/>
  <c r="D1063"/>
  <c r="D1062"/>
  <c r="D1061"/>
  <c r="D1060"/>
  <c r="D1059"/>
  <c r="D1058"/>
  <c r="D1057"/>
  <c r="D1056"/>
  <c r="D1055"/>
  <c r="D1054"/>
  <c r="D1053"/>
  <c r="D1052"/>
  <c r="D1051"/>
  <c r="D1050"/>
  <c r="D1049"/>
  <c r="D1048"/>
  <c r="D1047"/>
  <c r="D1046"/>
  <c r="D1045"/>
  <c r="D1044"/>
  <c r="D1043"/>
  <c r="D1042"/>
  <c r="D1041"/>
  <c r="D1040"/>
  <c r="D1039"/>
  <c r="D1038"/>
  <c r="D1037"/>
  <c r="D1036"/>
  <c r="D1035"/>
  <c r="D1034"/>
  <c r="D1033"/>
  <c r="D1032"/>
  <c r="D1031"/>
  <c r="D1030"/>
  <c r="D1029"/>
  <c r="D1028"/>
  <c r="D1027"/>
  <c r="D1026"/>
  <c r="D1025"/>
  <c r="D1024"/>
  <c r="D1023"/>
  <c r="D1022"/>
  <c r="D1021"/>
  <c r="D1020"/>
  <c r="D1019"/>
  <c r="D1018"/>
  <c r="D1017"/>
  <c r="D1016"/>
  <c r="D1015"/>
  <c r="D1014"/>
  <c r="D1013"/>
  <c r="D1012"/>
  <c r="D1011"/>
  <c r="D1010"/>
  <c r="D1009"/>
  <c r="D1008"/>
  <c r="D1007"/>
  <c r="D1006"/>
  <c r="D1005"/>
  <c r="D1004"/>
  <c r="D1003"/>
  <c r="D1002"/>
  <c r="D1001"/>
  <c r="D1000"/>
  <c r="D999"/>
  <c r="D998"/>
  <c r="D997"/>
  <c r="D996"/>
  <c r="D995"/>
  <c r="D994"/>
  <c r="D993"/>
  <c r="D992"/>
  <c r="D991"/>
  <c r="D990"/>
  <c r="D989"/>
  <c r="D988"/>
  <c r="D987"/>
  <c r="D986"/>
  <c r="D985"/>
  <c r="D984"/>
  <c r="D983"/>
  <c r="D982"/>
  <c r="D981"/>
  <c r="D980"/>
  <c r="D979"/>
  <c r="D978"/>
  <c r="D977"/>
  <c r="D976"/>
  <c r="D975"/>
  <c r="D974"/>
  <c r="D973"/>
  <c r="D972"/>
  <c r="D971"/>
  <c r="D970"/>
  <c r="D969"/>
  <c r="D968"/>
  <c r="D967"/>
  <c r="D966"/>
  <c r="D965"/>
  <c r="D964"/>
  <c r="D963"/>
  <c r="D962"/>
  <c r="D961"/>
  <c r="D960"/>
  <c r="D959"/>
  <c r="D958"/>
  <c r="D957"/>
  <c r="D956"/>
  <c r="D955"/>
  <c r="D954"/>
  <c r="D953"/>
  <c r="D952"/>
  <c r="D951"/>
  <c r="D950"/>
  <c r="D949"/>
  <c r="D948"/>
  <c r="D947"/>
  <c r="D946"/>
  <c r="D945"/>
  <c r="D944"/>
  <c r="D943"/>
  <c r="D942"/>
  <c r="D941"/>
  <c r="D940"/>
  <c r="D939"/>
  <c r="D938"/>
  <c r="D937"/>
  <c r="D936"/>
  <c r="D935"/>
  <c r="D934"/>
  <c r="D933"/>
  <c r="D932"/>
  <c r="D931"/>
  <c r="D930"/>
  <c r="D929"/>
  <c r="D928"/>
  <c r="D927"/>
  <c r="D926"/>
  <c r="D925"/>
  <c r="D924"/>
  <c r="D923"/>
  <c r="D922"/>
  <c r="D921"/>
  <c r="D920"/>
  <c r="D919"/>
  <c r="D918"/>
  <c r="D917"/>
  <c r="D916"/>
  <c r="D915"/>
  <c r="D914"/>
  <c r="D913"/>
  <c r="D912"/>
  <c r="D911"/>
  <c r="D910"/>
  <c r="D909"/>
  <c r="D908"/>
  <c r="D907"/>
  <c r="D906"/>
  <c r="D905"/>
  <c r="D904"/>
  <c r="D903"/>
  <c r="D902"/>
  <c r="D901"/>
  <c r="D900"/>
  <c r="D899"/>
  <c r="D898"/>
  <c r="D897"/>
  <c r="D896"/>
  <c r="D895"/>
  <c r="D894"/>
  <c r="D893"/>
  <c r="D892"/>
  <c r="D891"/>
  <c r="D890"/>
  <c r="D889"/>
  <c r="D888"/>
  <c r="D887"/>
  <c r="D886"/>
  <c r="D885"/>
  <c r="D884"/>
  <c r="D883"/>
  <c r="D882"/>
  <c r="D881"/>
  <c r="D880"/>
  <c r="D879"/>
  <c r="D878"/>
  <c r="D877"/>
  <c r="D876"/>
  <c r="D875"/>
  <c r="D874"/>
  <c r="D873"/>
  <c r="D872"/>
  <c r="D871"/>
  <c r="D870"/>
  <c r="D869"/>
  <c r="D868"/>
  <c r="D867"/>
  <c r="D866"/>
  <c r="D865"/>
  <c r="D864"/>
  <c r="D863"/>
  <c r="D862"/>
  <c r="D861"/>
  <c r="D860"/>
  <c r="D859"/>
  <c r="D858"/>
  <c r="D857"/>
  <c r="D856"/>
  <c r="D855"/>
  <c r="D854"/>
  <c r="D853"/>
  <c r="D852"/>
  <c r="D851"/>
  <c r="D850"/>
  <c r="D849"/>
  <c r="D848"/>
  <c r="D847"/>
  <c r="D846"/>
  <c r="D845"/>
  <c r="D844"/>
  <c r="D843"/>
  <c r="D842"/>
  <c r="D841"/>
  <c r="D840"/>
  <c r="D839"/>
  <c r="D838"/>
  <c r="D837"/>
  <c r="D836"/>
  <c r="D835"/>
  <c r="D834"/>
  <c r="D833"/>
  <c r="D832"/>
  <c r="D831"/>
  <c r="D830"/>
  <c r="D829"/>
  <c r="D828"/>
  <c r="D827"/>
  <c r="D826"/>
  <c r="D825"/>
  <c r="D824"/>
  <c r="D823"/>
  <c r="D822"/>
  <c r="D821"/>
  <c r="D820"/>
  <c r="D819"/>
  <c r="D818"/>
  <c r="D817"/>
  <c r="D816"/>
  <c r="D815"/>
  <c r="D814"/>
  <c r="D813"/>
  <c r="D812"/>
  <c r="D811"/>
  <c r="D810"/>
  <c r="D809"/>
  <c r="D808"/>
  <c r="D807"/>
  <c r="D806"/>
  <c r="D805"/>
  <c r="D804"/>
  <c r="D803"/>
  <c r="D802"/>
  <c r="D801"/>
  <c r="D800"/>
  <c r="D799"/>
  <c r="D798"/>
  <c r="D797"/>
  <c r="D796"/>
  <c r="D795"/>
  <c r="D794"/>
  <c r="D793"/>
  <c r="D792"/>
  <c r="D791"/>
  <c r="D790"/>
  <c r="D789"/>
  <c r="D788"/>
  <c r="D787"/>
  <c r="D786"/>
  <c r="D785"/>
  <c r="D784"/>
  <c r="D783"/>
  <c r="D782"/>
  <c r="D781"/>
  <c r="D780"/>
  <c r="D779"/>
  <c r="D778"/>
  <c r="D777"/>
  <c r="D776"/>
  <c r="D775"/>
  <c r="D774"/>
  <c r="D773"/>
  <c r="D772"/>
  <c r="D771"/>
  <c r="D770"/>
  <c r="D769"/>
  <c r="D768"/>
  <c r="D767"/>
  <c r="D766"/>
  <c r="D765"/>
  <c r="D764"/>
  <c r="D763"/>
  <c r="D762"/>
  <c r="D761"/>
  <c r="D760"/>
  <c r="D759"/>
  <c r="D758"/>
  <c r="D757"/>
  <c r="D756"/>
  <c r="D755"/>
  <c r="D754"/>
  <c r="D753"/>
  <c r="D752"/>
  <c r="D751"/>
  <c r="D750"/>
  <c r="D749"/>
  <c r="D748"/>
  <c r="D747"/>
  <c r="D746"/>
  <c r="D745"/>
  <c r="D744"/>
  <c r="D743"/>
  <c r="D742"/>
  <c r="D741"/>
  <c r="D740"/>
  <c r="D739"/>
  <c r="D738"/>
  <c r="D737"/>
  <c r="D736"/>
  <c r="D735"/>
  <c r="D734"/>
  <c r="D733"/>
  <c r="D732"/>
  <c r="D731"/>
  <c r="D730"/>
  <c r="D729"/>
  <c r="D728"/>
  <c r="D727"/>
  <c r="D726"/>
  <c r="D725"/>
  <c r="D724"/>
  <c r="D723"/>
  <c r="D722"/>
  <c r="D721"/>
  <c r="D720"/>
  <c r="D719"/>
  <c r="D718"/>
  <c r="D717"/>
  <c r="D716"/>
  <c r="D715"/>
  <c r="D714"/>
  <c r="D713"/>
  <c r="D712"/>
  <c r="D711"/>
  <c r="D710"/>
  <c r="D709"/>
  <c r="D708"/>
  <c r="D707"/>
  <c r="D706"/>
  <c r="D705"/>
  <c r="D704"/>
  <c r="D703"/>
  <c r="D702"/>
  <c r="D701"/>
  <c r="D700"/>
  <c r="D699"/>
  <c r="D698"/>
  <c r="D697"/>
  <c r="D696"/>
  <c r="D695"/>
  <c r="D694"/>
  <c r="D693"/>
  <c r="D692"/>
  <c r="D691"/>
  <c r="D690"/>
  <c r="D689"/>
  <c r="D688"/>
  <c r="D687"/>
  <c r="D686"/>
  <c r="D685"/>
  <c r="D684"/>
  <c r="D683"/>
  <c r="D682"/>
  <c r="D681"/>
  <c r="D680"/>
  <c r="D679"/>
  <c r="D678"/>
  <c r="D677"/>
  <c r="D676"/>
  <c r="D675"/>
  <c r="D674"/>
  <c r="D673"/>
  <c r="D672"/>
  <c r="D671"/>
  <c r="D670"/>
  <c r="D669"/>
  <c r="D668"/>
  <c r="D667"/>
  <c r="D666"/>
  <c r="D665"/>
  <c r="D664"/>
  <c r="D663"/>
  <c r="D662"/>
  <c r="D661"/>
  <c r="D660"/>
  <c r="D659"/>
  <c r="D658"/>
  <c r="D657"/>
  <c r="D656"/>
  <c r="D655"/>
  <c r="D654"/>
  <c r="D653"/>
  <c r="D652"/>
  <c r="D651"/>
  <c r="D650"/>
  <c r="D649"/>
  <c r="D648"/>
  <c r="D647"/>
  <c r="D646"/>
  <c r="D645"/>
  <c r="D644"/>
  <c r="D643"/>
  <c r="D642"/>
  <c r="D641"/>
  <c r="D640"/>
  <c r="D639"/>
  <c r="D638"/>
  <c r="D637"/>
  <c r="D636"/>
  <c r="D635"/>
  <c r="D634"/>
  <c r="D633"/>
  <c r="D632"/>
  <c r="D631"/>
  <c r="D630"/>
  <c r="D629"/>
  <c r="D628"/>
  <c r="D627"/>
  <c r="D626"/>
  <c r="D625"/>
  <c r="D624"/>
  <c r="D623"/>
  <c r="D622"/>
  <c r="D621"/>
  <c r="D620"/>
  <c r="D619"/>
  <c r="D618"/>
  <c r="D617"/>
  <c r="D616"/>
  <c r="D615"/>
  <c r="D614"/>
  <c r="D613"/>
  <c r="D612"/>
  <c r="D611"/>
  <c r="D610"/>
  <c r="D609"/>
  <c r="D608"/>
  <c r="D607"/>
  <c r="D606"/>
  <c r="D605"/>
  <c r="D604"/>
  <c r="D603"/>
  <c r="D602"/>
  <c r="D601"/>
  <c r="D600"/>
  <c r="D599"/>
  <c r="D598"/>
  <c r="D597"/>
  <c r="D596"/>
  <c r="D595"/>
  <c r="D594"/>
  <c r="D593"/>
  <c r="D592"/>
  <c r="D591"/>
  <c r="D590"/>
  <c r="D589"/>
  <c r="D588"/>
  <c r="D587"/>
  <c r="D586"/>
  <c r="D585"/>
  <c r="D584"/>
  <c r="D583"/>
  <c r="D582"/>
  <c r="D581"/>
  <c r="D580"/>
  <c r="D579"/>
  <c r="D578"/>
  <c r="D577"/>
  <c r="D576"/>
  <c r="D575"/>
  <c r="D574"/>
  <c r="D573"/>
  <c r="D572"/>
  <c r="D571"/>
  <c r="D570"/>
  <c r="D569"/>
  <c r="D568"/>
  <c r="D567"/>
  <c r="D566"/>
  <c r="D565"/>
  <c r="D564"/>
  <c r="D563"/>
  <c r="D562"/>
  <c r="D561"/>
  <c r="D560"/>
  <c r="D559"/>
  <c r="D558"/>
  <c r="D557"/>
  <c r="D556"/>
  <c r="D555"/>
  <c r="D554"/>
  <c r="D553"/>
  <c r="D552"/>
  <c r="D551"/>
  <c r="D550"/>
  <c r="D549"/>
  <c r="D548"/>
  <c r="D547"/>
  <c r="D546"/>
  <c r="D545"/>
  <c r="D544"/>
  <c r="D543"/>
  <c r="D542"/>
  <c r="D541"/>
  <c r="D540"/>
  <c r="D539"/>
  <c r="D538"/>
  <c r="D537"/>
  <c r="D536"/>
  <c r="D535"/>
  <c r="D534"/>
  <c r="D533"/>
  <c r="D532"/>
  <c r="D531"/>
  <c r="D530"/>
  <c r="D529"/>
  <c r="D528"/>
  <c r="D527"/>
  <c r="D526"/>
  <c r="D525"/>
  <c r="D524"/>
  <c r="D523"/>
  <c r="D522"/>
  <c r="D521"/>
  <c r="D520"/>
  <c r="D519"/>
  <c r="D518"/>
  <c r="D517"/>
  <c r="D516"/>
  <c r="D515"/>
  <c r="D514"/>
  <c r="D513"/>
  <c r="D512"/>
  <c r="D511"/>
  <c r="D510"/>
  <c r="D509"/>
  <c r="D508"/>
  <c r="D507"/>
  <c r="D506"/>
  <c r="D505"/>
  <c r="D504"/>
  <c r="D503"/>
  <c r="D502"/>
  <c r="D501"/>
  <c r="D500"/>
  <c r="D499"/>
  <c r="D498"/>
  <c r="D497"/>
  <c r="D496"/>
  <c r="D495"/>
  <c r="D494"/>
  <c r="D493"/>
  <c r="D492"/>
  <c r="D491"/>
  <c r="D490"/>
  <c r="D489"/>
  <c r="D488"/>
  <c r="D487"/>
  <c r="D486"/>
  <c r="D485"/>
  <c r="D484"/>
  <c r="D483"/>
  <c r="D482"/>
  <c r="D481"/>
  <c r="D480"/>
  <c r="D479"/>
  <c r="D478"/>
  <c r="D477"/>
  <c r="D476"/>
  <c r="D475"/>
  <c r="D474"/>
  <c r="D473"/>
  <c r="D472"/>
  <c r="D471"/>
  <c r="D470"/>
  <c r="D469"/>
  <c r="D468"/>
  <c r="D467"/>
  <c r="D466"/>
  <c r="D465"/>
  <c r="D464"/>
  <c r="D463"/>
  <c r="D462"/>
  <c r="D461"/>
  <c r="D460"/>
  <c r="D459"/>
  <c r="D458"/>
  <c r="D457"/>
  <c r="D456"/>
  <c r="D455"/>
  <c r="D454"/>
  <c r="D453"/>
  <c r="D452"/>
  <c r="D451"/>
  <c r="D450"/>
  <c r="D449"/>
  <c r="D448"/>
  <c r="D447"/>
  <c r="D446"/>
  <c r="D445"/>
  <c r="D444"/>
  <c r="D443"/>
  <c r="D442"/>
  <c r="D441"/>
  <c r="D440"/>
  <c r="D439"/>
  <c r="D438"/>
  <c r="D437"/>
  <c r="D436"/>
  <c r="D435"/>
  <c r="D434"/>
  <c r="D433"/>
  <c r="D432"/>
  <c r="D431"/>
  <c r="D430"/>
  <c r="D429"/>
  <c r="D428"/>
  <c r="D427"/>
  <c r="D426"/>
  <c r="D425"/>
  <c r="D424"/>
  <c r="D423"/>
  <c r="D422"/>
  <c r="D421"/>
  <c r="D420"/>
  <c r="D419"/>
  <c r="D418"/>
  <c r="D417"/>
  <c r="D416"/>
  <c r="D415"/>
  <c r="D414"/>
  <c r="D413"/>
  <c r="D412"/>
  <c r="D411"/>
  <c r="D410"/>
  <c r="D409"/>
  <c r="D408"/>
  <c r="D407"/>
  <c r="D406"/>
  <c r="D405"/>
  <c r="D404"/>
  <c r="D403"/>
  <c r="D402"/>
  <c r="D401"/>
  <c r="D400"/>
  <c r="D399"/>
  <c r="D398"/>
  <c r="D397"/>
  <c r="D396"/>
  <c r="D395"/>
  <c r="D394"/>
  <c r="D393"/>
  <c r="D392"/>
  <c r="D391"/>
  <c r="D390"/>
  <c r="D389"/>
  <c r="D388"/>
  <c r="D387"/>
  <c r="D386"/>
  <c r="D385"/>
  <c r="D384"/>
  <c r="D383"/>
  <c r="D382"/>
  <c r="D381"/>
  <c r="D380"/>
  <c r="D379"/>
  <c r="D378"/>
  <c r="D377"/>
  <c r="D376"/>
  <c r="D375"/>
  <c r="D374"/>
  <c r="D373"/>
  <c r="D372"/>
  <c r="D371"/>
  <c r="D370"/>
  <c r="D369"/>
  <c r="D368"/>
  <c r="D367"/>
  <c r="D366"/>
  <c r="D365"/>
  <c r="D364"/>
  <c r="D363"/>
  <c r="D362"/>
  <c r="D361"/>
  <c r="D360"/>
  <c r="D359"/>
  <c r="D358"/>
  <c r="D357"/>
  <c r="D356"/>
  <c r="D355"/>
  <c r="D354"/>
  <c r="D353"/>
  <c r="D352"/>
  <c r="D351"/>
  <c r="D350"/>
  <c r="D349"/>
  <c r="D348"/>
  <c r="D347"/>
  <c r="D346"/>
  <c r="D345"/>
  <c r="D344"/>
  <c r="D343"/>
  <c r="D342"/>
  <c r="D341"/>
  <c r="D340"/>
  <c r="D339"/>
  <c r="D338"/>
  <c r="D337"/>
  <c r="D336"/>
  <c r="D335"/>
  <c r="D334"/>
  <c r="D333"/>
  <c r="D332"/>
  <c r="D331"/>
  <c r="D330"/>
  <c r="D329"/>
  <c r="D328"/>
  <c r="D327"/>
  <c r="D326"/>
  <c r="D325"/>
  <c r="D324"/>
  <c r="D323"/>
  <c r="D322"/>
  <c r="D321"/>
  <c r="D320"/>
  <c r="D319"/>
  <c r="D318"/>
  <c r="D317"/>
  <c r="D316"/>
  <c r="D315"/>
  <c r="D314"/>
  <c r="D313"/>
  <c r="D312"/>
  <c r="D311"/>
  <c r="D310"/>
  <c r="D309"/>
  <c r="D308"/>
  <c r="D307"/>
  <c r="D306"/>
  <c r="D305"/>
  <c r="D304"/>
  <c r="D303"/>
  <c r="D302"/>
  <c r="D301"/>
  <c r="D300"/>
  <c r="D299"/>
  <c r="D298"/>
  <c r="D297"/>
  <c r="D296"/>
  <c r="D295"/>
  <c r="D294"/>
  <c r="D293"/>
  <c r="D292"/>
  <c r="D291"/>
  <c r="D290"/>
  <c r="D289"/>
  <c r="D288"/>
  <c r="D287"/>
  <c r="D286"/>
  <c r="D285"/>
  <c r="D284"/>
  <c r="D283"/>
  <c r="D282"/>
  <c r="D281"/>
  <c r="D280"/>
  <c r="D279"/>
  <c r="D278"/>
  <c r="D277"/>
  <c r="D276"/>
  <c r="D275"/>
  <c r="D274"/>
  <c r="D273"/>
  <c r="D272"/>
  <c r="D271"/>
  <c r="D270"/>
  <c r="D269"/>
  <c r="D268"/>
  <c r="D267"/>
  <c r="D266"/>
  <c r="D265"/>
  <c r="D264"/>
  <c r="D263"/>
  <c r="D262"/>
  <c r="D261"/>
  <c r="D260"/>
  <c r="D259"/>
  <c r="D258"/>
  <c r="D257"/>
  <c r="D256"/>
  <c r="D255"/>
  <c r="D254"/>
  <c r="D253"/>
  <c r="D252"/>
  <c r="D251"/>
  <c r="D250"/>
  <c r="D249"/>
  <c r="D248"/>
  <c r="D247"/>
  <c r="D246"/>
  <c r="D245"/>
  <c r="D244"/>
  <c r="D243"/>
  <c r="D242"/>
  <c r="D241"/>
  <c r="D240"/>
  <c r="D239"/>
  <c r="D238"/>
  <c r="D237"/>
  <c r="D236"/>
  <c r="D235"/>
  <c r="D234"/>
  <c r="D233"/>
  <c r="D232"/>
  <c r="D231"/>
  <c r="D230"/>
  <c r="D229"/>
  <c r="D228"/>
  <c r="D227"/>
  <c r="D226"/>
  <c r="D225"/>
  <c r="D224"/>
  <c r="D223"/>
  <c r="D222"/>
  <c r="D221"/>
  <c r="D220"/>
  <c r="D219"/>
  <c r="D218"/>
  <c r="D217"/>
  <c r="D216"/>
  <c r="D215"/>
  <c r="D214"/>
  <c r="D213"/>
  <c r="D212"/>
  <c r="D211"/>
  <c r="D210"/>
  <c r="D209"/>
  <c r="D208"/>
  <c r="D207"/>
  <c r="D206"/>
  <c r="D205"/>
  <c r="D204"/>
  <c r="D203"/>
  <c r="D202"/>
  <c r="D201"/>
  <c r="D200"/>
  <c r="D199"/>
  <c r="D198"/>
  <c r="D197"/>
  <c r="D196"/>
  <c r="D195"/>
  <c r="D194"/>
  <c r="D193"/>
  <c r="D192"/>
  <c r="D191"/>
  <c r="D190"/>
  <c r="D189"/>
  <c r="D188"/>
  <c r="D187"/>
  <c r="D186"/>
  <c r="D185"/>
  <c r="D184"/>
  <c r="D183"/>
  <c r="D182"/>
  <c r="D181"/>
  <c r="D180"/>
  <c r="D179"/>
  <c r="D178"/>
  <c r="D177"/>
  <c r="D176"/>
  <c r="D175"/>
  <c r="D174"/>
  <c r="D173"/>
  <c r="D172"/>
  <c r="D171"/>
  <c r="D170"/>
  <c r="D169"/>
  <c r="D168"/>
  <c r="D167"/>
  <c r="D166"/>
  <c r="D165"/>
  <c r="D164"/>
  <c r="D163"/>
  <c r="D162"/>
  <c r="D161"/>
  <c r="D160"/>
  <c r="D159"/>
  <c r="D158"/>
  <c r="D157"/>
  <c r="D156"/>
  <c r="D155"/>
  <c r="D154"/>
  <c r="D153"/>
  <c r="D152"/>
  <c r="D151"/>
  <c r="D150"/>
  <c r="D149"/>
  <c r="D148"/>
  <c r="D147"/>
  <c r="D146"/>
  <c r="D145"/>
  <c r="D144"/>
  <c r="D143"/>
  <c r="D142"/>
  <c r="D141"/>
  <c r="D140"/>
  <c r="D139"/>
  <c r="D138"/>
  <c r="D137"/>
  <c r="D136"/>
  <c r="D135"/>
  <c r="D134"/>
  <c r="D133"/>
  <c r="D132"/>
  <c r="D131"/>
  <c r="D130"/>
  <c r="D129"/>
  <c r="D128"/>
  <c r="D127"/>
  <c r="D126"/>
  <c r="D125"/>
  <c r="D124"/>
  <c r="D123"/>
  <c r="D122"/>
  <c r="D121"/>
  <c r="D120"/>
  <c r="D119"/>
  <c r="D118"/>
  <c r="D117"/>
  <c r="D116"/>
  <c r="D115"/>
  <c r="D114"/>
  <c r="D113"/>
  <c r="D112"/>
  <c r="D111"/>
  <c r="D110"/>
  <c r="D109"/>
  <c r="D108"/>
  <c r="D107"/>
  <c r="D106"/>
  <c r="D105"/>
  <c r="D104"/>
  <c r="D103"/>
  <c r="D102"/>
  <c r="D101"/>
  <c r="D100"/>
  <c r="D99"/>
  <c r="D98"/>
  <c r="D97"/>
  <c r="D96"/>
  <c r="D95"/>
  <c r="D94"/>
  <c r="D93"/>
  <c r="D92"/>
  <c r="D91"/>
  <c r="D90"/>
  <c r="D89"/>
  <c r="D88"/>
  <c r="D87"/>
  <c r="D86"/>
  <c r="D85"/>
  <c r="D84"/>
  <c r="D83"/>
  <c r="D82"/>
  <c r="D81"/>
  <c r="D80"/>
  <c r="D79"/>
  <c r="D78"/>
  <c r="D77"/>
  <c r="D76"/>
  <c r="D75"/>
  <c r="D74"/>
  <c r="D73"/>
  <c r="D72"/>
  <c r="D71"/>
  <c r="D70"/>
  <c r="D69"/>
  <c r="D68"/>
  <c r="D67"/>
  <c r="D66"/>
  <c r="D65"/>
  <c r="D64"/>
  <c r="D63"/>
  <c r="D62"/>
  <c r="D61"/>
  <c r="D60"/>
  <c r="D59"/>
  <c r="D58"/>
  <c r="D57"/>
  <c r="D56"/>
  <c r="D55"/>
  <c r="D54"/>
  <c r="D53"/>
  <c r="D52"/>
  <c r="D51"/>
  <c r="D50"/>
  <c r="D49"/>
  <c r="D48"/>
  <c r="D47"/>
  <c r="D46"/>
  <c r="D45"/>
  <c r="D44"/>
  <c r="D43"/>
  <c r="D42"/>
  <c r="D41"/>
  <c r="D40"/>
  <c r="D39"/>
  <c r="D38"/>
  <c r="D37"/>
  <c r="D36"/>
  <c r="D35"/>
  <c r="D34"/>
  <c r="D33"/>
  <c r="D32"/>
  <c r="D31"/>
  <c r="D30"/>
  <c r="D29"/>
  <c r="D28"/>
  <c r="D27"/>
  <c r="D26"/>
  <c r="D25"/>
  <c r="D24"/>
  <c r="D23"/>
  <c r="D22"/>
  <c r="D21"/>
  <c r="D20"/>
  <c r="D19"/>
  <c r="D18"/>
  <c r="D17"/>
  <c r="D16"/>
  <c r="D15"/>
  <c r="D14"/>
  <c r="A1013"/>
  <c r="A1014" s="1"/>
  <c r="A1015" s="1"/>
  <c r="A1016" s="1"/>
  <c r="A1017" s="1"/>
  <c r="A1018" s="1"/>
  <c r="A1019" s="1"/>
  <c r="A1020" s="1"/>
  <c r="A1021" s="1"/>
  <c r="A1022" s="1"/>
  <c r="A1023" s="1"/>
  <c r="A1024" s="1"/>
  <c r="A1025" s="1"/>
  <c r="A1026" s="1"/>
  <c r="A1027" s="1"/>
  <c r="A1028" s="1"/>
  <c r="A1029" s="1"/>
  <c r="A1030" s="1"/>
  <c r="A1031" s="1"/>
  <c r="A1032" s="1"/>
  <c r="A1033" s="1"/>
  <c r="A1034" s="1"/>
  <c r="A1035" s="1"/>
  <c r="A1036" s="1"/>
  <c r="A1037" s="1"/>
  <c r="A1038" s="1"/>
  <c r="A1039" s="1"/>
  <c r="A1040" s="1"/>
  <c r="A1002"/>
  <c r="A1003" s="1"/>
  <c r="A1004" s="1"/>
  <c r="A1005" s="1"/>
  <c r="A1001"/>
  <c r="A1000"/>
  <c r="A983"/>
  <c r="A984" s="1"/>
  <c r="A985" s="1"/>
  <c r="A986" s="1"/>
  <c r="A987" s="1"/>
  <c r="A988" s="1"/>
  <c r="A989" s="1"/>
  <c r="A990" s="1"/>
  <c r="A991" s="1"/>
  <c r="A992" s="1"/>
  <c r="A993" s="1"/>
  <c r="A994" s="1"/>
  <c r="A995" s="1"/>
  <c r="A996" s="1"/>
  <c r="A982"/>
  <c r="A981"/>
  <c r="A980"/>
  <c r="AN1070" i="1"/>
  <c r="AE1070"/>
  <c r="V1070"/>
  <c r="AN1069"/>
  <c r="AE1069"/>
  <c r="V1069"/>
  <c r="AN1068"/>
  <c r="AE1068"/>
  <c r="V1068"/>
  <c r="AE1067"/>
  <c r="V1067"/>
  <c r="AN1066"/>
  <c r="AE1066"/>
  <c r="V1066"/>
  <c r="AB1070" s="1"/>
  <c r="AN1065"/>
  <c r="AE1065"/>
  <c r="V1065"/>
  <c r="AN1064"/>
  <c r="AE1064"/>
  <c r="V1064"/>
  <c r="AT837" l="1"/>
  <c r="AU837" s="1"/>
  <c r="AP852"/>
  <c r="AR908"/>
  <c r="AO1068"/>
  <c r="AO774"/>
  <c r="AO782"/>
  <c r="AO787"/>
  <c r="AO790"/>
  <c r="AO798"/>
  <c r="AO803"/>
  <c r="AO806"/>
  <c r="AT820"/>
  <c r="AR824"/>
  <c r="AO822"/>
  <c r="AO830"/>
  <c r="AO838"/>
  <c r="AO846"/>
  <c r="AO851"/>
  <c r="AO854"/>
  <c r="AO862"/>
  <c r="AO867"/>
  <c r="AO870"/>
  <c r="AS880"/>
  <c r="AO878"/>
  <c r="AO883"/>
  <c r="AO886"/>
  <c r="AO891"/>
  <c r="AO894"/>
  <c r="AO902"/>
  <c r="AO907"/>
  <c r="AO910"/>
  <c r="AO918"/>
  <c r="AP926"/>
  <c r="AO926"/>
  <c r="AP933"/>
  <c r="AR940"/>
  <c r="AO775"/>
  <c r="AP785"/>
  <c r="AS799"/>
  <c r="AS813"/>
  <c r="AO823"/>
  <c r="AO839"/>
  <c r="AO847"/>
  <c r="AO871"/>
  <c r="AO879"/>
  <c r="AO887"/>
  <c r="AO895"/>
  <c r="AO903"/>
  <c r="AO911"/>
  <c r="AO919"/>
  <c r="AO935"/>
  <c r="AP810"/>
  <c r="AS922"/>
  <c r="AO772"/>
  <c r="AO814"/>
  <c r="AS781"/>
  <c r="AT936"/>
  <c r="AU936" s="1"/>
  <c r="AO791"/>
  <c r="AO799"/>
  <c r="AO807"/>
  <c r="AO831"/>
  <c r="AR841"/>
  <c r="AO855"/>
  <c r="AT869"/>
  <c r="AU869" s="1"/>
  <c r="AP884"/>
  <c r="AO927"/>
  <c r="AR866"/>
  <c r="AO934"/>
  <c r="AT894"/>
  <c r="AU894" s="1"/>
  <c r="AA1073"/>
  <c r="AI1070"/>
  <c r="AI1076"/>
  <c r="AK1079"/>
  <c r="AL1079" s="1"/>
  <c r="AF1074"/>
  <c r="AH1074"/>
  <c r="AG1074"/>
  <c r="AJ1078"/>
  <c r="AR1074"/>
  <c r="AT1077"/>
  <c r="AU1077" s="1"/>
  <c r="AS1076"/>
  <c r="AR1073"/>
  <c r="AT1076"/>
  <c r="AU1076" s="1"/>
  <c r="AS1075"/>
  <c r="AT783"/>
  <c r="AR774"/>
  <c r="AT791"/>
  <c r="AU791" s="1"/>
  <c r="AP786"/>
  <c r="AS782"/>
  <c r="AR782"/>
  <c r="AT799"/>
  <c r="AU799" s="1"/>
  <c r="AR790"/>
  <c r="AP794"/>
  <c r="AS790"/>
  <c r="AT807"/>
  <c r="AU807" s="1"/>
  <c r="AP802"/>
  <c r="AS798"/>
  <c r="AR798"/>
  <c r="AT815"/>
  <c r="AU815" s="1"/>
  <c r="AR806"/>
  <c r="AP822"/>
  <c r="AS818"/>
  <c r="AR818"/>
  <c r="AT835"/>
  <c r="AS826"/>
  <c r="AR826"/>
  <c r="AP830"/>
  <c r="AT843"/>
  <c r="AU843" s="1"/>
  <c r="AP838"/>
  <c r="AR834"/>
  <c r="AR840"/>
  <c r="AT851"/>
  <c r="AP846"/>
  <c r="AS842"/>
  <c r="AR842"/>
  <c r="AR846"/>
  <c r="AP850"/>
  <c r="AS846"/>
  <c r="AR854"/>
  <c r="AT863"/>
  <c r="AP858"/>
  <c r="AS854"/>
  <c r="AR862"/>
  <c r="AP866"/>
  <c r="AS862"/>
  <c r="AT871"/>
  <c r="AU871" s="1"/>
  <c r="AR870"/>
  <c r="AT879"/>
  <c r="AP874"/>
  <c r="AS870"/>
  <c r="AR878"/>
  <c r="AP882"/>
  <c r="AS878"/>
  <c r="AR886"/>
  <c r="AT895"/>
  <c r="AU895" s="1"/>
  <c r="AS886"/>
  <c r="AP890"/>
  <c r="AR894"/>
  <c r="AS894"/>
  <c r="AT903"/>
  <c r="AU903" s="1"/>
  <c r="AR900"/>
  <c r="AP906"/>
  <c r="AS902"/>
  <c r="AT911"/>
  <c r="AU911" s="1"/>
  <c r="AR902"/>
  <c r="AP914"/>
  <c r="AS910"/>
  <c r="AR910"/>
  <c r="AT919"/>
  <c r="AU919" s="1"/>
  <c r="AP922"/>
  <c r="AS918"/>
  <c r="AR918"/>
  <c r="AT927"/>
  <c r="AU927" s="1"/>
  <c r="AP930"/>
  <c r="AS926"/>
  <c r="AR926"/>
  <c r="AT935"/>
  <c r="AS939"/>
  <c r="AR939"/>
  <c r="AR1077"/>
  <c r="AO1075"/>
  <c r="AQ1075"/>
  <c r="AP1075"/>
  <c r="AS1079"/>
  <c r="AT1080"/>
  <c r="AU1080" s="1"/>
  <c r="AT922"/>
  <c r="AU922" s="1"/>
  <c r="AR913"/>
  <c r="AP917"/>
  <c r="AS913"/>
  <c r="AO913"/>
  <c r="X1068"/>
  <c r="AB1068"/>
  <c r="AC1068" s="1"/>
  <c r="X1070"/>
  <c r="AA1074"/>
  <c r="W1070"/>
  <c r="AP1070"/>
  <c r="AT1075"/>
  <c r="AU1075" s="1"/>
  <c r="AS1074"/>
  <c r="AI1077"/>
  <c r="AG1075"/>
  <c r="AF1075"/>
  <c r="AK1080"/>
  <c r="AL1080" s="1"/>
  <c r="AJ1079"/>
  <c r="AH1075"/>
  <c r="AP1076"/>
  <c r="AR1078"/>
  <c r="AS1080"/>
  <c r="AO1076"/>
  <c r="AQ1076"/>
  <c r="AT1081"/>
  <c r="AU1081" s="1"/>
  <c r="AH1070"/>
  <c r="AO819"/>
  <c r="AO835"/>
  <c r="AO923"/>
  <c r="AO939"/>
  <c r="AP778"/>
  <c r="AS834"/>
  <c r="AO1070"/>
  <c r="AQ1069"/>
  <c r="AT785"/>
  <c r="AU785" s="1"/>
  <c r="AO780"/>
  <c r="AO784"/>
  <c r="AO788"/>
  <c r="AP800"/>
  <c r="AO800"/>
  <c r="AO804"/>
  <c r="AT817"/>
  <c r="AU817" s="1"/>
  <c r="AO812"/>
  <c r="AO816"/>
  <c r="AO820"/>
  <c r="AR828"/>
  <c r="AO832"/>
  <c r="AO836"/>
  <c r="AO840"/>
  <c r="AO844"/>
  <c r="AO848"/>
  <c r="AO852"/>
  <c r="AR856"/>
  <c r="AO860"/>
  <c r="AO864"/>
  <c r="AO868"/>
  <c r="AO872"/>
  <c r="AO876"/>
  <c r="AO880"/>
  <c r="AO884"/>
  <c r="AO892"/>
  <c r="AO896"/>
  <c r="AO900"/>
  <c r="AO904"/>
  <c r="AP916"/>
  <c r="AO916"/>
  <c r="AO920"/>
  <c r="AT933"/>
  <c r="AU933" s="1"/>
  <c r="AO928"/>
  <c r="AO936"/>
  <c r="AS937"/>
  <c r="AO783"/>
  <c r="AO815"/>
  <c r="AO863"/>
  <c r="AT827"/>
  <c r="AT855"/>
  <c r="AU855" s="1"/>
  <c r="AP898"/>
  <c r="AO1073"/>
  <c r="AR1075"/>
  <c r="AP1073"/>
  <c r="AS1077"/>
  <c r="AT1078"/>
  <c r="AU1078" s="1"/>
  <c r="AQ1073"/>
  <c r="AK1081"/>
  <c r="AL1081" s="1"/>
  <c r="AF1076"/>
  <c r="AH1076"/>
  <c r="AI1078"/>
  <c r="AJ1080"/>
  <c r="AG1076"/>
  <c r="AF1072"/>
  <c r="AG1073"/>
  <c r="AJ1077"/>
  <c r="AK1078"/>
  <c r="AL1078" s="1"/>
  <c r="AF1073"/>
  <c r="AI1075"/>
  <c r="AH1073"/>
  <c r="AF1069"/>
  <c r="AP782"/>
  <c r="AS778"/>
  <c r="AR778"/>
  <c r="AT787"/>
  <c r="AU787" s="1"/>
  <c r="AP790"/>
  <c r="AS786"/>
  <c r="AR786"/>
  <c r="AT795"/>
  <c r="AU795" s="1"/>
  <c r="AP798"/>
  <c r="AS794"/>
  <c r="AR794"/>
  <c r="AT803"/>
  <c r="AU803" s="1"/>
  <c r="AP806"/>
  <c r="AS802"/>
  <c r="AR802"/>
  <c r="AT811"/>
  <c r="AU811" s="1"/>
  <c r="AP814"/>
  <c r="AS810"/>
  <c r="AR810"/>
  <c r="AT819"/>
  <c r="AU819" s="1"/>
  <c r="AT823"/>
  <c r="AP818"/>
  <c r="AS814"/>
  <c r="AR814"/>
  <c r="AR822"/>
  <c r="AP826"/>
  <c r="AS822"/>
  <c r="AT831"/>
  <c r="AU831" s="1"/>
  <c r="AP834"/>
  <c r="AS830"/>
  <c r="AR830"/>
  <c r="AT839"/>
  <c r="AU839" s="1"/>
  <c r="AR838"/>
  <c r="AT847"/>
  <c r="AP842"/>
  <c r="AS838"/>
  <c r="AT859"/>
  <c r="AU859" s="1"/>
  <c r="AP854"/>
  <c r="AS850"/>
  <c r="AR850"/>
  <c r="AT867"/>
  <c r="AU867" s="1"/>
  <c r="AP862"/>
  <c r="AS858"/>
  <c r="AR858"/>
  <c r="AT875"/>
  <c r="AU875" s="1"/>
  <c r="AP870"/>
  <c r="AS866"/>
  <c r="AR872"/>
  <c r="AT883"/>
  <c r="AU883" s="1"/>
  <c r="AP878"/>
  <c r="AS874"/>
  <c r="AR874"/>
  <c r="AT891"/>
  <c r="AP886"/>
  <c r="AS882"/>
  <c r="AR882"/>
  <c r="AP894"/>
  <c r="AS890"/>
  <c r="AR890"/>
  <c r="AT899"/>
  <c r="AU899" s="1"/>
  <c r="AS898"/>
  <c r="AT907"/>
  <c r="AR898"/>
  <c r="AP902"/>
  <c r="AT915"/>
  <c r="AR906"/>
  <c r="AP910"/>
  <c r="AS906"/>
  <c r="AT923"/>
  <c r="AP918"/>
  <c r="AS914"/>
  <c r="AR914"/>
  <c r="AT931"/>
  <c r="AU931" s="1"/>
  <c r="AR922"/>
  <c r="AR936"/>
  <c r="AT939"/>
  <c r="AU939" s="1"/>
  <c r="AP934"/>
  <c r="AS930"/>
  <c r="AR930"/>
  <c r="AS934"/>
  <c r="AP938"/>
  <c r="AR934"/>
  <c r="Z1073"/>
  <c r="AA1075"/>
  <c r="AB1071"/>
  <c r="AT782"/>
  <c r="AU782" s="1"/>
  <c r="AP777"/>
  <c r="AO773"/>
  <c r="AS780"/>
  <c r="AP781"/>
  <c r="AS777"/>
  <c r="AR777"/>
  <c r="AT786"/>
  <c r="AU786" s="1"/>
  <c r="AO777"/>
  <c r="AT790"/>
  <c r="AU790" s="1"/>
  <c r="AR781"/>
  <c r="AO781"/>
  <c r="AP784"/>
  <c r="AP789"/>
  <c r="AS785"/>
  <c r="AR785"/>
  <c r="AO785"/>
  <c r="AR791"/>
  <c r="AT794"/>
  <c r="AU794" s="1"/>
  <c r="AT798"/>
  <c r="AU798" s="1"/>
  <c r="AP793"/>
  <c r="AS789"/>
  <c r="AO789"/>
  <c r="AR789"/>
  <c r="AP797"/>
  <c r="AS793"/>
  <c r="AR793"/>
  <c r="AT802"/>
  <c r="AU802" s="1"/>
  <c r="AO793"/>
  <c r="AT801"/>
  <c r="AU801" s="1"/>
  <c r="AT806"/>
  <c r="AU806" s="1"/>
  <c r="AR797"/>
  <c r="AP801"/>
  <c r="AS797"/>
  <c r="AO797"/>
  <c r="AP805"/>
  <c r="AS801"/>
  <c r="AR801"/>
  <c r="AO801"/>
  <c r="AT810"/>
  <c r="AU810" s="1"/>
  <c r="AT814"/>
  <c r="AU814" s="1"/>
  <c r="AP809"/>
  <c r="AS805"/>
  <c r="AO805"/>
  <c r="AS812"/>
  <c r="AR805"/>
  <c r="AP813"/>
  <c r="AS809"/>
  <c r="AR809"/>
  <c r="AT818"/>
  <c r="AU818" s="1"/>
  <c r="AO809"/>
  <c r="AT822"/>
  <c r="AU822" s="1"/>
  <c r="AR813"/>
  <c r="AO813"/>
  <c r="AP816"/>
  <c r="AP821"/>
  <c r="AS817"/>
  <c r="AR817"/>
  <c r="AO817"/>
  <c r="AT826"/>
  <c r="AU826" s="1"/>
  <c r="AR823"/>
  <c r="AT830"/>
  <c r="AU830" s="1"/>
  <c r="AP825"/>
  <c r="AS821"/>
  <c r="AO821"/>
  <c r="AR821"/>
  <c r="AS825"/>
  <c r="AT834"/>
  <c r="AU834" s="1"/>
  <c r="AR825"/>
  <c r="AP829"/>
  <c r="AO825"/>
  <c r="AP833"/>
  <c r="AS829"/>
  <c r="AT838"/>
  <c r="AU838" s="1"/>
  <c r="AR829"/>
  <c r="AO829"/>
  <c r="AT836"/>
  <c r="AU836" s="1"/>
  <c r="AT842"/>
  <c r="AU842" s="1"/>
  <c r="AP837"/>
  <c r="AS833"/>
  <c r="AO833"/>
  <c r="AR833"/>
  <c r="AR837"/>
  <c r="AP841"/>
  <c r="AS837"/>
  <c r="AT846"/>
  <c r="AU846" s="1"/>
  <c r="AO837"/>
  <c r="AT850"/>
  <c r="AU850" s="1"/>
  <c r="AP845"/>
  <c r="AS841"/>
  <c r="AO841"/>
  <c r="AS847"/>
  <c r="AR845"/>
  <c r="AT854"/>
  <c r="AU854" s="1"/>
  <c r="AO845"/>
  <c r="AP849"/>
  <c r="AS845"/>
  <c r="AT858"/>
  <c r="AU858" s="1"/>
  <c r="AP853"/>
  <c r="AS849"/>
  <c r="AR849"/>
  <c r="AO849"/>
  <c r="AP851"/>
  <c r="AR853"/>
  <c r="AP857"/>
  <c r="AS853"/>
  <c r="AO853"/>
  <c r="AT866"/>
  <c r="AU866" s="1"/>
  <c r="AP861"/>
  <c r="AS857"/>
  <c r="AR857"/>
  <c r="AO857"/>
  <c r="AR861"/>
  <c r="AT870"/>
  <c r="AU870" s="1"/>
  <c r="AO861"/>
  <c r="AT868"/>
  <c r="AU868" s="1"/>
  <c r="AP865"/>
  <c r="AS861"/>
  <c r="AT874"/>
  <c r="AU874" s="1"/>
  <c r="AP869"/>
  <c r="AS865"/>
  <c r="AR865"/>
  <c r="AO865"/>
  <c r="AR869"/>
  <c r="AP873"/>
  <c r="AS869"/>
  <c r="AT878"/>
  <c r="AU878" s="1"/>
  <c r="AO869"/>
  <c r="AT882"/>
  <c r="AU882" s="1"/>
  <c r="AP877"/>
  <c r="AS873"/>
  <c r="AO873"/>
  <c r="AS879"/>
  <c r="AR877"/>
  <c r="AT886"/>
  <c r="AU886" s="1"/>
  <c r="AO877"/>
  <c r="AP881"/>
  <c r="AS877"/>
  <c r="AT890"/>
  <c r="AU890" s="1"/>
  <c r="AP885"/>
  <c r="AS881"/>
  <c r="AR881"/>
  <c r="AO881"/>
  <c r="AP883"/>
  <c r="AR885"/>
  <c r="AP889"/>
  <c r="AS885"/>
  <c r="AO885"/>
  <c r="AP893"/>
  <c r="AS889"/>
  <c r="AR889"/>
  <c r="AO889"/>
  <c r="AT898"/>
  <c r="AU898" s="1"/>
  <c r="AT902"/>
  <c r="AU902" s="1"/>
  <c r="AR893"/>
  <c r="AP897"/>
  <c r="AO893"/>
  <c r="AS893"/>
  <c r="AS897"/>
  <c r="AT906"/>
  <c r="AU906" s="1"/>
  <c r="AR897"/>
  <c r="AP901"/>
  <c r="AO897"/>
  <c r="AP905"/>
  <c r="AS901"/>
  <c r="AO901"/>
  <c r="AT910"/>
  <c r="AU910" s="1"/>
  <c r="AR907"/>
  <c r="AT914"/>
  <c r="AU914" s="1"/>
  <c r="AP909"/>
  <c r="AS905"/>
  <c r="AO905"/>
  <c r="AR905"/>
  <c r="AP913"/>
  <c r="AS909"/>
  <c r="AR909"/>
  <c r="AT918"/>
  <c r="AU918" s="1"/>
  <c r="AO909"/>
  <c r="AT917"/>
  <c r="AU917" s="1"/>
  <c r="AP921"/>
  <c r="AS917"/>
  <c r="AR917"/>
  <c r="AO917"/>
  <c r="AT926"/>
  <c r="AU926" s="1"/>
  <c r="AT930"/>
  <c r="AU930" s="1"/>
  <c r="AP925"/>
  <c r="AS921"/>
  <c r="AO921"/>
  <c r="AS928"/>
  <c r="AR921"/>
  <c r="AP929"/>
  <c r="AS925"/>
  <c r="AR925"/>
  <c r="AT934"/>
  <c r="AU934" s="1"/>
  <c r="AO925"/>
  <c r="AR929"/>
  <c r="AT938"/>
  <c r="AU938" s="1"/>
  <c r="AO929"/>
  <c r="AP932"/>
  <c r="AS933"/>
  <c r="AP937"/>
  <c r="AR933"/>
  <c r="AO933"/>
  <c r="AR938"/>
  <c r="AS938"/>
  <c r="Y1072"/>
  <c r="AB1075"/>
  <c r="AC1075" s="1"/>
  <c r="W1075"/>
  <c r="Y1075"/>
  <c r="Z1077"/>
  <c r="AA1079"/>
  <c r="X1075"/>
  <c r="AC1071"/>
  <c r="W1068"/>
  <c r="AO779"/>
  <c r="AO795"/>
  <c r="AO811"/>
  <c r="AO827"/>
  <c r="AO843"/>
  <c r="AO859"/>
  <c r="AO875"/>
  <c r="AO899"/>
  <c r="AO915"/>
  <c r="AO931"/>
  <c r="AR792"/>
  <c r="AS806"/>
  <c r="AS848"/>
  <c r="AT862"/>
  <c r="AU862" s="1"/>
  <c r="AR891"/>
  <c r="AT904"/>
  <c r="AU904" s="1"/>
  <c r="AP919"/>
  <c r="Y1069"/>
  <c r="AO778"/>
  <c r="AO786"/>
  <c r="AO794"/>
  <c r="AO802"/>
  <c r="AO810"/>
  <c r="AO818"/>
  <c r="AO826"/>
  <c r="AO834"/>
  <c r="AO842"/>
  <c r="AO850"/>
  <c r="AO858"/>
  <c r="AO866"/>
  <c r="AO874"/>
  <c r="AO882"/>
  <c r="AO890"/>
  <c r="AO898"/>
  <c r="AO906"/>
  <c r="AO914"/>
  <c r="AO922"/>
  <c r="AO930"/>
  <c r="AO938"/>
  <c r="AF1071"/>
  <c r="AB1069"/>
  <c r="AC1069" s="1"/>
  <c r="AS774"/>
  <c r="AT788"/>
  <c r="AP803"/>
  <c r="AP817"/>
  <c r="AP831"/>
  <c r="AR859"/>
  <c r="AR873"/>
  <c r="AT887"/>
  <c r="AR901"/>
  <c r="AS915"/>
  <c r="AS929"/>
  <c r="AK1073"/>
  <c r="AL1073" s="1"/>
  <c r="X1073"/>
  <c r="Y1073"/>
  <c r="W1073"/>
  <c r="Z1075"/>
  <c r="AB1073"/>
  <c r="AC1073" s="1"/>
  <c r="AA1077"/>
  <c r="AR1070"/>
  <c r="AS1078"/>
  <c r="AQ1074"/>
  <c r="AR1076"/>
  <c r="AT1079"/>
  <c r="AU1079" s="1"/>
  <c r="AP1074"/>
  <c r="AO1074"/>
  <c r="AT897"/>
  <c r="AU897" s="1"/>
  <c r="AP892"/>
  <c r="AS888"/>
  <c r="AP1068"/>
  <c r="AT1073"/>
  <c r="AU1073" s="1"/>
  <c r="AT1074"/>
  <c r="AU1074" s="1"/>
  <c r="AS1073"/>
  <c r="AG1070"/>
  <c r="AK1076"/>
  <c r="AL1076" s="1"/>
  <c r="AI1073"/>
  <c r="AJ1075"/>
  <c r="AI1074"/>
  <c r="AK1077"/>
  <c r="AL1077" s="1"/>
  <c r="AJ1076"/>
  <c r="Z1070"/>
  <c r="AB1074"/>
  <c r="AC1074" s="1"/>
  <c r="Y1074"/>
  <c r="Z1076"/>
  <c r="W1074"/>
  <c r="X1074"/>
  <c r="AA1078"/>
  <c r="AT776"/>
  <c r="AU776" s="1"/>
  <c r="AP775"/>
  <c r="AP774"/>
  <c r="AT775"/>
  <c r="AT774"/>
  <c r="AU774" s="1"/>
  <c r="AT779"/>
  <c r="AU779" s="1"/>
  <c r="AT777"/>
  <c r="AU777" s="1"/>
  <c r="AT780"/>
  <c r="AT784"/>
  <c r="AU784" s="1"/>
  <c r="AU775"/>
  <c r="AP779"/>
  <c r="AS775"/>
  <c r="AP783"/>
  <c r="AS779"/>
  <c r="AR779"/>
  <c r="AT792"/>
  <c r="AU792" s="1"/>
  <c r="AU783"/>
  <c r="AR783"/>
  <c r="AP791"/>
  <c r="AS787"/>
  <c r="AR787"/>
  <c r="AT796"/>
  <c r="AU796" s="1"/>
  <c r="AT800"/>
  <c r="AP795"/>
  <c r="AS791"/>
  <c r="AP799"/>
  <c r="AS795"/>
  <c r="AR795"/>
  <c r="AT808"/>
  <c r="AU808" s="1"/>
  <c r="AR799"/>
  <c r="AP807"/>
  <c r="AS803"/>
  <c r="AR803"/>
  <c r="AT812"/>
  <c r="AU812" s="1"/>
  <c r="AT816"/>
  <c r="AU816" s="1"/>
  <c r="AP811"/>
  <c r="AS807"/>
  <c r="AP815"/>
  <c r="AS811"/>
  <c r="AR811"/>
  <c r="AT824"/>
  <c r="AU824" s="1"/>
  <c r="AR815"/>
  <c r="AP823"/>
  <c r="AS819"/>
  <c r="AT828"/>
  <c r="AR819"/>
  <c r="AU823"/>
  <c r="AP827"/>
  <c r="AS823"/>
  <c r="AR827"/>
  <c r="AU827"/>
  <c r="AS827"/>
  <c r="AS831"/>
  <c r="AT840"/>
  <c r="AU840" s="1"/>
  <c r="AR831"/>
  <c r="AP839"/>
  <c r="AS835"/>
  <c r="AT844"/>
  <c r="AU844" s="1"/>
  <c r="AU835"/>
  <c r="AR835"/>
  <c r="AR839"/>
  <c r="AT848"/>
  <c r="AU848" s="1"/>
  <c r="AP843"/>
  <c r="AS839"/>
  <c r="AP847"/>
  <c r="AS843"/>
  <c r="AR847"/>
  <c r="AT856"/>
  <c r="AU856" s="1"/>
  <c r="AU847"/>
  <c r="AP855"/>
  <c r="AS851"/>
  <c r="AT860"/>
  <c r="AU860" s="1"/>
  <c r="AU851"/>
  <c r="AR851"/>
  <c r="AR855"/>
  <c r="AT864"/>
  <c r="AU864" s="1"/>
  <c r="AP859"/>
  <c r="AS855"/>
  <c r="AP863"/>
  <c r="AS859"/>
  <c r="AR863"/>
  <c r="AT872"/>
  <c r="AU863"/>
  <c r="AP871"/>
  <c r="AS867"/>
  <c r="AT876"/>
  <c r="AU876" s="1"/>
  <c r="AR867"/>
  <c r="AR871"/>
  <c r="AT880"/>
  <c r="AP875"/>
  <c r="AS871"/>
  <c r="AP879"/>
  <c r="AS875"/>
  <c r="AR879"/>
  <c r="AT888"/>
  <c r="AU888" s="1"/>
  <c r="AU879"/>
  <c r="AP887"/>
  <c r="AS883"/>
  <c r="AT892"/>
  <c r="AU892" s="1"/>
  <c r="AR883"/>
  <c r="AT896"/>
  <c r="AU896" s="1"/>
  <c r="AR887"/>
  <c r="AU887"/>
  <c r="AP891"/>
  <c r="AS887"/>
  <c r="AP895"/>
  <c r="AT900"/>
  <c r="AU900" s="1"/>
  <c r="AS891"/>
  <c r="AP899"/>
  <c r="AS895"/>
  <c r="AT908"/>
  <c r="AU908" s="1"/>
  <c r="AR899"/>
  <c r="AS899"/>
  <c r="AP907"/>
  <c r="AS903"/>
  <c r="AR903"/>
  <c r="AT912"/>
  <c r="AU912" s="1"/>
  <c r="AT916"/>
  <c r="AU916" s="1"/>
  <c r="AU907"/>
  <c r="AP911"/>
  <c r="AS907"/>
  <c r="AP915"/>
  <c r="AS911"/>
  <c r="AR911"/>
  <c r="AT924"/>
  <c r="AU924" s="1"/>
  <c r="AU915"/>
  <c r="AR915"/>
  <c r="AP923"/>
  <c r="AS919"/>
  <c r="AR919"/>
  <c r="AT928"/>
  <c r="AU928" s="1"/>
  <c r="AT932"/>
  <c r="AU932" s="1"/>
  <c r="AU923"/>
  <c r="AP927"/>
  <c r="AS923"/>
  <c r="AP931"/>
  <c r="AS927"/>
  <c r="AR927"/>
  <c r="AT940"/>
  <c r="AU940" s="1"/>
  <c r="AR931"/>
  <c r="AP939"/>
  <c r="AS935"/>
  <c r="AR935"/>
  <c r="AU935"/>
  <c r="Z1072"/>
  <c r="X1076"/>
  <c r="Y1076"/>
  <c r="Z1078"/>
  <c r="AA1080"/>
  <c r="AB1076"/>
  <c r="AC1076" s="1"/>
  <c r="W1076"/>
  <c r="AH1068"/>
  <c r="AO776"/>
  <c r="AO792"/>
  <c r="AO796"/>
  <c r="AO808"/>
  <c r="AO824"/>
  <c r="AO828"/>
  <c r="AO856"/>
  <c r="AO888"/>
  <c r="AO908"/>
  <c r="AO912"/>
  <c r="AO924"/>
  <c r="AO932"/>
  <c r="AO940"/>
  <c r="AG1071"/>
  <c r="AC1070"/>
  <c r="AR775"/>
  <c r="AT778"/>
  <c r="AU778" s="1"/>
  <c r="AS796"/>
  <c r="AR807"/>
  <c r="AP835"/>
  <c r="AT852"/>
  <c r="AS863"/>
  <c r="AP867"/>
  <c r="AT884"/>
  <c r="AU884" s="1"/>
  <c r="AR888"/>
  <c r="AU891"/>
  <c r="AR895"/>
  <c r="AS912"/>
  <c r="AR923"/>
  <c r="AG1069"/>
  <c r="AK1074"/>
  <c r="AL1074" s="1"/>
  <c r="AJ1073"/>
  <c r="AJ1074"/>
  <c r="AK1075"/>
  <c r="AL1075" s="1"/>
  <c r="Z1074"/>
  <c r="AA1076"/>
  <c r="AT781"/>
  <c r="AU781" s="1"/>
  <c r="AP776"/>
  <c r="AP780"/>
  <c r="AS776"/>
  <c r="AR780"/>
  <c r="AT789"/>
  <c r="AU789" s="1"/>
  <c r="AU780"/>
  <c r="AP788"/>
  <c r="AS784"/>
  <c r="AT793"/>
  <c r="AU793" s="1"/>
  <c r="AR784"/>
  <c r="AR788"/>
  <c r="AT797"/>
  <c r="AU797" s="1"/>
  <c r="AU788"/>
  <c r="AP792"/>
  <c r="AS788"/>
  <c r="AP796"/>
  <c r="AS792"/>
  <c r="AR796"/>
  <c r="AT805"/>
  <c r="AU805" s="1"/>
  <c r="AP804"/>
  <c r="AS800"/>
  <c r="AT809"/>
  <c r="AU809" s="1"/>
  <c r="AU800"/>
  <c r="AR800"/>
  <c r="AR804"/>
  <c r="AT813"/>
  <c r="AU813" s="1"/>
  <c r="AP808"/>
  <c r="AS804"/>
  <c r="AP812"/>
  <c r="AS808"/>
  <c r="AR812"/>
  <c r="AT821"/>
  <c r="AU821" s="1"/>
  <c r="AP820"/>
  <c r="AS816"/>
  <c r="AT825"/>
  <c r="AU825" s="1"/>
  <c r="AR816"/>
  <c r="AT829"/>
  <c r="AU829" s="1"/>
  <c r="AR820"/>
  <c r="AU820"/>
  <c r="AP824"/>
  <c r="AS820"/>
  <c r="AP828"/>
  <c r="AT833"/>
  <c r="AU833" s="1"/>
  <c r="AS824"/>
  <c r="AU828"/>
  <c r="AP832"/>
  <c r="AS828"/>
  <c r="AT841"/>
  <c r="AU841" s="1"/>
  <c r="AR832"/>
  <c r="AS832"/>
  <c r="AP840"/>
  <c r="AS836"/>
  <c r="AR836"/>
  <c r="AT845"/>
  <c r="AU845" s="1"/>
  <c r="AT849"/>
  <c r="AU849" s="1"/>
  <c r="AP844"/>
  <c r="AS840"/>
  <c r="AP848"/>
  <c r="AS844"/>
  <c r="AR844"/>
  <c r="AT857"/>
  <c r="AU857" s="1"/>
  <c r="AR848"/>
  <c r="AP856"/>
  <c r="AS852"/>
  <c r="AR852"/>
  <c r="AT861"/>
  <c r="AU861" s="1"/>
  <c r="AU852"/>
  <c r="AT865"/>
  <c r="AU865" s="1"/>
  <c r="AP860"/>
  <c r="AS856"/>
  <c r="AP864"/>
  <c r="AS860"/>
  <c r="AR860"/>
  <c r="AT873"/>
  <c r="AU873" s="1"/>
  <c r="AR864"/>
  <c r="AP872"/>
  <c r="AS868"/>
  <c r="AR868"/>
  <c r="AT877"/>
  <c r="AU877" s="1"/>
  <c r="AT881"/>
  <c r="AU881" s="1"/>
  <c r="AU872"/>
  <c r="AP876"/>
  <c r="AS872"/>
  <c r="AP880"/>
  <c r="AS876"/>
  <c r="AR876"/>
  <c r="AT889"/>
  <c r="AU889" s="1"/>
  <c r="AU880"/>
  <c r="AR880"/>
  <c r="AP888"/>
  <c r="AS884"/>
  <c r="AR884"/>
  <c r="AT893"/>
  <c r="AU893" s="1"/>
  <c r="AT901"/>
  <c r="AU901" s="1"/>
  <c r="AS892"/>
  <c r="AR892"/>
  <c r="AP896"/>
  <c r="AP900"/>
  <c r="AT905"/>
  <c r="AU905" s="1"/>
  <c r="AS896"/>
  <c r="AP904"/>
  <c r="AT909"/>
  <c r="AU909" s="1"/>
  <c r="AS900"/>
  <c r="AR904"/>
  <c r="AT913"/>
  <c r="AU913" s="1"/>
  <c r="AP908"/>
  <c r="AS904"/>
  <c r="AP912"/>
  <c r="AS908"/>
  <c r="AR912"/>
  <c r="AT921"/>
  <c r="AU921" s="1"/>
  <c r="AP920"/>
  <c r="AS916"/>
  <c r="AT925"/>
  <c r="AU925" s="1"/>
  <c r="AR916"/>
  <c r="AR920"/>
  <c r="AT929"/>
  <c r="AU929" s="1"/>
  <c r="AP924"/>
  <c r="AS920"/>
  <c r="AP928"/>
  <c r="AS924"/>
  <c r="AR928"/>
  <c r="AS936"/>
  <c r="AT937"/>
  <c r="AU937" s="1"/>
  <c r="AS940"/>
  <c r="AP936"/>
  <c r="AS932"/>
  <c r="AR932"/>
  <c r="AR937"/>
  <c r="AP940"/>
  <c r="AO937"/>
  <c r="AG1072"/>
  <c r="AB1072"/>
  <c r="AC1072" s="1"/>
  <c r="AR776"/>
  <c r="AS783"/>
  <c r="AP787"/>
  <c r="AT804"/>
  <c r="AU804" s="1"/>
  <c r="AR808"/>
  <c r="AS815"/>
  <c r="AP819"/>
  <c r="AT832"/>
  <c r="AU832" s="1"/>
  <c r="AP836"/>
  <c r="AR843"/>
  <c r="AT853"/>
  <c r="AU853" s="1"/>
  <c r="AS864"/>
  <c r="AP868"/>
  <c r="AR875"/>
  <c r="AT885"/>
  <c r="AU885" s="1"/>
  <c r="AR896"/>
  <c r="AP903"/>
  <c r="AT920"/>
  <c r="AU920" s="1"/>
  <c r="AR924"/>
  <c r="AS931"/>
  <c r="AP935"/>
  <c r="AI1071"/>
  <c r="AP1071"/>
  <c r="AJ1072"/>
  <c r="AI1072"/>
  <c r="AP1072"/>
  <c r="Z1071"/>
  <c r="X1072"/>
  <c r="Y1071"/>
  <c r="W1072"/>
  <c r="AA1072"/>
  <c r="X1071"/>
  <c r="W1071"/>
  <c r="AR1072"/>
  <c r="AQ1072"/>
  <c r="AH1072"/>
  <c r="AO1072"/>
  <c r="AS1072"/>
  <c r="AQ1071"/>
  <c r="AH1071"/>
  <c r="AO1071"/>
  <c r="AR1071"/>
  <c r="AG1068"/>
  <c r="X1069"/>
  <c r="AP1069"/>
  <c r="Y1068"/>
  <c r="AF1068"/>
  <c r="AQ1068"/>
  <c r="W1069"/>
  <c r="AH1069"/>
  <c r="AO1069"/>
  <c r="Y1070"/>
  <c r="AF1070"/>
  <c r="AQ1070"/>
  <c r="AN1063" l="1"/>
  <c r="AN1062"/>
  <c r="AN1060"/>
  <c r="AN1059"/>
  <c r="AN1058"/>
  <c r="AN1057"/>
  <c r="AN1056"/>
  <c r="AN1055"/>
  <c r="AN1054"/>
  <c r="AN1053"/>
  <c r="AN1052"/>
  <c r="AN1051"/>
  <c r="AN1050"/>
  <c r="AN1049"/>
  <c r="AN1048"/>
  <c r="AN1047"/>
  <c r="V1063"/>
  <c r="V1062"/>
  <c r="V1061"/>
  <c r="V1060"/>
  <c r="V1059"/>
  <c r="V1058"/>
  <c r="V1057"/>
  <c r="V1056"/>
  <c r="V1055"/>
  <c r="V1054"/>
  <c r="V1053"/>
  <c r="V1052"/>
  <c r="V1051"/>
  <c r="V1050"/>
  <c r="V1049"/>
  <c r="V1048"/>
  <c r="V1047"/>
  <c r="AE1063"/>
  <c r="AE1062"/>
  <c r="AE1061"/>
  <c r="AE1060"/>
  <c r="AE1059"/>
  <c r="AE1058"/>
  <c r="AE1057"/>
  <c r="AE1056"/>
  <c r="AE1055"/>
  <c r="AE1054"/>
  <c r="AE1053"/>
  <c r="AE1052"/>
  <c r="AE1051"/>
  <c r="AE1050"/>
  <c r="AE1049"/>
  <c r="AE1048"/>
  <c r="AE1047"/>
  <c r="AN1046"/>
  <c r="AE1046"/>
  <c r="V1046"/>
  <c r="AN1045"/>
  <c r="AE1045"/>
  <c r="V1045"/>
  <c r="AN1044"/>
  <c r="AE1044"/>
  <c r="V1044"/>
  <c r="AN1043"/>
  <c r="AE1043"/>
  <c r="V1043"/>
  <c r="AN1042"/>
  <c r="AE1042"/>
  <c r="V1042"/>
  <c r="AN1041"/>
  <c r="AE1041"/>
  <c r="V1041"/>
  <c r="AN1040"/>
  <c r="AE1040"/>
  <c r="V1040"/>
  <c r="AN1039"/>
  <c r="AE1039"/>
  <c r="V1039"/>
  <c r="AN1037"/>
  <c r="AE1037"/>
  <c r="V1037"/>
  <c r="AN1036"/>
  <c r="AE1036"/>
  <c r="V1036"/>
  <c r="AN1034"/>
  <c r="AE1034"/>
  <c r="V1034"/>
  <c r="AN1030"/>
  <c r="AN1029"/>
  <c r="AN1028"/>
  <c r="AN1027"/>
  <c r="AN1026"/>
  <c r="AN1025"/>
  <c r="AE1030"/>
  <c r="AE1029"/>
  <c r="AE1028"/>
  <c r="AE1027"/>
  <c r="AE1026"/>
  <c r="AE1025"/>
  <c r="V1030"/>
  <c r="V1029"/>
  <c r="V1028"/>
  <c r="V1027"/>
  <c r="V1026"/>
  <c r="V1025"/>
  <c r="AN1024"/>
  <c r="AE1024"/>
  <c r="V1024"/>
  <c r="AN1023"/>
  <c r="AE1023"/>
  <c r="V1023"/>
  <c r="AN1022"/>
  <c r="AE1022"/>
  <c r="V1022"/>
  <c r="AN1021"/>
  <c r="AE1021"/>
  <c r="V1021"/>
  <c r="AN1020"/>
  <c r="AE1020"/>
  <c r="V1020"/>
  <c r="AH1044" l="1"/>
  <c r="AT1060"/>
  <c r="AU1060" s="1"/>
  <c r="AT1064"/>
  <c r="AU1064" s="1"/>
  <c r="AF1043"/>
  <c r="W1046"/>
  <c r="AF1047"/>
  <c r="AT1030"/>
  <c r="AU1030" s="1"/>
  <c r="AO1030"/>
  <c r="AT1049"/>
  <c r="AU1049" s="1"/>
  <c r="AT1050"/>
  <c r="AU1050" s="1"/>
  <c r="AI1045"/>
  <c r="AK1054"/>
  <c r="AL1054" s="1"/>
  <c r="AK1062"/>
  <c r="AL1062" s="1"/>
  <c r="Z1048"/>
  <c r="AB1052"/>
  <c r="AB1060"/>
  <c r="AC1060" s="1"/>
  <c r="AA1064"/>
  <c r="AS1047"/>
  <c r="AT1056"/>
  <c r="AU1056" s="1"/>
  <c r="AT1068"/>
  <c r="AU1068" s="1"/>
  <c r="AS1067"/>
  <c r="AR1065"/>
  <c r="AK1030"/>
  <c r="AL1030" s="1"/>
  <c r="AB1027"/>
  <c r="AC1027" s="1"/>
  <c r="AG1028"/>
  <c r="AK1050"/>
  <c r="AB1047"/>
  <c r="AC1047" s="1"/>
  <c r="AK1057"/>
  <c r="AL1057" s="1"/>
  <c r="AK1065"/>
  <c r="AL1065" s="1"/>
  <c r="AJ1064"/>
  <c r="AA1047"/>
  <c r="AB1051"/>
  <c r="AC1051" s="1"/>
  <c r="AB1059"/>
  <c r="W1063"/>
  <c r="AB1067"/>
  <c r="AC1067" s="1"/>
  <c r="Y1067"/>
  <c r="AA1071"/>
  <c r="Z1069"/>
  <c r="X1067"/>
  <c r="W1067"/>
  <c r="AT1063"/>
  <c r="AU1063" s="1"/>
  <c r="AT1029"/>
  <c r="AU1029" s="1"/>
  <c r="X1025"/>
  <c r="AB1026"/>
  <c r="AB1028"/>
  <c r="AC1028" s="1"/>
  <c r="AH1030"/>
  <c r="AI1030"/>
  <c r="AT1048"/>
  <c r="AU1048" s="1"/>
  <c r="AB1044"/>
  <c r="AC1044" s="1"/>
  <c r="AB1048"/>
  <c r="AC1048" s="1"/>
  <c r="Z1045"/>
  <c r="AB1049"/>
  <c r="AC1049" s="1"/>
  <c r="AR1046"/>
  <c r="AT1055"/>
  <c r="AU1055" s="1"/>
  <c r="AK1060"/>
  <c r="AL1060" s="1"/>
  <c r="AL1051"/>
  <c r="AK1068"/>
  <c r="AL1068" s="1"/>
  <c r="AJ1067"/>
  <c r="AI1065"/>
  <c r="AK1072"/>
  <c r="AL1072" s="1"/>
  <c r="AF1067"/>
  <c r="AJ1071"/>
  <c r="AI1069"/>
  <c r="AG1067"/>
  <c r="AH1067"/>
  <c r="AB1054"/>
  <c r="AC1054"/>
  <c r="AB1058"/>
  <c r="AC1058" s="1"/>
  <c r="AB1062"/>
  <c r="AA1066"/>
  <c r="Z1064"/>
  <c r="AC1062"/>
  <c r="AB1066"/>
  <c r="AC1066" s="1"/>
  <c r="W1066"/>
  <c r="AA1070"/>
  <c r="Z1068"/>
  <c r="Y1066"/>
  <c r="X1066"/>
  <c r="AO1049"/>
  <c r="AT1058"/>
  <c r="AU1058" s="1"/>
  <c r="AQ1060"/>
  <c r="AT1066"/>
  <c r="AU1066" s="1"/>
  <c r="AS1065"/>
  <c r="AT1071"/>
  <c r="AU1071" s="1"/>
  <c r="AQ1065"/>
  <c r="AT1070"/>
  <c r="AU1070" s="1"/>
  <c r="AS1070"/>
  <c r="AR1067"/>
  <c r="AO1066"/>
  <c r="AQ1066"/>
  <c r="AP1066"/>
  <c r="AS1069"/>
  <c r="AR1068"/>
  <c r="AO1065"/>
  <c r="AP1065"/>
  <c r="Y1043"/>
  <c r="W1044"/>
  <c r="Y1045"/>
  <c r="AK1064"/>
  <c r="AL1064" s="1"/>
  <c r="AT1062"/>
  <c r="AU1062" s="1"/>
  <c r="X1046"/>
  <c r="AB1046"/>
  <c r="AC1046" s="1"/>
  <c r="AP1046"/>
  <c r="AT1051"/>
  <c r="AU1051" s="1"/>
  <c r="AT1052"/>
  <c r="AI1046"/>
  <c r="AK1055"/>
  <c r="AL1055" s="1"/>
  <c r="AK1058"/>
  <c r="AL1058" s="1"/>
  <c r="AK1066"/>
  <c r="AL1066" s="1"/>
  <c r="AJ1065"/>
  <c r="AK1070"/>
  <c r="AL1070" s="1"/>
  <c r="AF1065"/>
  <c r="AG1065"/>
  <c r="AJ1069"/>
  <c r="AI1067"/>
  <c r="AH1065"/>
  <c r="AB1056"/>
  <c r="AC1056" s="1"/>
  <c r="AC1052"/>
  <c r="AB1064"/>
  <c r="AC1064" s="1"/>
  <c r="AA1068"/>
  <c r="W1064"/>
  <c r="Y1064"/>
  <c r="Z1066"/>
  <c r="X1064"/>
  <c r="AP1025"/>
  <c r="AB1030"/>
  <c r="AC1030" s="1"/>
  <c r="AC1026"/>
  <c r="AB1045"/>
  <c r="AC1045" s="1"/>
  <c r="AG1045"/>
  <c r="AK1051"/>
  <c r="AT1053"/>
  <c r="AU1053" s="1"/>
  <c r="AR1045"/>
  <c r="AT1054"/>
  <c r="AU1054" s="1"/>
  <c r="AK1061"/>
  <c r="AL1061" s="1"/>
  <c r="AK1069"/>
  <c r="AL1069" s="1"/>
  <c r="AG1064"/>
  <c r="AH1064"/>
  <c r="AJ1068"/>
  <c r="AI1066"/>
  <c r="AF1064"/>
  <c r="AB1055"/>
  <c r="AC1055" s="1"/>
  <c r="X1063"/>
  <c r="AC1059"/>
  <c r="AB1063"/>
  <c r="AC1063" s="1"/>
  <c r="Z1065"/>
  <c r="AA1067"/>
  <c r="AT1059"/>
  <c r="AU1059" s="1"/>
  <c r="AT1067"/>
  <c r="AU1067" s="1"/>
  <c r="AS1066"/>
  <c r="AR1064"/>
  <c r="AT1072"/>
  <c r="AU1072" s="1"/>
  <c r="AQ1067"/>
  <c r="AR1069"/>
  <c r="AS1071"/>
  <c r="AP1067"/>
  <c r="AO1067"/>
  <c r="AB1025"/>
  <c r="AC1025" s="1"/>
  <c r="AB1024"/>
  <c r="AC1024" s="1"/>
  <c r="AK1029"/>
  <c r="AL1029" s="1"/>
  <c r="AB1029"/>
  <c r="AC1029" s="1"/>
  <c r="AH1028"/>
  <c r="AB1043"/>
  <c r="AC1043" s="1"/>
  <c r="AK1048"/>
  <c r="AL1048" s="1"/>
  <c r="AK1049"/>
  <c r="AL1049" s="1"/>
  <c r="AK1052"/>
  <c r="AL1052" s="1"/>
  <c r="AK1053"/>
  <c r="AL1053" s="1"/>
  <c r="Z1046"/>
  <c r="AB1050"/>
  <c r="AC1050" s="1"/>
  <c r="AL1050"/>
  <c r="AK1059"/>
  <c r="AL1059" s="1"/>
  <c r="AK1063"/>
  <c r="AL1063" s="1"/>
  <c r="AK1067"/>
  <c r="AL1067" s="1"/>
  <c r="AI1064"/>
  <c r="AJ1066"/>
  <c r="AK1071"/>
  <c r="AL1071" s="1"/>
  <c r="AH1066"/>
  <c r="AG1066"/>
  <c r="AF1066"/>
  <c r="AI1068"/>
  <c r="AJ1070"/>
  <c r="W1049"/>
  <c r="AB1053"/>
  <c r="AC1053" s="1"/>
  <c r="AB1057"/>
  <c r="AB1061"/>
  <c r="AC1061" s="1"/>
  <c r="AC1057"/>
  <c r="AA1065"/>
  <c r="Y1065"/>
  <c r="AB1065"/>
  <c r="AC1065" s="1"/>
  <c r="X1065"/>
  <c r="W1065"/>
  <c r="AA1069"/>
  <c r="Z1067"/>
  <c r="AQ1052"/>
  <c r="AT1057"/>
  <c r="AU1057" s="1"/>
  <c r="AT1061"/>
  <c r="AU1061" s="1"/>
  <c r="AU1052"/>
  <c r="AT1065"/>
  <c r="AU1065" s="1"/>
  <c r="AS1064"/>
  <c r="AT1069"/>
  <c r="AU1069" s="1"/>
  <c r="AO1064"/>
  <c r="AP1064"/>
  <c r="AQ1064"/>
  <c r="AS1068"/>
  <c r="AR1066"/>
  <c r="AS1030"/>
  <c r="AO1044"/>
  <c r="AQ1045"/>
  <c r="AO1046"/>
  <c r="AQ1043"/>
  <c r="AF1045"/>
  <c r="AH1046"/>
  <c r="AK1056"/>
  <c r="AL1056" s="1"/>
  <c r="W1055"/>
  <c r="AO1051"/>
  <c r="X1055"/>
  <c r="Z1062"/>
  <c r="AQ1056"/>
  <c r="Y1056"/>
  <c r="W1061"/>
  <c r="Y1050"/>
  <c r="Y1052"/>
  <c r="AP1063"/>
  <c r="Z1054"/>
  <c r="AA1055"/>
  <c r="W1057"/>
  <c r="Y1060"/>
  <c r="AA1063"/>
  <c r="AH1048"/>
  <c r="AG1053"/>
  <c r="AI1054"/>
  <c r="W1047"/>
  <c r="X1053"/>
  <c r="Z1052"/>
  <c r="AA1053"/>
  <c r="X1061"/>
  <c r="Y1058"/>
  <c r="Z1060"/>
  <c r="AA1061"/>
  <c r="X1051"/>
  <c r="Y1048"/>
  <c r="Z1050"/>
  <c r="AA1051"/>
  <c r="W1053"/>
  <c r="X1059"/>
  <c r="Z1058"/>
  <c r="AA1059"/>
  <c r="Z1063"/>
  <c r="AF1063"/>
  <c r="AA1049"/>
  <c r="W1051"/>
  <c r="X1057"/>
  <c r="Y1054"/>
  <c r="Z1056"/>
  <c r="AA1057"/>
  <c r="W1059"/>
  <c r="Z1061"/>
  <c r="Y1062"/>
  <c r="AQ1062"/>
  <c r="AI1058"/>
  <c r="AF1061"/>
  <c r="AR1058"/>
  <c r="AO1061"/>
  <c r="AP1057"/>
  <c r="AS1053"/>
  <c r="AP1059"/>
  <c r="AO1055"/>
  <c r="AH1051"/>
  <c r="AG1047"/>
  <c r="AP1051"/>
  <c r="AQ1050"/>
  <c r="AO1047"/>
  <c r="AR1054"/>
  <c r="AQ1058"/>
  <c r="AR1061"/>
  <c r="AS1061"/>
  <c r="AR1063"/>
  <c r="AO1063"/>
  <c r="AP1055"/>
  <c r="AQ1054"/>
  <c r="AR1062"/>
  <c r="AG1051"/>
  <c r="AJ1049"/>
  <c r="AG1057"/>
  <c r="AG1061"/>
  <c r="AI1061"/>
  <c r="AI1063"/>
  <c r="AQ1048"/>
  <c r="AR1050"/>
  <c r="AR1056"/>
  <c r="AS1057"/>
  <c r="AS1059"/>
  <c r="AS1063"/>
  <c r="AJ1047"/>
  <c r="AF1049"/>
  <c r="AG1055"/>
  <c r="AI1056"/>
  <c r="AI1060"/>
  <c r="AH1062"/>
  <c r="AR1048"/>
  <c r="AS1049"/>
  <c r="AS1051"/>
  <c r="AO1053"/>
  <c r="AS1055"/>
  <c r="AO1057"/>
  <c r="AO1059"/>
  <c r="AH1053"/>
  <c r="AH1055"/>
  <c r="AG1059"/>
  <c r="AG1063"/>
  <c r="AI1062"/>
  <c r="AP1053"/>
  <c r="AR1052"/>
  <c r="AP1061"/>
  <c r="AR1060"/>
  <c r="AR1047"/>
  <c r="AP1050"/>
  <c r="AR1051"/>
  <c r="AP1056"/>
  <c r="AR1057"/>
  <c r="AP1058"/>
  <c r="AR1059"/>
  <c r="AP1060"/>
  <c r="AQ1047"/>
  <c r="AO1048"/>
  <c r="AS1048"/>
  <c r="AQ1049"/>
  <c r="AO1050"/>
  <c r="AS1050"/>
  <c r="AQ1051"/>
  <c r="AO1052"/>
  <c r="AS1052"/>
  <c r="AQ1053"/>
  <c r="AO1054"/>
  <c r="AS1054"/>
  <c r="AQ1055"/>
  <c r="AO1056"/>
  <c r="AS1056"/>
  <c r="AQ1057"/>
  <c r="AO1058"/>
  <c r="AS1058"/>
  <c r="AQ1059"/>
  <c r="AO1060"/>
  <c r="AS1060"/>
  <c r="AQ1061"/>
  <c r="AO1062"/>
  <c r="AS1062"/>
  <c r="AQ1063"/>
  <c r="AP1048"/>
  <c r="AR1049"/>
  <c r="AP1052"/>
  <c r="AR1053"/>
  <c r="AP1054"/>
  <c r="AR1055"/>
  <c r="AP1062"/>
  <c r="AP1047"/>
  <c r="AP1049"/>
  <c r="Z1047"/>
  <c r="X1048"/>
  <c r="Z1049"/>
  <c r="X1050"/>
  <c r="Z1051"/>
  <c r="X1052"/>
  <c r="Z1053"/>
  <c r="X1054"/>
  <c r="Z1055"/>
  <c r="X1056"/>
  <c r="Z1057"/>
  <c r="X1058"/>
  <c r="Z1059"/>
  <c r="X1060"/>
  <c r="X1062"/>
  <c r="Y1047"/>
  <c r="W1048"/>
  <c r="AA1048"/>
  <c r="Y1049"/>
  <c r="W1050"/>
  <c r="AA1050"/>
  <c r="Y1051"/>
  <c r="W1052"/>
  <c r="AA1052"/>
  <c r="Y1053"/>
  <c r="W1054"/>
  <c r="AA1054"/>
  <c r="Y1055"/>
  <c r="W1056"/>
  <c r="AA1056"/>
  <c r="Y1057"/>
  <c r="W1058"/>
  <c r="AA1058"/>
  <c r="Y1059"/>
  <c r="W1060"/>
  <c r="AA1060"/>
  <c r="Y1061"/>
  <c r="W1062"/>
  <c r="AA1062"/>
  <c r="Y1063"/>
  <c r="X1047"/>
  <c r="X1049"/>
  <c r="AH1050"/>
  <c r="AF1051"/>
  <c r="AJ1051"/>
  <c r="AH1052"/>
  <c r="AF1053"/>
  <c r="AJ1053"/>
  <c r="AH1054"/>
  <c r="AF1055"/>
  <c r="AJ1055"/>
  <c r="AH1056"/>
  <c r="AF1057"/>
  <c r="AJ1057"/>
  <c r="AH1058"/>
  <c r="AF1059"/>
  <c r="AJ1059"/>
  <c r="AH1060"/>
  <c r="AJ1061"/>
  <c r="AJ1063"/>
  <c r="AI1047"/>
  <c r="AG1048"/>
  <c r="AI1049"/>
  <c r="AG1050"/>
  <c r="AI1051"/>
  <c r="AG1052"/>
  <c r="AI1053"/>
  <c r="AG1054"/>
  <c r="AI1055"/>
  <c r="AG1056"/>
  <c r="AI1057"/>
  <c r="AG1058"/>
  <c r="AI1059"/>
  <c r="AG1060"/>
  <c r="AG1062"/>
  <c r="AH1047"/>
  <c r="AF1048"/>
  <c r="AJ1048"/>
  <c r="AH1049"/>
  <c r="AF1050"/>
  <c r="AJ1050"/>
  <c r="AF1052"/>
  <c r="AJ1052"/>
  <c r="AF1054"/>
  <c r="AJ1054"/>
  <c r="AF1056"/>
  <c r="AJ1056"/>
  <c r="AH1057"/>
  <c r="AF1058"/>
  <c r="AJ1058"/>
  <c r="AH1059"/>
  <c r="AF1060"/>
  <c r="AJ1060"/>
  <c r="AH1061"/>
  <c r="AF1062"/>
  <c r="AJ1062"/>
  <c r="AH1063"/>
  <c r="AI1048"/>
  <c r="AG1049"/>
  <c r="AI1050"/>
  <c r="AI1052"/>
  <c r="X1043"/>
  <c r="AH1045"/>
  <c r="AP1043"/>
  <c r="AG1044"/>
  <c r="X1045"/>
  <c r="AP1045"/>
  <c r="AG1046"/>
  <c r="W1043"/>
  <c r="AH1043"/>
  <c r="AO1043"/>
  <c r="Y1044"/>
  <c r="AF1044"/>
  <c r="AQ1044"/>
  <c r="W1045"/>
  <c r="AO1045"/>
  <c r="Y1046"/>
  <c r="AF1046"/>
  <c r="AQ1046"/>
  <c r="AG1043"/>
  <c r="X1044"/>
  <c r="AP1044"/>
  <c r="AP1030"/>
  <c r="AJ1028"/>
  <c r="AH1026"/>
  <c r="AF1028"/>
  <c r="AG1030"/>
  <c r="AA1030"/>
  <c r="W1030"/>
  <c r="X1030"/>
  <c r="Z1030"/>
  <c r="AR1030"/>
  <c r="Y1030"/>
  <c r="AF1030"/>
  <c r="AJ1030"/>
  <c r="AQ1030"/>
  <c r="AA1028"/>
  <c r="Z1028"/>
  <c r="Y1028"/>
  <c r="X1028"/>
  <c r="AI1028"/>
  <c r="W1028"/>
  <c r="Z1027"/>
  <c r="Y1027"/>
  <c r="X1027"/>
  <c r="W1027"/>
  <c r="AF1026"/>
  <c r="AG1026"/>
  <c r="Z1026"/>
  <c r="AR1026"/>
  <c r="Y1026"/>
  <c r="AQ1026"/>
  <c r="X1026"/>
  <c r="AI1026"/>
  <c r="AP1026"/>
  <c r="W1026"/>
  <c r="AO1026"/>
  <c r="X1024"/>
  <c r="AP1024"/>
  <c r="AG1025"/>
  <c r="W1024"/>
  <c r="AH1024"/>
  <c r="AO1024"/>
  <c r="Y1025"/>
  <c r="AF1025"/>
  <c r="AQ1025"/>
  <c r="AG1024"/>
  <c r="Y1024"/>
  <c r="AF1024"/>
  <c r="AQ1024"/>
  <c r="W1025"/>
  <c r="AH1025"/>
  <c r="AO1025"/>
  <c r="E1017" i="2"/>
  <c r="D1017"/>
  <c r="C1017"/>
  <c r="E1016"/>
  <c r="D1016"/>
  <c r="C1016"/>
  <c r="E1017" i="3"/>
  <c r="D1017"/>
  <c r="C1017"/>
  <c r="E1016"/>
  <c r="D1016"/>
  <c r="C1016"/>
  <c r="E976" i="7"/>
  <c r="D976"/>
  <c r="C976"/>
  <c r="E975"/>
  <c r="D975"/>
  <c r="C975"/>
  <c r="A975"/>
  <c r="A976" s="1"/>
  <c r="A1016" i="3"/>
  <c r="A1017" s="1"/>
  <c r="A1017" i="2"/>
  <c r="A1016"/>
  <c r="E1015" i="3"/>
  <c r="H1015" s="1"/>
  <c r="D1015"/>
  <c r="V1015" s="1"/>
  <c r="C1015"/>
  <c r="S1015" s="1"/>
  <c r="H1014"/>
  <c r="V1014"/>
  <c r="U1014"/>
  <c r="T1014"/>
  <c r="S1014"/>
  <c r="V1014" i="2"/>
  <c r="U1014"/>
  <c r="T1014"/>
  <c r="S1014"/>
  <c r="H1014"/>
  <c r="E974" i="7"/>
  <c r="D974"/>
  <c r="C974"/>
  <c r="E1015" i="2"/>
  <c r="H1015" s="1"/>
  <c r="D1015"/>
  <c r="V1015" s="1"/>
  <c r="C1015"/>
  <c r="S1015" s="1"/>
  <c r="U1015" i="3" l="1"/>
  <c r="T1015"/>
  <c r="T1015" i="2"/>
  <c r="U1015"/>
  <c r="AN1013" i="1" l="1"/>
  <c r="AE1013"/>
  <c r="V1013"/>
  <c r="AN1012"/>
  <c r="AE1012"/>
  <c r="V1012"/>
  <c r="P1014"/>
  <c r="P1015" s="1"/>
  <c r="P1016" s="1"/>
  <c r="P1017" s="1"/>
  <c r="P1018" s="1"/>
  <c r="P1019" s="1"/>
  <c r="P1020" s="1"/>
  <c r="P1021" s="1"/>
  <c r="P1022" s="1"/>
  <c r="P1023" s="1"/>
  <c r="P1024" s="1"/>
  <c r="P1025" s="1"/>
  <c r="P1026" s="1"/>
  <c r="P1027" s="1"/>
  <c r="P1028" s="1"/>
  <c r="P1029" s="1"/>
  <c r="P1030" s="1"/>
  <c r="P1031" s="1"/>
  <c r="P1032" s="1"/>
  <c r="P1033" s="1"/>
  <c r="P1034" s="1"/>
  <c r="P1035" s="1"/>
  <c r="P1036" s="1"/>
  <c r="P1037" s="1"/>
  <c r="P1038" s="1"/>
  <c r="P1039" s="1"/>
  <c r="P1040" s="1"/>
  <c r="P1041" s="1"/>
  <c r="J1014"/>
  <c r="J1015" s="1"/>
  <c r="J1016" s="1"/>
  <c r="J1017" s="1"/>
  <c r="J1018" s="1"/>
  <c r="J1019" s="1"/>
  <c r="J1020" s="1"/>
  <c r="J1021" s="1"/>
  <c r="J1022" s="1"/>
  <c r="J1023" s="1"/>
  <c r="J1024" s="1"/>
  <c r="J1025" s="1"/>
  <c r="J1026" s="1"/>
  <c r="J1027" s="1"/>
  <c r="J1028" s="1"/>
  <c r="J1029" s="1"/>
  <c r="J1030" s="1"/>
  <c r="J1031" s="1"/>
  <c r="J1032" s="1"/>
  <c r="J1033" s="1"/>
  <c r="J1034" s="1"/>
  <c r="J1035" s="1"/>
  <c r="J1036" s="1"/>
  <c r="J1037" s="1"/>
  <c r="J1038" s="1"/>
  <c r="J1039" s="1"/>
  <c r="J1040" s="1"/>
  <c r="J1041" s="1"/>
  <c r="D1014"/>
  <c r="D1015" s="1"/>
  <c r="D1016" s="1"/>
  <c r="D1017" s="1"/>
  <c r="D1018" s="1"/>
  <c r="D1019" s="1"/>
  <c r="D1020" s="1"/>
  <c r="D1021" s="1"/>
  <c r="D1022" s="1"/>
  <c r="D1023" s="1"/>
  <c r="D1024" s="1"/>
  <c r="D1025" s="1"/>
  <c r="D1026" s="1"/>
  <c r="D1027" s="1"/>
  <c r="D1028" s="1"/>
  <c r="D1029" s="1"/>
  <c r="D1030" s="1"/>
  <c r="D1031" s="1"/>
  <c r="D1032" s="1"/>
  <c r="D1033" s="1"/>
  <c r="D1034" s="1"/>
  <c r="D1035" s="1"/>
  <c r="D1036" s="1"/>
  <c r="D1037" s="1"/>
  <c r="D1038" s="1"/>
  <c r="D1039" s="1"/>
  <c r="D1040" s="1"/>
  <c r="D1041" s="1"/>
  <c r="V1012" i="3"/>
  <c r="U1012"/>
  <c r="T1012"/>
  <c r="S1012"/>
  <c r="H1013"/>
  <c r="U1013"/>
  <c r="S1013"/>
  <c r="H1012"/>
  <c r="V1012" i="2"/>
  <c r="U1012"/>
  <c r="T1012"/>
  <c r="S1012"/>
  <c r="H1013"/>
  <c r="U1013"/>
  <c r="S1013"/>
  <c r="H1012"/>
  <c r="V1013" l="1"/>
  <c r="T1013" i="3"/>
  <c r="V1013"/>
  <c r="T1013" i="2"/>
  <c r="H970" i="7"/>
  <c r="M969"/>
  <c r="U969"/>
  <c r="S969"/>
  <c r="H1011" i="3"/>
  <c r="A970" i="7"/>
  <c r="H1011" i="2"/>
  <c r="V968" i="7"/>
  <c r="U968"/>
  <c r="T968"/>
  <c r="S968"/>
  <c r="P968"/>
  <c r="O968"/>
  <c r="N968"/>
  <c r="M968"/>
  <c r="L968"/>
  <c r="K968"/>
  <c r="I968"/>
  <c r="H968"/>
  <c r="G968"/>
  <c r="F968"/>
  <c r="V967"/>
  <c r="U967"/>
  <c r="T967"/>
  <c r="S967"/>
  <c r="P967"/>
  <c r="O967"/>
  <c r="N967"/>
  <c r="M967"/>
  <c r="L967"/>
  <c r="K967"/>
  <c r="H967"/>
  <c r="I967" s="1"/>
  <c r="G967"/>
  <c r="F967"/>
  <c r="A969"/>
  <c r="A968"/>
  <c r="A967"/>
  <c r="H1010" i="3"/>
  <c r="H1009"/>
  <c r="H1010" i="2"/>
  <c r="U1010" i="3"/>
  <c r="S1010"/>
  <c r="U1010" i="2"/>
  <c r="S1010"/>
  <c r="U1009" i="3"/>
  <c r="S1009"/>
  <c r="H1009" i="2"/>
  <c r="U1009"/>
  <c r="S1009"/>
  <c r="X963" i="7"/>
  <c r="X962"/>
  <c r="X961"/>
  <c r="X960"/>
  <c r="X959"/>
  <c r="X958"/>
  <c r="X957"/>
  <c r="X956"/>
  <c r="X955"/>
  <c r="X954"/>
  <c r="X953"/>
  <c r="X952"/>
  <c r="X951"/>
  <c r="X950"/>
  <c r="X949"/>
  <c r="X948"/>
  <c r="X947"/>
  <c r="X946"/>
  <c r="X945"/>
  <c r="X944"/>
  <c r="X943"/>
  <c r="X942"/>
  <c r="X941"/>
  <c r="X940"/>
  <c r="X939"/>
  <c r="X938"/>
  <c r="X937"/>
  <c r="X936"/>
  <c r="X935"/>
  <c r="X934"/>
  <c r="X933"/>
  <c r="X932"/>
  <c r="X931"/>
  <c r="X930"/>
  <c r="X929"/>
  <c r="X928"/>
  <c r="X927"/>
  <c r="X926"/>
  <c r="X925"/>
  <c r="X924"/>
  <c r="X923"/>
  <c r="X922"/>
  <c r="X921"/>
  <c r="X920"/>
  <c r="X919"/>
  <c r="X918"/>
  <c r="X917"/>
  <c r="X916"/>
  <c r="X915"/>
  <c r="X914"/>
  <c r="X913"/>
  <c r="X912"/>
  <c r="X911"/>
  <c r="X910"/>
  <c r="X909"/>
  <c r="X908"/>
  <c r="X907"/>
  <c r="X906"/>
  <c r="X905"/>
  <c r="X904"/>
  <c r="X903"/>
  <c r="X902"/>
  <c r="X901"/>
  <c r="X900"/>
  <c r="X899"/>
  <c r="X898"/>
  <c r="X897"/>
  <c r="X896"/>
  <c r="X895"/>
  <c r="X894"/>
  <c r="X893"/>
  <c r="X892"/>
  <c r="X891"/>
  <c r="X890"/>
  <c r="X889"/>
  <c r="X888"/>
  <c r="X887"/>
  <c r="X886"/>
  <c r="X885"/>
  <c r="X884"/>
  <c r="X883"/>
  <c r="X882"/>
  <c r="X881"/>
  <c r="X880"/>
  <c r="X879"/>
  <c r="X878"/>
  <c r="X877"/>
  <c r="X876"/>
  <c r="X875"/>
  <c r="X874"/>
  <c r="X873"/>
  <c r="X872"/>
  <c r="X871"/>
  <c r="X870"/>
  <c r="X869"/>
  <c r="X868"/>
  <c r="X867"/>
  <c r="X866"/>
  <c r="X865"/>
  <c r="X864"/>
  <c r="X863"/>
  <c r="X862"/>
  <c r="X861"/>
  <c r="X860"/>
  <c r="X859"/>
  <c r="X858"/>
  <c r="X857"/>
  <c r="X856"/>
  <c r="X855"/>
  <c r="X854"/>
  <c r="X853"/>
  <c r="X852"/>
  <c r="X851"/>
  <c r="X850"/>
  <c r="X849"/>
  <c r="X848"/>
  <c r="X847"/>
  <c r="X846"/>
  <c r="X845"/>
  <c r="X844"/>
  <c r="X843"/>
  <c r="X842"/>
  <c r="X841"/>
  <c r="X840"/>
  <c r="X839"/>
  <c r="X838"/>
  <c r="X837"/>
  <c r="X836"/>
  <c r="X835"/>
  <c r="X834"/>
  <c r="X833"/>
  <c r="X832"/>
  <c r="X831"/>
  <c r="X830"/>
  <c r="X829"/>
  <c r="X828"/>
  <c r="X827"/>
  <c r="X826"/>
  <c r="X825"/>
  <c r="X824"/>
  <c r="X823"/>
  <c r="X822"/>
  <c r="X821"/>
  <c r="X820"/>
  <c r="X819"/>
  <c r="X818"/>
  <c r="X817"/>
  <c r="X816"/>
  <c r="X815"/>
  <c r="X814"/>
  <c r="X813"/>
  <c r="X812"/>
  <c r="X811"/>
  <c r="X810"/>
  <c r="X809"/>
  <c r="X808"/>
  <c r="X807"/>
  <c r="X806"/>
  <c r="X805"/>
  <c r="X804"/>
  <c r="X803"/>
  <c r="X802"/>
  <c r="X801"/>
  <c r="X800"/>
  <c r="X799"/>
  <c r="X798"/>
  <c r="X797"/>
  <c r="X796"/>
  <c r="X795"/>
  <c r="X794"/>
  <c r="X793"/>
  <c r="X792"/>
  <c r="X791"/>
  <c r="X790"/>
  <c r="X789"/>
  <c r="X788"/>
  <c r="X787"/>
  <c r="X786"/>
  <c r="X785"/>
  <c r="X784"/>
  <c r="X783"/>
  <c r="X782"/>
  <c r="X781"/>
  <c r="X780"/>
  <c r="X779"/>
  <c r="X778"/>
  <c r="X777"/>
  <c r="X776"/>
  <c r="X775"/>
  <c r="X774"/>
  <c r="X773"/>
  <c r="X772"/>
  <c r="X771"/>
  <c r="X770"/>
  <c r="X769"/>
  <c r="X768"/>
  <c r="X767"/>
  <c r="X766"/>
  <c r="X765"/>
  <c r="X764"/>
  <c r="X763"/>
  <c r="X762"/>
  <c r="X761"/>
  <c r="X760"/>
  <c r="X759"/>
  <c r="X758"/>
  <c r="X757"/>
  <c r="X756"/>
  <c r="X755"/>
  <c r="X754"/>
  <c r="X753"/>
  <c r="X752"/>
  <c r="X751"/>
  <c r="X750"/>
  <c r="X749"/>
  <c r="X748"/>
  <c r="X747"/>
  <c r="X746"/>
  <c r="X745"/>
  <c r="X744"/>
  <c r="X743"/>
  <c r="X742"/>
  <c r="X741"/>
  <c r="X740"/>
  <c r="X739"/>
  <c r="X738"/>
  <c r="X737"/>
  <c r="X736"/>
  <c r="X735"/>
  <c r="X734"/>
  <c r="X733"/>
  <c r="X732"/>
  <c r="X731"/>
  <c r="X730"/>
  <c r="X729"/>
  <c r="X728"/>
  <c r="X727"/>
  <c r="X726"/>
  <c r="X725"/>
  <c r="X724"/>
  <c r="X723"/>
  <c r="X722"/>
  <c r="X721"/>
  <c r="X720"/>
  <c r="X719"/>
  <c r="X718"/>
  <c r="X717"/>
  <c r="X716"/>
  <c r="X715"/>
  <c r="X714"/>
  <c r="X713"/>
  <c r="X712"/>
  <c r="X711"/>
  <c r="X710"/>
  <c r="X709"/>
  <c r="X708"/>
  <c r="X707"/>
  <c r="X706"/>
  <c r="X705"/>
  <c r="X704"/>
  <c r="X703"/>
  <c r="X702"/>
  <c r="X701"/>
  <c r="X700"/>
  <c r="X699"/>
  <c r="X698"/>
  <c r="X697"/>
  <c r="X696"/>
  <c r="X695"/>
  <c r="X694"/>
  <c r="X693"/>
  <c r="X692"/>
  <c r="X691"/>
  <c r="X690"/>
  <c r="X689"/>
  <c r="X688"/>
  <c r="X687"/>
  <c r="X686"/>
  <c r="X685"/>
  <c r="X684"/>
  <c r="X683"/>
  <c r="X682"/>
  <c r="X681"/>
  <c r="X680"/>
  <c r="X679"/>
  <c r="X678"/>
  <c r="X677"/>
  <c r="X676"/>
  <c r="X675"/>
  <c r="X674"/>
  <c r="X673"/>
  <c r="X672"/>
  <c r="X671"/>
  <c r="X670"/>
  <c r="X669"/>
  <c r="X668"/>
  <c r="X667"/>
  <c r="X666"/>
  <c r="X665"/>
  <c r="X664"/>
  <c r="X663"/>
  <c r="X662"/>
  <c r="X661"/>
  <c r="X660"/>
  <c r="X659"/>
  <c r="X658"/>
  <c r="X657"/>
  <c r="X656"/>
  <c r="X655"/>
  <c r="X654"/>
  <c r="X653"/>
  <c r="X652"/>
  <c r="X651"/>
  <c r="X650"/>
  <c r="X649"/>
  <c r="X648"/>
  <c r="X647"/>
  <c r="X646"/>
  <c r="X645"/>
  <c r="X644"/>
  <c r="X643"/>
  <c r="X642"/>
  <c r="X641"/>
  <c r="X640"/>
  <c r="X639"/>
  <c r="X638"/>
  <c r="X637"/>
  <c r="X636"/>
  <c r="X635"/>
  <c r="X634"/>
  <c r="X633"/>
  <c r="X632"/>
  <c r="X631"/>
  <c r="X630"/>
  <c r="X629"/>
  <c r="X628"/>
  <c r="X627"/>
  <c r="X626"/>
  <c r="X625"/>
  <c r="X624"/>
  <c r="X623"/>
  <c r="X622"/>
  <c r="X621"/>
  <c r="X620"/>
  <c r="X619"/>
  <c r="X618"/>
  <c r="X617"/>
  <c r="X616"/>
  <c r="X615"/>
  <c r="X614"/>
  <c r="X613"/>
  <c r="X612"/>
  <c r="X611"/>
  <c r="X610"/>
  <c r="X609"/>
  <c r="X608"/>
  <c r="X607"/>
  <c r="X606"/>
  <c r="X605"/>
  <c r="X604"/>
  <c r="X603"/>
  <c r="X602"/>
  <c r="X601"/>
  <c r="X600"/>
  <c r="X599"/>
  <c r="X598"/>
  <c r="X597"/>
  <c r="X596"/>
  <c r="X595"/>
  <c r="X594"/>
  <c r="X593"/>
  <c r="X592"/>
  <c r="X591"/>
  <c r="X590"/>
  <c r="X589"/>
  <c r="X588"/>
  <c r="X587"/>
  <c r="X586"/>
  <c r="X585"/>
  <c r="X584"/>
  <c r="X583"/>
  <c r="X582"/>
  <c r="X581"/>
  <c r="X580"/>
  <c r="X579"/>
  <c r="X578"/>
  <c r="X577"/>
  <c r="X576"/>
  <c r="X575"/>
  <c r="X574"/>
  <c r="X573"/>
  <c r="X572"/>
  <c r="X571"/>
  <c r="X570"/>
  <c r="X569"/>
  <c r="X568"/>
  <c r="X567"/>
  <c r="X566"/>
  <c r="X565"/>
  <c r="X564"/>
  <c r="X563"/>
  <c r="X562"/>
  <c r="X561"/>
  <c r="X560"/>
  <c r="X559"/>
  <c r="X558"/>
  <c r="X557"/>
  <c r="X556"/>
  <c r="X555"/>
  <c r="X554"/>
  <c r="X553"/>
  <c r="X552"/>
  <c r="X551"/>
  <c r="X550"/>
  <c r="X549"/>
  <c r="X548"/>
  <c r="X547"/>
  <c r="X546"/>
  <c r="X545"/>
  <c r="X544"/>
  <c r="X543"/>
  <c r="X542"/>
  <c r="X541"/>
  <c r="X540"/>
  <c r="X539"/>
  <c r="X538"/>
  <c r="X537"/>
  <c r="X536"/>
  <c r="X535"/>
  <c r="X534"/>
  <c r="X533"/>
  <c r="X532"/>
  <c r="X531"/>
  <c r="X530"/>
  <c r="X529"/>
  <c r="X528"/>
  <c r="X527"/>
  <c r="X526"/>
  <c r="X525"/>
  <c r="X524"/>
  <c r="X523"/>
  <c r="X522"/>
  <c r="X521"/>
  <c r="X520"/>
  <c r="X519"/>
  <c r="X518"/>
  <c r="X517"/>
  <c r="X516"/>
  <c r="X515"/>
  <c r="X514"/>
  <c r="X513"/>
  <c r="X512"/>
  <c r="X511"/>
  <c r="X510"/>
  <c r="X509"/>
  <c r="X508"/>
  <c r="X507"/>
  <c r="X506"/>
  <c r="X505"/>
  <c r="X504"/>
  <c r="X503"/>
  <c r="X502"/>
  <c r="X501"/>
  <c r="X500"/>
  <c r="X499"/>
  <c r="X498"/>
  <c r="X497"/>
  <c r="X496"/>
  <c r="X495"/>
  <c r="X494"/>
  <c r="X493"/>
  <c r="X492"/>
  <c r="X491"/>
  <c r="X490"/>
  <c r="X489"/>
  <c r="X488"/>
  <c r="X487"/>
  <c r="X486"/>
  <c r="X485"/>
  <c r="X484"/>
  <c r="X483"/>
  <c r="X482"/>
  <c r="X481"/>
  <c r="X480"/>
  <c r="X479"/>
  <c r="X478"/>
  <c r="X477"/>
  <c r="X476"/>
  <c r="X475"/>
  <c r="X474"/>
  <c r="X473"/>
  <c r="X472"/>
  <c r="X471"/>
  <c r="X470"/>
  <c r="X469"/>
  <c r="X468"/>
  <c r="X467"/>
  <c r="X466"/>
  <c r="X465"/>
  <c r="X464"/>
  <c r="X463"/>
  <c r="X462"/>
  <c r="X461"/>
  <c r="X460"/>
  <c r="X459"/>
  <c r="X458"/>
  <c r="X457"/>
  <c r="X456"/>
  <c r="X455"/>
  <c r="X454"/>
  <c r="X453"/>
  <c r="X452"/>
  <c r="X451"/>
  <c r="X450"/>
  <c r="X449"/>
  <c r="X448"/>
  <c r="X447"/>
  <c r="X446"/>
  <c r="X445"/>
  <c r="X444"/>
  <c r="X443"/>
  <c r="X442"/>
  <c r="X441"/>
  <c r="X440"/>
  <c r="X439"/>
  <c r="X438"/>
  <c r="X437"/>
  <c r="X436"/>
  <c r="X435"/>
  <c r="X434"/>
  <c r="X433"/>
  <c r="X432"/>
  <c r="X431"/>
  <c r="X430"/>
  <c r="X429"/>
  <c r="X428"/>
  <c r="X427"/>
  <c r="X426"/>
  <c r="X425"/>
  <c r="X424"/>
  <c r="X423"/>
  <c r="X422"/>
  <c r="X421"/>
  <c r="X420"/>
  <c r="X419"/>
  <c r="X418"/>
  <c r="X417"/>
  <c r="X416"/>
  <c r="X415"/>
  <c r="X414"/>
  <c r="X413"/>
  <c r="X412"/>
  <c r="X411"/>
  <c r="X410"/>
  <c r="X409"/>
  <c r="X408"/>
  <c r="X407"/>
  <c r="X406"/>
  <c r="X405"/>
  <c r="X404"/>
  <c r="X403"/>
  <c r="X402"/>
  <c r="X401"/>
  <c r="X400"/>
  <c r="X399"/>
  <c r="X398"/>
  <c r="X397"/>
  <c r="X396"/>
  <c r="X395"/>
  <c r="X394"/>
  <c r="X393"/>
  <c r="X392"/>
  <c r="X391"/>
  <c r="X390"/>
  <c r="X389"/>
  <c r="X388"/>
  <c r="X387"/>
  <c r="X386"/>
  <c r="X385"/>
  <c r="X384"/>
  <c r="X383"/>
  <c r="X382"/>
  <c r="X381"/>
  <c r="X380"/>
  <c r="X379"/>
  <c r="X378"/>
  <c r="X377"/>
  <c r="X376"/>
  <c r="X375"/>
  <c r="X374"/>
  <c r="X373"/>
  <c r="X372"/>
  <c r="X371"/>
  <c r="X370"/>
  <c r="X369"/>
  <c r="X368"/>
  <c r="X367"/>
  <c r="X366"/>
  <c r="X365"/>
  <c r="X364"/>
  <c r="X363"/>
  <c r="X362"/>
  <c r="X361"/>
  <c r="X360"/>
  <c r="X359"/>
  <c r="X358"/>
  <c r="X357"/>
  <c r="X356"/>
  <c r="X355"/>
  <c r="X354"/>
  <c r="X353"/>
  <c r="X352"/>
  <c r="X351"/>
  <c r="X350"/>
  <c r="X349"/>
  <c r="X348"/>
  <c r="X347"/>
  <c r="X346"/>
  <c r="X345"/>
  <c r="X344"/>
  <c r="X343"/>
  <c r="X342"/>
  <c r="X341"/>
  <c r="X340"/>
  <c r="X339"/>
  <c r="X338"/>
  <c r="X337"/>
  <c r="X336"/>
  <c r="X335"/>
  <c r="X334"/>
  <c r="X333"/>
  <c r="X332"/>
  <c r="X331"/>
  <c r="X330"/>
  <c r="X329"/>
  <c r="X328"/>
  <c r="X327"/>
  <c r="X326"/>
  <c r="X325"/>
  <c r="X324"/>
  <c r="X323"/>
  <c r="X322"/>
  <c r="X321"/>
  <c r="X320"/>
  <c r="X319"/>
  <c r="X318"/>
  <c r="X317"/>
  <c r="X316"/>
  <c r="X315"/>
  <c r="X314"/>
  <c r="X313"/>
  <c r="X312"/>
  <c r="X311"/>
  <c r="X310"/>
  <c r="X309"/>
  <c r="X308"/>
  <c r="X307"/>
  <c r="X306"/>
  <c r="X305"/>
  <c r="X304"/>
  <c r="X303"/>
  <c r="X302"/>
  <c r="X301"/>
  <c r="X300"/>
  <c r="X299"/>
  <c r="X298"/>
  <c r="X297"/>
  <c r="X296"/>
  <c r="X295"/>
  <c r="X294"/>
  <c r="X293"/>
  <c r="X292"/>
  <c r="X291"/>
  <c r="X290"/>
  <c r="X289"/>
  <c r="X288"/>
  <c r="X287"/>
  <c r="X286"/>
  <c r="X285"/>
  <c r="X284"/>
  <c r="X283"/>
  <c r="X282"/>
  <c r="X281"/>
  <c r="X280"/>
  <c r="X279"/>
  <c r="X278"/>
  <c r="X277"/>
  <c r="X276"/>
  <c r="X275"/>
  <c r="X274"/>
  <c r="X273"/>
  <c r="X272"/>
  <c r="X271"/>
  <c r="X270"/>
  <c r="X269"/>
  <c r="X268"/>
  <c r="X267"/>
  <c r="X266"/>
  <c r="X265"/>
  <c r="X264"/>
  <c r="X263"/>
  <c r="X262"/>
  <c r="X261"/>
  <c r="X260"/>
  <c r="X259"/>
  <c r="X258"/>
  <c r="X257"/>
  <c r="X256"/>
  <c r="X255"/>
  <c r="X254"/>
  <c r="X253"/>
  <c r="X252"/>
  <c r="X251"/>
  <c r="X250"/>
  <c r="X249"/>
  <c r="X248"/>
  <c r="X247"/>
  <c r="X246"/>
  <c r="X245"/>
  <c r="X244"/>
  <c r="X243"/>
  <c r="X242"/>
  <c r="X241"/>
  <c r="X240"/>
  <c r="X239"/>
  <c r="X238"/>
  <c r="X237"/>
  <c r="X236"/>
  <c r="X235"/>
  <c r="X234"/>
  <c r="X233"/>
  <c r="X232"/>
  <c r="X231"/>
  <c r="X230"/>
  <c r="X229"/>
  <c r="X228"/>
  <c r="X227"/>
  <c r="X226"/>
  <c r="X225"/>
  <c r="X224"/>
  <c r="X223"/>
  <c r="X222"/>
  <c r="X221"/>
  <c r="X220"/>
  <c r="X219"/>
  <c r="X218"/>
  <c r="X217"/>
  <c r="X216"/>
  <c r="X215"/>
  <c r="X214"/>
  <c r="X213"/>
  <c r="X212"/>
  <c r="X211"/>
  <c r="X210"/>
  <c r="X209"/>
  <c r="X208"/>
  <c r="X207"/>
  <c r="X206"/>
  <c r="X205"/>
  <c r="X204"/>
  <c r="X203"/>
  <c r="X202"/>
  <c r="X201"/>
  <c r="X200"/>
  <c r="X199"/>
  <c r="X198"/>
  <c r="X197"/>
  <c r="X196"/>
  <c r="X195"/>
  <c r="X194"/>
  <c r="X193"/>
  <c r="X192"/>
  <c r="X191"/>
  <c r="X190"/>
  <c r="X189"/>
  <c r="X188"/>
  <c r="X187"/>
  <c r="X186"/>
  <c r="X185"/>
  <c r="X184"/>
  <c r="X183"/>
  <c r="X182"/>
  <c r="X181"/>
  <c r="X180"/>
  <c r="X179"/>
  <c r="X178"/>
  <c r="X177"/>
  <c r="X176"/>
  <c r="X175"/>
  <c r="X174"/>
  <c r="X173"/>
  <c r="X172"/>
  <c r="X171"/>
  <c r="X170"/>
  <c r="X169"/>
  <c r="X168"/>
  <c r="X167"/>
  <c r="X166"/>
  <c r="X165"/>
  <c r="X164"/>
  <c r="X163"/>
  <c r="X162"/>
  <c r="X161"/>
  <c r="X160"/>
  <c r="X159"/>
  <c r="X158"/>
  <c r="X157"/>
  <c r="X156"/>
  <c r="X155"/>
  <c r="X154"/>
  <c r="X153"/>
  <c r="X152"/>
  <c r="X151"/>
  <c r="X150"/>
  <c r="X149"/>
  <c r="X148"/>
  <c r="X147"/>
  <c r="X146"/>
  <c r="X145"/>
  <c r="X144"/>
  <c r="X143"/>
  <c r="X142"/>
  <c r="X141"/>
  <c r="X140"/>
  <c r="X139"/>
  <c r="X138"/>
  <c r="X137"/>
  <c r="X136"/>
  <c r="X135"/>
  <c r="X134"/>
  <c r="X133"/>
  <c r="X132"/>
  <c r="X131"/>
  <c r="X130"/>
  <c r="X129"/>
  <c r="X128"/>
  <c r="X127"/>
  <c r="X126"/>
  <c r="X125"/>
  <c r="X124"/>
  <c r="X123"/>
  <c r="X122"/>
  <c r="X121"/>
  <c r="X120"/>
  <c r="X119"/>
  <c r="X118"/>
  <c r="X117"/>
  <c r="X116"/>
  <c r="X115"/>
  <c r="X114"/>
  <c r="X113"/>
  <c r="X112"/>
  <c r="X111"/>
  <c r="X110"/>
  <c r="X109"/>
  <c r="X108"/>
  <c r="X107"/>
  <c r="X106"/>
  <c r="X105"/>
  <c r="X104"/>
  <c r="X103"/>
  <c r="X102"/>
  <c r="X101"/>
  <c r="X100"/>
  <c r="X99"/>
  <c r="X98"/>
  <c r="X97"/>
  <c r="X96"/>
  <c r="X95"/>
  <c r="X94"/>
  <c r="X93"/>
  <c r="X92"/>
  <c r="X91"/>
  <c r="X90"/>
  <c r="X89"/>
  <c r="X88"/>
  <c r="X87"/>
  <c r="X86"/>
  <c r="X85"/>
  <c r="X84"/>
  <c r="X83"/>
  <c r="X82"/>
  <c r="X81"/>
  <c r="X80"/>
  <c r="X79"/>
  <c r="X78"/>
  <c r="X77"/>
  <c r="X76"/>
  <c r="X75"/>
  <c r="X74"/>
  <c r="X73"/>
  <c r="X72"/>
  <c r="X71"/>
  <c r="X70"/>
  <c r="X69"/>
  <c r="X68"/>
  <c r="X67"/>
  <c r="X66"/>
  <c r="X65"/>
  <c r="X64"/>
  <c r="X63"/>
  <c r="X62"/>
  <c r="X61"/>
  <c r="X60"/>
  <c r="X59"/>
  <c r="X58"/>
  <c r="X57"/>
  <c r="X56"/>
  <c r="X55"/>
  <c r="X54"/>
  <c r="X53"/>
  <c r="X52"/>
  <c r="X51"/>
  <c r="X50"/>
  <c r="X49"/>
  <c r="X48"/>
  <c r="X47"/>
  <c r="X46"/>
  <c r="X45"/>
  <c r="X44"/>
  <c r="X43"/>
  <c r="X42"/>
  <c r="X41"/>
  <c r="X40"/>
  <c r="X39"/>
  <c r="X38"/>
  <c r="X37"/>
  <c r="X36"/>
  <c r="X35"/>
  <c r="X34"/>
  <c r="X33"/>
  <c r="X32"/>
  <c r="X31"/>
  <c r="X30"/>
  <c r="X29"/>
  <c r="X28"/>
  <c r="X27"/>
  <c r="X26"/>
  <c r="X25"/>
  <c r="X24"/>
  <c r="X23"/>
  <c r="X22"/>
  <c r="X21"/>
  <c r="X20"/>
  <c r="X19"/>
  <c r="X18"/>
  <c r="X17"/>
  <c r="X16"/>
  <c r="X15"/>
  <c r="X14"/>
  <c r="X13"/>
  <c r="X12"/>
  <c r="X11"/>
  <c r="X10"/>
  <c r="X9"/>
  <c r="X8"/>
  <c r="X7"/>
  <c r="X6"/>
  <c r="X5"/>
  <c r="X4"/>
  <c r="X3"/>
  <c r="V1008"/>
  <c r="U1008"/>
  <c r="T1008"/>
  <c r="S1008"/>
  <c r="P1008"/>
  <c r="O1008"/>
  <c r="N1008"/>
  <c r="M1008"/>
  <c r="L1008"/>
  <c r="K1008"/>
  <c r="H1008"/>
  <c r="V966"/>
  <c r="U966"/>
  <c r="X966" s="1"/>
  <c r="T966"/>
  <c r="S966"/>
  <c r="P966"/>
  <c r="O966"/>
  <c r="N966"/>
  <c r="M966"/>
  <c r="L966"/>
  <c r="K966"/>
  <c r="H966"/>
  <c r="F966"/>
  <c r="V965"/>
  <c r="U965"/>
  <c r="X965" s="1"/>
  <c r="T965"/>
  <c r="S965"/>
  <c r="P965"/>
  <c r="O965"/>
  <c r="N965"/>
  <c r="M965"/>
  <c r="L965"/>
  <c r="K965"/>
  <c r="H965"/>
  <c r="F965"/>
  <c r="V964"/>
  <c r="U964"/>
  <c r="X964" s="1"/>
  <c r="T964"/>
  <c r="S964"/>
  <c r="P964"/>
  <c r="O964"/>
  <c r="N964"/>
  <c r="M964"/>
  <c r="L964"/>
  <c r="K964"/>
  <c r="H964"/>
  <c r="G964"/>
  <c r="F964"/>
  <c r="V963"/>
  <c r="U963"/>
  <c r="T963"/>
  <c r="S963"/>
  <c r="P963"/>
  <c r="O963"/>
  <c r="N963"/>
  <c r="M963"/>
  <c r="L963"/>
  <c r="K963"/>
  <c r="I963"/>
  <c r="H963"/>
  <c r="F963"/>
  <c r="V962"/>
  <c r="U962"/>
  <c r="T962"/>
  <c r="S962"/>
  <c r="P962"/>
  <c r="O962"/>
  <c r="N962"/>
  <c r="M962"/>
  <c r="L962"/>
  <c r="K962"/>
  <c r="H962"/>
  <c r="F962"/>
  <c r="V961"/>
  <c r="U961"/>
  <c r="T961"/>
  <c r="S961"/>
  <c r="P961"/>
  <c r="O961"/>
  <c r="N961"/>
  <c r="M961"/>
  <c r="L961"/>
  <c r="K961"/>
  <c r="H961"/>
  <c r="F961"/>
  <c r="V960"/>
  <c r="U960"/>
  <c r="T960"/>
  <c r="S960"/>
  <c r="P960"/>
  <c r="O960"/>
  <c r="N960"/>
  <c r="M960"/>
  <c r="L960"/>
  <c r="K960"/>
  <c r="H960"/>
  <c r="F960"/>
  <c r="V959"/>
  <c r="U959"/>
  <c r="T959"/>
  <c r="S959"/>
  <c r="P959"/>
  <c r="O959"/>
  <c r="N959"/>
  <c r="M959"/>
  <c r="L959"/>
  <c r="K959"/>
  <c r="H959"/>
  <c r="I962" s="1"/>
  <c r="F959"/>
  <c r="V958"/>
  <c r="U958"/>
  <c r="T958"/>
  <c r="S958"/>
  <c r="P958"/>
  <c r="O958"/>
  <c r="N958"/>
  <c r="M958"/>
  <c r="L958"/>
  <c r="K958"/>
  <c r="H958"/>
  <c r="F958"/>
  <c r="V957"/>
  <c r="U957"/>
  <c r="T957"/>
  <c r="S957"/>
  <c r="P957"/>
  <c r="O957"/>
  <c r="N957"/>
  <c r="M957"/>
  <c r="L957"/>
  <c r="K957"/>
  <c r="H957"/>
  <c r="I961" s="1"/>
  <c r="F957"/>
  <c r="V956"/>
  <c r="U956"/>
  <c r="T956"/>
  <c r="S956"/>
  <c r="P956"/>
  <c r="O956"/>
  <c r="N956"/>
  <c r="M956"/>
  <c r="L956"/>
  <c r="K956"/>
  <c r="H956"/>
  <c r="F956"/>
  <c r="V955"/>
  <c r="U955"/>
  <c r="T955"/>
  <c r="S955"/>
  <c r="P955"/>
  <c r="O955"/>
  <c r="N955"/>
  <c r="M955"/>
  <c r="L955"/>
  <c r="K955"/>
  <c r="I955"/>
  <c r="H955"/>
  <c r="I958" s="1"/>
  <c r="F955"/>
  <c r="V954"/>
  <c r="U954"/>
  <c r="T954"/>
  <c r="S954"/>
  <c r="P954"/>
  <c r="O954"/>
  <c r="N954"/>
  <c r="M954"/>
  <c r="L954"/>
  <c r="K954"/>
  <c r="H954"/>
  <c r="F954"/>
  <c r="V953"/>
  <c r="U953"/>
  <c r="T953"/>
  <c r="S953"/>
  <c r="P953"/>
  <c r="O953"/>
  <c r="N953"/>
  <c r="M953"/>
  <c r="L953"/>
  <c r="K953"/>
  <c r="H953"/>
  <c r="I957" s="1"/>
  <c r="F953"/>
  <c r="V952"/>
  <c r="U952"/>
  <c r="T952"/>
  <c r="S952"/>
  <c r="P952"/>
  <c r="O952"/>
  <c r="N952"/>
  <c r="M952"/>
  <c r="L952"/>
  <c r="K952"/>
  <c r="H952"/>
  <c r="F952"/>
  <c r="V951"/>
  <c r="U951"/>
  <c r="T951"/>
  <c r="S951"/>
  <c r="P951"/>
  <c r="O951"/>
  <c r="N951"/>
  <c r="M951"/>
  <c r="L951"/>
  <c r="K951"/>
  <c r="H951"/>
  <c r="I954" s="1"/>
  <c r="F951"/>
  <c r="V950"/>
  <c r="U950"/>
  <c r="T950"/>
  <c r="S950"/>
  <c r="P950"/>
  <c r="O950"/>
  <c r="N950"/>
  <c r="M950"/>
  <c r="L950"/>
  <c r="K950"/>
  <c r="H950"/>
  <c r="F950"/>
  <c r="V949"/>
  <c r="U949"/>
  <c r="T949"/>
  <c r="S949"/>
  <c r="P949"/>
  <c r="O949"/>
  <c r="N949"/>
  <c r="M949"/>
  <c r="L949"/>
  <c r="K949"/>
  <c r="H949"/>
  <c r="I953" s="1"/>
  <c r="F949"/>
  <c r="V948"/>
  <c r="U948"/>
  <c r="T948"/>
  <c r="S948"/>
  <c r="P948"/>
  <c r="O948"/>
  <c r="N948"/>
  <c r="M948"/>
  <c r="L948"/>
  <c r="K948"/>
  <c r="H948"/>
  <c r="G948"/>
  <c r="F948"/>
  <c r="V947"/>
  <c r="U947"/>
  <c r="T947"/>
  <c r="S947"/>
  <c r="P947"/>
  <c r="O947"/>
  <c r="N947"/>
  <c r="M947"/>
  <c r="L947"/>
  <c r="K947"/>
  <c r="I947"/>
  <c r="H947"/>
  <c r="I950" s="1"/>
  <c r="F947"/>
  <c r="V946"/>
  <c r="U946"/>
  <c r="T946"/>
  <c r="S946"/>
  <c r="P946"/>
  <c r="O946"/>
  <c r="N946"/>
  <c r="M946"/>
  <c r="L946"/>
  <c r="K946"/>
  <c r="H946"/>
  <c r="F946"/>
  <c r="V945"/>
  <c r="U945"/>
  <c r="T945"/>
  <c r="S945"/>
  <c r="P945"/>
  <c r="O945"/>
  <c r="N945"/>
  <c r="M945"/>
  <c r="L945"/>
  <c r="K945"/>
  <c r="H945"/>
  <c r="I949" s="1"/>
  <c r="F945"/>
  <c r="V944"/>
  <c r="U944"/>
  <c r="T944"/>
  <c r="S944"/>
  <c r="P944"/>
  <c r="O944"/>
  <c r="N944"/>
  <c r="M944"/>
  <c r="L944"/>
  <c r="K944"/>
  <c r="H944"/>
  <c r="F944"/>
  <c r="V943"/>
  <c r="U943"/>
  <c r="T943"/>
  <c r="S943"/>
  <c r="P943"/>
  <c r="O943"/>
  <c r="N943"/>
  <c r="M943"/>
  <c r="L943"/>
  <c r="K943"/>
  <c r="H943"/>
  <c r="I946" s="1"/>
  <c r="F943"/>
  <c r="V942"/>
  <c r="U942"/>
  <c r="T942"/>
  <c r="S942"/>
  <c r="P942"/>
  <c r="O942"/>
  <c r="N942"/>
  <c r="M942"/>
  <c r="L942"/>
  <c r="K942"/>
  <c r="H942"/>
  <c r="F942"/>
  <c r="V941"/>
  <c r="U941"/>
  <c r="T941"/>
  <c r="S941"/>
  <c r="P941"/>
  <c r="O941"/>
  <c r="N941"/>
  <c r="M941"/>
  <c r="L941"/>
  <c r="K941"/>
  <c r="H941"/>
  <c r="I945" s="1"/>
  <c r="F941"/>
  <c r="V940"/>
  <c r="U940"/>
  <c r="T940"/>
  <c r="S940"/>
  <c r="P940"/>
  <c r="O940"/>
  <c r="N940"/>
  <c r="M940"/>
  <c r="L940"/>
  <c r="K940"/>
  <c r="H940"/>
  <c r="F940"/>
  <c r="V939"/>
  <c r="U939"/>
  <c r="T939"/>
  <c r="S939"/>
  <c r="P939"/>
  <c r="O939"/>
  <c r="N939"/>
  <c r="M939"/>
  <c r="L939"/>
  <c r="K939"/>
  <c r="I939"/>
  <c r="H939"/>
  <c r="I942" s="1"/>
  <c r="F939"/>
  <c r="V938"/>
  <c r="U938"/>
  <c r="T938"/>
  <c r="S938"/>
  <c r="P938"/>
  <c r="O938"/>
  <c r="N938"/>
  <c r="M938"/>
  <c r="L938"/>
  <c r="K938"/>
  <c r="H938"/>
  <c r="F938"/>
  <c r="V937"/>
  <c r="U937"/>
  <c r="T937"/>
  <c r="S937"/>
  <c r="P937"/>
  <c r="O937"/>
  <c r="N937"/>
  <c r="M937"/>
  <c r="L937"/>
  <c r="K937"/>
  <c r="H937"/>
  <c r="I941" s="1"/>
  <c r="F937"/>
  <c r="V936"/>
  <c r="U936"/>
  <c r="T936"/>
  <c r="S936"/>
  <c r="P936"/>
  <c r="O936"/>
  <c r="N936"/>
  <c r="M936"/>
  <c r="L936"/>
  <c r="K936"/>
  <c r="H936"/>
  <c r="F936"/>
  <c r="V935"/>
  <c r="U935"/>
  <c r="T935"/>
  <c r="S935"/>
  <c r="P935"/>
  <c r="O935"/>
  <c r="N935"/>
  <c r="M935"/>
  <c r="L935"/>
  <c r="K935"/>
  <c r="H935"/>
  <c r="I938" s="1"/>
  <c r="F935"/>
  <c r="V934"/>
  <c r="U934"/>
  <c r="T934"/>
  <c r="S934"/>
  <c r="P934"/>
  <c r="O934"/>
  <c r="N934"/>
  <c r="M934"/>
  <c r="L934"/>
  <c r="K934"/>
  <c r="H934"/>
  <c r="F934"/>
  <c r="V933"/>
  <c r="U933"/>
  <c r="T933"/>
  <c r="S933"/>
  <c r="P933"/>
  <c r="O933"/>
  <c r="N933"/>
  <c r="M933"/>
  <c r="L933"/>
  <c r="K933"/>
  <c r="H933"/>
  <c r="I937" s="1"/>
  <c r="F933"/>
  <c r="V932"/>
  <c r="U932"/>
  <c r="T932"/>
  <c r="S932"/>
  <c r="P932"/>
  <c r="O932"/>
  <c r="N932"/>
  <c r="M932"/>
  <c r="L932"/>
  <c r="K932"/>
  <c r="H932"/>
  <c r="G932"/>
  <c r="F932"/>
  <c r="V931"/>
  <c r="U931"/>
  <c r="T931"/>
  <c r="S931"/>
  <c r="P931"/>
  <c r="O931"/>
  <c r="N931"/>
  <c r="M931"/>
  <c r="L931"/>
  <c r="K931"/>
  <c r="I931"/>
  <c r="H931"/>
  <c r="I934" s="1"/>
  <c r="F931"/>
  <c r="V930"/>
  <c r="U930"/>
  <c r="T930"/>
  <c r="S930"/>
  <c r="P930"/>
  <c r="O930"/>
  <c r="N930"/>
  <c r="M930"/>
  <c r="L930"/>
  <c r="K930"/>
  <c r="H930"/>
  <c r="F930"/>
  <c r="V929"/>
  <c r="U929"/>
  <c r="T929"/>
  <c r="S929"/>
  <c r="P929"/>
  <c r="O929"/>
  <c r="N929"/>
  <c r="M929"/>
  <c r="L929"/>
  <c r="K929"/>
  <c r="H929"/>
  <c r="I933" s="1"/>
  <c r="F929"/>
  <c r="V928"/>
  <c r="U928"/>
  <c r="T928"/>
  <c r="S928"/>
  <c r="P928"/>
  <c r="O928"/>
  <c r="N928"/>
  <c r="M928"/>
  <c r="L928"/>
  <c r="K928"/>
  <c r="H928"/>
  <c r="F928"/>
  <c r="V927"/>
  <c r="U927"/>
  <c r="T927"/>
  <c r="S927"/>
  <c r="P927"/>
  <c r="O927"/>
  <c r="N927"/>
  <c r="M927"/>
  <c r="L927"/>
  <c r="K927"/>
  <c r="H927"/>
  <c r="I930" s="1"/>
  <c r="F927"/>
  <c r="V926"/>
  <c r="U926"/>
  <c r="T926"/>
  <c r="S926"/>
  <c r="P926"/>
  <c r="O926"/>
  <c r="N926"/>
  <c r="M926"/>
  <c r="L926"/>
  <c r="K926"/>
  <c r="H926"/>
  <c r="F926"/>
  <c r="V925"/>
  <c r="U925"/>
  <c r="T925"/>
  <c r="S925"/>
  <c r="P925"/>
  <c r="O925"/>
  <c r="N925"/>
  <c r="M925"/>
  <c r="L925"/>
  <c r="K925"/>
  <c r="H925"/>
  <c r="I929" s="1"/>
  <c r="F925"/>
  <c r="V924"/>
  <c r="U924"/>
  <c r="T924"/>
  <c r="S924"/>
  <c r="P924"/>
  <c r="O924"/>
  <c r="N924"/>
  <c r="M924"/>
  <c r="L924"/>
  <c r="K924"/>
  <c r="H924"/>
  <c r="F924"/>
  <c r="V923"/>
  <c r="U923"/>
  <c r="T923"/>
  <c r="S923"/>
  <c r="P923"/>
  <c r="O923"/>
  <c r="N923"/>
  <c r="M923"/>
  <c r="L923"/>
  <c r="K923"/>
  <c r="I923"/>
  <c r="H923"/>
  <c r="I926" s="1"/>
  <c r="F923"/>
  <c r="V922"/>
  <c r="U922"/>
  <c r="T922"/>
  <c r="S922"/>
  <c r="P922"/>
  <c r="O922"/>
  <c r="N922"/>
  <c r="M922"/>
  <c r="L922"/>
  <c r="K922"/>
  <c r="H922"/>
  <c r="F922"/>
  <c r="V921"/>
  <c r="U921"/>
  <c r="T921"/>
  <c r="S921"/>
  <c r="P921"/>
  <c r="O921"/>
  <c r="N921"/>
  <c r="M921"/>
  <c r="L921"/>
  <c r="K921"/>
  <c r="H921"/>
  <c r="I925" s="1"/>
  <c r="F921"/>
  <c r="V920"/>
  <c r="U920"/>
  <c r="T920"/>
  <c r="S920"/>
  <c r="P920"/>
  <c r="O920"/>
  <c r="N920"/>
  <c r="M920"/>
  <c r="L920"/>
  <c r="K920"/>
  <c r="H920"/>
  <c r="F920"/>
  <c r="V919"/>
  <c r="U919"/>
  <c r="T919"/>
  <c r="S919"/>
  <c r="P919"/>
  <c r="O919"/>
  <c r="N919"/>
  <c r="M919"/>
  <c r="L919"/>
  <c r="K919"/>
  <c r="H919"/>
  <c r="I922" s="1"/>
  <c r="F919"/>
  <c r="V918"/>
  <c r="U918"/>
  <c r="T918"/>
  <c r="S918"/>
  <c r="P918"/>
  <c r="O918"/>
  <c r="N918"/>
  <c r="M918"/>
  <c r="L918"/>
  <c r="K918"/>
  <c r="H918"/>
  <c r="F918"/>
  <c r="V917"/>
  <c r="U917"/>
  <c r="T917"/>
  <c r="S917"/>
  <c r="P917"/>
  <c r="O917"/>
  <c r="N917"/>
  <c r="M917"/>
  <c r="L917"/>
  <c r="K917"/>
  <c r="H917"/>
  <c r="I921" s="1"/>
  <c r="F917"/>
  <c r="V916"/>
  <c r="U916"/>
  <c r="T916"/>
  <c r="S916"/>
  <c r="P916"/>
  <c r="O916"/>
  <c r="N916"/>
  <c r="M916"/>
  <c r="L916"/>
  <c r="K916"/>
  <c r="H916"/>
  <c r="G916"/>
  <c r="F916"/>
  <c r="V915"/>
  <c r="U915"/>
  <c r="T915"/>
  <c r="S915"/>
  <c r="P915"/>
  <c r="O915"/>
  <c r="N915"/>
  <c r="M915"/>
  <c r="L915"/>
  <c r="K915"/>
  <c r="I915"/>
  <c r="H915"/>
  <c r="I918" s="1"/>
  <c r="F915"/>
  <c r="V914"/>
  <c r="U914"/>
  <c r="T914"/>
  <c r="S914"/>
  <c r="P914"/>
  <c r="O914"/>
  <c r="N914"/>
  <c r="M914"/>
  <c r="L914"/>
  <c r="K914"/>
  <c r="H914"/>
  <c r="F914"/>
  <c r="V913"/>
  <c r="U913"/>
  <c r="T913"/>
  <c r="S913"/>
  <c r="P913"/>
  <c r="O913"/>
  <c r="N913"/>
  <c r="M913"/>
  <c r="L913"/>
  <c r="K913"/>
  <c r="H913"/>
  <c r="I917" s="1"/>
  <c r="F913"/>
  <c r="V912"/>
  <c r="U912"/>
  <c r="T912"/>
  <c r="S912"/>
  <c r="P912"/>
  <c r="O912"/>
  <c r="N912"/>
  <c r="M912"/>
  <c r="L912"/>
  <c r="K912"/>
  <c r="H912"/>
  <c r="F912"/>
  <c r="V911"/>
  <c r="U911"/>
  <c r="T911"/>
  <c r="S911"/>
  <c r="P911"/>
  <c r="O911"/>
  <c r="N911"/>
  <c r="M911"/>
  <c r="L911"/>
  <c r="K911"/>
  <c r="H911"/>
  <c r="I914" s="1"/>
  <c r="F911"/>
  <c r="V910"/>
  <c r="U910"/>
  <c r="T910"/>
  <c r="S910"/>
  <c r="P910"/>
  <c r="O910"/>
  <c r="N910"/>
  <c r="M910"/>
  <c r="L910"/>
  <c r="K910"/>
  <c r="H910"/>
  <c r="F910"/>
  <c r="V909"/>
  <c r="U909"/>
  <c r="T909"/>
  <c r="S909"/>
  <c r="P909"/>
  <c r="O909"/>
  <c r="N909"/>
  <c r="M909"/>
  <c r="L909"/>
  <c r="K909"/>
  <c r="H909"/>
  <c r="I913" s="1"/>
  <c r="F909"/>
  <c r="V908"/>
  <c r="U908"/>
  <c r="T908"/>
  <c r="S908"/>
  <c r="P908"/>
  <c r="O908"/>
  <c r="N908"/>
  <c r="M908"/>
  <c r="L908"/>
  <c r="K908"/>
  <c r="H908"/>
  <c r="F908"/>
  <c r="V907"/>
  <c r="U907"/>
  <c r="T907"/>
  <c r="S907"/>
  <c r="P907"/>
  <c r="O907"/>
  <c r="N907"/>
  <c r="M907"/>
  <c r="L907"/>
  <c r="K907"/>
  <c r="I907"/>
  <c r="H907"/>
  <c r="I910" s="1"/>
  <c r="F907"/>
  <c r="V906"/>
  <c r="U906"/>
  <c r="T906"/>
  <c r="S906"/>
  <c r="P906"/>
  <c r="O906"/>
  <c r="N906"/>
  <c r="M906"/>
  <c r="L906"/>
  <c r="K906"/>
  <c r="H906"/>
  <c r="F906"/>
  <c r="V905"/>
  <c r="U905"/>
  <c r="T905"/>
  <c r="S905"/>
  <c r="P905"/>
  <c r="O905"/>
  <c r="N905"/>
  <c r="M905"/>
  <c r="L905"/>
  <c r="K905"/>
  <c r="H905"/>
  <c r="I909" s="1"/>
  <c r="F905"/>
  <c r="V904"/>
  <c r="U904"/>
  <c r="T904"/>
  <c r="S904"/>
  <c r="P904"/>
  <c r="O904"/>
  <c r="N904"/>
  <c r="M904"/>
  <c r="L904"/>
  <c r="K904"/>
  <c r="H904"/>
  <c r="F904"/>
  <c r="V903"/>
  <c r="U903"/>
  <c r="T903"/>
  <c r="S903"/>
  <c r="P903"/>
  <c r="O903"/>
  <c r="N903"/>
  <c r="M903"/>
  <c r="L903"/>
  <c r="K903"/>
  <c r="H903"/>
  <c r="I906" s="1"/>
  <c r="F903"/>
  <c r="V902"/>
  <c r="U902"/>
  <c r="T902"/>
  <c r="S902"/>
  <c r="P902"/>
  <c r="O902"/>
  <c r="N902"/>
  <c r="M902"/>
  <c r="L902"/>
  <c r="K902"/>
  <c r="H902"/>
  <c r="F902"/>
  <c r="V901"/>
  <c r="U901"/>
  <c r="T901"/>
  <c r="S901"/>
  <c r="P901"/>
  <c r="O901"/>
  <c r="N901"/>
  <c r="M901"/>
  <c r="L901"/>
  <c r="K901"/>
  <c r="H901"/>
  <c r="I905" s="1"/>
  <c r="F901"/>
  <c r="V900"/>
  <c r="U900"/>
  <c r="T900"/>
  <c r="S900"/>
  <c r="P900"/>
  <c r="O900"/>
  <c r="N900"/>
  <c r="M900"/>
  <c r="L900"/>
  <c r="K900"/>
  <c r="H900"/>
  <c r="G900"/>
  <c r="F900"/>
  <c r="V899"/>
  <c r="U899"/>
  <c r="T899"/>
  <c r="S899"/>
  <c r="P899"/>
  <c r="O899"/>
  <c r="N899"/>
  <c r="M899"/>
  <c r="L899"/>
  <c r="K899"/>
  <c r="I899"/>
  <c r="H899"/>
  <c r="I902" s="1"/>
  <c r="F899"/>
  <c r="V898"/>
  <c r="U898"/>
  <c r="T898"/>
  <c r="S898"/>
  <c r="P898"/>
  <c r="O898"/>
  <c r="N898"/>
  <c r="M898"/>
  <c r="L898"/>
  <c r="K898"/>
  <c r="H898"/>
  <c r="F898"/>
  <c r="V897"/>
  <c r="U897"/>
  <c r="T897"/>
  <c r="S897"/>
  <c r="P897"/>
  <c r="O897"/>
  <c r="N897"/>
  <c r="M897"/>
  <c r="L897"/>
  <c r="K897"/>
  <c r="H897"/>
  <c r="I901" s="1"/>
  <c r="F897"/>
  <c r="V896"/>
  <c r="U896"/>
  <c r="T896"/>
  <c r="S896"/>
  <c r="P896"/>
  <c r="O896"/>
  <c r="N896"/>
  <c r="M896"/>
  <c r="L896"/>
  <c r="K896"/>
  <c r="H896"/>
  <c r="F896"/>
  <c r="V895"/>
  <c r="U895"/>
  <c r="T895"/>
  <c r="S895"/>
  <c r="P895"/>
  <c r="O895"/>
  <c r="N895"/>
  <c r="M895"/>
  <c r="L895"/>
  <c r="K895"/>
  <c r="H895"/>
  <c r="I898" s="1"/>
  <c r="F895"/>
  <c r="V894"/>
  <c r="U894"/>
  <c r="T894"/>
  <c r="S894"/>
  <c r="P894"/>
  <c r="O894"/>
  <c r="N894"/>
  <c r="M894"/>
  <c r="L894"/>
  <c r="K894"/>
  <c r="H894"/>
  <c r="F894"/>
  <c r="V893"/>
  <c r="U893"/>
  <c r="T893"/>
  <c r="S893"/>
  <c r="P893"/>
  <c r="O893"/>
  <c r="N893"/>
  <c r="M893"/>
  <c r="L893"/>
  <c r="K893"/>
  <c r="H893"/>
  <c r="I897" s="1"/>
  <c r="F893"/>
  <c r="V892"/>
  <c r="U892"/>
  <c r="T892"/>
  <c r="S892"/>
  <c r="P892"/>
  <c r="O892"/>
  <c r="N892"/>
  <c r="M892"/>
  <c r="L892"/>
  <c r="K892"/>
  <c r="H892"/>
  <c r="F892"/>
  <c r="V891"/>
  <c r="U891"/>
  <c r="T891"/>
  <c r="S891"/>
  <c r="P891"/>
  <c r="O891"/>
  <c r="N891"/>
  <c r="M891"/>
  <c r="L891"/>
  <c r="K891"/>
  <c r="I891"/>
  <c r="H891"/>
  <c r="I894" s="1"/>
  <c r="F891"/>
  <c r="V890"/>
  <c r="U890"/>
  <c r="T890"/>
  <c r="S890"/>
  <c r="P890"/>
  <c r="O890"/>
  <c r="N890"/>
  <c r="M890"/>
  <c r="L890"/>
  <c r="K890"/>
  <c r="H890"/>
  <c r="F890"/>
  <c r="V889"/>
  <c r="U889"/>
  <c r="T889"/>
  <c r="S889"/>
  <c r="P889"/>
  <c r="O889"/>
  <c r="N889"/>
  <c r="M889"/>
  <c r="L889"/>
  <c r="K889"/>
  <c r="H889"/>
  <c r="I893" s="1"/>
  <c r="F889"/>
  <c r="V888"/>
  <c r="U888"/>
  <c r="T888"/>
  <c r="S888"/>
  <c r="P888"/>
  <c r="O888"/>
  <c r="N888"/>
  <c r="M888"/>
  <c r="L888"/>
  <c r="K888"/>
  <c r="H888"/>
  <c r="F888"/>
  <c r="G892" s="1"/>
  <c r="V887"/>
  <c r="U887"/>
  <c r="T887"/>
  <c r="S887"/>
  <c r="P887"/>
  <c r="O887"/>
  <c r="N887"/>
  <c r="M887"/>
  <c r="L887"/>
  <c r="K887"/>
  <c r="H887"/>
  <c r="I890" s="1"/>
  <c r="F887"/>
  <c r="V886"/>
  <c r="U886"/>
  <c r="T886"/>
  <c r="S886"/>
  <c r="P886"/>
  <c r="O886"/>
  <c r="N886"/>
  <c r="M886"/>
  <c r="L886"/>
  <c r="K886"/>
  <c r="H886"/>
  <c r="F886"/>
  <c r="V885"/>
  <c r="U885"/>
  <c r="T885"/>
  <c r="S885"/>
  <c r="P885"/>
  <c r="O885"/>
  <c r="N885"/>
  <c r="M885"/>
  <c r="L885"/>
  <c r="K885"/>
  <c r="H885"/>
  <c r="I889" s="1"/>
  <c r="F885"/>
  <c r="V884"/>
  <c r="U884"/>
  <c r="T884"/>
  <c r="S884"/>
  <c r="P884"/>
  <c r="O884"/>
  <c r="N884"/>
  <c r="M884"/>
  <c r="L884"/>
  <c r="K884"/>
  <c r="H884"/>
  <c r="G884"/>
  <c r="F884"/>
  <c r="V883"/>
  <c r="U883"/>
  <c r="T883"/>
  <c r="S883"/>
  <c r="P883"/>
  <c r="O883"/>
  <c r="N883"/>
  <c r="M883"/>
  <c r="L883"/>
  <c r="K883"/>
  <c r="I883"/>
  <c r="H883"/>
  <c r="I886" s="1"/>
  <c r="F883"/>
  <c r="V882"/>
  <c r="U882"/>
  <c r="T882"/>
  <c r="S882"/>
  <c r="P882"/>
  <c r="O882"/>
  <c r="N882"/>
  <c r="M882"/>
  <c r="L882"/>
  <c r="K882"/>
  <c r="H882"/>
  <c r="F882"/>
  <c r="V881"/>
  <c r="U881"/>
  <c r="T881"/>
  <c r="S881"/>
  <c r="P881"/>
  <c r="O881"/>
  <c r="N881"/>
  <c r="M881"/>
  <c r="L881"/>
  <c r="K881"/>
  <c r="H881"/>
  <c r="I885" s="1"/>
  <c r="F881"/>
  <c r="V880"/>
  <c r="U880"/>
  <c r="T880"/>
  <c r="S880"/>
  <c r="P880"/>
  <c r="O880"/>
  <c r="N880"/>
  <c r="M880"/>
  <c r="L880"/>
  <c r="K880"/>
  <c r="H880"/>
  <c r="F880"/>
  <c r="V879"/>
  <c r="U879"/>
  <c r="T879"/>
  <c r="S879"/>
  <c r="P879"/>
  <c r="O879"/>
  <c r="N879"/>
  <c r="M879"/>
  <c r="L879"/>
  <c r="K879"/>
  <c r="H879"/>
  <c r="I882" s="1"/>
  <c r="F879"/>
  <c r="V878"/>
  <c r="U878"/>
  <c r="T878"/>
  <c r="S878"/>
  <c r="P878"/>
  <c r="O878"/>
  <c r="N878"/>
  <c r="M878"/>
  <c r="L878"/>
  <c r="K878"/>
  <c r="H878"/>
  <c r="F878"/>
  <c r="V877"/>
  <c r="U877"/>
  <c r="T877"/>
  <c r="S877"/>
  <c r="P877"/>
  <c r="O877"/>
  <c r="N877"/>
  <c r="M877"/>
  <c r="L877"/>
  <c r="K877"/>
  <c r="H877"/>
  <c r="I881" s="1"/>
  <c r="F877"/>
  <c r="V876"/>
  <c r="U876"/>
  <c r="T876"/>
  <c r="S876"/>
  <c r="P876"/>
  <c r="O876"/>
  <c r="N876"/>
  <c r="M876"/>
  <c r="L876"/>
  <c r="K876"/>
  <c r="H876"/>
  <c r="F876"/>
  <c r="V875"/>
  <c r="U875"/>
  <c r="T875"/>
  <c r="S875"/>
  <c r="P875"/>
  <c r="O875"/>
  <c r="N875"/>
  <c r="M875"/>
  <c r="L875"/>
  <c r="K875"/>
  <c r="I875"/>
  <c r="H875"/>
  <c r="I878" s="1"/>
  <c r="F875"/>
  <c r="V874"/>
  <c r="U874"/>
  <c r="T874"/>
  <c r="S874"/>
  <c r="P874"/>
  <c r="O874"/>
  <c r="N874"/>
  <c r="M874"/>
  <c r="L874"/>
  <c r="K874"/>
  <c r="H874"/>
  <c r="F874"/>
  <c r="V873"/>
  <c r="U873"/>
  <c r="T873"/>
  <c r="S873"/>
  <c r="P873"/>
  <c r="O873"/>
  <c r="N873"/>
  <c r="M873"/>
  <c r="L873"/>
  <c r="K873"/>
  <c r="H873"/>
  <c r="I877" s="1"/>
  <c r="F873"/>
  <c r="V872"/>
  <c r="U872"/>
  <c r="T872"/>
  <c r="S872"/>
  <c r="P872"/>
  <c r="O872"/>
  <c r="N872"/>
  <c r="M872"/>
  <c r="L872"/>
  <c r="K872"/>
  <c r="H872"/>
  <c r="F872"/>
  <c r="V871"/>
  <c r="U871"/>
  <c r="T871"/>
  <c r="S871"/>
  <c r="P871"/>
  <c r="O871"/>
  <c r="N871"/>
  <c r="M871"/>
  <c r="L871"/>
  <c r="K871"/>
  <c r="H871"/>
  <c r="I874" s="1"/>
  <c r="F871"/>
  <c r="V870"/>
  <c r="U870"/>
  <c r="T870"/>
  <c r="S870"/>
  <c r="P870"/>
  <c r="O870"/>
  <c r="N870"/>
  <c r="M870"/>
  <c r="L870"/>
  <c r="K870"/>
  <c r="H870"/>
  <c r="F870"/>
  <c r="V869"/>
  <c r="U869"/>
  <c r="T869"/>
  <c r="S869"/>
  <c r="P869"/>
  <c r="O869"/>
  <c r="N869"/>
  <c r="M869"/>
  <c r="L869"/>
  <c r="K869"/>
  <c r="H869"/>
  <c r="I873" s="1"/>
  <c r="F869"/>
  <c r="V868"/>
  <c r="U868"/>
  <c r="T868"/>
  <c r="S868"/>
  <c r="P868"/>
  <c r="O868"/>
  <c r="N868"/>
  <c r="M868"/>
  <c r="L868"/>
  <c r="K868"/>
  <c r="H868"/>
  <c r="G868"/>
  <c r="F868"/>
  <c r="V867"/>
  <c r="U867"/>
  <c r="T867"/>
  <c r="S867"/>
  <c r="P867"/>
  <c r="O867"/>
  <c r="N867"/>
  <c r="M867"/>
  <c r="L867"/>
  <c r="K867"/>
  <c r="I867"/>
  <c r="H867"/>
  <c r="I870" s="1"/>
  <c r="F867"/>
  <c r="V866"/>
  <c r="U866"/>
  <c r="T866"/>
  <c r="S866"/>
  <c r="P866"/>
  <c r="O866"/>
  <c r="N866"/>
  <c r="M866"/>
  <c r="L866"/>
  <c r="K866"/>
  <c r="H866"/>
  <c r="F866"/>
  <c r="V865"/>
  <c r="U865"/>
  <c r="T865"/>
  <c r="S865"/>
  <c r="P865"/>
  <c r="O865"/>
  <c r="N865"/>
  <c r="M865"/>
  <c r="L865"/>
  <c r="K865"/>
  <c r="H865"/>
  <c r="I869" s="1"/>
  <c r="F865"/>
  <c r="V864"/>
  <c r="U864"/>
  <c r="T864"/>
  <c r="S864"/>
  <c r="P864"/>
  <c r="O864"/>
  <c r="N864"/>
  <c r="M864"/>
  <c r="L864"/>
  <c r="K864"/>
  <c r="H864"/>
  <c r="F864"/>
  <c r="V863"/>
  <c r="U863"/>
  <c r="T863"/>
  <c r="S863"/>
  <c r="P863"/>
  <c r="O863"/>
  <c r="N863"/>
  <c r="M863"/>
  <c r="L863"/>
  <c r="K863"/>
  <c r="H863"/>
  <c r="I866" s="1"/>
  <c r="F863"/>
  <c r="V862"/>
  <c r="U862"/>
  <c r="T862"/>
  <c r="S862"/>
  <c r="P862"/>
  <c r="O862"/>
  <c r="N862"/>
  <c r="M862"/>
  <c r="L862"/>
  <c r="K862"/>
  <c r="H862"/>
  <c r="F862"/>
  <c r="V861"/>
  <c r="U861"/>
  <c r="T861"/>
  <c r="S861"/>
  <c r="P861"/>
  <c r="O861"/>
  <c r="N861"/>
  <c r="M861"/>
  <c r="L861"/>
  <c r="K861"/>
  <c r="H861"/>
  <c r="I865" s="1"/>
  <c r="F861"/>
  <c r="V860"/>
  <c r="U860"/>
  <c r="T860"/>
  <c r="S860"/>
  <c r="P860"/>
  <c r="O860"/>
  <c r="N860"/>
  <c r="M860"/>
  <c r="L860"/>
  <c r="K860"/>
  <c r="H860"/>
  <c r="F860"/>
  <c r="V859"/>
  <c r="U859"/>
  <c r="T859"/>
  <c r="S859"/>
  <c r="P859"/>
  <c r="O859"/>
  <c r="N859"/>
  <c r="M859"/>
  <c r="L859"/>
  <c r="K859"/>
  <c r="I859"/>
  <c r="H859"/>
  <c r="I862" s="1"/>
  <c r="F859"/>
  <c r="V858"/>
  <c r="U858"/>
  <c r="T858"/>
  <c r="S858"/>
  <c r="P858"/>
  <c r="O858"/>
  <c r="N858"/>
  <c r="M858"/>
  <c r="L858"/>
  <c r="K858"/>
  <c r="H858"/>
  <c r="F858"/>
  <c r="V857"/>
  <c r="U857"/>
  <c r="T857"/>
  <c r="S857"/>
  <c r="P857"/>
  <c r="O857"/>
  <c r="N857"/>
  <c r="M857"/>
  <c r="L857"/>
  <c r="K857"/>
  <c r="H857"/>
  <c r="I861" s="1"/>
  <c r="F857"/>
  <c r="V856"/>
  <c r="U856"/>
  <c r="T856"/>
  <c r="S856"/>
  <c r="P856"/>
  <c r="O856"/>
  <c r="N856"/>
  <c r="M856"/>
  <c r="L856"/>
  <c r="K856"/>
  <c r="H856"/>
  <c r="F856"/>
  <c r="V855"/>
  <c r="U855"/>
  <c r="T855"/>
  <c r="S855"/>
  <c r="P855"/>
  <c r="O855"/>
  <c r="N855"/>
  <c r="M855"/>
  <c r="L855"/>
  <c r="K855"/>
  <c r="H855"/>
  <c r="I858" s="1"/>
  <c r="F855"/>
  <c r="V854"/>
  <c r="U854"/>
  <c r="T854"/>
  <c r="S854"/>
  <c r="P854"/>
  <c r="O854"/>
  <c r="N854"/>
  <c r="M854"/>
  <c r="L854"/>
  <c r="K854"/>
  <c r="H854"/>
  <c r="F854"/>
  <c r="V853"/>
  <c r="U853"/>
  <c r="T853"/>
  <c r="S853"/>
  <c r="P853"/>
  <c r="O853"/>
  <c r="N853"/>
  <c r="M853"/>
  <c r="L853"/>
  <c r="K853"/>
  <c r="H853"/>
  <c r="I857" s="1"/>
  <c r="F853"/>
  <c r="V852"/>
  <c r="U852"/>
  <c r="T852"/>
  <c r="S852"/>
  <c r="P852"/>
  <c r="O852"/>
  <c r="N852"/>
  <c r="M852"/>
  <c r="L852"/>
  <c r="K852"/>
  <c r="H852"/>
  <c r="G852"/>
  <c r="F852"/>
  <c r="V851"/>
  <c r="U851"/>
  <c r="T851"/>
  <c r="S851"/>
  <c r="P851"/>
  <c r="O851"/>
  <c r="N851"/>
  <c r="M851"/>
  <c r="L851"/>
  <c r="K851"/>
  <c r="I851"/>
  <c r="H851"/>
  <c r="I854" s="1"/>
  <c r="F851"/>
  <c r="V850"/>
  <c r="U850"/>
  <c r="T850"/>
  <c r="S850"/>
  <c r="P850"/>
  <c r="O850"/>
  <c r="N850"/>
  <c r="M850"/>
  <c r="L850"/>
  <c r="K850"/>
  <c r="H850"/>
  <c r="F850"/>
  <c r="V849"/>
  <c r="U849"/>
  <c r="T849"/>
  <c r="S849"/>
  <c r="P849"/>
  <c r="O849"/>
  <c r="N849"/>
  <c r="M849"/>
  <c r="L849"/>
  <c r="K849"/>
  <c r="H849"/>
  <c r="I853" s="1"/>
  <c r="F849"/>
  <c r="V848"/>
  <c r="U848"/>
  <c r="T848"/>
  <c r="S848"/>
  <c r="P848"/>
  <c r="O848"/>
  <c r="N848"/>
  <c r="M848"/>
  <c r="L848"/>
  <c r="K848"/>
  <c r="H848"/>
  <c r="F848"/>
  <c r="V847"/>
  <c r="U847"/>
  <c r="T847"/>
  <c r="S847"/>
  <c r="P847"/>
  <c r="O847"/>
  <c r="N847"/>
  <c r="M847"/>
  <c r="L847"/>
  <c r="K847"/>
  <c r="H847"/>
  <c r="I850" s="1"/>
  <c r="F847"/>
  <c r="V846"/>
  <c r="U846"/>
  <c r="T846"/>
  <c r="S846"/>
  <c r="P846"/>
  <c r="O846"/>
  <c r="N846"/>
  <c r="M846"/>
  <c r="L846"/>
  <c r="K846"/>
  <c r="H846"/>
  <c r="F846"/>
  <c r="V845"/>
  <c r="U845"/>
  <c r="T845"/>
  <c r="S845"/>
  <c r="P845"/>
  <c r="O845"/>
  <c r="N845"/>
  <c r="M845"/>
  <c r="L845"/>
  <c r="K845"/>
  <c r="H845"/>
  <c r="I849" s="1"/>
  <c r="F845"/>
  <c r="V844"/>
  <c r="U844"/>
  <c r="T844"/>
  <c r="S844"/>
  <c r="P844"/>
  <c r="O844"/>
  <c r="N844"/>
  <c r="M844"/>
  <c r="L844"/>
  <c r="K844"/>
  <c r="H844"/>
  <c r="F844"/>
  <c r="V843"/>
  <c r="U843"/>
  <c r="T843"/>
  <c r="S843"/>
  <c r="P843"/>
  <c r="O843"/>
  <c r="N843"/>
  <c r="M843"/>
  <c r="L843"/>
  <c r="K843"/>
  <c r="I843"/>
  <c r="H843"/>
  <c r="I846" s="1"/>
  <c r="F843"/>
  <c r="V842"/>
  <c r="U842"/>
  <c r="T842"/>
  <c r="S842"/>
  <c r="P842"/>
  <c r="O842"/>
  <c r="N842"/>
  <c r="M842"/>
  <c r="L842"/>
  <c r="K842"/>
  <c r="H842"/>
  <c r="F842"/>
  <c r="V841"/>
  <c r="U841"/>
  <c r="T841"/>
  <c r="S841"/>
  <c r="P841"/>
  <c r="O841"/>
  <c r="N841"/>
  <c r="M841"/>
  <c r="L841"/>
  <c r="K841"/>
  <c r="H841"/>
  <c r="I845" s="1"/>
  <c r="F841"/>
  <c r="V840"/>
  <c r="U840"/>
  <c r="T840"/>
  <c r="S840"/>
  <c r="P840"/>
  <c r="O840"/>
  <c r="N840"/>
  <c r="M840"/>
  <c r="L840"/>
  <c r="K840"/>
  <c r="H840"/>
  <c r="F840"/>
  <c r="G844" s="1"/>
  <c r="V839"/>
  <c r="U839"/>
  <c r="T839"/>
  <c r="S839"/>
  <c r="P839"/>
  <c r="O839"/>
  <c r="N839"/>
  <c r="M839"/>
  <c r="L839"/>
  <c r="K839"/>
  <c r="H839"/>
  <c r="I842" s="1"/>
  <c r="F839"/>
  <c r="V838"/>
  <c r="U838"/>
  <c r="T838"/>
  <c r="S838"/>
  <c r="P838"/>
  <c r="O838"/>
  <c r="N838"/>
  <c r="M838"/>
  <c r="L838"/>
  <c r="K838"/>
  <c r="H838"/>
  <c r="F838"/>
  <c r="V837"/>
  <c r="U837"/>
  <c r="T837"/>
  <c r="S837"/>
  <c r="P837"/>
  <c r="O837"/>
  <c r="N837"/>
  <c r="M837"/>
  <c r="L837"/>
  <c r="K837"/>
  <c r="H837"/>
  <c r="I841" s="1"/>
  <c r="F837"/>
  <c r="V836"/>
  <c r="U836"/>
  <c r="T836"/>
  <c r="S836"/>
  <c r="P836"/>
  <c r="O836"/>
  <c r="N836"/>
  <c r="M836"/>
  <c r="L836"/>
  <c r="K836"/>
  <c r="H836"/>
  <c r="G836"/>
  <c r="F836"/>
  <c r="V835"/>
  <c r="U835"/>
  <c r="T835"/>
  <c r="S835"/>
  <c r="P835"/>
  <c r="O835"/>
  <c r="N835"/>
  <c r="M835"/>
  <c r="L835"/>
  <c r="K835"/>
  <c r="I835"/>
  <c r="H835"/>
  <c r="I838" s="1"/>
  <c r="F835"/>
  <c r="V834"/>
  <c r="U834"/>
  <c r="T834"/>
  <c r="S834"/>
  <c r="P834"/>
  <c r="O834"/>
  <c r="N834"/>
  <c r="M834"/>
  <c r="L834"/>
  <c r="K834"/>
  <c r="H834"/>
  <c r="F834"/>
  <c r="V833"/>
  <c r="U833"/>
  <c r="T833"/>
  <c r="S833"/>
  <c r="P833"/>
  <c r="O833"/>
  <c r="N833"/>
  <c r="M833"/>
  <c r="L833"/>
  <c r="K833"/>
  <c r="H833"/>
  <c r="I837" s="1"/>
  <c r="F833"/>
  <c r="V832"/>
  <c r="U832"/>
  <c r="T832"/>
  <c r="S832"/>
  <c r="P832"/>
  <c r="O832"/>
  <c r="N832"/>
  <c r="M832"/>
  <c r="L832"/>
  <c r="K832"/>
  <c r="H832"/>
  <c r="F832"/>
  <c r="V831"/>
  <c r="U831"/>
  <c r="T831"/>
  <c r="S831"/>
  <c r="P831"/>
  <c r="O831"/>
  <c r="N831"/>
  <c r="M831"/>
  <c r="L831"/>
  <c r="K831"/>
  <c r="H831"/>
  <c r="I834" s="1"/>
  <c r="F831"/>
  <c r="V830"/>
  <c r="U830"/>
  <c r="T830"/>
  <c r="S830"/>
  <c r="P830"/>
  <c r="O830"/>
  <c r="N830"/>
  <c r="M830"/>
  <c r="L830"/>
  <c r="K830"/>
  <c r="H830"/>
  <c r="F830"/>
  <c r="V829"/>
  <c r="U829"/>
  <c r="T829"/>
  <c r="S829"/>
  <c r="P829"/>
  <c r="O829"/>
  <c r="N829"/>
  <c r="M829"/>
  <c r="L829"/>
  <c r="K829"/>
  <c r="H829"/>
  <c r="I833" s="1"/>
  <c r="F829"/>
  <c r="V828"/>
  <c r="U828"/>
  <c r="T828"/>
  <c r="S828"/>
  <c r="P828"/>
  <c r="O828"/>
  <c r="N828"/>
  <c r="M828"/>
  <c r="L828"/>
  <c r="K828"/>
  <c r="H828"/>
  <c r="F828"/>
  <c r="V827"/>
  <c r="U827"/>
  <c r="T827"/>
  <c r="S827"/>
  <c r="P827"/>
  <c r="O827"/>
  <c r="N827"/>
  <c r="M827"/>
  <c r="L827"/>
  <c r="K827"/>
  <c r="I827"/>
  <c r="H827"/>
  <c r="I830" s="1"/>
  <c r="F827"/>
  <c r="V826"/>
  <c r="U826"/>
  <c r="T826"/>
  <c r="S826"/>
  <c r="P826"/>
  <c r="O826"/>
  <c r="N826"/>
  <c r="M826"/>
  <c r="L826"/>
  <c r="K826"/>
  <c r="H826"/>
  <c r="F826"/>
  <c r="V825"/>
  <c r="U825"/>
  <c r="T825"/>
  <c r="S825"/>
  <c r="P825"/>
  <c r="O825"/>
  <c r="N825"/>
  <c r="M825"/>
  <c r="L825"/>
  <c r="K825"/>
  <c r="H825"/>
  <c r="I829" s="1"/>
  <c r="F825"/>
  <c r="V824"/>
  <c r="U824"/>
  <c r="T824"/>
  <c r="S824"/>
  <c r="P824"/>
  <c r="O824"/>
  <c r="N824"/>
  <c r="M824"/>
  <c r="L824"/>
  <c r="K824"/>
  <c r="H824"/>
  <c r="F824"/>
  <c r="V823"/>
  <c r="U823"/>
  <c r="T823"/>
  <c r="S823"/>
  <c r="P823"/>
  <c r="O823"/>
  <c r="N823"/>
  <c r="M823"/>
  <c r="L823"/>
  <c r="K823"/>
  <c r="H823"/>
  <c r="I826" s="1"/>
  <c r="F823"/>
  <c r="V822"/>
  <c r="U822"/>
  <c r="T822"/>
  <c r="S822"/>
  <c r="P822"/>
  <c r="O822"/>
  <c r="N822"/>
  <c r="M822"/>
  <c r="L822"/>
  <c r="K822"/>
  <c r="H822"/>
  <c r="F822"/>
  <c r="V821"/>
  <c r="U821"/>
  <c r="T821"/>
  <c r="S821"/>
  <c r="P821"/>
  <c r="O821"/>
  <c r="N821"/>
  <c r="M821"/>
  <c r="L821"/>
  <c r="K821"/>
  <c r="H821"/>
  <c r="I825" s="1"/>
  <c r="F821"/>
  <c r="V820"/>
  <c r="U820"/>
  <c r="T820"/>
  <c r="S820"/>
  <c r="P820"/>
  <c r="O820"/>
  <c r="N820"/>
  <c r="M820"/>
  <c r="L820"/>
  <c r="K820"/>
  <c r="H820"/>
  <c r="G820"/>
  <c r="F820"/>
  <c r="V819"/>
  <c r="U819"/>
  <c r="T819"/>
  <c r="S819"/>
  <c r="P819"/>
  <c r="O819"/>
  <c r="N819"/>
  <c r="M819"/>
  <c r="L819"/>
  <c r="K819"/>
  <c r="I819"/>
  <c r="H819"/>
  <c r="I822" s="1"/>
  <c r="F819"/>
  <c r="V818"/>
  <c r="U818"/>
  <c r="T818"/>
  <c r="S818"/>
  <c r="P818"/>
  <c r="O818"/>
  <c r="N818"/>
  <c r="M818"/>
  <c r="L818"/>
  <c r="K818"/>
  <c r="H818"/>
  <c r="F818"/>
  <c r="V817"/>
  <c r="U817"/>
  <c r="T817"/>
  <c r="S817"/>
  <c r="P817"/>
  <c r="O817"/>
  <c r="N817"/>
  <c r="M817"/>
  <c r="L817"/>
  <c r="K817"/>
  <c r="H817"/>
  <c r="I821" s="1"/>
  <c r="F817"/>
  <c r="V816"/>
  <c r="U816"/>
  <c r="T816"/>
  <c r="S816"/>
  <c r="P816"/>
  <c r="O816"/>
  <c r="N816"/>
  <c r="M816"/>
  <c r="L816"/>
  <c r="K816"/>
  <c r="H816"/>
  <c r="F816"/>
  <c r="V815"/>
  <c r="U815"/>
  <c r="T815"/>
  <c r="S815"/>
  <c r="P815"/>
  <c r="O815"/>
  <c r="N815"/>
  <c r="M815"/>
  <c r="L815"/>
  <c r="K815"/>
  <c r="H815"/>
  <c r="F815"/>
  <c r="V814"/>
  <c r="U814"/>
  <c r="T814"/>
  <c r="S814"/>
  <c r="P814"/>
  <c r="O814"/>
  <c r="N814"/>
  <c r="M814"/>
  <c r="L814"/>
  <c r="K814"/>
  <c r="H814"/>
  <c r="F814"/>
  <c r="V813"/>
  <c r="U813"/>
  <c r="T813"/>
  <c r="S813"/>
  <c r="P813"/>
  <c r="O813"/>
  <c r="N813"/>
  <c r="M813"/>
  <c r="L813"/>
  <c r="K813"/>
  <c r="H813"/>
  <c r="F813"/>
  <c r="V812"/>
  <c r="U812"/>
  <c r="T812"/>
  <c r="S812"/>
  <c r="P812"/>
  <c r="O812"/>
  <c r="N812"/>
  <c r="M812"/>
  <c r="L812"/>
  <c r="K812"/>
  <c r="H812"/>
  <c r="F812"/>
  <c r="V811"/>
  <c r="U811"/>
  <c r="T811"/>
  <c r="S811"/>
  <c r="P811"/>
  <c r="O811"/>
  <c r="N811"/>
  <c r="M811"/>
  <c r="L811"/>
  <c r="K811"/>
  <c r="I811"/>
  <c r="H811"/>
  <c r="F811"/>
  <c r="V810"/>
  <c r="U810"/>
  <c r="T810"/>
  <c r="S810"/>
  <c r="P810"/>
  <c r="O810"/>
  <c r="N810"/>
  <c r="M810"/>
  <c r="L810"/>
  <c r="K810"/>
  <c r="H810"/>
  <c r="I814" s="1"/>
  <c r="F810"/>
  <c r="V809"/>
  <c r="U809"/>
  <c r="T809"/>
  <c r="S809"/>
  <c r="P809"/>
  <c r="O809"/>
  <c r="N809"/>
  <c r="M809"/>
  <c r="L809"/>
  <c r="K809"/>
  <c r="H809"/>
  <c r="I813" s="1"/>
  <c r="F809"/>
  <c r="V808"/>
  <c r="U808"/>
  <c r="T808"/>
  <c r="S808"/>
  <c r="P808"/>
  <c r="O808"/>
  <c r="N808"/>
  <c r="M808"/>
  <c r="L808"/>
  <c r="K808"/>
  <c r="H808"/>
  <c r="F808"/>
  <c r="V807"/>
  <c r="U807"/>
  <c r="T807"/>
  <c r="S807"/>
  <c r="P807"/>
  <c r="O807"/>
  <c r="N807"/>
  <c r="M807"/>
  <c r="L807"/>
  <c r="K807"/>
  <c r="H807"/>
  <c r="F807"/>
  <c r="V806"/>
  <c r="U806"/>
  <c r="T806"/>
  <c r="S806"/>
  <c r="P806"/>
  <c r="O806"/>
  <c r="N806"/>
  <c r="M806"/>
  <c r="L806"/>
  <c r="K806"/>
  <c r="H806"/>
  <c r="I810" s="1"/>
  <c r="F806"/>
  <c r="V805"/>
  <c r="U805"/>
  <c r="T805"/>
  <c r="S805"/>
  <c r="P805"/>
  <c r="O805"/>
  <c r="N805"/>
  <c r="M805"/>
  <c r="L805"/>
  <c r="K805"/>
  <c r="H805"/>
  <c r="I809" s="1"/>
  <c r="F805"/>
  <c r="V804"/>
  <c r="U804"/>
  <c r="T804"/>
  <c r="S804"/>
  <c r="P804"/>
  <c r="O804"/>
  <c r="N804"/>
  <c r="M804"/>
  <c r="L804"/>
  <c r="K804"/>
  <c r="H804"/>
  <c r="G804"/>
  <c r="F804"/>
  <c r="V803"/>
  <c r="U803"/>
  <c r="T803"/>
  <c r="S803"/>
  <c r="P803"/>
  <c r="O803"/>
  <c r="N803"/>
  <c r="M803"/>
  <c r="L803"/>
  <c r="K803"/>
  <c r="I803"/>
  <c r="H803"/>
  <c r="I807" s="1"/>
  <c r="F803"/>
  <c r="V802"/>
  <c r="U802"/>
  <c r="T802"/>
  <c r="S802"/>
  <c r="P802"/>
  <c r="O802"/>
  <c r="N802"/>
  <c r="M802"/>
  <c r="L802"/>
  <c r="K802"/>
  <c r="H802"/>
  <c r="I806" s="1"/>
  <c r="F802"/>
  <c r="V801"/>
  <c r="U801"/>
  <c r="T801"/>
  <c r="S801"/>
  <c r="P801"/>
  <c r="O801"/>
  <c r="N801"/>
  <c r="M801"/>
  <c r="L801"/>
  <c r="K801"/>
  <c r="H801"/>
  <c r="I805" s="1"/>
  <c r="F801"/>
  <c r="V800"/>
  <c r="U800"/>
  <c r="T800"/>
  <c r="S800"/>
  <c r="P800"/>
  <c r="O800"/>
  <c r="N800"/>
  <c r="M800"/>
  <c r="L800"/>
  <c r="K800"/>
  <c r="H800"/>
  <c r="F800"/>
  <c r="V799"/>
  <c r="U799"/>
  <c r="T799"/>
  <c r="S799"/>
  <c r="P799"/>
  <c r="O799"/>
  <c r="N799"/>
  <c r="M799"/>
  <c r="L799"/>
  <c r="K799"/>
  <c r="H799"/>
  <c r="F799"/>
  <c r="V798"/>
  <c r="U798"/>
  <c r="T798"/>
  <c r="S798"/>
  <c r="P798"/>
  <c r="O798"/>
  <c r="N798"/>
  <c r="M798"/>
  <c r="L798"/>
  <c r="K798"/>
  <c r="H798"/>
  <c r="I802" s="1"/>
  <c r="F798"/>
  <c r="V797"/>
  <c r="U797"/>
  <c r="T797"/>
  <c r="S797"/>
  <c r="P797"/>
  <c r="O797"/>
  <c r="N797"/>
  <c r="M797"/>
  <c r="L797"/>
  <c r="K797"/>
  <c r="H797"/>
  <c r="I801" s="1"/>
  <c r="F797"/>
  <c r="V796"/>
  <c r="U796"/>
  <c r="T796"/>
  <c r="S796"/>
  <c r="P796"/>
  <c r="O796"/>
  <c r="N796"/>
  <c r="M796"/>
  <c r="L796"/>
  <c r="K796"/>
  <c r="H796"/>
  <c r="F796"/>
  <c r="V795"/>
  <c r="U795"/>
  <c r="T795"/>
  <c r="S795"/>
  <c r="P795"/>
  <c r="O795"/>
  <c r="N795"/>
  <c r="M795"/>
  <c r="L795"/>
  <c r="K795"/>
  <c r="I795"/>
  <c r="H795"/>
  <c r="F795"/>
  <c r="V794"/>
  <c r="U794"/>
  <c r="T794"/>
  <c r="S794"/>
  <c r="P794"/>
  <c r="O794"/>
  <c r="N794"/>
  <c r="M794"/>
  <c r="L794"/>
  <c r="K794"/>
  <c r="H794"/>
  <c r="I798" s="1"/>
  <c r="F794"/>
  <c r="V793"/>
  <c r="U793"/>
  <c r="T793"/>
  <c r="S793"/>
  <c r="P793"/>
  <c r="O793"/>
  <c r="N793"/>
  <c r="M793"/>
  <c r="L793"/>
  <c r="K793"/>
  <c r="H793"/>
  <c r="I797" s="1"/>
  <c r="F793"/>
  <c r="V792"/>
  <c r="U792"/>
  <c r="T792"/>
  <c r="S792"/>
  <c r="P792"/>
  <c r="O792"/>
  <c r="N792"/>
  <c r="M792"/>
  <c r="L792"/>
  <c r="K792"/>
  <c r="H792"/>
  <c r="F792"/>
  <c r="V791"/>
  <c r="U791"/>
  <c r="T791"/>
  <c r="S791"/>
  <c r="P791"/>
  <c r="O791"/>
  <c r="N791"/>
  <c r="M791"/>
  <c r="L791"/>
  <c r="K791"/>
  <c r="H791"/>
  <c r="F791"/>
  <c r="V790"/>
  <c r="U790"/>
  <c r="T790"/>
  <c r="S790"/>
  <c r="P790"/>
  <c r="O790"/>
  <c r="N790"/>
  <c r="M790"/>
  <c r="L790"/>
  <c r="K790"/>
  <c r="H790"/>
  <c r="I794" s="1"/>
  <c r="F790"/>
  <c r="V789"/>
  <c r="U789"/>
  <c r="T789"/>
  <c r="S789"/>
  <c r="P789"/>
  <c r="O789"/>
  <c r="N789"/>
  <c r="M789"/>
  <c r="L789"/>
  <c r="K789"/>
  <c r="H789"/>
  <c r="I793" s="1"/>
  <c r="F789"/>
  <c r="V788"/>
  <c r="U788"/>
  <c r="T788"/>
  <c r="S788"/>
  <c r="P788"/>
  <c r="O788"/>
  <c r="N788"/>
  <c r="M788"/>
  <c r="L788"/>
  <c r="K788"/>
  <c r="H788"/>
  <c r="G788"/>
  <c r="F788"/>
  <c r="V787"/>
  <c r="U787"/>
  <c r="T787"/>
  <c r="S787"/>
  <c r="P787"/>
  <c r="O787"/>
  <c r="N787"/>
  <c r="M787"/>
  <c r="L787"/>
  <c r="K787"/>
  <c r="I787"/>
  <c r="H787"/>
  <c r="I791" s="1"/>
  <c r="F787"/>
  <c r="V786"/>
  <c r="U786"/>
  <c r="T786"/>
  <c r="S786"/>
  <c r="P786"/>
  <c r="O786"/>
  <c r="N786"/>
  <c r="M786"/>
  <c r="L786"/>
  <c r="K786"/>
  <c r="H786"/>
  <c r="I790" s="1"/>
  <c r="F786"/>
  <c r="V785"/>
  <c r="U785"/>
  <c r="T785"/>
  <c r="S785"/>
  <c r="P785"/>
  <c r="O785"/>
  <c r="N785"/>
  <c r="M785"/>
  <c r="L785"/>
  <c r="K785"/>
  <c r="H785"/>
  <c r="I789" s="1"/>
  <c r="F785"/>
  <c r="V784"/>
  <c r="U784"/>
  <c r="T784"/>
  <c r="S784"/>
  <c r="P784"/>
  <c r="O784"/>
  <c r="N784"/>
  <c r="M784"/>
  <c r="L784"/>
  <c r="K784"/>
  <c r="H784"/>
  <c r="F784"/>
  <c r="V783"/>
  <c r="U783"/>
  <c r="T783"/>
  <c r="S783"/>
  <c r="P783"/>
  <c r="O783"/>
  <c r="N783"/>
  <c r="M783"/>
  <c r="L783"/>
  <c r="K783"/>
  <c r="H783"/>
  <c r="F783"/>
  <c r="V782"/>
  <c r="U782"/>
  <c r="T782"/>
  <c r="S782"/>
  <c r="P782"/>
  <c r="O782"/>
  <c r="N782"/>
  <c r="M782"/>
  <c r="L782"/>
  <c r="K782"/>
  <c r="H782"/>
  <c r="I786" s="1"/>
  <c r="F782"/>
  <c r="V781"/>
  <c r="U781"/>
  <c r="T781"/>
  <c r="S781"/>
  <c r="P781"/>
  <c r="O781"/>
  <c r="N781"/>
  <c r="M781"/>
  <c r="L781"/>
  <c r="K781"/>
  <c r="H781"/>
  <c r="I785" s="1"/>
  <c r="F781"/>
  <c r="V780"/>
  <c r="U780"/>
  <c r="T780"/>
  <c r="S780"/>
  <c r="P780"/>
  <c r="O780"/>
  <c r="N780"/>
  <c r="M780"/>
  <c r="L780"/>
  <c r="K780"/>
  <c r="H780"/>
  <c r="F780"/>
  <c r="V779"/>
  <c r="U779"/>
  <c r="T779"/>
  <c r="S779"/>
  <c r="P779"/>
  <c r="O779"/>
  <c r="N779"/>
  <c r="M779"/>
  <c r="L779"/>
  <c r="K779"/>
  <c r="I779"/>
  <c r="H779"/>
  <c r="F779"/>
  <c r="V778"/>
  <c r="U778"/>
  <c r="T778"/>
  <c r="S778"/>
  <c r="P778"/>
  <c r="O778"/>
  <c r="N778"/>
  <c r="M778"/>
  <c r="L778"/>
  <c r="K778"/>
  <c r="H778"/>
  <c r="I782" s="1"/>
  <c r="F778"/>
  <c r="V777"/>
  <c r="U777"/>
  <c r="T777"/>
  <c r="S777"/>
  <c r="P777"/>
  <c r="O777"/>
  <c r="N777"/>
  <c r="M777"/>
  <c r="L777"/>
  <c r="K777"/>
  <c r="H777"/>
  <c r="I781" s="1"/>
  <c r="F777"/>
  <c r="V776"/>
  <c r="U776"/>
  <c r="T776"/>
  <c r="S776"/>
  <c r="P776"/>
  <c r="O776"/>
  <c r="N776"/>
  <c r="M776"/>
  <c r="L776"/>
  <c r="K776"/>
  <c r="H776"/>
  <c r="F776"/>
  <c r="V775"/>
  <c r="U775"/>
  <c r="T775"/>
  <c r="S775"/>
  <c r="P775"/>
  <c r="O775"/>
  <c r="N775"/>
  <c r="M775"/>
  <c r="L775"/>
  <c r="K775"/>
  <c r="H775"/>
  <c r="F775"/>
  <c r="V774"/>
  <c r="U774"/>
  <c r="T774"/>
  <c r="S774"/>
  <c r="P774"/>
  <c r="O774"/>
  <c r="N774"/>
  <c r="M774"/>
  <c r="L774"/>
  <c r="K774"/>
  <c r="H774"/>
  <c r="I778" s="1"/>
  <c r="F774"/>
  <c r="V773"/>
  <c r="U773"/>
  <c r="T773"/>
  <c r="S773"/>
  <c r="P773"/>
  <c r="O773"/>
  <c r="N773"/>
  <c r="M773"/>
  <c r="L773"/>
  <c r="K773"/>
  <c r="H773"/>
  <c r="I777" s="1"/>
  <c r="F773"/>
  <c r="V772"/>
  <c r="U772"/>
  <c r="T772"/>
  <c r="S772"/>
  <c r="P772"/>
  <c r="O772"/>
  <c r="N772"/>
  <c r="M772"/>
  <c r="L772"/>
  <c r="K772"/>
  <c r="H772"/>
  <c r="G772"/>
  <c r="F772"/>
  <c r="V771"/>
  <c r="U771"/>
  <c r="T771"/>
  <c r="S771"/>
  <c r="P771"/>
  <c r="O771"/>
  <c r="N771"/>
  <c r="M771"/>
  <c r="L771"/>
  <c r="K771"/>
  <c r="I771"/>
  <c r="H771"/>
  <c r="I775" s="1"/>
  <c r="F771"/>
  <c r="V770"/>
  <c r="U770"/>
  <c r="T770"/>
  <c r="S770"/>
  <c r="P770"/>
  <c r="O770"/>
  <c r="N770"/>
  <c r="M770"/>
  <c r="L770"/>
  <c r="K770"/>
  <c r="H770"/>
  <c r="I774" s="1"/>
  <c r="F770"/>
  <c r="V769"/>
  <c r="U769"/>
  <c r="T769"/>
  <c r="S769"/>
  <c r="P769"/>
  <c r="O769"/>
  <c r="N769"/>
  <c r="M769"/>
  <c r="L769"/>
  <c r="K769"/>
  <c r="H769"/>
  <c r="I773" s="1"/>
  <c r="F769"/>
  <c r="V768"/>
  <c r="U768"/>
  <c r="T768"/>
  <c r="S768"/>
  <c r="P768"/>
  <c r="O768"/>
  <c r="N768"/>
  <c r="M768"/>
  <c r="L768"/>
  <c r="K768"/>
  <c r="H768"/>
  <c r="F768"/>
  <c r="V767"/>
  <c r="U767"/>
  <c r="T767"/>
  <c r="S767"/>
  <c r="P767"/>
  <c r="O767"/>
  <c r="N767"/>
  <c r="M767"/>
  <c r="L767"/>
  <c r="K767"/>
  <c r="H767"/>
  <c r="F767"/>
  <c r="V766"/>
  <c r="U766"/>
  <c r="T766"/>
  <c r="S766"/>
  <c r="P766"/>
  <c r="O766"/>
  <c r="N766"/>
  <c r="M766"/>
  <c r="L766"/>
  <c r="K766"/>
  <c r="H766"/>
  <c r="I770" s="1"/>
  <c r="F766"/>
  <c r="V765"/>
  <c r="U765"/>
  <c r="T765"/>
  <c r="S765"/>
  <c r="P765"/>
  <c r="O765"/>
  <c r="N765"/>
  <c r="M765"/>
  <c r="L765"/>
  <c r="K765"/>
  <c r="H765"/>
  <c r="I769" s="1"/>
  <c r="F765"/>
  <c r="V764"/>
  <c r="U764"/>
  <c r="T764"/>
  <c r="S764"/>
  <c r="P764"/>
  <c r="O764"/>
  <c r="N764"/>
  <c r="M764"/>
  <c r="L764"/>
  <c r="K764"/>
  <c r="H764"/>
  <c r="F764"/>
  <c r="V763"/>
  <c r="U763"/>
  <c r="T763"/>
  <c r="S763"/>
  <c r="P763"/>
  <c r="O763"/>
  <c r="N763"/>
  <c r="M763"/>
  <c r="L763"/>
  <c r="K763"/>
  <c r="I763"/>
  <c r="H763"/>
  <c r="F763"/>
  <c r="V762"/>
  <c r="U762"/>
  <c r="T762"/>
  <c r="S762"/>
  <c r="P762"/>
  <c r="O762"/>
  <c r="N762"/>
  <c r="M762"/>
  <c r="L762"/>
  <c r="K762"/>
  <c r="H762"/>
  <c r="I766" s="1"/>
  <c r="F762"/>
  <c r="V761"/>
  <c r="U761"/>
  <c r="T761"/>
  <c r="S761"/>
  <c r="P761"/>
  <c r="O761"/>
  <c r="N761"/>
  <c r="M761"/>
  <c r="L761"/>
  <c r="K761"/>
  <c r="H761"/>
  <c r="I765" s="1"/>
  <c r="F761"/>
  <c r="V760"/>
  <c r="U760"/>
  <c r="T760"/>
  <c r="S760"/>
  <c r="P760"/>
  <c r="O760"/>
  <c r="N760"/>
  <c r="M760"/>
  <c r="L760"/>
  <c r="K760"/>
  <c r="H760"/>
  <c r="F760"/>
  <c r="G764" s="1"/>
  <c r="V759"/>
  <c r="U759"/>
  <c r="T759"/>
  <c r="S759"/>
  <c r="P759"/>
  <c r="O759"/>
  <c r="N759"/>
  <c r="M759"/>
  <c r="L759"/>
  <c r="K759"/>
  <c r="H759"/>
  <c r="F759"/>
  <c r="V758"/>
  <c r="U758"/>
  <c r="T758"/>
  <c r="S758"/>
  <c r="P758"/>
  <c r="O758"/>
  <c r="N758"/>
  <c r="M758"/>
  <c r="L758"/>
  <c r="K758"/>
  <c r="H758"/>
  <c r="I762" s="1"/>
  <c r="F758"/>
  <c r="V757"/>
  <c r="U757"/>
  <c r="T757"/>
  <c r="S757"/>
  <c r="P757"/>
  <c r="O757"/>
  <c r="N757"/>
  <c r="M757"/>
  <c r="L757"/>
  <c r="K757"/>
  <c r="H757"/>
  <c r="I761" s="1"/>
  <c r="F757"/>
  <c r="V756"/>
  <c r="U756"/>
  <c r="T756"/>
  <c r="S756"/>
  <c r="P756"/>
  <c r="O756"/>
  <c r="N756"/>
  <c r="M756"/>
  <c r="L756"/>
  <c r="K756"/>
  <c r="H756"/>
  <c r="F756"/>
  <c r="V755"/>
  <c r="U755"/>
  <c r="T755"/>
  <c r="S755"/>
  <c r="P755"/>
  <c r="O755"/>
  <c r="N755"/>
  <c r="M755"/>
  <c r="L755"/>
  <c r="K755"/>
  <c r="I755"/>
  <c r="H755"/>
  <c r="I759" s="1"/>
  <c r="F755"/>
  <c r="V754"/>
  <c r="U754"/>
  <c r="T754"/>
  <c r="S754"/>
  <c r="P754"/>
  <c r="O754"/>
  <c r="N754"/>
  <c r="M754"/>
  <c r="L754"/>
  <c r="K754"/>
  <c r="H754"/>
  <c r="I758" s="1"/>
  <c r="F754"/>
  <c r="V753"/>
  <c r="U753"/>
  <c r="T753"/>
  <c r="S753"/>
  <c r="P753"/>
  <c r="O753"/>
  <c r="N753"/>
  <c r="M753"/>
  <c r="L753"/>
  <c r="K753"/>
  <c r="H753"/>
  <c r="I757" s="1"/>
  <c r="F753"/>
  <c r="V752"/>
  <c r="U752"/>
  <c r="T752"/>
  <c r="S752"/>
  <c r="P752"/>
  <c r="O752"/>
  <c r="N752"/>
  <c r="M752"/>
  <c r="L752"/>
  <c r="K752"/>
  <c r="H752"/>
  <c r="F752"/>
  <c r="V751"/>
  <c r="U751"/>
  <c r="T751"/>
  <c r="S751"/>
  <c r="P751"/>
  <c r="O751"/>
  <c r="N751"/>
  <c r="M751"/>
  <c r="L751"/>
  <c r="K751"/>
  <c r="H751"/>
  <c r="F751"/>
  <c r="V750"/>
  <c r="U750"/>
  <c r="T750"/>
  <c r="S750"/>
  <c r="P750"/>
  <c r="O750"/>
  <c r="N750"/>
  <c r="M750"/>
  <c r="L750"/>
  <c r="K750"/>
  <c r="H750"/>
  <c r="F750"/>
  <c r="V749"/>
  <c r="U749"/>
  <c r="T749"/>
  <c r="S749"/>
  <c r="P749"/>
  <c r="O749"/>
  <c r="N749"/>
  <c r="M749"/>
  <c r="L749"/>
  <c r="K749"/>
  <c r="I749"/>
  <c r="H749"/>
  <c r="F749"/>
  <c r="V748"/>
  <c r="U748"/>
  <c r="T748"/>
  <c r="S748"/>
  <c r="P748"/>
  <c r="O748"/>
  <c r="N748"/>
  <c r="M748"/>
  <c r="L748"/>
  <c r="K748"/>
  <c r="H748"/>
  <c r="F748"/>
  <c r="G759" s="1"/>
  <c r="V747"/>
  <c r="U747"/>
  <c r="T747"/>
  <c r="S747"/>
  <c r="P747"/>
  <c r="O747"/>
  <c r="N747"/>
  <c r="M747"/>
  <c r="L747"/>
  <c r="K747"/>
  <c r="H747"/>
  <c r="F747"/>
  <c r="G758" s="1"/>
  <c r="V746"/>
  <c r="U746"/>
  <c r="T746"/>
  <c r="S746"/>
  <c r="P746"/>
  <c r="O746"/>
  <c r="N746"/>
  <c r="M746"/>
  <c r="L746"/>
  <c r="K746"/>
  <c r="H746"/>
  <c r="I750" s="1"/>
  <c r="F746"/>
  <c r="V745"/>
  <c r="U745"/>
  <c r="T745"/>
  <c r="S745"/>
  <c r="P745"/>
  <c r="O745"/>
  <c r="N745"/>
  <c r="M745"/>
  <c r="L745"/>
  <c r="K745"/>
  <c r="I745"/>
  <c r="H745"/>
  <c r="F745"/>
  <c r="V744"/>
  <c r="U744"/>
  <c r="T744"/>
  <c r="S744"/>
  <c r="P744"/>
  <c r="O744"/>
  <c r="N744"/>
  <c r="M744"/>
  <c r="L744"/>
  <c r="K744"/>
  <c r="H744"/>
  <c r="F744"/>
  <c r="V743"/>
  <c r="U743"/>
  <c r="T743"/>
  <c r="S743"/>
  <c r="P743"/>
  <c r="O743"/>
  <c r="N743"/>
  <c r="M743"/>
  <c r="L743"/>
  <c r="K743"/>
  <c r="H743"/>
  <c r="I747" s="1"/>
  <c r="F743"/>
  <c r="V742"/>
  <c r="U742"/>
  <c r="T742"/>
  <c r="S742"/>
  <c r="P742"/>
  <c r="O742"/>
  <c r="N742"/>
  <c r="M742"/>
  <c r="L742"/>
  <c r="K742"/>
  <c r="H742"/>
  <c r="I746" s="1"/>
  <c r="F742"/>
  <c r="V741"/>
  <c r="U741"/>
  <c r="T741"/>
  <c r="S741"/>
  <c r="P741"/>
  <c r="O741"/>
  <c r="N741"/>
  <c r="M741"/>
  <c r="L741"/>
  <c r="K741"/>
  <c r="I741"/>
  <c r="H741"/>
  <c r="F741"/>
  <c r="V740"/>
  <c r="U740"/>
  <c r="T740"/>
  <c r="S740"/>
  <c r="P740"/>
  <c r="O740"/>
  <c r="N740"/>
  <c r="M740"/>
  <c r="L740"/>
  <c r="K740"/>
  <c r="H740"/>
  <c r="F740"/>
  <c r="G751" s="1"/>
  <c r="V739"/>
  <c r="U739"/>
  <c r="T739"/>
  <c r="S739"/>
  <c r="P739"/>
  <c r="O739"/>
  <c r="N739"/>
  <c r="M739"/>
  <c r="L739"/>
  <c r="K739"/>
  <c r="H739"/>
  <c r="F739"/>
  <c r="V738"/>
  <c r="U738"/>
  <c r="T738"/>
  <c r="S738"/>
  <c r="P738"/>
  <c r="O738"/>
  <c r="N738"/>
  <c r="M738"/>
  <c r="L738"/>
  <c r="K738"/>
  <c r="H738"/>
  <c r="I742" s="1"/>
  <c r="F738"/>
  <c r="V737"/>
  <c r="U737"/>
  <c r="T737"/>
  <c r="S737"/>
  <c r="P737"/>
  <c r="O737"/>
  <c r="N737"/>
  <c r="M737"/>
  <c r="L737"/>
  <c r="K737"/>
  <c r="I737"/>
  <c r="H737"/>
  <c r="F737"/>
  <c r="V736"/>
  <c r="U736"/>
  <c r="T736"/>
  <c r="S736"/>
  <c r="P736"/>
  <c r="O736"/>
  <c r="N736"/>
  <c r="M736"/>
  <c r="L736"/>
  <c r="K736"/>
  <c r="H736"/>
  <c r="F736"/>
  <c r="V735"/>
  <c r="U735"/>
  <c r="T735"/>
  <c r="S735"/>
  <c r="P735"/>
  <c r="O735"/>
  <c r="N735"/>
  <c r="M735"/>
  <c r="L735"/>
  <c r="K735"/>
  <c r="H735"/>
  <c r="I739" s="1"/>
  <c r="F735"/>
  <c r="V734"/>
  <c r="U734"/>
  <c r="T734"/>
  <c r="S734"/>
  <c r="P734"/>
  <c r="O734"/>
  <c r="N734"/>
  <c r="M734"/>
  <c r="L734"/>
  <c r="K734"/>
  <c r="H734"/>
  <c r="I738" s="1"/>
  <c r="F734"/>
  <c r="V733"/>
  <c r="U733"/>
  <c r="T733"/>
  <c r="S733"/>
  <c r="P733"/>
  <c r="O733"/>
  <c r="N733"/>
  <c r="M733"/>
  <c r="L733"/>
  <c r="K733"/>
  <c r="I733"/>
  <c r="H733"/>
  <c r="F733"/>
  <c r="V732"/>
  <c r="U732"/>
  <c r="T732"/>
  <c r="S732"/>
  <c r="P732"/>
  <c r="O732"/>
  <c r="N732"/>
  <c r="M732"/>
  <c r="L732"/>
  <c r="K732"/>
  <c r="H732"/>
  <c r="F732"/>
  <c r="G743" s="1"/>
  <c r="V731"/>
  <c r="U731"/>
  <c r="T731"/>
  <c r="S731"/>
  <c r="P731"/>
  <c r="O731"/>
  <c r="N731"/>
  <c r="M731"/>
  <c r="L731"/>
  <c r="K731"/>
  <c r="H731"/>
  <c r="F731"/>
  <c r="V730"/>
  <c r="U730"/>
  <c r="T730"/>
  <c r="S730"/>
  <c r="P730"/>
  <c r="O730"/>
  <c r="N730"/>
  <c r="M730"/>
  <c r="L730"/>
  <c r="K730"/>
  <c r="H730"/>
  <c r="I734" s="1"/>
  <c r="F730"/>
  <c r="V729"/>
  <c r="U729"/>
  <c r="T729"/>
  <c r="S729"/>
  <c r="P729"/>
  <c r="O729"/>
  <c r="N729"/>
  <c r="M729"/>
  <c r="L729"/>
  <c r="K729"/>
  <c r="I729"/>
  <c r="H729"/>
  <c r="F729"/>
  <c r="V728"/>
  <c r="U728"/>
  <c r="T728"/>
  <c r="S728"/>
  <c r="P728"/>
  <c r="O728"/>
  <c r="N728"/>
  <c r="M728"/>
  <c r="L728"/>
  <c r="K728"/>
  <c r="H728"/>
  <c r="F728"/>
  <c r="V727"/>
  <c r="U727"/>
  <c r="T727"/>
  <c r="S727"/>
  <c r="P727"/>
  <c r="O727"/>
  <c r="N727"/>
  <c r="M727"/>
  <c r="L727"/>
  <c r="K727"/>
  <c r="H727"/>
  <c r="I731" s="1"/>
  <c r="F727"/>
  <c r="V726"/>
  <c r="U726"/>
  <c r="T726"/>
  <c r="S726"/>
  <c r="P726"/>
  <c r="O726"/>
  <c r="N726"/>
  <c r="M726"/>
  <c r="L726"/>
  <c r="K726"/>
  <c r="H726"/>
  <c r="I730" s="1"/>
  <c r="F726"/>
  <c r="V725"/>
  <c r="U725"/>
  <c r="T725"/>
  <c r="S725"/>
  <c r="P725"/>
  <c r="O725"/>
  <c r="N725"/>
  <c r="M725"/>
  <c r="L725"/>
  <c r="K725"/>
  <c r="I725"/>
  <c r="H725"/>
  <c r="F725"/>
  <c r="V724"/>
  <c r="U724"/>
  <c r="T724"/>
  <c r="S724"/>
  <c r="P724"/>
  <c r="O724"/>
  <c r="N724"/>
  <c r="M724"/>
  <c r="L724"/>
  <c r="K724"/>
  <c r="H724"/>
  <c r="F724"/>
  <c r="G735" s="1"/>
  <c r="V723"/>
  <c r="U723"/>
  <c r="T723"/>
  <c r="S723"/>
  <c r="P723"/>
  <c r="O723"/>
  <c r="N723"/>
  <c r="M723"/>
  <c r="L723"/>
  <c r="K723"/>
  <c r="H723"/>
  <c r="F723"/>
  <c r="V722"/>
  <c r="U722"/>
  <c r="T722"/>
  <c r="S722"/>
  <c r="P722"/>
  <c r="O722"/>
  <c r="N722"/>
  <c r="M722"/>
  <c r="L722"/>
  <c r="K722"/>
  <c r="H722"/>
  <c r="I726" s="1"/>
  <c r="F722"/>
  <c r="V721"/>
  <c r="U721"/>
  <c r="T721"/>
  <c r="S721"/>
  <c r="P721"/>
  <c r="O721"/>
  <c r="N721"/>
  <c r="M721"/>
  <c r="L721"/>
  <c r="K721"/>
  <c r="I721"/>
  <c r="H721"/>
  <c r="F721"/>
  <c r="V720"/>
  <c r="U720"/>
  <c r="T720"/>
  <c r="S720"/>
  <c r="P720"/>
  <c r="O720"/>
  <c r="N720"/>
  <c r="M720"/>
  <c r="L720"/>
  <c r="K720"/>
  <c r="H720"/>
  <c r="F720"/>
  <c r="V719"/>
  <c r="U719"/>
  <c r="T719"/>
  <c r="S719"/>
  <c r="P719"/>
  <c r="O719"/>
  <c r="N719"/>
  <c r="M719"/>
  <c r="L719"/>
  <c r="K719"/>
  <c r="H719"/>
  <c r="I723" s="1"/>
  <c r="F719"/>
  <c r="V718"/>
  <c r="U718"/>
  <c r="T718"/>
  <c r="S718"/>
  <c r="P718"/>
  <c r="O718"/>
  <c r="N718"/>
  <c r="M718"/>
  <c r="L718"/>
  <c r="K718"/>
  <c r="H718"/>
  <c r="I722" s="1"/>
  <c r="F718"/>
  <c r="V717"/>
  <c r="U717"/>
  <c r="T717"/>
  <c r="S717"/>
  <c r="P717"/>
  <c r="O717"/>
  <c r="N717"/>
  <c r="M717"/>
  <c r="L717"/>
  <c r="K717"/>
  <c r="I717"/>
  <c r="H717"/>
  <c r="F717"/>
  <c r="V716"/>
  <c r="U716"/>
  <c r="T716"/>
  <c r="S716"/>
  <c r="P716"/>
  <c r="O716"/>
  <c r="N716"/>
  <c r="M716"/>
  <c r="L716"/>
  <c r="K716"/>
  <c r="H716"/>
  <c r="F716"/>
  <c r="G727" s="1"/>
  <c r="V715"/>
  <c r="U715"/>
  <c r="T715"/>
  <c r="S715"/>
  <c r="P715"/>
  <c r="O715"/>
  <c r="N715"/>
  <c r="M715"/>
  <c r="L715"/>
  <c r="K715"/>
  <c r="H715"/>
  <c r="F715"/>
  <c r="V714"/>
  <c r="U714"/>
  <c r="T714"/>
  <c r="S714"/>
  <c r="P714"/>
  <c r="O714"/>
  <c r="N714"/>
  <c r="M714"/>
  <c r="L714"/>
  <c r="K714"/>
  <c r="H714"/>
  <c r="I718" s="1"/>
  <c r="F714"/>
  <c r="V713"/>
  <c r="U713"/>
  <c r="T713"/>
  <c r="S713"/>
  <c r="P713"/>
  <c r="O713"/>
  <c r="N713"/>
  <c r="M713"/>
  <c r="L713"/>
  <c r="K713"/>
  <c r="I713"/>
  <c r="H713"/>
  <c r="F713"/>
  <c r="V712"/>
  <c r="U712"/>
  <c r="T712"/>
  <c r="S712"/>
  <c r="P712"/>
  <c r="O712"/>
  <c r="N712"/>
  <c r="M712"/>
  <c r="L712"/>
  <c r="K712"/>
  <c r="H712"/>
  <c r="F712"/>
  <c r="V711"/>
  <c r="U711"/>
  <c r="T711"/>
  <c r="S711"/>
  <c r="P711"/>
  <c r="O711"/>
  <c r="N711"/>
  <c r="M711"/>
  <c r="L711"/>
  <c r="K711"/>
  <c r="H711"/>
  <c r="I715" s="1"/>
  <c r="F711"/>
  <c r="V710"/>
  <c r="U710"/>
  <c r="T710"/>
  <c r="S710"/>
  <c r="P710"/>
  <c r="O710"/>
  <c r="N710"/>
  <c r="M710"/>
  <c r="L710"/>
  <c r="K710"/>
  <c r="H710"/>
  <c r="I714" s="1"/>
  <c r="F710"/>
  <c r="V709"/>
  <c r="U709"/>
  <c r="T709"/>
  <c r="S709"/>
  <c r="P709"/>
  <c r="O709"/>
  <c r="N709"/>
  <c r="M709"/>
  <c r="L709"/>
  <c r="K709"/>
  <c r="I709"/>
  <c r="H709"/>
  <c r="F709"/>
  <c r="V708"/>
  <c r="U708"/>
  <c r="T708"/>
  <c r="S708"/>
  <c r="P708"/>
  <c r="O708"/>
  <c r="N708"/>
  <c r="M708"/>
  <c r="L708"/>
  <c r="K708"/>
  <c r="H708"/>
  <c r="F708"/>
  <c r="G719" s="1"/>
  <c r="V707"/>
  <c r="U707"/>
  <c r="T707"/>
  <c r="S707"/>
  <c r="P707"/>
  <c r="O707"/>
  <c r="N707"/>
  <c r="M707"/>
  <c r="L707"/>
  <c r="K707"/>
  <c r="H707"/>
  <c r="F707"/>
  <c r="V706"/>
  <c r="U706"/>
  <c r="T706"/>
  <c r="S706"/>
  <c r="P706"/>
  <c r="O706"/>
  <c r="N706"/>
  <c r="M706"/>
  <c r="L706"/>
  <c r="K706"/>
  <c r="H706"/>
  <c r="I710" s="1"/>
  <c r="F706"/>
  <c r="V705"/>
  <c r="U705"/>
  <c r="T705"/>
  <c r="S705"/>
  <c r="P705"/>
  <c r="O705"/>
  <c r="N705"/>
  <c r="M705"/>
  <c r="L705"/>
  <c r="K705"/>
  <c r="I705"/>
  <c r="H705"/>
  <c r="F705"/>
  <c r="V704"/>
  <c r="U704"/>
  <c r="T704"/>
  <c r="S704"/>
  <c r="P704"/>
  <c r="O704"/>
  <c r="N704"/>
  <c r="M704"/>
  <c r="L704"/>
  <c r="K704"/>
  <c r="H704"/>
  <c r="F704"/>
  <c r="V703"/>
  <c r="U703"/>
  <c r="T703"/>
  <c r="S703"/>
  <c r="P703"/>
  <c r="O703"/>
  <c r="N703"/>
  <c r="M703"/>
  <c r="L703"/>
  <c r="K703"/>
  <c r="H703"/>
  <c r="I707" s="1"/>
  <c r="F703"/>
  <c r="V702"/>
  <c r="U702"/>
  <c r="T702"/>
  <c r="S702"/>
  <c r="P702"/>
  <c r="O702"/>
  <c r="N702"/>
  <c r="M702"/>
  <c r="L702"/>
  <c r="K702"/>
  <c r="H702"/>
  <c r="I706" s="1"/>
  <c r="F702"/>
  <c r="V701"/>
  <c r="U701"/>
  <c r="T701"/>
  <c r="S701"/>
  <c r="P701"/>
  <c r="O701"/>
  <c r="N701"/>
  <c r="M701"/>
  <c r="L701"/>
  <c r="K701"/>
  <c r="I701"/>
  <c r="H701"/>
  <c r="F701"/>
  <c r="V700"/>
  <c r="U700"/>
  <c r="T700"/>
  <c r="S700"/>
  <c r="P700"/>
  <c r="O700"/>
  <c r="N700"/>
  <c r="M700"/>
  <c r="L700"/>
  <c r="K700"/>
  <c r="H700"/>
  <c r="F700"/>
  <c r="G711" s="1"/>
  <c r="V699"/>
  <c r="U699"/>
  <c r="T699"/>
  <c r="S699"/>
  <c r="P699"/>
  <c r="O699"/>
  <c r="N699"/>
  <c r="M699"/>
  <c r="L699"/>
  <c r="K699"/>
  <c r="H699"/>
  <c r="F699"/>
  <c r="V698"/>
  <c r="U698"/>
  <c r="T698"/>
  <c r="S698"/>
  <c r="P698"/>
  <c r="O698"/>
  <c r="N698"/>
  <c r="M698"/>
  <c r="L698"/>
  <c r="K698"/>
  <c r="H698"/>
  <c r="I702" s="1"/>
  <c r="F698"/>
  <c r="V697"/>
  <c r="U697"/>
  <c r="T697"/>
  <c r="S697"/>
  <c r="P697"/>
  <c r="O697"/>
  <c r="N697"/>
  <c r="M697"/>
  <c r="L697"/>
  <c r="K697"/>
  <c r="I697"/>
  <c r="H697"/>
  <c r="F697"/>
  <c r="V696"/>
  <c r="U696"/>
  <c r="T696"/>
  <c r="S696"/>
  <c r="P696"/>
  <c r="O696"/>
  <c r="N696"/>
  <c r="M696"/>
  <c r="L696"/>
  <c r="K696"/>
  <c r="H696"/>
  <c r="F696"/>
  <c r="V695"/>
  <c r="U695"/>
  <c r="T695"/>
  <c r="S695"/>
  <c r="P695"/>
  <c r="O695"/>
  <c r="N695"/>
  <c r="M695"/>
  <c r="L695"/>
  <c r="K695"/>
  <c r="H695"/>
  <c r="I699" s="1"/>
  <c r="F695"/>
  <c r="V694"/>
  <c r="U694"/>
  <c r="T694"/>
  <c r="S694"/>
  <c r="P694"/>
  <c r="O694"/>
  <c r="N694"/>
  <c r="M694"/>
  <c r="L694"/>
  <c r="K694"/>
  <c r="H694"/>
  <c r="I698" s="1"/>
  <c r="F694"/>
  <c r="V693"/>
  <c r="U693"/>
  <c r="T693"/>
  <c r="S693"/>
  <c r="P693"/>
  <c r="O693"/>
  <c r="N693"/>
  <c r="M693"/>
  <c r="L693"/>
  <c r="K693"/>
  <c r="I693"/>
  <c r="H693"/>
  <c r="F693"/>
  <c r="V692"/>
  <c r="U692"/>
  <c r="T692"/>
  <c r="S692"/>
  <c r="P692"/>
  <c r="O692"/>
  <c r="N692"/>
  <c r="M692"/>
  <c r="L692"/>
  <c r="K692"/>
  <c r="H692"/>
  <c r="F692"/>
  <c r="G703" s="1"/>
  <c r="V691"/>
  <c r="U691"/>
  <c r="T691"/>
  <c r="S691"/>
  <c r="P691"/>
  <c r="O691"/>
  <c r="N691"/>
  <c r="M691"/>
  <c r="L691"/>
  <c r="K691"/>
  <c r="H691"/>
  <c r="F691"/>
  <c r="V690"/>
  <c r="U690"/>
  <c r="T690"/>
  <c r="S690"/>
  <c r="P690"/>
  <c r="O690"/>
  <c r="N690"/>
  <c r="M690"/>
  <c r="L690"/>
  <c r="K690"/>
  <c r="H690"/>
  <c r="I694" s="1"/>
  <c r="F690"/>
  <c r="V689"/>
  <c r="U689"/>
  <c r="T689"/>
  <c r="S689"/>
  <c r="P689"/>
  <c r="O689"/>
  <c r="N689"/>
  <c r="M689"/>
  <c r="L689"/>
  <c r="K689"/>
  <c r="I689"/>
  <c r="H689"/>
  <c r="F689"/>
  <c r="V688"/>
  <c r="U688"/>
  <c r="T688"/>
  <c r="S688"/>
  <c r="P688"/>
  <c r="O688"/>
  <c r="N688"/>
  <c r="M688"/>
  <c r="L688"/>
  <c r="K688"/>
  <c r="H688"/>
  <c r="F688"/>
  <c r="V687"/>
  <c r="U687"/>
  <c r="T687"/>
  <c r="S687"/>
  <c r="P687"/>
  <c r="O687"/>
  <c r="N687"/>
  <c r="M687"/>
  <c r="L687"/>
  <c r="K687"/>
  <c r="H687"/>
  <c r="I691" s="1"/>
  <c r="F687"/>
  <c r="V686"/>
  <c r="U686"/>
  <c r="T686"/>
  <c r="S686"/>
  <c r="P686"/>
  <c r="O686"/>
  <c r="N686"/>
  <c r="M686"/>
  <c r="L686"/>
  <c r="K686"/>
  <c r="H686"/>
  <c r="I690" s="1"/>
  <c r="F686"/>
  <c r="V685"/>
  <c r="U685"/>
  <c r="T685"/>
  <c r="S685"/>
  <c r="P685"/>
  <c r="O685"/>
  <c r="N685"/>
  <c r="M685"/>
  <c r="L685"/>
  <c r="K685"/>
  <c r="I685"/>
  <c r="H685"/>
  <c r="F685"/>
  <c r="V684"/>
  <c r="U684"/>
  <c r="T684"/>
  <c r="S684"/>
  <c r="P684"/>
  <c r="O684"/>
  <c r="N684"/>
  <c r="M684"/>
  <c r="L684"/>
  <c r="K684"/>
  <c r="H684"/>
  <c r="F684"/>
  <c r="G695" s="1"/>
  <c r="V683"/>
  <c r="U683"/>
  <c r="T683"/>
  <c r="S683"/>
  <c r="P683"/>
  <c r="O683"/>
  <c r="N683"/>
  <c r="M683"/>
  <c r="L683"/>
  <c r="K683"/>
  <c r="H683"/>
  <c r="F683"/>
  <c r="V682"/>
  <c r="U682"/>
  <c r="T682"/>
  <c r="S682"/>
  <c r="P682"/>
  <c r="O682"/>
  <c r="N682"/>
  <c r="M682"/>
  <c r="L682"/>
  <c r="K682"/>
  <c r="H682"/>
  <c r="I686" s="1"/>
  <c r="F682"/>
  <c r="V681"/>
  <c r="U681"/>
  <c r="T681"/>
  <c r="S681"/>
  <c r="P681"/>
  <c r="O681"/>
  <c r="N681"/>
  <c r="M681"/>
  <c r="L681"/>
  <c r="K681"/>
  <c r="I681"/>
  <c r="H681"/>
  <c r="F681"/>
  <c r="V680"/>
  <c r="U680"/>
  <c r="T680"/>
  <c r="S680"/>
  <c r="P680"/>
  <c r="O680"/>
  <c r="N680"/>
  <c r="M680"/>
  <c r="L680"/>
  <c r="K680"/>
  <c r="H680"/>
  <c r="F680"/>
  <c r="V679"/>
  <c r="U679"/>
  <c r="T679"/>
  <c r="S679"/>
  <c r="P679"/>
  <c r="O679"/>
  <c r="N679"/>
  <c r="M679"/>
  <c r="L679"/>
  <c r="K679"/>
  <c r="H679"/>
  <c r="I683" s="1"/>
  <c r="F679"/>
  <c r="V678"/>
  <c r="U678"/>
  <c r="T678"/>
  <c r="S678"/>
  <c r="P678"/>
  <c r="O678"/>
  <c r="N678"/>
  <c r="M678"/>
  <c r="L678"/>
  <c r="K678"/>
  <c r="H678"/>
  <c r="I682" s="1"/>
  <c r="F678"/>
  <c r="V677"/>
  <c r="U677"/>
  <c r="T677"/>
  <c r="S677"/>
  <c r="P677"/>
  <c r="O677"/>
  <c r="N677"/>
  <c r="M677"/>
  <c r="L677"/>
  <c r="K677"/>
  <c r="I677"/>
  <c r="H677"/>
  <c r="F677"/>
  <c r="V676"/>
  <c r="U676"/>
  <c r="T676"/>
  <c r="S676"/>
  <c r="P676"/>
  <c r="O676"/>
  <c r="N676"/>
  <c r="M676"/>
  <c r="L676"/>
  <c r="K676"/>
  <c r="H676"/>
  <c r="F676"/>
  <c r="G687" s="1"/>
  <c r="V675"/>
  <c r="U675"/>
  <c r="T675"/>
  <c r="S675"/>
  <c r="P675"/>
  <c r="O675"/>
  <c r="N675"/>
  <c r="M675"/>
  <c r="L675"/>
  <c r="K675"/>
  <c r="H675"/>
  <c r="F675"/>
  <c r="V674"/>
  <c r="U674"/>
  <c r="T674"/>
  <c r="S674"/>
  <c r="P674"/>
  <c r="O674"/>
  <c r="N674"/>
  <c r="M674"/>
  <c r="L674"/>
  <c r="K674"/>
  <c r="H674"/>
  <c r="I678" s="1"/>
  <c r="F674"/>
  <c r="V673"/>
  <c r="U673"/>
  <c r="T673"/>
  <c r="S673"/>
  <c r="P673"/>
  <c r="O673"/>
  <c r="N673"/>
  <c r="M673"/>
  <c r="L673"/>
  <c r="K673"/>
  <c r="I673"/>
  <c r="H673"/>
  <c r="F673"/>
  <c r="V672"/>
  <c r="U672"/>
  <c r="T672"/>
  <c r="S672"/>
  <c r="P672"/>
  <c r="O672"/>
  <c r="N672"/>
  <c r="M672"/>
  <c r="L672"/>
  <c r="K672"/>
  <c r="H672"/>
  <c r="F672"/>
  <c r="V671"/>
  <c r="U671"/>
  <c r="T671"/>
  <c r="S671"/>
  <c r="P671"/>
  <c r="O671"/>
  <c r="N671"/>
  <c r="M671"/>
  <c r="L671"/>
  <c r="K671"/>
  <c r="H671"/>
  <c r="I675" s="1"/>
  <c r="F671"/>
  <c r="V670"/>
  <c r="U670"/>
  <c r="T670"/>
  <c r="S670"/>
  <c r="P670"/>
  <c r="O670"/>
  <c r="N670"/>
  <c r="M670"/>
  <c r="L670"/>
  <c r="K670"/>
  <c r="H670"/>
  <c r="F670"/>
  <c r="V669"/>
  <c r="U669"/>
  <c r="T669"/>
  <c r="S669"/>
  <c r="P669"/>
  <c r="O669"/>
  <c r="N669"/>
  <c r="M669"/>
  <c r="L669"/>
  <c r="K669"/>
  <c r="I669"/>
  <c r="H669"/>
  <c r="F669"/>
  <c r="V668"/>
  <c r="U668"/>
  <c r="T668"/>
  <c r="S668"/>
  <c r="P668"/>
  <c r="O668"/>
  <c r="N668"/>
  <c r="M668"/>
  <c r="L668"/>
  <c r="K668"/>
  <c r="H668"/>
  <c r="F668"/>
  <c r="G678" s="1"/>
  <c r="V667"/>
  <c r="U667"/>
  <c r="T667"/>
  <c r="S667"/>
  <c r="P667"/>
  <c r="O667"/>
  <c r="N667"/>
  <c r="M667"/>
  <c r="L667"/>
  <c r="K667"/>
  <c r="H667"/>
  <c r="F667"/>
  <c r="V666"/>
  <c r="U666"/>
  <c r="T666"/>
  <c r="S666"/>
  <c r="P666"/>
  <c r="O666"/>
  <c r="N666"/>
  <c r="M666"/>
  <c r="L666"/>
  <c r="K666"/>
  <c r="H666"/>
  <c r="I670" s="1"/>
  <c r="F666"/>
  <c r="V665"/>
  <c r="U665"/>
  <c r="T665"/>
  <c r="S665"/>
  <c r="P665"/>
  <c r="O665"/>
  <c r="N665"/>
  <c r="M665"/>
  <c r="L665"/>
  <c r="K665"/>
  <c r="I665"/>
  <c r="H665"/>
  <c r="F665"/>
  <c r="V664"/>
  <c r="U664"/>
  <c r="T664"/>
  <c r="S664"/>
  <c r="P664"/>
  <c r="O664"/>
  <c r="N664"/>
  <c r="M664"/>
  <c r="L664"/>
  <c r="K664"/>
  <c r="H664"/>
  <c r="F664"/>
  <c r="V663"/>
  <c r="U663"/>
  <c r="T663"/>
  <c r="S663"/>
  <c r="P663"/>
  <c r="O663"/>
  <c r="N663"/>
  <c r="M663"/>
  <c r="L663"/>
  <c r="K663"/>
  <c r="H663"/>
  <c r="I667" s="1"/>
  <c r="F663"/>
  <c r="V662"/>
  <c r="U662"/>
  <c r="T662"/>
  <c r="S662"/>
  <c r="P662"/>
  <c r="O662"/>
  <c r="N662"/>
  <c r="M662"/>
  <c r="L662"/>
  <c r="K662"/>
  <c r="H662"/>
  <c r="I666" s="1"/>
  <c r="F662"/>
  <c r="V661"/>
  <c r="U661"/>
  <c r="T661"/>
  <c r="S661"/>
  <c r="P661"/>
  <c r="O661"/>
  <c r="N661"/>
  <c r="M661"/>
  <c r="L661"/>
  <c r="K661"/>
  <c r="I661"/>
  <c r="H661"/>
  <c r="F661"/>
  <c r="V660"/>
  <c r="U660"/>
  <c r="T660"/>
  <c r="S660"/>
  <c r="P660"/>
  <c r="O660"/>
  <c r="N660"/>
  <c r="M660"/>
  <c r="L660"/>
  <c r="K660"/>
  <c r="H660"/>
  <c r="F660"/>
  <c r="V659"/>
  <c r="U659"/>
  <c r="T659"/>
  <c r="S659"/>
  <c r="P659"/>
  <c r="O659"/>
  <c r="N659"/>
  <c r="M659"/>
  <c r="L659"/>
  <c r="K659"/>
  <c r="H659"/>
  <c r="F659"/>
  <c r="V658"/>
  <c r="U658"/>
  <c r="T658"/>
  <c r="S658"/>
  <c r="P658"/>
  <c r="O658"/>
  <c r="N658"/>
  <c r="M658"/>
  <c r="L658"/>
  <c r="K658"/>
  <c r="H658"/>
  <c r="I662" s="1"/>
  <c r="F658"/>
  <c r="V657"/>
  <c r="U657"/>
  <c r="T657"/>
  <c r="S657"/>
  <c r="P657"/>
  <c r="O657"/>
  <c r="N657"/>
  <c r="M657"/>
  <c r="L657"/>
  <c r="K657"/>
  <c r="I657"/>
  <c r="H657"/>
  <c r="F657"/>
  <c r="V656"/>
  <c r="U656"/>
  <c r="T656"/>
  <c r="S656"/>
  <c r="P656"/>
  <c r="O656"/>
  <c r="N656"/>
  <c r="M656"/>
  <c r="L656"/>
  <c r="K656"/>
  <c r="H656"/>
  <c r="F656"/>
  <c r="V655"/>
  <c r="U655"/>
  <c r="T655"/>
  <c r="S655"/>
  <c r="P655"/>
  <c r="O655"/>
  <c r="N655"/>
  <c r="M655"/>
  <c r="L655"/>
  <c r="K655"/>
  <c r="H655"/>
  <c r="I659" s="1"/>
  <c r="F655"/>
  <c r="V654"/>
  <c r="U654"/>
  <c r="T654"/>
  <c r="S654"/>
  <c r="P654"/>
  <c r="O654"/>
  <c r="N654"/>
  <c r="M654"/>
  <c r="L654"/>
  <c r="K654"/>
  <c r="H654"/>
  <c r="I658" s="1"/>
  <c r="F654"/>
  <c r="V653"/>
  <c r="U653"/>
  <c r="T653"/>
  <c r="S653"/>
  <c r="P653"/>
  <c r="O653"/>
  <c r="N653"/>
  <c r="M653"/>
  <c r="L653"/>
  <c r="K653"/>
  <c r="I653"/>
  <c r="H653"/>
  <c r="F653"/>
  <c r="V652"/>
  <c r="U652"/>
  <c r="T652"/>
  <c r="S652"/>
  <c r="P652"/>
  <c r="O652"/>
  <c r="N652"/>
  <c r="M652"/>
  <c r="L652"/>
  <c r="K652"/>
  <c r="H652"/>
  <c r="F652"/>
  <c r="G662" s="1"/>
  <c r="V651"/>
  <c r="U651"/>
  <c r="T651"/>
  <c r="S651"/>
  <c r="P651"/>
  <c r="O651"/>
  <c r="N651"/>
  <c r="M651"/>
  <c r="L651"/>
  <c r="K651"/>
  <c r="H651"/>
  <c r="F651"/>
  <c r="V650"/>
  <c r="U650"/>
  <c r="T650"/>
  <c r="S650"/>
  <c r="P650"/>
  <c r="O650"/>
  <c r="N650"/>
  <c r="M650"/>
  <c r="L650"/>
  <c r="K650"/>
  <c r="H650"/>
  <c r="I654" s="1"/>
  <c r="F650"/>
  <c r="V649"/>
  <c r="U649"/>
  <c r="T649"/>
  <c r="S649"/>
  <c r="P649"/>
  <c r="O649"/>
  <c r="N649"/>
  <c r="M649"/>
  <c r="L649"/>
  <c r="K649"/>
  <c r="I649"/>
  <c r="H649"/>
  <c r="F649"/>
  <c r="V648"/>
  <c r="U648"/>
  <c r="T648"/>
  <c r="S648"/>
  <c r="P648"/>
  <c r="O648"/>
  <c r="N648"/>
  <c r="M648"/>
  <c r="L648"/>
  <c r="K648"/>
  <c r="H648"/>
  <c r="F648"/>
  <c r="V647"/>
  <c r="U647"/>
  <c r="T647"/>
  <c r="S647"/>
  <c r="P647"/>
  <c r="O647"/>
  <c r="N647"/>
  <c r="M647"/>
  <c r="L647"/>
  <c r="K647"/>
  <c r="H647"/>
  <c r="I651" s="1"/>
  <c r="F647"/>
  <c r="V646"/>
  <c r="U646"/>
  <c r="T646"/>
  <c r="S646"/>
  <c r="P646"/>
  <c r="O646"/>
  <c r="N646"/>
  <c r="M646"/>
  <c r="L646"/>
  <c r="K646"/>
  <c r="H646"/>
  <c r="I650" s="1"/>
  <c r="F646"/>
  <c r="V645"/>
  <c r="U645"/>
  <c r="T645"/>
  <c r="S645"/>
  <c r="P645"/>
  <c r="O645"/>
  <c r="N645"/>
  <c r="M645"/>
  <c r="L645"/>
  <c r="K645"/>
  <c r="I645"/>
  <c r="H645"/>
  <c r="F645"/>
  <c r="V644"/>
  <c r="U644"/>
  <c r="T644"/>
  <c r="S644"/>
  <c r="P644"/>
  <c r="O644"/>
  <c r="N644"/>
  <c r="M644"/>
  <c r="L644"/>
  <c r="K644"/>
  <c r="H644"/>
  <c r="F644"/>
  <c r="G654" s="1"/>
  <c r="V643"/>
  <c r="U643"/>
  <c r="T643"/>
  <c r="S643"/>
  <c r="P643"/>
  <c r="O643"/>
  <c r="N643"/>
  <c r="M643"/>
  <c r="L643"/>
  <c r="K643"/>
  <c r="H643"/>
  <c r="F643"/>
  <c r="V642"/>
  <c r="U642"/>
  <c r="T642"/>
  <c r="S642"/>
  <c r="P642"/>
  <c r="O642"/>
  <c r="N642"/>
  <c r="M642"/>
  <c r="L642"/>
  <c r="K642"/>
  <c r="H642"/>
  <c r="I646" s="1"/>
  <c r="F642"/>
  <c r="V641"/>
  <c r="U641"/>
  <c r="T641"/>
  <c r="S641"/>
  <c r="P641"/>
  <c r="O641"/>
  <c r="N641"/>
  <c r="M641"/>
  <c r="L641"/>
  <c r="K641"/>
  <c r="I641"/>
  <c r="H641"/>
  <c r="F641"/>
  <c r="V640"/>
  <c r="U640"/>
  <c r="T640"/>
  <c r="S640"/>
  <c r="P640"/>
  <c r="O640"/>
  <c r="N640"/>
  <c r="M640"/>
  <c r="L640"/>
  <c r="K640"/>
  <c r="H640"/>
  <c r="F640"/>
  <c r="V639"/>
  <c r="U639"/>
  <c r="T639"/>
  <c r="S639"/>
  <c r="P639"/>
  <c r="O639"/>
  <c r="N639"/>
  <c r="M639"/>
  <c r="L639"/>
  <c r="K639"/>
  <c r="H639"/>
  <c r="I643" s="1"/>
  <c r="F639"/>
  <c r="V638"/>
  <c r="U638"/>
  <c r="T638"/>
  <c r="S638"/>
  <c r="P638"/>
  <c r="O638"/>
  <c r="N638"/>
  <c r="M638"/>
  <c r="L638"/>
  <c r="K638"/>
  <c r="H638"/>
  <c r="I642" s="1"/>
  <c r="F638"/>
  <c r="V637"/>
  <c r="U637"/>
  <c r="T637"/>
  <c r="S637"/>
  <c r="P637"/>
  <c r="O637"/>
  <c r="N637"/>
  <c r="M637"/>
  <c r="L637"/>
  <c r="K637"/>
  <c r="I637"/>
  <c r="H637"/>
  <c r="F637"/>
  <c r="V636"/>
  <c r="U636"/>
  <c r="T636"/>
  <c r="S636"/>
  <c r="P636"/>
  <c r="O636"/>
  <c r="N636"/>
  <c r="M636"/>
  <c r="L636"/>
  <c r="K636"/>
  <c r="H636"/>
  <c r="F636"/>
  <c r="V635"/>
  <c r="U635"/>
  <c r="T635"/>
  <c r="S635"/>
  <c r="P635"/>
  <c r="O635"/>
  <c r="N635"/>
  <c r="M635"/>
  <c r="L635"/>
  <c r="K635"/>
  <c r="H635"/>
  <c r="F635"/>
  <c r="V634"/>
  <c r="U634"/>
  <c r="T634"/>
  <c r="S634"/>
  <c r="P634"/>
  <c r="O634"/>
  <c r="N634"/>
  <c r="M634"/>
  <c r="L634"/>
  <c r="K634"/>
  <c r="H634"/>
  <c r="I638" s="1"/>
  <c r="F634"/>
  <c r="V633"/>
  <c r="U633"/>
  <c r="T633"/>
  <c r="S633"/>
  <c r="P633"/>
  <c r="O633"/>
  <c r="N633"/>
  <c r="M633"/>
  <c r="L633"/>
  <c r="K633"/>
  <c r="I633"/>
  <c r="H633"/>
  <c r="F633"/>
  <c r="V632"/>
  <c r="U632"/>
  <c r="T632"/>
  <c r="S632"/>
  <c r="P632"/>
  <c r="O632"/>
  <c r="N632"/>
  <c r="M632"/>
  <c r="L632"/>
  <c r="K632"/>
  <c r="H632"/>
  <c r="F632"/>
  <c r="V631"/>
  <c r="U631"/>
  <c r="T631"/>
  <c r="S631"/>
  <c r="P631"/>
  <c r="O631"/>
  <c r="N631"/>
  <c r="M631"/>
  <c r="L631"/>
  <c r="K631"/>
  <c r="H631"/>
  <c r="I635" s="1"/>
  <c r="F631"/>
  <c r="V630"/>
  <c r="U630"/>
  <c r="T630"/>
  <c r="S630"/>
  <c r="P630"/>
  <c r="O630"/>
  <c r="N630"/>
  <c r="M630"/>
  <c r="L630"/>
  <c r="K630"/>
  <c r="H630"/>
  <c r="I634" s="1"/>
  <c r="F630"/>
  <c r="V629"/>
  <c r="U629"/>
  <c r="T629"/>
  <c r="S629"/>
  <c r="P629"/>
  <c r="O629"/>
  <c r="N629"/>
  <c r="M629"/>
  <c r="L629"/>
  <c r="K629"/>
  <c r="I629"/>
  <c r="H629"/>
  <c r="F629"/>
  <c r="V628"/>
  <c r="U628"/>
  <c r="T628"/>
  <c r="S628"/>
  <c r="P628"/>
  <c r="O628"/>
  <c r="N628"/>
  <c r="M628"/>
  <c r="L628"/>
  <c r="K628"/>
  <c r="H628"/>
  <c r="F628"/>
  <c r="G638" s="1"/>
  <c r="V627"/>
  <c r="U627"/>
  <c r="T627"/>
  <c r="S627"/>
  <c r="P627"/>
  <c r="O627"/>
  <c r="N627"/>
  <c r="M627"/>
  <c r="L627"/>
  <c r="K627"/>
  <c r="H627"/>
  <c r="F627"/>
  <c r="V626"/>
  <c r="U626"/>
  <c r="T626"/>
  <c r="S626"/>
  <c r="P626"/>
  <c r="O626"/>
  <c r="N626"/>
  <c r="M626"/>
  <c r="L626"/>
  <c r="K626"/>
  <c r="H626"/>
  <c r="I630" s="1"/>
  <c r="F626"/>
  <c r="V625"/>
  <c r="U625"/>
  <c r="T625"/>
  <c r="S625"/>
  <c r="P625"/>
  <c r="O625"/>
  <c r="N625"/>
  <c r="M625"/>
  <c r="L625"/>
  <c r="K625"/>
  <c r="I625"/>
  <c r="H625"/>
  <c r="F625"/>
  <c r="V624"/>
  <c r="U624"/>
  <c r="T624"/>
  <c r="S624"/>
  <c r="P624"/>
  <c r="O624"/>
  <c r="N624"/>
  <c r="M624"/>
  <c r="L624"/>
  <c r="K624"/>
  <c r="H624"/>
  <c r="F624"/>
  <c r="V623"/>
  <c r="U623"/>
  <c r="T623"/>
  <c r="S623"/>
  <c r="P623"/>
  <c r="O623"/>
  <c r="N623"/>
  <c r="M623"/>
  <c r="L623"/>
  <c r="K623"/>
  <c r="H623"/>
  <c r="I627" s="1"/>
  <c r="F623"/>
  <c r="V622"/>
  <c r="U622"/>
  <c r="T622"/>
  <c r="S622"/>
  <c r="P622"/>
  <c r="O622"/>
  <c r="N622"/>
  <c r="M622"/>
  <c r="L622"/>
  <c r="K622"/>
  <c r="H622"/>
  <c r="I626" s="1"/>
  <c r="F622"/>
  <c r="V621"/>
  <c r="U621"/>
  <c r="T621"/>
  <c r="S621"/>
  <c r="P621"/>
  <c r="O621"/>
  <c r="N621"/>
  <c r="M621"/>
  <c r="L621"/>
  <c r="K621"/>
  <c r="I621"/>
  <c r="H621"/>
  <c r="F621"/>
  <c r="V620"/>
  <c r="U620"/>
  <c r="T620"/>
  <c r="S620"/>
  <c r="P620"/>
  <c r="O620"/>
  <c r="N620"/>
  <c r="M620"/>
  <c r="L620"/>
  <c r="K620"/>
  <c r="H620"/>
  <c r="F620"/>
  <c r="V619"/>
  <c r="U619"/>
  <c r="T619"/>
  <c r="S619"/>
  <c r="P619"/>
  <c r="O619"/>
  <c r="N619"/>
  <c r="M619"/>
  <c r="L619"/>
  <c r="K619"/>
  <c r="H619"/>
  <c r="F619"/>
  <c r="V618"/>
  <c r="U618"/>
  <c r="T618"/>
  <c r="S618"/>
  <c r="P618"/>
  <c r="O618"/>
  <c r="N618"/>
  <c r="M618"/>
  <c r="L618"/>
  <c r="K618"/>
  <c r="H618"/>
  <c r="I622" s="1"/>
  <c r="F618"/>
  <c r="V617"/>
  <c r="U617"/>
  <c r="T617"/>
  <c r="S617"/>
  <c r="P617"/>
  <c r="O617"/>
  <c r="N617"/>
  <c r="M617"/>
  <c r="L617"/>
  <c r="K617"/>
  <c r="I617"/>
  <c r="H617"/>
  <c r="F617"/>
  <c r="V616"/>
  <c r="U616"/>
  <c r="T616"/>
  <c r="S616"/>
  <c r="P616"/>
  <c r="O616"/>
  <c r="N616"/>
  <c r="M616"/>
  <c r="L616"/>
  <c r="K616"/>
  <c r="H616"/>
  <c r="F616"/>
  <c r="V615"/>
  <c r="U615"/>
  <c r="T615"/>
  <c r="S615"/>
  <c r="P615"/>
  <c r="O615"/>
  <c r="N615"/>
  <c r="M615"/>
  <c r="L615"/>
  <c r="K615"/>
  <c r="H615"/>
  <c r="I619" s="1"/>
  <c r="F615"/>
  <c r="V614"/>
  <c r="U614"/>
  <c r="T614"/>
  <c r="S614"/>
  <c r="P614"/>
  <c r="O614"/>
  <c r="N614"/>
  <c r="M614"/>
  <c r="L614"/>
  <c r="K614"/>
  <c r="H614"/>
  <c r="I618" s="1"/>
  <c r="F614"/>
  <c r="V613"/>
  <c r="U613"/>
  <c r="T613"/>
  <c r="S613"/>
  <c r="P613"/>
  <c r="O613"/>
  <c r="N613"/>
  <c r="M613"/>
  <c r="L613"/>
  <c r="K613"/>
  <c r="I613"/>
  <c r="H613"/>
  <c r="F613"/>
  <c r="V612"/>
  <c r="U612"/>
  <c r="T612"/>
  <c r="S612"/>
  <c r="P612"/>
  <c r="O612"/>
  <c r="N612"/>
  <c r="M612"/>
  <c r="L612"/>
  <c r="K612"/>
  <c r="H612"/>
  <c r="F612"/>
  <c r="V611"/>
  <c r="U611"/>
  <c r="T611"/>
  <c r="S611"/>
  <c r="P611"/>
  <c r="O611"/>
  <c r="N611"/>
  <c r="M611"/>
  <c r="L611"/>
  <c r="K611"/>
  <c r="H611"/>
  <c r="F611"/>
  <c r="V610"/>
  <c r="U610"/>
  <c r="T610"/>
  <c r="S610"/>
  <c r="P610"/>
  <c r="O610"/>
  <c r="N610"/>
  <c r="M610"/>
  <c r="L610"/>
  <c r="K610"/>
  <c r="H610"/>
  <c r="I614" s="1"/>
  <c r="F610"/>
  <c r="V609"/>
  <c r="U609"/>
  <c r="T609"/>
  <c r="S609"/>
  <c r="P609"/>
  <c r="O609"/>
  <c r="N609"/>
  <c r="M609"/>
  <c r="L609"/>
  <c r="K609"/>
  <c r="I609"/>
  <c r="H609"/>
  <c r="F609"/>
  <c r="V608"/>
  <c r="U608"/>
  <c r="T608"/>
  <c r="S608"/>
  <c r="P608"/>
  <c r="O608"/>
  <c r="N608"/>
  <c r="M608"/>
  <c r="L608"/>
  <c r="K608"/>
  <c r="H608"/>
  <c r="F608"/>
  <c r="V607"/>
  <c r="U607"/>
  <c r="T607"/>
  <c r="S607"/>
  <c r="P607"/>
  <c r="O607"/>
  <c r="N607"/>
  <c r="M607"/>
  <c r="L607"/>
  <c r="K607"/>
  <c r="H607"/>
  <c r="I611" s="1"/>
  <c r="F607"/>
  <c r="V606"/>
  <c r="U606"/>
  <c r="T606"/>
  <c r="S606"/>
  <c r="P606"/>
  <c r="O606"/>
  <c r="N606"/>
  <c r="M606"/>
  <c r="L606"/>
  <c r="K606"/>
  <c r="H606"/>
  <c r="I610" s="1"/>
  <c r="F606"/>
  <c r="V605"/>
  <c r="U605"/>
  <c r="T605"/>
  <c r="S605"/>
  <c r="P605"/>
  <c r="O605"/>
  <c r="N605"/>
  <c r="M605"/>
  <c r="L605"/>
  <c r="K605"/>
  <c r="I605"/>
  <c r="H605"/>
  <c r="F605"/>
  <c r="V604"/>
  <c r="U604"/>
  <c r="T604"/>
  <c r="S604"/>
  <c r="P604"/>
  <c r="O604"/>
  <c r="N604"/>
  <c r="M604"/>
  <c r="L604"/>
  <c r="K604"/>
  <c r="H604"/>
  <c r="F604"/>
  <c r="V603"/>
  <c r="U603"/>
  <c r="T603"/>
  <c r="S603"/>
  <c r="P603"/>
  <c r="O603"/>
  <c r="N603"/>
  <c r="M603"/>
  <c r="L603"/>
  <c r="K603"/>
  <c r="H603"/>
  <c r="F603"/>
  <c r="V602"/>
  <c r="U602"/>
  <c r="T602"/>
  <c r="S602"/>
  <c r="P602"/>
  <c r="O602"/>
  <c r="N602"/>
  <c r="M602"/>
  <c r="L602"/>
  <c r="K602"/>
  <c r="H602"/>
  <c r="I606" s="1"/>
  <c r="F602"/>
  <c r="V601"/>
  <c r="U601"/>
  <c r="T601"/>
  <c r="S601"/>
  <c r="P601"/>
  <c r="O601"/>
  <c r="N601"/>
  <c r="M601"/>
  <c r="L601"/>
  <c r="K601"/>
  <c r="I601"/>
  <c r="H601"/>
  <c r="F601"/>
  <c r="V600"/>
  <c r="U600"/>
  <c r="T600"/>
  <c r="S600"/>
  <c r="P600"/>
  <c r="O600"/>
  <c r="N600"/>
  <c r="M600"/>
  <c r="L600"/>
  <c r="K600"/>
  <c r="H600"/>
  <c r="F600"/>
  <c r="V599"/>
  <c r="U599"/>
  <c r="T599"/>
  <c r="S599"/>
  <c r="P599"/>
  <c r="O599"/>
  <c r="N599"/>
  <c r="M599"/>
  <c r="L599"/>
  <c r="K599"/>
  <c r="H599"/>
  <c r="I603" s="1"/>
  <c r="F599"/>
  <c r="V598"/>
  <c r="U598"/>
  <c r="T598"/>
  <c r="S598"/>
  <c r="P598"/>
  <c r="O598"/>
  <c r="N598"/>
  <c r="M598"/>
  <c r="L598"/>
  <c r="K598"/>
  <c r="H598"/>
  <c r="I602" s="1"/>
  <c r="F598"/>
  <c r="V597"/>
  <c r="U597"/>
  <c r="T597"/>
  <c r="S597"/>
  <c r="P597"/>
  <c r="O597"/>
  <c r="N597"/>
  <c r="M597"/>
  <c r="L597"/>
  <c r="K597"/>
  <c r="I597"/>
  <c r="H597"/>
  <c r="F597"/>
  <c r="V596"/>
  <c r="U596"/>
  <c r="T596"/>
  <c r="S596"/>
  <c r="P596"/>
  <c r="O596"/>
  <c r="N596"/>
  <c r="M596"/>
  <c r="L596"/>
  <c r="K596"/>
  <c r="H596"/>
  <c r="F596"/>
  <c r="V595"/>
  <c r="U595"/>
  <c r="T595"/>
  <c r="S595"/>
  <c r="P595"/>
  <c r="O595"/>
  <c r="N595"/>
  <c r="M595"/>
  <c r="L595"/>
  <c r="K595"/>
  <c r="H595"/>
  <c r="F595"/>
  <c r="V594"/>
  <c r="U594"/>
  <c r="T594"/>
  <c r="S594"/>
  <c r="P594"/>
  <c r="O594"/>
  <c r="N594"/>
  <c r="M594"/>
  <c r="L594"/>
  <c r="K594"/>
  <c r="H594"/>
  <c r="I598" s="1"/>
  <c r="F594"/>
  <c r="V593"/>
  <c r="U593"/>
  <c r="T593"/>
  <c r="S593"/>
  <c r="P593"/>
  <c r="O593"/>
  <c r="N593"/>
  <c r="M593"/>
  <c r="L593"/>
  <c r="K593"/>
  <c r="I593"/>
  <c r="H593"/>
  <c r="F593"/>
  <c r="V592"/>
  <c r="U592"/>
  <c r="T592"/>
  <c r="S592"/>
  <c r="P592"/>
  <c r="O592"/>
  <c r="N592"/>
  <c r="M592"/>
  <c r="L592"/>
  <c r="K592"/>
  <c r="H592"/>
  <c r="F592"/>
  <c r="V591"/>
  <c r="U591"/>
  <c r="T591"/>
  <c r="S591"/>
  <c r="P591"/>
  <c r="O591"/>
  <c r="N591"/>
  <c r="M591"/>
  <c r="L591"/>
  <c r="K591"/>
  <c r="H591"/>
  <c r="I595" s="1"/>
  <c r="F591"/>
  <c r="V590"/>
  <c r="U590"/>
  <c r="T590"/>
  <c r="S590"/>
  <c r="P590"/>
  <c r="O590"/>
  <c r="N590"/>
  <c r="M590"/>
  <c r="L590"/>
  <c r="K590"/>
  <c r="H590"/>
  <c r="I594" s="1"/>
  <c r="F590"/>
  <c r="V589"/>
  <c r="U589"/>
  <c r="T589"/>
  <c r="S589"/>
  <c r="P589"/>
  <c r="O589"/>
  <c r="N589"/>
  <c r="M589"/>
  <c r="L589"/>
  <c r="K589"/>
  <c r="I589"/>
  <c r="H589"/>
  <c r="F589"/>
  <c r="V588"/>
  <c r="U588"/>
  <c r="T588"/>
  <c r="S588"/>
  <c r="P588"/>
  <c r="O588"/>
  <c r="N588"/>
  <c r="M588"/>
  <c r="L588"/>
  <c r="K588"/>
  <c r="H588"/>
  <c r="F588"/>
  <c r="G598" s="1"/>
  <c r="V587"/>
  <c r="U587"/>
  <c r="T587"/>
  <c r="S587"/>
  <c r="P587"/>
  <c r="O587"/>
  <c r="N587"/>
  <c r="M587"/>
  <c r="L587"/>
  <c r="K587"/>
  <c r="H587"/>
  <c r="F587"/>
  <c r="V586"/>
  <c r="U586"/>
  <c r="T586"/>
  <c r="S586"/>
  <c r="P586"/>
  <c r="O586"/>
  <c r="N586"/>
  <c r="M586"/>
  <c r="L586"/>
  <c r="K586"/>
  <c r="H586"/>
  <c r="I590" s="1"/>
  <c r="F586"/>
  <c r="V585"/>
  <c r="U585"/>
  <c r="T585"/>
  <c r="S585"/>
  <c r="P585"/>
  <c r="O585"/>
  <c r="N585"/>
  <c r="M585"/>
  <c r="L585"/>
  <c r="K585"/>
  <c r="I585"/>
  <c r="H585"/>
  <c r="F585"/>
  <c r="V584"/>
  <c r="U584"/>
  <c r="T584"/>
  <c r="S584"/>
  <c r="P584"/>
  <c r="O584"/>
  <c r="N584"/>
  <c r="M584"/>
  <c r="L584"/>
  <c r="K584"/>
  <c r="H584"/>
  <c r="F584"/>
  <c r="V583"/>
  <c r="U583"/>
  <c r="T583"/>
  <c r="S583"/>
  <c r="P583"/>
  <c r="O583"/>
  <c r="N583"/>
  <c r="M583"/>
  <c r="L583"/>
  <c r="K583"/>
  <c r="H583"/>
  <c r="I587" s="1"/>
  <c r="F583"/>
  <c r="V582"/>
  <c r="U582"/>
  <c r="T582"/>
  <c r="S582"/>
  <c r="P582"/>
  <c r="O582"/>
  <c r="N582"/>
  <c r="M582"/>
  <c r="L582"/>
  <c r="K582"/>
  <c r="H582"/>
  <c r="I586" s="1"/>
  <c r="F582"/>
  <c r="V581"/>
  <c r="U581"/>
  <c r="T581"/>
  <c r="S581"/>
  <c r="P581"/>
  <c r="O581"/>
  <c r="N581"/>
  <c r="M581"/>
  <c r="L581"/>
  <c r="K581"/>
  <c r="I581"/>
  <c r="H581"/>
  <c r="F581"/>
  <c r="V580"/>
  <c r="U580"/>
  <c r="T580"/>
  <c r="S580"/>
  <c r="P580"/>
  <c r="O580"/>
  <c r="N580"/>
  <c r="M580"/>
  <c r="L580"/>
  <c r="K580"/>
  <c r="H580"/>
  <c r="F580"/>
  <c r="V579"/>
  <c r="U579"/>
  <c r="T579"/>
  <c r="S579"/>
  <c r="P579"/>
  <c r="O579"/>
  <c r="N579"/>
  <c r="M579"/>
  <c r="L579"/>
  <c r="K579"/>
  <c r="H579"/>
  <c r="F579"/>
  <c r="V578"/>
  <c r="U578"/>
  <c r="T578"/>
  <c r="S578"/>
  <c r="P578"/>
  <c r="O578"/>
  <c r="N578"/>
  <c r="M578"/>
  <c r="L578"/>
  <c r="K578"/>
  <c r="H578"/>
  <c r="I582" s="1"/>
  <c r="F578"/>
  <c r="V577"/>
  <c r="U577"/>
  <c r="T577"/>
  <c r="S577"/>
  <c r="P577"/>
  <c r="O577"/>
  <c r="N577"/>
  <c r="M577"/>
  <c r="L577"/>
  <c r="K577"/>
  <c r="I577"/>
  <c r="H577"/>
  <c r="F577"/>
  <c r="V576"/>
  <c r="U576"/>
  <c r="T576"/>
  <c r="S576"/>
  <c r="P576"/>
  <c r="O576"/>
  <c r="N576"/>
  <c r="M576"/>
  <c r="L576"/>
  <c r="K576"/>
  <c r="H576"/>
  <c r="F576"/>
  <c r="V575"/>
  <c r="U575"/>
  <c r="T575"/>
  <c r="S575"/>
  <c r="P575"/>
  <c r="O575"/>
  <c r="N575"/>
  <c r="M575"/>
  <c r="L575"/>
  <c r="K575"/>
  <c r="H575"/>
  <c r="I579" s="1"/>
  <c r="F575"/>
  <c r="V574"/>
  <c r="U574"/>
  <c r="T574"/>
  <c r="S574"/>
  <c r="P574"/>
  <c r="O574"/>
  <c r="N574"/>
  <c r="M574"/>
  <c r="L574"/>
  <c r="K574"/>
  <c r="H574"/>
  <c r="I578" s="1"/>
  <c r="F574"/>
  <c r="V573"/>
  <c r="U573"/>
  <c r="T573"/>
  <c r="S573"/>
  <c r="P573"/>
  <c r="O573"/>
  <c r="N573"/>
  <c r="M573"/>
  <c r="L573"/>
  <c r="K573"/>
  <c r="I573"/>
  <c r="H573"/>
  <c r="F573"/>
  <c r="V572"/>
  <c r="U572"/>
  <c r="T572"/>
  <c r="S572"/>
  <c r="P572"/>
  <c r="O572"/>
  <c r="N572"/>
  <c r="M572"/>
  <c r="L572"/>
  <c r="K572"/>
  <c r="H572"/>
  <c r="F572"/>
  <c r="V571"/>
  <c r="U571"/>
  <c r="T571"/>
  <c r="S571"/>
  <c r="P571"/>
  <c r="O571"/>
  <c r="N571"/>
  <c r="M571"/>
  <c r="L571"/>
  <c r="K571"/>
  <c r="H571"/>
  <c r="F571"/>
  <c r="V570"/>
  <c r="U570"/>
  <c r="T570"/>
  <c r="S570"/>
  <c r="P570"/>
  <c r="O570"/>
  <c r="N570"/>
  <c r="M570"/>
  <c r="L570"/>
  <c r="K570"/>
  <c r="H570"/>
  <c r="I574" s="1"/>
  <c r="F570"/>
  <c r="V569"/>
  <c r="U569"/>
  <c r="T569"/>
  <c r="S569"/>
  <c r="P569"/>
  <c r="O569"/>
  <c r="N569"/>
  <c r="M569"/>
  <c r="L569"/>
  <c r="K569"/>
  <c r="I569"/>
  <c r="H569"/>
  <c r="F569"/>
  <c r="V568"/>
  <c r="U568"/>
  <c r="T568"/>
  <c r="S568"/>
  <c r="P568"/>
  <c r="O568"/>
  <c r="N568"/>
  <c r="M568"/>
  <c r="L568"/>
  <c r="K568"/>
  <c r="H568"/>
  <c r="F568"/>
  <c r="V567"/>
  <c r="U567"/>
  <c r="T567"/>
  <c r="S567"/>
  <c r="P567"/>
  <c r="O567"/>
  <c r="N567"/>
  <c r="M567"/>
  <c r="L567"/>
  <c r="K567"/>
  <c r="H567"/>
  <c r="I571" s="1"/>
  <c r="F567"/>
  <c r="V566"/>
  <c r="U566"/>
  <c r="T566"/>
  <c r="S566"/>
  <c r="P566"/>
  <c r="O566"/>
  <c r="N566"/>
  <c r="M566"/>
  <c r="L566"/>
  <c r="K566"/>
  <c r="H566"/>
  <c r="I570" s="1"/>
  <c r="F566"/>
  <c r="V565"/>
  <c r="U565"/>
  <c r="T565"/>
  <c r="S565"/>
  <c r="P565"/>
  <c r="O565"/>
  <c r="N565"/>
  <c r="M565"/>
  <c r="L565"/>
  <c r="K565"/>
  <c r="I565"/>
  <c r="H565"/>
  <c r="F565"/>
  <c r="V564"/>
  <c r="U564"/>
  <c r="T564"/>
  <c r="S564"/>
  <c r="P564"/>
  <c r="O564"/>
  <c r="N564"/>
  <c r="M564"/>
  <c r="L564"/>
  <c r="K564"/>
  <c r="H564"/>
  <c r="F564"/>
  <c r="G574" s="1"/>
  <c r="V563"/>
  <c r="U563"/>
  <c r="T563"/>
  <c r="S563"/>
  <c r="P563"/>
  <c r="O563"/>
  <c r="N563"/>
  <c r="M563"/>
  <c r="L563"/>
  <c r="K563"/>
  <c r="H563"/>
  <c r="F563"/>
  <c r="V562"/>
  <c r="U562"/>
  <c r="T562"/>
  <c r="S562"/>
  <c r="P562"/>
  <c r="O562"/>
  <c r="N562"/>
  <c r="M562"/>
  <c r="L562"/>
  <c r="K562"/>
  <c r="H562"/>
  <c r="I566" s="1"/>
  <c r="F562"/>
  <c r="V561"/>
  <c r="U561"/>
  <c r="T561"/>
  <c r="S561"/>
  <c r="P561"/>
  <c r="O561"/>
  <c r="N561"/>
  <c r="M561"/>
  <c r="L561"/>
  <c r="K561"/>
  <c r="I561"/>
  <c r="H561"/>
  <c r="F561"/>
  <c r="V560"/>
  <c r="U560"/>
  <c r="T560"/>
  <c r="S560"/>
  <c r="P560"/>
  <c r="O560"/>
  <c r="N560"/>
  <c r="M560"/>
  <c r="L560"/>
  <c r="K560"/>
  <c r="H560"/>
  <c r="F560"/>
  <c r="V559"/>
  <c r="U559"/>
  <c r="T559"/>
  <c r="S559"/>
  <c r="P559"/>
  <c r="O559"/>
  <c r="N559"/>
  <c r="M559"/>
  <c r="L559"/>
  <c r="K559"/>
  <c r="H559"/>
  <c r="I563" s="1"/>
  <c r="F559"/>
  <c r="V558"/>
  <c r="U558"/>
  <c r="T558"/>
  <c r="S558"/>
  <c r="P558"/>
  <c r="O558"/>
  <c r="N558"/>
  <c r="M558"/>
  <c r="L558"/>
  <c r="K558"/>
  <c r="H558"/>
  <c r="I562" s="1"/>
  <c r="F558"/>
  <c r="V557"/>
  <c r="U557"/>
  <c r="T557"/>
  <c r="S557"/>
  <c r="P557"/>
  <c r="O557"/>
  <c r="N557"/>
  <c r="M557"/>
  <c r="L557"/>
  <c r="K557"/>
  <c r="I557"/>
  <c r="H557"/>
  <c r="F557"/>
  <c r="V556"/>
  <c r="U556"/>
  <c r="T556"/>
  <c r="S556"/>
  <c r="P556"/>
  <c r="O556"/>
  <c r="N556"/>
  <c r="M556"/>
  <c r="L556"/>
  <c r="K556"/>
  <c r="H556"/>
  <c r="F556"/>
  <c r="V555"/>
  <c r="U555"/>
  <c r="T555"/>
  <c r="S555"/>
  <c r="P555"/>
  <c r="O555"/>
  <c r="N555"/>
  <c r="M555"/>
  <c r="L555"/>
  <c r="K555"/>
  <c r="H555"/>
  <c r="F555"/>
  <c r="V554"/>
  <c r="U554"/>
  <c r="T554"/>
  <c r="S554"/>
  <c r="P554"/>
  <c r="O554"/>
  <c r="N554"/>
  <c r="M554"/>
  <c r="L554"/>
  <c r="K554"/>
  <c r="H554"/>
  <c r="I558" s="1"/>
  <c r="F554"/>
  <c r="V553"/>
  <c r="U553"/>
  <c r="T553"/>
  <c r="S553"/>
  <c r="P553"/>
  <c r="O553"/>
  <c r="N553"/>
  <c r="M553"/>
  <c r="L553"/>
  <c r="K553"/>
  <c r="I553"/>
  <c r="H553"/>
  <c r="F553"/>
  <c r="V552"/>
  <c r="U552"/>
  <c r="T552"/>
  <c r="S552"/>
  <c r="P552"/>
  <c r="O552"/>
  <c r="N552"/>
  <c r="M552"/>
  <c r="L552"/>
  <c r="K552"/>
  <c r="H552"/>
  <c r="F552"/>
  <c r="V551"/>
  <c r="U551"/>
  <c r="T551"/>
  <c r="S551"/>
  <c r="P551"/>
  <c r="O551"/>
  <c r="N551"/>
  <c r="M551"/>
  <c r="L551"/>
  <c r="K551"/>
  <c r="H551"/>
  <c r="I555" s="1"/>
  <c r="F551"/>
  <c r="V550"/>
  <c r="U550"/>
  <c r="T550"/>
  <c r="S550"/>
  <c r="P550"/>
  <c r="O550"/>
  <c r="N550"/>
  <c r="M550"/>
  <c r="L550"/>
  <c r="K550"/>
  <c r="H550"/>
  <c r="I554" s="1"/>
  <c r="F550"/>
  <c r="V549"/>
  <c r="U549"/>
  <c r="T549"/>
  <c r="S549"/>
  <c r="P549"/>
  <c r="O549"/>
  <c r="N549"/>
  <c r="M549"/>
  <c r="L549"/>
  <c r="K549"/>
  <c r="I549"/>
  <c r="H549"/>
  <c r="F549"/>
  <c r="V548"/>
  <c r="U548"/>
  <c r="T548"/>
  <c r="S548"/>
  <c r="P548"/>
  <c r="O548"/>
  <c r="N548"/>
  <c r="M548"/>
  <c r="L548"/>
  <c r="K548"/>
  <c r="H548"/>
  <c r="F548"/>
  <c r="V547"/>
  <c r="U547"/>
  <c r="T547"/>
  <c r="S547"/>
  <c r="P547"/>
  <c r="O547"/>
  <c r="N547"/>
  <c r="M547"/>
  <c r="L547"/>
  <c r="K547"/>
  <c r="H547"/>
  <c r="F547"/>
  <c r="V546"/>
  <c r="U546"/>
  <c r="T546"/>
  <c r="S546"/>
  <c r="P546"/>
  <c r="O546"/>
  <c r="N546"/>
  <c r="M546"/>
  <c r="L546"/>
  <c r="K546"/>
  <c r="H546"/>
  <c r="I550" s="1"/>
  <c r="F546"/>
  <c r="V545"/>
  <c r="U545"/>
  <c r="T545"/>
  <c r="S545"/>
  <c r="P545"/>
  <c r="O545"/>
  <c r="N545"/>
  <c r="M545"/>
  <c r="L545"/>
  <c r="K545"/>
  <c r="I545"/>
  <c r="H545"/>
  <c r="F545"/>
  <c r="V544"/>
  <c r="U544"/>
  <c r="T544"/>
  <c r="S544"/>
  <c r="P544"/>
  <c r="O544"/>
  <c r="N544"/>
  <c r="M544"/>
  <c r="L544"/>
  <c r="K544"/>
  <c r="H544"/>
  <c r="F544"/>
  <c r="V543"/>
  <c r="U543"/>
  <c r="T543"/>
  <c r="S543"/>
  <c r="P543"/>
  <c r="O543"/>
  <c r="N543"/>
  <c r="M543"/>
  <c r="L543"/>
  <c r="K543"/>
  <c r="H543"/>
  <c r="I547" s="1"/>
  <c r="F543"/>
  <c r="V542"/>
  <c r="U542"/>
  <c r="T542"/>
  <c r="S542"/>
  <c r="P542"/>
  <c r="O542"/>
  <c r="N542"/>
  <c r="M542"/>
  <c r="L542"/>
  <c r="K542"/>
  <c r="H542"/>
  <c r="I546" s="1"/>
  <c r="F542"/>
  <c r="V541"/>
  <c r="U541"/>
  <c r="T541"/>
  <c r="S541"/>
  <c r="P541"/>
  <c r="O541"/>
  <c r="N541"/>
  <c r="M541"/>
  <c r="L541"/>
  <c r="K541"/>
  <c r="I541"/>
  <c r="H541"/>
  <c r="F541"/>
  <c r="V540"/>
  <c r="U540"/>
  <c r="T540"/>
  <c r="S540"/>
  <c r="P540"/>
  <c r="O540"/>
  <c r="N540"/>
  <c r="M540"/>
  <c r="L540"/>
  <c r="K540"/>
  <c r="H540"/>
  <c r="F540"/>
  <c r="V539"/>
  <c r="U539"/>
  <c r="T539"/>
  <c r="S539"/>
  <c r="P539"/>
  <c r="O539"/>
  <c r="N539"/>
  <c r="M539"/>
  <c r="L539"/>
  <c r="K539"/>
  <c r="H539"/>
  <c r="F539"/>
  <c r="V538"/>
  <c r="U538"/>
  <c r="T538"/>
  <c r="S538"/>
  <c r="P538"/>
  <c r="O538"/>
  <c r="N538"/>
  <c r="M538"/>
  <c r="L538"/>
  <c r="K538"/>
  <c r="H538"/>
  <c r="I542" s="1"/>
  <c r="F538"/>
  <c r="V537"/>
  <c r="U537"/>
  <c r="T537"/>
  <c r="S537"/>
  <c r="P537"/>
  <c r="O537"/>
  <c r="N537"/>
  <c r="M537"/>
  <c r="L537"/>
  <c r="K537"/>
  <c r="I537"/>
  <c r="H537"/>
  <c r="F537"/>
  <c r="V536"/>
  <c r="U536"/>
  <c r="T536"/>
  <c r="S536"/>
  <c r="P536"/>
  <c r="O536"/>
  <c r="N536"/>
  <c r="M536"/>
  <c r="L536"/>
  <c r="K536"/>
  <c r="H536"/>
  <c r="F536"/>
  <c r="V535"/>
  <c r="U535"/>
  <c r="T535"/>
  <c r="S535"/>
  <c r="P535"/>
  <c r="O535"/>
  <c r="N535"/>
  <c r="M535"/>
  <c r="L535"/>
  <c r="K535"/>
  <c r="H535"/>
  <c r="I539" s="1"/>
  <c r="F535"/>
  <c r="V534"/>
  <c r="U534"/>
  <c r="T534"/>
  <c r="S534"/>
  <c r="P534"/>
  <c r="O534"/>
  <c r="N534"/>
  <c r="M534"/>
  <c r="L534"/>
  <c r="K534"/>
  <c r="H534"/>
  <c r="I538" s="1"/>
  <c r="F534"/>
  <c r="V533"/>
  <c r="U533"/>
  <c r="T533"/>
  <c r="S533"/>
  <c r="P533"/>
  <c r="O533"/>
  <c r="N533"/>
  <c r="M533"/>
  <c r="L533"/>
  <c r="K533"/>
  <c r="I533"/>
  <c r="H533"/>
  <c r="F533"/>
  <c r="V532"/>
  <c r="U532"/>
  <c r="T532"/>
  <c r="S532"/>
  <c r="P532"/>
  <c r="O532"/>
  <c r="N532"/>
  <c r="M532"/>
  <c r="L532"/>
  <c r="K532"/>
  <c r="H532"/>
  <c r="F532"/>
  <c r="V531"/>
  <c r="U531"/>
  <c r="T531"/>
  <c r="S531"/>
  <c r="P531"/>
  <c r="O531"/>
  <c r="N531"/>
  <c r="M531"/>
  <c r="L531"/>
  <c r="K531"/>
  <c r="H531"/>
  <c r="F531"/>
  <c r="V530"/>
  <c r="U530"/>
  <c r="T530"/>
  <c r="S530"/>
  <c r="P530"/>
  <c r="O530"/>
  <c r="N530"/>
  <c r="M530"/>
  <c r="L530"/>
  <c r="K530"/>
  <c r="H530"/>
  <c r="I534" s="1"/>
  <c r="F530"/>
  <c r="V529"/>
  <c r="U529"/>
  <c r="T529"/>
  <c r="S529"/>
  <c r="P529"/>
  <c r="O529"/>
  <c r="N529"/>
  <c r="M529"/>
  <c r="L529"/>
  <c r="K529"/>
  <c r="I529"/>
  <c r="H529"/>
  <c r="F529"/>
  <c r="V528"/>
  <c r="U528"/>
  <c r="T528"/>
  <c r="S528"/>
  <c r="P528"/>
  <c r="O528"/>
  <c r="N528"/>
  <c r="M528"/>
  <c r="L528"/>
  <c r="K528"/>
  <c r="H528"/>
  <c r="F528"/>
  <c r="V527"/>
  <c r="U527"/>
  <c r="T527"/>
  <c r="S527"/>
  <c r="P527"/>
  <c r="O527"/>
  <c r="N527"/>
  <c r="M527"/>
  <c r="L527"/>
  <c r="K527"/>
  <c r="H527"/>
  <c r="I531" s="1"/>
  <c r="F527"/>
  <c r="V526"/>
  <c r="U526"/>
  <c r="T526"/>
  <c r="S526"/>
  <c r="P526"/>
  <c r="O526"/>
  <c r="N526"/>
  <c r="M526"/>
  <c r="L526"/>
  <c r="K526"/>
  <c r="H526"/>
  <c r="I530" s="1"/>
  <c r="F526"/>
  <c r="V525"/>
  <c r="U525"/>
  <c r="T525"/>
  <c r="S525"/>
  <c r="P525"/>
  <c r="O525"/>
  <c r="N525"/>
  <c r="M525"/>
  <c r="L525"/>
  <c r="K525"/>
  <c r="I525"/>
  <c r="H525"/>
  <c r="F525"/>
  <c r="V524"/>
  <c r="U524"/>
  <c r="T524"/>
  <c r="S524"/>
  <c r="P524"/>
  <c r="O524"/>
  <c r="N524"/>
  <c r="M524"/>
  <c r="L524"/>
  <c r="K524"/>
  <c r="H524"/>
  <c r="F524"/>
  <c r="V523"/>
  <c r="U523"/>
  <c r="T523"/>
  <c r="S523"/>
  <c r="P523"/>
  <c r="O523"/>
  <c r="N523"/>
  <c r="M523"/>
  <c r="L523"/>
  <c r="K523"/>
  <c r="H523"/>
  <c r="F523"/>
  <c r="V522"/>
  <c r="U522"/>
  <c r="T522"/>
  <c r="S522"/>
  <c r="P522"/>
  <c r="O522"/>
  <c r="N522"/>
  <c r="M522"/>
  <c r="L522"/>
  <c r="K522"/>
  <c r="H522"/>
  <c r="I526" s="1"/>
  <c r="F522"/>
  <c r="V521"/>
  <c r="U521"/>
  <c r="T521"/>
  <c r="S521"/>
  <c r="P521"/>
  <c r="O521"/>
  <c r="N521"/>
  <c r="M521"/>
  <c r="L521"/>
  <c r="K521"/>
  <c r="I521"/>
  <c r="H521"/>
  <c r="F521"/>
  <c r="V520"/>
  <c r="U520"/>
  <c r="T520"/>
  <c r="S520"/>
  <c r="P520"/>
  <c r="O520"/>
  <c r="N520"/>
  <c r="M520"/>
  <c r="L520"/>
  <c r="K520"/>
  <c r="H520"/>
  <c r="F520"/>
  <c r="V519"/>
  <c r="U519"/>
  <c r="T519"/>
  <c r="S519"/>
  <c r="P519"/>
  <c r="O519"/>
  <c r="N519"/>
  <c r="M519"/>
  <c r="L519"/>
  <c r="K519"/>
  <c r="H519"/>
  <c r="I523" s="1"/>
  <c r="F519"/>
  <c r="V518"/>
  <c r="U518"/>
  <c r="T518"/>
  <c r="S518"/>
  <c r="P518"/>
  <c r="O518"/>
  <c r="N518"/>
  <c r="M518"/>
  <c r="L518"/>
  <c r="K518"/>
  <c r="H518"/>
  <c r="I522" s="1"/>
  <c r="F518"/>
  <c r="V517"/>
  <c r="U517"/>
  <c r="T517"/>
  <c r="S517"/>
  <c r="P517"/>
  <c r="O517"/>
  <c r="N517"/>
  <c r="M517"/>
  <c r="L517"/>
  <c r="K517"/>
  <c r="I517"/>
  <c r="H517"/>
  <c r="F517"/>
  <c r="V516"/>
  <c r="U516"/>
  <c r="T516"/>
  <c r="S516"/>
  <c r="P516"/>
  <c r="O516"/>
  <c r="N516"/>
  <c r="M516"/>
  <c r="L516"/>
  <c r="K516"/>
  <c r="H516"/>
  <c r="F516"/>
  <c r="G526" s="1"/>
  <c r="V515"/>
  <c r="U515"/>
  <c r="T515"/>
  <c r="S515"/>
  <c r="P515"/>
  <c r="O515"/>
  <c r="N515"/>
  <c r="M515"/>
  <c r="L515"/>
  <c r="K515"/>
  <c r="H515"/>
  <c r="F515"/>
  <c r="V514"/>
  <c r="U514"/>
  <c r="T514"/>
  <c r="S514"/>
  <c r="P514"/>
  <c r="O514"/>
  <c r="N514"/>
  <c r="M514"/>
  <c r="L514"/>
  <c r="K514"/>
  <c r="H514"/>
  <c r="I518" s="1"/>
  <c r="F514"/>
  <c r="V513"/>
  <c r="U513"/>
  <c r="T513"/>
  <c r="S513"/>
  <c r="P513"/>
  <c r="O513"/>
  <c r="N513"/>
  <c r="M513"/>
  <c r="L513"/>
  <c r="K513"/>
  <c r="I513"/>
  <c r="H513"/>
  <c r="F513"/>
  <c r="V512"/>
  <c r="U512"/>
  <c r="T512"/>
  <c r="S512"/>
  <c r="P512"/>
  <c r="O512"/>
  <c r="N512"/>
  <c r="M512"/>
  <c r="L512"/>
  <c r="K512"/>
  <c r="H512"/>
  <c r="F512"/>
  <c r="V511"/>
  <c r="U511"/>
  <c r="T511"/>
  <c r="S511"/>
  <c r="P511"/>
  <c r="O511"/>
  <c r="N511"/>
  <c r="M511"/>
  <c r="L511"/>
  <c r="K511"/>
  <c r="H511"/>
  <c r="I515" s="1"/>
  <c r="F511"/>
  <c r="V510"/>
  <c r="U510"/>
  <c r="T510"/>
  <c r="S510"/>
  <c r="P510"/>
  <c r="O510"/>
  <c r="N510"/>
  <c r="M510"/>
  <c r="L510"/>
  <c r="K510"/>
  <c r="H510"/>
  <c r="I514" s="1"/>
  <c r="F510"/>
  <c r="V509"/>
  <c r="U509"/>
  <c r="T509"/>
  <c r="S509"/>
  <c r="P509"/>
  <c r="O509"/>
  <c r="N509"/>
  <c r="M509"/>
  <c r="L509"/>
  <c r="K509"/>
  <c r="I509"/>
  <c r="H509"/>
  <c r="F509"/>
  <c r="V508"/>
  <c r="U508"/>
  <c r="T508"/>
  <c r="S508"/>
  <c r="P508"/>
  <c r="O508"/>
  <c r="N508"/>
  <c r="M508"/>
  <c r="L508"/>
  <c r="K508"/>
  <c r="H508"/>
  <c r="F508"/>
  <c r="V507"/>
  <c r="U507"/>
  <c r="T507"/>
  <c r="S507"/>
  <c r="P507"/>
  <c r="O507"/>
  <c r="N507"/>
  <c r="M507"/>
  <c r="L507"/>
  <c r="K507"/>
  <c r="H507"/>
  <c r="F507"/>
  <c r="V506"/>
  <c r="U506"/>
  <c r="T506"/>
  <c r="S506"/>
  <c r="P506"/>
  <c r="O506"/>
  <c r="N506"/>
  <c r="M506"/>
  <c r="L506"/>
  <c r="K506"/>
  <c r="H506"/>
  <c r="I510" s="1"/>
  <c r="F506"/>
  <c r="V505"/>
  <c r="U505"/>
  <c r="T505"/>
  <c r="S505"/>
  <c r="P505"/>
  <c r="O505"/>
  <c r="N505"/>
  <c r="M505"/>
  <c r="L505"/>
  <c r="K505"/>
  <c r="I505"/>
  <c r="H505"/>
  <c r="F505"/>
  <c r="V504"/>
  <c r="U504"/>
  <c r="T504"/>
  <c r="S504"/>
  <c r="P504"/>
  <c r="O504"/>
  <c r="N504"/>
  <c r="M504"/>
  <c r="L504"/>
  <c r="K504"/>
  <c r="H504"/>
  <c r="F504"/>
  <c r="V503"/>
  <c r="U503"/>
  <c r="T503"/>
  <c r="S503"/>
  <c r="P503"/>
  <c r="O503"/>
  <c r="N503"/>
  <c r="M503"/>
  <c r="L503"/>
  <c r="K503"/>
  <c r="H503"/>
  <c r="I507" s="1"/>
  <c r="F503"/>
  <c r="V502"/>
  <c r="U502"/>
  <c r="T502"/>
  <c r="S502"/>
  <c r="P502"/>
  <c r="O502"/>
  <c r="N502"/>
  <c r="M502"/>
  <c r="L502"/>
  <c r="K502"/>
  <c r="H502"/>
  <c r="I506" s="1"/>
  <c r="F502"/>
  <c r="V501"/>
  <c r="U501"/>
  <c r="T501"/>
  <c r="S501"/>
  <c r="P501"/>
  <c r="O501"/>
  <c r="N501"/>
  <c r="M501"/>
  <c r="L501"/>
  <c r="K501"/>
  <c r="I501"/>
  <c r="H501"/>
  <c r="F501"/>
  <c r="V500"/>
  <c r="U500"/>
  <c r="T500"/>
  <c r="S500"/>
  <c r="P500"/>
  <c r="O500"/>
  <c r="N500"/>
  <c r="M500"/>
  <c r="L500"/>
  <c r="K500"/>
  <c r="H500"/>
  <c r="F500"/>
  <c r="V499"/>
  <c r="U499"/>
  <c r="T499"/>
  <c r="S499"/>
  <c r="P499"/>
  <c r="O499"/>
  <c r="N499"/>
  <c r="M499"/>
  <c r="L499"/>
  <c r="K499"/>
  <c r="H499"/>
  <c r="F499"/>
  <c r="V498"/>
  <c r="U498"/>
  <c r="T498"/>
  <c r="S498"/>
  <c r="P498"/>
  <c r="O498"/>
  <c r="N498"/>
  <c r="M498"/>
  <c r="L498"/>
  <c r="K498"/>
  <c r="H498"/>
  <c r="I502" s="1"/>
  <c r="F498"/>
  <c r="V497"/>
  <c r="U497"/>
  <c r="T497"/>
  <c r="S497"/>
  <c r="P497"/>
  <c r="O497"/>
  <c r="N497"/>
  <c r="M497"/>
  <c r="L497"/>
  <c r="K497"/>
  <c r="I497"/>
  <c r="H497"/>
  <c r="F497"/>
  <c r="V496"/>
  <c r="U496"/>
  <c r="T496"/>
  <c r="S496"/>
  <c r="P496"/>
  <c r="O496"/>
  <c r="N496"/>
  <c r="M496"/>
  <c r="L496"/>
  <c r="K496"/>
  <c r="H496"/>
  <c r="F496"/>
  <c r="V495"/>
  <c r="U495"/>
  <c r="T495"/>
  <c r="S495"/>
  <c r="P495"/>
  <c r="O495"/>
  <c r="N495"/>
  <c r="M495"/>
  <c r="L495"/>
  <c r="K495"/>
  <c r="H495"/>
  <c r="I499" s="1"/>
  <c r="F495"/>
  <c r="V494"/>
  <c r="U494"/>
  <c r="T494"/>
  <c r="S494"/>
  <c r="P494"/>
  <c r="O494"/>
  <c r="N494"/>
  <c r="M494"/>
  <c r="L494"/>
  <c r="K494"/>
  <c r="H494"/>
  <c r="I498" s="1"/>
  <c r="F494"/>
  <c r="V493"/>
  <c r="U493"/>
  <c r="T493"/>
  <c r="S493"/>
  <c r="P493"/>
  <c r="O493"/>
  <c r="N493"/>
  <c r="M493"/>
  <c r="L493"/>
  <c r="K493"/>
  <c r="I493"/>
  <c r="H493"/>
  <c r="F493"/>
  <c r="V492"/>
  <c r="U492"/>
  <c r="T492"/>
  <c r="S492"/>
  <c r="P492"/>
  <c r="O492"/>
  <c r="N492"/>
  <c r="M492"/>
  <c r="L492"/>
  <c r="K492"/>
  <c r="H492"/>
  <c r="F492"/>
  <c r="G502" s="1"/>
  <c r="V491"/>
  <c r="U491"/>
  <c r="T491"/>
  <c r="S491"/>
  <c r="P491"/>
  <c r="O491"/>
  <c r="N491"/>
  <c r="M491"/>
  <c r="L491"/>
  <c r="K491"/>
  <c r="H491"/>
  <c r="F491"/>
  <c r="V490"/>
  <c r="U490"/>
  <c r="T490"/>
  <c r="S490"/>
  <c r="P490"/>
  <c r="O490"/>
  <c r="N490"/>
  <c r="M490"/>
  <c r="L490"/>
  <c r="K490"/>
  <c r="H490"/>
  <c r="I494" s="1"/>
  <c r="F490"/>
  <c r="V489"/>
  <c r="U489"/>
  <c r="T489"/>
  <c r="S489"/>
  <c r="P489"/>
  <c r="O489"/>
  <c r="N489"/>
  <c r="M489"/>
  <c r="L489"/>
  <c r="K489"/>
  <c r="I489"/>
  <c r="H489"/>
  <c r="F489"/>
  <c r="V488"/>
  <c r="U488"/>
  <c r="T488"/>
  <c r="S488"/>
  <c r="P488"/>
  <c r="O488"/>
  <c r="N488"/>
  <c r="M488"/>
  <c r="L488"/>
  <c r="K488"/>
  <c r="H488"/>
  <c r="F488"/>
  <c r="V487"/>
  <c r="U487"/>
  <c r="T487"/>
  <c r="S487"/>
  <c r="P487"/>
  <c r="O487"/>
  <c r="N487"/>
  <c r="M487"/>
  <c r="L487"/>
  <c r="K487"/>
  <c r="H487"/>
  <c r="I491" s="1"/>
  <c r="F487"/>
  <c r="V486"/>
  <c r="U486"/>
  <c r="T486"/>
  <c r="S486"/>
  <c r="P486"/>
  <c r="O486"/>
  <c r="N486"/>
  <c r="M486"/>
  <c r="L486"/>
  <c r="K486"/>
  <c r="H486"/>
  <c r="I490" s="1"/>
  <c r="F486"/>
  <c r="V485"/>
  <c r="U485"/>
  <c r="T485"/>
  <c r="S485"/>
  <c r="P485"/>
  <c r="O485"/>
  <c r="N485"/>
  <c r="M485"/>
  <c r="L485"/>
  <c r="K485"/>
  <c r="I485"/>
  <c r="H485"/>
  <c r="F485"/>
  <c r="V484"/>
  <c r="U484"/>
  <c r="T484"/>
  <c r="S484"/>
  <c r="P484"/>
  <c r="O484"/>
  <c r="N484"/>
  <c r="M484"/>
  <c r="L484"/>
  <c r="K484"/>
  <c r="H484"/>
  <c r="F484"/>
  <c r="V483"/>
  <c r="U483"/>
  <c r="T483"/>
  <c r="S483"/>
  <c r="P483"/>
  <c r="O483"/>
  <c r="N483"/>
  <c r="M483"/>
  <c r="L483"/>
  <c r="K483"/>
  <c r="H483"/>
  <c r="F483"/>
  <c r="V482"/>
  <c r="U482"/>
  <c r="T482"/>
  <c r="S482"/>
  <c r="P482"/>
  <c r="O482"/>
  <c r="N482"/>
  <c r="M482"/>
  <c r="L482"/>
  <c r="K482"/>
  <c r="H482"/>
  <c r="I486" s="1"/>
  <c r="F482"/>
  <c r="V481"/>
  <c r="U481"/>
  <c r="T481"/>
  <c r="S481"/>
  <c r="P481"/>
  <c r="O481"/>
  <c r="N481"/>
  <c r="M481"/>
  <c r="L481"/>
  <c r="K481"/>
  <c r="I481"/>
  <c r="H481"/>
  <c r="F481"/>
  <c r="V480"/>
  <c r="U480"/>
  <c r="T480"/>
  <c r="S480"/>
  <c r="P480"/>
  <c r="O480"/>
  <c r="N480"/>
  <c r="M480"/>
  <c r="L480"/>
  <c r="K480"/>
  <c r="H480"/>
  <c r="F480"/>
  <c r="V479"/>
  <c r="U479"/>
  <c r="T479"/>
  <c r="S479"/>
  <c r="P479"/>
  <c r="O479"/>
  <c r="N479"/>
  <c r="M479"/>
  <c r="L479"/>
  <c r="K479"/>
  <c r="H479"/>
  <c r="I483" s="1"/>
  <c r="F479"/>
  <c r="V478"/>
  <c r="U478"/>
  <c r="T478"/>
  <c r="S478"/>
  <c r="P478"/>
  <c r="O478"/>
  <c r="N478"/>
  <c r="M478"/>
  <c r="L478"/>
  <c r="K478"/>
  <c r="H478"/>
  <c r="I482" s="1"/>
  <c r="F478"/>
  <c r="V477"/>
  <c r="U477"/>
  <c r="T477"/>
  <c r="S477"/>
  <c r="P477"/>
  <c r="O477"/>
  <c r="N477"/>
  <c r="M477"/>
  <c r="L477"/>
  <c r="K477"/>
  <c r="I477"/>
  <c r="H477"/>
  <c r="F477"/>
  <c r="V476"/>
  <c r="U476"/>
  <c r="T476"/>
  <c r="S476"/>
  <c r="P476"/>
  <c r="O476"/>
  <c r="N476"/>
  <c r="M476"/>
  <c r="L476"/>
  <c r="K476"/>
  <c r="H476"/>
  <c r="F476"/>
  <c r="V475"/>
  <c r="U475"/>
  <c r="T475"/>
  <c r="S475"/>
  <c r="P475"/>
  <c r="O475"/>
  <c r="N475"/>
  <c r="M475"/>
  <c r="L475"/>
  <c r="K475"/>
  <c r="H475"/>
  <c r="F475"/>
  <c r="V474"/>
  <c r="U474"/>
  <c r="T474"/>
  <c r="S474"/>
  <c r="P474"/>
  <c r="O474"/>
  <c r="N474"/>
  <c r="M474"/>
  <c r="L474"/>
  <c r="K474"/>
  <c r="H474"/>
  <c r="I478" s="1"/>
  <c r="F474"/>
  <c r="V473"/>
  <c r="U473"/>
  <c r="T473"/>
  <c r="S473"/>
  <c r="P473"/>
  <c r="O473"/>
  <c r="N473"/>
  <c r="M473"/>
  <c r="L473"/>
  <c r="K473"/>
  <c r="I473"/>
  <c r="H473"/>
  <c r="F473"/>
  <c r="V472"/>
  <c r="U472"/>
  <c r="T472"/>
  <c r="S472"/>
  <c r="P472"/>
  <c r="O472"/>
  <c r="N472"/>
  <c r="M472"/>
  <c r="L472"/>
  <c r="K472"/>
  <c r="H472"/>
  <c r="F472"/>
  <c r="V471"/>
  <c r="U471"/>
  <c r="T471"/>
  <c r="S471"/>
  <c r="P471"/>
  <c r="O471"/>
  <c r="N471"/>
  <c r="M471"/>
  <c r="L471"/>
  <c r="K471"/>
  <c r="H471"/>
  <c r="I475" s="1"/>
  <c r="F471"/>
  <c r="V470"/>
  <c r="U470"/>
  <c r="T470"/>
  <c r="S470"/>
  <c r="P470"/>
  <c r="O470"/>
  <c r="N470"/>
  <c r="M470"/>
  <c r="L470"/>
  <c r="K470"/>
  <c r="H470"/>
  <c r="I474" s="1"/>
  <c r="F470"/>
  <c r="V469"/>
  <c r="U469"/>
  <c r="T469"/>
  <c r="S469"/>
  <c r="P469"/>
  <c r="O469"/>
  <c r="N469"/>
  <c r="M469"/>
  <c r="L469"/>
  <c r="K469"/>
  <c r="I469"/>
  <c r="H469"/>
  <c r="F469"/>
  <c r="V468"/>
  <c r="U468"/>
  <c r="T468"/>
  <c r="S468"/>
  <c r="P468"/>
  <c r="O468"/>
  <c r="N468"/>
  <c r="M468"/>
  <c r="L468"/>
  <c r="K468"/>
  <c r="H468"/>
  <c r="F468"/>
  <c r="V467"/>
  <c r="U467"/>
  <c r="T467"/>
  <c r="S467"/>
  <c r="P467"/>
  <c r="O467"/>
  <c r="N467"/>
  <c r="M467"/>
  <c r="L467"/>
  <c r="K467"/>
  <c r="H467"/>
  <c r="F467"/>
  <c r="V466"/>
  <c r="U466"/>
  <c r="T466"/>
  <c r="S466"/>
  <c r="P466"/>
  <c r="O466"/>
  <c r="N466"/>
  <c r="M466"/>
  <c r="L466"/>
  <c r="K466"/>
  <c r="H466"/>
  <c r="I470" s="1"/>
  <c r="F466"/>
  <c r="V465"/>
  <c r="U465"/>
  <c r="T465"/>
  <c r="S465"/>
  <c r="P465"/>
  <c r="O465"/>
  <c r="N465"/>
  <c r="M465"/>
  <c r="L465"/>
  <c r="K465"/>
  <c r="I465"/>
  <c r="H465"/>
  <c r="F465"/>
  <c r="V464"/>
  <c r="U464"/>
  <c r="T464"/>
  <c r="S464"/>
  <c r="P464"/>
  <c r="O464"/>
  <c r="N464"/>
  <c r="M464"/>
  <c r="L464"/>
  <c r="K464"/>
  <c r="H464"/>
  <c r="F464"/>
  <c r="V463"/>
  <c r="U463"/>
  <c r="T463"/>
  <c r="S463"/>
  <c r="P463"/>
  <c r="O463"/>
  <c r="N463"/>
  <c r="M463"/>
  <c r="L463"/>
  <c r="K463"/>
  <c r="H463"/>
  <c r="I467" s="1"/>
  <c r="F463"/>
  <c r="V462"/>
  <c r="U462"/>
  <c r="T462"/>
  <c r="S462"/>
  <c r="P462"/>
  <c r="O462"/>
  <c r="N462"/>
  <c r="M462"/>
  <c r="L462"/>
  <c r="K462"/>
  <c r="H462"/>
  <c r="I466" s="1"/>
  <c r="F462"/>
  <c r="V461"/>
  <c r="U461"/>
  <c r="T461"/>
  <c r="S461"/>
  <c r="P461"/>
  <c r="O461"/>
  <c r="N461"/>
  <c r="M461"/>
  <c r="L461"/>
  <c r="K461"/>
  <c r="I461"/>
  <c r="H461"/>
  <c r="F461"/>
  <c r="V460"/>
  <c r="U460"/>
  <c r="T460"/>
  <c r="S460"/>
  <c r="P460"/>
  <c r="O460"/>
  <c r="N460"/>
  <c r="M460"/>
  <c r="L460"/>
  <c r="K460"/>
  <c r="H460"/>
  <c r="F460"/>
  <c r="V459"/>
  <c r="U459"/>
  <c r="T459"/>
  <c r="S459"/>
  <c r="P459"/>
  <c r="O459"/>
  <c r="N459"/>
  <c r="M459"/>
  <c r="L459"/>
  <c r="K459"/>
  <c r="H459"/>
  <c r="F459"/>
  <c r="V458"/>
  <c r="U458"/>
  <c r="T458"/>
  <c r="S458"/>
  <c r="P458"/>
  <c r="O458"/>
  <c r="N458"/>
  <c r="M458"/>
  <c r="L458"/>
  <c r="K458"/>
  <c r="H458"/>
  <c r="I462" s="1"/>
  <c r="F458"/>
  <c r="V457"/>
  <c r="U457"/>
  <c r="T457"/>
  <c r="S457"/>
  <c r="P457"/>
  <c r="O457"/>
  <c r="N457"/>
  <c r="M457"/>
  <c r="L457"/>
  <c r="K457"/>
  <c r="I457"/>
  <c r="H457"/>
  <c r="F457"/>
  <c r="V456"/>
  <c r="U456"/>
  <c r="T456"/>
  <c r="S456"/>
  <c r="P456"/>
  <c r="O456"/>
  <c r="N456"/>
  <c r="M456"/>
  <c r="L456"/>
  <c r="K456"/>
  <c r="H456"/>
  <c r="F456"/>
  <c r="V455"/>
  <c r="U455"/>
  <c r="T455"/>
  <c r="S455"/>
  <c r="P455"/>
  <c r="O455"/>
  <c r="N455"/>
  <c r="M455"/>
  <c r="L455"/>
  <c r="K455"/>
  <c r="H455"/>
  <c r="I459" s="1"/>
  <c r="F455"/>
  <c r="V454"/>
  <c r="U454"/>
  <c r="T454"/>
  <c r="S454"/>
  <c r="P454"/>
  <c r="O454"/>
  <c r="N454"/>
  <c r="M454"/>
  <c r="L454"/>
  <c r="K454"/>
  <c r="H454"/>
  <c r="I458" s="1"/>
  <c r="F454"/>
  <c r="V453"/>
  <c r="U453"/>
  <c r="T453"/>
  <c r="S453"/>
  <c r="P453"/>
  <c r="O453"/>
  <c r="N453"/>
  <c r="M453"/>
  <c r="L453"/>
  <c r="K453"/>
  <c r="I453"/>
  <c r="H453"/>
  <c r="F453"/>
  <c r="V452"/>
  <c r="U452"/>
  <c r="T452"/>
  <c r="S452"/>
  <c r="P452"/>
  <c r="O452"/>
  <c r="N452"/>
  <c r="M452"/>
  <c r="L452"/>
  <c r="K452"/>
  <c r="H452"/>
  <c r="F452"/>
  <c r="V451"/>
  <c r="U451"/>
  <c r="T451"/>
  <c r="S451"/>
  <c r="P451"/>
  <c r="O451"/>
  <c r="N451"/>
  <c r="M451"/>
  <c r="L451"/>
  <c r="K451"/>
  <c r="H451"/>
  <c r="F451"/>
  <c r="V450"/>
  <c r="U450"/>
  <c r="T450"/>
  <c r="S450"/>
  <c r="P450"/>
  <c r="O450"/>
  <c r="N450"/>
  <c r="M450"/>
  <c r="L450"/>
  <c r="K450"/>
  <c r="H450"/>
  <c r="I454" s="1"/>
  <c r="F450"/>
  <c r="V449"/>
  <c r="U449"/>
  <c r="T449"/>
  <c r="S449"/>
  <c r="P449"/>
  <c r="O449"/>
  <c r="N449"/>
  <c r="M449"/>
  <c r="L449"/>
  <c r="K449"/>
  <c r="I449"/>
  <c r="H449"/>
  <c r="F449"/>
  <c r="V448"/>
  <c r="U448"/>
  <c r="T448"/>
  <c r="S448"/>
  <c r="P448"/>
  <c r="O448"/>
  <c r="N448"/>
  <c r="M448"/>
  <c r="L448"/>
  <c r="K448"/>
  <c r="H448"/>
  <c r="F448"/>
  <c r="V447"/>
  <c r="U447"/>
  <c r="T447"/>
  <c r="S447"/>
  <c r="P447"/>
  <c r="O447"/>
  <c r="N447"/>
  <c r="M447"/>
  <c r="L447"/>
  <c r="K447"/>
  <c r="H447"/>
  <c r="I451" s="1"/>
  <c r="F447"/>
  <c r="V446"/>
  <c r="U446"/>
  <c r="T446"/>
  <c r="S446"/>
  <c r="P446"/>
  <c r="O446"/>
  <c r="N446"/>
  <c r="M446"/>
  <c r="L446"/>
  <c r="K446"/>
  <c r="H446"/>
  <c r="I450" s="1"/>
  <c r="F446"/>
  <c r="V445"/>
  <c r="U445"/>
  <c r="T445"/>
  <c r="S445"/>
  <c r="P445"/>
  <c r="O445"/>
  <c r="N445"/>
  <c r="M445"/>
  <c r="L445"/>
  <c r="K445"/>
  <c r="I445"/>
  <c r="H445"/>
  <c r="F445"/>
  <c r="V444"/>
  <c r="U444"/>
  <c r="T444"/>
  <c r="S444"/>
  <c r="P444"/>
  <c r="O444"/>
  <c r="N444"/>
  <c r="M444"/>
  <c r="L444"/>
  <c r="K444"/>
  <c r="H444"/>
  <c r="F444"/>
  <c r="V443"/>
  <c r="U443"/>
  <c r="T443"/>
  <c r="S443"/>
  <c r="P443"/>
  <c r="O443"/>
  <c r="N443"/>
  <c r="M443"/>
  <c r="L443"/>
  <c r="K443"/>
  <c r="H443"/>
  <c r="F443"/>
  <c r="V442"/>
  <c r="U442"/>
  <c r="T442"/>
  <c r="S442"/>
  <c r="P442"/>
  <c r="O442"/>
  <c r="N442"/>
  <c r="M442"/>
  <c r="L442"/>
  <c r="K442"/>
  <c r="H442"/>
  <c r="I446" s="1"/>
  <c r="F442"/>
  <c r="V441"/>
  <c r="U441"/>
  <c r="T441"/>
  <c r="S441"/>
  <c r="P441"/>
  <c r="O441"/>
  <c r="N441"/>
  <c r="M441"/>
  <c r="L441"/>
  <c r="K441"/>
  <c r="I441"/>
  <c r="H441"/>
  <c r="F441"/>
  <c r="V440"/>
  <c r="U440"/>
  <c r="T440"/>
  <c r="S440"/>
  <c r="P440"/>
  <c r="O440"/>
  <c r="N440"/>
  <c r="M440"/>
  <c r="L440"/>
  <c r="K440"/>
  <c r="H440"/>
  <c r="F440"/>
  <c r="V439"/>
  <c r="U439"/>
  <c r="T439"/>
  <c r="S439"/>
  <c r="P439"/>
  <c r="O439"/>
  <c r="N439"/>
  <c r="M439"/>
  <c r="L439"/>
  <c r="K439"/>
  <c r="H439"/>
  <c r="I443" s="1"/>
  <c r="F439"/>
  <c r="V438"/>
  <c r="U438"/>
  <c r="T438"/>
  <c r="S438"/>
  <c r="P438"/>
  <c r="O438"/>
  <c r="N438"/>
  <c r="M438"/>
  <c r="L438"/>
  <c r="K438"/>
  <c r="H438"/>
  <c r="I442" s="1"/>
  <c r="F438"/>
  <c r="V437"/>
  <c r="U437"/>
  <c r="T437"/>
  <c r="S437"/>
  <c r="P437"/>
  <c r="O437"/>
  <c r="N437"/>
  <c r="M437"/>
  <c r="L437"/>
  <c r="K437"/>
  <c r="I437"/>
  <c r="H437"/>
  <c r="F437"/>
  <c r="V436"/>
  <c r="U436"/>
  <c r="T436"/>
  <c r="S436"/>
  <c r="P436"/>
  <c r="O436"/>
  <c r="N436"/>
  <c r="M436"/>
  <c r="L436"/>
  <c r="K436"/>
  <c r="H436"/>
  <c r="F436"/>
  <c r="G446" s="1"/>
  <c r="V435"/>
  <c r="U435"/>
  <c r="T435"/>
  <c r="S435"/>
  <c r="P435"/>
  <c r="O435"/>
  <c r="N435"/>
  <c r="M435"/>
  <c r="L435"/>
  <c r="K435"/>
  <c r="H435"/>
  <c r="F435"/>
  <c r="V434"/>
  <c r="U434"/>
  <c r="T434"/>
  <c r="S434"/>
  <c r="P434"/>
  <c r="O434"/>
  <c r="N434"/>
  <c r="M434"/>
  <c r="L434"/>
  <c r="K434"/>
  <c r="H434"/>
  <c r="I438" s="1"/>
  <c r="F434"/>
  <c r="V433"/>
  <c r="U433"/>
  <c r="T433"/>
  <c r="S433"/>
  <c r="P433"/>
  <c r="O433"/>
  <c r="N433"/>
  <c r="M433"/>
  <c r="L433"/>
  <c r="K433"/>
  <c r="I433"/>
  <c r="H433"/>
  <c r="F433"/>
  <c r="V432"/>
  <c r="U432"/>
  <c r="T432"/>
  <c r="S432"/>
  <c r="P432"/>
  <c r="O432"/>
  <c r="N432"/>
  <c r="M432"/>
  <c r="L432"/>
  <c r="K432"/>
  <c r="H432"/>
  <c r="F432"/>
  <c r="V431"/>
  <c r="U431"/>
  <c r="T431"/>
  <c r="S431"/>
  <c r="P431"/>
  <c r="O431"/>
  <c r="N431"/>
  <c r="M431"/>
  <c r="L431"/>
  <c r="K431"/>
  <c r="H431"/>
  <c r="I435" s="1"/>
  <c r="F431"/>
  <c r="V430"/>
  <c r="U430"/>
  <c r="T430"/>
  <c r="S430"/>
  <c r="P430"/>
  <c r="O430"/>
  <c r="N430"/>
  <c r="M430"/>
  <c r="L430"/>
  <c r="K430"/>
  <c r="H430"/>
  <c r="I434" s="1"/>
  <c r="F430"/>
  <c r="V429"/>
  <c r="U429"/>
  <c r="T429"/>
  <c r="S429"/>
  <c r="P429"/>
  <c r="O429"/>
  <c r="N429"/>
  <c r="M429"/>
  <c r="L429"/>
  <c r="K429"/>
  <c r="I429"/>
  <c r="H429"/>
  <c r="F429"/>
  <c r="V428"/>
  <c r="U428"/>
  <c r="T428"/>
  <c r="S428"/>
  <c r="P428"/>
  <c r="O428"/>
  <c r="N428"/>
  <c r="M428"/>
  <c r="L428"/>
  <c r="K428"/>
  <c r="H428"/>
  <c r="F428"/>
  <c r="V427"/>
  <c r="U427"/>
  <c r="T427"/>
  <c r="S427"/>
  <c r="P427"/>
  <c r="O427"/>
  <c r="N427"/>
  <c r="M427"/>
  <c r="L427"/>
  <c r="K427"/>
  <c r="H427"/>
  <c r="F427"/>
  <c r="V426"/>
  <c r="U426"/>
  <c r="T426"/>
  <c r="S426"/>
  <c r="P426"/>
  <c r="O426"/>
  <c r="N426"/>
  <c r="M426"/>
  <c r="L426"/>
  <c r="K426"/>
  <c r="H426"/>
  <c r="I430" s="1"/>
  <c r="F426"/>
  <c r="V425"/>
  <c r="U425"/>
  <c r="T425"/>
  <c r="S425"/>
  <c r="P425"/>
  <c r="O425"/>
  <c r="N425"/>
  <c r="M425"/>
  <c r="L425"/>
  <c r="K425"/>
  <c r="I425"/>
  <c r="H425"/>
  <c r="F425"/>
  <c r="V424"/>
  <c r="U424"/>
  <c r="T424"/>
  <c r="S424"/>
  <c r="P424"/>
  <c r="O424"/>
  <c r="N424"/>
  <c r="M424"/>
  <c r="L424"/>
  <c r="K424"/>
  <c r="H424"/>
  <c r="F424"/>
  <c r="V423"/>
  <c r="U423"/>
  <c r="T423"/>
  <c r="S423"/>
  <c r="P423"/>
  <c r="O423"/>
  <c r="N423"/>
  <c r="M423"/>
  <c r="L423"/>
  <c r="K423"/>
  <c r="H423"/>
  <c r="I427" s="1"/>
  <c r="F423"/>
  <c r="V422"/>
  <c r="U422"/>
  <c r="T422"/>
  <c r="S422"/>
  <c r="P422"/>
  <c r="O422"/>
  <c r="N422"/>
  <c r="M422"/>
  <c r="L422"/>
  <c r="K422"/>
  <c r="H422"/>
  <c r="I426" s="1"/>
  <c r="F422"/>
  <c r="V421"/>
  <c r="U421"/>
  <c r="T421"/>
  <c r="S421"/>
  <c r="P421"/>
  <c r="O421"/>
  <c r="N421"/>
  <c r="M421"/>
  <c r="L421"/>
  <c r="K421"/>
  <c r="I421"/>
  <c r="H421"/>
  <c r="F421"/>
  <c r="V420"/>
  <c r="U420"/>
  <c r="T420"/>
  <c r="S420"/>
  <c r="P420"/>
  <c r="O420"/>
  <c r="N420"/>
  <c r="M420"/>
  <c r="L420"/>
  <c r="K420"/>
  <c r="H420"/>
  <c r="F420"/>
  <c r="V419"/>
  <c r="U419"/>
  <c r="T419"/>
  <c r="S419"/>
  <c r="P419"/>
  <c r="O419"/>
  <c r="N419"/>
  <c r="M419"/>
  <c r="L419"/>
  <c r="K419"/>
  <c r="H419"/>
  <c r="F419"/>
  <c r="V418"/>
  <c r="U418"/>
  <c r="T418"/>
  <c r="S418"/>
  <c r="P418"/>
  <c r="O418"/>
  <c r="N418"/>
  <c r="M418"/>
  <c r="L418"/>
  <c r="K418"/>
  <c r="H418"/>
  <c r="I422" s="1"/>
  <c r="F418"/>
  <c r="V417"/>
  <c r="U417"/>
  <c r="T417"/>
  <c r="S417"/>
  <c r="P417"/>
  <c r="O417"/>
  <c r="N417"/>
  <c r="M417"/>
  <c r="L417"/>
  <c r="K417"/>
  <c r="I417"/>
  <c r="H417"/>
  <c r="F417"/>
  <c r="V416"/>
  <c r="U416"/>
  <c r="T416"/>
  <c r="S416"/>
  <c r="P416"/>
  <c r="O416"/>
  <c r="N416"/>
  <c r="M416"/>
  <c r="L416"/>
  <c r="K416"/>
  <c r="H416"/>
  <c r="F416"/>
  <c r="V415"/>
  <c r="U415"/>
  <c r="T415"/>
  <c r="S415"/>
  <c r="P415"/>
  <c r="O415"/>
  <c r="N415"/>
  <c r="M415"/>
  <c r="L415"/>
  <c r="K415"/>
  <c r="H415"/>
  <c r="I419" s="1"/>
  <c r="F415"/>
  <c r="V414"/>
  <c r="U414"/>
  <c r="T414"/>
  <c r="S414"/>
  <c r="P414"/>
  <c r="O414"/>
  <c r="N414"/>
  <c r="M414"/>
  <c r="L414"/>
  <c r="K414"/>
  <c r="H414"/>
  <c r="I418" s="1"/>
  <c r="F414"/>
  <c r="V413"/>
  <c r="U413"/>
  <c r="T413"/>
  <c r="S413"/>
  <c r="P413"/>
  <c r="O413"/>
  <c r="N413"/>
  <c r="M413"/>
  <c r="L413"/>
  <c r="K413"/>
  <c r="I413"/>
  <c r="H413"/>
  <c r="F413"/>
  <c r="V412"/>
  <c r="U412"/>
  <c r="T412"/>
  <c r="S412"/>
  <c r="P412"/>
  <c r="O412"/>
  <c r="N412"/>
  <c r="M412"/>
  <c r="L412"/>
  <c r="K412"/>
  <c r="H412"/>
  <c r="F412"/>
  <c r="G422" s="1"/>
  <c r="V411"/>
  <c r="U411"/>
  <c r="T411"/>
  <c r="S411"/>
  <c r="P411"/>
  <c r="O411"/>
  <c r="N411"/>
  <c r="M411"/>
  <c r="L411"/>
  <c r="K411"/>
  <c r="H411"/>
  <c r="F411"/>
  <c r="V410"/>
  <c r="U410"/>
  <c r="T410"/>
  <c r="S410"/>
  <c r="P410"/>
  <c r="O410"/>
  <c r="N410"/>
  <c r="M410"/>
  <c r="L410"/>
  <c r="K410"/>
  <c r="H410"/>
  <c r="I414" s="1"/>
  <c r="F410"/>
  <c r="V409"/>
  <c r="U409"/>
  <c r="T409"/>
  <c r="S409"/>
  <c r="P409"/>
  <c r="O409"/>
  <c r="N409"/>
  <c r="M409"/>
  <c r="L409"/>
  <c r="K409"/>
  <c r="I409"/>
  <c r="H409"/>
  <c r="F409"/>
  <c r="V408"/>
  <c r="U408"/>
  <c r="T408"/>
  <c r="S408"/>
  <c r="P408"/>
  <c r="O408"/>
  <c r="N408"/>
  <c r="M408"/>
  <c r="L408"/>
  <c r="K408"/>
  <c r="H408"/>
  <c r="F408"/>
  <c r="V407"/>
  <c r="U407"/>
  <c r="T407"/>
  <c r="S407"/>
  <c r="P407"/>
  <c r="O407"/>
  <c r="N407"/>
  <c r="M407"/>
  <c r="L407"/>
  <c r="K407"/>
  <c r="H407"/>
  <c r="I411" s="1"/>
  <c r="F407"/>
  <c r="V406"/>
  <c r="U406"/>
  <c r="T406"/>
  <c r="S406"/>
  <c r="P406"/>
  <c r="O406"/>
  <c r="N406"/>
  <c r="M406"/>
  <c r="L406"/>
  <c r="K406"/>
  <c r="H406"/>
  <c r="I410" s="1"/>
  <c r="F406"/>
  <c r="V405"/>
  <c r="U405"/>
  <c r="T405"/>
  <c r="S405"/>
  <c r="P405"/>
  <c r="O405"/>
  <c r="N405"/>
  <c r="M405"/>
  <c r="L405"/>
  <c r="K405"/>
  <c r="I405"/>
  <c r="H405"/>
  <c r="F405"/>
  <c r="V404"/>
  <c r="U404"/>
  <c r="T404"/>
  <c r="S404"/>
  <c r="P404"/>
  <c r="O404"/>
  <c r="N404"/>
  <c r="M404"/>
  <c r="L404"/>
  <c r="K404"/>
  <c r="H404"/>
  <c r="F404"/>
  <c r="G415" s="1"/>
  <c r="V403"/>
  <c r="U403"/>
  <c r="T403"/>
  <c r="S403"/>
  <c r="P403"/>
  <c r="O403"/>
  <c r="N403"/>
  <c r="M403"/>
  <c r="L403"/>
  <c r="K403"/>
  <c r="H403"/>
  <c r="F403"/>
  <c r="V402"/>
  <c r="U402"/>
  <c r="T402"/>
  <c r="S402"/>
  <c r="P402"/>
  <c r="O402"/>
  <c r="N402"/>
  <c r="M402"/>
  <c r="L402"/>
  <c r="K402"/>
  <c r="H402"/>
  <c r="I406" s="1"/>
  <c r="F402"/>
  <c r="V401"/>
  <c r="U401"/>
  <c r="T401"/>
  <c r="S401"/>
  <c r="P401"/>
  <c r="O401"/>
  <c r="N401"/>
  <c r="M401"/>
  <c r="L401"/>
  <c r="K401"/>
  <c r="I401"/>
  <c r="H401"/>
  <c r="F401"/>
  <c r="V400"/>
  <c r="U400"/>
  <c r="T400"/>
  <c r="S400"/>
  <c r="P400"/>
  <c r="O400"/>
  <c r="N400"/>
  <c r="M400"/>
  <c r="L400"/>
  <c r="K400"/>
  <c r="H400"/>
  <c r="F400"/>
  <c r="V399"/>
  <c r="U399"/>
  <c r="T399"/>
  <c r="S399"/>
  <c r="P399"/>
  <c r="O399"/>
  <c r="N399"/>
  <c r="M399"/>
  <c r="L399"/>
  <c r="K399"/>
  <c r="H399"/>
  <c r="I403" s="1"/>
  <c r="F399"/>
  <c r="V398"/>
  <c r="U398"/>
  <c r="T398"/>
  <c r="S398"/>
  <c r="P398"/>
  <c r="O398"/>
  <c r="N398"/>
  <c r="M398"/>
  <c r="L398"/>
  <c r="K398"/>
  <c r="H398"/>
  <c r="I402" s="1"/>
  <c r="F398"/>
  <c r="V397"/>
  <c r="U397"/>
  <c r="T397"/>
  <c r="S397"/>
  <c r="P397"/>
  <c r="O397"/>
  <c r="N397"/>
  <c r="M397"/>
  <c r="L397"/>
  <c r="K397"/>
  <c r="I397"/>
  <c r="H397"/>
  <c r="F397"/>
  <c r="G408" s="1"/>
  <c r="V396"/>
  <c r="U396"/>
  <c r="T396"/>
  <c r="S396"/>
  <c r="P396"/>
  <c r="O396"/>
  <c r="N396"/>
  <c r="M396"/>
  <c r="L396"/>
  <c r="K396"/>
  <c r="H396"/>
  <c r="F396"/>
  <c r="G407" s="1"/>
  <c r="V395"/>
  <c r="U395"/>
  <c r="T395"/>
  <c r="S395"/>
  <c r="P395"/>
  <c r="O395"/>
  <c r="N395"/>
  <c r="M395"/>
  <c r="L395"/>
  <c r="K395"/>
  <c r="H395"/>
  <c r="F395"/>
  <c r="G406" s="1"/>
  <c r="V394"/>
  <c r="U394"/>
  <c r="T394"/>
  <c r="S394"/>
  <c r="P394"/>
  <c r="O394"/>
  <c r="N394"/>
  <c r="M394"/>
  <c r="L394"/>
  <c r="K394"/>
  <c r="H394"/>
  <c r="F394"/>
  <c r="V393"/>
  <c r="U393"/>
  <c r="T393"/>
  <c r="S393"/>
  <c r="P393"/>
  <c r="O393"/>
  <c r="N393"/>
  <c r="M393"/>
  <c r="L393"/>
  <c r="K393"/>
  <c r="I393"/>
  <c r="H393"/>
  <c r="F393"/>
  <c r="V392"/>
  <c r="U392"/>
  <c r="T392"/>
  <c r="S392"/>
  <c r="P392"/>
  <c r="O392"/>
  <c r="N392"/>
  <c r="M392"/>
  <c r="L392"/>
  <c r="K392"/>
  <c r="H392"/>
  <c r="F392"/>
  <c r="V391"/>
  <c r="U391"/>
  <c r="T391"/>
  <c r="S391"/>
  <c r="P391"/>
  <c r="O391"/>
  <c r="N391"/>
  <c r="M391"/>
  <c r="L391"/>
  <c r="K391"/>
  <c r="H391"/>
  <c r="I395" s="1"/>
  <c r="F391"/>
  <c r="V390"/>
  <c r="U390"/>
  <c r="T390"/>
  <c r="S390"/>
  <c r="P390"/>
  <c r="O390"/>
  <c r="N390"/>
  <c r="M390"/>
  <c r="L390"/>
  <c r="K390"/>
  <c r="H390"/>
  <c r="I394" s="1"/>
  <c r="F390"/>
  <c r="V389"/>
  <c r="U389"/>
  <c r="T389"/>
  <c r="S389"/>
  <c r="P389"/>
  <c r="O389"/>
  <c r="N389"/>
  <c r="M389"/>
  <c r="L389"/>
  <c r="K389"/>
  <c r="I389"/>
  <c r="H389"/>
  <c r="F389"/>
  <c r="G400" s="1"/>
  <c r="V388"/>
  <c r="U388"/>
  <c r="T388"/>
  <c r="S388"/>
  <c r="P388"/>
  <c r="O388"/>
  <c r="N388"/>
  <c r="M388"/>
  <c r="L388"/>
  <c r="K388"/>
  <c r="H388"/>
  <c r="F388"/>
  <c r="G399" s="1"/>
  <c r="V387"/>
  <c r="U387"/>
  <c r="T387"/>
  <c r="S387"/>
  <c r="P387"/>
  <c r="O387"/>
  <c r="N387"/>
  <c r="M387"/>
  <c r="L387"/>
  <c r="K387"/>
  <c r="H387"/>
  <c r="F387"/>
  <c r="G398" s="1"/>
  <c r="V386"/>
  <c r="U386"/>
  <c r="T386"/>
  <c r="S386"/>
  <c r="P386"/>
  <c r="O386"/>
  <c r="N386"/>
  <c r="M386"/>
  <c r="L386"/>
  <c r="K386"/>
  <c r="H386"/>
  <c r="F386"/>
  <c r="V385"/>
  <c r="U385"/>
  <c r="T385"/>
  <c r="S385"/>
  <c r="P385"/>
  <c r="O385"/>
  <c r="N385"/>
  <c r="M385"/>
  <c r="L385"/>
  <c r="K385"/>
  <c r="I385"/>
  <c r="H385"/>
  <c r="F385"/>
  <c r="V384"/>
  <c r="U384"/>
  <c r="T384"/>
  <c r="S384"/>
  <c r="P384"/>
  <c r="O384"/>
  <c r="N384"/>
  <c r="M384"/>
  <c r="L384"/>
  <c r="K384"/>
  <c r="H384"/>
  <c r="F384"/>
  <c r="V383"/>
  <c r="U383"/>
  <c r="T383"/>
  <c r="S383"/>
  <c r="P383"/>
  <c r="O383"/>
  <c r="N383"/>
  <c r="M383"/>
  <c r="L383"/>
  <c r="K383"/>
  <c r="H383"/>
  <c r="I387" s="1"/>
  <c r="F383"/>
  <c r="V382"/>
  <c r="U382"/>
  <c r="T382"/>
  <c r="S382"/>
  <c r="P382"/>
  <c r="O382"/>
  <c r="N382"/>
  <c r="M382"/>
  <c r="L382"/>
  <c r="K382"/>
  <c r="H382"/>
  <c r="I386" s="1"/>
  <c r="F382"/>
  <c r="V381"/>
  <c r="U381"/>
  <c r="T381"/>
  <c r="S381"/>
  <c r="P381"/>
  <c r="O381"/>
  <c r="N381"/>
  <c r="M381"/>
  <c r="L381"/>
  <c r="K381"/>
  <c r="I381"/>
  <c r="H381"/>
  <c r="F381"/>
  <c r="G392" s="1"/>
  <c r="V380"/>
  <c r="U380"/>
  <c r="T380"/>
  <c r="S380"/>
  <c r="P380"/>
  <c r="O380"/>
  <c r="N380"/>
  <c r="M380"/>
  <c r="L380"/>
  <c r="K380"/>
  <c r="H380"/>
  <c r="F380"/>
  <c r="G391" s="1"/>
  <c r="V379"/>
  <c r="U379"/>
  <c r="T379"/>
  <c r="S379"/>
  <c r="P379"/>
  <c r="O379"/>
  <c r="N379"/>
  <c r="M379"/>
  <c r="L379"/>
  <c r="K379"/>
  <c r="H379"/>
  <c r="F379"/>
  <c r="G386" s="1"/>
  <c r="V378"/>
  <c r="U378"/>
  <c r="T378"/>
  <c r="S378"/>
  <c r="P378"/>
  <c r="O378"/>
  <c r="N378"/>
  <c r="M378"/>
  <c r="L378"/>
  <c r="K378"/>
  <c r="H378"/>
  <c r="F378"/>
  <c r="V377"/>
  <c r="U377"/>
  <c r="T377"/>
  <c r="S377"/>
  <c r="P377"/>
  <c r="O377"/>
  <c r="N377"/>
  <c r="M377"/>
  <c r="L377"/>
  <c r="K377"/>
  <c r="I377"/>
  <c r="H377"/>
  <c r="F377"/>
  <c r="V376"/>
  <c r="U376"/>
  <c r="T376"/>
  <c r="S376"/>
  <c r="P376"/>
  <c r="O376"/>
  <c r="N376"/>
  <c r="M376"/>
  <c r="L376"/>
  <c r="K376"/>
  <c r="H376"/>
  <c r="F376"/>
  <c r="V375"/>
  <c r="U375"/>
  <c r="T375"/>
  <c r="S375"/>
  <c r="P375"/>
  <c r="O375"/>
  <c r="N375"/>
  <c r="M375"/>
  <c r="L375"/>
  <c r="K375"/>
  <c r="H375"/>
  <c r="I379" s="1"/>
  <c r="F375"/>
  <c r="V374"/>
  <c r="U374"/>
  <c r="T374"/>
  <c r="S374"/>
  <c r="P374"/>
  <c r="O374"/>
  <c r="N374"/>
  <c r="M374"/>
  <c r="L374"/>
  <c r="K374"/>
  <c r="H374"/>
  <c r="I378" s="1"/>
  <c r="F374"/>
  <c r="V373"/>
  <c r="U373"/>
  <c r="T373"/>
  <c r="S373"/>
  <c r="P373"/>
  <c r="O373"/>
  <c r="N373"/>
  <c r="M373"/>
  <c r="L373"/>
  <c r="K373"/>
  <c r="I373"/>
  <c r="H373"/>
  <c r="F373"/>
  <c r="G384" s="1"/>
  <c r="V372"/>
  <c r="U372"/>
  <c r="T372"/>
  <c r="S372"/>
  <c r="P372"/>
  <c r="O372"/>
  <c r="N372"/>
  <c r="M372"/>
  <c r="L372"/>
  <c r="K372"/>
  <c r="H372"/>
  <c r="F372"/>
  <c r="G383" s="1"/>
  <c r="V371"/>
  <c r="U371"/>
  <c r="T371"/>
  <c r="S371"/>
  <c r="P371"/>
  <c r="O371"/>
  <c r="N371"/>
  <c r="M371"/>
  <c r="L371"/>
  <c r="K371"/>
  <c r="H371"/>
  <c r="F371"/>
  <c r="G382" s="1"/>
  <c r="V370"/>
  <c r="U370"/>
  <c r="T370"/>
  <c r="S370"/>
  <c r="P370"/>
  <c r="O370"/>
  <c r="N370"/>
  <c r="M370"/>
  <c r="L370"/>
  <c r="K370"/>
  <c r="H370"/>
  <c r="G370"/>
  <c r="F370"/>
  <c r="V369"/>
  <c r="U369"/>
  <c r="T369"/>
  <c r="S369"/>
  <c r="P369"/>
  <c r="O369"/>
  <c r="N369"/>
  <c r="M369"/>
  <c r="L369"/>
  <c r="K369"/>
  <c r="I369"/>
  <c r="H369"/>
  <c r="F369"/>
  <c r="V368"/>
  <c r="U368"/>
  <c r="T368"/>
  <c r="S368"/>
  <c r="P368"/>
  <c r="O368"/>
  <c r="N368"/>
  <c r="M368"/>
  <c r="L368"/>
  <c r="K368"/>
  <c r="H368"/>
  <c r="F368"/>
  <c r="V367"/>
  <c r="U367"/>
  <c r="T367"/>
  <c r="S367"/>
  <c r="P367"/>
  <c r="O367"/>
  <c r="N367"/>
  <c r="M367"/>
  <c r="L367"/>
  <c r="K367"/>
  <c r="H367"/>
  <c r="I371" s="1"/>
  <c r="F367"/>
  <c r="V366"/>
  <c r="U366"/>
  <c r="T366"/>
  <c r="S366"/>
  <c r="P366"/>
  <c r="O366"/>
  <c r="N366"/>
  <c r="M366"/>
  <c r="L366"/>
  <c r="K366"/>
  <c r="H366"/>
  <c r="G366"/>
  <c r="F366"/>
  <c r="V365"/>
  <c r="U365"/>
  <c r="T365"/>
  <c r="S365"/>
  <c r="P365"/>
  <c r="O365"/>
  <c r="N365"/>
  <c r="M365"/>
  <c r="L365"/>
  <c r="K365"/>
  <c r="I365"/>
  <c r="H365"/>
  <c r="F365"/>
  <c r="V364"/>
  <c r="U364"/>
  <c r="T364"/>
  <c r="S364"/>
  <c r="P364"/>
  <c r="O364"/>
  <c r="N364"/>
  <c r="M364"/>
  <c r="L364"/>
  <c r="K364"/>
  <c r="H364"/>
  <c r="G364"/>
  <c r="F364"/>
  <c r="V363"/>
  <c r="U363"/>
  <c r="T363"/>
  <c r="S363"/>
  <c r="P363"/>
  <c r="O363"/>
  <c r="N363"/>
  <c r="M363"/>
  <c r="L363"/>
  <c r="K363"/>
  <c r="I363"/>
  <c r="H363"/>
  <c r="I367" s="1"/>
  <c r="F363"/>
  <c r="V362"/>
  <c r="U362"/>
  <c r="T362"/>
  <c r="S362"/>
  <c r="P362"/>
  <c r="O362"/>
  <c r="N362"/>
  <c r="M362"/>
  <c r="L362"/>
  <c r="K362"/>
  <c r="H362"/>
  <c r="G362"/>
  <c r="F362"/>
  <c r="V361"/>
  <c r="U361"/>
  <c r="T361"/>
  <c r="S361"/>
  <c r="P361"/>
  <c r="O361"/>
  <c r="N361"/>
  <c r="M361"/>
  <c r="L361"/>
  <c r="K361"/>
  <c r="I361"/>
  <c r="H361"/>
  <c r="I364" s="1"/>
  <c r="F361"/>
  <c r="V360"/>
  <c r="U360"/>
  <c r="T360"/>
  <c r="S360"/>
  <c r="P360"/>
  <c r="O360"/>
  <c r="N360"/>
  <c r="M360"/>
  <c r="L360"/>
  <c r="K360"/>
  <c r="H360"/>
  <c r="G360"/>
  <c r="F360"/>
  <c r="V359"/>
  <c r="U359"/>
  <c r="T359"/>
  <c r="S359"/>
  <c r="P359"/>
  <c r="O359"/>
  <c r="N359"/>
  <c r="M359"/>
  <c r="L359"/>
  <c r="K359"/>
  <c r="I359"/>
  <c r="H359"/>
  <c r="I362" s="1"/>
  <c r="F359"/>
  <c r="V358"/>
  <c r="U358"/>
  <c r="T358"/>
  <c r="S358"/>
  <c r="P358"/>
  <c r="O358"/>
  <c r="N358"/>
  <c r="M358"/>
  <c r="L358"/>
  <c r="K358"/>
  <c r="H358"/>
  <c r="G358"/>
  <c r="F358"/>
  <c r="G369" s="1"/>
  <c r="V357"/>
  <c r="U357"/>
  <c r="T357"/>
  <c r="S357"/>
  <c r="P357"/>
  <c r="O357"/>
  <c r="N357"/>
  <c r="M357"/>
  <c r="L357"/>
  <c r="K357"/>
  <c r="I357"/>
  <c r="H357"/>
  <c r="I360" s="1"/>
  <c r="F357"/>
  <c r="V356"/>
  <c r="U356"/>
  <c r="T356"/>
  <c r="S356"/>
  <c r="P356"/>
  <c r="O356"/>
  <c r="N356"/>
  <c r="M356"/>
  <c r="L356"/>
  <c r="K356"/>
  <c r="H356"/>
  <c r="G356"/>
  <c r="F356"/>
  <c r="G367" s="1"/>
  <c r="V355"/>
  <c r="U355"/>
  <c r="T355"/>
  <c r="S355"/>
  <c r="P355"/>
  <c r="O355"/>
  <c r="N355"/>
  <c r="M355"/>
  <c r="L355"/>
  <c r="K355"/>
  <c r="I355"/>
  <c r="H355"/>
  <c r="I358" s="1"/>
  <c r="F355"/>
  <c r="V354"/>
  <c r="U354"/>
  <c r="T354"/>
  <c r="S354"/>
  <c r="P354"/>
  <c r="O354"/>
  <c r="N354"/>
  <c r="M354"/>
  <c r="L354"/>
  <c r="K354"/>
  <c r="H354"/>
  <c r="G354"/>
  <c r="F354"/>
  <c r="G365" s="1"/>
  <c r="V353"/>
  <c r="U353"/>
  <c r="T353"/>
  <c r="S353"/>
  <c r="P353"/>
  <c r="O353"/>
  <c r="N353"/>
  <c r="M353"/>
  <c r="L353"/>
  <c r="K353"/>
  <c r="I353"/>
  <c r="H353"/>
  <c r="I356" s="1"/>
  <c r="F353"/>
  <c r="V352"/>
  <c r="U352"/>
  <c r="T352"/>
  <c r="S352"/>
  <c r="P352"/>
  <c r="O352"/>
  <c r="N352"/>
  <c r="M352"/>
  <c r="L352"/>
  <c r="K352"/>
  <c r="H352"/>
  <c r="G352"/>
  <c r="F352"/>
  <c r="G363" s="1"/>
  <c r="V351"/>
  <c r="U351"/>
  <c r="T351"/>
  <c r="S351"/>
  <c r="P351"/>
  <c r="O351"/>
  <c r="N351"/>
  <c r="M351"/>
  <c r="L351"/>
  <c r="K351"/>
  <c r="I351"/>
  <c r="H351"/>
  <c r="I354" s="1"/>
  <c r="F351"/>
  <c r="V350"/>
  <c r="U350"/>
  <c r="T350"/>
  <c r="S350"/>
  <c r="P350"/>
  <c r="O350"/>
  <c r="N350"/>
  <c r="M350"/>
  <c r="L350"/>
  <c r="K350"/>
  <c r="H350"/>
  <c r="G350"/>
  <c r="F350"/>
  <c r="G361" s="1"/>
  <c r="V349"/>
  <c r="U349"/>
  <c r="T349"/>
  <c r="S349"/>
  <c r="P349"/>
  <c r="O349"/>
  <c r="N349"/>
  <c r="M349"/>
  <c r="L349"/>
  <c r="K349"/>
  <c r="I349"/>
  <c r="H349"/>
  <c r="I352" s="1"/>
  <c r="F349"/>
  <c r="V348"/>
  <c r="U348"/>
  <c r="T348"/>
  <c r="S348"/>
  <c r="P348"/>
  <c r="O348"/>
  <c r="N348"/>
  <c r="M348"/>
  <c r="L348"/>
  <c r="K348"/>
  <c r="H348"/>
  <c r="G348"/>
  <c r="F348"/>
  <c r="G359" s="1"/>
  <c r="V347"/>
  <c r="U347"/>
  <c r="T347"/>
  <c r="S347"/>
  <c r="P347"/>
  <c r="O347"/>
  <c r="N347"/>
  <c r="M347"/>
  <c r="L347"/>
  <c r="K347"/>
  <c r="I347"/>
  <c r="H347"/>
  <c r="I350" s="1"/>
  <c r="F347"/>
  <c r="V346"/>
  <c r="U346"/>
  <c r="T346"/>
  <c r="S346"/>
  <c r="P346"/>
  <c r="O346"/>
  <c r="N346"/>
  <c r="M346"/>
  <c r="L346"/>
  <c r="K346"/>
  <c r="H346"/>
  <c r="G346"/>
  <c r="F346"/>
  <c r="G357" s="1"/>
  <c r="V345"/>
  <c r="U345"/>
  <c r="T345"/>
  <c r="S345"/>
  <c r="P345"/>
  <c r="O345"/>
  <c r="N345"/>
  <c r="M345"/>
  <c r="L345"/>
  <c r="K345"/>
  <c r="I345"/>
  <c r="H345"/>
  <c r="I348" s="1"/>
  <c r="F345"/>
  <c r="V344"/>
  <c r="U344"/>
  <c r="T344"/>
  <c r="S344"/>
  <c r="P344"/>
  <c r="O344"/>
  <c r="N344"/>
  <c r="M344"/>
  <c r="L344"/>
  <c r="K344"/>
  <c r="H344"/>
  <c r="G344"/>
  <c r="F344"/>
  <c r="G355" s="1"/>
  <c r="V343"/>
  <c r="U343"/>
  <c r="T343"/>
  <c r="S343"/>
  <c r="P343"/>
  <c r="O343"/>
  <c r="N343"/>
  <c r="M343"/>
  <c r="L343"/>
  <c r="K343"/>
  <c r="I343"/>
  <c r="H343"/>
  <c r="I346" s="1"/>
  <c r="F343"/>
  <c r="V342"/>
  <c r="U342"/>
  <c r="T342"/>
  <c r="S342"/>
  <c r="P342"/>
  <c r="O342"/>
  <c r="N342"/>
  <c r="M342"/>
  <c r="L342"/>
  <c r="K342"/>
  <c r="H342"/>
  <c r="G342"/>
  <c r="F342"/>
  <c r="G353" s="1"/>
  <c r="V341"/>
  <c r="U341"/>
  <c r="T341"/>
  <c r="S341"/>
  <c r="P341"/>
  <c r="O341"/>
  <c r="N341"/>
  <c r="M341"/>
  <c r="L341"/>
  <c r="K341"/>
  <c r="I341"/>
  <c r="H341"/>
  <c r="I344" s="1"/>
  <c r="F341"/>
  <c r="V340"/>
  <c r="U340"/>
  <c r="T340"/>
  <c r="S340"/>
  <c r="P340"/>
  <c r="O340"/>
  <c r="N340"/>
  <c r="M340"/>
  <c r="L340"/>
  <c r="K340"/>
  <c r="H340"/>
  <c r="G340"/>
  <c r="F340"/>
  <c r="G351" s="1"/>
  <c r="V339"/>
  <c r="U339"/>
  <c r="T339"/>
  <c r="S339"/>
  <c r="P339"/>
  <c r="O339"/>
  <c r="N339"/>
  <c r="M339"/>
  <c r="L339"/>
  <c r="K339"/>
  <c r="I339"/>
  <c r="H339"/>
  <c r="I342" s="1"/>
  <c r="F339"/>
  <c r="V338"/>
  <c r="U338"/>
  <c r="T338"/>
  <c r="S338"/>
  <c r="P338"/>
  <c r="O338"/>
  <c r="N338"/>
  <c r="M338"/>
  <c r="L338"/>
  <c r="K338"/>
  <c r="H338"/>
  <c r="G338"/>
  <c r="F338"/>
  <c r="G349" s="1"/>
  <c r="V337"/>
  <c r="U337"/>
  <c r="T337"/>
  <c r="S337"/>
  <c r="P337"/>
  <c r="O337"/>
  <c r="N337"/>
  <c r="M337"/>
  <c r="L337"/>
  <c r="K337"/>
  <c r="I337"/>
  <c r="H337"/>
  <c r="I340" s="1"/>
  <c r="F337"/>
  <c r="V336"/>
  <c r="U336"/>
  <c r="T336"/>
  <c r="S336"/>
  <c r="P336"/>
  <c r="O336"/>
  <c r="N336"/>
  <c r="M336"/>
  <c r="L336"/>
  <c r="K336"/>
  <c r="H336"/>
  <c r="G336"/>
  <c r="F336"/>
  <c r="G347" s="1"/>
  <c r="V335"/>
  <c r="U335"/>
  <c r="T335"/>
  <c r="S335"/>
  <c r="P335"/>
  <c r="O335"/>
  <c r="N335"/>
  <c r="M335"/>
  <c r="L335"/>
  <c r="K335"/>
  <c r="I335"/>
  <c r="H335"/>
  <c r="I338" s="1"/>
  <c r="F335"/>
  <c r="V334"/>
  <c r="U334"/>
  <c r="T334"/>
  <c r="S334"/>
  <c r="P334"/>
  <c r="O334"/>
  <c r="N334"/>
  <c r="M334"/>
  <c r="L334"/>
  <c r="K334"/>
  <c r="H334"/>
  <c r="G334"/>
  <c r="F334"/>
  <c r="G345" s="1"/>
  <c r="V333"/>
  <c r="U333"/>
  <c r="T333"/>
  <c r="S333"/>
  <c r="P333"/>
  <c r="O333"/>
  <c r="N333"/>
  <c r="M333"/>
  <c r="L333"/>
  <c r="K333"/>
  <c r="I333"/>
  <c r="H333"/>
  <c r="I336" s="1"/>
  <c r="F333"/>
  <c r="V332"/>
  <c r="U332"/>
  <c r="T332"/>
  <c r="S332"/>
  <c r="P332"/>
  <c r="O332"/>
  <c r="N332"/>
  <c r="M332"/>
  <c r="L332"/>
  <c r="K332"/>
  <c r="H332"/>
  <c r="G332"/>
  <c r="F332"/>
  <c r="G343" s="1"/>
  <c r="V331"/>
  <c r="U331"/>
  <c r="T331"/>
  <c r="S331"/>
  <c r="P331"/>
  <c r="O331"/>
  <c r="N331"/>
  <c r="M331"/>
  <c r="L331"/>
  <c r="K331"/>
  <c r="I331"/>
  <c r="H331"/>
  <c r="I334" s="1"/>
  <c r="F331"/>
  <c r="V330"/>
  <c r="U330"/>
  <c r="T330"/>
  <c r="S330"/>
  <c r="P330"/>
  <c r="O330"/>
  <c r="N330"/>
  <c r="M330"/>
  <c r="L330"/>
  <c r="K330"/>
  <c r="H330"/>
  <c r="G330"/>
  <c r="F330"/>
  <c r="G341" s="1"/>
  <c r="V329"/>
  <c r="U329"/>
  <c r="T329"/>
  <c r="S329"/>
  <c r="P329"/>
  <c r="O329"/>
  <c r="N329"/>
  <c r="M329"/>
  <c r="L329"/>
  <c r="K329"/>
  <c r="I329"/>
  <c r="H329"/>
  <c r="I332" s="1"/>
  <c r="F329"/>
  <c r="V328"/>
  <c r="U328"/>
  <c r="T328"/>
  <c r="S328"/>
  <c r="P328"/>
  <c r="O328"/>
  <c r="N328"/>
  <c r="M328"/>
  <c r="L328"/>
  <c r="K328"/>
  <c r="H328"/>
  <c r="G328"/>
  <c r="F328"/>
  <c r="G339" s="1"/>
  <c r="V327"/>
  <c r="U327"/>
  <c r="T327"/>
  <c r="S327"/>
  <c r="P327"/>
  <c r="O327"/>
  <c r="N327"/>
  <c r="M327"/>
  <c r="L327"/>
  <c r="K327"/>
  <c r="I327"/>
  <c r="H327"/>
  <c r="I330" s="1"/>
  <c r="F327"/>
  <c r="V326"/>
  <c r="U326"/>
  <c r="T326"/>
  <c r="S326"/>
  <c r="P326"/>
  <c r="O326"/>
  <c r="N326"/>
  <c r="M326"/>
  <c r="L326"/>
  <c r="K326"/>
  <c r="H326"/>
  <c r="G326"/>
  <c r="F326"/>
  <c r="G337" s="1"/>
  <c r="V325"/>
  <c r="U325"/>
  <c r="T325"/>
  <c r="S325"/>
  <c r="P325"/>
  <c r="O325"/>
  <c r="N325"/>
  <c r="M325"/>
  <c r="L325"/>
  <c r="K325"/>
  <c r="I325"/>
  <c r="H325"/>
  <c r="I328" s="1"/>
  <c r="F325"/>
  <c r="V324"/>
  <c r="U324"/>
  <c r="T324"/>
  <c r="S324"/>
  <c r="P324"/>
  <c r="O324"/>
  <c r="N324"/>
  <c r="M324"/>
  <c r="L324"/>
  <c r="K324"/>
  <c r="H324"/>
  <c r="G324"/>
  <c r="F324"/>
  <c r="G335" s="1"/>
  <c r="V323"/>
  <c r="U323"/>
  <c r="T323"/>
  <c r="S323"/>
  <c r="P323"/>
  <c r="O323"/>
  <c r="N323"/>
  <c r="M323"/>
  <c r="L323"/>
  <c r="K323"/>
  <c r="I323"/>
  <c r="H323"/>
  <c r="I326" s="1"/>
  <c r="F323"/>
  <c r="V322"/>
  <c r="U322"/>
  <c r="T322"/>
  <c r="S322"/>
  <c r="P322"/>
  <c r="O322"/>
  <c r="N322"/>
  <c r="M322"/>
  <c r="L322"/>
  <c r="K322"/>
  <c r="H322"/>
  <c r="G322"/>
  <c r="F322"/>
  <c r="G333" s="1"/>
  <c r="V321"/>
  <c r="U321"/>
  <c r="T321"/>
  <c r="S321"/>
  <c r="P321"/>
  <c r="O321"/>
  <c r="N321"/>
  <c r="M321"/>
  <c r="L321"/>
  <c r="K321"/>
  <c r="I321"/>
  <c r="H321"/>
  <c r="I324" s="1"/>
  <c r="F321"/>
  <c r="V320"/>
  <c r="U320"/>
  <c r="T320"/>
  <c r="S320"/>
  <c r="P320"/>
  <c r="O320"/>
  <c r="N320"/>
  <c r="M320"/>
  <c r="L320"/>
  <c r="K320"/>
  <c r="H320"/>
  <c r="G320"/>
  <c r="F320"/>
  <c r="G331" s="1"/>
  <c r="V319"/>
  <c r="U319"/>
  <c r="T319"/>
  <c r="S319"/>
  <c r="P319"/>
  <c r="O319"/>
  <c r="N319"/>
  <c r="M319"/>
  <c r="L319"/>
  <c r="K319"/>
  <c r="I319"/>
  <c r="H319"/>
  <c r="I322" s="1"/>
  <c r="F319"/>
  <c r="V318"/>
  <c r="U318"/>
  <c r="T318"/>
  <c r="S318"/>
  <c r="P318"/>
  <c r="O318"/>
  <c r="N318"/>
  <c r="M318"/>
  <c r="L318"/>
  <c r="K318"/>
  <c r="H318"/>
  <c r="G318"/>
  <c r="F318"/>
  <c r="G329" s="1"/>
  <c r="V317"/>
  <c r="U317"/>
  <c r="T317"/>
  <c r="S317"/>
  <c r="P317"/>
  <c r="O317"/>
  <c r="N317"/>
  <c r="M317"/>
  <c r="L317"/>
  <c r="K317"/>
  <c r="I317"/>
  <c r="H317"/>
  <c r="I320" s="1"/>
  <c r="F317"/>
  <c r="V316"/>
  <c r="U316"/>
  <c r="T316"/>
  <c r="S316"/>
  <c r="P316"/>
  <c r="O316"/>
  <c r="N316"/>
  <c r="M316"/>
  <c r="L316"/>
  <c r="K316"/>
  <c r="H316"/>
  <c r="G316"/>
  <c r="F316"/>
  <c r="G327" s="1"/>
  <c r="V315"/>
  <c r="U315"/>
  <c r="T315"/>
  <c r="S315"/>
  <c r="P315"/>
  <c r="O315"/>
  <c r="N315"/>
  <c r="M315"/>
  <c r="L315"/>
  <c r="K315"/>
  <c r="I315"/>
  <c r="H315"/>
  <c r="I318" s="1"/>
  <c r="F315"/>
  <c r="V314"/>
  <c r="U314"/>
  <c r="T314"/>
  <c r="S314"/>
  <c r="P314"/>
  <c r="O314"/>
  <c r="N314"/>
  <c r="M314"/>
  <c r="L314"/>
  <c r="K314"/>
  <c r="H314"/>
  <c r="G314"/>
  <c r="F314"/>
  <c r="G325" s="1"/>
  <c r="V313"/>
  <c r="U313"/>
  <c r="T313"/>
  <c r="S313"/>
  <c r="P313"/>
  <c r="O313"/>
  <c r="N313"/>
  <c r="M313"/>
  <c r="L313"/>
  <c r="K313"/>
  <c r="I313"/>
  <c r="H313"/>
  <c r="I316" s="1"/>
  <c r="F313"/>
  <c r="V312"/>
  <c r="U312"/>
  <c r="T312"/>
  <c r="S312"/>
  <c r="P312"/>
  <c r="O312"/>
  <c r="N312"/>
  <c r="M312"/>
  <c r="L312"/>
  <c r="K312"/>
  <c r="H312"/>
  <c r="G312"/>
  <c r="F312"/>
  <c r="G323" s="1"/>
  <c r="V311"/>
  <c r="U311"/>
  <c r="T311"/>
  <c r="S311"/>
  <c r="P311"/>
  <c r="O311"/>
  <c r="N311"/>
  <c r="M311"/>
  <c r="L311"/>
  <c r="K311"/>
  <c r="I311"/>
  <c r="H311"/>
  <c r="I314" s="1"/>
  <c r="F311"/>
  <c r="V310"/>
  <c r="U310"/>
  <c r="T310"/>
  <c r="S310"/>
  <c r="P310"/>
  <c r="O310"/>
  <c r="N310"/>
  <c r="M310"/>
  <c r="L310"/>
  <c r="K310"/>
  <c r="H310"/>
  <c r="G310"/>
  <c r="F310"/>
  <c r="G321" s="1"/>
  <c r="V309"/>
  <c r="U309"/>
  <c r="T309"/>
  <c r="S309"/>
  <c r="P309"/>
  <c r="O309"/>
  <c r="N309"/>
  <c r="M309"/>
  <c r="L309"/>
  <c r="K309"/>
  <c r="I309"/>
  <c r="H309"/>
  <c r="I312" s="1"/>
  <c r="F309"/>
  <c r="V308"/>
  <c r="U308"/>
  <c r="T308"/>
  <c r="S308"/>
  <c r="P308"/>
  <c r="O308"/>
  <c r="N308"/>
  <c r="M308"/>
  <c r="L308"/>
  <c r="K308"/>
  <c r="H308"/>
  <c r="G308"/>
  <c r="F308"/>
  <c r="G319" s="1"/>
  <c r="V307"/>
  <c r="U307"/>
  <c r="T307"/>
  <c r="S307"/>
  <c r="P307"/>
  <c r="O307"/>
  <c r="N307"/>
  <c r="M307"/>
  <c r="L307"/>
  <c r="K307"/>
  <c r="I307"/>
  <c r="H307"/>
  <c r="I310" s="1"/>
  <c r="F307"/>
  <c r="V306"/>
  <c r="U306"/>
  <c r="T306"/>
  <c r="S306"/>
  <c r="P306"/>
  <c r="O306"/>
  <c r="N306"/>
  <c r="M306"/>
  <c r="L306"/>
  <c r="K306"/>
  <c r="H306"/>
  <c r="G306"/>
  <c r="F306"/>
  <c r="G317" s="1"/>
  <c r="V305"/>
  <c r="U305"/>
  <c r="T305"/>
  <c r="S305"/>
  <c r="P305"/>
  <c r="O305"/>
  <c r="N305"/>
  <c r="M305"/>
  <c r="L305"/>
  <c r="K305"/>
  <c r="I305"/>
  <c r="H305"/>
  <c r="I308" s="1"/>
  <c r="F305"/>
  <c r="V304"/>
  <c r="U304"/>
  <c r="T304"/>
  <c r="S304"/>
  <c r="P304"/>
  <c r="O304"/>
  <c r="N304"/>
  <c r="M304"/>
  <c r="L304"/>
  <c r="K304"/>
  <c r="H304"/>
  <c r="G304"/>
  <c r="F304"/>
  <c r="G315" s="1"/>
  <c r="V303"/>
  <c r="U303"/>
  <c r="T303"/>
  <c r="S303"/>
  <c r="P303"/>
  <c r="O303"/>
  <c r="N303"/>
  <c r="M303"/>
  <c r="L303"/>
  <c r="K303"/>
  <c r="I303"/>
  <c r="H303"/>
  <c r="I306" s="1"/>
  <c r="F303"/>
  <c r="V302"/>
  <c r="U302"/>
  <c r="T302"/>
  <c r="S302"/>
  <c r="P302"/>
  <c r="O302"/>
  <c r="N302"/>
  <c r="M302"/>
  <c r="L302"/>
  <c r="K302"/>
  <c r="H302"/>
  <c r="G302"/>
  <c r="F302"/>
  <c r="G313" s="1"/>
  <c r="V301"/>
  <c r="U301"/>
  <c r="T301"/>
  <c r="S301"/>
  <c r="P301"/>
  <c r="O301"/>
  <c r="N301"/>
  <c r="M301"/>
  <c r="L301"/>
  <c r="K301"/>
  <c r="I301"/>
  <c r="H301"/>
  <c r="I304" s="1"/>
  <c r="F301"/>
  <c r="V300"/>
  <c r="U300"/>
  <c r="T300"/>
  <c r="S300"/>
  <c r="P300"/>
  <c r="O300"/>
  <c r="N300"/>
  <c r="M300"/>
  <c r="L300"/>
  <c r="K300"/>
  <c r="H300"/>
  <c r="G300"/>
  <c r="F300"/>
  <c r="G311" s="1"/>
  <c r="V299"/>
  <c r="U299"/>
  <c r="T299"/>
  <c r="S299"/>
  <c r="P299"/>
  <c r="O299"/>
  <c r="N299"/>
  <c r="M299"/>
  <c r="L299"/>
  <c r="K299"/>
  <c r="I299"/>
  <c r="H299"/>
  <c r="I302" s="1"/>
  <c r="F299"/>
  <c r="V298"/>
  <c r="U298"/>
  <c r="T298"/>
  <c r="S298"/>
  <c r="P298"/>
  <c r="O298"/>
  <c r="N298"/>
  <c r="M298"/>
  <c r="L298"/>
  <c r="K298"/>
  <c r="H298"/>
  <c r="G298"/>
  <c r="F298"/>
  <c r="G309" s="1"/>
  <c r="V297"/>
  <c r="U297"/>
  <c r="T297"/>
  <c r="S297"/>
  <c r="P297"/>
  <c r="O297"/>
  <c r="N297"/>
  <c r="M297"/>
  <c r="L297"/>
  <c r="K297"/>
  <c r="I297"/>
  <c r="H297"/>
  <c r="I300" s="1"/>
  <c r="F297"/>
  <c r="V296"/>
  <c r="U296"/>
  <c r="T296"/>
  <c r="S296"/>
  <c r="P296"/>
  <c r="O296"/>
  <c r="N296"/>
  <c r="M296"/>
  <c r="L296"/>
  <c r="K296"/>
  <c r="H296"/>
  <c r="G296"/>
  <c r="F296"/>
  <c r="G307" s="1"/>
  <c r="V295"/>
  <c r="U295"/>
  <c r="T295"/>
  <c r="S295"/>
  <c r="P295"/>
  <c r="O295"/>
  <c r="N295"/>
  <c r="M295"/>
  <c r="L295"/>
  <c r="K295"/>
  <c r="I295"/>
  <c r="H295"/>
  <c r="I298" s="1"/>
  <c r="F295"/>
  <c r="V294"/>
  <c r="U294"/>
  <c r="T294"/>
  <c r="S294"/>
  <c r="P294"/>
  <c r="O294"/>
  <c r="N294"/>
  <c r="M294"/>
  <c r="L294"/>
  <c r="K294"/>
  <c r="H294"/>
  <c r="G294"/>
  <c r="F294"/>
  <c r="G305" s="1"/>
  <c r="V293"/>
  <c r="U293"/>
  <c r="T293"/>
  <c r="S293"/>
  <c r="P293"/>
  <c r="O293"/>
  <c r="N293"/>
  <c r="M293"/>
  <c r="L293"/>
  <c r="K293"/>
  <c r="I293"/>
  <c r="H293"/>
  <c r="I296" s="1"/>
  <c r="F293"/>
  <c r="V292"/>
  <c r="U292"/>
  <c r="T292"/>
  <c r="S292"/>
  <c r="P292"/>
  <c r="O292"/>
  <c r="N292"/>
  <c r="M292"/>
  <c r="L292"/>
  <c r="K292"/>
  <c r="H292"/>
  <c r="G292"/>
  <c r="F292"/>
  <c r="G303" s="1"/>
  <c r="V291"/>
  <c r="U291"/>
  <c r="T291"/>
  <c r="S291"/>
  <c r="P291"/>
  <c r="O291"/>
  <c r="N291"/>
  <c r="M291"/>
  <c r="L291"/>
  <c r="K291"/>
  <c r="I291"/>
  <c r="H291"/>
  <c r="I294" s="1"/>
  <c r="F291"/>
  <c r="V290"/>
  <c r="U290"/>
  <c r="T290"/>
  <c r="S290"/>
  <c r="P290"/>
  <c r="O290"/>
  <c r="N290"/>
  <c r="M290"/>
  <c r="L290"/>
  <c r="K290"/>
  <c r="H290"/>
  <c r="G290"/>
  <c r="F290"/>
  <c r="G301" s="1"/>
  <c r="V289"/>
  <c r="U289"/>
  <c r="T289"/>
  <c r="S289"/>
  <c r="P289"/>
  <c r="O289"/>
  <c r="N289"/>
  <c r="M289"/>
  <c r="L289"/>
  <c r="K289"/>
  <c r="I289"/>
  <c r="H289"/>
  <c r="I292" s="1"/>
  <c r="F289"/>
  <c r="V288"/>
  <c r="U288"/>
  <c r="T288"/>
  <c r="S288"/>
  <c r="P288"/>
  <c r="O288"/>
  <c r="N288"/>
  <c r="M288"/>
  <c r="L288"/>
  <c r="K288"/>
  <c r="H288"/>
  <c r="G288"/>
  <c r="F288"/>
  <c r="G299" s="1"/>
  <c r="V287"/>
  <c r="U287"/>
  <c r="T287"/>
  <c r="S287"/>
  <c r="P287"/>
  <c r="O287"/>
  <c r="N287"/>
  <c r="M287"/>
  <c r="L287"/>
  <c r="K287"/>
  <c r="I287"/>
  <c r="H287"/>
  <c r="I290" s="1"/>
  <c r="F287"/>
  <c r="V286"/>
  <c r="U286"/>
  <c r="T286"/>
  <c r="S286"/>
  <c r="P286"/>
  <c r="O286"/>
  <c r="N286"/>
  <c r="M286"/>
  <c r="L286"/>
  <c r="K286"/>
  <c r="H286"/>
  <c r="G286"/>
  <c r="F286"/>
  <c r="G297" s="1"/>
  <c r="V285"/>
  <c r="U285"/>
  <c r="T285"/>
  <c r="S285"/>
  <c r="P285"/>
  <c r="O285"/>
  <c r="N285"/>
  <c r="M285"/>
  <c r="L285"/>
  <c r="K285"/>
  <c r="I285"/>
  <c r="H285"/>
  <c r="I288" s="1"/>
  <c r="F285"/>
  <c r="V284"/>
  <c r="U284"/>
  <c r="T284"/>
  <c r="S284"/>
  <c r="P284"/>
  <c r="O284"/>
  <c r="N284"/>
  <c r="M284"/>
  <c r="L284"/>
  <c r="K284"/>
  <c r="H284"/>
  <c r="G284"/>
  <c r="F284"/>
  <c r="G295" s="1"/>
  <c r="V283"/>
  <c r="U283"/>
  <c r="T283"/>
  <c r="S283"/>
  <c r="P283"/>
  <c r="O283"/>
  <c r="N283"/>
  <c r="M283"/>
  <c r="L283"/>
  <c r="K283"/>
  <c r="I283"/>
  <c r="H283"/>
  <c r="I286" s="1"/>
  <c r="F283"/>
  <c r="V282"/>
  <c r="U282"/>
  <c r="T282"/>
  <c r="S282"/>
  <c r="P282"/>
  <c r="O282"/>
  <c r="N282"/>
  <c r="M282"/>
  <c r="L282"/>
  <c r="K282"/>
  <c r="H282"/>
  <c r="G282"/>
  <c r="F282"/>
  <c r="G293" s="1"/>
  <c r="V281"/>
  <c r="U281"/>
  <c r="T281"/>
  <c r="S281"/>
  <c r="P281"/>
  <c r="O281"/>
  <c r="N281"/>
  <c r="M281"/>
  <c r="L281"/>
  <c r="K281"/>
  <c r="I281"/>
  <c r="H281"/>
  <c r="I284" s="1"/>
  <c r="F281"/>
  <c r="V280"/>
  <c r="U280"/>
  <c r="T280"/>
  <c r="S280"/>
  <c r="P280"/>
  <c r="O280"/>
  <c r="N280"/>
  <c r="M280"/>
  <c r="L280"/>
  <c r="K280"/>
  <c r="H280"/>
  <c r="G280"/>
  <c r="F280"/>
  <c r="G291" s="1"/>
  <c r="V279"/>
  <c r="U279"/>
  <c r="T279"/>
  <c r="S279"/>
  <c r="P279"/>
  <c r="O279"/>
  <c r="N279"/>
  <c r="M279"/>
  <c r="L279"/>
  <c r="K279"/>
  <c r="I279"/>
  <c r="H279"/>
  <c r="I282" s="1"/>
  <c r="F279"/>
  <c r="V278"/>
  <c r="U278"/>
  <c r="T278"/>
  <c r="S278"/>
  <c r="P278"/>
  <c r="O278"/>
  <c r="N278"/>
  <c r="M278"/>
  <c r="L278"/>
  <c r="K278"/>
  <c r="H278"/>
  <c r="G278"/>
  <c r="F278"/>
  <c r="G289" s="1"/>
  <c r="V277"/>
  <c r="U277"/>
  <c r="T277"/>
  <c r="S277"/>
  <c r="P277"/>
  <c r="O277"/>
  <c r="N277"/>
  <c r="M277"/>
  <c r="L277"/>
  <c r="K277"/>
  <c r="I277"/>
  <c r="H277"/>
  <c r="I280" s="1"/>
  <c r="F277"/>
  <c r="V276"/>
  <c r="U276"/>
  <c r="T276"/>
  <c r="S276"/>
  <c r="P276"/>
  <c r="O276"/>
  <c r="N276"/>
  <c r="M276"/>
  <c r="L276"/>
  <c r="K276"/>
  <c r="H276"/>
  <c r="G276"/>
  <c r="F276"/>
  <c r="G287" s="1"/>
  <c r="V275"/>
  <c r="U275"/>
  <c r="T275"/>
  <c r="S275"/>
  <c r="P275"/>
  <c r="O275"/>
  <c r="N275"/>
  <c r="M275"/>
  <c r="L275"/>
  <c r="K275"/>
  <c r="I275"/>
  <c r="H275"/>
  <c r="I278" s="1"/>
  <c r="F275"/>
  <c r="V274"/>
  <c r="U274"/>
  <c r="T274"/>
  <c r="S274"/>
  <c r="P274"/>
  <c r="O274"/>
  <c r="N274"/>
  <c r="M274"/>
  <c r="L274"/>
  <c r="K274"/>
  <c r="H274"/>
  <c r="G274"/>
  <c r="F274"/>
  <c r="G285" s="1"/>
  <c r="V273"/>
  <c r="U273"/>
  <c r="T273"/>
  <c r="S273"/>
  <c r="P273"/>
  <c r="O273"/>
  <c r="N273"/>
  <c r="M273"/>
  <c r="L273"/>
  <c r="K273"/>
  <c r="I273"/>
  <c r="H273"/>
  <c r="I276" s="1"/>
  <c r="F273"/>
  <c r="V272"/>
  <c r="U272"/>
  <c r="T272"/>
  <c r="S272"/>
  <c r="P272"/>
  <c r="O272"/>
  <c r="N272"/>
  <c r="M272"/>
  <c r="L272"/>
  <c r="K272"/>
  <c r="H272"/>
  <c r="G272"/>
  <c r="F272"/>
  <c r="G283" s="1"/>
  <c r="V271"/>
  <c r="U271"/>
  <c r="T271"/>
  <c r="S271"/>
  <c r="P271"/>
  <c r="O271"/>
  <c r="N271"/>
  <c r="M271"/>
  <c r="L271"/>
  <c r="K271"/>
  <c r="I271"/>
  <c r="H271"/>
  <c r="I274" s="1"/>
  <c r="F271"/>
  <c r="V270"/>
  <c r="U270"/>
  <c r="T270"/>
  <c r="S270"/>
  <c r="P270"/>
  <c r="O270"/>
  <c r="N270"/>
  <c r="M270"/>
  <c r="L270"/>
  <c r="K270"/>
  <c r="H270"/>
  <c r="G270"/>
  <c r="F270"/>
  <c r="G281" s="1"/>
  <c r="V269"/>
  <c r="U269"/>
  <c r="T269"/>
  <c r="S269"/>
  <c r="P269"/>
  <c r="O269"/>
  <c r="N269"/>
  <c r="M269"/>
  <c r="L269"/>
  <c r="K269"/>
  <c r="I269"/>
  <c r="H269"/>
  <c r="I272" s="1"/>
  <c r="F269"/>
  <c r="V268"/>
  <c r="U268"/>
  <c r="T268"/>
  <c r="S268"/>
  <c r="P268"/>
  <c r="O268"/>
  <c r="N268"/>
  <c r="M268"/>
  <c r="L268"/>
  <c r="K268"/>
  <c r="H268"/>
  <c r="G268"/>
  <c r="F268"/>
  <c r="G279" s="1"/>
  <c r="V267"/>
  <c r="U267"/>
  <c r="T267"/>
  <c r="S267"/>
  <c r="P267"/>
  <c r="O267"/>
  <c r="N267"/>
  <c r="M267"/>
  <c r="L267"/>
  <c r="K267"/>
  <c r="I267"/>
  <c r="H267"/>
  <c r="I270" s="1"/>
  <c r="F267"/>
  <c r="V266"/>
  <c r="U266"/>
  <c r="T266"/>
  <c r="S266"/>
  <c r="P266"/>
  <c r="O266"/>
  <c r="N266"/>
  <c r="M266"/>
  <c r="L266"/>
  <c r="K266"/>
  <c r="H266"/>
  <c r="G266"/>
  <c r="F266"/>
  <c r="G277" s="1"/>
  <c r="V265"/>
  <c r="U265"/>
  <c r="T265"/>
  <c r="S265"/>
  <c r="P265"/>
  <c r="O265"/>
  <c r="N265"/>
  <c r="M265"/>
  <c r="L265"/>
  <c r="K265"/>
  <c r="I265"/>
  <c r="H265"/>
  <c r="I268" s="1"/>
  <c r="F265"/>
  <c r="V264"/>
  <c r="U264"/>
  <c r="T264"/>
  <c r="S264"/>
  <c r="P264"/>
  <c r="O264"/>
  <c r="N264"/>
  <c r="M264"/>
  <c r="L264"/>
  <c r="K264"/>
  <c r="H264"/>
  <c r="G264"/>
  <c r="F264"/>
  <c r="G275" s="1"/>
  <c r="V263"/>
  <c r="U263"/>
  <c r="T263"/>
  <c r="S263"/>
  <c r="P263"/>
  <c r="O263"/>
  <c r="N263"/>
  <c r="M263"/>
  <c r="L263"/>
  <c r="K263"/>
  <c r="I263"/>
  <c r="H263"/>
  <c r="I266" s="1"/>
  <c r="F263"/>
  <c r="V262"/>
  <c r="U262"/>
  <c r="T262"/>
  <c r="S262"/>
  <c r="P262"/>
  <c r="O262"/>
  <c r="N262"/>
  <c r="M262"/>
  <c r="L262"/>
  <c r="K262"/>
  <c r="H262"/>
  <c r="G262"/>
  <c r="F262"/>
  <c r="G273" s="1"/>
  <c r="V261"/>
  <c r="U261"/>
  <c r="T261"/>
  <c r="S261"/>
  <c r="P261"/>
  <c r="O261"/>
  <c r="N261"/>
  <c r="M261"/>
  <c r="L261"/>
  <c r="K261"/>
  <c r="I261"/>
  <c r="H261"/>
  <c r="I264" s="1"/>
  <c r="F261"/>
  <c r="V260"/>
  <c r="U260"/>
  <c r="T260"/>
  <c r="S260"/>
  <c r="P260"/>
  <c r="O260"/>
  <c r="N260"/>
  <c r="M260"/>
  <c r="L260"/>
  <c r="K260"/>
  <c r="H260"/>
  <c r="G260"/>
  <c r="F260"/>
  <c r="G271" s="1"/>
  <c r="V259"/>
  <c r="U259"/>
  <c r="T259"/>
  <c r="S259"/>
  <c r="P259"/>
  <c r="O259"/>
  <c r="N259"/>
  <c r="M259"/>
  <c r="L259"/>
  <c r="K259"/>
  <c r="I259"/>
  <c r="H259"/>
  <c r="I262" s="1"/>
  <c r="F259"/>
  <c r="V258"/>
  <c r="U258"/>
  <c r="T258"/>
  <c r="S258"/>
  <c r="P258"/>
  <c r="O258"/>
  <c r="N258"/>
  <c r="M258"/>
  <c r="L258"/>
  <c r="K258"/>
  <c r="H258"/>
  <c r="G258"/>
  <c r="F258"/>
  <c r="G269" s="1"/>
  <c r="V257"/>
  <c r="U257"/>
  <c r="T257"/>
  <c r="S257"/>
  <c r="P257"/>
  <c r="O257"/>
  <c r="N257"/>
  <c r="M257"/>
  <c r="L257"/>
  <c r="K257"/>
  <c r="I257"/>
  <c r="H257"/>
  <c r="I260" s="1"/>
  <c r="F257"/>
  <c r="V256"/>
  <c r="U256"/>
  <c r="T256"/>
  <c r="S256"/>
  <c r="P256"/>
  <c r="O256"/>
  <c r="N256"/>
  <c r="M256"/>
  <c r="L256"/>
  <c r="K256"/>
  <c r="H256"/>
  <c r="G256"/>
  <c r="F256"/>
  <c r="G267" s="1"/>
  <c r="V255"/>
  <c r="U255"/>
  <c r="T255"/>
  <c r="S255"/>
  <c r="P255"/>
  <c r="O255"/>
  <c r="N255"/>
  <c r="M255"/>
  <c r="L255"/>
  <c r="K255"/>
  <c r="I255"/>
  <c r="H255"/>
  <c r="I258" s="1"/>
  <c r="F255"/>
  <c r="V254"/>
  <c r="U254"/>
  <c r="T254"/>
  <c r="S254"/>
  <c r="P254"/>
  <c r="O254"/>
  <c r="N254"/>
  <c r="M254"/>
  <c r="L254"/>
  <c r="K254"/>
  <c r="H254"/>
  <c r="G254"/>
  <c r="F254"/>
  <c r="G265" s="1"/>
  <c r="V253"/>
  <c r="U253"/>
  <c r="T253"/>
  <c r="S253"/>
  <c r="P253"/>
  <c r="O253"/>
  <c r="N253"/>
  <c r="M253"/>
  <c r="L253"/>
  <c r="K253"/>
  <c r="I253"/>
  <c r="H253"/>
  <c r="I256" s="1"/>
  <c r="F253"/>
  <c r="V252"/>
  <c r="U252"/>
  <c r="T252"/>
  <c r="S252"/>
  <c r="P252"/>
  <c r="O252"/>
  <c r="N252"/>
  <c r="M252"/>
  <c r="L252"/>
  <c r="K252"/>
  <c r="H252"/>
  <c r="G252"/>
  <c r="F252"/>
  <c r="G263" s="1"/>
  <c r="V251"/>
  <c r="U251"/>
  <c r="T251"/>
  <c r="S251"/>
  <c r="P251"/>
  <c r="O251"/>
  <c r="N251"/>
  <c r="M251"/>
  <c r="L251"/>
  <c r="K251"/>
  <c r="I251"/>
  <c r="H251"/>
  <c r="I254" s="1"/>
  <c r="F251"/>
  <c r="V250"/>
  <c r="U250"/>
  <c r="T250"/>
  <c r="S250"/>
  <c r="P250"/>
  <c r="O250"/>
  <c r="N250"/>
  <c r="M250"/>
  <c r="L250"/>
  <c r="K250"/>
  <c r="H250"/>
  <c r="G250"/>
  <c r="F250"/>
  <c r="G261" s="1"/>
  <c r="V249"/>
  <c r="U249"/>
  <c r="T249"/>
  <c r="S249"/>
  <c r="P249"/>
  <c r="O249"/>
  <c r="N249"/>
  <c r="M249"/>
  <c r="L249"/>
  <c r="K249"/>
  <c r="I249"/>
  <c r="H249"/>
  <c r="I252" s="1"/>
  <c r="F249"/>
  <c r="V248"/>
  <c r="U248"/>
  <c r="T248"/>
  <c r="S248"/>
  <c r="P248"/>
  <c r="O248"/>
  <c r="N248"/>
  <c r="M248"/>
  <c r="L248"/>
  <c r="K248"/>
  <c r="H248"/>
  <c r="G248"/>
  <c r="F248"/>
  <c r="G259" s="1"/>
  <c r="V247"/>
  <c r="U247"/>
  <c r="T247"/>
  <c r="S247"/>
  <c r="P247"/>
  <c r="O247"/>
  <c r="N247"/>
  <c r="M247"/>
  <c r="L247"/>
  <c r="K247"/>
  <c r="I247"/>
  <c r="H247"/>
  <c r="I250" s="1"/>
  <c r="F247"/>
  <c r="V246"/>
  <c r="U246"/>
  <c r="T246"/>
  <c r="S246"/>
  <c r="P246"/>
  <c r="O246"/>
  <c r="N246"/>
  <c r="M246"/>
  <c r="L246"/>
  <c r="K246"/>
  <c r="H246"/>
  <c r="G246"/>
  <c r="F246"/>
  <c r="G257" s="1"/>
  <c r="V245"/>
  <c r="U245"/>
  <c r="T245"/>
  <c r="S245"/>
  <c r="P245"/>
  <c r="O245"/>
  <c r="N245"/>
  <c r="M245"/>
  <c r="L245"/>
  <c r="K245"/>
  <c r="I245"/>
  <c r="H245"/>
  <c r="I248" s="1"/>
  <c r="F245"/>
  <c r="V244"/>
  <c r="U244"/>
  <c r="T244"/>
  <c r="S244"/>
  <c r="P244"/>
  <c r="O244"/>
  <c r="N244"/>
  <c r="M244"/>
  <c r="L244"/>
  <c r="K244"/>
  <c r="H244"/>
  <c r="G244"/>
  <c r="F244"/>
  <c r="G255" s="1"/>
  <c r="V243"/>
  <c r="U243"/>
  <c r="T243"/>
  <c r="S243"/>
  <c r="P243"/>
  <c r="O243"/>
  <c r="N243"/>
  <c r="M243"/>
  <c r="L243"/>
  <c r="K243"/>
  <c r="I243"/>
  <c r="H243"/>
  <c r="I246" s="1"/>
  <c r="F243"/>
  <c r="V242"/>
  <c r="U242"/>
  <c r="T242"/>
  <c r="S242"/>
  <c r="P242"/>
  <c r="O242"/>
  <c r="N242"/>
  <c r="M242"/>
  <c r="L242"/>
  <c r="K242"/>
  <c r="H242"/>
  <c r="G242"/>
  <c r="F242"/>
  <c r="G253" s="1"/>
  <c r="V241"/>
  <c r="U241"/>
  <c r="T241"/>
  <c r="S241"/>
  <c r="P241"/>
  <c r="O241"/>
  <c r="N241"/>
  <c r="M241"/>
  <c r="L241"/>
  <c r="K241"/>
  <c r="I241"/>
  <c r="H241"/>
  <c r="I244" s="1"/>
  <c r="F241"/>
  <c r="V240"/>
  <c r="U240"/>
  <c r="T240"/>
  <c r="S240"/>
  <c r="P240"/>
  <c r="O240"/>
  <c r="N240"/>
  <c r="M240"/>
  <c r="L240"/>
  <c r="K240"/>
  <c r="H240"/>
  <c r="G240"/>
  <c r="F240"/>
  <c r="G251" s="1"/>
  <c r="V239"/>
  <c r="U239"/>
  <c r="T239"/>
  <c r="S239"/>
  <c r="P239"/>
  <c r="O239"/>
  <c r="N239"/>
  <c r="M239"/>
  <c r="L239"/>
  <c r="K239"/>
  <c r="I239"/>
  <c r="H239"/>
  <c r="I242" s="1"/>
  <c r="F239"/>
  <c r="V238"/>
  <c r="U238"/>
  <c r="T238"/>
  <c r="S238"/>
  <c r="P238"/>
  <c r="O238"/>
  <c r="N238"/>
  <c r="M238"/>
  <c r="L238"/>
  <c r="K238"/>
  <c r="H238"/>
  <c r="G238"/>
  <c r="F238"/>
  <c r="G249" s="1"/>
  <c r="V237"/>
  <c r="U237"/>
  <c r="T237"/>
  <c r="S237"/>
  <c r="P237"/>
  <c r="O237"/>
  <c r="N237"/>
  <c r="M237"/>
  <c r="L237"/>
  <c r="K237"/>
  <c r="I237"/>
  <c r="H237"/>
  <c r="I240" s="1"/>
  <c r="F237"/>
  <c r="V236"/>
  <c r="U236"/>
  <c r="T236"/>
  <c r="S236"/>
  <c r="P236"/>
  <c r="O236"/>
  <c r="N236"/>
  <c r="M236"/>
  <c r="L236"/>
  <c r="K236"/>
  <c r="H236"/>
  <c r="G236"/>
  <c r="F236"/>
  <c r="G247" s="1"/>
  <c r="V235"/>
  <c r="U235"/>
  <c r="T235"/>
  <c r="S235"/>
  <c r="P235"/>
  <c r="O235"/>
  <c r="N235"/>
  <c r="M235"/>
  <c r="L235"/>
  <c r="K235"/>
  <c r="I235"/>
  <c r="H235"/>
  <c r="I238" s="1"/>
  <c r="F235"/>
  <c r="V234"/>
  <c r="U234"/>
  <c r="T234"/>
  <c r="S234"/>
  <c r="P234"/>
  <c r="O234"/>
  <c r="N234"/>
  <c r="M234"/>
  <c r="L234"/>
  <c r="K234"/>
  <c r="H234"/>
  <c r="G234"/>
  <c r="F234"/>
  <c r="G245" s="1"/>
  <c r="V233"/>
  <c r="U233"/>
  <c r="T233"/>
  <c r="S233"/>
  <c r="P233"/>
  <c r="O233"/>
  <c r="N233"/>
  <c r="M233"/>
  <c r="L233"/>
  <c r="K233"/>
  <c r="I233"/>
  <c r="H233"/>
  <c r="I236" s="1"/>
  <c r="F233"/>
  <c r="V232"/>
  <c r="U232"/>
  <c r="T232"/>
  <c r="S232"/>
  <c r="P232"/>
  <c r="O232"/>
  <c r="N232"/>
  <c r="M232"/>
  <c r="L232"/>
  <c r="K232"/>
  <c r="H232"/>
  <c r="G232"/>
  <c r="F232"/>
  <c r="G243" s="1"/>
  <c r="V231"/>
  <c r="U231"/>
  <c r="T231"/>
  <c r="S231"/>
  <c r="P231"/>
  <c r="O231"/>
  <c r="N231"/>
  <c r="M231"/>
  <c r="L231"/>
  <c r="K231"/>
  <c r="I231"/>
  <c r="H231"/>
  <c r="I234" s="1"/>
  <c r="F231"/>
  <c r="V230"/>
  <c r="U230"/>
  <c r="T230"/>
  <c r="S230"/>
  <c r="P230"/>
  <c r="O230"/>
  <c r="N230"/>
  <c r="M230"/>
  <c r="L230"/>
  <c r="K230"/>
  <c r="H230"/>
  <c r="G230"/>
  <c r="F230"/>
  <c r="G241" s="1"/>
  <c r="V229"/>
  <c r="U229"/>
  <c r="T229"/>
  <c r="S229"/>
  <c r="P229"/>
  <c r="O229"/>
  <c r="N229"/>
  <c r="M229"/>
  <c r="L229"/>
  <c r="K229"/>
  <c r="I229"/>
  <c r="H229"/>
  <c r="I232" s="1"/>
  <c r="F229"/>
  <c r="V228"/>
  <c r="U228"/>
  <c r="T228"/>
  <c r="S228"/>
  <c r="P228"/>
  <c r="O228"/>
  <c r="N228"/>
  <c r="M228"/>
  <c r="L228"/>
  <c r="K228"/>
  <c r="H228"/>
  <c r="G228"/>
  <c r="F228"/>
  <c r="G239" s="1"/>
  <c r="V227"/>
  <c r="U227"/>
  <c r="T227"/>
  <c r="S227"/>
  <c r="P227"/>
  <c r="O227"/>
  <c r="N227"/>
  <c r="M227"/>
  <c r="L227"/>
  <c r="K227"/>
  <c r="I227"/>
  <c r="H227"/>
  <c r="I230" s="1"/>
  <c r="F227"/>
  <c r="V226"/>
  <c r="U226"/>
  <c r="T226"/>
  <c r="S226"/>
  <c r="P226"/>
  <c r="O226"/>
  <c r="N226"/>
  <c r="M226"/>
  <c r="L226"/>
  <c r="K226"/>
  <c r="H226"/>
  <c r="G226"/>
  <c r="F226"/>
  <c r="G237" s="1"/>
  <c r="V225"/>
  <c r="U225"/>
  <c r="T225"/>
  <c r="S225"/>
  <c r="P225"/>
  <c r="O225"/>
  <c r="N225"/>
  <c r="M225"/>
  <c r="L225"/>
  <c r="K225"/>
  <c r="I225"/>
  <c r="H225"/>
  <c r="I228" s="1"/>
  <c r="F225"/>
  <c r="V224"/>
  <c r="U224"/>
  <c r="T224"/>
  <c r="S224"/>
  <c r="P224"/>
  <c r="O224"/>
  <c r="N224"/>
  <c r="M224"/>
  <c r="L224"/>
  <c r="K224"/>
  <c r="H224"/>
  <c r="G224"/>
  <c r="F224"/>
  <c r="G235" s="1"/>
  <c r="V223"/>
  <c r="U223"/>
  <c r="T223"/>
  <c r="S223"/>
  <c r="P223"/>
  <c r="O223"/>
  <c r="N223"/>
  <c r="M223"/>
  <c r="L223"/>
  <c r="K223"/>
  <c r="I223"/>
  <c r="H223"/>
  <c r="I226" s="1"/>
  <c r="F223"/>
  <c r="V222"/>
  <c r="U222"/>
  <c r="T222"/>
  <c r="S222"/>
  <c r="P222"/>
  <c r="O222"/>
  <c r="N222"/>
  <c r="M222"/>
  <c r="L222"/>
  <c r="K222"/>
  <c r="H222"/>
  <c r="G222"/>
  <c r="F222"/>
  <c r="G233" s="1"/>
  <c r="V221"/>
  <c r="U221"/>
  <c r="T221"/>
  <c r="S221"/>
  <c r="P221"/>
  <c r="O221"/>
  <c r="N221"/>
  <c r="M221"/>
  <c r="L221"/>
  <c r="K221"/>
  <c r="I221"/>
  <c r="H221"/>
  <c r="I224" s="1"/>
  <c r="F221"/>
  <c r="V220"/>
  <c r="U220"/>
  <c r="T220"/>
  <c r="S220"/>
  <c r="P220"/>
  <c r="O220"/>
  <c r="N220"/>
  <c r="M220"/>
  <c r="L220"/>
  <c r="K220"/>
  <c r="H220"/>
  <c r="G220"/>
  <c r="F220"/>
  <c r="G231" s="1"/>
  <c r="V219"/>
  <c r="U219"/>
  <c r="T219"/>
  <c r="S219"/>
  <c r="P219"/>
  <c r="O219"/>
  <c r="N219"/>
  <c r="M219"/>
  <c r="L219"/>
  <c r="K219"/>
  <c r="I219"/>
  <c r="H219"/>
  <c r="I222" s="1"/>
  <c r="F219"/>
  <c r="V218"/>
  <c r="U218"/>
  <c r="T218"/>
  <c r="S218"/>
  <c r="P218"/>
  <c r="O218"/>
  <c r="N218"/>
  <c r="M218"/>
  <c r="L218"/>
  <c r="K218"/>
  <c r="H218"/>
  <c r="G218"/>
  <c r="F218"/>
  <c r="G229" s="1"/>
  <c r="V217"/>
  <c r="U217"/>
  <c r="T217"/>
  <c r="S217"/>
  <c r="P217"/>
  <c r="O217"/>
  <c r="N217"/>
  <c r="M217"/>
  <c r="L217"/>
  <c r="K217"/>
  <c r="I217"/>
  <c r="H217"/>
  <c r="I220" s="1"/>
  <c r="F217"/>
  <c r="V216"/>
  <c r="U216"/>
  <c r="T216"/>
  <c r="S216"/>
  <c r="P216"/>
  <c r="O216"/>
  <c r="N216"/>
  <c r="M216"/>
  <c r="L216"/>
  <c r="K216"/>
  <c r="H216"/>
  <c r="G216"/>
  <c r="F216"/>
  <c r="G227" s="1"/>
  <c r="V215"/>
  <c r="U215"/>
  <c r="T215"/>
  <c r="S215"/>
  <c r="P215"/>
  <c r="O215"/>
  <c r="N215"/>
  <c r="M215"/>
  <c r="L215"/>
  <c r="K215"/>
  <c r="I215"/>
  <c r="H215"/>
  <c r="I218" s="1"/>
  <c r="F215"/>
  <c r="V214"/>
  <c r="U214"/>
  <c r="T214"/>
  <c r="S214"/>
  <c r="P214"/>
  <c r="O214"/>
  <c r="N214"/>
  <c r="M214"/>
  <c r="L214"/>
  <c r="K214"/>
  <c r="H214"/>
  <c r="G214"/>
  <c r="F214"/>
  <c r="G225" s="1"/>
  <c r="V213"/>
  <c r="U213"/>
  <c r="T213"/>
  <c r="S213"/>
  <c r="P213"/>
  <c r="O213"/>
  <c r="N213"/>
  <c r="M213"/>
  <c r="L213"/>
  <c r="K213"/>
  <c r="I213"/>
  <c r="H213"/>
  <c r="I216" s="1"/>
  <c r="F213"/>
  <c r="V212"/>
  <c r="U212"/>
  <c r="T212"/>
  <c r="S212"/>
  <c r="P212"/>
  <c r="O212"/>
  <c r="N212"/>
  <c r="M212"/>
  <c r="L212"/>
  <c r="K212"/>
  <c r="H212"/>
  <c r="G212"/>
  <c r="F212"/>
  <c r="G223" s="1"/>
  <c r="V211"/>
  <c r="U211"/>
  <c r="T211"/>
  <c r="S211"/>
  <c r="P211"/>
  <c r="O211"/>
  <c r="N211"/>
  <c r="M211"/>
  <c r="L211"/>
  <c r="K211"/>
  <c r="I211"/>
  <c r="H211"/>
  <c r="I214" s="1"/>
  <c r="F211"/>
  <c r="V210"/>
  <c r="U210"/>
  <c r="T210"/>
  <c r="S210"/>
  <c r="P210"/>
  <c r="O210"/>
  <c r="N210"/>
  <c r="M210"/>
  <c r="L210"/>
  <c r="K210"/>
  <c r="H210"/>
  <c r="G210"/>
  <c r="F210"/>
  <c r="G221" s="1"/>
  <c r="V209"/>
  <c r="U209"/>
  <c r="T209"/>
  <c r="S209"/>
  <c r="P209"/>
  <c r="O209"/>
  <c r="N209"/>
  <c r="M209"/>
  <c r="L209"/>
  <c r="K209"/>
  <c r="I209"/>
  <c r="H209"/>
  <c r="I212" s="1"/>
  <c r="F209"/>
  <c r="V208"/>
  <c r="U208"/>
  <c r="T208"/>
  <c r="S208"/>
  <c r="P208"/>
  <c r="O208"/>
  <c r="N208"/>
  <c r="M208"/>
  <c r="L208"/>
  <c r="K208"/>
  <c r="H208"/>
  <c r="G208"/>
  <c r="F208"/>
  <c r="G219" s="1"/>
  <c r="V207"/>
  <c r="U207"/>
  <c r="T207"/>
  <c r="S207"/>
  <c r="P207"/>
  <c r="O207"/>
  <c r="N207"/>
  <c r="M207"/>
  <c r="L207"/>
  <c r="K207"/>
  <c r="I207"/>
  <c r="H207"/>
  <c r="I210" s="1"/>
  <c r="F207"/>
  <c r="V206"/>
  <c r="U206"/>
  <c r="T206"/>
  <c r="S206"/>
  <c r="P206"/>
  <c r="O206"/>
  <c r="N206"/>
  <c r="M206"/>
  <c r="L206"/>
  <c r="K206"/>
  <c r="H206"/>
  <c r="G206"/>
  <c r="F206"/>
  <c r="G217" s="1"/>
  <c r="V205"/>
  <c r="U205"/>
  <c r="T205"/>
  <c r="S205"/>
  <c r="P205"/>
  <c r="O205"/>
  <c r="N205"/>
  <c r="M205"/>
  <c r="L205"/>
  <c r="K205"/>
  <c r="I205"/>
  <c r="H205"/>
  <c r="I208" s="1"/>
  <c r="F205"/>
  <c r="V204"/>
  <c r="U204"/>
  <c r="T204"/>
  <c r="S204"/>
  <c r="P204"/>
  <c r="O204"/>
  <c r="N204"/>
  <c r="M204"/>
  <c r="L204"/>
  <c r="K204"/>
  <c r="H204"/>
  <c r="G204"/>
  <c r="F204"/>
  <c r="G215" s="1"/>
  <c r="V203"/>
  <c r="U203"/>
  <c r="T203"/>
  <c r="S203"/>
  <c r="P203"/>
  <c r="O203"/>
  <c r="N203"/>
  <c r="M203"/>
  <c r="L203"/>
  <c r="K203"/>
  <c r="I203"/>
  <c r="H203"/>
  <c r="I206" s="1"/>
  <c r="F203"/>
  <c r="V202"/>
  <c r="U202"/>
  <c r="T202"/>
  <c r="S202"/>
  <c r="P202"/>
  <c r="O202"/>
  <c r="N202"/>
  <c r="M202"/>
  <c r="L202"/>
  <c r="K202"/>
  <c r="H202"/>
  <c r="G202"/>
  <c r="F202"/>
  <c r="G213" s="1"/>
  <c r="V201"/>
  <c r="U201"/>
  <c r="T201"/>
  <c r="S201"/>
  <c r="P201"/>
  <c r="O201"/>
  <c r="N201"/>
  <c r="M201"/>
  <c r="L201"/>
  <c r="K201"/>
  <c r="I201"/>
  <c r="H201"/>
  <c r="I204" s="1"/>
  <c r="F201"/>
  <c r="V200"/>
  <c r="U200"/>
  <c r="T200"/>
  <c r="S200"/>
  <c r="P200"/>
  <c r="O200"/>
  <c r="N200"/>
  <c r="M200"/>
  <c r="L200"/>
  <c r="K200"/>
  <c r="H200"/>
  <c r="G200"/>
  <c r="F200"/>
  <c r="G211" s="1"/>
  <c r="V199"/>
  <c r="U199"/>
  <c r="T199"/>
  <c r="S199"/>
  <c r="P199"/>
  <c r="O199"/>
  <c r="N199"/>
  <c r="M199"/>
  <c r="L199"/>
  <c r="K199"/>
  <c r="I199"/>
  <c r="H199"/>
  <c r="I202" s="1"/>
  <c r="F199"/>
  <c r="V198"/>
  <c r="U198"/>
  <c r="T198"/>
  <c r="S198"/>
  <c r="P198"/>
  <c r="O198"/>
  <c r="N198"/>
  <c r="M198"/>
  <c r="L198"/>
  <c r="K198"/>
  <c r="H198"/>
  <c r="G198"/>
  <c r="F198"/>
  <c r="G209" s="1"/>
  <c r="V197"/>
  <c r="U197"/>
  <c r="T197"/>
  <c r="S197"/>
  <c r="P197"/>
  <c r="O197"/>
  <c r="N197"/>
  <c r="M197"/>
  <c r="L197"/>
  <c r="K197"/>
  <c r="I197"/>
  <c r="H197"/>
  <c r="I200" s="1"/>
  <c r="F197"/>
  <c r="V196"/>
  <c r="U196"/>
  <c r="T196"/>
  <c r="S196"/>
  <c r="P196"/>
  <c r="O196"/>
  <c r="N196"/>
  <c r="M196"/>
  <c r="L196"/>
  <c r="K196"/>
  <c r="H196"/>
  <c r="G196"/>
  <c r="F196"/>
  <c r="G207" s="1"/>
  <c r="V195"/>
  <c r="U195"/>
  <c r="T195"/>
  <c r="S195"/>
  <c r="P195"/>
  <c r="O195"/>
  <c r="N195"/>
  <c r="M195"/>
  <c r="L195"/>
  <c r="K195"/>
  <c r="I195"/>
  <c r="H195"/>
  <c r="I198" s="1"/>
  <c r="F195"/>
  <c r="V194"/>
  <c r="U194"/>
  <c r="T194"/>
  <c r="S194"/>
  <c r="P194"/>
  <c r="O194"/>
  <c r="N194"/>
  <c r="M194"/>
  <c r="L194"/>
  <c r="K194"/>
  <c r="H194"/>
  <c r="G194"/>
  <c r="F194"/>
  <c r="G205" s="1"/>
  <c r="V193"/>
  <c r="U193"/>
  <c r="T193"/>
  <c r="S193"/>
  <c r="P193"/>
  <c r="O193"/>
  <c r="N193"/>
  <c r="M193"/>
  <c r="L193"/>
  <c r="K193"/>
  <c r="I193"/>
  <c r="H193"/>
  <c r="I196" s="1"/>
  <c r="F193"/>
  <c r="V192"/>
  <c r="U192"/>
  <c r="T192"/>
  <c r="S192"/>
  <c r="P192"/>
  <c r="O192"/>
  <c r="N192"/>
  <c r="M192"/>
  <c r="L192"/>
  <c r="K192"/>
  <c r="H192"/>
  <c r="G192"/>
  <c r="F192"/>
  <c r="G203" s="1"/>
  <c r="V191"/>
  <c r="U191"/>
  <c r="T191"/>
  <c r="S191"/>
  <c r="P191"/>
  <c r="O191"/>
  <c r="N191"/>
  <c r="M191"/>
  <c r="L191"/>
  <c r="K191"/>
  <c r="I191"/>
  <c r="H191"/>
  <c r="I194" s="1"/>
  <c r="F191"/>
  <c r="V190"/>
  <c r="U190"/>
  <c r="T190"/>
  <c r="S190"/>
  <c r="P190"/>
  <c r="O190"/>
  <c r="N190"/>
  <c r="M190"/>
  <c r="L190"/>
  <c r="K190"/>
  <c r="H190"/>
  <c r="G190"/>
  <c r="F190"/>
  <c r="G201" s="1"/>
  <c r="V189"/>
  <c r="U189"/>
  <c r="T189"/>
  <c r="S189"/>
  <c r="P189"/>
  <c r="O189"/>
  <c r="N189"/>
  <c r="M189"/>
  <c r="L189"/>
  <c r="K189"/>
  <c r="I189"/>
  <c r="H189"/>
  <c r="I192" s="1"/>
  <c r="F189"/>
  <c r="V188"/>
  <c r="U188"/>
  <c r="T188"/>
  <c r="S188"/>
  <c r="P188"/>
  <c r="O188"/>
  <c r="N188"/>
  <c r="M188"/>
  <c r="L188"/>
  <c r="K188"/>
  <c r="H188"/>
  <c r="G188"/>
  <c r="F188"/>
  <c r="G199" s="1"/>
  <c r="V187"/>
  <c r="U187"/>
  <c r="T187"/>
  <c r="S187"/>
  <c r="P187"/>
  <c r="O187"/>
  <c r="N187"/>
  <c r="M187"/>
  <c r="L187"/>
  <c r="K187"/>
  <c r="I187"/>
  <c r="H187"/>
  <c r="I190" s="1"/>
  <c r="F187"/>
  <c r="V186"/>
  <c r="U186"/>
  <c r="T186"/>
  <c r="S186"/>
  <c r="P186"/>
  <c r="O186"/>
  <c r="N186"/>
  <c r="M186"/>
  <c r="L186"/>
  <c r="K186"/>
  <c r="H186"/>
  <c r="G186"/>
  <c r="F186"/>
  <c r="G197" s="1"/>
  <c r="V185"/>
  <c r="U185"/>
  <c r="T185"/>
  <c r="S185"/>
  <c r="P185"/>
  <c r="O185"/>
  <c r="N185"/>
  <c r="M185"/>
  <c r="L185"/>
  <c r="K185"/>
  <c r="I185"/>
  <c r="H185"/>
  <c r="I188" s="1"/>
  <c r="F185"/>
  <c r="V184"/>
  <c r="U184"/>
  <c r="T184"/>
  <c r="S184"/>
  <c r="P184"/>
  <c r="O184"/>
  <c r="N184"/>
  <c r="M184"/>
  <c r="L184"/>
  <c r="K184"/>
  <c r="H184"/>
  <c r="G184"/>
  <c r="F184"/>
  <c r="G195" s="1"/>
  <c r="V183"/>
  <c r="U183"/>
  <c r="T183"/>
  <c r="S183"/>
  <c r="P183"/>
  <c r="O183"/>
  <c r="N183"/>
  <c r="M183"/>
  <c r="L183"/>
  <c r="K183"/>
  <c r="I183"/>
  <c r="H183"/>
  <c r="I186" s="1"/>
  <c r="F183"/>
  <c r="V182"/>
  <c r="U182"/>
  <c r="T182"/>
  <c r="S182"/>
  <c r="P182"/>
  <c r="O182"/>
  <c r="N182"/>
  <c r="M182"/>
  <c r="L182"/>
  <c r="K182"/>
  <c r="H182"/>
  <c r="G182"/>
  <c r="F182"/>
  <c r="G193" s="1"/>
  <c r="V181"/>
  <c r="U181"/>
  <c r="T181"/>
  <c r="S181"/>
  <c r="P181"/>
  <c r="O181"/>
  <c r="N181"/>
  <c r="M181"/>
  <c r="L181"/>
  <c r="K181"/>
  <c r="I181"/>
  <c r="H181"/>
  <c r="I184" s="1"/>
  <c r="F181"/>
  <c r="V180"/>
  <c r="U180"/>
  <c r="T180"/>
  <c r="S180"/>
  <c r="P180"/>
  <c r="O180"/>
  <c r="N180"/>
  <c r="M180"/>
  <c r="L180"/>
  <c r="K180"/>
  <c r="H180"/>
  <c r="G180"/>
  <c r="F180"/>
  <c r="G191" s="1"/>
  <c r="V179"/>
  <c r="U179"/>
  <c r="T179"/>
  <c r="S179"/>
  <c r="P179"/>
  <c r="O179"/>
  <c r="N179"/>
  <c r="M179"/>
  <c r="L179"/>
  <c r="K179"/>
  <c r="I179"/>
  <c r="H179"/>
  <c r="I182" s="1"/>
  <c r="F179"/>
  <c r="V178"/>
  <c r="U178"/>
  <c r="T178"/>
  <c r="S178"/>
  <c r="P178"/>
  <c r="O178"/>
  <c r="N178"/>
  <c r="M178"/>
  <c r="L178"/>
  <c r="K178"/>
  <c r="H178"/>
  <c r="G178"/>
  <c r="F178"/>
  <c r="G189" s="1"/>
  <c r="V177"/>
  <c r="U177"/>
  <c r="T177"/>
  <c r="S177"/>
  <c r="P177"/>
  <c r="O177"/>
  <c r="N177"/>
  <c r="M177"/>
  <c r="L177"/>
  <c r="K177"/>
  <c r="I177"/>
  <c r="H177"/>
  <c r="I180" s="1"/>
  <c r="F177"/>
  <c r="V176"/>
  <c r="U176"/>
  <c r="T176"/>
  <c r="S176"/>
  <c r="P176"/>
  <c r="O176"/>
  <c r="N176"/>
  <c r="M176"/>
  <c r="L176"/>
  <c r="K176"/>
  <c r="H176"/>
  <c r="G176"/>
  <c r="F176"/>
  <c r="G187" s="1"/>
  <c r="V175"/>
  <c r="U175"/>
  <c r="T175"/>
  <c r="S175"/>
  <c r="P175"/>
  <c r="O175"/>
  <c r="N175"/>
  <c r="M175"/>
  <c r="L175"/>
  <c r="K175"/>
  <c r="I175"/>
  <c r="H175"/>
  <c r="I178" s="1"/>
  <c r="F175"/>
  <c r="V174"/>
  <c r="U174"/>
  <c r="T174"/>
  <c r="S174"/>
  <c r="P174"/>
  <c r="O174"/>
  <c r="N174"/>
  <c r="M174"/>
  <c r="L174"/>
  <c r="K174"/>
  <c r="H174"/>
  <c r="G174"/>
  <c r="F174"/>
  <c r="G185" s="1"/>
  <c r="V173"/>
  <c r="U173"/>
  <c r="T173"/>
  <c r="S173"/>
  <c r="P173"/>
  <c r="O173"/>
  <c r="N173"/>
  <c r="M173"/>
  <c r="L173"/>
  <c r="K173"/>
  <c r="I173"/>
  <c r="H173"/>
  <c r="I176" s="1"/>
  <c r="F173"/>
  <c r="V172"/>
  <c r="U172"/>
  <c r="T172"/>
  <c r="S172"/>
  <c r="P172"/>
  <c r="O172"/>
  <c r="N172"/>
  <c r="M172"/>
  <c r="L172"/>
  <c r="K172"/>
  <c r="H172"/>
  <c r="G172"/>
  <c r="F172"/>
  <c r="G183" s="1"/>
  <c r="V171"/>
  <c r="U171"/>
  <c r="T171"/>
  <c r="S171"/>
  <c r="P171"/>
  <c r="O171"/>
  <c r="N171"/>
  <c r="M171"/>
  <c r="L171"/>
  <c r="K171"/>
  <c r="I171"/>
  <c r="H171"/>
  <c r="I174" s="1"/>
  <c r="F171"/>
  <c r="V170"/>
  <c r="U170"/>
  <c r="T170"/>
  <c r="S170"/>
  <c r="P170"/>
  <c r="O170"/>
  <c r="N170"/>
  <c r="M170"/>
  <c r="L170"/>
  <c r="K170"/>
  <c r="H170"/>
  <c r="G170"/>
  <c r="F170"/>
  <c r="G181" s="1"/>
  <c r="V169"/>
  <c r="U169"/>
  <c r="T169"/>
  <c r="S169"/>
  <c r="P169"/>
  <c r="O169"/>
  <c r="N169"/>
  <c r="M169"/>
  <c r="L169"/>
  <c r="K169"/>
  <c r="I169"/>
  <c r="H169"/>
  <c r="I172" s="1"/>
  <c r="F169"/>
  <c r="V168"/>
  <c r="U168"/>
  <c r="T168"/>
  <c r="S168"/>
  <c r="P168"/>
  <c r="O168"/>
  <c r="N168"/>
  <c r="M168"/>
  <c r="L168"/>
  <c r="K168"/>
  <c r="H168"/>
  <c r="G168"/>
  <c r="F168"/>
  <c r="G179" s="1"/>
  <c r="V167"/>
  <c r="U167"/>
  <c r="T167"/>
  <c r="S167"/>
  <c r="P167"/>
  <c r="O167"/>
  <c r="N167"/>
  <c r="M167"/>
  <c r="L167"/>
  <c r="K167"/>
  <c r="I167"/>
  <c r="H167"/>
  <c r="I170" s="1"/>
  <c r="F167"/>
  <c r="V166"/>
  <c r="U166"/>
  <c r="T166"/>
  <c r="S166"/>
  <c r="P166"/>
  <c r="O166"/>
  <c r="N166"/>
  <c r="M166"/>
  <c r="L166"/>
  <c r="K166"/>
  <c r="H166"/>
  <c r="G166"/>
  <c r="F166"/>
  <c r="G177" s="1"/>
  <c r="V165"/>
  <c r="U165"/>
  <c r="T165"/>
  <c r="S165"/>
  <c r="P165"/>
  <c r="O165"/>
  <c r="N165"/>
  <c r="M165"/>
  <c r="L165"/>
  <c r="K165"/>
  <c r="I165"/>
  <c r="H165"/>
  <c r="I168" s="1"/>
  <c r="F165"/>
  <c r="V164"/>
  <c r="U164"/>
  <c r="T164"/>
  <c r="S164"/>
  <c r="P164"/>
  <c r="O164"/>
  <c r="N164"/>
  <c r="M164"/>
  <c r="L164"/>
  <c r="K164"/>
  <c r="H164"/>
  <c r="G164"/>
  <c r="F164"/>
  <c r="G175" s="1"/>
  <c r="V163"/>
  <c r="U163"/>
  <c r="T163"/>
  <c r="S163"/>
  <c r="P163"/>
  <c r="O163"/>
  <c r="N163"/>
  <c r="M163"/>
  <c r="L163"/>
  <c r="K163"/>
  <c r="I163"/>
  <c r="H163"/>
  <c r="I166" s="1"/>
  <c r="F163"/>
  <c r="V162"/>
  <c r="U162"/>
  <c r="T162"/>
  <c r="S162"/>
  <c r="P162"/>
  <c r="O162"/>
  <c r="N162"/>
  <c r="M162"/>
  <c r="L162"/>
  <c r="K162"/>
  <c r="H162"/>
  <c r="G162"/>
  <c r="F162"/>
  <c r="G173" s="1"/>
  <c r="V161"/>
  <c r="U161"/>
  <c r="T161"/>
  <c r="S161"/>
  <c r="P161"/>
  <c r="O161"/>
  <c r="N161"/>
  <c r="M161"/>
  <c r="L161"/>
  <c r="K161"/>
  <c r="I161"/>
  <c r="H161"/>
  <c r="I164" s="1"/>
  <c r="F161"/>
  <c r="V160"/>
  <c r="U160"/>
  <c r="T160"/>
  <c r="S160"/>
  <c r="P160"/>
  <c r="O160"/>
  <c r="N160"/>
  <c r="M160"/>
  <c r="L160"/>
  <c r="K160"/>
  <c r="H160"/>
  <c r="G160"/>
  <c r="F160"/>
  <c r="G171" s="1"/>
  <c r="V159"/>
  <c r="U159"/>
  <c r="T159"/>
  <c r="S159"/>
  <c r="P159"/>
  <c r="O159"/>
  <c r="N159"/>
  <c r="M159"/>
  <c r="L159"/>
  <c r="K159"/>
  <c r="I159"/>
  <c r="H159"/>
  <c r="I162" s="1"/>
  <c r="F159"/>
  <c r="V158"/>
  <c r="U158"/>
  <c r="T158"/>
  <c r="S158"/>
  <c r="P158"/>
  <c r="O158"/>
  <c r="N158"/>
  <c r="M158"/>
  <c r="L158"/>
  <c r="K158"/>
  <c r="H158"/>
  <c r="G158"/>
  <c r="F158"/>
  <c r="G169" s="1"/>
  <c r="V157"/>
  <c r="U157"/>
  <c r="T157"/>
  <c r="S157"/>
  <c r="P157"/>
  <c r="O157"/>
  <c r="N157"/>
  <c r="M157"/>
  <c r="L157"/>
  <c r="K157"/>
  <c r="I157"/>
  <c r="H157"/>
  <c r="I160" s="1"/>
  <c r="F157"/>
  <c r="V156"/>
  <c r="U156"/>
  <c r="T156"/>
  <c r="S156"/>
  <c r="P156"/>
  <c r="O156"/>
  <c r="N156"/>
  <c r="M156"/>
  <c r="L156"/>
  <c r="K156"/>
  <c r="H156"/>
  <c r="G156"/>
  <c r="F156"/>
  <c r="G167" s="1"/>
  <c r="V155"/>
  <c r="U155"/>
  <c r="T155"/>
  <c r="S155"/>
  <c r="P155"/>
  <c r="O155"/>
  <c r="N155"/>
  <c r="M155"/>
  <c r="L155"/>
  <c r="K155"/>
  <c r="I155"/>
  <c r="H155"/>
  <c r="I158" s="1"/>
  <c r="F155"/>
  <c r="V154"/>
  <c r="U154"/>
  <c r="T154"/>
  <c r="S154"/>
  <c r="P154"/>
  <c r="O154"/>
  <c r="N154"/>
  <c r="M154"/>
  <c r="L154"/>
  <c r="K154"/>
  <c r="H154"/>
  <c r="G154"/>
  <c r="F154"/>
  <c r="G165" s="1"/>
  <c r="V153"/>
  <c r="U153"/>
  <c r="T153"/>
  <c r="S153"/>
  <c r="P153"/>
  <c r="O153"/>
  <c r="N153"/>
  <c r="M153"/>
  <c r="L153"/>
  <c r="K153"/>
  <c r="I153"/>
  <c r="H153"/>
  <c r="I156" s="1"/>
  <c r="F153"/>
  <c r="V152"/>
  <c r="U152"/>
  <c r="T152"/>
  <c r="S152"/>
  <c r="P152"/>
  <c r="O152"/>
  <c r="N152"/>
  <c r="M152"/>
  <c r="L152"/>
  <c r="K152"/>
  <c r="H152"/>
  <c r="G152"/>
  <c r="F152"/>
  <c r="G163" s="1"/>
  <c r="V151"/>
  <c r="U151"/>
  <c r="T151"/>
  <c r="S151"/>
  <c r="P151"/>
  <c r="O151"/>
  <c r="N151"/>
  <c r="M151"/>
  <c r="L151"/>
  <c r="K151"/>
  <c r="I151"/>
  <c r="H151"/>
  <c r="I154" s="1"/>
  <c r="F151"/>
  <c r="V150"/>
  <c r="U150"/>
  <c r="T150"/>
  <c r="S150"/>
  <c r="P150"/>
  <c r="O150"/>
  <c r="N150"/>
  <c r="M150"/>
  <c r="L150"/>
  <c r="K150"/>
  <c r="H150"/>
  <c r="G150"/>
  <c r="F150"/>
  <c r="G161" s="1"/>
  <c r="V149"/>
  <c r="U149"/>
  <c r="T149"/>
  <c r="S149"/>
  <c r="P149"/>
  <c r="O149"/>
  <c r="N149"/>
  <c r="M149"/>
  <c r="L149"/>
  <c r="K149"/>
  <c r="I149"/>
  <c r="H149"/>
  <c r="I152" s="1"/>
  <c r="F149"/>
  <c r="V148"/>
  <c r="U148"/>
  <c r="T148"/>
  <c r="S148"/>
  <c r="P148"/>
  <c r="O148"/>
  <c r="N148"/>
  <c r="M148"/>
  <c r="L148"/>
  <c r="K148"/>
  <c r="H148"/>
  <c r="G148"/>
  <c r="F148"/>
  <c r="G159" s="1"/>
  <c r="V147"/>
  <c r="U147"/>
  <c r="T147"/>
  <c r="S147"/>
  <c r="P147"/>
  <c r="O147"/>
  <c r="N147"/>
  <c r="M147"/>
  <c r="L147"/>
  <c r="K147"/>
  <c r="I147"/>
  <c r="H147"/>
  <c r="I150" s="1"/>
  <c r="F147"/>
  <c r="V146"/>
  <c r="U146"/>
  <c r="T146"/>
  <c r="S146"/>
  <c r="P146"/>
  <c r="O146"/>
  <c r="N146"/>
  <c r="M146"/>
  <c r="L146"/>
  <c r="K146"/>
  <c r="H146"/>
  <c r="G146"/>
  <c r="F146"/>
  <c r="G157" s="1"/>
  <c r="V145"/>
  <c r="U145"/>
  <c r="T145"/>
  <c r="S145"/>
  <c r="P145"/>
  <c r="O145"/>
  <c r="N145"/>
  <c r="M145"/>
  <c r="L145"/>
  <c r="K145"/>
  <c r="I145"/>
  <c r="H145"/>
  <c r="I148" s="1"/>
  <c r="F145"/>
  <c r="V144"/>
  <c r="U144"/>
  <c r="T144"/>
  <c r="S144"/>
  <c r="P144"/>
  <c r="O144"/>
  <c r="N144"/>
  <c r="M144"/>
  <c r="L144"/>
  <c r="K144"/>
  <c r="H144"/>
  <c r="G144"/>
  <c r="F144"/>
  <c r="G155" s="1"/>
  <c r="V143"/>
  <c r="U143"/>
  <c r="T143"/>
  <c r="S143"/>
  <c r="P143"/>
  <c r="O143"/>
  <c r="N143"/>
  <c r="M143"/>
  <c r="L143"/>
  <c r="K143"/>
  <c r="I143"/>
  <c r="H143"/>
  <c r="I146" s="1"/>
  <c r="F143"/>
  <c r="V142"/>
  <c r="U142"/>
  <c r="T142"/>
  <c r="S142"/>
  <c r="P142"/>
  <c r="O142"/>
  <c r="N142"/>
  <c r="M142"/>
  <c r="L142"/>
  <c r="K142"/>
  <c r="H142"/>
  <c r="G142"/>
  <c r="F142"/>
  <c r="G153" s="1"/>
  <c r="V141"/>
  <c r="U141"/>
  <c r="T141"/>
  <c r="S141"/>
  <c r="P141"/>
  <c r="O141"/>
  <c r="N141"/>
  <c r="M141"/>
  <c r="L141"/>
  <c r="K141"/>
  <c r="I141"/>
  <c r="H141"/>
  <c r="I144" s="1"/>
  <c r="F141"/>
  <c r="V140"/>
  <c r="U140"/>
  <c r="T140"/>
  <c r="S140"/>
  <c r="P140"/>
  <c r="O140"/>
  <c r="N140"/>
  <c r="M140"/>
  <c r="L140"/>
  <c r="K140"/>
  <c r="H140"/>
  <c r="G140"/>
  <c r="F140"/>
  <c r="G151" s="1"/>
  <c r="V139"/>
  <c r="U139"/>
  <c r="T139"/>
  <c r="S139"/>
  <c r="P139"/>
  <c r="O139"/>
  <c r="N139"/>
  <c r="M139"/>
  <c r="L139"/>
  <c r="K139"/>
  <c r="I139"/>
  <c r="H139"/>
  <c r="I142" s="1"/>
  <c r="F139"/>
  <c r="V138"/>
  <c r="U138"/>
  <c r="T138"/>
  <c r="S138"/>
  <c r="P138"/>
  <c r="O138"/>
  <c r="N138"/>
  <c r="M138"/>
  <c r="L138"/>
  <c r="K138"/>
  <c r="H138"/>
  <c r="G138"/>
  <c r="F138"/>
  <c r="G149" s="1"/>
  <c r="V137"/>
  <c r="U137"/>
  <c r="T137"/>
  <c r="S137"/>
  <c r="P137"/>
  <c r="O137"/>
  <c r="N137"/>
  <c r="M137"/>
  <c r="L137"/>
  <c r="K137"/>
  <c r="I137"/>
  <c r="H137"/>
  <c r="I140" s="1"/>
  <c r="F137"/>
  <c r="V136"/>
  <c r="U136"/>
  <c r="T136"/>
  <c r="S136"/>
  <c r="P136"/>
  <c r="O136"/>
  <c r="N136"/>
  <c r="M136"/>
  <c r="L136"/>
  <c r="K136"/>
  <c r="H136"/>
  <c r="G136"/>
  <c r="F136"/>
  <c r="G147" s="1"/>
  <c r="V135"/>
  <c r="U135"/>
  <c r="T135"/>
  <c r="S135"/>
  <c r="P135"/>
  <c r="O135"/>
  <c r="N135"/>
  <c r="M135"/>
  <c r="L135"/>
  <c r="K135"/>
  <c r="I135"/>
  <c r="H135"/>
  <c r="I138" s="1"/>
  <c r="F135"/>
  <c r="V134"/>
  <c r="U134"/>
  <c r="T134"/>
  <c r="S134"/>
  <c r="P134"/>
  <c r="O134"/>
  <c r="N134"/>
  <c r="M134"/>
  <c r="L134"/>
  <c r="K134"/>
  <c r="H134"/>
  <c r="G134"/>
  <c r="F134"/>
  <c r="G145" s="1"/>
  <c r="V133"/>
  <c r="U133"/>
  <c r="T133"/>
  <c r="S133"/>
  <c r="P133"/>
  <c r="O133"/>
  <c r="N133"/>
  <c r="M133"/>
  <c r="L133"/>
  <c r="K133"/>
  <c r="I133"/>
  <c r="H133"/>
  <c r="I136" s="1"/>
  <c r="F133"/>
  <c r="V132"/>
  <c r="U132"/>
  <c r="T132"/>
  <c r="S132"/>
  <c r="P132"/>
  <c r="O132"/>
  <c r="N132"/>
  <c r="M132"/>
  <c r="L132"/>
  <c r="K132"/>
  <c r="H132"/>
  <c r="G132"/>
  <c r="F132"/>
  <c r="G143" s="1"/>
  <c r="V131"/>
  <c r="U131"/>
  <c r="T131"/>
  <c r="S131"/>
  <c r="P131"/>
  <c r="O131"/>
  <c r="N131"/>
  <c r="M131"/>
  <c r="L131"/>
  <c r="K131"/>
  <c r="I131"/>
  <c r="H131"/>
  <c r="I134" s="1"/>
  <c r="F131"/>
  <c r="V130"/>
  <c r="U130"/>
  <c r="T130"/>
  <c r="S130"/>
  <c r="P130"/>
  <c r="O130"/>
  <c r="N130"/>
  <c r="M130"/>
  <c r="L130"/>
  <c r="K130"/>
  <c r="H130"/>
  <c r="G130"/>
  <c r="F130"/>
  <c r="G141" s="1"/>
  <c r="V129"/>
  <c r="U129"/>
  <c r="T129"/>
  <c r="S129"/>
  <c r="P129"/>
  <c r="O129"/>
  <c r="N129"/>
  <c r="M129"/>
  <c r="L129"/>
  <c r="K129"/>
  <c r="I129"/>
  <c r="H129"/>
  <c r="I132" s="1"/>
  <c r="F129"/>
  <c r="V128"/>
  <c r="U128"/>
  <c r="T128"/>
  <c r="S128"/>
  <c r="P128"/>
  <c r="O128"/>
  <c r="N128"/>
  <c r="M128"/>
  <c r="L128"/>
  <c r="K128"/>
  <c r="H128"/>
  <c r="G128"/>
  <c r="F128"/>
  <c r="G139" s="1"/>
  <c r="V127"/>
  <c r="U127"/>
  <c r="T127"/>
  <c r="S127"/>
  <c r="P127"/>
  <c r="O127"/>
  <c r="N127"/>
  <c r="M127"/>
  <c r="L127"/>
  <c r="K127"/>
  <c r="I127"/>
  <c r="H127"/>
  <c r="I130" s="1"/>
  <c r="F127"/>
  <c r="V126"/>
  <c r="U126"/>
  <c r="T126"/>
  <c r="S126"/>
  <c r="P126"/>
  <c r="O126"/>
  <c r="N126"/>
  <c r="M126"/>
  <c r="L126"/>
  <c r="K126"/>
  <c r="H126"/>
  <c r="G126"/>
  <c r="F126"/>
  <c r="G137" s="1"/>
  <c r="V125"/>
  <c r="U125"/>
  <c r="T125"/>
  <c r="S125"/>
  <c r="P125"/>
  <c r="O125"/>
  <c r="N125"/>
  <c r="M125"/>
  <c r="L125"/>
  <c r="K125"/>
  <c r="I125"/>
  <c r="H125"/>
  <c r="I128" s="1"/>
  <c r="F125"/>
  <c r="V124"/>
  <c r="U124"/>
  <c r="T124"/>
  <c r="S124"/>
  <c r="P124"/>
  <c r="O124"/>
  <c r="N124"/>
  <c r="M124"/>
  <c r="L124"/>
  <c r="K124"/>
  <c r="H124"/>
  <c r="G124"/>
  <c r="F124"/>
  <c r="G135" s="1"/>
  <c r="V123"/>
  <c r="U123"/>
  <c r="T123"/>
  <c r="S123"/>
  <c r="P123"/>
  <c r="O123"/>
  <c r="N123"/>
  <c r="M123"/>
  <c r="L123"/>
  <c r="K123"/>
  <c r="I123"/>
  <c r="H123"/>
  <c r="I126" s="1"/>
  <c r="F123"/>
  <c r="V122"/>
  <c r="U122"/>
  <c r="T122"/>
  <c r="S122"/>
  <c r="P122"/>
  <c r="O122"/>
  <c r="N122"/>
  <c r="M122"/>
  <c r="L122"/>
  <c r="K122"/>
  <c r="H122"/>
  <c r="G122"/>
  <c r="F122"/>
  <c r="G133" s="1"/>
  <c r="V121"/>
  <c r="U121"/>
  <c r="T121"/>
  <c r="S121"/>
  <c r="P121"/>
  <c r="O121"/>
  <c r="N121"/>
  <c r="M121"/>
  <c r="L121"/>
  <c r="K121"/>
  <c r="I121"/>
  <c r="H121"/>
  <c r="I124" s="1"/>
  <c r="F121"/>
  <c r="V120"/>
  <c r="U120"/>
  <c r="T120"/>
  <c r="S120"/>
  <c r="P120"/>
  <c r="O120"/>
  <c r="N120"/>
  <c r="M120"/>
  <c r="L120"/>
  <c r="K120"/>
  <c r="H120"/>
  <c r="G120"/>
  <c r="F120"/>
  <c r="G131" s="1"/>
  <c r="V119"/>
  <c r="U119"/>
  <c r="T119"/>
  <c r="S119"/>
  <c r="P119"/>
  <c r="O119"/>
  <c r="N119"/>
  <c r="M119"/>
  <c r="L119"/>
  <c r="K119"/>
  <c r="I119"/>
  <c r="H119"/>
  <c r="I122" s="1"/>
  <c r="F119"/>
  <c r="V118"/>
  <c r="U118"/>
  <c r="T118"/>
  <c r="S118"/>
  <c r="P118"/>
  <c r="O118"/>
  <c r="N118"/>
  <c r="M118"/>
  <c r="L118"/>
  <c r="K118"/>
  <c r="H118"/>
  <c r="G118"/>
  <c r="F118"/>
  <c r="G129" s="1"/>
  <c r="V117"/>
  <c r="U117"/>
  <c r="T117"/>
  <c r="S117"/>
  <c r="P117"/>
  <c r="O117"/>
  <c r="N117"/>
  <c r="M117"/>
  <c r="L117"/>
  <c r="K117"/>
  <c r="I117"/>
  <c r="H117"/>
  <c r="I120" s="1"/>
  <c r="F117"/>
  <c r="V116"/>
  <c r="U116"/>
  <c r="T116"/>
  <c r="S116"/>
  <c r="P116"/>
  <c r="O116"/>
  <c r="N116"/>
  <c r="M116"/>
  <c r="L116"/>
  <c r="K116"/>
  <c r="H116"/>
  <c r="G116"/>
  <c r="F116"/>
  <c r="G127" s="1"/>
  <c r="V115"/>
  <c r="U115"/>
  <c r="T115"/>
  <c r="S115"/>
  <c r="P115"/>
  <c r="O115"/>
  <c r="N115"/>
  <c r="M115"/>
  <c r="L115"/>
  <c r="K115"/>
  <c r="I115"/>
  <c r="H115"/>
  <c r="I118" s="1"/>
  <c r="F115"/>
  <c r="V114"/>
  <c r="U114"/>
  <c r="T114"/>
  <c r="S114"/>
  <c r="P114"/>
  <c r="O114"/>
  <c r="N114"/>
  <c r="M114"/>
  <c r="L114"/>
  <c r="K114"/>
  <c r="H114"/>
  <c r="G114"/>
  <c r="F114"/>
  <c r="G125" s="1"/>
  <c r="V113"/>
  <c r="U113"/>
  <c r="T113"/>
  <c r="S113"/>
  <c r="P113"/>
  <c r="O113"/>
  <c r="N113"/>
  <c r="M113"/>
  <c r="L113"/>
  <c r="K113"/>
  <c r="I113"/>
  <c r="H113"/>
  <c r="I116" s="1"/>
  <c r="F113"/>
  <c r="V112"/>
  <c r="U112"/>
  <c r="T112"/>
  <c r="S112"/>
  <c r="P112"/>
  <c r="O112"/>
  <c r="N112"/>
  <c r="M112"/>
  <c r="L112"/>
  <c r="K112"/>
  <c r="H112"/>
  <c r="G112"/>
  <c r="F112"/>
  <c r="G123" s="1"/>
  <c r="V111"/>
  <c r="U111"/>
  <c r="T111"/>
  <c r="S111"/>
  <c r="P111"/>
  <c r="O111"/>
  <c r="N111"/>
  <c r="M111"/>
  <c r="L111"/>
  <c r="K111"/>
  <c r="I111"/>
  <c r="H111"/>
  <c r="I114" s="1"/>
  <c r="F111"/>
  <c r="V110"/>
  <c r="U110"/>
  <c r="T110"/>
  <c r="S110"/>
  <c r="P110"/>
  <c r="O110"/>
  <c r="N110"/>
  <c r="M110"/>
  <c r="L110"/>
  <c r="K110"/>
  <c r="H110"/>
  <c r="G110"/>
  <c r="F110"/>
  <c r="G121" s="1"/>
  <c r="V109"/>
  <c r="U109"/>
  <c r="T109"/>
  <c r="S109"/>
  <c r="P109"/>
  <c r="O109"/>
  <c r="N109"/>
  <c r="M109"/>
  <c r="L109"/>
  <c r="K109"/>
  <c r="I109"/>
  <c r="H109"/>
  <c r="I112" s="1"/>
  <c r="F109"/>
  <c r="V108"/>
  <c r="U108"/>
  <c r="T108"/>
  <c r="S108"/>
  <c r="P108"/>
  <c r="O108"/>
  <c r="N108"/>
  <c r="M108"/>
  <c r="L108"/>
  <c r="K108"/>
  <c r="H108"/>
  <c r="G108"/>
  <c r="F108"/>
  <c r="G119" s="1"/>
  <c r="V107"/>
  <c r="U107"/>
  <c r="T107"/>
  <c r="S107"/>
  <c r="P107"/>
  <c r="O107"/>
  <c r="N107"/>
  <c r="M107"/>
  <c r="L107"/>
  <c r="K107"/>
  <c r="I107"/>
  <c r="H107"/>
  <c r="I110" s="1"/>
  <c r="F107"/>
  <c r="V106"/>
  <c r="U106"/>
  <c r="T106"/>
  <c r="S106"/>
  <c r="P106"/>
  <c r="O106"/>
  <c r="N106"/>
  <c r="M106"/>
  <c r="L106"/>
  <c r="K106"/>
  <c r="H106"/>
  <c r="G106"/>
  <c r="F106"/>
  <c r="G117" s="1"/>
  <c r="V105"/>
  <c r="U105"/>
  <c r="T105"/>
  <c r="S105"/>
  <c r="P105"/>
  <c r="O105"/>
  <c r="N105"/>
  <c r="M105"/>
  <c r="L105"/>
  <c r="K105"/>
  <c r="I105"/>
  <c r="H105"/>
  <c r="I108" s="1"/>
  <c r="F105"/>
  <c r="V104"/>
  <c r="U104"/>
  <c r="T104"/>
  <c r="S104"/>
  <c r="P104"/>
  <c r="O104"/>
  <c r="N104"/>
  <c r="M104"/>
  <c r="L104"/>
  <c r="K104"/>
  <c r="H104"/>
  <c r="G104"/>
  <c r="F104"/>
  <c r="G115" s="1"/>
  <c r="V103"/>
  <c r="U103"/>
  <c r="T103"/>
  <c r="S103"/>
  <c r="P103"/>
  <c r="O103"/>
  <c r="N103"/>
  <c r="M103"/>
  <c r="L103"/>
  <c r="K103"/>
  <c r="I103"/>
  <c r="H103"/>
  <c r="I106" s="1"/>
  <c r="F103"/>
  <c r="V102"/>
  <c r="U102"/>
  <c r="T102"/>
  <c r="S102"/>
  <c r="P102"/>
  <c r="O102"/>
  <c r="N102"/>
  <c r="M102"/>
  <c r="L102"/>
  <c r="K102"/>
  <c r="H102"/>
  <c r="G102"/>
  <c r="F102"/>
  <c r="G113" s="1"/>
  <c r="V101"/>
  <c r="U101"/>
  <c r="T101"/>
  <c r="S101"/>
  <c r="P101"/>
  <c r="O101"/>
  <c r="N101"/>
  <c r="M101"/>
  <c r="L101"/>
  <c r="K101"/>
  <c r="I101"/>
  <c r="H101"/>
  <c r="I104" s="1"/>
  <c r="F101"/>
  <c r="V100"/>
  <c r="U100"/>
  <c r="T100"/>
  <c r="S100"/>
  <c r="P100"/>
  <c r="O100"/>
  <c r="N100"/>
  <c r="M100"/>
  <c r="L100"/>
  <c r="K100"/>
  <c r="H100"/>
  <c r="G100"/>
  <c r="F100"/>
  <c r="G111" s="1"/>
  <c r="V99"/>
  <c r="U99"/>
  <c r="T99"/>
  <c r="S99"/>
  <c r="P99"/>
  <c r="O99"/>
  <c r="N99"/>
  <c r="M99"/>
  <c r="L99"/>
  <c r="K99"/>
  <c r="I99"/>
  <c r="H99"/>
  <c r="I102" s="1"/>
  <c r="F99"/>
  <c r="V98"/>
  <c r="U98"/>
  <c r="T98"/>
  <c r="S98"/>
  <c r="P98"/>
  <c r="O98"/>
  <c r="N98"/>
  <c r="M98"/>
  <c r="L98"/>
  <c r="K98"/>
  <c r="H98"/>
  <c r="G98"/>
  <c r="F98"/>
  <c r="G109" s="1"/>
  <c r="V97"/>
  <c r="U97"/>
  <c r="T97"/>
  <c r="S97"/>
  <c r="P97"/>
  <c r="O97"/>
  <c r="N97"/>
  <c r="M97"/>
  <c r="L97"/>
  <c r="K97"/>
  <c r="I97"/>
  <c r="H97"/>
  <c r="I100" s="1"/>
  <c r="F97"/>
  <c r="V96"/>
  <c r="U96"/>
  <c r="T96"/>
  <c r="S96"/>
  <c r="P96"/>
  <c r="O96"/>
  <c r="N96"/>
  <c r="M96"/>
  <c r="L96"/>
  <c r="K96"/>
  <c r="H96"/>
  <c r="G96"/>
  <c r="F96"/>
  <c r="G107" s="1"/>
  <c r="V95"/>
  <c r="U95"/>
  <c r="T95"/>
  <c r="S95"/>
  <c r="P95"/>
  <c r="O95"/>
  <c r="N95"/>
  <c r="M95"/>
  <c r="L95"/>
  <c r="K95"/>
  <c r="I95"/>
  <c r="H95"/>
  <c r="I98" s="1"/>
  <c r="F95"/>
  <c r="V94"/>
  <c r="U94"/>
  <c r="T94"/>
  <c r="S94"/>
  <c r="P94"/>
  <c r="O94"/>
  <c r="N94"/>
  <c r="M94"/>
  <c r="L94"/>
  <c r="K94"/>
  <c r="H94"/>
  <c r="G94"/>
  <c r="F94"/>
  <c r="G105" s="1"/>
  <c r="V93"/>
  <c r="U93"/>
  <c r="T93"/>
  <c r="S93"/>
  <c r="P93"/>
  <c r="O93"/>
  <c r="N93"/>
  <c r="M93"/>
  <c r="L93"/>
  <c r="K93"/>
  <c r="I93"/>
  <c r="H93"/>
  <c r="I96" s="1"/>
  <c r="F93"/>
  <c r="V92"/>
  <c r="U92"/>
  <c r="T92"/>
  <c r="S92"/>
  <c r="P92"/>
  <c r="O92"/>
  <c r="N92"/>
  <c r="M92"/>
  <c r="L92"/>
  <c r="K92"/>
  <c r="H92"/>
  <c r="G92"/>
  <c r="F92"/>
  <c r="G103" s="1"/>
  <c r="V91"/>
  <c r="U91"/>
  <c r="T91"/>
  <c r="S91"/>
  <c r="P91"/>
  <c r="O91"/>
  <c r="N91"/>
  <c r="M91"/>
  <c r="L91"/>
  <c r="K91"/>
  <c r="I91"/>
  <c r="H91"/>
  <c r="I94" s="1"/>
  <c r="F91"/>
  <c r="V90"/>
  <c r="U90"/>
  <c r="T90"/>
  <c r="S90"/>
  <c r="P90"/>
  <c r="O90"/>
  <c r="N90"/>
  <c r="M90"/>
  <c r="L90"/>
  <c r="K90"/>
  <c r="H90"/>
  <c r="G90"/>
  <c r="F90"/>
  <c r="G101" s="1"/>
  <c r="V89"/>
  <c r="U89"/>
  <c r="T89"/>
  <c r="S89"/>
  <c r="P89"/>
  <c r="O89"/>
  <c r="N89"/>
  <c r="M89"/>
  <c r="L89"/>
  <c r="K89"/>
  <c r="I89"/>
  <c r="H89"/>
  <c r="I92" s="1"/>
  <c r="F89"/>
  <c r="V88"/>
  <c r="U88"/>
  <c r="T88"/>
  <c r="S88"/>
  <c r="P88"/>
  <c r="O88"/>
  <c r="N88"/>
  <c r="M88"/>
  <c r="L88"/>
  <c r="K88"/>
  <c r="H88"/>
  <c r="G88"/>
  <c r="F88"/>
  <c r="G99" s="1"/>
  <c r="V87"/>
  <c r="U87"/>
  <c r="T87"/>
  <c r="S87"/>
  <c r="P87"/>
  <c r="O87"/>
  <c r="N87"/>
  <c r="M87"/>
  <c r="L87"/>
  <c r="K87"/>
  <c r="I87"/>
  <c r="H87"/>
  <c r="I90" s="1"/>
  <c r="F87"/>
  <c r="V86"/>
  <c r="U86"/>
  <c r="T86"/>
  <c r="S86"/>
  <c r="P86"/>
  <c r="O86"/>
  <c r="N86"/>
  <c r="M86"/>
  <c r="L86"/>
  <c r="K86"/>
  <c r="H86"/>
  <c r="G86"/>
  <c r="F86"/>
  <c r="G97" s="1"/>
  <c r="V85"/>
  <c r="U85"/>
  <c r="T85"/>
  <c r="S85"/>
  <c r="P85"/>
  <c r="O85"/>
  <c r="N85"/>
  <c r="M85"/>
  <c r="L85"/>
  <c r="K85"/>
  <c r="I85"/>
  <c r="H85"/>
  <c r="I88" s="1"/>
  <c r="F85"/>
  <c r="V84"/>
  <c r="U84"/>
  <c r="T84"/>
  <c r="S84"/>
  <c r="P84"/>
  <c r="O84"/>
  <c r="N84"/>
  <c r="M84"/>
  <c r="L84"/>
  <c r="K84"/>
  <c r="H84"/>
  <c r="G84"/>
  <c r="F84"/>
  <c r="G95" s="1"/>
  <c r="V83"/>
  <c r="U83"/>
  <c r="T83"/>
  <c r="S83"/>
  <c r="P83"/>
  <c r="O83"/>
  <c r="N83"/>
  <c r="M83"/>
  <c r="L83"/>
  <c r="K83"/>
  <c r="I83"/>
  <c r="H83"/>
  <c r="I86" s="1"/>
  <c r="F83"/>
  <c r="V82"/>
  <c r="U82"/>
  <c r="T82"/>
  <c r="S82"/>
  <c r="P82"/>
  <c r="O82"/>
  <c r="N82"/>
  <c r="M82"/>
  <c r="L82"/>
  <c r="K82"/>
  <c r="H82"/>
  <c r="G82"/>
  <c r="F82"/>
  <c r="G93" s="1"/>
  <c r="V81"/>
  <c r="U81"/>
  <c r="T81"/>
  <c r="S81"/>
  <c r="P81"/>
  <c r="O81"/>
  <c r="N81"/>
  <c r="M81"/>
  <c r="L81"/>
  <c r="K81"/>
  <c r="I81"/>
  <c r="H81"/>
  <c r="I84" s="1"/>
  <c r="F81"/>
  <c r="V80"/>
  <c r="U80"/>
  <c r="T80"/>
  <c r="S80"/>
  <c r="P80"/>
  <c r="O80"/>
  <c r="N80"/>
  <c r="M80"/>
  <c r="L80"/>
  <c r="K80"/>
  <c r="H80"/>
  <c r="G80"/>
  <c r="F80"/>
  <c r="G91" s="1"/>
  <c r="V79"/>
  <c r="U79"/>
  <c r="T79"/>
  <c r="S79"/>
  <c r="P79"/>
  <c r="O79"/>
  <c r="N79"/>
  <c r="M79"/>
  <c r="L79"/>
  <c r="K79"/>
  <c r="I79"/>
  <c r="H79"/>
  <c r="I82" s="1"/>
  <c r="F79"/>
  <c r="V78"/>
  <c r="U78"/>
  <c r="T78"/>
  <c r="S78"/>
  <c r="P78"/>
  <c r="O78"/>
  <c r="N78"/>
  <c r="M78"/>
  <c r="L78"/>
  <c r="K78"/>
  <c r="H78"/>
  <c r="G78"/>
  <c r="F78"/>
  <c r="G89" s="1"/>
  <c r="V77"/>
  <c r="U77"/>
  <c r="T77"/>
  <c r="S77"/>
  <c r="P77"/>
  <c r="O77"/>
  <c r="N77"/>
  <c r="M77"/>
  <c r="L77"/>
  <c r="K77"/>
  <c r="I77"/>
  <c r="H77"/>
  <c r="I80" s="1"/>
  <c r="F77"/>
  <c r="V76"/>
  <c r="U76"/>
  <c r="T76"/>
  <c r="S76"/>
  <c r="P76"/>
  <c r="O76"/>
  <c r="N76"/>
  <c r="M76"/>
  <c r="L76"/>
  <c r="K76"/>
  <c r="H76"/>
  <c r="G76"/>
  <c r="F76"/>
  <c r="G87" s="1"/>
  <c r="V75"/>
  <c r="U75"/>
  <c r="T75"/>
  <c r="S75"/>
  <c r="P75"/>
  <c r="O75"/>
  <c r="N75"/>
  <c r="M75"/>
  <c r="L75"/>
  <c r="K75"/>
  <c r="I75"/>
  <c r="H75"/>
  <c r="I78" s="1"/>
  <c r="F75"/>
  <c r="V74"/>
  <c r="U74"/>
  <c r="T74"/>
  <c r="S74"/>
  <c r="P74"/>
  <c r="O74"/>
  <c r="N74"/>
  <c r="M74"/>
  <c r="L74"/>
  <c r="K74"/>
  <c r="H74"/>
  <c r="G74"/>
  <c r="F74"/>
  <c r="G85" s="1"/>
  <c r="V73"/>
  <c r="U73"/>
  <c r="T73"/>
  <c r="S73"/>
  <c r="P73"/>
  <c r="O73"/>
  <c r="N73"/>
  <c r="M73"/>
  <c r="L73"/>
  <c r="K73"/>
  <c r="I73"/>
  <c r="H73"/>
  <c r="I76" s="1"/>
  <c r="F73"/>
  <c r="V72"/>
  <c r="U72"/>
  <c r="T72"/>
  <c r="S72"/>
  <c r="P72"/>
  <c r="O72"/>
  <c r="N72"/>
  <c r="M72"/>
  <c r="L72"/>
  <c r="K72"/>
  <c r="H72"/>
  <c r="G72"/>
  <c r="F72"/>
  <c r="G83" s="1"/>
  <c r="V71"/>
  <c r="U71"/>
  <c r="T71"/>
  <c r="S71"/>
  <c r="P71"/>
  <c r="O71"/>
  <c r="N71"/>
  <c r="M71"/>
  <c r="L71"/>
  <c r="K71"/>
  <c r="I71"/>
  <c r="H71"/>
  <c r="I74" s="1"/>
  <c r="F71"/>
  <c r="V70"/>
  <c r="U70"/>
  <c r="T70"/>
  <c r="S70"/>
  <c r="P70"/>
  <c r="O70"/>
  <c r="N70"/>
  <c r="M70"/>
  <c r="L70"/>
  <c r="K70"/>
  <c r="H70"/>
  <c r="G70"/>
  <c r="F70"/>
  <c r="G81" s="1"/>
  <c r="V69"/>
  <c r="U69"/>
  <c r="T69"/>
  <c r="S69"/>
  <c r="P69"/>
  <c r="O69"/>
  <c r="N69"/>
  <c r="M69"/>
  <c r="L69"/>
  <c r="K69"/>
  <c r="I69"/>
  <c r="H69"/>
  <c r="I72" s="1"/>
  <c r="F69"/>
  <c r="V68"/>
  <c r="U68"/>
  <c r="T68"/>
  <c r="S68"/>
  <c r="P68"/>
  <c r="O68"/>
  <c r="N68"/>
  <c r="M68"/>
  <c r="L68"/>
  <c r="K68"/>
  <c r="H68"/>
  <c r="G68"/>
  <c r="F68"/>
  <c r="G79" s="1"/>
  <c r="V67"/>
  <c r="U67"/>
  <c r="T67"/>
  <c r="S67"/>
  <c r="P67"/>
  <c r="O67"/>
  <c r="N67"/>
  <c r="M67"/>
  <c r="L67"/>
  <c r="K67"/>
  <c r="I67"/>
  <c r="H67"/>
  <c r="I70" s="1"/>
  <c r="F67"/>
  <c r="V66"/>
  <c r="U66"/>
  <c r="T66"/>
  <c r="S66"/>
  <c r="P66"/>
  <c r="O66"/>
  <c r="N66"/>
  <c r="M66"/>
  <c r="L66"/>
  <c r="K66"/>
  <c r="H66"/>
  <c r="G66"/>
  <c r="F66"/>
  <c r="G77" s="1"/>
  <c r="V65"/>
  <c r="U65"/>
  <c r="T65"/>
  <c r="S65"/>
  <c r="P65"/>
  <c r="O65"/>
  <c r="N65"/>
  <c r="M65"/>
  <c r="L65"/>
  <c r="K65"/>
  <c r="I65"/>
  <c r="H65"/>
  <c r="I68" s="1"/>
  <c r="F65"/>
  <c r="V64"/>
  <c r="U64"/>
  <c r="T64"/>
  <c r="S64"/>
  <c r="P64"/>
  <c r="O64"/>
  <c r="N64"/>
  <c r="M64"/>
  <c r="L64"/>
  <c r="K64"/>
  <c r="H64"/>
  <c r="G64"/>
  <c r="F64"/>
  <c r="G75" s="1"/>
  <c r="V63"/>
  <c r="U63"/>
  <c r="T63"/>
  <c r="S63"/>
  <c r="P63"/>
  <c r="O63"/>
  <c r="N63"/>
  <c r="M63"/>
  <c r="L63"/>
  <c r="K63"/>
  <c r="I63"/>
  <c r="H63"/>
  <c r="I66" s="1"/>
  <c r="F63"/>
  <c r="V62"/>
  <c r="U62"/>
  <c r="T62"/>
  <c r="S62"/>
  <c r="P62"/>
  <c r="O62"/>
  <c r="N62"/>
  <c r="M62"/>
  <c r="L62"/>
  <c r="K62"/>
  <c r="H62"/>
  <c r="G62"/>
  <c r="F62"/>
  <c r="G73" s="1"/>
  <c r="V61"/>
  <c r="U61"/>
  <c r="T61"/>
  <c r="S61"/>
  <c r="P61"/>
  <c r="O61"/>
  <c r="N61"/>
  <c r="M61"/>
  <c r="L61"/>
  <c r="K61"/>
  <c r="I61"/>
  <c r="H61"/>
  <c r="I64" s="1"/>
  <c r="F61"/>
  <c r="V60"/>
  <c r="U60"/>
  <c r="T60"/>
  <c r="S60"/>
  <c r="P60"/>
  <c r="O60"/>
  <c r="N60"/>
  <c r="M60"/>
  <c r="L60"/>
  <c r="K60"/>
  <c r="H60"/>
  <c r="G60"/>
  <c r="F60"/>
  <c r="G71" s="1"/>
  <c r="V59"/>
  <c r="U59"/>
  <c r="T59"/>
  <c r="S59"/>
  <c r="P59"/>
  <c r="O59"/>
  <c r="N59"/>
  <c r="M59"/>
  <c r="L59"/>
  <c r="K59"/>
  <c r="I59"/>
  <c r="H59"/>
  <c r="I62" s="1"/>
  <c r="F59"/>
  <c r="V58"/>
  <c r="U58"/>
  <c r="T58"/>
  <c r="S58"/>
  <c r="P58"/>
  <c r="O58"/>
  <c r="N58"/>
  <c r="M58"/>
  <c r="L58"/>
  <c r="K58"/>
  <c r="H58"/>
  <c r="G58"/>
  <c r="F58"/>
  <c r="G69" s="1"/>
  <c r="V57"/>
  <c r="U57"/>
  <c r="T57"/>
  <c r="S57"/>
  <c r="P57"/>
  <c r="O57"/>
  <c r="N57"/>
  <c r="M57"/>
  <c r="L57"/>
  <c r="K57"/>
  <c r="I57"/>
  <c r="H57"/>
  <c r="I60" s="1"/>
  <c r="F57"/>
  <c r="V56"/>
  <c r="U56"/>
  <c r="T56"/>
  <c r="S56"/>
  <c r="P56"/>
  <c r="O56"/>
  <c r="N56"/>
  <c r="M56"/>
  <c r="L56"/>
  <c r="K56"/>
  <c r="H56"/>
  <c r="G56"/>
  <c r="F56"/>
  <c r="G67" s="1"/>
  <c r="V55"/>
  <c r="U55"/>
  <c r="T55"/>
  <c r="S55"/>
  <c r="P55"/>
  <c r="O55"/>
  <c r="N55"/>
  <c r="M55"/>
  <c r="L55"/>
  <c r="K55"/>
  <c r="I55"/>
  <c r="H55"/>
  <c r="I58" s="1"/>
  <c r="F55"/>
  <c r="V54"/>
  <c r="U54"/>
  <c r="T54"/>
  <c r="S54"/>
  <c r="P54"/>
  <c r="O54"/>
  <c r="N54"/>
  <c r="M54"/>
  <c r="L54"/>
  <c r="K54"/>
  <c r="H54"/>
  <c r="G54"/>
  <c r="F54"/>
  <c r="G65" s="1"/>
  <c r="V53"/>
  <c r="U53"/>
  <c r="T53"/>
  <c r="S53"/>
  <c r="P53"/>
  <c r="O53"/>
  <c r="N53"/>
  <c r="M53"/>
  <c r="L53"/>
  <c r="K53"/>
  <c r="I53"/>
  <c r="H53"/>
  <c r="I56" s="1"/>
  <c r="F53"/>
  <c r="V52"/>
  <c r="U52"/>
  <c r="T52"/>
  <c r="S52"/>
  <c r="P52"/>
  <c r="O52"/>
  <c r="N52"/>
  <c r="M52"/>
  <c r="L52"/>
  <c r="K52"/>
  <c r="H52"/>
  <c r="G52"/>
  <c r="F52"/>
  <c r="G63" s="1"/>
  <c r="V51"/>
  <c r="U51"/>
  <c r="T51"/>
  <c r="S51"/>
  <c r="P51"/>
  <c r="O51"/>
  <c r="N51"/>
  <c r="M51"/>
  <c r="L51"/>
  <c r="K51"/>
  <c r="I51"/>
  <c r="H51"/>
  <c r="I54" s="1"/>
  <c r="F51"/>
  <c r="V50"/>
  <c r="U50"/>
  <c r="T50"/>
  <c r="S50"/>
  <c r="P50"/>
  <c r="O50"/>
  <c r="N50"/>
  <c r="M50"/>
  <c r="L50"/>
  <c r="K50"/>
  <c r="H50"/>
  <c r="G50"/>
  <c r="F50"/>
  <c r="G61" s="1"/>
  <c r="V49"/>
  <c r="U49"/>
  <c r="T49"/>
  <c r="S49"/>
  <c r="P49"/>
  <c r="O49"/>
  <c r="N49"/>
  <c r="M49"/>
  <c r="L49"/>
  <c r="K49"/>
  <c r="I49"/>
  <c r="H49"/>
  <c r="I52" s="1"/>
  <c r="F49"/>
  <c r="V48"/>
  <c r="U48"/>
  <c r="T48"/>
  <c r="S48"/>
  <c r="P48"/>
  <c r="O48"/>
  <c r="N48"/>
  <c r="M48"/>
  <c r="L48"/>
  <c r="K48"/>
  <c r="H48"/>
  <c r="G48"/>
  <c r="F48"/>
  <c r="G59" s="1"/>
  <c r="V47"/>
  <c r="U47"/>
  <c r="T47"/>
  <c r="S47"/>
  <c r="P47"/>
  <c r="O47"/>
  <c r="N47"/>
  <c r="M47"/>
  <c r="L47"/>
  <c r="K47"/>
  <c r="I47"/>
  <c r="H47"/>
  <c r="I50" s="1"/>
  <c r="F47"/>
  <c r="V46"/>
  <c r="U46"/>
  <c r="T46"/>
  <c r="S46"/>
  <c r="P46"/>
  <c r="O46"/>
  <c r="N46"/>
  <c r="M46"/>
  <c r="L46"/>
  <c r="K46"/>
  <c r="H46"/>
  <c r="G46"/>
  <c r="F46"/>
  <c r="G57" s="1"/>
  <c r="V45"/>
  <c r="U45"/>
  <c r="T45"/>
  <c r="S45"/>
  <c r="P45"/>
  <c r="O45"/>
  <c r="N45"/>
  <c r="M45"/>
  <c r="L45"/>
  <c r="K45"/>
  <c r="I45"/>
  <c r="H45"/>
  <c r="I48" s="1"/>
  <c r="F45"/>
  <c r="V44"/>
  <c r="U44"/>
  <c r="T44"/>
  <c r="S44"/>
  <c r="P44"/>
  <c r="O44"/>
  <c r="N44"/>
  <c r="M44"/>
  <c r="L44"/>
  <c r="K44"/>
  <c r="H44"/>
  <c r="G44"/>
  <c r="F44"/>
  <c r="G55" s="1"/>
  <c r="V43"/>
  <c r="U43"/>
  <c r="T43"/>
  <c r="S43"/>
  <c r="P43"/>
  <c r="O43"/>
  <c r="N43"/>
  <c r="M43"/>
  <c r="L43"/>
  <c r="K43"/>
  <c r="I43"/>
  <c r="H43"/>
  <c r="I46" s="1"/>
  <c r="F43"/>
  <c r="V42"/>
  <c r="U42"/>
  <c r="T42"/>
  <c r="S42"/>
  <c r="P42"/>
  <c r="O42"/>
  <c r="N42"/>
  <c r="M42"/>
  <c r="L42"/>
  <c r="K42"/>
  <c r="H42"/>
  <c r="G42"/>
  <c r="F42"/>
  <c r="G53" s="1"/>
  <c r="V41"/>
  <c r="U41"/>
  <c r="T41"/>
  <c r="S41"/>
  <c r="P41"/>
  <c r="O41"/>
  <c r="N41"/>
  <c r="M41"/>
  <c r="L41"/>
  <c r="K41"/>
  <c r="I41"/>
  <c r="H41"/>
  <c r="I44" s="1"/>
  <c r="F41"/>
  <c r="V40"/>
  <c r="U40"/>
  <c r="T40"/>
  <c r="S40"/>
  <c r="P40"/>
  <c r="O40"/>
  <c r="N40"/>
  <c r="M40"/>
  <c r="L40"/>
  <c r="K40"/>
  <c r="H40"/>
  <c r="G40"/>
  <c r="F40"/>
  <c r="G51" s="1"/>
  <c r="V39"/>
  <c r="U39"/>
  <c r="T39"/>
  <c r="S39"/>
  <c r="P39"/>
  <c r="O39"/>
  <c r="N39"/>
  <c r="M39"/>
  <c r="L39"/>
  <c r="K39"/>
  <c r="I39"/>
  <c r="H39"/>
  <c r="I42" s="1"/>
  <c r="F39"/>
  <c r="V38"/>
  <c r="U38"/>
  <c r="T38"/>
  <c r="S38"/>
  <c r="P38"/>
  <c r="O38"/>
  <c r="N38"/>
  <c r="M38"/>
  <c r="L38"/>
  <c r="K38"/>
  <c r="H38"/>
  <c r="G38"/>
  <c r="F38"/>
  <c r="G49" s="1"/>
  <c r="V37"/>
  <c r="U37"/>
  <c r="T37"/>
  <c r="S37"/>
  <c r="P37"/>
  <c r="O37"/>
  <c r="N37"/>
  <c r="M37"/>
  <c r="L37"/>
  <c r="K37"/>
  <c r="I37"/>
  <c r="H37"/>
  <c r="I40" s="1"/>
  <c r="F37"/>
  <c r="V36"/>
  <c r="U36"/>
  <c r="T36"/>
  <c r="S36"/>
  <c r="P36"/>
  <c r="O36"/>
  <c r="N36"/>
  <c r="M36"/>
  <c r="L36"/>
  <c r="K36"/>
  <c r="H36"/>
  <c r="G36"/>
  <c r="F36"/>
  <c r="G47" s="1"/>
  <c r="V35"/>
  <c r="U35"/>
  <c r="T35"/>
  <c r="S35"/>
  <c r="P35"/>
  <c r="O35"/>
  <c r="N35"/>
  <c r="M35"/>
  <c r="L35"/>
  <c r="K35"/>
  <c r="I35"/>
  <c r="H35"/>
  <c r="I38" s="1"/>
  <c r="F35"/>
  <c r="V34"/>
  <c r="U34"/>
  <c r="T34"/>
  <c r="S34"/>
  <c r="P34"/>
  <c r="O34"/>
  <c r="N34"/>
  <c r="M34"/>
  <c r="L34"/>
  <c r="K34"/>
  <c r="H34"/>
  <c r="G34"/>
  <c r="F34"/>
  <c r="G45" s="1"/>
  <c r="V33"/>
  <c r="U33"/>
  <c r="T33"/>
  <c r="S33"/>
  <c r="P33"/>
  <c r="O33"/>
  <c r="N33"/>
  <c r="M33"/>
  <c r="L33"/>
  <c r="K33"/>
  <c r="I33"/>
  <c r="H33"/>
  <c r="I36" s="1"/>
  <c r="F33"/>
  <c r="V32"/>
  <c r="U32"/>
  <c r="T32"/>
  <c r="S32"/>
  <c r="P32"/>
  <c r="O32"/>
  <c r="N32"/>
  <c r="M32"/>
  <c r="L32"/>
  <c r="K32"/>
  <c r="H32"/>
  <c r="G32"/>
  <c r="F32"/>
  <c r="G43" s="1"/>
  <c r="V31"/>
  <c r="U31"/>
  <c r="T31"/>
  <c r="S31"/>
  <c r="P31"/>
  <c r="O31"/>
  <c r="N31"/>
  <c r="M31"/>
  <c r="L31"/>
  <c r="K31"/>
  <c r="I31"/>
  <c r="H31"/>
  <c r="I34" s="1"/>
  <c r="F31"/>
  <c r="V30"/>
  <c r="U30"/>
  <c r="T30"/>
  <c r="S30"/>
  <c r="P30"/>
  <c r="O30"/>
  <c r="N30"/>
  <c r="M30"/>
  <c r="L30"/>
  <c r="K30"/>
  <c r="H30"/>
  <c r="G30"/>
  <c r="F30"/>
  <c r="G41" s="1"/>
  <c r="V29"/>
  <c r="U29"/>
  <c r="T29"/>
  <c r="S29"/>
  <c r="P29"/>
  <c r="O29"/>
  <c r="N29"/>
  <c r="M29"/>
  <c r="L29"/>
  <c r="K29"/>
  <c r="I29"/>
  <c r="H29"/>
  <c r="I32" s="1"/>
  <c r="F29"/>
  <c r="V28"/>
  <c r="U28"/>
  <c r="T28"/>
  <c r="S28"/>
  <c r="P28"/>
  <c r="O28"/>
  <c r="N28"/>
  <c r="M28"/>
  <c r="L28"/>
  <c r="K28"/>
  <c r="H28"/>
  <c r="G28"/>
  <c r="F28"/>
  <c r="G39" s="1"/>
  <c r="V27"/>
  <c r="U27"/>
  <c r="T27"/>
  <c r="S27"/>
  <c r="P27"/>
  <c r="O27"/>
  <c r="N27"/>
  <c r="M27"/>
  <c r="L27"/>
  <c r="K27"/>
  <c r="I27"/>
  <c r="H27"/>
  <c r="I30" s="1"/>
  <c r="F27"/>
  <c r="V26"/>
  <c r="U26"/>
  <c r="T26"/>
  <c r="S26"/>
  <c r="P26"/>
  <c r="O26"/>
  <c r="N26"/>
  <c r="M26"/>
  <c r="L26"/>
  <c r="K26"/>
  <c r="H26"/>
  <c r="G26"/>
  <c r="F26"/>
  <c r="G37" s="1"/>
  <c r="V25"/>
  <c r="U25"/>
  <c r="T25"/>
  <c r="S25"/>
  <c r="P25"/>
  <c r="O25"/>
  <c r="N25"/>
  <c r="M25"/>
  <c r="L25"/>
  <c r="K25"/>
  <c r="I25"/>
  <c r="H25"/>
  <c r="I28" s="1"/>
  <c r="F25"/>
  <c r="V24"/>
  <c r="U24"/>
  <c r="T24"/>
  <c r="S24"/>
  <c r="P24"/>
  <c r="O24"/>
  <c r="N24"/>
  <c r="M24"/>
  <c r="L24"/>
  <c r="K24"/>
  <c r="H24"/>
  <c r="G24"/>
  <c r="F24"/>
  <c r="G35" s="1"/>
  <c r="V23"/>
  <c r="U23"/>
  <c r="T23"/>
  <c r="S23"/>
  <c r="P23"/>
  <c r="O23"/>
  <c r="N23"/>
  <c r="M23"/>
  <c r="L23"/>
  <c r="K23"/>
  <c r="I23"/>
  <c r="H23"/>
  <c r="I26" s="1"/>
  <c r="F23"/>
  <c r="V22"/>
  <c r="U22"/>
  <c r="T22"/>
  <c r="S22"/>
  <c r="P22"/>
  <c r="O22"/>
  <c r="N22"/>
  <c r="M22"/>
  <c r="L22"/>
  <c r="K22"/>
  <c r="H22"/>
  <c r="F22"/>
  <c r="G33" s="1"/>
  <c r="V21"/>
  <c r="U21"/>
  <c r="T21"/>
  <c r="S21"/>
  <c r="P21"/>
  <c r="O21"/>
  <c r="N21"/>
  <c r="M21"/>
  <c r="L21"/>
  <c r="K21"/>
  <c r="I21"/>
  <c r="H21"/>
  <c r="I24" s="1"/>
  <c r="F21"/>
  <c r="V20"/>
  <c r="U20"/>
  <c r="T20"/>
  <c r="S20"/>
  <c r="P20"/>
  <c r="O20"/>
  <c r="N20"/>
  <c r="M20"/>
  <c r="L20"/>
  <c r="K20"/>
  <c r="H20"/>
  <c r="F20"/>
  <c r="G31" s="1"/>
  <c r="V19"/>
  <c r="U19"/>
  <c r="T19"/>
  <c r="S19"/>
  <c r="P19"/>
  <c r="O19"/>
  <c r="N19"/>
  <c r="M19"/>
  <c r="L19"/>
  <c r="K19"/>
  <c r="I19"/>
  <c r="H19"/>
  <c r="I22" s="1"/>
  <c r="F19"/>
  <c r="V18"/>
  <c r="U18"/>
  <c r="T18"/>
  <c r="S18"/>
  <c r="P18"/>
  <c r="O18"/>
  <c r="N18"/>
  <c r="M18"/>
  <c r="L18"/>
  <c r="K18"/>
  <c r="H18"/>
  <c r="F18"/>
  <c r="G29" s="1"/>
  <c r="V17"/>
  <c r="U17"/>
  <c r="T17"/>
  <c r="S17"/>
  <c r="P17"/>
  <c r="O17"/>
  <c r="N17"/>
  <c r="M17"/>
  <c r="L17"/>
  <c r="K17"/>
  <c r="I17"/>
  <c r="H17"/>
  <c r="I20" s="1"/>
  <c r="F17"/>
  <c r="V16"/>
  <c r="U16"/>
  <c r="T16"/>
  <c r="S16"/>
  <c r="P16"/>
  <c r="O16"/>
  <c r="N16"/>
  <c r="M16"/>
  <c r="L16"/>
  <c r="K16"/>
  <c r="H16"/>
  <c r="F16"/>
  <c r="G27" s="1"/>
  <c r="V15"/>
  <c r="U15"/>
  <c r="T15"/>
  <c r="S15"/>
  <c r="P15"/>
  <c r="O15"/>
  <c r="N15"/>
  <c r="M15"/>
  <c r="L15"/>
  <c r="K15"/>
  <c r="I15"/>
  <c r="H15"/>
  <c r="I18" s="1"/>
  <c r="F15"/>
  <c r="V14"/>
  <c r="U14"/>
  <c r="T14"/>
  <c r="S14"/>
  <c r="P14"/>
  <c r="O14"/>
  <c r="N14"/>
  <c r="M14"/>
  <c r="L14"/>
  <c r="K14"/>
  <c r="H14"/>
  <c r="F14"/>
  <c r="G25" s="1"/>
  <c r="V13"/>
  <c r="U13"/>
  <c r="T13"/>
  <c r="S13"/>
  <c r="P13"/>
  <c r="O13"/>
  <c r="N13"/>
  <c r="M13"/>
  <c r="L13"/>
  <c r="K13"/>
  <c r="H13"/>
  <c r="F13"/>
  <c r="G23" s="1"/>
  <c r="V12"/>
  <c r="U12"/>
  <c r="T12"/>
  <c r="S12"/>
  <c r="P12"/>
  <c r="O12"/>
  <c r="N12"/>
  <c r="M12"/>
  <c r="L12"/>
  <c r="K12"/>
  <c r="H12"/>
  <c r="I16" s="1"/>
  <c r="F12"/>
  <c r="V11"/>
  <c r="U11"/>
  <c r="T11"/>
  <c r="S11"/>
  <c r="P11"/>
  <c r="O11"/>
  <c r="N11"/>
  <c r="M11"/>
  <c r="L11"/>
  <c r="K11"/>
  <c r="H11"/>
  <c r="F11"/>
  <c r="G20" s="1"/>
  <c r="V10"/>
  <c r="U10"/>
  <c r="T10"/>
  <c r="S10"/>
  <c r="L10"/>
  <c r="K10"/>
  <c r="H10"/>
  <c r="I14" s="1"/>
  <c r="F10"/>
  <c r="G21" s="1"/>
  <c r="V9"/>
  <c r="U9"/>
  <c r="T9"/>
  <c r="S9"/>
  <c r="L9"/>
  <c r="K9"/>
  <c r="I9"/>
  <c r="H9"/>
  <c r="I12" s="1"/>
  <c r="F9"/>
  <c r="U8"/>
  <c r="S8"/>
  <c r="L8"/>
  <c r="K8"/>
  <c r="H8"/>
  <c r="F8"/>
  <c r="G19" s="1"/>
  <c r="U7"/>
  <c r="S7"/>
  <c r="L7"/>
  <c r="K7"/>
  <c r="H7"/>
  <c r="I11" s="1"/>
  <c r="F7"/>
  <c r="U6"/>
  <c r="S6"/>
  <c r="L6"/>
  <c r="K6"/>
  <c r="H6"/>
  <c r="I10" s="1"/>
  <c r="F6"/>
  <c r="G17" s="1"/>
  <c r="U5"/>
  <c r="S5"/>
  <c r="H5"/>
  <c r="F5"/>
  <c r="G16" s="1"/>
  <c r="U4"/>
  <c r="S4"/>
  <c r="H4"/>
  <c r="F4"/>
  <c r="G15" s="1"/>
  <c r="U3"/>
  <c r="S3"/>
  <c r="H3"/>
  <c r="F3"/>
  <c r="G14" s="1"/>
  <c r="A947"/>
  <c r="A907"/>
  <c r="A908" s="1"/>
  <c r="A909" s="1"/>
  <c r="A906"/>
  <c r="A905"/>
  <c r="A904"/>
  <c r="T1011" i="3" l="1"/>
  <c r="S1011"/>
  <c r="V1011"/>
  <c r="U1011"/>
  <c r="T1011" i="2"/>
  <c r="S1011"/>
  <c r="V1011"/>
  <c r="U1011"/>
  <c r="T969" i="7"/>
  <c r="F969"/>
  <c r="G969" s="1"/>
  <c r="V969"/>
  <c r="L969"/>
  <c r="K969"/>
  <c r="N969"/>
  <c r="P969"/>
  <c r="O969"/>
  <c r="H969"/>
  <c r="I969" s="1"/>
  <c r="I965"/>
  <c r="I966"/>
  <c r="V1010" i="2"/>
  <c r="T1010" i="3"/>
  <c r="V1010"/>
  <c r="T1010" i="2"/>
  <c r="G431" i="7"/>
  <c r="G428"/>
  <c r="G439"/>
  <c r="G436"/>
  <c r="G455"/>
  <c r="G452"/>
  <c r="G463"/>
  <c r="G460"/>
  <c r="G471"/>
  <c r="G468"/>
  <c r="G479"/>
  <c r="G476"/>
  <c r="G487"/>
  <c r="G484"/>
  <c r="G495"/>
  <c r="G492"/>
  <c r="G511"/>
  <c r="G508"/>
  <c r="G519"/>
  <c r="G516"/>
  <c r="G535"/>
  <c r="G532"/>
  <c r="G543"/>
  <c r="G540"/>
  <c r="G551"/>
  <c r="G548"/>
  <c r="G559"/>
  <c r="G556"/>
  <c r="G567"/>
  <c r="G564"/>
  <c r="G583"/>
  <c r="G580"/>
  <c r="G591"/>
  <c r="G588"/>
  <c r="G607"/>
  <c r="G604"/>
  <c r="G615"/>
  <c r="G612"/>
  <c r="G623"/>
  <c r="G620"/>
  <c r="G631"/>
  <c r="G628"/>
  <c r="G647"/>
  <c r="G644"/>
  <c r="G671"/>
  <c r="G668"/>
  <c r="G787"/>
  <c r="G786"/>
  <c r="G784"/>
  <c r="G803"/>
  <c r="G802"/>
  <c r="G800"/>
  <c r="G819"/>
  <c r="G818"/>
  <c r="G816"/>
  <c r="G835"/>
  <c r="G834"/>
  <c r="G832"/>
  <c r="G867"/>
  <c r="G866"/>
  <c r="G864"/>
  <c r="G883"/>
  <c r="G882"/>
  <c r="G880"/>
  <c r="G915"/>
  <c r="G914"/>
  <c r="G912"/>
  <c r="G931"/>
  <c r="G930"/>
  <c r="G928"/>
  <c r="G947"/>
  <c r="G946"/>
  <c r="G944"/>
  <c r="G963"/>
  <c r="G962"/>
  <c r="G960"/>
  <c r="G419"/>
  <c r="G416"/>
  <c r="G427"/>
  <c r="G424"/>
  <c r="G435"/>
  <c r="G432"/>
  <c r="G443"/>
  <c r="G440"/>
  <c r="G451"/>
  <c r="G448"/>
  <c r="G459"/>
  <c r="G456"/>
  <c r="G467"/>
  <c r="G464"/>
  <c r="G475"/>
  <c r="G472"/>
  <c r="G483"/>
  <c r="G480"/>
  <c r="G491"/>
  <c r="G488"/>
  <c r="G499"/>
  <c r="G496"/>
  <c r="G507"/>
  <c r="G504"/>
  <c r="G515"/>
  <c r="G512"/>
  <c r="G523"/>
  <c r="G520"/>
  <c r="G531"/>
  <c r="G528"/>
  <c r="G539"/>
  <c r="G536"/>
  <c r="G547"/>
  <c r="G544"/>
  <c r="G555"/>
  <c r="G552"/>
  <c r="G563"/>
  <c r="G560"/>
  <c r="G571"/>
  <c r="G568"/>
  <c r="G579"/>
  <c r="G576"/>
  <c r="G587"/>
  <c r="G584"/>
  <c r="G595"/>
  <c r="G592"/>
  <c r="G603"/>
  <c r="G600"/>
  <c r="G611"/>
  <c r="G608"/>
  <c r="G619"/>
  <c r="G616"/>
  <c r="G627"/>
  <c r="G624"/>
  <c r="G635"/>
  <c r="G632"/>
  <c r="G643"/>
  <c r="G640"/>
  <c r="G651"/>
  <c r="G648"/>
  <c r="G659"/>
  <c r="G656"/>
  <c r="G667"/>
  <c r="G664"/>
  <c r="G675"/>
  <c r="G672"/>
  <c r="G683"/>
  <c r="G680"/>
  <c r="G779"/>
  <c r="G778"/>
  <c r="G776"/>
  <c r="G795"/>
  <c r="G794"/>
  <c r="G792"/>
  <c r="G811"/>
  <c r="G810"/>
  <c r="G808"/>
  <c r="G827"/>
  <c r="G826"/>
  <c r="G824"/>
  <c r="G843"/>
  <c r="G842"/>
  <c r="G840"/>
  <c r="G859"/>
  <c r="G858"/>
  <c r="G856"/>
  <c r="G875"/>
  <c r="G874"/>
  <c r="G872"/>
  <c r="G891"/>
  <c r="G890"/>
  <c r="G888"/>
  <c r="G907"/>
  <c r="G906"/>
  <c r="G904"/>
  <c r="G923"/>
  <c r="G922"/>
  <c r="G920"/>
  <c r="G939"/>
  <c r="G938"/>
  <c r="G936"/>
  <c r="G955"/>
  <c r="G954"/>
  <c r="G952"/>
  <c r="I13"/>
  <c r="G18"/>
  <c r="G22"/>
  <c r="G378"/>
  <c r="G394"/>
  <c r="G402"/>
  <c r="G410"/>
  <c r="G434"/>
  <c r="G458"/>
  <c r="G474"/>
  <c r="G482"/>
  <c r="G514"/>
  <c r="G538"/>
  <c r="G546"/>
  <c r="G562"/>
  <c r="G586"/>
  <c r="G618"/>
  <c r="G626"/>
  <c r="G634"/>
  <c r="G642"/>
  <c r="G650"/>
  <c r="G666"/>
  <c r="G690"/>
  <c r="G738"/>
  <c r="G756"/>
  <c r="G371"/>
  <c r="G373"/>
  <c r="G375"/>
  <c r="G377"/>
  <c r="G700"/>
  <c r="G724"/>
  <c r="G748"/>
  <c r="I366"/>
  <c r="G379"/>
  <c r="G380"/>
  <c r="G374"/>
  <c r="G387"/>
  <c r="G388"/>
  <c r="G395"/>
  <c r="G396"/>
  <c r="G390"/>
  <c r="G403"/>
  <c r="G404"/>
  <c r="G411"/>
  <c r="G412"/>
  <c r="G414"/>
  <c r="G430"/>
  <c r="G438"/>
  <c r="G454"/>
  <c r="G462"/>
  <c r="G470"/>
  <c r="G478"/>
  <c r="G486"/>
  <c r="G494"/>
  <c r="G510"/>
  <c r="G518"/>
  <c r="G534"/>
  <c r="G542"/>
  <c r="G550"/>
  <c r="G558"/>
  <c r="G566"/>
  <c r="G582"/>
  <c r="G590"/>
  <c r="G606"/>
  <c r="G614"/>
  <c r="G622"/>
  <c r="G630"/>
  <c r="G646"/>
  <c r="G670"/>
  <c r="G691"/>
  <c r="G686"/>
  <c r="G699"/>
  <c r="G694"/>
  <c r="G707"/>
  <c r="G702"/>
  <c r="G715"/>
  <c r="G710"/>
  <c r="G723"/>
  <c r="G718"/>
  <c r="G731"/>
  <c r="G726"/>
  <c r="G739"/>
  <c r="G734"/>
  <c r="G747"/>
  <c r="G742"/>
  <c r="G754"/>
  <c r="G755"/>
  <c r="G750"/>
  <c r="G762"/>
  <c r="G763"/>
  <c r="G780"/>
  <c r="G796"/>
  <c r="G812"/>
  <c r="G828"/>
  <c r="G860"/>
  <c r="G876"/>
  <c r="G908"/>
  <c r="G924"/>
  <c r="G940"/>
  <c r="G956"/>
  <c r="G423"/>
  <c r="G420"/>
  <c r="G447"/>
  <c r="G444"/>
  <c r="G503"/>
  <c r="G500"/>
  <c r="G527"/>
  <c r="G524"/>
  <c r="G575"/>
  <c r="G572"/>
  <c r="G599"/>
  <c r="G596"/>
  <c r="G639"/>
  <c r="G636"/>
  <c r="G655"/>
  <c r="G652"/>
  <c r="G663"/>
  <c r="G660"/>
  <c r="G679"/>
  <c r="G676"/>
  <c r="G771"/>
  <c r="G770"/>
  <c r="G768"/>
  <c r="G851"/>
  <c r="G850"/>
  <c r="G848"/>
  <c r="G899"/>
  <c r="G898"/>
  <c r="G896"/>
  <c r="G418"/>
  <c r="G426"/>
  <c r="G442"/>
  <c r="G450"/>
  <c r="G466"/>
  <c r="G490"/>
  <c r="G498"/>
  <c r="G506"/>
  <c r="G522"/>
  <c r="G530"/>
  <c r="G554"/>
  <c r="G570"/>
  <c r="G578"/>
  <c r="G594"/>
  <c r="G602"/>
  <c r="G610"/>
  <c r="G658"/>
  <c r="G674"/>
  <c r="G682"/>
  <c r="G698"/>
  <c r="G706"/>
  <c r="G714"/>
  <c r="G722"/>
  <c r="G730"/>
  <c r="G746"/>
  <c r="I674"/>
  <c r="G684"/>
  <c r="G692"/>
  <c r="G708"/>
  <c r="G716"/>
  <c r="G732"/>
  <c r="G740"/>
  <c r="I817"/>
  <c r="I818"/>
  <c r="G368"/>
  <c r="G372"/>
  <c r="G376"/>
  <c r="I374"/>
  <c r="I375"/>
  <c r="I382"/>
  <c r="I383"/>
  <c r="I390"/>
  <c r="I391"/>
  <c r="I398"/>
  <c r="I399"/>
  <c r="I407"/>
  <c r="I415"/>
  <c r="I423"/>
  <c r="I431"/>
  <c r="I439"/>
  <c r="I447"/>
  <c r="I455"/>
  <c r="I463"/>
  <c r="I471"/>
  <c r="I479"/>
  <c r="I487"/>
  <c r="I495"/>
  <c r="I503"/>
  <c r="I511"/>
  <c r="I519"/>
  <c r="I527"/>
  <c r="I535"/>
  <c r="I543"/>
  <c r="I551"/>
  <c r="I559"/>
  <c r="I567"/>
  <c r="I575"/>
  <c r="I583"/>
  <c r="I591"/>
  <c r="I599"/>
  <c r="I607"/>
  <c r="I615"/>
  <c r="I623"/>
  <c r="I631"/>
  <c r="I639"/>
  <c r="I647"/>
  <c r="I655"/>
  <c r="I663"/>
  <c r="I671"/>
  <c r="I679"/>
  <c r="G688"/>
  <c r="I687"/>
  <c r="G696"/>
  <c r="I695"/>
  <c r="G704"/>
  <c r="I703"/>
  <c r="G712"/>
  <c r="I711"/>
  <c r="G720"/>
  <c r="I719"/>
  <c r="G728"/>
  <c r="I727"/>
  <c r="G736"/>
  <c r="I735"/>
  <c r="G744"/>
  <c r="I743"/>
  <c r="G752"/>
  <c r="I751"/>
  <c r="G760"/>
  <c r="I767"/>
  <c r="I783"/>
  <c r="I799"/>
  <c r="I815"/>
  <c r="I823"/>
  <c r="I831"/>
  <c r="I839"/>
  <c r="I847"/>
  <c r="I855"/>
  <c r="I863"/>
  <c r="I871"/>
  <c r="I879"/>
  <c r="I887"/>
  <c r="I895"/>
  <c r="I903"/>
  <c r="I911"/>
  <c r="I919"/>
  <c r="I927"/>
  <c r="I935"/>
  <c r="I943"/>
  <c r="I951"/>
  <c r="I959"/>
  <c r="G767"/>
  <c r="G766"/>
  <c r="G775"/>
  <c r="G774"/>
  <c r="G783"/>
  <c r="G782"/>
  <c r="G791"/>
  <c r="G790"/>
  <c r="G799"/>
  <c r="G798"/>
  <c r="G807"/>
  <c r="G806"/>
  <c r="G815"/>
  <c r="G814"/>
  <c r="G823"/>
  <c r="G822"/>
  <c r="G831"/>
  <c r="G830"/>
  <c r="G839"/>
  <c r="G838"/>
  <c r="G847"/>
  <c r="G846"/>
  <c r="G855"/>
  <c r="G854"/>
  <c r="G863"/>
  <c r="G862"/>
  <c r="G871"/>
  <c r="G870"/>
  <c r="G879"/>
  <c r="G878"/>
  <c r="G887"/>
  <c r="G886"/>
  <c r="G895"/>
  <c r="G894"/>
  <c r="G903"/>
  <c r="G902"/>
  <c r="G911"/>
  <c r="G910"/>
  <c r="G919"/>
  <c r="G918"/>
  <c r="G927"/>
  <c r="G926"/>
  <c r="G935"/>
  <c r="G934"/>
  <c r="G943"/>
  <c r="G942"/>
  <c r="G951"/>
  <c r="G950"/>
  <c r="G959"/>
  <c r="G958"/>
  <c r="G966"/>
  <c r="I368"/>
  <c r="I370"/>
  <c r="I372"/>
  <c r="G381"/>
  <c r="I376"/>
  <c r="G385"/>
  <c r="I380"/>
  <c r="G389"/>
  <c r="I384"/>
  <c r="G393"/>
  <c r="I388"/>
  <c r="G397"/>
  <c r="I392"/>
  <c r="G401"/>
  <c r="I396"/>
  <c r="G405"/>
  <c r="I400"/>
  <c r="G409"/>
  <c r="I404"/>
  <c r="G413"/>
  <c r="I408"/>
  <c r="G417"/>
  <c r="I412"/>
  <c r="G421"/>
  <c r="I416"/>
  <c r="G425"/>
  <c r="I420"/>
  <c r="G429"/>
  <c r="I424"/>
  <c r="G433"/>
  <c r="I428"/>
  <c r="G437"/>
  <c r="I432"/>
  <c r="G441"/>
  <c r="I436"/>
  <c r="G445"/>
  <c r="I440"/>
  <c r="G449"/>
  <c r="I444"/>
  <c r="G453"/>
  <c r="I448"/>
  <c r="G457"/>
  <c r="I452"/>
  <c r="G461"/>
  <c r="I456"/>
  <c r="G465"/>
  <c r="I460"/>
  <c r="G469"/>
  <c r="I464"/>
  <c r="G473"/>
  <c r="I468"/>
  <c r="G477"/>
  <c r="I472"/>
  <c r="G481"/>
  <c r="I476"/>
  <c r="G485"/>
  <c r="I480"/>
  <c r="G489"/>
  <c r="I484"/>
  <c r="G493"/>
  <c r="I488"/>
  <c r="G497"/>
  <c r="I492"/>
  <c r="G501"/>
  <c r="I496"/>
  <c r="G505"/>
  <c r="I500"/>
  <c r="G509"/>
  <c r="I504"/>
  <c r="G513"/>
  <c r="I508"/>
  <c r="G517"/>
  <c r="I512"/>
  <c r="G521"/>
  <c r="I516"/>
  <c r="G525"/>
  <c r="I520"/>
  <c r="G529"/>
  <c r="I524"/>
  <c r="G533"/>
  <c r="I528"/>
  <c r="G537"/>
  <c r="I532"/>
  <c r="G541"/>
  <c r="I536"/>
  <c r="G545"/>
  <c r="I540"/>
  <c r="G549"/>
  <c r="I544"/>
  <c r="G553"/>
  <c r="I548"/>
  <c r="G557"/>
  <c r="I552"/>
  <c r="G561"/>
  <c r="I556"/>
  <c r="G565"/>
  <c r="I560"/>
  <c r="G569"/>
  <c r="I564"/>
  <c r="G573"/>
  <c r="I568"/>
  <c r="G577"/>
  <c r="I572"/>
  <c r="G581"/>
  <c r="I576"/>
  <c r="G585"/>
  <c r="I580"/>
  <c r="G589"/>
  <c r="I584"/>
  <c r="G593"/>
  <c r="I588"/>
  <c r="G597"/>
  <c r="I592"/>
  <c r="G601"/>
  <c r="I596"/>
  <c r="G605"/>
  <c r="I600"/>
  <c r="G609"/>
  <c r="I604"/>
  <c r="G613"/>
  <c r="I608"/>
  <c r="G617"/>
  <c r="I612"/>
  <c r="G621"/>
  <c r="I616"/>
  <c r="G625"/>
  <c r="I620"/>
  <c r="G629"/>
  <c r="I624"/>
  <c r="G633"/>
  <c r="I628"/>
  <c r="G637"/>
  <c r="I632"/>
  <c r="G641"/>
  <c r="I636"/>
  <c r="G645"/>
  <c r="I640"/>
  <c r="G649"/>
  <c r="I644"/>
  <c r="G653"/>
  <c r="I648"/>
  <c r="G657"/>
  <c r="I652"/>
  <c r="G661"/>
  <c r="I656"/>
  <c r="G665"/>
  <c r="I660"/>
  <c r="G669"/>
  <c r="I664"/>
  <c r="G673"/>
  <c r="I668"/>
  <c r="G677"/>
  <c r="I672"/>
  <c r="G681"/>
  <c r="I676"/>
  <c r="G685"/>
  <c r="I680"/>
  <c r="G689"/>
  <c r="I684"/>
  <c r="G693"/>
  <c r="I688"/>
  <c r="G697"/>
  <c r="I692"/>
  <c r="G701"/>
  <c r="I696"/>
  <c r="G705"/>
  <c r="I700"/>
  <c r="G709"/>
  <c r="I704"/>
  <c r="G713"/>
  <c r="I708"/>
  <c r="G717"/>
  <c r="I712"/>
  <c r="G721"/>
  <c r="I716"/>
  <c r="G725"/>
  <c r="I720"/>
  <c r="G729"/>
  <c r="I724"/>
  <c r="G733"/>
  <c r="I728"/>
  <c r="G737"/>
  <c r="I732"/>
  <c r="G741"/>
  <c r="I736"/>
  <c r="G745"/>
  <c r="I740"/>
  <c r="G749"/>
  <c r="I744"/>
  <c r="G753"/>
  <c r="I748"/>
  <c r="G757"/>
  <c r="I753"/>
  <c r="G761"/>
  <c r="I752"/>
  <c r="I754"/>
  <c r="I756"/>
  <c r="G765"/>
  <c r="I760"/>
  <c r="G769"/>
  <c r="I764"/>
  <c r="G773"/>
  <c r="I768"/>
  <c r="G777"/>
  <c r="I772"/>
  <c r="G781"/>
  <c r="I776"/>
  <c r="G785"/>
  <c r="I780"/>
  <c r="G789"/>
  <c r="I784"/>
  <c r="G793"/>
  <c r="I788"/>
  <c r="G797"/>
  <c r="I792"/>
  <c r="G801"/>
  <c r="I796"/>
  <c r="G805"/>
  <c r="I800"/>
  <c r="G809"/>
  <c r="I804"/>
  <c r="G813"/>
  <c r="I808"/>
  <c r="G817"/>
  <c r="I812"/>
  <c r="G821"/>
  <c r="I816"/>
  <c r="G825"/>
  <c r="I820"/>
  <c r="G829"/>
  <c r="I824"/>
  <c r="G833"/>
  <c r="I828"/>
  <c r="G837"/>
  <c r="I832"/>
  <c r="G841"/>
  <c r="I836"/>
  <c r="G845"/>
  <c r="I840"/>
  <c r="G849"/>
  <c r="I844"/>
  <c r="G853"/>
  <c r="I848"/>
  <c r="G857"/>
  <c r="I852"/>
  <c r="G861"/>
  <c r="I856"/>
  <c r="G865"/>
  <c r="I860"/>
  <c r="G869"/>
  <c r="I864"/>
  <c r="G873"/>
  <c r="I868"/>
  <c r="G877"/>
  <c r="I872"/>
  <c r="G881"/>
  <c r="I876"/>
  <c r="G885"/>
  <c r="I880"/>
  <c r="G889"/>
  <c r="I884"/>
  <c r="G893"/>
  <c r="I888"/>
  <c r="G897"/>
  <c r="I892"/>
  <c r="G901"/>
  <c r="I896"/>
  <c r="G905"/>
  <c r="I900"/>
  <c r="G909"/>
  <c r="I904"/>
  <c r="G913"/>
  <c r="I908"/>
  <c r="G917"/>
  <c r="I912"/>
  <c r="G921"/>
  <c r="I916"/>
  <c r="G925"/>
  <c r="I920"/>
  <c r="G929"/>
  <c r="I924"/>
  <c r="G933"/>
  <c r="I928"/>
  <c r="G937"/>
  <c r="I932"/>
  <c r="G941"/>
  <c r="I936"/>
  <c r="G945"/>
  <c r="I940"/>
  <c r="G949"/>
  <c r="I944"/>
  <c r="G953"/>
  <c r="I948"/>
  <c r="G957"/>
  <c r="I952"/>
  <c r="G961"/>
  <c r="I956"/>
  <c r="G965"/>
  <c r="I960"/>
  <c r="I964"/>
  <c r="F1007" i="3" l="1"/>
  <c r="U1007" i="2"/>
  <c r="U1007" i="3"/>
  <c r="S1007"/>
  <c r="H1006"/>
  <c r="F1006"/>
  <c r="F1006" i="5"/>
  <c r="U1006"/>
  <c r="S1006"/>
  <c r="H1006"/>
  <c r="U1006" i="3"/>
  <c r="S1006"/>
  <c r="U1006" i="2"/>
  <c r="S1006"/>
  <c r="F1005" i="5"/>
  <c r="F1005" i="3"/>
  <c r="F1005" i="2"/>
  <c r="AE1038" i="1" l="1"/>
  <c r="V1038"/>
  <c r="AN1038"/>
  <c r="AE1035"/>
  <c r="AN1035"/>
  <c r="V1035"/>
  <c r="AE1033"/>
  <c r="AN1033"/>
  <c r="V1033"/>
  <c r="V1032"/>
  <c r="AN1032"/>
  <c r="AE1031"/>
  <c r="AE1032"/>
  <c r="V1031"/>
  <c r="AN1031"/>
  <c r="AE1019"/>
  <c r="AE1018"/>
  <c r="AE1014"/>
  <c r="V1014"/>
  <c r="AN1014"/>
  <c r="AE1011"/>
  <c r="AN1011"/>
  <c r="V1011"/>
  <c r="AN1010"/>
  <c r="V1009"/>
  <c r="AE1010"/>
  <c r="AN1009"/>
  <c r="AE1008"/>
  <c r="H1008" i="3"/>
  <c r="S1008" i="2"/>
  <c r="AN1008" i="1"/>
  <c r="V1008"/>
  <c r="S1008" i="3"/>
  <c r="U1008"/>
  <c r="U1008" i="2"/>
  <c r="H1008"/>
  <c r="S1007"/>
  <c r="H1007" i="3"/>
  <c r="AE1007" i="1"/>
  <c r="AN1007"/>
  <c r="V1007"/>
  <c r="H1006" i="2"/>
  <c r="AE1006" i="1"/>
  <c r="V1006"/>
  <c r="AN1006"/>
  <c r="AE1005"/>
  <c r="AN1005"/>
  <c r="V1005"/>
  <c r="AG1038" l="1"/>
  <c r="AT1014"/>
  <c r="AU1014" s="1"/>
  <c r="AT1040"/>
  <c r="AU1040" s="1"/>
  <c r="AT1031"/>
  <c r="AU1031" s="1"/>
  <c r="AS1037"/>
  <c r="AT1039"/>
  <c r="AU1039" s="1"/>
  <c r="AT1034"/>
  <c r="AU1034" s="1"/>
  <c r="AT1036"/>
  <c r="AU1036" s="1"/>
  <c r="AT1037"/>
  <c r="AU1037" s="1"/>
  <c r="AT1033"/>
  <c r="AU1033" s="1"/>
  <c r="AT1035"/>
  <c r="AU1035" s="1"/>
  <c r="AT1032"/>
  <c r="AS1039"/>
  <c r="AR1037"/>
  <c r="AT1038"/>
  <c r="AU1038" s="1"/>
  <c r="AU1032"/>
  <c r="AT1041"/>
  <c r="AU1041" s="1"/>
  <c r="AS1040"/>
  <c r="AK1042"/>
  <c r="AL1042" s="1"/>
  <c r="AH1037"/>
  <c r="AF1037"/>
  <c r="AJ1041"/>
  <c r="AG1037"/>
  <c r="AI1039"/>
  <c r="AT1047"/>
  <c r="AU1047" s="1"/>
  <c r="AS1046"/>
  <c r="AP1040"/>
  <c r="AP1041"/>
  <c r="AO1040"/>
  <c r="AO1042"/>
  <c r="AR1042"/>
  <c r="AQ1040"/>
  <c r="AS1044"/>
  <c r="AT1046"/>
  <c r="AU1046" s="1"/>
  <c r="AQ1041"/>
  <c r="AQ1042"/>
  <c r="AS1045"/>
  <c r="AO1041"/>
  <c r="AT1045"/>
  <c r="AU1045" s="1"/>
  <c r="AR1043"/>
  <c r="AR1044"/>
  <c r="AP1042"/>
  <c r="AB1009"/>
  <c r="AC1009" s="1"/>
  <c r="AK1028"/>
  <c r="AL1028" s="1"/>
  <c r="AI1025"/>
  <c r="AG1023"/>
  <c r="AH1023"/>
  <c r="AF1023"/>
  <c r="AI1031"/>
  <c r="AK1040"/>
  <c r="AL1040" s="1"/>
  <c r="AK1032"/>
  <c r="AL1032" s="1"/>
  <c r="AJ1037"/>
  <c r="AK1031"/>
  <c r="AL1031" s="1"/>
  <c r="AK1035"/>
  <c r="AL1035" s="1"/>
  <c r="AK1039"/>
  <c r="AL1039" s="1"/>
  <c r="AK1036"/>
  <c r="AL1036" s="1"/>
  <c r="AK1034"/>
  <c r="AL1034" s="1"/>
  <c r="AJ1039"/>
  <c r="AI1037"/>
  <c r="AK1033"/>
  <c r="AL1033" s="1"/>
  <c r="AK1037"/>
  <c r="AL1037" s="1"/>
  <c r="AK1038"/>
  <c r="AL1038" s="1"/>
  <c r="AT1042"/>
  <c r="AU1042" s="1"/>
  <c r="AP1037"/>
  <c r="AS1041"/>
  <c r="AO1037"/>
  <c r="AR1039"/>
  <c r="AQ1037"/>
  <c r="AK1044"/>
  <c r="AL1044" s="1"/>
  <c r="AJ1043"/>
  <c r="AJ1042"/>
  <c r="AG1039"/>
  <c r="AH1039"/>
  <c r="AI1040"/>
  <c r="AI1041"/>
  <c r="AK1043"/>
  <c r="AL1043" s="1"/>
  <c r="AF1039"/>
  <c r="AK1047"/>
  <c r="AL1047" s="1"/>
  <c r="AG1042"/>
  <c r="AH1042"/>
  <c r="AF1042"/>
  <c r="AG1040"/>
  <c r="AJ1046"/>
  <c r="AI1043"/>
  <c r="AI1042"/>
  <c r="AJ1044"/>
  <c r="AF1041"/>
  <c r="AH1040"/>
  <c r="AK1045"/>
  <c r="AL1045" s="1"/>
  <c r="AI1044"/>
  <c r="AG1041"/>
  <c r="AK1046"/>
  <c r="AL1046" s="1"/>
  <c r="AJ1045"/>
  <c r="AF1040"/>
  <c r="AH1041"/>
  <c r="AK1027"/>
  <c r="AL1027" s="1"/>
  <c r="AI1024"/>
  <c r="AH1022"/>
  <c r="AF1022"/>
  <c r="AG1022"/>
  <c r="AJ1026"/>
  <c r="AK1041"/>
  <c r="AL1041" s="1"/>
  <c r="AJ1040"/>
  <c r="AB1037"/>
  <c r="AC1037" s="1"/>
  <c r="X1037"/>
  <c r="W1037"/>
  <c r="AA1041"/>
  <c r="Z1039"/>
  <c r="Y1037"/>
  <c r="AT1044"/>
  <c r="AU1044" s="1"/>
  <c r="AO1039"/>
  <c r="AP1039"/>
  <c r="AR1041"/>
  <c r="AR1040"/>
  <c r="AQ1039"/>
  <c r="AS1043"/>
  <c r="AT1043"/>
  <c r="AU1043" s="1"/>
  <c r="AS1042"/>
  <c r="AB1035"/>
  <c r="AC1035" s="1"/>
  <c r="AA1039"/>
  <c r="AA1037"/>
  <c r="AB1032"/>
  <c r="AC1032" s="1"/>
  <c r="AB1033"/>
  <c r="AC1033" s="1"/>
  <c r="AB1031"/>
  <c r="AC1031" s="1"/>
  <c r="AB1034"/>
  <c r="AC1034" s="1"/>
  <c r="Z1037"/>
  <c r="AB1036"/>
  <c r="AC1036" s="1"/>
  <c r="AA1040"/>
  <c r="AB1039"/>
  <c r="AC1039" s="1"/>
  <c r="X1039"/>
  <c r="W1039"/>
  <c r="AB1038"/>
  <c r="AC1038" s="1"/>
  <c r="Z1040"/>
  <c r="Z1041"/>
  <c r="AA1042"/>
  <c r="Y1039"/>
  <c r="AA1043"/>
  <c r="AB1042"/>
  <c r="AC1042" s="1"/>
  <c r="W1041"/>
  <c r="AA1046"/>
  <c r="AA1044"/>
  <c r="AB1041"/>
  <c r="AC1041" s="1"/>
  <c r="X1041"/>
  <c r="AB1040"/>
  <c r="AC1040" s="1"/>
  <c r="X1040"/>
  <c r="Y1041"/>
  <c r="W1040"/>
  <c r="W1042"/>
  <c r="Z1042"/>
  <c r="X1042"/>
  <c r="Z1043"/>
  <c r="Z1044"/>
  <c r="Y1042"/>
  <c r="AA1045"/>
  <c r="Y1040"/>
  <c r="AI1038"/>
  <c r="AH1038"/>
  <c r="AJ1038"/>
  <c r="AF1038"/>
  <c r="Y1038"/>
  <c r="W1038"/>
  <c r="X1038"/>
  <c r="AA1038"/>
  <c r="Z1038"/>
  <c r="AQ1038"/>
  <c r="AS1038"/>
  <c r="AO1038"/>
  <c r="AP1038"/>
  <c r="AR1038"/>
  <c r="AJ1031"/>
  <c r="AF1033"/>
  <c r="AI1036"/>
  <c r="AJ1036"/>
  <c r="AF1036"/>
  <c r="AG1036"/>
  <c r="AH1036"/>
  <c r="AH1031"/>
  <c r="Z1036"/>
  <c r="AA1036"/>
  <c r="AP1036"/>
  <c r="AQ1036"/>
  <c r="AO1036"/>
  <c r="AS1036"/>
  <c r="AR1036"/>
  <c r="X1036"/>
  <c r="W1036"/>
  <c r="Y1036"/>
  <c r="AJ1035"/>
  <c r="AG1035"/>
  <c r="AG1031"/>
  <c r="AI1033"/>
  <c r="AH1035"/>
  <c r="AF1034"/>
  <c r="AJ1034"/>
  <c r="AG1034"/>
  <c r="AH1034"/>
  <c r="AI1034"/>
  <c r="AF1035"/>
  <c r="AF1031"/>
  <c r="AI1035"/>
  <c r="X1034"/>
  <c r="AA1034"/>
  <c r="Y1034"/>
  <c r="Z1034"/>
  <c r="W1034"/>
  <c r="AR1034"/>
  <c r="AS1034"/>
  <c r="AO1034"/>
  <c r="AQ1034"/>
  <c r="AP1034"/>
  <c r="Y1035"/>
  <c r="W1035"/>
  <c r="X1035"/>
  <c r="AA1035"/>
  <c r="Z1035"/>
  <c r="AQ1035"/>
  <c r="AS1035"/>
  <c r="AO1035"/>
  <c r="AP1035"/>
  <c r="AR1035"/>
  <c r="AG1033"/>
  <c r="AH1033"/>
  <c r="AJ1033"/>
  <c r="AS1033"/>
  <c r="AR1033"/>
  <c r="AO1033"/>
  <c r="AP1033"/>
  <c r="AQ1033"/>
  <c r="AA1033"/>
  <c r="X1033"/>
  <c r="Z1033"/>
  <c r="W1033"/>
  <c r="Y1033"/>
  <c r="AH1032"/>
  <c r="AF1032"/>
  <c r="AG1032"/>
  <c r="AJ1032"/>
  <c r="AI1032"/>
  <c r="AS1032"/>
  <c r="AO1032"/>
  <c r="AQ1032"/>
  <c r="AR1032"/>
  <c r="AP1032"/>
  <c r="Z1032"/>
  <c r="X1032"/>
  <c r="W1032"/>
  <c r="AA1032"/>
  <c r="Y1032"/>
  <c r="AA1031"/>
  <c r="W1031"/>
  <c r="Y1031"/>
  <c r="Z1031"/>
  <c r="X1031"/>
  <c r="AS1031"/>
  <c r="AQ1031"/>
  <c r="AP1031"/>
  <c r="AR1031"/>
  <c r="AO1031"/>
  <c r="AS1029"/>
  <c r="AQ1029"/>
  <c r="AP1028"/>
  <c r="AP1029"/>
  <c r="AR1028"/>
  <c r="AS1028"/>
  <c r="AR1029"/>
  <c r="AO1028"/>
  <c r="AO1029"/>
  <c r="AQ1028"/>
  <c r="AH1027"/>
  <c r="AI1027"/>
  <c r="AJ1027"/>
  <c r="AF1027"/>
  <c r="AG1027"/>
  <c r="AP1027"/>
  <c r="AQ1027"/>
  <c r="AR1027"/>
  <c r="AO1027"/>
  <c r="AE1016"/>
  <c r="AN1018"/>
  <c r="V1019"/>
  <c r="AN1019"/>
  <c r="AS1027" s="1"/>
  <c r="V1018"/>
  <c r="V1015"/>
  <c r="AE1015"/>
  <c r="AE1017"/>
  <c r="AN1016"/>
  <c r="V1016"/>
  <c r="V1017"/>
  <c r="AN1017"/>
  <c r="AH1015"/>
  <c r="AN1015"/>
  <c r="AH1014"/>
  <c r="AF1014"/>
  <c r="AG1014"/>
  <c r="AR1013"/>
  <c r="AS1013"/>
  <c r="AS1014"/>
  <c r="AR1012"/>
  <c r="AR1014"/>
  <c r="AQ1012"/>
  <c r="AP1012"/>
  <c r="AO1012"/>
  <c r="AP1013"/>
  <c r="AO1013"/>
  <c r="AQ1013"/>
  <c r="AP1014"/>
  <c r="AQ1014"/>
  <c r="AO1014"/>
  <c r="AP1011"/>
  <c r="AO1011"/>
  <c r="AR1011"/>
  <c r="AQ1011"/>
  <c r="V1010"/>
  <c r="Y1012" s="1"/>
  <c r="AP1010"/>
  <c r="AO1010"/>
  <c r="AQ1010"/>
  <c r="AE1009"/>
  <c r="AK1015" s="1"/>
  <c r="X1009"/>
  <c r="W1009"/>
  <c r="Y1009"/>
  <c r="AP1009"/>
  <c r="AO1009"/>
  <c r="AQ1009"/>
  <c r="H1007" i="2"/>
  <c r="E1004" i="5"/>
  <c r="D1004"/>
  <c r="C1004"/>
  <c r="B1004"/>
  <c r="E1003"/>
  <c r="D1003"/>
  <c r="C1003"/>
  <c r="B1003"/>
  <c r="E1002"/>
  <c r="D1002"/>
  <c r="C1002"/>
  <c r="B1002"/>
  <c r="E1001"/>
  <c r="D1001"/>
  <c r="C1001"/>
  <c r="B1001"/>
  <c r="E1000"/>
  <c r="D1000"/>
  <c r="C1000"/>
  <c r="B1000"/>
  <c r="A1000"/>
  <c r="E999"/>
  <c r="D999"/>
  <c r="C999"/>
  <c r="B999"/>
  <c r="A999"/>
  <c r="E998"/>
  <c r="D998"/>
  <c r="C998"/>
  <c r="B998"/>
  <c r="A998"/>
  <c r="E997"/>
  <c r="D997"/>
  <c r="C997"/>
  <c r="B997"/>
  <c r="E996"/>
  <c r="D996"/>
  <c r="C996"/>
  <c r="B996"/>
  <c r="E995"/>
  <c r="D995"/>
  <c r="C995"/>
  <c r="B995"/>
  <c r="E994"/>
  <c r="D994"/>
  <c r="C994"/>
  <c r="B994"/>
  <c r="E993"/>
  <c r="D993"/>
  <c r="C993"/>
  <c r="B993"/>
  <c r="E992"/>
  <c r="D992"/>
  <c r="C992"/>
  <c r="B992"/>
  <c r="E991"/>
  <c r="D991"/>
  <c r="C991"/>
  <c r="B991"/>
  <c r="E990"/>
  <c r="D990"/>
  <c r="C990"/>
  <c r="B990"/>
  <c r="E989"/>
  <c r="D989"/>
  <c r="C989"/>
  <c r="B989"/>
  <c r="E988"/>
  <c r="D988"/>
  <c r="C988"/>
  <c r="B988"/>
  <c r="E987"/>
  <c r="D987"/>
  <c r="C987"/>
  <c r="B987"/>
  <c r="E986"/>
  <c r="D986"/>
  <c r="C986"/>
  <c r="B986"/>
  <c r="E985"/>
  <c r="D985"/>
  <c r="C985"/>
  <c r="B985"/>
  <c r="E984"/>
  <c r="D984"/>
  <c r="C984"/>
  <c r="B984"/>
  <c r="E983"/>
  <c r="D983"/>
  <c r="C983"/>
  <c r="B983"/>
  <c r="E982"/>
  <c r="D982"/>
  <c r="C982"/>
  <c r="B982"/>
  <c r="E981"/>
  <c r="D981"/>
  <c r="C981"/>
  <c r="B981"/>
  <c r="E980"/>
  <c r="D980"/>
  <c r="C980"/>
  <c r="B980"/>
  <c r="A980"/>
  <c r="E979"/>
  <c r="D979"/>
  <c r="C979"/>
  <c r="B979"/>
  <c r="A979"/>
  <c r="E978"/>
  <c r="D978"/>
  <c r="C978"/>
  <c r="B978"/>
  <c r="A978"/>
  <c r="E977"/>
  <c r="D977"/>
  <c r="C977"/>
  <c r="B977"/>
  <c r="A977"/>
  <c r="E976"/>
  <c r="D976"/>
  <c r="C976"/>
  <c r="B976"/>
  <c r="A976"/>
  <c r="E975"/>
  <c r="D975"/>
  <c r="C975"/>
  <c r="B975"/>
  <c r="A975"/>
  <c r="E974"/>
  <c r="D974"/>
  <c r="C974"/>
  <c r="B974"/>
  <c r="A974"/>
  <c r="E973"/>
  <c r="D973"/>
  <c r="C973"/>
  <c r="B973"/>
  <c r="A973"/>
  <c r="E972"/>
  <c r="D972"/>
  <c r="C972"/>
  <c r="B972"/>
  <c r="A972"/>
  <c r="E971"/>
  <c r="D971"/>
  <c r="C971"/>
  <c r="B971"/>
  <c r="A971"/>
  <c r="E970"/>
  <c r="D970"/>
  <c r="C970"/>
  <c r="B970"/>
  <c r="A970"/>
  <c r="E969"/>
  <c r="D969"/>
  <c r="C969"/>
  <c r="B969"/>
  <c r="A969"/>
  <c r="E968"/>
  <c r="D968"/>
  <c r="C968"/>
  <c r="B968"/>
  <c r="A968"/>
  <c r="E967"/>
  <c r="D967"/>
  <c r="C967"/>
  <c r="B967"/>
  <c r="A967"/>
  <c r="E966"/>
  <c r="D966"/>
  <c r="C966"/>
  <c r="B966"/>
  <c r="A966"/>
  <c r="E965"/>
  <c r="D965"/>
  <c r="C965"/>
  <c r="B965"/>
  <c r="A965"/>
  <c r="E964"/>
  <c r="D964"/>
  <c r="C964"/>
  <c r="B964"/>
  <c r="A964"/>
  <c r="E963"/>
  <c r="D963"/>
  <c r="C963"/>
  <c r="B963"/>
  <c r="A963"/>
  <c r="E962"/>
  <c r="D962"/>
  <c r="C962"/>
  <c r="B962"/>
  <c r="A962"/>
  <c r="E961"/>
  <c r="D961"/>
  <c r="C961"/>
  <c r="B961"/>
  <c r="A961"/>
  <c r="E960"/>
  <c r="D960"/>
  <c r="C960"/>
  <c r="B960"/>
  <c r="A960"/>
  <c r="E959"/>
  <c r="D959"/>
  <c r="C959"/>
  <c r="B959"/>
  <c r="A959"/>
  <c r="E958"/>
  <c r="D958"/>
  <c r="C958"/>
  <c r="B958"/>
  <c r="A958"/>
  <c r="E957"/>
  <c r="D957"/>
  <c r="C957"/>
  <c r="B957"/>
  <c r="A957"/>
  <c r="E956"/>
  <c r="D956"/>
  <c r="C956"/>
  <c r="B956"/>
  <c r="A956"/>
  <c r="E955"/>
  <c r="D955"/>
  <c r="C955"/>
  <c r="B955"/>
  <c r="A955"/>
  <c r="E954"/>
  <c r="D954"/>
  <c r="C954"/>
  <c r="B954"/>
  <c r="A954"/>
  <c r="E953"/>
  <c r="D953"/>
  <c r="C953"/>
  <c r="B953"/>
  <c r="A953"/>
  <c r="E952"/>
  <c r="D952"/>
  <c r="C952"/>
  <c r="B952"/>
  <c r="A952"/>
  <c r="E951"/>
  <c r="D951"/>
  <c r="C951"/>
  <c r="B951"/>
  <c r="A951"/>
  <c r="E950"/>
  <c r="D950"/>
  <c r="C950"/>
  <c r="B950"/>
  <c r="A950"/>
  <c r="E949"/>
  <c r="D949"/>
  <c r="C949"/>
  <c r="B949"/>
  <c r="A949"/>
  <c r="E948"/>
  <c r="D948"/>
  <c r="C948"/>
  <c r="B948"/>
  <c r="A948"/>
  <c r="E947"/>
  <c r="D947"/>
  <c r="C947"/>
  <c r="B947"/>
  <c r="A947"/>
  <c r="E946"/>
  <c r="D946"/>
  <c r="C946"/>
  <c r="B946"/>
  <c r="A946"/>
  <c r="E945"/>
  <c r="D945"/>
  <c r="C945"/>
  <c r="B945"/>
  <c r="A945"/>
  <c r="E944"/>
  <c r="D944"/>
  <c r="C944"/>
  <c r="B944"/>
  <c r="A944"/>
  <c r="E943"/>
  <c r="D943"/>
  <c r="C943"/>
  <c r="B943"/>
  <c r="A943"/>
  <c r="E942"/>
  <c r="D942"/>
  <c r="C942"/>
  <c r="B942"/>
  <c r="A942"/>
  <c r="E941"/>
  <c r="D941"/>
  <c r="C941"/>
  <c r="B941"/>
  <c r="A941"/>
  <c r="E940"/>
  <c r="D940"/>
  <c r="C940"/>
  <c r="B940"/>
  <c r="A940"/>
  <c r="E939"/>
  <c r="D939"/>
  <c r="C939"/>
  <c r="B939"/>
  <c r="A939"/>
  <c r="E938"/>
  <c r="D938"/>
  <c r="C938"/>
  <c r="B938"/>
  <c r="A938"/>
  <c r="E937"/>
  <c r="D937"/>
  <c r="C937"/>
  <c r="B937"/>
  <c r="A937"/>
  <c r="E936"/>
  <c r="D936"/>
  <c r="C936"/>
  <c r="B936"/>
  <c r="A936"/>
  <c r="E935"/>
  <c r="D935"/>
  <c r="C935"/>
  <c r="B935"/>
  <c r="A935"/>
  <c r="E934"/>
  <c r="D934"/>
  <c r="C934"/>
  <c r="B934"/>
  <c r="A934"/>
  <c r="E933"/>
  <c r="D933"/>
  <c r="C933"/>
  <c r="B933"/>
  <c r="A933"/>
  <c r="E932"/>
  <c r="D932"/>
  <c r="C932"/>
  <c r="B932"/>
  <c r="A932"/>
  <c r="E931"/>
  <c r="D931"/>
  <c r="C931"/>
  <c r="B931"/>
  <c r="A931"/>
  <c r="E930"/>
  <c r="D930"/>
  <c r="C930"/>
  <c r="B930"/>
  <c r="A930"/>
  <c r="E929"/>
  <c r="D929"/>
  <c r="C929"/>
  <c r="B929"/>
  <c r="A929"/>
  <c r="E928"/>
  <c r="D928"/>
  <c r="C928"/>
  <c r="B928"/>
  <c r="A928"/>
  <c r="E927"/>
  <c r="D927"/>
  <c r="C927"/>
  <c r="B927"/>
  <c r="A927"/>
  <c r="E926"/>
  <c r="D926"/>
  <c r="C926"/>
  <c r="B926"/>
  <c r="A926"/>
  <c r="E925"/>
  <c r="D925"/>
  <c r="C925"/>
  <c r="B925"/>
  <c r="A925"/>
  <c r="E924"/>
  <c r="D924"/>
  <c r="C924"/>
  <c r="B924"/>
  <c r="A924"/>
  <c r="E923"/>
  <c r="D923"/>
  <c r="C923"/>
  <c r="B923"/>
  <c r="A923"/>
  <c r="E922"/>
  <c r="D922"/>
  <c r="C922"/>
  <c r="B922"/>
  <c r="A922"/>
  <c r="E921"/>
  <c r="D921"/>
  <c r="C921"/>
  <c r="B921"/>
  <c r="A921"/>
  <c r="E920"/>
  <c r="D920"/>
  <c r="C920"/>
  <c r="B920"/>
  <c r="A920"/>
  <c r="E919"/>
  <c r="D919"/>
  <c r="C919"/>
  <c r="B919"/>
  <c r="A919"/>
  <c r="E918"/>
  <c r="D918"/>
  <c r="C918"/>
  <c r="B918"/>
  <c r="A918"/>
  <c r="E917"/>
  <c r="D917"/>
  <c r="C917"/>
  <c r="B917"/>
  <c r="A917"/>
  <c r="E916"/>
  <c r="D916"/>
  <c r="C916"/>
  <c r="B916"/>
  <c r="A916"/>
  <c r="E915"/>
  <c r="D915"/>
  <c r="C915"/>
  <c r="B915"/>
  <c r="A915"/>
  <c r="E914"/>
  <c r="D914"/>
  <c r="C914"/>
  <c r="B914"/>
  <c r="A914"/>
  <c r="E913"/>
  <c r="D913"/>
  <c r="C913"/>
  <c r="B913"/>
  <c r="A913"/>
  <c r="E912"/>
  <c r="D912"/>
  <c r="C912"/>
  <c r="B912"/>
  <c r="A912"/>
  <c r="E911"/>
  <c r="D911"/>
  <c r="C911"/>
  <c r="B911"/>
  <c r="A911"/>
  <c r="E910"/>
  <c r="D910"/>
  <c r="C910"/>
  <c r="B910"/>
  <c r="A910"/>
  <c r="E909"/>
  <c r="D909"/>
  <c r="C909"/>
  <c r="B909"/>
  <c r="A909"/>
  <c r="E908"/>
  <c r="D908"/>
  <c r="C908"/>
  <c r="B908"/>
  <c r="A908"/>
  <c r="E907"/>
  <c r="D907"/>
  <c r="C907"/>
  <c r="B907"/>
  <c r="A907"/>
  <c r="E906"/>
  <c r="D906"/>
  <c r="C906"/>
  <c r="B906"/>
  <c r="A906"/>
  <c r="E905"/>
  <c r="D905"/>
  <c r="C905"/>
  <c r="B905"/>
  <c r="A905"/>
  <c r="E904"/>
  <c r="D904"/>
  <c r="C904"/>
  <c r="B904"/>
  <c r="A904"/>
  <c r="E903"/>
  <c r="D903"/>
  <c r="C903"/>
  <c r="B903"/>
  <c r="A903"/>
  <c r="E902"/>
  <c r="D902"/>
  <c r="C902"/>
  <c r="B902"/>
  <c r="A902"/>
  <c r="E901"/>
  <c r="D901"/>
  <c r="C901"/>
  <c r="B901"/>
  <c r="A901"/>
  <c r="E900"/>
  <c r="D900"/>
  <c r="C900"/>
  <c r="B900"/>
  <c r="A900"/>
  <c r="E899"/>
  <c r="D899"/>
  <c r="C899"/>
  <c r="B899"/>
  <c r="A899"/>
  <c r="E898"/>
  <c r="D898"/>
  <c r="C898"/>
  <c r="B898"/>
  <c r="A898"/>
  <c r="E897"/>
  <c r="D897"/>
  <c r="C897"/>
  <c r="B897"/>
  <c r="A897"/>
  <c r="E896"/>
  <c r="D896"/>
  <c r="C896"/>
  <c r="B896"/>
  <c r="A896"/>
  <c r="E895"/>
  <c r="D895"/>
  <c r="C895"/>
  <c r="B895"/>
  <c r="A895"/>
  <c r="E894"/>
  <c r="D894"/>
  <c r="C894"/>
  <c r="B894"/>
  <c r="A894"/>
  <c r="E893"/>
  <c r="D893"/>
  <c r="C893"/>
  <c r="B893"/>
  <c r="A893"/>
  <c r="E892"/>
  <c r="D892"/>
  <c r="C892"/>
  <c r="B892"/>
  <c r="A892"/>
  <c r="E891"/>
  <c r="D891"/>
  <c r="C891"/>
  <c r="B891"/>
  <c r="A891"/>
  <c r="E890"/>
  <c r="D890"/>
  <c r="C890"/>
  <c r="B890"/>
  <c r="A890"/>
  <c r="E889"/>
  <c r="D889"/>
  <c r="C889"/>
  <c r="B889"/>
  <c r="A889"/>
  <c r="E888"/>
  <c r="D888"/>
  <c r="C888"/>
  <c r="B888"/>
  <c r="A888"/>
  <c r="E887"/>
  <c r="D887"/>
  <c r="C887"/>
  <c r="B887"/>
  <c r="A887"/>
  <c r="E886"/>
  <c r="D886"/>
  <c r="C886"/>
  <c r="B886"/>
  <c r="A886"/>
  <c r="E885"/>
  <c r="D885"/>
  <c r="C885"/>
  <c r="B885"/>
  <c r="A885"/>
  <c r="E884"/>
  <c r="D884"/>
  <c r="C884"/>
  <c r="B884"/>
  <c r="A884"/>
  <c r="E883"/>
  <c r="D883"/>
  <c r="C883"/>
  <c r="B883"/>
  <c r="A883"/>
  <c r="E882"/>
  <c r="D882"/>
  <c r="C882"/>
  <c r="B882"/>
  <c r="A882"/>
  <c r="E881"/>
  <c r="D881"/>
  <c r="C881"/>
  <c r="B881"/>
  <c r="A881"/>
  <c r="E880"/>
  <c r="D880"/>
  <c r="C880"/>
  <c r="B880"/>
  <c r="A880"/>
  <c r="E879"/>
  <c r="D879"/>
  <c r="C879"/>
  <c r="B879"/>
  <c r="A879"/>
  <c r="E878"/>
  <c r="D878"/>
  <c r="C878"/>
  <c r="B878"/>
  <c r="A878"/>
  <c r="E877"/>
  <c r="D877"/>
  <c r="C877"/>
  <c r="B877"/>
  <c r="A877"/>
  <c r="E876"/>
  <c r="D876"/>
  <c r="C876"/>
  <c r="B876"/>
  <c r="A876"/>
  <c r="E875"/>
  <c r="D875"/>
  <c r="C875"/>
  <c r="B875"/>
  <c r="A875"/>
  <c r="E874"/>
  <c r="D874"/>
  <c r="C874"/>
  <c r="B874"/>
  <c r="A874"/>
  <c r="E873"/>
  <c r="D873"/>
  <c r="C873"/>
  <c r="B873"/>
  <c r="A873"/>
  <c r="E872"/>
  <c r="D872"/>
  <c r="C872"/>
  <c r="B872"/>
  <c r="A872"/>
  <c r="E871"/>
  <c r="D871"/>
  <c r="C871"/>
  <c r="B871"/>
  <c r="A871"/>
  <c r="E870"/>
  <c r="D870"/>
  <c r="C870"/>
  <c r="B870"/>
  <c r="A870"/>
  <c r="E869"/>
  <c r="D869"/>
  <c r="C869"/>
  <c r="B869"/>
  <c r="A869"/>
  <c r="E868"/>
  <c r="D868"/>
  <c r="C868"/>
  <c r="B868"/>
  <c r="A868"/>
  <c r="E867"/>
  <c r="D867"/>
  <c r="C867"/>
  <c r="B867"/>
  <c r="A867"/>
  <c r="E866"/>
  <c r="D866"/>
  <c r="C866"/>
  <c r="B866"/>
  <c r="A866"/>
  <c r="E865"/>
  <c r="D865"/>
  <c r="C865"/>
  <c r="B865"/>
  <c r="A865"/>
  <c r="E864"/>
  <c r="D864"/>
  <c r="C864"/>
  <c r="B864"/>
  <c r="A864"/>
  <c r="E863"/>
  <c r="D863"/>
  <c r="C863"/>
  <c r="B863"/>
  <c r="A863"/>
  <c r="E862"/>
  <c r="D862"/>
  <c r="C862"/>
  <c r="B862"/>
  <c r="A862"/>
  <c r="E861"/>
  <c r="D861"/>
  <c r="C861"/>
  <c r="B861"/>
  <c r="A861"/>
  <c r="E860"/>
  <c r="D860"/>
  <c r="C860"/>
  <c r="B860"/>
  <c r="A860"/>
  <c r="E859"/>
  <c r="D859"/>
  <c r="C859"/>
  <c r="B859"/>
  <c r="A859"/>
  <c r="E858"/>
  <c r="D858"/>
  <c r="C858"/>
  <c r="B858"/>
  <c r="A858"/>
  <c r="E857"/>
  <c r="D857"/>
  <c r="C857"/>
  <c r="B857"/>
  <c r="A857"/>
  <c r="E856"/>
  <c r="D856"/>
  <c r="C856"/>
  <c r="B856"/>
  <c r="A856"/>
  <c r="E855"/>
  <c r="D855"/>
  <c r="C855"/>
  <c r="B855"/>
  <c r="A855"/>
  <c r="E854"/>
  <c r="D854"/>
  <c r="C854"/>
  <c r="B854"/>
  <c r="A854"/>
  <c r="E853"/>
  <c r="D853"/>
  <c r="C853"/>
  <c r="B853"/>
  <c r="A853"/>
  <c r="E852"/>
  <c r="D852"/>
  <c r="C852"/>
  <c r="B852"/>
  <c r="A852"/>
  <c r="E851"/>
  <c r="D851"/>
  <c r="C851"/>
  <c r="B851"/>
  <c r="A851"/>
  <c r="E850"/>
  <c r="D850"/>
  <c r="C850"/>
  <c r="B850"/>
  <c r="A850"/>
  <c r="E849"/>
  <c r="D849"/>
  <c r="C849"/>
  <c r="B849"/>
  <c r="A849"/>
  <c r="E848"/>
  <c r="D848"/>
  <c r="C848"/>
  <c r="B848"/>
  <c r="A848"/>
  <c r="E847"/>
  <c r="D847"/>
  <c r="C847"/>
  <c r="B847"/>
  <c r="A847"/>
  <c r="E846"/>
  <c r="D846"/>
  <c r="C846"/>
  <c r="B846"/>
  <c r="A846"/>
  <c r="E845"/>
  <c r="D845"/>
  <c r="C845"/>
  <c r="B845"/>
  <c r="A845"/>
  <c r="E844"/>
  <c r="D844"/>
  <c r="C844"/>
  <c r="B844"/>
  <c r="A844"/>
  <c r="E843"/>
  <c r="D843"/>
  <c r="C843"/>
  <c r="B843"/>
  <c r="A843"/>
  <c r="E842"/>
  <c r="D842"/>
  <c r="C842"/>
  <c r="B842"/>
  <c r="A842"/>
  <c r="E841"/>
  <c r="D841"/>
  <c r="C841"/>
  <c r="B841"/>
  <c r="A841"/>
  <c r="E840"/>
  <c r="D840"/>
  <c r="C840"/>
  <c r="B840"/>
  <c r="A840"/>
  <c r="E839"/>
  <c r="D839"/>
  <c r="C839"/>
  <c r="B839"/>
  <c r="A839"/>
  <c r="E838"/>
  <c r="D838"/>
  <c r="C838"/>
  <c r="B838"/>
  <c r="A838"/>
  <c r="E837"/>
  <c r="D837"/>
  <c r="C837"/>
  <c r="B837"/>
  <c r="A837"/>
  <c r="E836"/>
  <c r="D836"/>
  <c r="C836"/>
  <c r="B836"/>
  <c r="A836"/>
  <c r="E835"/>
  <c r="D835"/>
  <c r="C835"/>
  <c r="B835"/>
  <c r="A835"/>
  <c r="E834"/>
  <c r="D834"/>
  <c r="C834"/>
  <c r="B834"/>
  <c r="A834"/>
  <c r="E833"/>
  <c r="D833"/>
  <c r="C833"/>
  <c r="B833"/>
  <c r="A833"/>
  <c r="E832"/>
  <c r="D832"/>
  <c r="C832"/>
  <c r="B832"/>
  <c r="A832"/>
  <c r="E831"/>
  <c r="D831"/>
  <c r="C831"/>
  <c r="B831"/>
  <c r="A831"/>
  <c r="E830"/>
  <c r="D830"/>
  <c r="C830"/>
  <c r="B830"/>
  <c r="A830"/>
  <c r="E829"/>
  <c r="D829"/>
  <c r="C829"/>
  <c r="B829"/>
  <c r="A829"/>
  <c r="E828"/>
  <c r="D828"/>
  <c r="C828"/>
  <c r="B828"/>
  <c r="A828"/>
  <c r="E827"/>
  <c r="D827"/>
  <c r="C827"/>
  <c r="B827"/>
  <c r="A827"/>
  <c r="E826"/>
  <c r="D826"/>
  <c r="C826"/>
  <c r="B826"/>
  <c r="A826"/>
  <c r="E825"/>
  <c r="D825"/>
  <c r="C825"/>
  <c r="B825"/>
  <c r="A825"/>
  <c r="E824"/>
  <c r="D824"/>
  <c r="C824"/>
  <c r="B824"/>
  <c r="A824"/>
  <c r="E823"/>
  <c r="D823"/>
  <c r="C823"/>
  <c r="B823"/>
  <c r="A823"/>
  <c r="E822"/>
  <c r="D822"/>
  <c r="C822"/>
  <c r="B822"/>
  <c r="A822"/>
  <c r="E821"/>
  <c r="D821"/>
  <c r="C821"/>
  <c r="B821"/>
  <c r="A821"/>
  <c r="E820"/>
  <c r="D820"/>
  <c r="C820"/>
  <c r="B820"/>
  <c r="A820"/>
  <c r="E819"/>
  <c r="D819"/>
  <c r="C819"/>
  <c r="B819"/>
  <c r="A819"/>
  <c r="E818"/>
  <c r="D818"/>
  <c r="C818"/>
  <c r="B818"/>
  <c r="A818"/>
  <c r="E817"/>
  <c r="D817"/>
  <c r="C817"/>
  <c r="B817"/>
  <c r="A817"/>
  <c r="E816"/>
  <c r="D816"/>
  <c r="C816"/>
  <c r="B816"/>
  <c r="A816"/>
  <c r="E815"/>
  <c r="D815"/>
  <c r="C815"/>
  <c r="B815"/>
  <c r="A815"/>
  <c r="E814"/>
  <c r="D814"/>
  <c r="C814"/>
  <c r="B814"/>
  <c r="A814"/>
  <c r="E813"/>
  <c r="D813"/>
  <c r="C813"/>
  <c r="B813"/>
  <c r="A813"/>
  <c r="E812"/>
  <c r="D812"/>
  <c r="C812"/>
  <c r="B812"/>
  <c r="A812"/>
  <c r="E811"/>
  <c r="D811"/>
  <c r="C811"/>
  <c r="B811"/>
  <c r="A811"/>
  <c r="E810"/>
  <c r="D810"/>
  <c r="C810"/>
  <c r="B810"/>
  <c r="A810"/>
  <c r="E809"/>
  <c r="D809"/>
  <c r="C809"/>
  <c r="B809"/>
  <c r="A809"/>
  <c r="E808"/>
  <c r="D808"/>
  <c r="C808"/>
  <c r="B808"/>
  <c r="A808"/>
  <c r="E807"/>
  <c r="D807"/>
  <c r="C807"/>
  <c r="B807"/>
  <c r="A807"/>
  <c r="E806"/>
  <c r="D806"/>
  <c r="C806"/>
  <c r="B806"/>
  <c r="A806"/>
  <c r="E805"/>
  <c r="D805"/>
  <c r="C805"/>
  <c r="B805"/>
  <c r="A805"/>
  <c r="E804"/>
  <c r="D804"/>
  <c r="C804"/>
  <c r="B804"/>
  <c r="A804"/>
  <c r="E803"/>
  <c r="D803"/>
  <c r="C803"/>
  <c r="B803"/>
  <c r="A803"/>
  <c r="E802"/>
  <c r="D802"/>
  <c r="C802"/>
  <c r="B802"/>
  <c r="A802"/>
  <c r="E801"/>
  <c r="D801"/>
  <c r="C801"/>
  <c r="B801"/>
  <c r="A801"/>
  <c r="E800"/>
  <c r="D800"/>
  <c r="C800"/>
  <c r="B800"/>
  <c r="A800"/>
  <c r="E799"/>
  <c r="D799"/>
  <c r="C799"/>
  <c r="B799"/>
  <c r="A799"/>
  <c r="E798"/>
  <c r="D798"/>
  <c r="C798"/>
  <c r="B798"/>
  <c r="A798"/>
  <c r="E797"/>
  <c r="D797"/>
  <c r="C797"/>
  <c r="B797"/>
  <c r="A797"/>
  <c r="E796"/>
  <c r="D796"/>
  <c r="C796"/>
  <c r="B796"/>
  <c r="A796"/>
  <c r="E795"/>
  <c r="D795"/>
  <c r="C795"/>
  <c r="B795"/>
  <c r="A795"/>
  <c r="E794"/>
  <c r="D794"/>
  <c r="C794"/>
  <c r="B794"/>
  <c r="A794"/>
  <c r="E793"/>
  <c r="D793"/>
  <c r="C793"/>
  <c r="B793"/>
  <c r="A793"/>
  <c r="E792"/>
  <c r="D792"/>
  <c r="C792"/>
  <c r="B792"/>
  <c r="A792"/>
  <c r="E791"/>
  <c r="D791"/>
  <c r="C791"/>
  <c r="B791"/>
  <c r="A791"/>
  <c r="E790"/>
  <c r="D790"/>
  <c r="C790"/>
  <c r="B790"/>
  <c r="A790"/>
  <c r="E789"/>
  <c r="D789"/>
  <c r="C789"/>
  <c r="B789"/>
  <c r="A789"/>
  <c r="E788"/>
  <c r="D788"/>
  <c r="C788"/>
  <c r="B788"/>
  <c r="A788"/>
  <c r="E787"/>
  <c r="D787"/>
  <c r="C787"/>
  <c r="B787"/>
  <c r="A787"/>
  <c r="E786"/>
  <c r="D786"/>
  <c r="C786"/>
  <c r="B786"/>
  <c r="A786"/>
  <c r="E785"/>
  <c r="D785"/>
  <c r="C785"/>
  <c r="B785"/>
  <c r="A785"/>
  <c r="E784"/>
  <c r="D784"/>
  <c r="C784"/>
  <c r="B784"/>
  <c r="A784"/>
  <c r="E783"/>
  <c r="D783"/>
  <c r="C783"/>
  <c r="B783"/>
  <c r="A783"/>
  <c r="E782"/>
  <c r="D782"/>
  <c r="C782"/>
  <c r="B782"/>
  <c r="A782"/>
  <c r="E781"/>
  <c r="D781"/>
  <c r="C781"/>
  <c r="B781"/>
  <c r="A781"/>
  <c r="E780"/>
  <c r="D780"/>
  <c r="C780"/>
  <c r="B780"/>
  <c r="A780"/>
  <c r="E779"/>
  <c r="D779"/>
  <c r="C779"/>
  <c r="B779"/>
  <c r="A779"/>
  <c r="E778"/>
  <c r="D778"/>
  <c r="C778"/>
  <c r="B778"/>
  <c r="A778"/>
  <c r="E777"/>
  <c r="D777"/>
  <c r="C777"/>
  <c r="B777"/>
  <c r="A777"/>
  <c r="E776"/>
  <c r="D776"/>
  <c r="C776"/>
  <c r="B776"/>
  <c r="A776"/>
  <c r="E775"/>
  <c r="D775"/>
  <c r="C775"/>
  <c r="B775"/>
  <c r="A775"/>
  <c r="E774"/>
  <c r="D774"/>
  <c r="C774"/>
  <c r="B774"/>
  <c r="A774"/>
  <c r="E773"/>
  <c r="D773"/>
  <c r="C773"/>
  <c r="B773"/>
  <c r="A773"/>
  <c r="E772"/>
  <c r="D772"/>
  <c r="C772"/>
  <c r="B772"/>
  <c r="A772"/>
  <c r="E771"/>
  <c r="D771"/>
  <c r="C771"/>
  <c r="B771"/>
  <c r="A771"/>
  <c r="E770"/>
  <c r="D770"/>
  <c r="C770"/>
  <c r="B770"/>
  <c r="A770"/>
  <c r="E769"/>
  <c r="D769"/>
  <c r="C769"/>
  <c r="B769"/>
  <c r="A769"/>
  <c r="E768"/>
  <c r="D768"/>
  <c r="C768"/>
  <c r="B768"/>
  <c r="A768"/>
  <c r="E767"/>
  <c r="D767"/>
  <c r="C767"/>
  <c r="B767"/>
  <c r="A767"/>
  <c r="E766"/>
  <c r="D766"/>
  <c r="C766"/>
  <c r="B766"/>
  <c r="A766"/>
  <c r="E765"/>
  <c r="D765"/>
  <c r="C765"/>
  <c r="B765"/>
  <c r="A765"/>
  <c r="E764"/>
  <c r="D764"/>
  <c r="C764"/>
  <c r="B764"/>
  <c r="A764"/>
  <c r="E763"/>
  <c r="D763"/>
  <c r="C763"/>
  <c r="B763"/>
  <c r="A763"/>
  <c r="E762"/>
  <c r="D762"/>
  <c r="C762"/>
  <c r="B762"/>
  <c r="A762"/>
  <c r="E761"/>
  <c r="D761"/>
  <c r="C761"/>
  <c r="B761"/>
  <c r="A761"/>
  <c r="E760"/>
  <c r="D760"/>
  <c r="C760"/>
  <c r="B760"/>
  <c r="A760"/>
  <c r="E759"/>
  <c r="D759"/>
  <c r="C759"/>
  <c r="B759"/>
  <c r="A759"/>
  <c r="E758"/>
  <c r="D758"/>
  <c r="C758"/>
  <c r="B758"/>
  <c r="A758"/>
  <c r="E757"/>
  <c r="D757"/>
  <c r="C757"/>
  <c r="B757"/>
  <c r="A757"/>
  <c r="E756"/>
  <c r="D756"/>
  <c r="C756"/>
  <c r="B756"/>
  <c r="A756"/>
  <c r="E755"/>
  <c r="D755"/>
  <c r="C755"/>
  <c r="B755"/>
  <c r="A755"/>
  <c r="E754"/>
  <c r="D754"/>
  <c r="C754"/>
  <c r="B754"/>
  <c r="A754"/>
  <c r="E753"/>
  <c r="D753"/>
  <c r="C753"/>
  <c r="B753"/>
  <c r="A753"/>
  <c r="E752"/>
  <c r="D752"/>
  <c r="C752"/>
  <c r="B752"/>
  <c r="A752"/>
  <c r="E751"/>
  <c r="D751"/>
  <c r="C751"/>
  <c r="B751"/>
  <c r="A751"/>
  <c r="E750"/>
  <c r="D750"/>
  <c r="C750"/>
  <c r="B750"/>
  <c r="A750"/>
  <c r="E749"/>
  <c r="D749"/>
  <c r="C749"/>
  <c r="B749"/>
  <c r="A749"/>
  <c r="E748"/>
  <c r="D748"/>
  <c r="C748"/>
  <c r="B748"/>
  <c r="A748"/>
  <c r="E747"/>
  <c r="D747"/>
  <c r="C747"/>
  <c r="B747"/>
  <c r="A747"/>
  <c r="E746"/>
  <c r="D746"/>
  <c r="C746"/>
  <c r="B746"/>
  <c r="A746"/>
  <c r="E745"/>
  <c r="D745"/>
  <c r="C745"/>
  <c r="B745"/>
  <c r="A745"/>
  <c r="E744"/>
  <c r="D744"/>
  <c r="C744"/>
  <c r="B744"/>
  <c r="A744"/>
  <c r="E743"/>
  <c r="D743"/>
  <c r="C743"/>
  <c r="B743"/>
  <c r="A743"/>
  <c r="E742"/>
  <c r="D742"/>
  <c r="C742"/>
  <c r="B742"/>
  <c r="A742"/>
  <c r="E741"/>
  <c r="D741"/>
  <c r="C741"/>
  <c r="B741"/>
  <c r="A741"/>
  <c r="E740"/>
  <c r="D740"/>
  <c r="C740"/>
  <c r="B740"/>
  <c r="A740"/>
  <c r="E739"/>
  <c r="D739"/>
  <c r="C739"/>
  <c r="B739"/>
  <c r="A739"/>
  <c r="E738"/>
  <c r="D738"/>
  <c r="C738"/>
  <c r="B738"/>
  <c r="A738"/>
  <c r="E737"/>
  <c r="D737"/>
  <c r="C737"/>
  <c r="B737"/>
  <c r="A737"/>
  <c r="E736"/>
  <c r="D736"/>
  <c r="C736"/>
  <c r="B736"/>
  <c r="A736"/>
  <c r="E735"/>
  <c r="D735"/>
  <c r="C735"/>
  <c r="B735"/>
  <c r="A735"/>
  <c r="E734"/>
  <c r="D734"/>
  <c r="C734"/>
  <c r="B734"/>
  <c r="A734"/>
  <c r="E733"/>
  <c r="D733"/>
  <c r="C733"/>
  <c r="B733"/>
  <c r="A733"/>
  <c r="E732"/>
  <c r="D732"/>
  <c r="C732"/>
  <c r="B732"/>
  <c r="A732"/>
  <c r="E731"/>
  <c r="D731"/>
  <c r="C731"/>
  <c r="B731"/>
  <c r="A731"/>
  <c r="E730"/>
  <c r="D730"/>
  <c r="C730"/>
  <c r="B730"/>
  <c r="A730"/>
  <c r="E729"/>
  <c r="D729"/>
  <c r="C729"/>
  <c r="B729"/>
  <c r="A729"/>
  <c r="E728"/>
  <c r="D728"/>
  <c r="C728"/>
  <c r="B728"/>
  <c r="A728"/>
  <c r="E727"/>
  <c r="D727"/>
  <c r="C727"/>
  <c r="B727"/>
  <c r="A727"/>
  <c r="E726"/>
  <c r="D726"/>
  <c r="C726"/>
  <c r="B726"/>
  <c r="A726"/>
  <c r="E725"/>
  <c r="D725"/>
  <c r="C725"/>
  <c r="B725"/>
  <c r="A725"/>
  <c r="E724"/>
  <c r="D724"/>
  <c r="C724"/>
  <c r="B724"/>
  <c r="A724"/>
  <c r="E723"/>
  <c r="D723"/>
  <c r="C723"/>
  <c r="B723"/>
  <c r="A723"/>
  <c r="E722"/>
  <c r="D722"/>
  <c r="C722"/>
  <c r="B722"/>
  <c r="A722"/>
  <c r="E721"/>
  <c r="D721"/>
  <c r="C721"/>
  <c r="B721"/>
  <c r="A721"/>
  <c r="E720"/>
  <c r="D720"/>
  <c r="C720"/>
  <c r="B720"/>
  <c r="A720"/>
  <c r="E719"/>
  <c r="D719"/>
  <c r="C719"/>
  <c r="B719"/>
  <c r="A719"/>
  <c r="E718"/>
  <c r="D718"/>
  <c r="C718"/>
  <c r="B718"/>
  <c r="A718"/>
  <c r="E717"/>
  <c r="D717"/>
  <c r="C717"/>
  <c r="B717"/>
  <c r="A717"/>
  <c r="E716"/>
  <c r="D716"/>
  <c r="C716"/>
  <c r="B716"/>
  <c r="A716"/>
  <c r="E715"/>
  <c r="D715"/>
  <c r="C715"/>
  <c r="B715"/>
  <c r="A715"/>
  <c r="E714"/>
  <c r="D714"/>
  <c r="C714"/>
  <c r="B714"/>
  <c r="A714"/>
  <c r="E713"/>
  <c r="D713"/>
  <c r="C713"/>
  <c r="B713"/>
  <c r="A713"/>
  <c r="E712"/>
  <c r="D712"/>
  <c r="C712"/>
  <c r="B712"/>
  <c r="A712"/>
  <c r="E711"/>
  <c r="D711"/>
  <c r="C711"/>
  <c r="B711"/>
  <c r="A711"/>
  <c r="E710"/>
  <c r="D710"/>
  <c r="C710"/>
  <c r="B710"/>
  <c r="A710"/>
  <c r="E709"/>
  <c r="D709"/>
  <c r="C709"/>
  <c r="B709"/>
  <c r="A709"/>
  <c r="E708"/>
  <c r="D708"/>
  <c r="C708"/>
  <c r="B708"/>
  <c r="A708"/>
  <c r="E707"/>
  <c r="D707"/>
  <c r="C707"/>
  <c r="B707"/>
  <c r="A707"/>
  <c r="E706"/>
  <c r="D706"/>
  <c r="C706"/>
  <c r="B706"/>
  <c r="A706"/>
  <c r="E705"/>
  <c r="D705"/>
  <c r="C705"/>
  <c r="B705"/>
  <c r="A705"/>
  <c r="E704"/>
  <c r="D704"/>
  <c r="C704"/>
  <c r="B704"/>
  <c r="A704"/>
  <c r="E703"/>
  <c r="D703"/>
  <c r="C703"/>
  <c r="B703"/>
  <c r="A703"/>
  <c r="E702"/>
  <c r="D702"/>
  <c r="C702"/>
  <c r="B702"/>
  <c r="A702"/>
  <c r="E701"/>
  <c r="D701"/>
  <c r="C701"/>
  <c r="B701"/>
  <c r="A701"/>
  <c r="E700"/>
  <c r="D700"/>
  <c r="C700"/>
  <c r="B700"/>
  <c r="A700"/>
  <c r="E699"/>
  <c r="D699"/>
  <c r="C699"/>
  <c r="B699"/>
  <c r="A699"/>
  <c r="E698"/>
  <c r="D698"/>
  <c r="C698"/>
  <c r="B698"/>
  <c r="A698"/>
  <c r="E697"/>
  <c r="D697"/>
  <c r="C697"/>
  <c r="B697"/>
  <c r="A697"/>
  <c r="E696"/>
  <c r="D696"/>
  <c r="C696"/>
  <c r="B696"/>
  <c r="A696"/>
  <c r="E695"/>
  <c r="D695"/>
  <c r="C695"/>
  <c r="B695"/>
  <c r="A695"/>
  <c r="E694"/>
  <c r="D694"/>
  <c r="C694"/>
  <c r="B694"/>
  <c r="A694"/>
  <c r="E693"/>
  <c r="D693"/>
  <c r="C693"/>
  <c r="B693"/>
  <c r="A693"/>
  <c r="E692"/>
  <c r="D692"/>
  <c r="C692"/>
  <c r="B692"/>
  <c r="A692"/>
  <c r="E691"/>
  <c r="D691"/>
  <c r="C691"/>
  <c r="B691"/>
  <c r="A691"/>
  <c r="E690"/>
  <c r="D690"/>
  <c r="C690"/>
  <c r="B690"/>
  <c r="A690"/>
  <c r="E689"/>
  <c r="D689"/>
  <c r="C689"/>
  <c r="B689"/>
  <c r="A689"/>
  <c r="E688"/>
  <c r="D688"/>
  <c r="C688"/>
  <c r="B688"/>
  <c r="A688"/>
  <c r="E687"/>
  <c r="D687"/>
  <c r="C687"/>
  <c r="B687"/>
  <c r="A687"/>
  <c r="E686"/>
  <c r="D686"/>
  <c r="C686"/>
  <c r="B686"/>
  <c r="A686"/>
  <c r="E685"/>
  <c r="D685"/>
  <c r="C685"/>
  <c r="B685"/>
  <c r="A685"/>
  <c r="E684"/>
  <c r="D684"/>
  <c r="C684"/>
  <c r="B684"/>
  <c r="A684"/>
  <c r="E683"/>
  <c r="D683"/>
  <c r="C683"/>
  <c r="B683"/>
  <c r="A683"/>
  <c r="E682"/>
  <c r="D682"/>
  <c r="C682"/>
  <c r="B682"/>
  <c r="A682"/>
  <c r="E681"/>
  <c r="D681"/>
  <c r="C681"/>
  <c r="B681"/>
  <c r="A681"/>
  <c r="E680"/>
  <c r="D680"/>
  <c r="C680"/>
  <c r="B680"/>
  <c r="A680"/>
  <c r="E679"/>
  <c r="D679"/>
  <c r="C679"/>
  <c r="B679"/>
  <c r="A679"/>
  <c r="E678"/>
  <c r="D678"/>
  <c r="C678"/>
  <c r="B678"/>
  <c r="A678"/>
  <c r="E677"/>
  <c r="D677"/>
  <c r="C677"/>
  <c r="B677"/>
  <c r="A677"/>
  <c r="E676"/>
  <c r="D676"/>
  <c r="C676"/>
  <c r="B676"/>
  <c r="A676"/>
  <c r="E675"/>
  <c r="D675"/>
  <c r="C675"/>
  <c r="B675"/>
  <c r="A675"/>
  <c r="E674"/>
  <c r="D674"/>
  <c r="C674"/>
  <c r="B674"/>
  <c r="A674"/>
  <c r="E673"/>
  <c r="D673"/>
  <c r="C673"/>
  <c r="B673"/>
  <c r="A673"/>
  <c r="E672"/>
  <c r="D672"/>
  <c r="C672"/>
  <c r="B672"/>
  <c r="A672"/>
  <c r="E671"/>
  <c r="D671"/>
  <c r="C671"/>
  <c r="B671"/>
  <c r="A671"/>
  <c r="E670"/>
  <c r="D670"/>
  <c r="C670"/>
  <c r="B670"/>
  <c r="A670"/>
  <c r="E669"/>
  <c r="D669"/>
  <c r="C669"/>
  <c r="B669"/>
  <c r="A669"/>
  <c r="E668"/>
  <c r="D668"/>
  <c r="C668"/>
  <c r="B668"/>
  <c r="A668"/>
  <c r="E667"/>
  <c r="D667"/>
  <c r="C667"/>
  <c r="B667"/>
  <c r="A667"/>
  <c r="E666"/>
  <c r="D666"/>
  <c r="C666"/>
  <c r="B666"/>
  <c r="A666"/>
  <c r="E665"/>
  <c r="D665"/>
  <c r="C665"/>
  <c r="B665"/>
  <c r="A665"/>
  <c r="E664"/>
  <c r="D664"/>
  <c r="C664"/>
  <c r="B664"/>
  <c r="A664"/>
  <c r="E663"/>
  <c r="D663"/>
  <c r="C663"/>
  <c r="B663"/>
  <c r="A663"/>
  <c r="E662"/>
  <c r="D662"/>
  <c r="C662"/>
  <c r="B662"/>
  <c r="A662"/>
  <c r="E661"/>
  <c r="D661"/>
  <c r="C661"/>
  <c r="B661"/>
  <c r="A661"/>
  <c r="E660"/>
  <c r="D660"/>
  <c r="C660"/>
  <c r="B660"/>
  <c r="A660"/>
  <c r="E659"/>
  <c r="D659"/>
  <c r="C659"/>
  <c r="B659"/>
  <c r="A659"/>
  <c r="E658"/>
  <c r="D658"/>
  <c r="C658"/>
  <c r="B658"/>
  <c r="A658"/>
  <c r="E657"/>
  <c r="D657"/>
  <c r="C657"/>
  <c r="B657"/>
  <c r="A657"/>
  <c r="E656"/>
  <c r="D656"/>
  <c r="C656"/>
  <c r="B656"/>
  <c r="A656"/>
  <c r="E655"/>
  <c r="D655"/>
  <c r="C655"/>
  <c r="B655"/>
  <c r="A655"/>
  <c r="E654"/>
  <c r="D654"/>
  <c r="C654"/>
  <c r="B654"/>
  <c r="A654"/>
  <c r="E653"/>
  <c r="D653"/>
  <c r="C653"/>
  <c r="B653"/>
  <c r="A653"/>
  <c r="E652"/>
  <c r="D652"/>
  <c r="C652"/>
  <c r="B652"/>
  <c r="A652"/>
  <c r="E651"/>
  <c r="D651"/>
  <c r="C651"/>
  <c r="B651"/>
  <c r="A651"/>
  <c r="E650"/>
  <c r="D650"/>
  <c r="C650"/>
  <c r="B650"/>
  <c r="A650"/>
  <c r="E649"/>
  <c r="D649"/>
  <c r="C649"/>
  <c r="B649"/>
  <c r="A649"/>
  <c r="E648"/>
  <c r="D648"/>
  <c r="C648"/>
  <c r="B648"/>
  <c r="A648"/>
  <c r="E647"/>
  <c r="D647"/>
  <c r="C647"/>
  <c r="B647"/>
  <c r="A647"/>
  <c r="E646"/>
  <c r="D646"/>
  <c r="C646"/>
  <c r="B646"/>
  <c r="A646"/>
  <c r="E645"/>
  <c r="D645"/>
  <c r="C645"/>
  <c r="B645"/>
  <c r="A645"/>
  <c r="E644"/>
  <c r="D644"/>
  <c r="C644"/>
  <c r="B644"/>
  <c r="A644"/>
  <c r="E643"/>
  <c r="D643"/>
  <c r="C643"/>
  <c r="B643"/>
  <c r="A643"/>
  <c r="E642"/>
  <c r="D642"/>
  <c r="C642"/>
  <c r="B642"/>
  <c r="A642"/>
  <c r="E641"/>
  <c r="D641"/>
  <c r="C641"/>
  <c r="B641"/>
  <c r="A641"/>
  <c r="E640"/>
  <c r="D640"/>
  <c r="C640"/>
  <c r="B640"/>
  <c r="A640"/>
  <c r="E639"/>
  <c r="D639"/>
  <c r="C639"/>
  <c r="B639"/>
  <c r="A639"/>
  <c r="E638"/>
  <c r="D638"/>
  <c r="C638"/>
  <c r="B638"/>
  <c r="A638"/>
  <c r="E637"/>
  <c r="D637"/>
  <c r="C637"/>
  <c r="B637"/>
  <c r="A637"/>
  <c r="E636"/>
  <c r="D636"/>
  <c r="C636"/>
  <c r="B636"/>
  <c r="A636"/>
  <c r="E635"/>
  <c r="D635"/>
  <c r="C635"/>
  <c r="B635"/>
  <c r="A635"/>
  <c r="E634"/>
  <c r="D634"/>
  <c r="C634"/>
  <c r="B634"/>
  <c r="A634"/>
  <c r="E633"/>
  <c r="D633"/>
  <c r="C633"/>
  <c r="B633"/>
  <c r="A633"/>
  <c r="E632"/>
  <c r="D632"/>
  <c r="C632"/>
  <c r="B632"/>
  <c r="A632"/>
  <c r="E631"/>
  <c r="D631"/>
  <c r="C631"/>
  <c r="B631"/>
  <c r="A631"/>
  <c r="E630"/>
  <c r="D630"/>
  <c r="C630"/>
  <c r="B630"/>
  <c r="A630"/>
  <c r="E629"/>
  <c r="D629"/>
  <c r="C629"/>
  <c r="B629"/>
  <c r="A629"/>
  <c r="E628"/>
  <c r="D628"/>
  <c r="C628"/>
  <c r="B628"/>
  <c r="A628"/>
  <c r="E627"/>
  <c r="D627"/>
  <c r="C627"/>
  <c r="B627"/>
  <c r="A627"/>
  <c r="E626"/>
  <c r="D626"/>
  <c r="C626"/>
  <c r="B626"/>
  <c r="A626"/>
  <c r="E625"/>
  <c r="D625"/>
  <c r="C625"/>
  <c r="B625"/>
  <c r="A625"/>
  <c r="E624"/>
  <c r="D624"/>
  <c r="C624"/>
  <c r="B624"/>
  <c r="A624"/>
  <c r="E623"/>
  <c r="D623"/>
  <c r="C623"/>
  <c r="B623"/>
  <c r="A623"/>
  <c r="E622"/>
  <c r="D622"/>
  <c r="C622"/>
  <c r="B622"/>
  <c r="A622"/>
  <c r="E621"/>
  <c r="D621"/>
  <c r="C621"/>
  <c r="B621"/>
  <c r="A621"/>
  <c r="E620"/>
  <c r="D620"/>
  <c r="C620"/>
  <c r="B620"/>
  <c r="A620"/>
  <c r="E619"/>
  <c r="D619"/>
  <c r="C619"/>
  <c r="B619"/>
  <c r="A619"/>
  <c r="E618"/>
  <c r="D618"/>
  <c r="C618"/>
  <c r="B618"/>
  <c r="A618"/>
  <c r="E617"/>
  <c r="D617"/>
  <c r="C617"/>
  <c r="B617"/>
  <c r="A617"/>
  <c r="E616"/>
  <c r="D616"/>
  <c r="C616"/>
  <c r="B616"/>
  <c r="A616"/>
  <c r="E615"/>
  <c r="D615"/>
  <c r="C615"/>
  <c r="B615"/>
  <c r="A615"/>
  <c r="E614"/>
  <c r="D614"/>
  <c r="C614"/>
  <c r="B614"/>
  <c r="A614"/>
  <c r="E613"/>
  <c r="D613"/>
  <c r="C613"/>
  <c r="B613"/>
  <c r="A613"/>
  <c r="E612"/>
  <c r="D612"/>
  <c r="C612"/>
  <c r="B612"/>
  <c r="A612"/>
  <c r="E611"/>
  <c r="D611"/>
  <c r="C611"/>
  <c r="B611"/>
  <c r="A611"/>
  <c r="E610"/>
  <c r="D610"/>
  <c r="C610"/>
  <c r="B610"/>
  <c r="A610"/>
  <c r="E609"/>
  <c r="D609"/>
  <c r="C609"/>
  <c r="B609"/>
  <c r="A609"/>
  <c r="E608"/>
  <c r="D608"/>
  <c r="C608"/>
  <c r="B608"/>
  <c r="A608"/>
  <c r="E607"/>
  <c r="D607"/>
  <c r="C607"/>
  <c r="B607"/>
  <c r="A607"/>
  <c r="E606"/>
  <c r="D606"/>
  <c r="C606"/>
  <c r="B606"/>
  <c r="A606"/>
  <c r="E605"/>
  <c r="D605"/>
  <c r="C605"/>
  <c r="B605"/>
  <c r="A605"/>
  <c r="E604"/>
  <c r="D604"/>
  <c r="C604"/>
  <c r="B604"/>
  <c r="A604"/>
  <c r="E603"/>
  <c r="D603"/>
  <c r="C603"/>
  <c r="B603"/>
  <c r="A603"/>
  <c r="E602"/>
  <c r="D602"/>
  <c r="C602"/>
  <c r="B602"/>
  <c r="A602"/>
  <c r="E601"/>
  <c r="D601"/>
  <c r="C601"/>
  <c r="B601"/>
  <c r="A601"/>
  <c r="E600"/>
  <c r="D600"/>
  <c r="C600"/>
  <c r="B600"/>
  <c r="A600"/>
  <c r="E599"/>
  <c r="D599"/>
  <c r="C599"/>
  <c r="B599"/>
  <c r="A599"/>
  <c r="E598"/>
  <c r="D598"/>
  <c r="C598"/>
  <c r="B598"/>
  <c r="A598"/>
  <c r="E597"/>
  <c r="D597"/>
  <c r="C597"/>
  <c r="B597"/>
  <c r="A597"/>
  <c r="E596"/>
  <c r="D596"/>
  <c r="C596"/>
  <c r="B596"/>
  <c r="A596"/>
  <c r="E595"/>
  <c r="D595"/>
  <c r="C595"/>
  <c r="B595"/>
  <c r="A595"/>
  <c r="E594"/>
  <c r="D594"/>
  <c r="C594"/>
  <c r="B594"/>
  <c r="A594"/>
  <c r="E593"/>
  <c r="D593"/>
  <c r="C593"/>
  <c r="B593"/>
  <c r="A593"/>
  <c r="E592"/>
  <c r="D592"/>
  <c r="C592"/>
  <c r="B592"/>
  <c r="A592"/>
  <c r="E591"/>
  <c r="D591"/>
  <c r="C591"/>
  <c r="B591"/>
  <c r="A591"/>
  <c r="E590"/>
  <c r="D590"/>
  <c r="C590"/>
  <c r="B590"/>
  <c r="A590"/>
  <c r="E589"/>
  <c r="D589"/>
  <c r="C589"/>
  <c r="B589"/>
  <c r="A589"/>
  <c r="E588"/>
  <c r="D588"/>
  <c r="C588"/>
  <c r="B588"/>
  <c r="A588"/>
  <c r="E587"/>
  <c r="D587"/>
  <c r="C587"/>
  <c r="B587"/>
  <c r="A587"/>
  <c r="E586"/>
  <c r="D586"/>
  <c r="C586"/>
  <c r="B586"/>
  <c r="A586"/>
  <c r="E585"/>
  <c r="D585"/>
  <c r="C585"/>
  <c r="B585"/>
  <c r="A585"/>
  <c r="E584"/>
  <c r="D584"/>
  <c r="C584"/>
  <c r="B584"/>
  <c r="A584"/>
  <c r="E583"/>
  <c r="D583"/>
  <c r="C583"/>
  <c r="B583"/>
  <c r="A583"/>
  <c r="E582"/>
  <c r="D582"/>
  <c r="C582"/>
  <c r="B582"/>
  <c r="A582"/>
  <c r="E581"/>
  <c r="D581"/>
  <c r="C581"/>
  <c r="B581"/>
  <c r="A581"/>
  <c r="E580"/>
  <c r="D580"/>
  <c r="C580"/>
  <c r="B580"/>
  <c r="A580"/>
  <c r="E579"/>
  <c r="D579"/>
  <c r="C579"/>
  <c r="B579"/>
  <c r="A579"/>
  <c r="E578"/>
  <c r="D578"/>
  <c r="C578"/>
  <c r="B578"/>
  <c r="A578"/>
  <c r="E577"/>
  <c r="D577"/>
  <c r="C577"/>
  <c r="B577"/>
  <c r="A577"/>
  <c r="E576"/>
  <c r="D576"/>
  <c r="C576"/>
  <c r="B576"/>
  <c r="A576"/>
  <c r="E575"/>
  <c r="D575"/>
  <c r="C575"/>
  <c r="B575"/>
  <c r="A575"/>
  <c r="E574"/>
  <c r="D574"/>
  <c r="C574"/>
  <c r="B574"/>
  <c r="A574"/>
  <c r="E573"/>
  <c r="D573"/>
  <c r="C573"/>
  <c r="B573"/>
  <c r="A573"/>
  <c r="E572"/>
  <c r="D572"/>
  <c r="C572"/>
  <c r="B572"/>
  <c r="A572"/>
  <c r="E571"/>
  <c r="D571"/>
  <c r="C571"/>
  <c r="B571"/>
  <c r="A571"/>
  <c r="E570"/>
  <c r="D570"/>
  <c r="C570"/>
  <c r="B570"/>
  <c r="A570"/>
  <c r="E569"/>
  <c r="D569"/>
  <c r="C569"/>
  <c r="B569"/>
  <c r="A569"/>
  <c r="E568"/>
  <c r="D568"/>
  <c r="C568"/>
  <c r="B568"/>
  <c r="A568"/>
  <c r="E567"/>
  <c r="D567"/>
  <c r="C567"/>
  <c r="B567"/>
  <c r="A567"/>
  <c r="E566"/>
  <c r="D566"/>
  <c r="C566"/>
  <c r="B566"/>
  <c r="A566"/>
  <c r="E565"/>
  <c r="D565"/>
  <c r="C565"/>
  <c r="B565"/>
  <c r="A565"/>
  <c r="E564"/>
  <c r="D564"/>
  <c r="C564"/>
  <c r="B564"/>
  <c r="A564"/>
  <c r="E563"/>
  <c r="D563"/>
  <c r="C563"/>
  <c r="B563"/>
  <c r="A563"/>
  <c r="E562"/>
  <c r="D562"/>
  <c r="C562"/>
  <c r="B562"/>
  <c r="A562"/>
  <c r="E561"/>
  <c r="D561"/>
  <c r="C561"/>
  <c r="B561"/>
  <c r="A561"/>
  <c r="E560"/>
  <c r="D560"/>
  <c r="C560"/>
  <c r="B560"/>
  <c r="A560"/>
  <c r="E559"/>
  <c r="D559"/>
  <c r="C559"/>
  <c r="B559"/>
  <c r="A559"/>
  <c r="E558"/>
  <c r="D558"/>
  <c r="C558"/>
  <c r="B558"/>
  <c r="A558"/>
  <c r="E557"/>
  <c r="D557"/>
  <c r="C557"/>
  <c r="B557"/>
  <c r="A557"/>
  <c r="E556"/>
  <c r="D556"/>
  <c r="C556"/>
  <c r="B556"/>
  <c r="A556"/>
  <c r="E555"/>
  <c r="D555"/>
  <c r="C555"/>
  <c r="B555"/>
  <c r="A555"/>
  <c r="E554"/>
  <c r="D554"/>
  <c r="C554"/>
  <c r="B554"/>
  <c r="A554"/>
  <c r="E553"/>
  <c r="D553"/>
  <c r="C553"/>
  <c r="B553"/>
  <c r="A553"/>
  <c r="E552"/>
  <c r="D552"/>
  <c r="C552"/>
  <c r="B552"/>
  <c r="A552"/>
  <c r="E551"/>
  <c r="D551"/>
  <c r="C551"/>
  <c r="B551"/>
  <c r="A551"/>
  <c r="E550"/>
  <c r="D550"/>
  <c r="C550"/>
  <c r="B550"/>
  <c r="A550"/>
  <c r="E549"/>
  <c r="D549"/>
  <c r="C549"/>
  <c r="B549"/>
  <c r="A549"/>
  <c r="E548"/>
  <c r="D548"/>
  <c r="C548"/>
  <c r="B548"/>
  <c r="A548"/>
  <c r="E547"/>
  <c r="D547"/>
  <c r="C547"/>
  <c r="B547"/>
  <c r="A547"/>
  <c r="E546"/>
  <c r="D546"/>
  <c r="C546"/>
  <c r="B546"/>
  <c r="A546"/>
  <c r="E545"/>
  <c r="D545"/>
  <c r="C545"/>
  <c r="B545"/>
  <c r="A545"/>
  <c r="E544"/>
  <c r="D544"/>
  <c r="C544"/>
  <c r="B544"/>
  <c r="A544"/>
  <c r="E543"/>
  <c r="D543"/>
  <c r="C543"/>
  <c r="B543"/>
  <c r="A543"/>
  <c r="E542"/>
  <c r="D542"/>
  <c r="C542"/>
  <c r="B542"/>
  <c r="A542"/>
  <c r="E541"/>
  <c r="D541"/>
  <c r="C541"/>
  <c r="B541"/>
  <c r="A541"/>
  <c r="E540"/>
  <c r="D540"/>
  <c r="C540"/>
  <c r="B540"/>
  <c r="A540"/>
  <c r="E539"/>
  <c r="D539"/>
  <c r="C539"/>
  <c r="B539"/>
  <c r="A539"/>
  <c r="E538"/>
  <c r="D538"/>
  <c r="C538"/>
  <c r="B538"/>
  <c r="A538"/>
  <c r="E537"/>
  <c r="D537"/>
  <c r="C537"/>
  <c r="B537"/>
  <c r="A537"/>
  <c r="E536"/>
  <c r="D536"/>
  <c r="C536"/>
  <c r="B536"/>
  <c r="A536"/>
  <c r="E535"/>
  <c r="D535"/>
  <c r="C535"/>
  <c r="B535"/>
  <c r="A535"/>
  <c r="E534"/>
  <c r="D534"/>
  <c r="C534"/>
  <c r="B534"/>
  <c r="A534"/>
  <c r="E533"/>
  <c r="D533"/>
  <c r="C533"/>
  <c r="B533"/>
  <c r="A533"/>
  <c r="E532"/>
  <c r="D532"/>
  <c r="C532"/>
  <c r="B532"/>
  <c r="A532"/>
  <c r="E531"/>
  <c r="D531"/>
  <c r="C531"/>
  <c r="B531"/>
  <c r="A531"/>
  <c r="E530"/>
  <c r="D530"/>
  <c r="C530"/>
  <c r="B530"/>
  <c r="A530"/>
  <c r="E529"/>
  <c r="D529"/>
  <c r="C529"/>
  <c r="B529"/>
  <c r="A529"/>
  <c r="E528"/>
  <c r="D528"/>
  <c r="C528"/>
  <c r="B528"/>
  <c r="A528"/>
  <c r="E527"/>
  <c r="D527"/>
  <c r="C527"/>
  <c r="B527"/>
  <c r="A527"/>
  <c r="E526"/>
  <c r="D526"/>
  <c r="C526"/>
  <c r="B526"/>
  <c r="A526"/>
  <c r="E525"/>
  <c r="D525"/>
  <c r="C525"/>
  <c r="B525"/>
  <c r="A525"/>
  <c r="E524"/>
  <c r="D524"/>
  <c r="C524"/>
  <c r="B524"/>
  <c r="A524"/>
  <c r="E523"/>
  <c r="D523"/>
  <c r="C523"/>
  <c r="B523"/>
  <c r="A523"/>
  <c r="E522"/>
  <c r="D522"/>
  <c r="C522"/>
  <c r="B522"/>
  <c r="A522"/>
  <c r="E521"/>
  <c r="D521"/>
  <c r="C521"/>
  <c r="B521"/>
  <c r="A521"/>
  <c r="E520"/>
  <c r="D520"/>
  <c r="C520"/>
  <c r="B520"/>
  <c r="A520"/>
  <c r="E519"/>
  <c r="D519"/>
  <c r="C519"/>
  <c r="B519"/>
  <c r="A519"/>
  <c r="E518"/>
  <c r="D518"/>
  <c r="C518"/>
  <c r="B518"/>
  <c r="A518"/>
  <c r="E517"/>
  <c r="D517"/>
  <c r="C517"/>
  <c r="B517"/>
  <c r="A517"/>
  <c r="E516"/>
  <c r="D516"/>
  <c r="C516"/>
  <c r="B516"/>
  <c r="A516"/>
  <c r="E515"/>
  <c r="D515"/>
  <c r="C515"/>
  <c r="B515"/>
  <c r="A515"/>
  <c r="E514"/>
  <c r="D514"/>
  <c r="C514"/>
  <c r="B514"/>
  <c r="A514"/>
  <c r="E513"/>
  <c r="D513"/>
  <c r="C513"/>
  <c r="B513"/>
  <c r="A513"/>
  <c r="E512"/>
  <c r="D512"/>
  <c r="C512"/>
  <c r="B512"/>
  <c r="A512"/>
  <c r="E511"/>
  <c r="D511"/>
  <c r="C511"/>
  <c r="B511"/>
  <c r="A511"/>
  <c r="E510"/>
  <c r="D510"/>
  <c r="C510"/>
  <c r="B510"/>
  <c r="A510"/>
  <c r="E509"/>
  <c r="D509"/>
  <c r="C509"/>
  <c r="B509"/>
  <c r="A509"/>
  <c r="E508"/>
  <c r="D508"/>
  <c r="C508"/>
  <c r="B508"/>
  <c r="A508"/>
  <c r="E507"/>
  <c r="D507"/>
  <c r="C507"/>
  <c r="B507"/>
  <c r="A507"/>
  <c r="E506"/>
  <c r="D506"/>
  <c r="C506"/>
  <c r="B506"/>
  <c r="A506"/>
  <c r="E505"/>
  <c r="D505"/>
  <c r="C505"/>
  <c r="B505"/>
  <c r="A505"/>
  <c r="E504"/>
  <c r="D504"/>
  <c r="C504"/>
  <c r="B504"/>
  <c r="A504"/>
  <c r="E503"/>
  <c r="D503"/>
  <c r="C503"/>
  <c r="B503"/>
  <c r="A503"/>
  <c r="E502"/>
  <c r="D502"/>
  <c r="C502"/>
  <c r="B502"/>
  <c r="A502"/>
  <c r="E501"/>
  <c r="D501"/>
  <c r="C501"/>
  <c r="B501"/>
  <c r="A501"/>
  <c r="E500"/>
  <c r="D500"/>
  <c r="C500"/>
  <c r="B500"/>
  <c r="A500"/>
  <c r="E499"/>
  <c r="D499"/>
  <c r="C499"/>
  <c r="B499"/>
  <c r="A499"/>
  <c r="E498"/>
  <c r="D498"/>
  <c r="C498"/>
  <c r="B498"/>
  <c r="A498"/>
  <c r="E497"/>
  <c r="D497"/>
  <c r="C497"/>
  <c r="B497"/>
  <c r="A497"/>
  <c r="E496"/>
  <c r="D496"/>
  <c r="C496"/>
  <c r="B496"/>
  <c r="A496"/>
  <c r="E495"/>
  <c r="D495"/>
  <c r="C495"/>
  <c r="B495"/>
  <c r="A495"/>
  <c r="E494"/>
  <c r="D494"/>
  <c r="C494"/>
  <c r="B494"/>
  <c r="A494"/>
  <c r="E493"/>
  <c r="D493"/>
  <c r="C493"/>
  <c r="B493"/>
  <c r="A493"/>
  <c r="E492"/>
  <c r="D492"/>
  <c r="C492"/>
  <c r="B492"/>
  <c r="A492"/>
  <c r="E491"/>
  <c r="D491"/>
  <c r="C491"/>
  <c r="B491"/>
  <c r="A491"/>
  <c r="E490"/>
  <c r="D490"/>
  <c r="C490"/>
  <c r="B490"/>
  <c r="A490"/>
  <c r="E489"/>
  <c r="D489"/>
  <c r="C489"/>
  <c r="B489"/>
  <c r="A489"/>
  <c r="E488"/>
  <c r="D488"/>
  <c r="C488"/>
  <c r="B488"/>
  <c r="A488"/>
  <c r="E487"/>
  <c r="D487"/>
  <c r="C487"/>
  <c r="B487"/>
  <c r="A487"/>
  <c r="E486"/>
  <c r="D486"/>
  <c r="C486"/>
  <c r="B486"/>
  <c r="A486"/>
  <c r="E485"/>
  <c r="D485"/>
  <c r="C485"/>
  <c r="B485"/>
  <c r="A485"/>
  <c r="E484"/>
  <c r="D484"/>
  <c r="C484"/>
  <c r="B484"/>
  <c r="A484"/>
  <c r="E483"/>
  <c r="D483"/>
  <c r="C483"/>
  <c r="B483"/>
  <c r="A483"/>
  <c r="E482"/>
  <c r="D482"/>
  <c r="C482"/>
  <c r="B482"/>
  <c r="A482"/>
  <c r="E481"/>
  <c r="D481"/>
  <c r="C481"/>
  <c r="B481"/>
  <c r="A481"/>
  <c r="E480"/>
  <c r="D480"/>
  <c r="C480"/>
  <c r="B480"/>
  <c r="A480"/>
  <c r="E479"/>
  <c r="D479"/>
  <c r="C479"/>
  <c r="B479"/>
  <c r="A479"/>
  <c r="E478"/>
  <c r="D478"/>
  <c r="C478"/>
  <c r="B478"/>
  <c r="A478"/>
  <c r="E477"/>
  <c r="D477"/>
  <c r="C477"/>
  <c r="B477"/>
  <c r="A477"/>
  <c r="E476"/>
  <c r="D476"/>
  <c r="C476"/>
  <c r="B476"/>
  <c r="A476"/>
  <c r="E475"/>
  <c r="D475"/>
  <c r="C475"/>
  <c r="B475"/>
  <c r="A475"/>
  <c r="E474"/>
  <c r="D474"/>
  <c r="C474"/>
  <c r="B474"/>
  <c r="A474"/>
  <c r="E473"/>
  <c r="D473"/>
  <c r="C473"/>
  <c r="B473"/>
  <c r="A473"/>
  <c r="E472"/>
  <c r="D472"/>
  <c r="C472"/>
  <c r="B472"/>
  <c r="A472"/>
  <c r="E471"/>
  <c r="D471"/>
  <c r="C471"/>
  <c r="B471"/>
  <c r="A471"/>
  <c r="E470"/>
  <c r="D470"/>
  <c r="C470"/>
  <c r="B470"/>
  <c r="A470"/>
  <c r="E469"/>
  <c r="D469"/>
  <c r="C469"/>
  <c r="B469"/>
  <c r="A469"/>
  <c r="E468"/>
  <c r="D468"/>
  <c r="C468"/>
  <c r="B468"/>
  <c r="A468"/>
  <c r="E467"/>
  <c r="D467"/>
  <c r="C467"/>
  <c r="B467"/>
  <c r="A467"/>
  <c r="E466"/>
  <c r="D466"/>
  <c r="C466"/>
  <c r="B466"/>
  <c r="A466"/>
  <c r="E465"/>
  <c r="D465"/>
  <c r="C465"/>
  <c r="B465"/>
  <c r="A465"/>
  <c r="E464"/>
  <c r="D464"/>
  <c r="C464"/>
  <c r="B464"/>
  <c r="A464"/>
  <c r="E463"/>
  <c r="D463"/>
  <c r="C463"/>
  <c r="B463"/>
  <c r="A463"/>
  <c r="E462"/>
  <c r="D462"/>
  <c r="C462"/>
  <c r="B462"/>
  <c r="A462"/>
  <c r="E461"/>
  <c r="D461"/>
  <c r="C461"/>
  <c r="B461"/>
  <c r="A461"/>
  <c r="E460"/>
  <c r="D460"/>
  <c r="C460"/>
  <c r="B460"/>
  <c r="A460"/>
  <c r="E459"/>
  <c r="D459"/>
  <c r="C459"/>
  <c r="B459"/>
  <c r="A459"/>
  <c r="E458"/>
  <c r="D458"/>
  <c r="C458"/>
  <c r="B458"/>
  <c r="A458"/>
  <c r="E457"/>
  <c r="D457"/>
  <c r="C457"/>
  <c r="B457"/>
  <c r="A457"/>
  <c r="E456"/>
  <c r="D456"/>
  <c r="C456"/>
  <c r="B456"/>
  <c r="A456"/>
  <c r="E455"/>
  <c r="D455"/>
  <c r="C455"/>
  <c r="B455"/>
  <c r="A455"/>
  <c r="E454"/>
  <c r="D454"/>
  <c r="C454"/>
  <c r="B454"/>
  <c r="A454"/>
  <c r="E453"/>
  <c r="D453"/>
  <c r="C453"/>
  <c r="B453"/>
  <c r="A453"/>
  <c r="E452"/>
  <c r="D452"/>
  <c r="C452"/>
  <c r="B452"/>
  <c r="A452"/>
  <c r="E451"/>
  <c r="D451"/>
  <c r="C451"/>
  <c r="B451"/>
  <c r="A451"/>
  <c r="E450"/>
  <c r="D450"/>
  <c r="C450"/>
  <c r="B450"/>
  <c r="A450"/>
  <c r="E449"/>
  <c r="D449"/>
  <c r="C449"/>
  <c r="B449"/>
  <c r="A449"/>
  <c r="E448"/>
  <c r="D448"/>
  <c r="C448"/>
  <c r="B448"/>
  <c r="A448"/>
  <c r="E447"/>
  <c r="D447"/>
  <c r="C447"/>
  <c r="B447"/>
  <c r="A447"/>
  <c r="E446"/>
  <c r="D446"/>
  <c r="C446"/>
  <c r="B446"/>
  <c r="A446"/>
  <c r="E445"/>
  <c r="D445"/>
  <c r="C445"/>
  <c r="B445"/>
  <c r="A445"/>
  <c r="E444"/>
  <c r="D444"/>
  <c r="C444"/>
  <c r="B444"/>
  <c r="A444"/>
  <c r="E443"/>
  <c r="D443"/>
  <c r="C443"/>
  <c r="B443"/>
  <c r="A443"/>
  <c r="E442"/>
  <c r="D442"/>
  <c r="C442"/>
  <c r="B442"/>
  <c r="A442"/>
  <c r="E441"/>
  <c r="D441"/>
  <c r="C441"/>
  <c r="B441"/>
  <c r="A441"/>
  <c r="E440"/>
  <c r="D440"/>
  <c r="C440"/>
  <c r="B440"/>
  <c r="A440"/>
  <c r="E439"/>
  <c r="D439"/>
  <c r="C439"/>
  <c r="B439"/>
  <c r="A439"/>
  <c r="E438"/>
  <c r="D438"/>
  <c r="C438"/>
  <c r="B438"/>
  <c r="A438"/>
  <c r="E437"/>
  <c r="D437"/>
  <c r="C437"/>
  <c r="B437"/>
  <c r="A437"/>
  <c r="E436"/>
  <c r="D436"/>
  <c r="C436"/>
  <c r="B436"/>
  <c r="A436"/>
  <c r="E435"/>
  <c r="D435"/>
  <c r="C435"/>
  <c r="B435"/>
  <c r="A435"/>
  <c r="E434"/>
  <c r="D434"/>
  <c r="C434"/>
  <c r="B434"/>
  <c r="A434"/>
  <c r="E433"/>
  <c r="D433"/>
  <c r="C433"/>
  <c r="B433"/>
  <c r="A433"/>
  <c r="E432"/>
  <c r="D432"/>
  <c r="C432"/>
  <c r="B432"/>
  <c r="A432"/>
  <c r="E431"/>
  <c r="D431"/>
  <c r="C431"/>
  <c r="B431"/>
  <c r="A431"/>
  <c r="E430"/>
  <c r="D430"/>
  <c r="C430"/>
  <c r="B430"/>
  <c r="A430"/>
  <c r="E429"/>
  <c r="D429"/>
  <c r="C429"/>
  <c r="B429"/>
  <c r="A429"/>
  <c r="E428"/>
  <c r="D428"/>
  <c r="C428"/>
  <c r="B428"/>
  <c r="A428"/>
  <c r="E427"/>
  <c r="D427"/>
  <c r="C427"/>
  <c r="B427"/>
  <c r="A427"/>
  <c r="E426"/>
  <c r="D426"/>
  <c r="C426"/>
  <c r="B426"/>
  <c r="A426"/>
  <c r="E425"/>
  <c r="D425"/>
  <c r="C425"/>
  <c r="B425"/>
  <c r="A425"/>
  <c r="E424"/>
  <c r="D424"/>
  <c r="C424"/>
  <c r="B424"/>
  <c r="A424"/>
  <c r="E423"/>
  <c r="D423"/>
  <c r="C423"/>
  <c r="B423"/>
  <c r="A423"/>
  <c r="E422"/>
  <c r="D422"/>
  <c r="C422"/>
  <c r="B422"/>
  <c r="A422"/>
  <c r="E421"/>
  <c r="D421"/>
  <c r="C421"/>
  <c r="B421"/>
  <c r="A421"/>
  <c r="E420"/>
  <c r="D420"/>
  <c r="C420"/>
  <c r="B420"/>
  <c r="A420"/>
  <c r="E419"/>
  <c r="D419"/>
  <c r="C419"/>
  <c r="B419"/>
  <c r="A419"/>
  <c r="E418"/>
  <c r="D418"/>
  <c r="C418"/>
  <c r="B418"/>
  <c r="A418"/>
  <c r="E417"/>
  <c r="D417"/>
  <c r="C417"/>
  <c r="B417"/>
  <c r="A417"/>
  <c r="E416"/>
  <c r="D416"/>
  <c r="C416"/>
  <c r="B416"/>
  <c r="A416"/>
  <c r="E415"/>
  <c r="D415"/>
  <c r="C415"/>
  <c r="B415"/>
  <c r="A415"/>
  <c r="E414"/>
  <c r="D414"/>
  <c r="C414"/>
  <c r="B414"/>
  <c r="A414"/>
  <c r="E413"/>
  <c r="D413"/>
  <c r="C413"/>
  <c r="B413"/>
  <c r="A413"/>
  <c r="E412"/>
  <c r="D412"/>
  <c r="C412"/>
  <c r="B412"/>
  <c r="A412"/>
  <c r="E411"/>
  <c r="D411"/>
  <c r="C411"/>
  <c r="B411"/>
  <c r="A411"/>
  <c r="E410"/>
  <c r="D410"/>
  <c r="C410"/>
  <c r="B410"/>
  <c r="A410"/>
  <c r="E409"/>
  <c r="D409"/>
  <c r="C409"/>
  <c r="B409"/>
  <c r="A409"/>
  <c r="E408"/>
  <c r="D408"/>
  <c r="C408"/>
  <c r="B408"/>
  <c r="A408"/>
  <c r="E407"/>
  <c r="D407"/>
  <c r="C407"/>
  <c r="B407"/>
  <c r="A407"/>
  <c r="E406"/>
  <c r="D406"/>
  <c r="C406"/>
  <c r="B406"/>
  <c r="A406"/>
  <c r="E405"/>
  <c r="D405"/>
  <c r="C405"/>
  <c r="B405"/>
  <c r="A405"/>
  <c r="E404"/>
  <c r="D404"/>
  <c r="C404"/>
  <c r="B404"/>
  <c r="A404"/>
  <c r="E403"/>
  <c r="D403"/>
  <c r="C403"/>
  <c r="B403"/>
  <c r="A403"/>
  <c r="E402"/>
  <c r="D402"/>
  <c r="C402"/>
  <c r="B402"/>
  <c r="A402"/>
  <c r="E401"/>
  <c r="D401"/>
  <c r="C401"/>
  <c r="B401"/>
  <c r="A401"/>
  <c r="E400"/>
  <c r="D400"/>
  <c r="C400"/>
  <c r="B400"/>
  <c r="A400"/>
  <c r="E399"/>
  <c r="D399"/>
  <c r="C399"/>
  <c r="B399"/>
  <c r="A399"/>
  <c r="E398"/>
  <c r="D398"/>
  <c r="C398"/>
  <c r="B398"/>
  <c r="A398"/>
  <c r="E397"/>
  <c r="D397"/>
  <c r="C397"/>
  <c r="B397"/>
  <c r="A397"/>
  <c r="E396"/>
  <c r="D396"/>
  <c r="C396"/>
  <c r="B396"/>
  <c r="A396"/>
  <c r="E395"/>
  <c r="D395"/>
  <c r="C395"/>
  <c r="B395"/>
  <c r="A395"/>
  <c r="E394"/>
  <c r="D394"/>
  <c r="C394"/>
  <c r="B394"/>
  <c r="A394"/>
  <c r="E393"/>
  <c r="D393"/>
  <c r="C393"/>
  <c r="B393"/>
  <c r="A393"/>
  <c r="E392"/>
  <c r="D392"/>
  <c r="C392"/>
  <c r="B392"/>
  <c r="A392"/>
  <c r="E391"/>
  <c r="D391"/>
  <c r="C391"/>
  <c r="B391"/>
  <c r="A391"/>
  <c r="E390"/>
  <c r="D390"/>
  <c r="C390"/>
  <c r="B390"/>
  <c r="A390"/>
  <c r="E389"/>
  <c r="D389"/>
  <c r="C389"/>
  <c r="B389"/>
  <c r="A389"/>
  <c r="E388"/>
  <c r="D388"/>
  <c r="C388"/>
  <c r="B388"/>
  <c r="A388"/>
  <c r="E387"/>
  <c r="D387"/>
  <c r="C387"/>
  <c r="B387"/>
  <c r="A387"/>
  <c r="E386"/>
  <c r="D386"/>
  <c r="C386"/>
  <c r="B386"/>
  <c r="A386"/>
  <c r="E385"/>
  <c r="D385"/>
  <c r="C385"/>
  <c r="B385"/>
  <c r="A385"/>
  <c r="E384"/>
  <c r="D384"/>
  <c r="C384"/>
  <c r="B384"/>
  <c r="A384"/>
  <c r="E383"/>
  <c r="D383"/>
  <c r="C383"/>
  <c r="B383"/>
  <c r="A383"/>
  <c r="E382"/>
  <c r="D382"/>
  <c r="C382"/>
  <c r="B382"/>
  <c r="A382"/>
  <c r="E381"/>
  <c r="D381"/>
  <c r="C381"/>
  <c r="B381"/>
  <c r="A381"/>
  <c r="E380"/>
  <c r="D380"/>
  <c r="C380"/>
  <c r="B380"/>
  <c r="A380"/>
  <c r="E379"/>
  <c r="D379"/>
  <c r="C379"/>
  <c r="B379"/>
  <c r="A379"/>
  <c r="E378"/>
  <c r="D378"/>
  <c r="C378"/>
  <c r="B378"/>
  <c r="A378"/>
  <c r="E377"/>
  <c r="D377"/>
  <c r="C377"/>
  <c r="B377"/>
  <c r="A377"/>
  <c r="E376"/>
  <c r="D376"/>
  <c r="C376"/>
  <c r="B376"/>
  <c r="A376"/>
  <c r="E375"/>
  <c r="D375"/>
  <c r="C375"/>
  <c r="B375"/>
  <c r="A375"/>
  <c r="E374"/>
  <c r="D374"/>
  <c r="C374"/>
  <c r="B374"/>
  <c r="A374"/>
  <c r="E373"/>
  <c r="D373"/>
  <c r="C373"/>
  <c r="B373"/>
  <c r="A373"/>
  <c r="E372"/>
  <c r="D372"/>
  <c r="C372"/>
  <c r="B372"/>
  <c r="A372"/>
  <c r="E371"/>
  <c r="D371"/>
  <c r="C371"/>
  <c r="B371"/>
  <c r="A371"/>
  <c r="E370"/>
  <c r="D370"/>
  <c r="C370"/>
  <c r="B370"/>
  <c r="A370"/>
  <c r="E369"/>
  <c r="D369"/>
  <c r="C369"/>
  <c r="B369"/>
  <c r="A369"/>
  <c r="E368"/>
  <c r="D368"/>
  <c r="C368"/>
  <c r="B368"/>
  <c r="A368"/>
  <c r="E367"/>
  <c r="D367"/>
  <c r="C367"/>
  <c r="B367"/>
  <c r="A367"/>
  <c r="E366"/>
  <c r="D366"/>
  <c r="C366"/>
  <c r="B366"/>
  <c r="A366"/>
  <c r="E365"/>
  <c r="D365"/>
  <c r="C365"/>
  <c r="B365"/>
  <c r="A365"/>
  <c r="E364"/>
  <c r="D364"/>
  <c r="C364"/>
  <c r="B364"/>
  <c r="A364"/>
  <c r="E363"/>
  <c r="D363"/>
  <c r="C363"/>
  <c r="B363"/>
  <c r="A363"/>
  <c r="E362"/>
  <c r="D362"/>
  <c r="C362"/>
  <c r="B362"/>
  <c r="A362"/>
  <c r="E361"/>
  <c r="D361"/>
  <c r="C361"/>
  <c r="B361"/>
  <c r="A361"/>
  <c r="E360"/>
  <c r="D360"/>
  <c r="C360"/>
  <c r="B360"/>
  <c r="A360"/>
  <c r="E359"/>
  <c r="D359"/>
  <c r="C359"/>
  <c r="B359"/>
  <c r="A359"/>
  <c r="E358"/>
  <c r="D358"/>
  <c r="C358"/>
  <c r="B358"/>
  <c r="A358"/>
  <c r="E357"/>
  <c r="D357"/>
  <c r="C357"/>
  <c r="B357"/>
  <c r="A357"/>
  <c r="E356"/>
  <c r="D356"/>
  <c r="C356"/>
  <c r="B356"/>
  <c r="A356"/>
  <c r="E355"/>
  <c r="D355"/>
  <c r="C355"/>
  <c r="B355"/>
  <c r="A355"/>
  <c r="E354"/>
  <c r="D354"/>
  <c r="C354"/>
  <c r="B354"/>
  <c r="A354"/>
  <c r="E353"/>
  <c r="D353"/>
  <c r="C353"/>
  <c r="B353"/>
  <c r="A353"/>
  <c r="E352"/>
  <c r="D352"/>
  <c r="C352"/>
  <c r="B352"/>
  <c r="A352"/>
  <c r="E351"/>
  <c r="D351"/>
  <c r="C351"/>
  <c r="B351"/>
  <c r="A351"/>
  <c r="E350"/>
  <c r="D350"/>
  <c r="C350"/>
  <c r="B350"/>
  <c r="A350"/>
  <c r="E349"/>
  <c r="D349"/>
  <c r="C349"/>
  <c r="B349"/>
  <c r="A349"/>
  <c r="E348"/>
  <c r="D348"/>
  <c r="C348"/>
  <c r="B348"/>
  <c r="A348"/>
  <c r="E347"/>
  <c r="D347"/>
  <c r="C347"/>
  <c r="B347"/>
  <c r="A347"/>
  <c r="E346"/>
  <c r="D346"/>
  <c r="C346"/>
  <c r="B346"/>
  <c r="A346"/>
  <c r="E345"/>
  <c r="D345"/>
  <c r="C345"/>
  <c r="B345"/>
  <c r="A345"/>
  <c r="E344"/>
  <c r="D344"/>
  <c r="C344"/>
  <c r="B344"/>
  <c r="A344"/>
  <c r="E343"/>
  <c r="D343"/>
  <c r="C343"/>
  <c r="B343"/>
  <c r="A343"/>
  <c r="E342"/>
  <c r="D342"/>
  <c r="C342"/>
  <c r="B342"/>
  <c r="A342"/>
  <c r="E341"/>
  <c r="D341"/>
  <c r="C341"/>
  <c r="B341"/>
  <c r="A341"/>
  <c r="E340"/>
  <c r="D340"/>
  <c r="C340"/>
  <c r="B340"/>
  <c r="A340"/>
  <c r="E339"/>
  <c r="D339"/>
  <c r="C339"/>
  <c r="B339"/>
  <c r="A339"/>
  <c r="E338"/>
  <c r="D338"/>
  <c r="C338"/>
  <c r="B338"/>
  <c r="A338"/>
  <c r="E337"/>
  <c r="D337"/>
  <c r="C337"/>
  <c r="B337"/>
  <c r="A337"/>
  <c r="E336"/>
  <c r="D336"/>
  <c r="C336"/>
  <c r="B336"/>
  <c r="A336"/>
  <c r="E335"/>
  <c r="D335"/>
  <c r="C335"/>
  <c r="B335"/>
  <c r="A335"/>
  <c r="E334"/>
  <c r="D334"/>
  <c r="C334"/>
  <c r="B334"/>
  <c r="A334"/>
  <c r="E333"/>
  <c r="D333"/>
  <c r="C333"/>
  <c r="B333"/>
  <c r="A333"/>
  <c r="E332"/>
  <c r="D332"/>
  <c r="C332"/>
  <c r="B332"/>
  <c r="A332"/>
  <c r="E331"/>
  <c r="D331"/>
  <c r="C331"/>
  <c r="B331"/>
  <c r="A331"/>
  <c r="E330"/>
  <c r="D330"/>
  <c r="C330"/>
  <c r="B330"/>
  <c r="A330"/>
  <c r="E329"/>
  <c r="D329"/>
  <c r="C329"/>
  <c r="B329"/>
  <c r="A329"/>
  <c r="E328"/>
  <c r="D328"/>
  <c r="C328"/>
  <c r="B328"/>
  <c r="A328"/>
  <c r="E327"/>
  <c r="D327"/>
  <c r="C327"/>
  <c r="B327"/>
  <c r="A327"/>
  <c r="E326"/>
  <c r="D326"/>
  <c r="C326"/>
  <c r="B326"/>
  <c r="A326"/>
  <c r="E325"/>
  <c r="D325"/>
  <c r="C325"/>
  <c r="B325"/>
  <c r="A325"/>
  <c r="E324"/>
  <c r="D324"/>
  <c r="C324"/>
  <c r="B324"/>
  <c r="A324"/>
  <c r="E323"/>
  <c r="D323"/>
  <c r="C323"/>
  <c r="B323"/>
  <c r="A323"/>
  <c r="E322"/>
  <c r="D322"/>
  <c r="C322"/>
  <c r="B322"/>
  <c r="A322"/>
  <c r="E321"/>
  <c r="D321"/>
  <c r="C321"/>
  <c r="B321"/>
  <c r="A321"/>
  <c r="E320"/>
  <c r="D320"/>
  <c r="C320"/>
  <c r="B320"/>
  <c r="A320"/>
  <c r="E319"/>
  <c r="D319"/>
  <c r="C319"/>
  <c r="B319"/>
  <c r="A319"/>
  <c r="E318"/>
  <c r="D318"/>
  <c r="C318"/>
  <c r="B318"/>
  <c r="A318"/>
  <c r="E317"/>
  <c r="D317"/>
  <c r="C317"/>
  <c r="B317"/>
  <c r="A317"/>
  <c r="E316"/>
  <c r="D316"/>
  <c r="C316"/>
  <c r="B316"/>
  <c r="A316"/>
  <c r="E315"/>
  <c r="D315"/>
  <c r="C315"/>
  <c r="B315"/>
  <c r="A315"/>
  <c r="E314"/>
  <c r="D314"/>
  <c r="C314"/>
  <c r="B314"/>
  <c r="A314"/>
  <c r="E313"/>
  <c r="D313"/>
  <c r="C313"/>
  <c r="B313"/>
  <c r="A313"/>
  <c r="E312"/>
  <c r="D312"/>
  <c r="C312"/>
  <c r="B312"/>
  <c r="A312"/>
  <c r="E311"/>
  <c r="D311"/>
  <c r="C311"/>
  <c r="B311"/>
  <c r="A311"/>
  <c r="E310"/>
  <c r="D310"/>
  <c r="C310"/>
  <c r="B310"/>
  <c r="A310"/>
  <c r="E309"/>
  <c r="D309"/>
  <c r="C309"/>
  <c r="B309"/>
  <c r="A309"/>
  <c r="E308"/>
  <c r="D308"/>
  <c r="C308"/>
  <c r="B308"/>
  <c r="A308"/>
  <c r="E307"/>
  <c r="D307"/>
  <c r="C307"/>
  <c r="B307"/>
  <c r="A307"/>
  <c r="E306"/>
  <c r="D306"/>
  <c r="C306"/>
  <c r="B306"/>
  <c r="A306"/>
  <c r="E305"/>
  <c r="D305"/>
  <c r="C305"/>
  <c r="B305"/>
  <c r="A305"/>
  <c r="E304"/>
  <c r="D304"/>
  <c r="C304"/>
  <c r="B304"/>
  <c r="A304"/>
  <c r="E303"/>
  <c r="D303"/>
  <c r="C303"/>
  <c r="B303"/>
  <c r="A303"/>
  <c r="E302"/>
  <c r="D302"/>
  <c r="C302"/>
  <c r="B302"/>
  <c r="A302"/>
  <c r="E301"/>
  <c r="D301"/>
  <c r="C301"/>
  <c r="B301"/>
  <c r="A301"/>
  <c r="E300"/>
  <c r="D300"/>
  <c r="C300"/>
  <c r="B300"/>
  <c r="A300"/>
  <c r="E299"/>
  <c r="D299"/>
  <c r="C299"/>
  <c r="B299"/>
  <c r="A299"/>
  <c r="E298"/>
  <c r="D298"/>
  <c r="C298"/>
  <c r="B298"/>
  <c r="A298"/>
  <c r="E297"/>
  <c r="D297"/>
  <c r="C297"/>
  <c r="B297"/>
  <c r="A297"/>
  <c r="E296"/>
  <c r="D296"/>
  <c r="C296"/>
  <c r="B296"/>
  <c r="A296"/>
  <c r="E295"/>
  <c r="D295"/>
  <c r="C295"/>
  <c r="B295"/>
  <c r="A295"/>
  <c r="E294"/>
  <c r="D294"/>
  <c r="C294"/>
  <c r="B294"/>
  <c r="A294"/>
  <c r="E293"/>
  <c r="D293"/>
  <c r="C293"/>
  <c r="B293"/>
  <c r="A293"/>
  <c r="E292"/>
  <c r="D292"/>
  <c r="C292"/>
  <c r="B292"/>
  <c r="A292"/>
  <c r="E291"/>
  <c r="D291"/>
  <c r="C291"/>
  <c r="B291"/>
  <c r="A291"/>
  <c r="E290"/>
  <c r="D290"/>
  <c r="C290"/>
  <c r="B290"/>
  <c r="A290"/>
  <c r="E289"/>
  <c r="D289"/>
  <c r="C289"/>
  <c r="B289"/>
  <c r="A289"/>
  <c r="E288"/>
  <c r="D288"/>
  <c r="C288"/>
  <c r="B288"/>
  <c r="A288"/>
  <c r="E287"/>
  <c r="D287"/>
  <c r="C287"/>
  <c r="B287"/>
  <c r="A287"/>
  <c r="E286"/>
  <c r="D286"/>
  <c r="C286"/>
  <c r="B286"/>
  <c r="A286"/>
  <c r="E285"/>
  <c r="D285"/>
  <c r="C285"/>
  <c r="B285"/>
  <c r="A285"/>
  <c r="E284"/>
  <c r="D284"/>
  <c r="C284"/>
  <c r="B284"/>
  <c r="A284"/>
  <c r="E283"/>
  <c r="D283"/>
  <c r="C283"/>
  <c r="B283"/>
  <c r="A283"/>
  <c r="E282"/>
  <c r="D282"/>
  <c r="C282"/>
  <c r="B282"/>
  <c r="A282"/>
  <c r="E281"/>
  <c r="D281"/>
  <c r="C281"/>
  <c r="B281"/>
  <c r="A281"/>
  <c r="E280"/>
  <c r="D280"/>
  <c r="C280"/>
  <c r="B280"/>
  <c r="A280"/>
  <c r="E279"/>
  <c r="D279"/>
  <c r="C279"/>
  <c r="B279"/>
  <c r="A279"/>
  <c r="E278"/>
  <c r="D278"/>
  <c r="C278"/>
  <c r="B278"/>
  <c r="A278"/>
  <c r="E277"/>
  <c r="D277"/>
  <c r="C277"/>
  <c r="B277"/>
  <c r="A277"/>
  <c r="E276"/>
  <c r="D276"/>
  <c r="C276"/>
  <c r="B276"/>
  <c r="A276"/>
  <c r="E275"/>
  <c r="D275"/>
  <c r="C275"/>
  <c r="B275"/>
  <c r="A275"/>
  <c r="E274"/>
  <c r="D274"/>
  <c r="C274"/>
  <c r="B274"/>
  <c r="A274"/>
  <c r="E273"/>
  <c r="D273"/>
  <c r="C273"/>
  <c r="B273"/>
  <c r="A273"/>
  <c r="E272"/>
  <c r="D272"/>
  <c r="C272"/>
  <c r="B272"/>
  <c r="A272"/>
  <c r="E271"/>
  <c r="D271"/>
  <c r="C271"/>
  <c r="B271"/>
  <c r="A271"/>
  <c r="E270"/>
  <c r="D270"/>
  <c r="C270"/>
  <c r="B270"/>
  <c r="A270"/>
  <c r="E269"/>
  <c r="D269"/>
  <c r="C269"/>
  <c r="B269"/>
  <c r="A269"/>
  <c r="E268"/>
  <c r="D268"/>
  <c r="C268"/>
  <c r="B268"/>
  <c r="A268"/>
  <c r="E267"/>
  <c r="D267"/>
  <c r="C267"/>
  <c r="B267"/>
  <c r="A267"/>
  <c r="E266"/>
  <c r="D266"/>
  <c r="C266"/>
  <c r="B266"/>
  <c r="A266"/>
  <c r="E265"/>
  <c r="D265"/>
  <c r="C265"/>
  <c r="B265"/>
  <c r="A265"/>
  <c r="E264"/>
  <c r="D264"/>
  <c r="C264"/>
  <c r="B264"/>
  <c r="A264"/>
  <c r="E263"/>
  <c r="D263"/>
  <c r="C263"/>
  <c r="B263"/>
  <c r="A263"/>
  <c r="E262"/>
  <c r="D262"/>
  <c r="C262"/>
  <c r="B262"/>
  <c r="A262"/>
  <c r="E261"/>
  <c r="D261"/>
  <c r="C261"/>
  <c r="B261"/>
  <c r="A261"/>
  <c r="E260"/>
  <c r="D260"/>
  <c r="C260"/>
  <c r="B260"/>
  <c r="A260"/>
  <c r="E259"/>
  <c r="D259"/>
  <c r="C259"/>
  <c r="B259"/>
  <c r="A259"/>
  <c r="E258"/>
  <c r="D258"/>
  <c r="C258"/>
  <c r="B258"/>
  <c r="A258"/>
  <c r="E257"/>
  <c r="D257"/>
  <c r="C257"/>
  <c r="B257"/>
  <c r="A257"/>
  <c r="E256"/>
  <c r="D256"/>
  <c r="C256"/>
  <c r="B256"/>
  <c r="A256"/>
  <c r="E255"/>
  <c r="D255"/>
  <c r="C255"/>
  <c r="B255"/>
  <c r="A255"/>
  <c r="E254"/>
  <c r="D254"/>
  <c r="C254"/>
  <c r="B254"/>
  <c r="A254"/>
  <c r="E253"/>
  <c r="D253"/>
  <c r="C253"/>
  <c r="B253"/>
  <c r="A253"/>
  <c r="E252"/>
  <c r="D252"/>
  <c r="C252"/>
  <c r="B252"/>
  <c r="A252"/>
  <c r="E251"/>
  <c r="D251"/>
  <c r="C251"/>
  <c r="B251"/>
  <c r="A251"/>
  <c r="E250"/>
  <c r="D250"/>
  <c r="C250"/>
  <c r="B250"/>
  <c r="A250"/>
  <c r="E249"/>
  <c r="D249"/>
  <c r="C249"/>
  <c r="B249"/>
  <c r="A249"/>
  <c r="E248"/>
  <c r="D248"/>
  <c r="C248"/>
  <c r="B248"/>
  <c r="A248"/>
  <c r="E247"/>
  <c r="D247"/>
  <c r="C247"/>
  <c r="B247"/>
  <c r="A247"/>
  <c r="E246"/>
  <c r="D246"/>
  <c r="C246"/>
  <c r="B246"/>
  <c r="A246"/>
  <c r="E245"/>
  <c r="D245"/>
  <c r="C245"/>
  <c r="B245"/>
  <c r="A245"/>
  <c r="E244"/>
  <c r="D244"/>
  <c r="C244"/>
  <c r="B244"/>
  <c r="A244"/>
  <c r="E243"/>
  <c r="D243"/>
  <c r="C243"/>
  <c r="B243"/>
  <c r="A243"/>
  <c r="E242"/>
  <c r="D242"/>
  <c r="C242"/>
  <c r="B242"/>
  <c r="A242"/>
  <c r="E241"/>
  <c r="D241"/>
  <c r="C241"/>
  <c r="B241"/>
  <c r="A241"/>
  <c r="E240"/>
  <c r="D240"/>
  <c r="C240"/>
  <c r="B240"/>
  <c r="A240"/>
  <c r="E239"/>
  <c r="D239"/>
  <c r="C239"/>
  <c r="B239"/>
  <c r="A239"/>
  <c r="E238"/>
  <c r="D238"/>
  <c r="C238"/>
  <c r="B238"/>
  <c r="A238"/>
  <c r="E237"/>
  <c r="D237"/>
  <c r="C237"/>
  <c r="B237"/>
  <c r="A237"/>
  <c r="E236"/>
  <c r="D236"/>
  <c r="C236"/>
  <c r="B236"/>
  <c r="A236"/>
  <c r="E235"/>
  <c r="D235"/>
  <c r="C235"/>
  <c r="B235"/>
  <c r="A235"/>
  <c r="E234"/>
  <c r="D234"/>
  <c r="C234"/>
  <c r="B234"/>
  <c r="A234"/>
  <c r="E233"/>
  <c r="D233"/>
  <c r="C233"/>
  <c r="B233"/>
  <c r="A233"/>
  <c r="E232"/>
  <c r="D232"/>
  <c r="C232"/>
  <c r="B232"/>
  <c r="A232"/>
  <c r="E231"/>
  <c r="D231"/>
  <c r="C231"/>
  <c r="B231"/>
  <c r="A231"/>
  <c r="E230"/>
  <c r="D230"/>
  <c r="C230"/>
  <c r="B230"/>
  <c r="A230"/>
  <c r="E229"/>
  <c r="D229"/>
  <c r="C229"/>
  <c r="B229"/>
  <c r="A229"/>
  <c r="E228"/>
  <c r="D228"/>
  <c r="C228"/>
  <c r="B228"/>
  <c r="A228"/>
  <c r="E227"/>
  <c r="D227"/>
  <c r="C227"/>
  <c r="B227"/>
  <c r="A227"/>
  <c r="E226"/>
  <c r="D226"/>
  <c r="C226"/>
  <c r="B226"/>
  <c r="A226"/>
  <c r="E225"/>
  <c r="D225"/>
  <c r="C225"/>
  <c r="B225"/>
  <c r="A225"/>
  <c r="E224"/>
  <c r="D224"/>
  <c r="C224"/>
  <c r="B224"/>
  <c r="A224"/>
  <c r="E223"/>
  <c r="D223"/>
  <c r="C223"/>
  <c r="B223"/>
  <c r="A223"/>
  <c r="E222"/>
  <c r="D222"/>
  <c r="C222"/>
  <c r="B222"/>
  <c r="A222"/>
  <c r="E221"/>
  <c r="D221"/>
  <c r="C221"/>
  <c r="B221"/>
  <c r="A221"/>
  <c r="E220"/>
  <c r="D220"/>
  <c r="C220"/>
  <c r="B220"/>
  <c r="A220"/>
  <c r="E219"/>
  <c r="D219"/>
  <c r="C219"/>
  <c r="B219"/>
  <c r="A219"/>
  <c r="E218"/>
  <c r="D218"/>
  <c r="C218"/>
  <c r="B218"/>
  <c r="A218"/>
  <c r="E217"/>
  <c r="D217"/>
  <c r="C217"/>
  <c r="B217"/>
  <c r="A217"/>
  <c r="E216"/>
  <c r="D216"/>
  <c r="C216"/>
  <c r="B216"/>
  <c r="A216"/>
  <c r="E215"/>
  <c r="D215"/>
  <c r="C215"/>
  <c r="B215"/>
  <c r="A215"/>
  <c r="E214"/>
  <c r="D214"/>
  <c r="C214"/>
  <c r="B214"/>
  <c r="A214"/>
  <c r="E213"/>
  <c r="D213"/>
  <c r="C213"/>
  <c r="B213"/>
  <c r="A213"/>
  <c r="E212"/>
  <c r="D212"/>
  <c r="C212"/>
  <c r="B212"/>
  <c r="A212"/>
  <c r="E211"/>
  <c r="D211"/>
  <c r="C211"/>
  <c r="B211"/>
  <c r="A211"/>
  <c r="E210"/>
  <c r="D210"/>
  <c r="C210"/>
  <c r="B210"/>
  <c r="A210"/>
  <c r="E209"/>
  <c r="D209"/>
  <c r="C209"/>
  <c r="B209"/>
  <c r="A209"/>
  <c r="E208"/>
  <c r="D208"/>
  <c r="C208"/>
  <c r="B208"/>
  <c r="A208"/>
  <c r="E207"/>
  <c r="D207"/>
  <c r="C207"/>
  <c r="B207"/>
  <c r="A207"/>
  <c r="E206"/>
  <c r="D206"/>
  <c r="C206"/>
  <c r="B206"/>
  <c r="A206"/>
  <c r="E205"/>
  <c r="D205"/>
  <c r="C205"/>
  <c r="B205"/>
  <c r="A205"/>
  <c r="E204"/>
  <c r="D204"/>
  <c r="C204"/>
  <c r="B204"/>
  <c r="A204"/>
  <c r="E203"/>
  <c r="D203"/>
  <c r="C203"/>
  <c r="B203"/>
  <c r="A203"/>
  <c r="E202"/>
  <c r="D202"/>
  <c r="C202"/>
  <c r="B202"/>
  <c r="A202"/>
  <c r="E201"/>
  <c r="D201"/>
  <c r="C201"/>
  <c r="B201"/>
  <c r="A201"/>
  <c r="E200"/>
  <c r="D200"/>
  <c r="C200"/>
  <c r="B200"/>
  <c r="A200"/>
  <c r="E199"/>
  <c r="D199"/>
  <c r="C199"/>
  <c r="B199"/>
  <c r="A199"/>
  <c r="E198"/>
  <c r="D198"/>
  <c r="C198"/>
  <c r="B198"/>
  <c r="A198"/>
  <c r="E197"/>
  <c r="D197"/>
  <c r="C197"/>
  <c r="B197"/>
  <c r="A197"/>
  <c r="E196"/>
  <c r="D196"/>
  <c r="C196"/>
  <c r="B196"/>
  <c r="A196"/>
  <c r="E195"/>
  <c r="D195"/>
  <c r="C195"/>
  <c r="B195"/>
  <c r="A195"/>
  <c r="E194"/>
  <c r="D194"/>
  <c r="C194"/>
  <c r="B194"/>
  <c r="A194"/>
  <c r="E193"/>
  <c r="D193"/>
  <c r="C193"/>
  <c r="B193"/>
  <c r="A193"/>
  <c r="E192"/>
  <c r="D192"/>
  <c r="C192"/>
  <c r="B192"/>
  <c r="A192"/>
  <c r="E191"/>
  <c r="D191"/>
  <c r="C191"/>
  <c r="B191"/>
  <c r="A191"/>
  <c r="E190"/>
  <c r="D190"/>
  <c r="C190"/>
  <c r="B190"/>
  <c r="A190"/>
  <c r="E189"/>
  <c r="D189"/>
  <c r="C189"/>
  <c r="B189"/>
  <c r="A189"/>
  <c r="E188"/>
  <c r="D188"/>
  <c r="C188"/>
  <c r="B188"/>
  <c r="A188"/>
  <c r="E187"/>
  <c r="D187"/>
  <c r="C187"/>
  <c r="B187"/>
  <c r="A187"/>
  <c r="E186"/>
  <c r="D186"/>
  <c r="C186"/>
  <c r="B186"/>
  <c r="A186"/>
  <c r="E185"/>
  <c r="D185"/>
  <c r="C185"/>
  <c r="B185"/>
  <c r="A185"/>
  <c r="E184"/>
  <c r="D184"/>
  <c r="C184"/>
  <c r="B184"/>
  <c r="A184"/>
  <c r="E183"/>
  <c r="D183"/>
  <c r="C183"/>
  <c r="B183"/>
  <c r="A183"/>
  <c r="E182"/>
  <c r="D182"/>
  <c r="C182"/>
  <c r="B182"/>
  <c r="A182"/>
  <c r="E181"/>
  <c r="D181"/>
  <c r="C181"/>
  <c r="B181"/>
  <c r="A181"/>
  <c r="E180"/>
  <c r="D180"/>
  <c r="C180"/>
  <c r="B180"/>
  <c r="A180"/>
  <c r="E179"/>
  <c r="D179"/>
  <c r="C179"/>
  <c r="B179"/>
  <c r="A179"/>
  <c r="E178"/>
  <c r="D178"/>
  <c r="C178"/>
  <c r="B178"/>
  <c r="A178"/>
  <c r="E177"/>
  <c r="D177"/>
  <c r="C177"/>
  <c r="B177"/>
  <c r="A177"/>
  <c r="E176"/>
  <c r="D176"/>
  <c r="C176"/>
  <c r="B176"/>
  <c r="A176"/>
  <c r="E175"/>
  <c r="D175"/>
  <c r="C175"/>
  <c r="B175"/>
  <c r="A175"/>
  <c r="E174"/>
  <c r="D174"/>
  <c r="C174"/>
  <c r="B174"/>
  <c r="A174"/>
  <c r="E173"/>
  <c r="D173"/>
  <c r="C173"/>
  <c r="B173"/>
  <c r="A173"/>
  <c r="E172"/>
  <c r="D172"/>
  <c r="C172"/>
  <c r="B172"/>
  <c r="A172"/>
  <c r="E171"/>
  <c r="D171"/>
  <c r="C171"/>
  <c r="B171"/>
  <c r="A171"/>
  <c r="E170"/>
  <c r="D170"/>
  <c r="C170"/>
  <c r="B170"/>
  <c r="A170"/>
  <c r="E169"/>
  <c r="D169"/>
  <c r="C169"/>
  <c r="B169"/>
  <c r="A169"/>
  <c r="E168"/>
  <c r="D168"/>
  <c r="C168"/>
  <c r="B168"/>
  <c r="A168"/>
  <c r="E167"/>
  <c r="D167"/>
  <c r="C167"/>
  <c r="B167"/>
  <c r="A167"/>
  <c r="E166"/>
  <c r="D166"/>
  <c r="C166"/>
  <c r="B166"/>
  <c r="A166"/>
  <c r="E165"/>
  <c r="D165"/>
  <c r="C165"/>
  <c r="B165"/>
  <c r="A165"/>
  <c r="E164"/>
  <c r="D164"/>
  <c r="C164"/>
  <c r="B164"/>
  <c r="A164"/>
  <c r="E163"/>
  <c r="D163"/>
  <c r="C163"/>
  <c r="B163"/>
  <c r="A163"/>
  <c r="E162"/>
  <c r="D162"/>
  <c r="C162"/>
  <c r="B162"/>
  <c r="A162"/>
  <c r="E161"/>
  <c r="D161"/>
  <c r="C161"/>
  <c r="B161"/>
  <c r="A161"/>
  <c r="E160"/>
  <c r="D160"/>
  <c r="C160"/>
  <c r="B160"/>
  <c r="A160"/>
  <c r="E159"/>
  <c r="D159"/>
  <c r="C159"/>
  <c r="B159"/>
  <c r="A159"/>
  <c r="E158"/>
  <c r="D158"/>
  <c r="C158"/>
  <c r="B158"/>
  <c r="A158"/>
  <c r="E157"/>
  <c r="D157"/>
  <c r="C157"/>
  <c r="B157"/>
  <c r="A157"/>
  <c r="E156"/>
  <c r="D156"/>
  <c r="C156"/>
  <c r="B156"/>
  <c r="A156"/>
  <c r="E155"/>
  <c r="D155"/>
  <c r="C155"/>
  <c r="B155"/>
  <c r="A155"/>
  <c r="E154"/>
  <c r="D154"/>
  <c r="C154"/>
  <c r="B154"/>
  <c r="A154"/>
  <c r="E153"/>
  <c r="D153"/>
  <c r="C153"/>
  <c r="B153"/>
  <c r="A153"/>
  <c r="E152"/>
  <c r="D152"/>
  <c r="C152"/>
  <c r="B152"/>
  <c r="A152"/>
  <c r="E151"/>
  <c r="D151"/>
  <c r="C151"/>
  <c r="B151"/>
  <c r="A151"/>
  <c r="E150"/>
  <c r="D150"/>
  <c r="C150"/>
  <c r="B150"/>
  <c r="A150"/>
  <c r="E149"/>
  <c r="D149"/>
  <c r="C149"/>
  <c r="B149"/>
  <c r="A149"/>
  <c r="E148"/>
  <c r="D148"/>
  <c r="C148"/>
  <c r="B148"/>
  <c r="A148"/>
  <c r="E147"/>
  <c r="D147"/>
  <c r="C147"/>
  <c r="B147"/>
  <c r="A147"/>
  <c r="E146"/>
  <c r="D146"/>
  <c r="C146"/>
  <c r="B146"/>
  <c r="A146"/>
  <c r="E145"/>
  <c r="D145"/>
  <c r="C145"/>
  <c r="B145"/>
  <c r="A145"/>
  <c r="E144"/>
  <c r="D144"/>
  <c r="C144"/>
  <c r="B144"/>
  <c r="A144"/>
  <c r="E143"/>
  <c r="D143"/>
  <c r="C143"/>
  <c r="B143"/>
  <c r="A143"/>
  <c r="E142"/>
  <c r="D142"/>
  <c r="C142"/>
  <c r="B142"/>
  <c r="A142"/>
  <c r="E141"/>
  <c r="D141"/>
  <c r="C141"/>
  <c r="B141"/>
  <c r="A141"/>
  <c r="E140"/>
  <c r="D140"/>
  <c r="C140"/>
  <c r="B140"/>
  <c r="A140"/>
  <c r="E139"/>
  <c r="D139"/>
  <c r="C139"/>
  <c r="B139"/>
  <c r="A139"/>
  <c r="E138"/>
  <c r="D138"/>
  <c r="C138"/>
  <c r="B138"/>
  <c r="A138"/>
  <c r="E137"/>
  <c r="D137"/>
  <c r="C137"/>
  <c r="B137"/>
  <c r="A137"/>
  <c r="E136"/>
  <c r="D136"/>
  <c r="C136"/>
  <c r="B136"/>
  <c r="A136"/>
  <c r="E135"/>
  <c r="D135"/>
  <c r="C135"/>
  <c r="B135"/>
  <c r="A135"/>
  <c r="E134"/>
  <c r="D134"/>
  <c r="C134"/>
  <c r="B134"/>
  <c r="A134"/>
  <c r="E133"/>
  <c r="D133"/>
  <c r="C133"/>
  <c r="B133"/>
  <c r="A133"/>
  <c r="E132"/>
  <c r="D132"/>
  <c r="C132"/>
  <c r="B132"/>
  <c r="A132"/>
  <c r="E131"/>
  <c r="D131"/>
  <c r="C131"/>
  <c r="B131"/>
  <c r="A131"/>
  <c r="E130"/>
  <c r="D130"/>
  <c r="C130"/>
  <c r="B130"/>
  <c r="A130"/>
  <c r="E129"/>
  <c r="D129"/>
  <c r="C129"/>
  <c r="B129"/>
  <c r="A129"/>
  <c r="E128"/>
  <c r="D128"/>
  <c r="C128"/>
  <c r="B128"/>
  <c r="A128"/>
  <c r="E127"/>
  <c r="D127"/>
  <c r="C127"/>
  <c r="B127"/>
  <c r="A127"/>
  <c r="E126"/>
  <c r="D126"/>
  <c r="C126"/>
  <c r="B126"/>
  <c r="A126"/>
  <c r="E125"/>
  <c r="D125"/>
  <c r="C125"/>
  <c r="B125"/>
  <c r="A125"/>
  <c r="E124"/>
  <c r="D124"/>
  <c r="C124"/>
  <c r="B124"/>
  <c r="A124"/>
  <c r="E123"/>
  <c r="D123"/>
  <c r="C123"/>
  <c r="B123"/>
  <c r="A123"/>
  <c r="E122"/>
  <c r="D122"/>
  <c r="C122"/>
  <c r="B122"/>
  <c r="A122"/>
  <c r="E121"/>
  <c r="D121"/>
  <c r="C121"/>
  <c r="B121"/>
  <c r="A121"/>
  <c r="E120"/>
  <c r="D120"/>
  <c r="C120"/>
  <c r="B120"/>
  <c r="A120"/>
  <c r="E119"/>
  <c r="D119"/>
  <c r="C119"/>
  <c r="B119"/>
  <c r="A119"/>
  <c r="E118"/>
  <c r="D118"/>
  <c r="C118"/>
  <c r="B118"/>
  <c r="A118"/>
  <c r="E117"/>
  <c r="D117"/>
  <c r="C117"/>
  <c r="B117"/>
  <c r="A117"/>
  <c r="E116"/>
  <c r="D116"/>
  <c r="C116"/>
  <c r="B116"/>
  <c r="A116"/>
  <c r="E115"/>
  <c r="D115"/>
  <c r="C115"/>
  <c r="B115"/>
  <c r="A115"/>
  <c r="E114"/>
  <c r="D114"/>
  <c r="C114"/>
  <c r="B114"/>
  <c r="A114"/>
  <c r="E113"/>
  <c r="D113"/>
  <c r="C113"/>
  <c r="B113"/>
  <c r="A113"/>
  <c r="E112"/>
  <c r="D112"/>
  <c r="C112"/>
  <c r="B112"/>
  <c r="A112"/>
  <c r="E111"/>
  <c r="D111"/>
  <c r="C111"/>
  <c r="B111"/>
  <c r="A111"/>
  <c r="E110"/>
  <c r="D110"/>
  <c r="C110"/>
  <c r="B110"/>
  <c r="A110"/>
  <c r="E109"/>
  <c r="D109"/>
  <c r="C109"/>
  <c r="B109"/>
  <c r="A109"/>
  <c r="E108"/>
  <c r="D108"/>
  <c r="C108"/>
  <c r="B108"/>
  <c r="A108"/>
  <c r="E107"/>
  <c r="D107"/>
  <c r="C107"/>
  <c r="B107"/>
  <c r="A107"/>
  <c r="E106"/>
  <c r="D106"/>
  <c r="C106"/>
  <c r="B106"/>
  <c r="A106"/>
  <c r="E105"/>
  <c r="D105"/>
  <c r="C105"/>
  <c r="B105"/>
  <c r="A105"/>
  <c r="E104"/>
  <c r="D104"/>
  <c r="C104"/>
  <c r="B104"/>
  <c r="A104"/>
  <c r="E103"/>
  <c r="D103"/>
  <c r="C103"/>
  <c r="B103"/>
  <c r="A103"/>
  <c r="E102"/>
  <c r="D102"/>
  <c r="C102"/>
  <c r="B102"/>
  <c r="A102"/>
  <c r="E101"/>
  <c r="D101"/>
  <c r="C101"/>
  <c r="B101"/>
  <c r="A101"/>
  <c r="E100"/>
  <c r="D100"/>
  <c r="C100"/>
  <c r="B100"/>
  <c r="A100"/>
  <c r="E99"/>
  <c r="D99"/>
  <c r="C99"/>
  <c r="B99"/>
  <c r="A99"/>
  <c r="E98"/>
  <c r="D98"/>
  <c r="C98"/>
  <c r="B98"/>
  <c r="A98"/>
  <c r="E97"/>
  <c r="D97"/>
  <c r="C97"/>
  <c r="B97"/>
  <c r="A97"/>
  <c r="E96"/>
  <c r="D96"/>
  <c r="C96"/>
  <c r="B96"/>
  <c r="A96"/>
  <c r="E95"/>
  <c r="D95"/>
  <c r="C95"/>
  <c r="B95"/>
  <c r="A95"/>
  <c r="E94"/>
  <c r="D94"/>
  <c r="C94"/>
  <c r="B94"/>
  <c r="A94"/>
  <c r="E93"/>
  <c r="D93"/>
  <c r="C93"/>
  <c r="B93"/>
  <c r="A93"/>
  <c r="E92"/>
  <c r="D92"/>
  <c r="C92"/>
  <c r="B92"/>
  <c r="A92"/>
  <c r="E91"/>
  <c r="D91"/>
  <c r="C91"/>
  <c r="B91"/>
  <c r="A91"/>
  <c r="E90"/>
  <c r="D90"/>
  <c r="C90"/>
  <c r="B90"/>
  <c r="A90"/>
  <c r="E89"/>
  <c r="D89"/>
  <c r="C89"/>
  <c r="B89"/>
  <c r="A89"/>
  <c r="E88"/>
  <c r="D88"/>
  <c r="C88"/>
  <c r="B88"/>
  <c r="A88"/>
  <c r="E87"/>
  <c r="D87"/>
  <c r="C87"/>
  <c r="B87"/>
  <c r="A87"/>
  <c r="E86"/>
  <c r="D86"/>
  <c r="C86"/>
  <c r="B86"/>
  <c r="A86"/>
  <c r="E85"/>
  <c r="D85"/>
  <c r="C85"/>
  <c r="B85"/>
  <c r="A85"/>
  <c r="E84"/>
  <c r="D84"/>
  <c r="C84"/>
  <c r="B84"/>
  <c r="A84"/>
  <c r="E83"/>
  <c r="D83"/>
  <c r="C83"/>
  <c r="B83"/>
  <c r="A83"/>
  <c r="E82"/>
  <c r="D82"/>
  <c r="C82"/>
  <c r="B82"/>
  <c r="A82"/>
  <c r="E81"/>
  <c r="D81"/>
  <c r="C81"/>
  <c r="B81"/>
  <c r="A81"/>
  <c r="E80"/>
  <c r="D80"/>
  <c r="C80"/>
  <c r="B80"/>
  <c r="A80"/>
  <c r="E79"/>
  <c r="D79"/>
  <c r="C79"/>
  <c r="B79"/>
  <c r="A79"/>
  <c r="E78"/>
  <c r="D78"/>
  <c r="C78"/>
  <c r="B78"/>
  <c r="A78"/>
  <c r="E77"/>
  <c r="D77"/>
  <c r="C77"/>
  <c r="B77"/>
  <c r="A77"/>
  <c r="E76"/>
  <c r="D76"/>
  <c r="C76"/>
  <c r="B76"/>
  <c r="A76"/>
  <c r="E75"/>
  <c r="D75"/>
  <c r="C75"/>
  <c r="B75"/>
  <c r="A75"/>
  <c r="E74"/>
  <c r="D74"/>
  <c r="C74"/>
  <c r="B74"/>
  <c r="A74"/>
  <c r="E73"/>
  <c r="D73"/>
  <c r="C73"/>
  <c r="B73"/>
  <c r="A73"/>
  <c r="E72"/>
  <c r="D72"/>
  <c r="C72"/>
  <c r="B72"/>
  <c r="A72"/>
  <c r="E71"/>
  <c r="D71"/>
  <c r="C71"/>
  <c r="B71"/>
  <c r="A71"/>
  <c r="E70"/>
  <c r="D70"/>
  <c r="C70"/>
  <c r="B70"/>
  <c r="A70"/>
  <c r="E69"/>
  <c r="D69"/>
  <c r="C69"/>
  <c r="B69"/>
  <c r="A69"/>
  <c r="E68"/>
  <c r="D68"/>
  <c r="C68"/>
  <c r="B68"/>
  <c r="A68"/>
  <c r="E67"/>
  <c r="D67"/>
  <c r="C67"/>
  <c r="B67"/>
  <c r="A67"/>
  <c r="E66"/>
  <c r="D66"/>
  <c r="C66"/>
  <c r="B66"/>
  <c r="A66"/>
  <c r="E65"/>
  <c r="D65"/>
  <c r="C65"/>
  <c r="B65"/>
  <c r="A65"/>
  <c r="E64"/>
  <c r="D64"/>
  <c r="C64"/>
  <c r="B64"/>
  <c r="A64"/>
  <c r="E63"/>
  <c r="D63"/>
  <c r="C63"/>
  <c r="B63"/>
  <c r="A63"/>
  <c r="E62"/>
  <c r="D62"/>
  <c r="C62"/>
  <c r="B62"/>
  <c r="A62"/>
  <c r="E61"/>
  <c r="D61"/>
  <c r="C61"/>
  <c r="B61"/>
  <c r="A61"/>
  <c r="E60"/>
  <c r="D60"/>
  <c r="C60"/>
  <c r="B60"/>
  <c r="A60"/>
  <c r="E59"/>
  <c r="D59"/>
  <c r="C59"/>
  <c r="B59"/>
  <c r="A59"/>
  <c r="E58"/>
  <c r="D58"/>
  <c r="C58"/>
  <c r="B58"/>
  <c r="A58"/>
  <c r="E57"/>
  <c r="D57"/>
  <c r="C57"/>
  <c r="B57"/>
  <c r="A57"/>
  <c r="E56"/>
  <c r="D56"/>
  <c r="C56"/>
  <c r="B56"/>
  <c r="A56"/>
  <c r="E55"/>
  <c r="D55"/>
  <c r="C55"/>
  <c r="B55"/>
  <c r="A55"/>
  <c r="E54"/>
  <c r="D54"/>
  <c r="C54"/>
  <c r="B54"/>
  <c r="A54"/>
  <c r="E53"/>
  <c r="D53"/>
  <c r="C53"/>
  <c r="B53"/>
  <c r="A53"/>
  <c r="E52"/>
  <c r="D52"/>
  <c r="C52"/>
  <c r="B52"/>
  <c r="A52"/>
  <c r="E51"/>
  <c r="D51"/>
  <c r="C51"/>
  <c r="B51"/>
  <c r="A51"/>
  <c r="E50"/>
  <c r="D50"/>
  <c r="C50"/>
  <c r="B50"/>
  <c r="A50"/>
  <c r="E49"/>
  <c r="D49"/>
  <c r="C49"/>
  <c r="B49"/>
  <c r="A49"/>
  <c r="E48"/>
  <c r="D48"/>
  <c r="C48"/>
  <c r="B48"/>
  <c r="A48"/>
  <c r="E47"/>
  <c r="D47"/>
  <c r="C47"/>
  <c r="B47"/>
  <c r="A47"/>
  <c r="E46"/>
  <c r="D46"/>
  <c r="C46"/>
  <c r="B46"/>
  <c r="A46"/>
  <c r="E45"/>
  <c r="D45"/>
  <c r="C45"/>
  <c r="B45"/>
  <c r="A45"/>
  <c r="E44"/>
  <c r="U45" s="1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U41" s="1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U37" s="1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U33" s="1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U29" s="1"/>
  <c r="D28"/>
  <c r="C28"/>
  <c r="B28"/>
  <c r="A28"/>
  <c r="E27"/>
  <c r="D27"/>
  <c r="C27"/>
  <c r="B27"/>
  <c r="A27"/>
  <c r="E26"/>
  <c r="D26"/>
  <c r="C26"/>
  <c r="B26"/>
  <c r="A26"/>
  <c r="E25"/>
  <c r="D25"/>
  <c r="C25"/>
  <c r="B25"/>
  <c r="A25"/>
  <c r="E24"/>
  <c r="U25" s="1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U21" s="1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E4"/>
  <c r="D4"/>
  <c r="C4"/>
  <c r="B4"/>
  <c r="A4"/>
  <c r="E3"/>
  <c r="D3"/>
  <c r="C3"/>
  <c r="B3"/>
  <c r="A3"/>
  <c r="E2"/>
  <c r="D2"/>
  <c r="C2"/>
  <c r="B2"/>
  <c r="A2"/>
  <c r="E1"/>
  <c r="D1"/>
  <c r="C1"/>
  <c r="B1"/>
  <c r="A1"/>
  <c r="E1004" i="3"/>
  <c r="D1004"/>
  <c r="C1004"/>
  <c r="B1004"/>
  <c r="E1003"/>
  <c r="D1003"/>
  <c r="C1003"/>
  <c r="B1003"/>
  <c r="E1002"/>
  <c r="D1002"/>
  <c r="C1002"/>
  <c r="B1002"/>
  <c r="E1001"/>
  <c r="D1001"/>
  <c r="C1001"/>
  <c r="B1001"/>
  <c r="E1000"/>
  <c r="D1000"/>
  <c r="C1000"/>
  <c r="B1000"/>
  <c r="A1000"/>
  <c r="E999"/>
  <c r="D999"/>
  <c r="C999"/>
  <c r="B999"/>
  <c r="E998"/>
  <c r="D998"/>
  <c r="C998"/>
  <c r="B998"/>
  <c r="E997"/>
  <c r="D997"/>
  <c r="C997"/>
  <c r="B997"/>
  <c r="E996"/>
  <c r="D996"/>
  <c r="C996"/>
  <c r="B996"/>
  <c r="E995"/>
  <c r="D995"/>
  <c r="C995"/>
  <c r="B995"/>
  <c r="E994"/>
  <c r="D994"/>
  <c r="C994"/>
  <c r="B994"/>
  <c r="E993"/>
  <c r="D993"/>
  <c r="C993"/>
  <c r="B993"/>
  <c r="E992"/>
  <c r="D992"/>
  <c r="C992"/>
  <c r="B992"/>
  <c r="E991"/>
  <c r="D991"/>
  <c r="C991"/>
  <c r="B991"/>
  <c r="E990"/>
  <c r="D990"/>
  <c r="C990"/>
  <c r="B990"/>
  <c r="E989"/>
  <c r="D989"/>
  <c r="C989"/>
  <c r="B989"/>
  <c r="E988"/>
  <c r="D988"/>
  <c r="C988"/>
  <c r="B988"/>
  <c r="E987"/>
  <c r="D987"/>
  <c r="C987"/>
  <c r="B987"/>
  <c r="E986"/>
  <c r="D986"/>
  <c r="C986"/>
  <c r="B986"/>
  <c r="E985"/>
  <c r="D985"/>
  <c r="C985"/>
  <c r="B985"/>
  <c r="E984"/>
  <c r="D984"/>
  <c r="C984"/>
  <c r="B984"/>
  <c r="E983"/>
  <c r="D983"/>
  <c r="C983"/>
  <c r="B983"/>
  <c r="E982"/>
  <c r="D982"/>
  <c r="C982"/>
  <c r="B982"/>
  <c r="E981"/>
  <c r="D981"/>
  <c r="C981"/>
  <c r="B981"/>
  <c r="E980"/>
  <c r="D980"/>
  <c r="C980"/>
  <c r="B980"/>
  <c r="A980"/>
  <c r="E979"/>
  <c r="D979"/>
  <c r="C979"/>
  <c r="B979"/>
  <c r="A979"/>
  <c r="E978"/>
  <c r="D978"/>
  <c r="C978"/>
  <c r="B978"/>
  <c r="A978"/>
  <c r="E977"/>
  <c r="U978" s="1"/>
  <c r="D977"/>
  <c r="C977"/>
  <c r="B977"/>
  <c r="A977"/>
  <c r="E976"/>
  <c r="D976"/>
  <c r="C976"/>
  <c r="B976"/>
  <c r="A976"/>
  <c r="E975"/>
  <c r="D975"/>
  <c r="C975"/>
  <c r="B975"/>
  <c r="A975"/>
  <c r="E974"/>
  <c r="D974"/>
  <c r="C974"/>
  <c r="B974"/>
  <c r="A974"/>
  <c r="E973"/>
  <c r="D973"/>
  <c r="C973"/>
  <c r="B973"/>
  <c r="A973"/>
  <c r="E972"/>
  <c r="D972"/>
  <c r="C972"/>
  <c r="B972"/>
  <c r="A972"/>
  <c r="E971"/>
  <c r="D971"/>
  <c r="C971"/>
  <c r="B971"/>
  <c r="A971"/>
  <c r="E970"/>
  <c r="D970"/>
  <c r="C970"/>
  <c r="B970"/>
  <c r="A970"/>
  <c r="E969"/>
  <c r="D969"/>
  <c r="C969"/>
  <c r="B969"/>
  <c r="A969"/>
  <c r="E968"/>
  <c r="D968"/>
  <c r="C968"/>
  <c r="B968"/>
  <c r="A968"/>
  <c r="E967"/>
  <c r="D967"/>
  <c r="C967"/>
  <c r="B967"/>
  <c r="A967"/>
  <c r="E966"/>
  <c r="D966"/>
  <c r="C966"/>
  <c r="B966"/>
  <c r="A966"/>
  <c r="E965"/>
  <c r="D965"/>
  <c r="C965"/>
  <c r="B965"/>
  <c r="A965"/>
  <c r="E964"/>
  <c r="D964"/>
  <c r="C964"/>
  <c r="B964"/>
  <c r="A964"/>
  <c r="E963"/>
  <c r="D963"/>
  <c r="C963"/>
  <c r="B963"/>
  <c r="A963"/>
  <c r="E962"/>
  <c r="D962"/>
  <c r="C962"/>
  <c r="B962"/>
  <c r="A962"/>
  <c r="E961"/>
  <c r="D961"/>
  <c r="C961"/>
  <c r="B961"/>
  <c r="A961"/>
  <c r="E960"/>
  <c r="D960"/>
  <c r="C960"/>
  <c r="B960"/>
  <c r="A960"/>
  <c r="E959"/>
  <c r="D959"/>
  <c r="C959"/>
  <c r="B959"/>
  <c r="A959"/>
  <c r="E958"/>
  <c r="U959" s="1"/>
  <c r="D958"/>
  <c r="C958"/>
  <c r="B958"/>
  <c r="A958"/>
  <c r="E957"/>
  <c r="D957"/>
  <c r="C957"/>
  <c r="B957"/>
  <c r="A957"/>
  <c r="E956"/>
  <c r="D956"/>
  <c r="C956"/>
  <c r="B956"/>
  <c r="A956"/>
  <c r="E955"/>
  <c r="D955"/>
  <c r="C955"/>
  <c r="B955"/>
  <c r="A955"/>
  <c r="E954"/>
  <c r="D954"/>
  <c r="C954"/>
  <c r="B954"/>
  <c r="A954"/>
  <c r="E953"/>
  <c r="D953"/>
  <c r="C953"/>
  <c r="B953"/>
  <c r="A953"/>
  <c r="E952"/>
  <c r="D952"/>
  <c r="C952"/>
  <c r="B952"/>
  <c r="A952"/>
  <c r="E951"/>
  <c r="D951"/>
  <c r="C951"/>
  <c r="B951"/>
  <c r="A951"/>
  <c r="E950"/>
  <c r="D950"/>
  <c r="C950"/>
  <c r="B950"/>
  <c r="A950"/>
  <c r="E949"/>
  <c r="D949"/>
  <c r="C949"/>
  <c r="B949"/>
  <c r="A949"/>
  <c r="E948"/>
  <c r="D948"/>
  <c r="C948"/>
  <c r="B948"/>
  <c r="A948"/>
  <c r="E947"/>
  <c r="D947"/>
  <c r="C947"/>
  <c r="B947"/>
  <c r="A947"/>
  <c r="E946"/>
  <c r="D946"/>
  <c r="C946"/>
  <c r="B946"/>
  <c r="A946"/>
  <c r="E945"/>
  <c r="D945"/>
  <c r="C945"/>
  <c r="B945"/>
  <c r="A945"/>
  <c r="E944"/>
  <c r="D944"/>
  <c r="C944"/>
  <c r="B944"/>
  <c r="A944"/>
  <c r="E943"/>
  <c r="D943"/>
  <c r="C943"/>
  <c r="B943"/>
  <c r="A943"/>
  <c r="E942"/>
  <c r="U943" s="1"/>
  <c r="D942"/>
  <c r="C942"/>
  <c r="B942"/>
  <c r="A942"/>
  <c r="E941"/>
  <c r="D941"/>
  <c r="C941"/>
  <c r="B941"/>
  <c r="A941"/>
  <c r="E940"/>
  <c r="D940"/>
  <c r="C940"/>
  <c r="B940"/>
  <c r="A940"/>
  <c r="E939"/>
  <c r="D939"/>
  <c r="C939"/>
  <c r="B939"/>
  <c r="A939"/>
  <c r="E938"/>
  <c r="D938"/>
  <c r="C938"/>
  <c r="B938"/>
  <c r="A938"/>
  <c r="E937"/>
  <c r="D937"/>
  <c r="C937"/>
  <c r="B937"/>
  <c r="A937"/>
  <c r="E936"/>
  <c r="D936"/>
  <c r="C936"/>
  <c r="B936"/>
  <c r="A936"/>
  <c r="E935"/>
  <c r="D935"/>
  <c r="C935"/>
  <c r="B935"/>
  <c r="A935"/>
  <c r="E934"/>
  <c r="D934"/>
  <c r="C934"/>
  <c r="B934"/>
  <c r="A934"/>
  <c r="E933"/>
  <c r="D933"/>
  <c r="C933"/>
  <c r="B933"/>
  <c r="A933"/>
  <c r="E932"/>
  <c r="D932"/>
  <c r="C932"/>
  <c r="B932"/>
  <c r="A932"/>
  <c r="E931"/>
  <c r="D931"/>
  <c r="C931"/>
  <c r="B931"/>
  <c r="A931"/>
  <c r="E930"/>
  <c r="D930"/>
  <c r="C930"/>
  <c r="B930"/>
  <c r="A930"/>
  <c r="E929"/>
  <c r="D929"/>
  <c r="C929"/>
  <c r="B929"/>
  <c r="A929"/>
  <c r="E928"/>
  <c r="D928"/>
  <c r="C928"/>
  <c r="B928"/>
  <c r="A928"/>
  <c r="E927"/>
  <c r="D927"/>
  <c r="C927"/>
  <c r="B927"/>
  <c r="A927"/>
  <c r="E926"/>
  <c r="D926"/>
  <c r="C926"/>
  <c r="B926"/>
  <c r="A926"/>
  <c r="E925"/>
  <c r="U926" s="1"/>
  <c r="D925"/>
  <c r="C925"/>
  <c r="B925"/>
  <c r="A925"/>
  <c r="E924"/>
  <c r="D924"/>
  <c r="C924"/>
  <c r="B924"/>
  <c r="A924"/>
  <c r="E923"/>
  <c r="U924" s="1"/>
  <c r="D923"/>
  <c r="C923"/>
  <c r="B923"/>
  <c r="A923"/>
  <c r="E922"/>
  <c r="U923" s="1"/>
  <c r="D922"/>
  <c r="C922"/>
  <c r="B922"/>
  <c r="A922"/>
  <c r="E921"/>
  <c r="D921"/>
  <c r="C921"/>
  <c r="B921"/>
  <c r="A921"/>
  <c r="E920"/>
  <c r="U921" s="1"/>
  <c r="D920"/>
  <c r="C920"/>
  <c r="B920"/>
  <c r="A920"/>
  <c r="E919"/>
  <c r="D919"/>
  <c r="C919"/>
  <c r="B919"/>
  <c r="A919"/>
  <c r="E918"/>
  <c r="D918"/>
  <c r="C918"/>
  <c r="B918"/>
  <c r="A918"/>
  <c r="E917"/>
  <c r="D917"/>
  <c r="C917"/>
  <c r="B917"/>
  <c r="A917"/>
  <c r="E916"/>
  <c r="D916"/>
  <c r="C916"/>
  <c r="B916"/>
  <c r="A916"/>
  <c r="E915"/>
  <c r="D915"/>
  <c r="C915"/>
  <c r="B915"/>
  <c r="A915"/>
  <c r="E914"/>
  <c r="D914"/>
  <c r="C914"/>
  <c r="B914"/>
  <c r="A914"/>
  <c r="E913"/>
  <c r="D913"/>
  <c r="C913"/>
  <c r="B913"/>
  <c r="A913"/>
  <c r="E912"/>
  <c r="D912"/>
  <c r="C912"/>
  <c r="B912"/>
  <c r="A912"/>
  <c r="E911"/>
  <c r="D911"/>
  <c r="C911"/>
  <c r="B911"/>
  <c r="A911"/>
  <c r="E910"/>
  <c r="D910"/>
  <c r="C910"/>
  <c r="B910"/>
  <c r="A910"/>
  <c r="E909"/>
  <c r="D909"/>
  <c r="C909"/>
  <c r="B909"/>
  <c r="A909"/>
  <c r="E908"/>
  <c r="D908"/>
  <c r="C908"/>
  <c r="B908"/>
  <c r="A908"/>
  <c r="E907"/>
  <c r="D907"/>
  <c r="C907"/>
  <c r="B907"/>
  <c r="A907"/>
  <c r="E906"/>
  <c r="U907" s="1"/>
  <c r="D906"/>
  <c r="C906"/>
  <c r="B906"/>
  <c r="A906"/>
  <c r="E905"/>
  <c r="D905"/>
  <c r="C905"/>
  <c r="B905"/>
  <c r="A905"/>
  <c r="E904"/>
  <c r="D904"/>
  <c r="C904"/>
  <c r="B904"/>
  <c r="A904"/>
  <c r="E903"/>
  <c r="D903"/>
  <c r="C903"/>
  <c r="B903"/>
  <c r="A903"/>
  <c r="E902"/>
  <c r="D902"/>
  <c r="C902"/>
  <c r="B902"/>
  <c r="A902"/>
  <c r="E901"/>
  <c r="D901"/>
  <c r="C901"/>
  <c r="B901"/>
  <c r="A901"/>
  <c r="E900"/>
  <c r="D900"/>
  <c r="C900"/>
  <c r="B900"/>
  <c r="A900"/>
  <c r="E899"/>
  <c r="D899"/>
  <c r="C899"/>
  <c r="B899"/>
  <c r="A899"/>
  <c r="E898"/>
  <c r="U899" s="1"/>
  <c r="D898"/>
  <c r="C898"/>
  <c r="B898"/>
  <c r="A898"/>
  <c r="E897"/>
  <c r="D897"/>
  <c r="C897"/>
  <c r="B897"/>
  <c r="A897"/>
  <c r="E896"/>
  <c r="D896"/>
  <c r="C896"/>
  <c r="B896"/>
  <c r="A896"/>
  <c r="E895"/>
  <c r="D895"/>
  <c r="C895"/>
  <c r="B895"/>
  <c r="A895"/>
  <c r="E894"/>
  <c r="D894"/>
  <c r="C894"/>
  <c r="B894"/>
  <c r="A894"/>
  <c r="E893"/>
  <c r="D893"/>
  <c r="C893"/>
  <c r="B893"/>
  <c r="A893"/>
  <c r="E892"/>
  <c r="D892"/>
  <c r="C892"/>
  <c r="B892"/>
  <c r="A892"/>
  <c r="E891"/>
  <c r="D891"/>
  <c r="C891"/>
  <c r="B891"/>
  <c r="A891"/>
  <c r="E890"/>
  <c r="D890"/>
  <c r="C890"/>
  <c r="B890"/>
  <c r="A890"/>
  <c r="E889"/>
  <c r="D889"/>
  <c r="C889"/>
  <c r="B889"/>
  <c r="A889"/>
  <c r="E888"/>
  <c r="D888"/>
  <c r="C888"/>
  <c r="B888"/>
  <c r="A888"/>
  <c r="E887"/>
  <c r="D887"/>
  <c r="C887"/>
  <c r="B887"/>
  <c r="A887"/>
  <c r="E886"/>
  <c r="D886"/>
  <c r="C886"/>
  <c r="B886"/>
  <c r="A886"/>
  <c r="E885"/>
  <c r="D885"/>
  <c r="C885"/>
  <c r="B885"/>
  <c r="A885"/>
  <c r="E884"/>
  <c r="D884"/>
  <c r="C884"/>
  <c r="B884"/>
  <c r="A884"/>
  <c r="E883"/>
  <c r="D883"/>
  <c r="C883"/>
  <c r="B883"/>
  <c r="A883"/>
  <c r="E882"/>
  <c r="D882"/>
  <c r="C882"/>
  <c r="B882"/>
  <c r="A882"/>
  <c r="E881"/>
  <c r="U882" s="1"/>
  <c r="D881"/>
  <c r="C881"/>
  <c r="B881"/>
  <c r="A881"/>
  <c r="E880"/>
  <c r="D880"/>
  <c r="C880"/>
  <c r="B880"/>
  <c r="A880"/>
  <c r="E879"/>
  <c r="D879"/>
  <c r="C879"/>
  <c r="B879"/>
  <c r="A879"/>
  <c r="E878"/>
  <c r="D878"/>
  <c r="C878"/>
  <c r="B878"/>
  <c r="A878"/>
  <c r="E877"/>
  <c r="D877"/>
  <c r="C877"/>
  <c r="B877"/>
  <c r="A877"/>
  <c r="E876"/>
  <c r="D876"/>
  <c r="C876"/>
  <c r="B876"/>
  <c r="A876"/>
  <c r="E875"/>
  <c r="D875"/>
  <c r="C875"/>
  <c r="B875"/>
  <c r="A875"/>
  <c r="E874"/>
  <c r="D874"/>
  <c r="C874"/>
  <c r="B874"/>
  <c r="A874"/>
  <c r="E873"/>
  <c r="D873"/>
  <c r="C873"/>
  <c r="B873"/>
  <c r="A873"/>
  <c r="E872"/>
  <c r="D872"/>
  <c r="C872"/>
  <c r="B872"/>
  <c r="A872"/>
  <c r="E871"/>
  <c r="D871"/>
  <c r="C871"/>
  <c r="B871"/>
  <c r="A871"/>
  <c r="E870"/>
  <c r="D870"/>
  <c r="C870"/>
  <c r="B870"/>
  <c r="A870"/>
  <c r="E869"/>
  <c r="D869"/>
  <c r="C869"/>
  <c r="B869"/>
  <c r="A869"/>
  <c r="E868"/>
  <c r="D868"/>
  <c r="C868"/>
  <c r="B868"/>
  <c r="A868"/>
  <c r="E867"/>
  <c r="D867"/>
  <c r="C867"/>
  <c r="B867"/>
  <c r="A867"/>
  <c r="E866"/>
  <c r="D866"/>
  <c r="C866"/>
  <c r="B866"/>
  <c r="A866"/>
  <c r="E865"/>
  <c r="D865"/>
  <c r="C865"/>
  <c r="B865"/>
  <c r="A865"/>
  <c r="E864"/>
  <c r="D864"/>
  <c r="C864"/>
  <c r="B864"/>
  <c r="A864"/>
  <c r="E863"/>
  <c r="D863"/>
  <c r="C863"/>
  <c r="B863"/>
  <c r="A863"/>
  <c r="E862"/>
  <c r="D862"/>
  <c r="C862"/>
  <c r="B862"/>
  <c r="A862"/>
  <c r="E861"/>
  <c r="D861"/>
  <c r="C861"/>
  <c r="B861"/>
  <c r="A861"/>
  <c r="E860"/>
  <c r="D860"/>
  <c r="C860"/>
  <c r="B860"/>
  <c r="A860"/>
  <c r="E859"/>
  <c r="D859"/>
  <c r="C859"/>
  <c r="B859"/>
  <c r="A859"/>
  <c r="E858"/>
  <c r="D858"/>
  <c r="C858"/>
  <c r="B858"/>
  <c r="A858"/>
  <c r="E857"/>
  <c r="D857"/>
  <c r="C857"/>
  <c r="B857"/>
  <c r="A857"/>
  <c r="E856"/>
  <c r="D856"/>
  <c r="C856"/>
  <c r="B856"/>
  <c r="A856"/>
  <c r="E855"/>
  <c r="D855"/>
  <c r="C855"/>
  <c r="B855"/>
  <c r="A855"/>
  <c r="E854"/>
  <c r="D854"/>
  <c r="C854"/>
  <c r="B854"/>
  <c r="A854"/>
  <c r="E853"/>
  <c r="D853"/>
  <c r="C853"/>
  <c r="B853"/>
  <c r="A853"/>
  <c r="E852"/>
  <c r="D852"/>
  <c r="C852"/>
  <c r="B852"/>
  <c r="A852"/>
  <c r="E851"/>
  <c r="D851"/>
  <c r="C851"/>
  <c r="B851"/>
  <c r="A851"/>
  <c r="E850"/>
  <c r="D850"/>
  <c r="C850"/>
  <c r="B850"/>
  <c r="A850"/>
  <c r="E849"/>
  <c r="D849"/>
  <c r="C849"/>
  <c r="B849"/>
  <c r="A849"/>
  <c r="E848"/>
  <c r="D848"/>
  <c r="C848"/>
  <c r="B848"/>
  <c r="A848"/>
  <c r="E847"/>
  <c r="D847"/>
  <c r="C847"/>
  <c r="B847"/>
  <c r="A847"/>
  <c r="E846"/>
  <c r="D846"/>
  <c r="C846"/>
  <c r="B846"/>
  <c r="A846"/>
  <c r="E845"/>
  <c r="D845"/>
  <c r="C845"/>
  <c r="B845"/>
  <c r="A845"/>
  <c r="E844"/>
  <c r="D844"/>
  <c r="C844"/>
  <c r="B844"/>
  <c r="A844"/>
  <c r="E843"/>
  <c r="D843"/>
  <c r="C843"/>
  <c r="B843"/>
  <c r="A843"/>
  <c r="E842"/>
  <c r="D842"/>
  <c r="C842"/>
  <c r="B842"/>
  <c r="A842"/>
  <c r="E841"/>
  <c r="D841"/>
  <c r="C841"/>
  <c r="B841"/>
  <c r="A841"/>
  <c r="E840"/>
  <c r="D840"/>
  <c r="C840"/>
  <c r="B840"/>
  <c r="A840"/>
  <c r="E839"/>
  <c r="D839"/>
  <c r="C839"/>
  <c r="B839"/>
  <c r="A839"/>
  <c r="E838"/>
  <c r="D838"/>
  <c r="C838"/>
  <c r="B838"/>
  <c r="A838"/>
  <c r="E837"/>
  <c r="D837"/>
  <c r="C837"/>
  <c r="B837"/>
  <c r="A837"/>
  <c r="E836"/>
  <c r="D836"/>
  <c r="C836"/>
  <c r="B836"/>
  <c r="A836"/>
  <c r="E835"/>
  <c r="D835"/>
  <c r="C835"/>
  <c r="B835"/>
  <c r="A835"/>
  <c r="E834"/>
  <c r="D834"/>
  <c r="C834"/>
  <c r="B834"/>
  <c r="A834"/>
  <c r="E833"/>
  <c r="D833"/>
  <c r="C833"/>
  <c r="B833"/>
  <c r="A833"/>
  <c r="E832"/>
  <c r="D832"/>
  <c r="C832"/>
  <c r="B832"/>
  <c r="A832"/>
  <c r="E831"/>
  <c r="D831"/>
  <c r="C831"/>
  <c r="B831"/>
  <c r="A831"/>
  <c r="E830"/>
  <c r="U831" s="1"/>
  <c r="D830"/>
  <c r="C830"/>
  <c r="B830"/>
  <c r="A830"/>
  <c r="E829"/>
  <c r="D829"/>
  <c r="C829"/>
  <c r="B829"/>
  <c r="A829"/>
  <c r="E828"/>
  <c r="D828"/>
  <c r="C828"/>
  <c r="B828"/>
  <c r="A828"/>
  <c r="E827"/>
  <c r="D827"/>
  <c r="C827"/>
  <c r="B827"/>
  <c r="A827"/>
  <c r="E826"/>
  <c r="D826"/>
  <c r="C826"/>
  <c r="B826"/>
  <c r="A826"/>
  <c r="E825"/>
  <c r="D825"/>
  <c r="C825"/>
  <c r="B825"/>
  <c r="A825"/>
  <c r="E824"/>
  <c r="D824"/>
  <c r="C824"/>
  <c r="B824"/>
  <c r="A824"/>
  <c r="E823"/>
  <c r="D823"/>
  <c r="C823"/>
  <c r="B823"/>
  <c r="A823"/>
  <c r="E822"/>
  <c r="D822"/>
  <c r="C822"/>
  <c r="B822"/>
  <c r="A822"/>
  <c r="E821"/>
  <c r="D821"/>
  <c r="C821"/>
  <c r="B821"/>
  <c r="A821"/>
  <c r="E820"/>
  <c r="D820"/>
  <c r="C820"/>
  <c r="B820"/>
  <c r="A820"/>
  <c r="E819"/>
  <c r="D819"/>
  <c r="C819"/>
  <c r="B819"/>
  <c r="A819"/>
  <c r="E818"/>
  <c r="D818"/>
  <c r="C818"/>
  <c r="B818"/>
  <c r="A818"/>
  <c r="E817"/>
  <c r="D817"/>
  <c r="C817"/>
  <c r="B817"/>
  <c r="A817"/>
  <c r="E816"/>
  <c r="D816"/>
  <c r="C816"/>
  <c r="B816"/>
  <c r="A816"/>
  <c r="E815"/>
  <c r="D815"/>
  <c r="C815"/>
  <c r="B815"/>
  <c r="A815"/>
  <c r="E814"/>
  <c r="D814"/>
  <c r="C814"/>
  <c r="B814"/>
  <c r="A814"/>
  <c r="E813"/>
  <c r="D813"/>
  <c r="C813"/>
  <c r="B813"/>
  <c r="A813"/>
  <c r="E812"/>
  <c r="D812"/>
  <c r="C812"/>
  <c r="B812"/>
  <c r="A812"/>
  <c r="E811"/>
  <c r="D811"/>
  <c r="C811"/>
  <c r="B811"/>
  <c r="A811"/>
  <c r="E810"/>
  <c r="D810"/>
  <c r="C810"/>
  <c r="B810"/>
  <c r="A810"/>
  <c r="E809"/>
  <c r="D809"/>
  <c r="C809"/>
  <c r="B809"/>
  <c r="A809"/>
  <c r="E808"/>
  <c r="D808"/>
  <c r="C808"/>
  <c r="B808"/>
  <c r="A808"/>
  <c r="E807"/>
  <c r="D807"/>
  <c r="C807"/>
  <c r="B807"/>
  <c r="A807"/>
  <c r="E806"/>
  <c r="D806"/>
  <c r="C806"/>
  <c r="B806"/>
  <c r="A806"/>
  <c r="E805"/>
  <c r="D805"/>
  <c r="C805"/>
  <c r="B805"/>
  <c r="A805"/>
  <c r="E804"/>
  <c r="D804"/>
  <c r="C804"/>
  <c r="B804"/>
  <c r="A804"/>
  <c r="E803"/>
  <c r="D803"/>
  <c r="C803"/>
  <c r="B803"/>
  <c r="A803"/>
  <c r="E802"/>
  <c r="D802"/>
  <c r="C802"/>
  <c r="B802"/>
  <c r="A802"/>
  <c r="E801"/>
  <c r="D801"/>
  <c r="C801"/>
  <c r="B801"/>
  <c r="A801"/>
  <c r="E800"/>
  <c r="D800"/>
  <c r="C800"/>
  <c r="B800"/>
  <c r="A800"/>
  <c r="E799"/>
  <c r="D799"/>
  <c r="C799"/>
  <c r="B799"/>
  <c r="A799"/>
  <c r="E798"/>
  <c r="D798"/>
  <c r="C798"/>
  <c r="B798"/>
  <c r="A798"/>
  <c r="E797"/>
  <c r="D797"/>
  <c r="C797"/>
  <c r="B797"/>
  <c r="A797"/>
  <c r="E796"/>
  <c r="D796"/>
  <c r="C796"/>
  <c r="B796"/>
  <c r="A796"/>
  <c r="E795"/>
  <c r="D795"/>
  <c r="C795"/>
  <c r="B795"/>
  <c r="A795"/>
  <c r="E794"/>
  <c r="U795" s="1"/>
  <c r="D794"/>
  <c r="C794"/>
  <c r="B794"/>
  <c r="A794"/>
  <c r="E793"/>
  <c r="D793"/>
  <c r="C793"/>
  <c r="B793"/>
  <c r="A793"/>
  <c r="E792"/>
  <c r="U793" s="1"/>
  <c r="D792"/>
  <c r="C792"/>
  <c r="B792"/>
  <c r="A792"/>
  <c r="E791"/>
  <c r="D791"/>
  <c r="C791"/>
  <c r="B791"/>
  <c r="A791"/>
  <c r="E790"/>
  <c r="D790"/>
  <c r="C790"/>
  <c r="B790"/>
  <c r="A790"/>
  <c r="E789"/>
  <c r="D789"/>
  <c r="C789"/>
  <c r="B789"/>
  <c r="A789"/>
  <c r="E788"/>
  <c r="D788"/>
  <c r="C788"/>
  <c r="B788"/>
  <c r="A788"/>
  <c r="E787"/>
  <c r="D787"/>
  <c r="C787"/>
  <c r="B787"/>
  <c r="A787"/>
  <c r="E786"/>
  <c r="D786"/>
  <c r="C786"/>
  <c r="B786"/>
  <c r="A786"/>
  <c r="E785"/>
  <c r="D785"/>
  <c r="C785"/>
  <c r="B785"/>
  <c r="A785"/>
  <c r="E784"/>
  <c r="D784"/>
  <c r="C784"/>
  <c r="B784"/>
  <c r="A784"/>
  <c r="E783"/>
  <c r="D783"/>
  <c r="C783"/>
  <c r="B783"/>
  <c r="A783"/>
  <c r="E782"/>
  <c r="D782"/>
  <c r="C782"/>
  <c r="B782"/>
  <c r="A782"/>
  <c r="E781"/>
  <c r="U782" s="1"/>
  <c r="D781"/>
  <c r="C781"/>
  <c r="B781"/>
  <c r="A781"/>
  <c r="E780"/>
  <c r="D780"/>
  <c r="C780"/>
  <c r="B780"/>
  <c r="A780"/>
  <c r="E779"/>
  <c r="D779"/>
  <c r="C779"/>
  <c r="B779"/>
  <c r="A779"/>
  <c r="E778"/>
  <c r="U779" s="1"/>
  <c r="D778"/>
  <c r="C778"/>
  <c r="B778"/>
  <c r="A778"/>
  <c r="E777"/>
  <c r="D777"/>
  <c r="C777"/>
  <c r="B777"/>
  <c r="A777"/>
  <c r="E776"/>
  <c r="U777" s="1"/>
  <c r="D776"/>
  <c r="C776"/>
  <c r="B776"/>
  <c r="A776"/>
  <c r="E775"/>
  <c r="D775"/>
  <c r="C775"/>
  <c r="B775"/>
  <c r="A775"/>
  <c r="E774"/>
  <c r="D774"/>
  <c r="C774"/>
  <c r="B774"/>
  <c r="A774"/>
  <c r="E773"/>
  <c r="U774" s="1"/>
  <c r="D773"/>
  <c r="C773"/>
  <c r="B773"/>
  <c r="A773"/>
  <c r="E772"/>
  <c r="U773" s="1"/>
  <c r="D772"/>
  <c r="C772"/>
  <c r="B772"/>
  <c r="A772"/>
  <c r="E771"/>
  <c r="D771"/>
  <c r="C771"/>
  <c r="B771"/>
  <c r="A771"/>
  <c r="E770"/>
  <c r="U771" s="1"/>
  <c r="D770"/>
  <c r="C770"/>
  <c r="B770"/>
  <c r="A770"/>
  <c r="E769"/>
  <c r="D769"/>
  <c r="C769"/>
  <c r="B769"/>
  <c r="A769"/>
  <c r="E768"/>
  <c r="D768"/>
  <c r="C768"/>
  <c r="B768"/>
  <c r="A768"/>
  <c r="E767"/>
  <c r="D767"/>
  <c r="C767"/>
  <c r="B767"/>
  <c r="A767"/>
  <c r="E766"/>
  <c r="D766"/>
  <c r="C766"/>
  <c r="B766"/>
  <c r="A766"/>
  <c r="E765"/>
  <c r="D765"/>
  <c r="C765"/>
  <c r="B765"/>
  <c r="A765"/>
  <c r="E764"/>
  <c r="D764"/>
  <c r="C764"/>
  <c r="B764"/>
  <c r="A764"/>
  <c r="E763"/>
  <c r="D763"/>
  <c r="C763"/>
  <c r="B763"/>
  <c r="A763"/>
  <c r="E762"/>
  <c r="D762"/>
  <c r="C762"/>
  <c r="B762"/>
  <c r="A762"/>
  <c r="E761"/>
  <c r="D761"/>
  <c r="C761"/>
  <c r="B761"/>
  <c r="A761"/>
  <c r="E760"/>
  <c r="D760"/>
  <c r="C760"/>
  <c r="B760"/>
  <c r="A760"/>
  <c r="E759"/>
  <c r="D759"/>
  <c r="C759"/>
  <c r="B759"/>
  <c r="A759"/>
  <c r="E758"/>
  <c r="U759" s="1"/>
  <c r="D758"/>
  <c r="C758"/>
  <c r="B758"/>
  <c r="A758"/>
  <c r="E757"/>
  <c r="D757"/>
  <c r="C757"/>
  <c r="B757"/>
  <c r="A757"/>
  <c r="E756"/>
  <c r="U757" s="1"/>
  <c r="D756"/>
  <c r="C756"/>
  <c r="B756"/>
  <c r="A756"/>
  <c r="E755"/>
  <c r="D755"/>
  <c r="C755"/>
  <c r="B755"/>
  <c r="A755"/>
  <c r="E754"/>
  <c r="U755" s="1"/>
  <c r="D754"/>
  <c r="C754"/>
  <c r="B754"/>
  <c r="A754"/>
  <c r="E753"/>
  <c r="D753"/>
  <c r="C753"/>
  <c r="B753"/>
  <c r="A753"/>
  <c r="E752"/>
  <c r="D752"/>
  <c r="C752"/>
  <c r="B752"/>
  <c r="A752"/>
  <c r="E751"/>
  <c r="D751"/>
  <c r="C751"/>
  <c r="B751"/>
  <c r="A751"/>
  <c r="E750"/>
  <c r="D750"/>
  <c r="C750"/>
  <c r="B750"/>
  <c r="A750"/>
  <c r="E749"/>
  <c r="D749"/>
  <c r="C749"/>
  <c r="B749"/>
  <c r="A749"/>
  <c r="E748"/>
  <c r="U749" s="1"/>
  <c r="D748"/>
  <c r="C748"/>
  <c r="B748"/>
  <c r="A748"/>
  <c r="E747"/>
  <c r="D747"/>
  <c r="C747"/>
  <c r="B747"/>
  <c r="A747"/>
  <c r="E746"/>
  <c r="D746"/>
  <c r="C746"/>
  <c r="B746"/>
  <c r="A746"/>
  <c r="E745"/>
  <c r="D745"/>
  <c r="C745"/>
  <c r="B745"/>
  <c r="A745"/>
  <c r="E744"/>
  <c r="D744"/>
  <c r="C744"/>
  <c r="B744"/>
  <c r="A744"/>
  <c r="E743"/>
  <c r="D743"/>
  <c r="C743"/>
  <c r="B743"/>
  <c r="A743"/>
  <c r="E742"/>
  <c r="D742"/>
  <c r="C742"/>
  <c r="B742"/>
  <c r="A742"/>
  <c r="E741"/>
  <c r="D741"/>
  <c r="C741"/>
  <c r="B741"/>
  <c r="A741"/>
  <c r="E740"/>
  <c r="U741" s="1"/>
  <c r="D740"/>
  <c r="C740"/>
  <c r="B740"/>
  <c r="A740"/>
  <c r="E739"/>
  <c r="D739"/>
  <c r="C739"/>
  <c r="B739"/>
  <c r="A739"/>
  <c r="E738"/>
  <c r="D738"/>
  <c r="C738"/>
  <c r="B738"/>
  <c r="A738"/>
  <c r="E737"/>
  <c r="D737"/>
  <c r="C737"/>
  <c r="B737"/>
  <c r="A737"/>
  <c r="E736"/>
  <c r="D736"/>
  <c r="C736"/>
  <c r="B736"/>
  <c r="A736"/>
  <c r="E735"/>
  <c r="U736" s="1"/>
  <c r="D735"/>
  <c r="C735"/>
  <c r="B735"/>
  <c r="A735"/>
  <c r="E734"/>
  <c r="D734"/>
  <c r="C734"/>
  <c r="B734"/>
  <c r="A734"/>
  <c r="E733"/>
  <c r="D733"/>
  <c r="C733"/>
  <c r="B733"/>
  <c r="A733"/>
  <c r="E732"/>
  <c r="D732"/>
  <c r="C732"/>
  <c r="B732"/>
  <c r="A732"/>
  <c r="E731"/>
  <c r="D731"/>
  <c r="C731"/>
  <c r="B731"/>
  <c r="A731"/>
  <c r="E730"/>
  <c r="D730"/>
  <c r="C730"/>
  <c r="B730"/>
  <c r="A730"/>
  <c r="E729"/>
  <c r="D729"/>
  <c r="C729"/>
  <c r="B729"/>
  <c r="A729"/>
  <c r="E728"/>
  <c r="D728"/>
  <c r="C728"/>
  <c r="B728"/>
  <c r="A728"/>
  <c r="E727"/>
  <c r="D727"/>
  <c r="C727"/>
  <c r="B727"/>
  <c r="A727"/>
  <c r="E726"/>
  <c r="D726"/>
  <c r="C726"/>
  <c r="B726"/>
  <c r="A726"/>
  <c r="E725"/>
  <c r="D725"/>
  <c r="C725"/>
  <c r="B725"/>
  <c r="A725"/>
  <c r="E724"/>
  <c r="D724"/>
  <c r="C724"/>
  <c r="B724"/>
  <c r="A724"/>
  <c r="E723"/>
  <c r="D723"/>
  <c r="C723"/>
  <c r="B723"/>
  <c r="A723"/>
  <c r="E722"/>
  <c r="D722"/>
  <c r="C722"/>
  <c r="B722"/>
  <c r="A722"/>
  <c r="E721"/>
  <c r="D721"/>
  <c r="C721"/>
  <c r="B721"/>
  <c r="A721"/>
  <c r="E720"/>
  <c r="D720"/>
  <c r="C720"/>
  <c r="B720"/>
  <c r="A720"/>
  <c r="E719"/>
  <c r="D719"/>
  <c r="C719"/>
  <c r="B719"/>
  <c r="A719"/>
  <c r="E718"/>
  <c r="D718"/>
  <c r="C718"/>
  <c r="B718"/>
  <c r="A718"/>
  <c r="E717"/>
  <c r="D717"/>
  <c r="C717"/>
  <c r="B717"/>
  <c r="A717"/>
  <c r="E716"/>
  <c r="D716"/>
  <c r="C716"/>
  <c r="B716"/>
  <c r="A716"/>
  <c r="E715"/>
  <c r="D715"/>
  <c r="C715"/>
  <c r="B715"/>
  <c r="A715"/>
  <c r="E714"/>
  <c r="D714"/>
  <c r="C714"/>
  <c r="B714"/>
  <c r="A714"/>
  <c r="E713"/>
  <c r="D713"/>
  <c r="C713"/>
  <c r="B713"/>
  <c r="A713"/>
  <c r="E712"/>
  <c r="D712"/>
  <c r="C712"/>
  <c r="B712"/>
  <c r="A712"/>
  <c r="E711"/>
  <c r="D711"/>
  <c r="C711"/>
  <c r="B711"/>
  <c r="A711"/>
  <c r="E710"/>
  <c r="D710"/>
  <c r="C710"/>
  <c r="B710"/>
  <c r="A710"/>
  <c r="E709"/>
  <c r="D709"/>
  <c r="C709"/>
  <c r="B709"/>
  <c r="A709"/>
  <c r="E708"/>
  <c r="D708"/>
  <c r="C708"/>
  <c r="B708"/>
  <c r="A708"/>
  <c r="E707"/>
  <c r="D707"/>
  <c r="C707"/>
  <c r="B707"/>
  <c r="A707"/>
  <c r="E706"/>
  <c r="U707" s="1"/>
  <c r="D706"/>
  <c r="C706"/>
  <c r="B706"/>
  <c r="A706"/>
  <c r="E705"/>
  <c r="D705"/>
  <c r="C705"/>
  <c r="B705"/>
  <c r="A705"/>
  <c r="E704"/>
  <c r="D704"/>
  <c r="C704"/>
  <c r="B704"/>
  <c r="A704"/>
  <c r="E703"/>
  <c r="D703"/>
  <c r="C703"/>
  <c r="B703"/>
  <c r="A703"/>
  <c r="E702"/>
  <c r="U703" s="1"/>
  <c r="D702"/>
  <c r="C702"/>
  <c r="B702"/>
  <c r="A702"/>
  <c r="E701"/>
  <c r="U702" s="1"/>
  <c r="D701"/>
  <c r="C701"/>
  <c r="B701"/>
  <c r="A701"/>
  <c r="E700"/>
  <c r="D700"/>
  <c r="C700"/>
  <c r="B700"/>
  <c r="A700"/>
  <c r="E699"/>
  <c r="U700" s="1"/>
  <c r="D699"/>
  <c r="C699"/>
  <c r="B699"/>
  <c r="A699"/>
  <c r="E698"/>
  <c r="D698"/>
  <c r="C698"/>
  <c r="B698"/>
  <c r="A698"/>
  <c r="E697"/>
  <c r="U698" s="1"/>
  <c r="D697"/>
  <c r="C697"/>
  <c r="B697"/>
  <c r="A697"/>
  <c r="E696"/>
  <c r="U697" s="1"/>
  <c r="D696"/>
  <c r="C696"/>
  <c r="B696"/>
  <c r="A696"/>
  <c r="E695"/>
  <c r="D695"/>
  <c r="C695"/>
  <c r="B695"/>
  <c r="A695"/>
  <c r="E694"/>
  <c r="D694"/>
  <c r="C694"/>
  <c r="B694"/>
  <c r="A694"/>
  <c r="E693"/>
  <c r="U694" s="1"/>
  <c r="D693"/>
  <c r="C693"/>
  <c r="B693"/>
  <c r="A693"/>
  <c r="E692"/>
  <c r="D692"/>
  <c r="C692"/>
  <c r="B692"/>
  <c r="A692"/>
  <c r="E691"/>
  <c r="U692" s="1"/>
  <c r="D691"/>
  <c r="C691"/>
  <c r="B691"/>
  <c r="A691"/>
  <c r="E690"/>
  <c r="D690"/>
  <c r="C690"/>
  <c r="B690"/>
  <c r="A690"/>
  <c r="E689"/>
  <c r="D689"/>
  <c r="C689"/>
  <c r="B689"/>
  <c r="A689"/>
  <c r="E688"/>
  <c r="D688"/>
  <c r="C688"/>
  <c r="B688"/>
  <c r="A688"/>
  <c r="E687"/>
  <c r="D687"/>
  <c r="C687"/>
  <c r="B687"/>
  <c r="A687"/>
  <c r="E686"/>
  <c r="D686"/>
  <c r="C686"/>
  <c r="B686"/>
  <c r="A686"/>
  <c r="E685"/>
  <c r="D685"/>
  <c r="C685"/>
  <c r="B685"/>
  <c r="A685"/>
  <c r="E684"/>
  <c r="D684"/>
  <c r="C684"/>
  <c r="B684"/>
  <c r="A684"/>
  <c r="E683"/>
  <c r="D683"/>
  <c r="C683"/>
  <c r="B683"/>
  <c r="A683"/>
  <c r="E682"/>
  <c r="D682"/>
  <c r="C682"/>
  <c r="B682"/>
  <c r="A682"/>
  <c r="E681"/>
  <c r="U682" s="1"/>
  <c r="D681"/>
  <c r="C681"/>
  <c r="B681"/>
  <c r="A681"/>
  <c r="E680"/>
  <c r="D680"/>
  <c r="C680"/>
  <c r="B680"/>
  <c r="A680"/>
  <c r="E679"/>
  <c r="D679"/>
  <c r="C679"/>
  <c r="B679"/>
  <c r="A679"/>
  <c r="E678"/>
  <c r="D678"/>
  <c r="C678"/>
  <c r="B678"/>
  <c r="A678"/>
  <c r="E677"/>
  <c r="D677"/>
  <c r="C677"/>
  <c r="B677"/>
  <c r="A677"/>
  <c r="E676"/>
  <c r="D676"/>
  <c r="C676"/>
  <c r="B676"/>
  <c r="A676"/>
  <c r="E675"/>
  <c r="D675"/>
  <c r="C675"/>
  <c r="B675"/>
  <c r="A675"/>
  <c r="E674"/>
  <c r="D674"/>
  <c r="C674"/>
  <c r="B674"/>
  <c r="A674"/>
  <c r="E673"/>
  <c r="D673"/>
  <c r="C673"/>
  <c r="B673"/>
  <c r="A673"/>
  <c r="E672"/>
  <c r="U673" s="1"/>
  <c r="D672"/>
  <c r="C672"/>
  <c r="B672"/>
  <c r="A672"/>
  <c r="E671"/>
  <c r="D671"/>
  <c r="C671"/>
  <c r="B671"/>
  <c r="A671"/>
  <c r="E670"/>
  <c r="D670"/>
  <c r="C670"/>
  <c r="B670"/>
  <c r="A670"/>
  <c r="E669"/>
  <c r="D669"/>
  <c r="C669"/>
  <c r="B669"/>
  <c r="A669"/>
  <c r="E668"/>
  <c r="D668"/>
  <c r="C668"/>
  <c r="B668"/>
  <c r="A668"/>
  <c r="E667"/>
  <c r="D667"/>
  <c r="C667"/>
  <c r="B667"/>
  <c r="A667"/>
  <c r="E666"/>
  <c r="D666"/>
  <c r="C666"/>
  <c r="B666"/>
  <c r="A666"/>
  <c r="E665"/>
  <c r="D665"/>
  <c r="C665"/>
  <c r="B665"/>
  <c r="A665"/>
  <c r="E664"/>
  <c r="D664"/>
  <c r="C664"/>
  <c r="B664"/>
  <c r="A664"/>
  <c r="E663"/>
  <c r="D663"/>
  <c r="C663"/>
  <c r="B663"/>
  <c r="A663"/>
  <c r="E662"/>
  <c r="D662"/>
  <c r="C662"/>
  <c r="B662"/>
  <c r="A662"/>
  <c r="E661"/>
  <c r="D661"/>
  <c r="C661"/>
  <c r="B661"/>
  <c r="A661"/>
  <c r="E660"/>
  <c r="D660"/>
  <c r="C660"/>
  <c r="B660"/>
  <c r="A660"/>
  <c r="E659"/>
  <c r="D659"/>
  <c r="C659"/>
  <c r="B659"/>
  <c r="A659"/>
  <c r="E658"/>
  <c r="D658"/>
  <c r="C658"/>
  <c r="B658"/>
  <c r="A658"/>
  <c r="E657"/>
  <c r="D657"/>
  <c r="C657"/>
  <c r="B657"/>
  <c r="A657"/>
  <c r="E656"/>
  <c r="D656"/>
  <c r="C656"/>
  <c r="B656"/>
  <c r="A656"/>
  <c r="E655"/>
  <c r="D655"/>
  <c r="C655"/>
  <c r="B655"/>
  <c r="A655"/>
  <c r="E654"/>
  <c r="D654"/>
  <c r="C654"/>
  <c r="B654"/>
  <c r="A654"/>
  <c r="E653"/>
  <c r="U654" s="1"/>
  <c r="D653"/>
  <c r="C653"/>
  <c r="B653"/>
  <c r="A653"/>
  <c r="E652"/>
  <c r="D652"/>
  <c r="C652"/>
  <c r="B652"/>
  <c r="A652"/>
  <c r="E651"/>
  <c r="D651"/>
  <c r="C651"/>
  <c r="B651"/>
  <c r="A651"/>
  <c r="E650"/>
  <c r="D650"/>
  <c r="C650"/>
  <c r="B650"/>
  <c r="A650"/>
  <c r="E649"/>
  <c r="D649"/>
  <c r="C649"/>
  <c r="B649"/>
  <c r="A649"/>
  <c r="E648"/>
  <c r="D648"/>
  <c r="C648"/>
  <c r="B648"/>
  <c r="A648"/>
  <c r="E647"/>
  <c r="D647"/>
  <c r="C647"/>
  <c r="B647"/>
  <c r="A647"/>
  <c r="E646"/>
  <c r="D646"/>
  <c r="C646"/>
  <c r="B646"/>
  <c r="A646"/>
  <c r="E645"/>
  <c r="D645"/>
  <c r="C645"/>
  <c r="B645"/>
  <c r="A645"/>
  <c r="E644"/>
  <c r="D644"/>
  <c r="C644"/>
  <c r="B644"/>
  <c r="A644"/>
  <c r="E643"/>
  <c r="D643"/>
  <c r="C643"/>
  <c r="B643"/>
  <c r="A643"/>
  <c r="E642"/>
  <c r="D642"/>
  <c r="C642"/>
  <c r="B642"/>
  <c r="A642"/>
  <c r="E641"/>
  <c r="D641"/>
  <c r="C641"/>
  <c r="B641"/>
  <c r="A641"/>
  <c r="E640"/>
  <c r="D640"/>
  <c r="C640"/>
  <c r="B640"/>
  <c r="A640"/>
  <c r="E639"/>
  <c r="D639"/>
  <c r="C639"/>
  <c r="B639"/>
  <c r="A639"/>
  <c r="E638"/>
  <c r="D638"/>
  <c r="C638"/>
  <c r="B638"/>
  <c r="A638"/>
  <c r="E637"/>
  <c r="D637"/>
  <c r="C637"/>
  <c r="B637"/>
  <c r="A637"/>
  <c r="E636"/>
  <c r="D636"/>
  <c r="C636"/>
  <c r="B636"/>
  <c r="A636"/>
  <c r="E635"/>
  <c r="D635"/>
  <c r="C635"/>
  <c r="B635"/>
  <c r="A635"/>
  <c r="E634"/>
  <c r="D634"/>
  <c r="C634"/>
  <c r="B634"/>
  <c r="A634"/>
  <c r="E633"/>
  <c r="D633"/>
  <c r="C633"/>
  <c r="B633"/>
  <c r="A633"/>
  <c r="E632"/>
  <c r="D632"/>
  <c r="C632"/>
  <c r="B632"/>
  <c r="A632"/>
  <c r="E631"/>
  <c r="D631"/>
  <c r="C631"/>
  <c r="B631"/>
  <c r="A631"/>
  <c r="E630"/>
  <c r="D630"/>
  <c r="C630"/>
  <c r="B630"/>
  <c r="A630"/>
  <c r="E629"/>
  <c r="D629"/>
  <c r="C629"/>
  <c r="B629"/>
  <c r="A629"/>
  <c r="E628"/>
  <c r="D628"/>
  <c r="C628"/>
  <c r="B628"/>
  <c r="A628"/>
  <c r="E627"/>
  <c r="D627"/>
  <c r="C627"/>
  <c r="B627"/>
  <c r="A627"/>
  <c r="E626"/>
  <c r="D626"/>
  <c r="C626"/>
  <c r="B626"/>
  <c r="A626"/>
  <c r="E625"/>
  <c r="D625"/>
  <c r="C625"/>
  <c r="B625"/>
  <c r="A625"/>
  <c r="E624"/>
  <c r="D624"/>
  <c r="C624"/>
  <c r="B624"/>
  <c r="A624"/>
  <c r="E623"/>
  <c r="D623"/>
  <c r="C623"/>
  <c r="B623"/>
  <c r="A623"/>
  <c r="E622"/>
  <c r="D622"/>
  <c r="C622"/>
  <c r="B622"/>
  <c r="A622"/>
  <c r="E621"/>
  <c r="D621"/>
  <c r="C621"/>
  <c r="B621"/>
  <c r="A621"/>
  <c r="E620"/>
  <c r="U621" s="1"/>
  <c r="D620"/>
  <c r="C620"/>
  <c r="B620"/>
  <c r="A620"/>
  <c r="E619"/>
  <c r="U620" s="1"/>
  <c r="D619"/>
  <c r="C619"/>
  <c r="B619"/>
  <c r="A619"/>
  <c r="E618"/>
  <c r="D618"/>
  <c r="C618"/>
  <c r="B618"/>
  <c r="A618"/>
  <c r="E617"/>
  <c r="D617"/>
  <c r="C617"/>
  <c r="B617"/>
  <c r="A617"/>
  <c r="E616"/>
  <c r="D616"/>
  <c r="C616"/>
  <c r="B616"/>
  <c r="A616"/>
  <c r="E615"/>
  <c r="D615"/>
  <c r="C615"/>
  <c r="B615"/>
  <c r="A615"/>
  <c r="E614"/>
  <c r="D614"/>
  <c r="C614"/>
  <c r="B614"/>
  <c r="A614"/>
  <c r="E613"/>
  <c r="D613"/>
  <c r="C613"/>
  <c r="B613"/>
  <c r="A613"/>
  <c r="E612"/>
  <c r="D612"/>
  <c r="C612"/>
  <c r="B612"/>
  <c r="A612"/>
  <c r="E611"/>
  <c r="D611"/>
  <c r="C611"/>
  <c r="B611"/>
  <c r="A611"/>
  <c r="E610"/>
  <c r="U611" s="1"/>
  <c r="D610"/>
  <c r="C610"/>
  <c r="B610"/>
  <c r="A610"/>
  <c r="E609"/>
  <c r="D609"/>
  <c r="C609"/>
  <c r="B609"/>
  <c r="A609"/>
  <c r="E608"/>
  <c r="D608"/>
  <c r="C608"/>
  <c r="B608"/>
  <c r="A608"/>
  <c r="E607"/>
  <c r="D607"/>
  <c r="C607"/>
  <c r="B607"/>
  <c r="A607"/>
  <c r="E606"/>
  <c r="D606"/>
  <c r="C606"/>
  <c r="B606"/>
  <c r="A606"/>
  <c r="E605"/>
  <c r="D605"/>
  <c r="C605"/>
  <c r="B605"/>
  <c r="A605"/>
  <c r="E604"/>
  <c r="D604"/>
  <c r="C604"/>
  <c r="B604"/>
  <c r="A604"/>
  <c r="E603"/>
  <c r="D603"/>
  <c r="C603"/>
  <c r="B603"/>
  <c r="A603"/>
  <c r="E602"/>
  <c r="D602"/>
  <c r="C602"/>
  <c r="B602"/>
  <c r="A602"/>
  <c r="E601"/>
  <c r="D601"/>
  <c r="C601"/>
  <c r="B601"/>
  <c r="A601"/>
  <c r="E600"/>
  <c r="D600"/>
  <c r="C600"/>
  <c r="B600"/>
  <c r="A600"/>
  <c r="E599"/>
  <c r="D599"/>
  <c r="C599"/>
  <c r="B599"/>
  <c r="A599"/>
  <c r="E598"/>
  <c r="D598"/>
  <c r="C598"/>
  <c r="B598"/>
  <c r="A598"/>
  <c r="E597"/>
  <c r="D597"/>
  <c r="C597"/>
  <c r="B597"/>
  <c r="A597"/>
  <c r="E596"/>
  <c r="D596"/>
  <c r="C596"/>
  <c r="B596"/>
  <c r="A596"/>
  <c r="E595"/>
  <c r="D595"/>
  <c r="C595"/>
  <c r="B595"/>
  <c r="A595"/>
  <c r="E594"/>
  <c r="D594"/>
  <c r="C594"/>
  <c r="B594"/>
  <c r="A594"/>
  <c r="E593"/>
  <c r="D593"/>
  <c r="C593"/>
  <c r="B593"/>
  <c r="A593"/>
  <c r="E592"/>
  <c r="D592"/>
  <c r="C592"/>
  <c r="B592"/>
  <c r="A592"/>
  <c r="E591"/>
  <c r="D591"/>
  <c r="C591"/>
  <c r="B591"/>
  <c r="A591"/>
  <c r="E590"/>
  <c r="D590"/>
  <c r="C590"/>
  <c r="B590"/>
  <c r="A590"/>
  <c r="E589"/>
  <c r="D589"/>
  <c r="C589"/>
  <c r="B589"/>
  <c r="A589"/>
  <c r="E588"/>
  <c r="D588"/>
  <c r="C588"/>
  <c r="B588"/>
  <c r="A588"/>
  <c r="E587"/>
  <c r="D587"/>
  <c r="C587"/>
  <c r="B587"/>
  <c r="A587"/>
  <c r="E586"/>
  <c r="D586"/>
  <c r="C586"/>
  <c r="B586"/>
  <c r="A586"/>
  <c r="E585"/>
  <c r="D585"/>
  <c r="C585"/>
  <c r="B585"/>
  <c r="A585"/>
  <c r="E584"/>
  <c r="U585" s="1"/>
  <c r="D584"/>
  <c r="C584"/>
  <c r="B584"/>
  <c r="A584"/>
  <c r="E583"/>
  <c r="D583"/>
  <c r="C583"/>
  <c r="B583"/>
  <c r="A583"/>
  <c r="E582"/>
  <c r="D582"/>
  <c r="C582"/>
  <c r="B582"/>
  <c r="A582"/>
  <c r="E581"/>
  <c r="D581"/>
  <c r="C581"/>
  <c r="B581"/>
  <c r="A581"/>
  <c r="E580"/>
  <c r="D580"/>
  <c r="C580"/>
  <c r="B580"/>
  <c r="A580"/>
  <c r="E579"/>
  <c r="D579"/>
  <c r="C579"/>
  <c r="B579"/>
  <c r="A579"/>
  <c r="E578"/>
  <c r="D578"/>
  <c r="C578"/>
  <c r="B578"/>
  <c r="A578"/>
  <c r="E577"/>
  <c r="U578" s="1"/>
  <c r="D577"/>
  <c r="C577"/>
  <c r="B577"/>
  <c r="A577"/>
  <c r="E576"/>
  <c r="D576"/>
  <c r="C576"/>
  <c r="B576"/>
  <c r="A576"/>
  <c r="E575"/>
  <c r="D575"/>
  <c r="C575"/>
  <c r="B575"/>
  <c r="A575"/>
  <c r="E574"/>
  <c r="U575" s="1"/>
  <c r="D574"/>
  <c r="C574"/>
  <c r="B574"/>
  <c r="A574"/>
  <c r="E573"/>
  <c r="D573"/>
  <c r="C573"/>
  <c r="B573"/>
  <c r="A573"/>
  <c r="E572"/>
  <c r="D572"/>
  <c r="C572"/>
  <c r="B572"/>
  <c r="A572"/>
  <c r="E571"/>
  <c r="D571"/>
  <c r="C571"/>
  <c r="B571"/>
  <c r="A571"/>
  <c r="E570"/>
  <c r="U571" s="1"/>
  <c r="D570"/>
  <c r="C570"/>
  <c r="B570"/>
  <c r="A570"/>
  <c r="E569"/>
  <c r="D569"/>
  <c r="C569"/>
  <c r="B569"/>
  <c r="A569"/>
  <c r="E568"/>
  <c r="D568"/>
  <c r="C568"/>
  <c r="B568"/>
  <c r="A568"/>
  <c r="E567"/>
  <c r="D567"/>
  <c r="C567"/>
  <c r="B567"/>
  <c r="A567"/>
  <c r="E566"/>
  <c r="U567" s="1"/>
  <c r="D566"/>
  <c r="C566"/>
  <c r="B566"/>
  <c r="A566"/>
  <c r="E565"/>
  <c r="D565"/>
  <c r="C565"/>
  <c r="B565"/>
  <c r="A565"/>
  <c r="E564"/>
  <c r="D564"/>
  <c r="C564"/>
  <c r="B564"/>
  <c r="A564"/>
  <c r="E563"/>
  <c r="D563"/>
  <c r="C563"/>
  <c r="B563"/>
  <c r="A563"/>
  <c r="E562"/>
  <c r="U563" s="1"/>
  <c r="D562"/>
  <c r="C562"/>
  <c r="B562"/>
  <c r="A562"/>
  <c r="E561"/>
  <c r="D561"/>
  <c r="C561"/>
  <c r="B561"/>
  <c r="A561"/>
  <c r="E560"/>
  <c r="U561" s="1"/>
  <c r="D560"/>
  <c r="C560"/>
  <c r="B560"/>
  <c r="A560"/>
  <c r="E559"/>
  <c r="D559"/>
  <c r="C559"/>
  <c r="B559"/>
  <c r="A559"/>
  <c r="E558"/>
  <c r="D558"/>
  <c r="C558"/>
  <c r="B558"/>
  <c r="A558"/>
  <c r="E557"/>
  <c r="D557"/>
  <c r="C557"/>
  <c r="B557"/>
  <c r="A557"/>
  <c r="E556"/>
  <c r="D556"/>
  <c r="C556"/>
  <c r="B556"/>
  <c r="A556"/>
  <c r="E555"/>
  <c r="D555"/>
  <c r="C555"/>
  <c r="B555"/>
  <c r="A555"/>
  <c r="E554"/>
  <c r="D554"/>
  <c r="C554"/>
  <c r="B554"/>
  <c r="A554"/>
  <c r="E553"/>
  <c r="D553"/>
  <c r="C553"/>
  <c r="B553"/>
  <c r="A553"/>
  <c r="E552"/>
  <c r="D552"/>
  <c r="C552"/>
  <c r="B552"/>
  <c r="A552"/>
  <c r="E551"/>
  <c r="D551"/>
  <c r="C551"/>
  <c r="B551"/>
  <c r="A551"/>
  <c r="E550"/>
  <c r="D550"/>
  <c r="C550"/>
  <c r="B550"/>
  <c r="A550"/>
  <c r="E549"/>
  <c r="D549"/>
  <c r="C549"/>
  <c r="B549"/>
  <c r="A549"/>
  <c r="E548"/>
  <c r="U549" s="1"/>
  <c r="D548"/>
  <c r="C548"/>
  <c r="B548"/>
  <c r="A548"/>
  <c r="E547"/>
  <c r="D547"/>
  <c r="C547"/>
  <c r="B547"/>
  <c r="A547"/>
  <c r="E546"/>
  <c r="D546"/>
  <c r="C546"/>
  <c r="B546"/>
  <c r="A546"/>
  <c r="E545"/>
  <c r="D545"/>
  <c r="C545"/>
  <c r="B545"/>
  <c r="A545"/>
  <c r="E544"/>
  <c r="D544"/>
  <c r="C544"/>
  <c r="B544"/>
  <c r="A544"/>
  <c r="E543"/>
  <c r="D543"/>
  <c r="C543"/>
  <c r="B543"/>
  <c r="A543"/>
  <c r="E542"/>
  <c r="D542"/>
  <c r="C542"/>
  <c r="B542"/>
  <c r="A542"/>
  <c r="E541"/>
  <c r="D541"/>
  <c r="C541"/>
  <c r="B541"/>
  <c r="A541"/>
  <c r="E540"/>
  <c r="D540"/>
  <c r="C540"/>
  <c r="B540"/>
  <c r="A540"/>
  <c r="E539"/>
  <c r="D539"/>
  <c r="C539"/>
  <c r="B539"/>
  <c r="A539"/>
  <c r="E538"/>
  <c r="D538"/>
  <c r="C538"/>
  <c r="B538"/>
  <c r="A538"/>
  <c r="E537"/>
  <c r="D537"/>
  <c r="C537"/>
  <c r="B537"/>
  <c r="A537"/>
  <c r="E536"/>
  <c r="D536"/>
  <c r="C536"/>
  <c r="B536"/>
  <c r="A536"/>
  <c r="E535"/>
  <c r="D535"/>
  <c r="C535"/>
  <c r="B535"/>
  <c r="A535"/>
  <c r="E534"/>
  <c r="D534"/>
  <c r="C534"/>
  <c r="B534"/>
  <c r="A534"/>
  <c r="E533"/>
  <c r="D533"/>
  <c r="C533"/>
  <c r="B533"/>
  <c r="A533"/>
  <c r="E532"/>
  <c r="D532"/>
  <c r="C532"/>
  <c r="B532"/>
  <c r="A532"/>
  <c r="E531"/>
  <c r="D531"/>
  <c r="C531"/>
  <c r="B531"/>
  <c r="A531"/>
  <c r="E530"/>
  <c r="D530"/>
  <c r="C530"/>
  <c r="B530"/>
  <c r="A530"/>
  <c r="E529"/>
  <c r="U530" s="1"/>
  <c r="D529"/>
  <c r="C529"/>
  <c r="B529"/>
  <c r="A529"/>
  <c r="E528"/>
  <c r="D528"/>
  <c r="C528"/>
  <c r="B528"/>
  <c r="A528"/>
  <c r="E527"/>
  <c r="D527"/>
  <c r="C527"/>
  <c r="B527"/>
  <c r="A527"/>
  <c r="E526"/>
  <c r="D526"/>
  <c r="C526"/>
  <c r="B526"/>
  <c r="A526"/>
  <c r="E525"/>
  <c r="D525"/>
  <c r="C525"/>
  <c r="B525"/>
  <c r="A525"/>
  <c r="E524"/>
  <c r="D524"/>
  <c r="C524"/>
  <c r="B524"/>
  <c r="A524"/>
  <c r="E523"/>
  <c r="D523"/>
  <c r="C523"/>
  <c r="B523"/>
  <c r="A523"/>
  <c r="E522"/>
  <c r="D522"/>
  <c r="C522"/>
  <c r="B522"/>
  <c r="A522"/>
  <c r="E521"/>
  <c r="D521"/>
  <c r="C521"/>
  <c r="B521"/>
  <c r="A521"/>
  <c r="E520"/>
  <c r="D520"/>
  <c r="C520"/>
  <c r="B520"/>
  <c r="A520"/>
  <c r="E519"/>
  <c r="D519"/>
  <c r="C519"/>
  <c r="B519"/>
  <c r="A519"/>
  <c r="E518"/>
  <c r="D518"/>
  <c r="C518"/>
  <c r="B518"/>
  <c r="A518"/>
  <c r="E517"/>
  <c r="D517"/>
  <c r="C517"/>
  <c r="B517"/>
  <c r="A517"/>
  <c r="E516"/>
  <c r="D516"/>
  <c r="C516"/>
  <c r="B516"/>
  <c r="A516"/>
  <c r="E515"/>
  <c r="U516" s="1"/>
  <c r="D515"/>
  <c r="C515"/>
  <c r="B515"/>
  <c r="A515"/>
  <c r="E514"/>
  <c r="D514"/>
  <c r="C514"/>
  <c r="B514"/>
  <c r="A514"/>
  <c r="E513"/>
  <c r="D513"/>
  <c r="C513"/>
  <c r="B513"/>
  <c r="A513"/>
  <c r="E512"/>
  <c r="D512"/>
  <c r="C512"/>
  <c r="B512"/>
  <c r="A512"/>
  <c r="E511"/>
  <c r="D511"/>
  <c r="C511"/>
  <c r="B511"/>
  <c r="A511"/>
  <c r="E510"/>
  <c r="D510"/>
  <c r="C510"/>
  <c r="B510"/>
  <c r="A510"/>
  <c r="E509"/>
  <c r="D509"/>
  <c r="C509"/>
  <c r="B509"/>
  <c r="A509"/>
  <c r="E508"/>
  <c r="D508"/>
  <c r="C508"/>
  <c r="B508"/>
  <c r="A508"/>
  <c r="E507"/>
  <c r="D507"/>
  <c r="C507"/>
  <c r="B507"/>
  <c r="A507"/>
  <c r="E506"/>
  <c r="D506"/>
  <c r="C506"/>
  <c r="B506"/>
  <c r="A506"/>
  <c r="E505"/>
  <c r="D505"/>
  <c r="C505"/>
  <c r="B505"/>
  <c r="A505"/>
  <c r="E504"/>
  <c r="D504"/>
  <c r="C504"/>
  <c r="B504"/>
  <c r="A504"/>
  <c r="E503"/>
  <c r="D503"/>
  <c r="C503"/>
  <c r="B503"/>
  <c r="A503"/>
  <c r="E502"/>
  <c r="D502"/>
  <c r="C502"/>
  <c r="B502"/>
  <c r="A502"/>
  <c r="E501"/>
  <c r="D501"/>
  <c r="C501"/>
  <c r="B501"/>
  <c r="A501"/>
  <c r="E500"/>
  <c r="D500"/>
  <c r="C500"/>
  <c r="B500"/>
  <c r="A500"/>
  <c r="E499"/>
  <c r="D499"/>
  <c r="C499"/>
  <c r="B499"/>
  <c r="A499"/>
  <c r="E498"/>
  <c r="D498"/>
  <c r="C498"/>
  <c r="B498"/>
  <c r="A498"/>
  <c r="E497"/>
  <c r="D497"/>
  <c r="C497"/>
  <c r="B497"/>
  <c r="A497"/>
  <c r="E496"/>
  <c r="D496"/>
  <c r="C496"/>
  <c r="B496"/>
  <c r="A496"/>
  <c r="E495"/>
  <c r="D495"/>
  <c r="C495"/>
  <c r="B495"/>
  <c r="A495"/>
  <c r="E494"/>
  <c r="D494"/>
  <c r="C494"/>
  <c r="B494"/>
  <c r="A494"/>
  <c r="E493"/>
  <c r="D493"/>
  <c r="C493"/>
  <c r="B493"/>
  <c r="A493"/>
  <c r="E492"/>
  <c r="D492"/>
  <c r="C492"/>
  <c r="B492"/>
  <c r="A492"/>
  <c r="E491"/>
  <c r="D491"/>
  <c r="C491"/>
  <c r="B491"/>
  <c r="A491"/>
  <c r="E490"/>
  <c r="D490"/>
  <c r="C490"/>
  <c r="B490"/>
  <c r="A490"/>
  <c r="E489"/>
  <c r="D489"/>
  <c r="C489"/>
  <c r="B489"/>
  <c r="A489"/>
  <c r="E488"/>
  <c r="D488"/>
  <c r="C488"/>
  <c r="B488"/>
  <c r="A488"/>
  <c r="E487"/>
  <c r="D487"/>
  <c r="C487"/>
  <c r="B487"/>
  <c r="A487"/>
  <c r="E486"/>
  <c r="D486"/>
  <c r="C486"/>
  <c r="B486"/>
  <c r="A486"/>
  <c r="E485"/>
  <c r="D485"/>
  <c r="C485"/>
  <c r="B485"/>
  <c r="A485"/>
  <c r="E484"/>
  <c r="D484"/>
  <c r="C484"/>
  <c r="B484"/>
  <c r="A484"/>
  <c r="E483"/>
  <c r="D483"/>
  <c r="C483"/>
  <c r="B483"/>
  <c r="A483"/>
  <c r="E482"/>
  <c r="D482"/>
  <c r="C482"/>
  <c r="B482"/>
  <c r="A482"/>
  <c r="E481"/>
  <c r="U482" s="1"/>
  <c r="D481"/>
  <c r="C481"/>
  <c r="B481"/>
  <c r="A481"/>
  <c r="E480"/>
  <c r="U481" s="1"/>
  <c r="D480"/>
  <c r="C480"/>
  <c r="B480"/>
  <c r="A480"/>
  <c r="E479"/>
  <c r="U480" s="1"/>
  <c r="D479"/>
  <c r="C479"/>
  <c r="B479"/>
  <c r="A479"/>
  <c r="E478"/>
  <c r="D478"/>
  <c r="C478"/>
  <c r="B478"/>
  <c r="A478"/>
  <c r="E477"/>
  <c r="D477"/>
  <c r="C477"/>
  <c r="B477"/>
  <c r="A477"/>
  <c r="E476"/>
  <c r="D476"/>
  <c r="C476"/>
  <c r="B476"/>
  <c r="A476"/>
  <c r="E475"/>
  <c r="D475"/>
  <c r="C475"/>
  <c r="B475"/>
  <c r="A475"/>
  <c r="E474"/>
  <c r="D474"/>
  <c r="C474"/>
  <c r="B474"/>
  <c r="A474"/>
  <c r="E473"/>
  <c r="D473"/>
  <c r="C473"/>
  <c r="B473"/>
  <c r="A473"/>
  <c r="E472"/>
  <c r="D472"/>
  <c r="C472"/>
  <c r="B472"/>
  <c r="A472"/>
  <c r="E471"/>
  <c r="D471"/>
  <c r="C471"/>
  <c r="B471"/>
  <c r="A471"/>
  <c r="E470"/>
  <c r="D470"/>
  <c r="C470"/>
  <c r="B470"/>
  <c r="A470"/>
  <c r="E469"/>
  <c r="D469"/>
  <c r="C469"/>
  <c r="B469"/>
  <c r="A469"/>
  <c r="E468"/>
  <c r="D468"/>
  <c r="C468"/>
  <c r="B468"/>
  <c r="A468"/>
  <c r="E467"/>
  <c r="D467"/>
  <c r="C467"/>
  <c r="B467"/>
  <c r="A467"/>
  <c r="E466"/>
  <c r="D466"/>
  <c r="C466"/>
  <c r="B466"/>
  <c r="A466"/>
  <c r="E465"/>
  <c r="D465"/>
  <c r="C465"/>
  <c r="B465"/>
  <c r="A465"/>
  <c r="E464"/>
  <c r="U465" s="1"/>
  <c r="D464"/>
  <c r="C464"/>
  <c r="B464"/>
  <c r="A464"/>
  <c r="E463"/>
  <c r="D463"/>
  <c r="C463"/>
  <c r="B463"/>
  <c r="A463"/>
  <c r="E462"/>
  <c r="D462"/>
  <c r="C462"/>
  <c r="B462"/>
  <c r="A462"/>
  <c r="E461"/>
  <c r="D461"/>
  <c r="C461"/>
  <c r="B461"/>
  <c r="A461"/>
  <c r="E460"/>
  <c r="D460"/>
  <c r="C460"/>
  <c r="B460"/>
  <c r="A460"/>
  <c r="E459"/>
  <c r="D459"/>
  <c r="C459"/>
  <c r="B459"/>
  <c r="A459"/>
  <c r="E458"/>
  <c r="D458"/>
  <c r="C458"/>
  <c r="B458"/>
  <c r="A458"/>
  <c r="E457"/>
  <c r="D457"/>
  <c r="C457"/>
  <c r="B457"/>
  <c r="A457"/>
  <c r="E456"/>
  <c r="U457" s="1"/>
  <c r="D456"/>
  <c r="C456"/>
  <c r="B456"/>
  <c r="A456"/>
  <c r="E455"/>
  <c r="D455"/>
  <c r="C455"/>
  <c r="B455"/>
  <c r="A455"/>
  <c r="E454"/>
  <c r="D454"/>
  <c r="C454"/>
  <c r="B454"/>
  <c r="A454"/>
  <c r="E453"/>
  <c r="D453"/>
  <c r="C453"/>
  <c r="B453"/>
  <c r="A453"/>
  <c r="E452"/>
  <c r="U453" s="1"/>
  <c r="D452"/>
  <c r="C452"/>
  <c r="B452"/>
  <c r="A452"/>
  <c r="E451"/>
  <c r="D451"/>
  <c r="C451"/>
  <c r="B451"/>
  <c r="A451"/>
  <c r="E450"/>
  <c r="D450"/>
  <c r="C450"/>
  <c r="B450"/>
  <c r="A450"/>
  <c r="E449"/>
  <c r="D449"/>
  <c r="C449"/>
  <c r="B449"/>
  <c r="A449"/>
  <c r="E448"/>
  <c r="D448"/>
  <c r="C448"/>
  <c r="B448"/>
  <c r="A448"/>
  <c r="E447"/>
  <c r="D447"/>
  <c r="C447"/>
  <c r="B447"/>
  <c r="A447"/>
  <c r="E446"/>
  <c r="D446"/>
  <c r="C446"/>
  <c r="B446"/>
  <c r="A446"/>
  <c r="E445"/>
  <c r="D445"/>
  <c r="C445"/>
  <c r="B445"/>
  <c r="A445"/>
  <c r="E444"/>
  <c r="D444"/>
  <c r="C444"/>
  <c r="B444"/>
  <c r="A444"/>
  <c r="E443"/>
  <c r="D443"/>
  <c r="C443"/>
  <c r="B443"/>
  <c r="A443"/>
  <c r="E442"/>
  <c r="U443" s="1"/>
  <c r="D442"/>
  <c r="C442"/>
  <c r="B442"/>
  <c r="A442"/>
  <c r="E441"/>
  <c r="D441"/>
  <c r="C441"/>
  <c r="B441"/>
  <c r="A441"/>
  <c r="E440"/>
  <c r="U441" s="1"/>
  <c r="D440"/>
  <c r="C440"/>
  <c r="B440"/>
  <c r="A440"/>
  <c r="E439"/>
  <c r="D439"/>
  <c r="C439"/>
  <c r="B439"/>
  <c r="A439"/>
  <c r="E438"/>
  <c r="D438"/>
  <c r="C438"/>
  <c r="B438"/>
  <c r="A438"/>
  <c r="E437"/>
  <c r="D437"/>
  <c r="C437"/>
  <c r="B437"/>
  <c r="A437"/>
  <c r="E436"/>
  <c r="D436"/>
  <c r="C436"/>
  <c r="B436"/>
  <c r="A436"/>
  <c r="E435"/>
  <c r="D435"/>
  <c r="C435"/>
  <c r="B435"/>
  <c r="A435"/>
  <c r="E434"/>
  <c r="U435" s="1"/>
  <c r="D434"/>
  <c r="C434"/>
  <c r="B434"/>
  <c r="A434"/>
  <c r="E433"/>
  <c r="D433"/>
  <c r="C433"/>
  <c r="B433"/>
  <c r="A433"/>
  <c r="E432"/>
  <c r="D432"/>
  <c r="C432"/>
  <c r="B432"/>
  <c r="A432"/>
  <c r="E431"/>
  <c r="D431"/>
  <c r="C431"/>
  <c r="B431"/>
  <c r="A431"/>
  <c r="E430"/>
  <c r="D430"/>
  <c r="C430"/>
  <c r="B430"/>
  <c r="A430"/>
  <c r="E429"/>
  <c r="U430" s="1"/>
  <c r="D429"/>
  <c r="C429"/>
  <c r="B429"/>
  <c r="A429"/>
  <c r="E428"/>
  <c r="D428"/>
  <c r="C428"/>
  <c r="B428"/>
  <c r="A428"/>
  <c r="E427"/>
  <c r="D427"/>
  <c r="C427"/>
  <c r="B427"/>
  <c r="A427"/>
  <c r="E426"/>
  <c r="D426"/>
  <c r="C426"/>
  <c r="B426"/>
  <c r="A426"/>
  <c r="E425"/>
  <c r="D425"/>
  <c r="C425"/>
  <c r="B425"/>
  <c r="A425"/>
  <c r="E424"/>
  <c r="D424"/>
  <c r="C424"/>
  <c r="B424"/>
  <c r="A424"/>
  <c r="E423"/>
  <c r="D423"/>
  <c r="C423"/>
  <c r="B423"/>
  <c r="A423"/>
  <c r="E422"/>
  <c r="D422"/>
  <c r="C422"/>
  <c r="B422"/>
  <c r="A422"/>
  <c r="E421"/>
  <c r="D421"/>
  <c r="C421"/>
  <c r="B421"/>
  <c r="A421"/>
  <c r="E420"/>
  <c r="D420"/>
  <c r="C420"/>
  <c r="B420"/>
  <c r="A420"/>
  <c r="E419"/>
  <c r="D419"/>
  <c r="C419"/>
  <c r="B419"/>
  <c r="A419"/>
  <c r="E418"/>
  <c r="D418"/>
  <c r="C418"/>
  <c r="B418"/>
  <c r="A418"/>
  <c r="E417"/>
  <c r="D417"/>
  <c r="C417"/>
  <c r="B417"/>
  <c r="A417"/>
  <c r="E416"/>
  <c r="D416"/>
  <c r="C416"/>
  <c r="B416"/>
  <c r="A416"/>
  <c r="E415"/>
  <c r="D415"/>
  <c r="C415"/>
  <c r="B415"/>
  <c r="A415"/>
  <c r="E414"/>
  <c r="D414"/>
  <c r="C414"/>
  <c r="B414"/>
  <c r="A414"/>
  <c r="E413"/>
  <c r="D413"/>
  <c r="C413"/>
  <c r="B413"/>
  <c r="A413"/>
  <c r="E412"/>
  <c r="D412"/>
  <c r="C412"/>
  <c r="B412"/>
  <c r="A412"/>
  <c r="E411"/>
  <c r="D411"/>
  <c r="C411"/>
  <c r="B411"/>
  <c r="A411"/>
  <c r="E410"/>
  <c r="D410"/>
  <c r="C410"/>
  <c r="B410"/>
  <c r="A410"/>
  <c r="E409"/>
  <c r="D409"/>
  <c r="C409"/>
  <c r="B409"/>
  <c r="A409"/>
  <c r="E408"/>
  <c r="D408"/>
  <c r="C408"/>
  <c r="B408"/>
  <c r="A408"/>
  <c r="E407"/>
  <c r="D407"/>
  <c r="C407"/>
  <c r="B407"/>
  <c r="A407"/>
  <c r="E406"/>
  <c r="D406"/>
  <c r="C406"/>
  <c r="B406"/>
  <c r="A406"/>
  <c r="E405"/>
  <c r="D405"/>
  <c r="C405"/>
  <c r="B405"/>
  <c r="A405"/>
  <c r="E404"/>
  <c r="D404"/>
  <c r="C404"/>
  <c r="B404"/>
  <c r="A404"/>
  <c r="E403"/>
  <c r="D403"/>
  <c r="C403"/>
  <c r="B403"/>
  <c r="A403"/>
  <c r="E402"/>
  <c r="D402"/>
  <c r="C402"/>
  <c r="B402"/>
  <c r="A402"/>
  <c r="E401"/>
  <c r="D401"/>
  <c r="C401"/>
  <c r="B401"/>
  <c r="A401"/>
  <c r="E400"/>
  <c r="D400"/>
  <c r="C400"/>
  <c r="B400"/>
  <c r="A400"/>
  <c r="E399"/>
  <c r="D399"/>
  <c r="C399"/>
  <c r="B399"/>
  <c r="A399"/>
  <c r="E398"/>
  <c r="D398"/>
  <c r="C398"/>
  <c r="B398"/>
  <c r="A398"/>
  <c r="E397"/>
  <c r="D397"/>
  <c r="C397"/>
  <c r="B397"/>
  <c r="A397"/>
  <c r="E396"/>
  <c r="D396"/>
  <c r="C396"/>
  <c r="B396"/>
  <c r="A396"/>
  <c r="E395"/>
  <c r="D395"/>
  <c r="C395"/>
  <c r="B395"/>
  <c r="A395"/>
  <c r="E394"/>
  <c r="D394"/>
  <c r="C394"/>
  <c r="B394"/>
  <c r="A394"/>
  <c r="E393"/>
  <c r="D393"/>
  <c r="C393"/>
  <c r="B393"/>
  <c r="A393"/>
  <c r="E392"/>
  <c r="U393" s="1"/>
  <c r="D392"/>
  <c r="C392"/>
  <c r="B392"/>
  <c r="A392"/>
  <c r="E391"/>
  <c r="D391"/>
  <c r="C391"/>
  <c r="B391"/>
  <c r="A391"/>
  <c r="E390"/>
  <c r="D390"/>
  <c r="C390"/>
  <c r="B390"/>
  <c r="A390"/>
  <c r="E389"/>
  <c r="D389"/>
  <c r="C389"/>
  <c r="B389"/>
  <c r="A389"/>
  <c r="E388"/>
  <c r="D388"/>
  <c r="C388"/>
  <c r="B388"/>
  <c r="A388"/>
  <c r="E387"/>
  <c r="D387"/>
  <c r="C387"/>
  <c r="B387"/>
  <c r="A387"/>
  <c r="E386"/>
  <c r="D386"/>
  <c r="C386"/>
  <c r="B386"/>
  <c r="A386"/>
  <c r="E385"/>
  <c r="D385"/>
  <c r="C385"/>
  <c r="B385"/>
  <c r="A385"/>
  <c r="E384"/>
  <c r="D384"/>
  <c r="C384"/>
  <c r="B384"/>
  <c r="A384"/>
  <c r="E383"/>
  <c r="U384" s="1"/>
  <c r="D383"/>
  <c r="C383"/>
  <c r="B383"/>
  <c r="A383"/>
  <c r="E382"/>
  <c r="D382"/>
  <c r="C382"/>
  <c r="B382"/>
  <c r="A382"/>
  <c r="E381"/>
  <c r="D381"/>
  <c r="C381"/>
  <c r="B381"/>
  <c r="A381"/>
  <c r="E380"/>
  <c r="D380"/>
  <c r="C380"/>
  <c r="B380"/>
  <c r="A380"/>
  <c r="E379"/>
  <c r="D379"/>
  <c r="C379"/>
  <c r="B379"/>
  <c r="A379"/>
  <c r="E378"/>
  <c r="D378"/>
  <c r="C378"/>
  <c r="B378"/>
  <c r="A378"/>
  <c r="E377"/>
  <c r="D377"/>
  <c r="C377"/>
  <c r="B377"/>
  <c r="A377"/>
  <c r="E376"/>
  <c r="D376"/>
  <c r="C376"/>
  <c r="B376"/>
  <c r="A376"/>
  <c r="E375"/>
  <c r="D375"/>
  <c r="C375"/>
  <c r="B375"/>
  <c r="A375"/>
  <c r="E374"/>
  <c r="U375" s="1"/>
  <c r="D374"/>
  <c r="C374"/>
  <c r="B374"/>
  <c r="A374"/>
  <c r="E373"/>
  <c r="D373"/>
  <c r="C373"/>
  <c r="B373"/>
  <c r="A373"/>
  <c r="E372"/>
  <c r="D372"/>
  <c r="C372"/>
  <c r="B372"/>
  <c r="A372"/>
  <c r="E371"/>
  <c r="D371"/>
  <c r="C371"/>
  <c r="B371"/>
  <c r="A371"/>
  <c r="E370"/>
  <c r="D370"/>
  <c r="C370"/>
  <c r="B370"/>
  <c r="A370"/>
  <c r="E369"/>
  <c r="D369"/>
  <c r="C369"/>
  <c r="B369"/>
  <c r="A369"/>
  <c r="E368"/>
  <c r="D368"/>
  <c r="C368"/>
  <c r="B368"/>
  <c r="A368"/>
  <c r="E367"/>
  <c r="D367"/>
  <c r="C367"/>
  <c r="B367"/>
  <c r="A367"/>
  <c r="E366"/>
  <c r="D366"/>
  <c r="C366"/>
  <c r="B366"/>
  <c r="A366"/>
  <c r="E365"/>
  <c r="D365"/>
  <c r="C365"/>
  <c r="B365"/>
  <c r="A365"/>
  <c r="E364"/>
  <c r="D364"/>
  <c r="C364"/>
  <c r="B364"/>
  <c r="A364"/>
  <c r="E363"/>
  <c r="D363"/>
  <c r="C363"/>
  <c r="B363"/>
  <c r="A363"/>
  <c r="E362"/>
  <c r="D362"/>
  <c r="C362"/>
  <c r="B362"/>
  <c r="A362"/>
  <c r="E361"/>
  <c r="D361"/>
  <c r="C361"/>
  <c r="B361"/>
  <c r="A361"/>
  <c r="E360"/>
  <c r="D360"/>
  <c r="C360"/>
  <c r="B360"/>
  <c r="A360"/>
  <c r="E359"/>
  <c r="D359"/>
  <c r="C359"/>
  <c r="B359"/>
  <c r="A359"/>
  <c r="E358"/>
  <c r="D358"/>
  <c r="C358"/>
  <c r="B358"/>
  <c r="A358"/>
  <c r="E357"/>
  <c r="D357"/>
  <c r="C357"/>
  <c r="B357"/>
  <c r="A357"/>
  <c r="E356"/>
  <c r="U357" s="1"/>
  <c r="D356"/>
  <c r="C356"/>
  <c r="B356"/>
  <c r="A356"/>
  <c r="E355"/>
  <c r="D355"/>
  <c r="C355"/>
  <c r="B355"/>
  <c r="A355"/>
  <c r="E354"/>
  <c r="D354"/>
  <c r="C354"/>
  <c r="B354"/>
  <c r="A354"/>
  <c r="E353"/>
  <c r="D353"/>
  <c r="C353"/>
  <c r="B353"/>
  <c r="A353"/>
  <c r="E352"/>
  <c r="D352"/>
  <c r="C352"/>
  <c r="B352"/>
  <c r="A352"/>
  <c r="E351"/>
  <c r="D351"/>
  <c r="C351"/>
  <c r="B351"/>
  <c r="A351"/>
  <c r="E350"/>
  <c r="D350"/>
  <c r="C350"/>
  <c r="B350"/>
  <c r="A350"/>
  <c r="E349"/>
  <c r="D349"/>
  <c r="C349"/>
  <c r="B349"/>
  <c r="A349"/>
  <c r="E348"/>
  <c r="D348"/>
  <c r="C348"/>
  <c r="B348"/>
  <c r="A348"/>
  <c r="E347"/>
  <c r="D347"/>
  <c r="C347"/>
  <c r="B347"/>
  <c r="A347"/>
  <c r="E346"/>
  <c r="D346"/>
  <c r="C346"/>
  <c r="B346"/>
  <c r="A346"/>
  <c r="E345"/>
  <c r="D345"/>
  <c r="C345"/>
  <c r="B345"/>
  <c r="A345"/>
  <c r="E344"/>
  <c r="D344"/>
  <c r="C344"/>
  <c r="B344"/>
  <c r="A344"/>
  <c r="E343"/>
  <c r="D343"/>
  <c r="C343"/>
  <c r="B343"/>
  <c r="A343"/>
  <c r="E342"/>
  <c r="D342"/>
  <c r="C342"/>
  <c r="B342"/>
  <c r="A342"/>
  <c r="E341"/>
  <c r="D341"/>
  <c r="C341"/>
  <c r="B341"/>
  <c r="A341"/>
  <c r="E340"/>
  <c r="D340"/>
  <c r="C340"/>
  <c r="B340"/>
  <c r="A340"/>
  <c r="E339"/>
  <c r="D339"/>
  <c r="C339"/>
  <c r="B339"/>
  <c r="A339"/>
  <c r="E338"/>
  <c r="D338"/>
  <c r="C338"/>
  <c r="B338"/>
  <c r="A338"/>
  <c r="E337"/>
  <c r="D337"/>
  <c r="C337"/>
  <c r="B337"/>
  <c r="A337"/>
  <c r="E336"/>
  <c r="D336"/>
  <c r="C336"/>
  <c r="B336"/>
  <c r="A336"/>
  <c r="E335"/>
  <c r="D335"/>
  <c r="C335"/>
  <c r="B335"/>
  <c r="A335"/>
  <c r="E334"/>
  <c r="D334"/>
  <c r="C334"/>
  <c r="B334"/>
  <c r="A334"/>
  <c r="E333"/>
  <c r="D333"/>
  <c r="C333"/>
  <c r="B333"/>
  <c r="A333"/>
  <c r="E332"/>
  <c r="D332"/>
  <c r="C332"/>
  <c r="B332"/>
  <c r="A332"/>
  <c r="E331"/>
  <c r="D331"/>
  <c r="C331"/>
  <c r="B331"/>
  <c r="A331"/>
  <c r="E330"/>
  <c r="D330"/>
  <c r="C330"/>
  <c r="B330"/>
  <c r="A330"/>
  <c r="E329"/>
  <c r="D329"/>
  <c r="C329"/>
  <c r="B329"/>
  <c r="A329"/>
  <c r="E328"/>
  <c r="D328"/>
  <c r="C328"/>
  <c r="B328"/>
  <c r="A328"/>
  <c r="E327"/>
  <c r="D327"/>
  <c r="C327"/>
  <c r="B327"/>
  <c r="A327"/>
  <c r="E326"/>
  <c r="D326"/>
  <c r="C326"/>
  <c r="B326"/>
  <c r="A326"/>
  <c r="E325"/>
  <c r="D325"/>
  <c r="C325"/>
  <c r="B325"/>
  <c r="A325"/>
  <c r="E324"/>
  <c r="U325" s="1"/>
  <c r="D324"/>
  <c r="C324"/>
  <c r="B324"/>
  <c r="A324"/>
  <c r="E323"/>
  <c r="D323"/>
  <c r="C323"/>
  <c r="B323"/>
  <c r="A323"/>
  <c r="E322"/>
  <c r="D322"/>
  <c r="C322"/>
  <c r="B322"/>
  <c r="A322"/>
  <c r="E321"/>
  <c r="D321"/>
  <c r="C321"/>
  <c r="B321"/>
  <c r="A321"/>
  <c r="E320"/>
  <c r="D320"/>
  <c r="C320"/>
  <c r="B320"/>
  <c r="A320"/>
  <c r="E319"/>
  <c r="D319"/>
  <c r="C319"/>
  <c r="B319"/>
  <c r="A319"/>
  <c r="E318"/>
  <c r="D318"/>
  <c r="C318"/>
  <c r="B318"/>
  <c r="A318"/>
  <c r="E317"/>
  <c r="D317"/>
  <c r="C317"/>
  <c r="B317"/>
  <c r="A317"/>
  <c r="E316"/>
  <c r="U317" s="1"/>
  <c r="D316"/>
  <c r="C316"/>
  <c r="B316"/>
  <c r="A316"/>
  <c r="E315"/>
  <c r="D315"/>
  <c r="C315"/>
  <c r="B315"/>
  <c r="A315"/>
  <c r="E314"/>
  <c r="D314"/>
  <c r="C314"/>
  <c r="B314"/>
  <c r="A314"/>
  <c r="E313"/>
  <c r="D313"/>
  <c r="C313"/>
  <c r="B313"/>
  <c r="A313"/>
  <c r="E312"/>
  <c r="D312"/>
  <c r="C312"/>
  <c r="B312"/>
  <c r="A312"/>
  <c r="E311"/>
  <c r="D311"/>
  <c r="C311"/>
  <c r="B311"/>
  <c r="A311"/>
  <c r="E310"/>
  <c r="D310"/>
  <c r="C310"/>
  <c r="B310"/>
  <c r="A310"/>
  <c r="E309"/>
  <c r="D309"/>
  <c r="C309"/>
  <c r="B309"/>
  <c r="A309"/>
  <c r="E308"/>
  <c r="U309" s="1"/>
  <c r="D308"/>
  <c r="C308"/>
  <c r="B308"/>
  <c r="A308"/>
  <c r="E307"/>
  <c r="D307"/>
  <c r="C307"/>
  <c r="B307"/>
  <c r="A307"/>
  <c r="E306"/>
  <c r="D306"/>
  <c r="C306"/>
  <c r="B306"/>
  <c r="A306"/>
  <c r="E305"/>
  <c r="D305"/>
  <c r="C305"/>
  <c r="B305"/>
  <c r="A305"/>
  <c r="E304"/>
  <c r="U305" s="1"/>
  <c r="D304"/>
  <c r="C304"/>
  <c r="B304"/>
  <c r="A304"/>
  <c r="E303"/>
  <c r="D303"/>
  <c r="C303"/>
  <c r="B303"/>
  <c r="A303"/>
  <c r="E302"/>
  <c r="D302"/>
  <c r="C302"/>
  <c r="B302"/>
  <c r="A302"/>
  <c r="E301"/>
  <c r="U302" s="1"/>
  <c r="D301"/>
  <c r="C301"/>
  <c r="B301"/>
  <c r="A301"/>
  <c r="E300"/>
  <c r="D300"/>
  <c r="C300"/>
  <c r="B300"/>
  <c r="A300"/>
  <c r="E299"/>
  <c r="D299"/>
  <c r="C299"/>
  <c r="B299"/>
  <c r="A299"/>
  <c r="E298"/>
  <c r="D298"/>
  <c r="C298"/>
  <c r="B298"/>
  <c r="A298"/>
  <c r="E297"/>
  <c r="D297"/>
  <c r="C297"/>
  <c r="B297"/>
  <c r="A297"/>
  <c r="E296"/>
  <c r="U297" s="1"/>
  <c r="D296"/>
  <c r="C296"/>
  <c r="B296"/>
  <c r="A296"/>
  <c r="E295"/>
  <c r="D295"/>
  <c r="C295"/>
  <c r="B295"/>
  <c r="A295"/>
  <c r="E294"/>
  <c r="D294"/>
  <c r="C294"/>
  <c r="B294"/>
  <c r="A294"/>
  <c r="E293"/>
  <c r="U294" s="1"/>
  <c r="D293"/>
  <c r="C293"/>
  <c r="B293"/>
  <c r="A293"/>
  <c r="E292"/>
  <c r="U293" s="1"/>
  <c r="D292"/>
  <c r="C292"/>
  <c r="B292"/>
  <c r="A292"/>
  <c r="E291"/>
  <c r="D291"/>
  <c r="C291"/>
  <c r="B291"/>
  <c r="A291"/>
  <c r="E290"/>
  <c r="D290"/>
  <c r="C290"/>
  <c r="B290"/>
  <c r="A290"/>
  <c r="E289"/>
  <c r="D289"/>
  <c r="C289"/>
  <c r="B289"/>
  <c r="A289"/>
  <c r="E288"/>
  <c r="D288"/>
  <c r="C288"/>
  <c r="B288"/>
  <c r="A288"/>
  <c r="E287"/>
  <c r="D287"/>
  <c r="C287"/>
  <c r="B287"/>
  <c r="A287"/>
  <c r="E286"/>
  <c r="D286"/>
  <c r="C286"/>
  <c r="B286"/>
  <c r="A286"/>
  <c r="E285"/>
  <c r="D285"/>
  <c r="C285"/>
  <c r="B285"/>
  <c r="A285"/>
  <c r="E284"/>
  <c r="U285" s="1"/>
  <c r="D284"/>
  <c r="C284"/>
  <c r="B284"/>
  <c r="A284"/>
  <c r="E283"/>
  <c r="D283"/>
  <c r="C283"/>
  <c r="B283"/>
  <c r="A283"/>
  <c r="E282"/>
  <c r="D282"/>
  <c r="C282"/>
  <c r="B282"/>
  <c r="A282"/>
  <c r="E281"/>
  <c r="D281"/>
  <c r="C281"/>
  <c r="B281"/>
  <c r="A281"/>
  <c r="E280"/>
  <c r="U281" s="1"/>
  <c r="D280"/>
  <c r="C280"/>
  <c r="B280"/>
  <c r="A280"/>
  <c r="E279"/>
  <c r="D279"/>
  <c r="C279"/>
  <c r="B279"/>
  <c r="A279"/>
  <c r="E278"/>
  <c r="D278"/>
  <c r="C278"/>
  <c r="B278"/>
  <c r="A278"/>
  <c r="E277"/>
  <c r="D277"/>
  <c r="C277"/>
  <c r="B277"/>
  <c r="A277"/>
  <c r="E276"/>
  <c r="D276"/>
  <c r="C276"/>
  <c r="B276"/>
  <c r="A276"/>
  <c r="E275"/>
  <c r="D275"/>
  <c r="C275"/>
  <c r="B275"/>
  <c r="A275"/>
  <c r="E274"/>
  <c r="D274"/>
  <c r="C274"/>
  <c r="B274"/>
  <c r="A274"/>
  <c r="E273"/>
  <c r="D273"/>
  <c r="C273"/>
  <c r="B273"/>
  <c r="A273"/>
  <c r="E272"/>
  <c r="U273" s="1"/>
  <c r="D272"/>
  <c r="C272"/>
  <c r="B272"/>
  <c r="A272"/>
  <c r="E271"/>
  <c r="D271"/>
  <c r="C271"/>
  <c r="B271"/>
  <c r="A271"/>
  <c r="E270"/>
  <c r="D270"/>
  <c r="C270"/>
  <c r="B270"/>
  <c r="A270"/>
  <c r="E269"/>
  <c r="D269"/>
  <c r="C269"/>
  <c r="B269"/>
  <c r="A269"/>
  <c r="E268"/>
  <c r="D268"/>
  <c r="C268"/>
  <c r="B268"/>
  <c r="A268"/>
  <c r="E267"/>
  <c r="D267"/>
  <c r="C267"/>
  <c r="B267"/>
  <c r="A267"/>
  <c r="E266"/>
  <c r="D266"/>
  <c r="C266"/>
  <c r="B266"/>
  <c r="A266"/>
  <c r="E265"/>
  <c r="D265"/>
  <c r="C265"/>
  <c r="B265"/>
  <c r="A265"/>
  <c r="E264"/>
  <c r="D264"/>
  <c r="C264"/>
  <c r="B264"/>
  <c r="A264"/>
  <c r="E263"/>
  <c r="D263"/>
  <c r="C263"/>
  <c r="B263"/>
  <c r="A263"/>
  <c r="E262"/>
  <c r="D262"/>
  <c r="C262"/>
  <c r="B262"/>
  <c r="A262"/>
  <c r="E261"/>
  <c r="D261"/>
  <c r="C261"/>
  <c r="B261"/>
  <c r="A261"/>
  <c r="E260"/>
  <c r="D260"/>
  <c r="C260"/>
  <c r="B260"/>
  <c r="A260"/>
  <c r="E259"/>
  <c r="D259"/>
  <c r="C259"/>
  <c r="B259"/>
  <c r="A259"/>
  <c r="E258"/>
  <c r="D258"/>
  <c r="C258"/>
  <c r="B258"/>
  <c r="A258"/>
  <c r="E257"/>
  <c r="D257"/>
  <c r="C257"/>
  <c r="B257"/>
  <c r="A257"/>
  <c r="E256"/>
  <c r="D256"/>
  <c r="C256"/>
  <c r="B256"/>
  <c r="A256"/>
  <c r="E255"/>
  <c r="D255"/>
  <c r="C255"/>
  <c r="B255"/>
  <c r="A255"/>
  <c r="E254"/>
  <c r="D254"/>
  <c r="C254"/>
  <c r="B254"/>
  <c r="A254"/>
  <c r="E253"/>
  <c r="D253"/>
  <c r="C253"/>
  <c r="B253"/>
  <c r="A253"/>
  <c r="E252"/>
  <c r="U253" s="1"/>
  <c r="D252"/>
  <c r="C252"/>
  <c r="B252"/>
  <c r="A252"/>
  <c r="E251"/>
  <c r="D251"/>
  <c r="C251"/>
  <c r="B251"/>
  <c r="A251"/>
  <c r="E250"/>
  <c r="D250"/>
  <c r="C250"/>
  <c r="B250"/>
  <c r="A250"/>
  <c r="E249"/>
  <c r="D249"/>
  <c r="C249"/>
  <c r="B249"/>
  <c r="A249"/>
  <c r="E248"/>
  <c r="D248"/>
  <c r="C248"/>
  <c r="B248"/>
  <c r="A248"/>
  <c r="E247"/>
  <c r="D247"/>
  <c r="C247"/>
  <c r="B247"/>
  <c r="A247"/>
  <c r="E246"/>
  <c r="D246"/>
  <c r="C246"/>
  <c r="B246"/>
  <c r="A246"/>
  <c r="E245"/>
  <c r="D245"/>
  <c r="C245"/>
  <c r="B245"/>
  <c r="A245"/>
  <c r="E244"/>
  <c r="U245" s="1"/>
  <c r="D244"/>
  <c r="C244"/>
  <c r="B244"/>
  <c r="A244"/>
  <c r="E243"/>
  <c r="D243"/>
  <c r="C243"/>
  <c r="B243"/>
  <c r="A243"/>
  <c r="E242"/>
  <c r="D242"/>
  <c r="C242"/>
  <c r="B242"/>
  <c r="A242"/>
  <c r="E241"/>
  <c r="D241"/>
  <c r="C241"/>
  <c r="B241"/>
  <c r="A241"/>
  <c r="E240"/>
  <c r="U241" s="1"/>
  <c r="D240"/>
  <c r="C240"/>
  <c r="B240"/>
  <c r="A240"/>
  <c r="E239"/>
  <c r="D239"/>
  <c r="C239"/>
  <c r="B239"/>
  <c r="A239"/>
  <c r="E238"/>
  <c r="D238"/>
  <c r="C238"/>
  <c r="B238"/>
  <c r="A238"/>
  <c r="E237"/>
  <c r="U238" s="1"/>
  <c r="D237"/>
  <c r="C237"/>
  <c r="B237"/>
  <c r="A237"/>
  <c r="E236"/>
  <c r="U237" s="1"/>
  <c r="D236"/>
  <c r="C236"/>
  <c r="B236"/>
  <c r="A236"/>
  <c r="E235"/>
  <c r="D235"/>
  <c r="C235"/>
  <c r="B235"/>
  <c r="A235"/>
  <c r="E234"/>
  <c r="D234"/>
  <c r="C234"/>
  <c r="B234"/>
  <c r="A234"/>
  <c r="E233"/>
  <c r="D233"/>
  <c r="C233"/>
  <c r="B233"/>
  <c r="A233"/>
  <c r="E232"/>
  <c r="D232"/>
  <c r="C232"/>
  <c r="B232"/>
  <c r="A232"/>
  <c r="E231"/>
  <c r="U232" s="1"/>
  <c r="D231"/>
  <c r="C231"/>
  <c r="B231"/>
  <c r="A231"/>
  <c r="E230"/>
  <c r="D230"/>
  <c r="C230"/>
  <c r="B230"/>
  <c r="A230"/>
  <c r="E229"/>
  <c r="D229"/>
  <c r="C229"/>
  <c r="B229"/>
  <c r="A229"/>
  <c r="E228"/>
  <c r="D228"/>
  <c r="C228"/>
  <c r="B228"/>
  <c r="A228"/>
  <c r="E227"/>
  <c r="D227"/>
  <c r="C227"/>
  <c r="B227"/>
  <c r="A227"/>
  <c r="E226"/>
  <c r="D226"/>
  <c r="C226"/>
  <c r="B226"/>
  <c r="A226"/>
  <c r="E225"/>
  <c r="U226" s="1"/>
  <c r="D225"/>
  <c r="C225"/>
  <c r="B225"/>
  <c r="A225"/>
  <c r="E224"/>
  <c r="D224"/>
  <c r="C224"/>
  <c r="B224"/>
  <c r="A224"/>
  <c r="E223"/>
  <c r="D223"/>
  <c r="C223"/>
  <c r="B223"/>
  <c r="A223"/>
  <c r="E222"/>
  <c r="D222"/>
  <c r="C222"/>
  <c r="B222"/>
  <c r="A222"/>
  <c r="E221"/>
  <c r="D221"/>
  <c r="C221"/>
  <c r="B221"/>
  <c r="A221"/>
  <c r="E220"/>
  <c r="D220"/>
  <c r="C220"/>
  <c r="B220"/>
  <c r="A220"/>
  <c r="E219"/>
  <c r="D219"/>
  <c r="C219"/>
  <c r="B219"/>
  <c r="A219"/>
  <c r="E218"/>
  <c r="D218"/>
  <c r="C218"/>
  <c r="B218"/>
  <c r="A218"/>
  <c r="E217"/>
  <c r="D217"/>
  <c r="C217"/>
  <c r="B217"/>
  <c r="A217"/>
  <c r="E216"/>
  <c r="D216"/>
  <c r="C216"/>
  <c r="B216"/>
  <c r="A216"/>
  <c r="E215"/>
  <c r="D215"/>
  <c r="C215"/>
  <c r="B215"/>
  <c r="A215"/>
  <c r="E214"/>
  <c r="D214"/>
  <c r="C214"/>
  <c r="B214"/>
  <c r="A214"/>
  <c r="E213"/>
  <c r="D213"/>
  <c r="C213"/>
  <c r="B213"/>
  <c r="A213"/>
  <c r="E212"/>
  <c r="D212"/>
  <c r="C212"/>
  <c r="B212"/>
  <c r="A212"/>
  <c r="E211"/>
  <c r="D211"/>
  <c r="C211"/>
  <c r="B211"/>
  <c r="A211"/>
  <c r="E210"/>
  <c r="D210"/>
  <c r="C210"/>
  <c r="B210"/>
  <c r="A210"/>
  <c r="E209"/>
  <c r="D209"/>
  <c r="C209"/>
  <c r="B209"/>
  <c r="A209"/>
  <c r="E208"/>
  <c r="D208"/>
  <c r="C208"/>
  <c r="B208"/>
  <c r="A208"/>
  <c r="E207"/>
  <c r="D207"/>
  <c r="C207"/>
  <c r="B207"/>
  <c r="A207"/>
  <c r="E206"/>
  <c r="D206"/>
  <c r="C206"/>
  <c r="B206"/>
  <c r="A206"/>
  <c r="E205"/>
  <c r="D205"/>
  <c r="C205"/>
  <c r="B205"/>
  <c r="A205"/>
  <c r="E204"/>
  <c r="D204"/>
  <c r="C204"/>
  <c r="B204"/>
  <c r="A204"/>
  <c r="E203"/>
  <c r="D203"/>
  <c r="C203"/>
  <c r="B203"/>
  <c r="A203"/>
  <c r="E202"/>
  <c r="D202"/>
  <c r="C202"/>
  <c r="B202"/>
  <c r="A202"/>
  <c r="E201"/>
  <c r="D201"/>
  <c r="C201"/>
  <c r="B201"/>
  <c r="A201"/>
  <c r="E200"/>
  <c r="D200"/>
  <c r="C200"/>
  <c r="B200"/>
  <c r="A200"/>
  <c r="E199"/>
  <c r="D199"/>
  <c r="C199"/>
  <c r="B199"/>
  <c r="A199"/>
  <c r="E198"/>
  <c r="D198"/>
  <c r="C198"/>
  <c r="B198"/>
  <c r="A198"/>
  <c r="E197"/>
  <c r="U198" s="1"/>
  <c r="D197"/>
  <c r="C197"/>
  <c r="B197"/>
  <c r="A197"/>
  <c r="E196"/>
  <c r="D196"/>
  <c r="C196"/>
  <c r="B196"/>
  <c r="A196"/>
  <c r="E195"/>
  <c r="D195"/>
  <c r="C195"/>
  <c r="B195"/>
  <c r="A195"/>
  <c r="E194"/>
  <c r="D194"/>
  <c r="C194"/>
  <c r="B194"/>
  <c r="A194"/>
  <c r="E193"/>
  <c r="D193"/>
  <c r="C193"/>
  <c r="B193"/>
  <c r="A193"/>
  <c r="E192"/>
  <c r="D192"/>
  <c r="C192"/>
  <c r="B192"/>
  <c r="A192"/>
  <c r="E191"/>
  <c r="D191"/>
  <c r="C191"/>
  <c r="B191"/>
  <c r="A191"/>
  <c r="E190"/>
  <c r="D190"/>
  <c r="C190"/>
  <c r="B190"/>
  <c r="A190"/>
  <c r="E189"/>
  <c r="D189"/>
  <c r="C189"/>
  <c r="B189"/>
  <c r="A189"/>
  <c r="E188"/>
  <c r="D188"/>
  <c r="C188"/>
  <c r="B188"/>
  <c r="A188"/>
  <c r="E187"/>
  <c r="D187"/>
  <c r="C187"/>
  <c r="B187"/>
  <c r="A187"/>
  <c r="E186"/>
  <c r="D186"/>
  <c r="C186"/>
  <c r="B186"/>
  <c r="A186"/>
  <c r="E185"/>
  <c r="D185"/>
  <c r="C185"/>
  <c r="B185"/>
  <c r="A185"/>
  <c r="E184"/>
  <c r="D184"/>
  <c r="C184"/>
  <c r="B184"/>
  <c r="A184"/>
  <c r="E183"/>
  <c r="D183"/>
  <c r="C183"/>
  <c r="B183"/>
  <c r="A183"/>
  <c r="E182"/>
  <c r="D182"/>
  <c r="C182"/>
  <c r="B182"/>
  <c r="A182"/>
  <c r="E181"/>
  <c r="D181"/>
  <c r="C181"/>
  <c r="B181"/>
  <c r="A181"/>
  <c r="E180"/>
  <c r="D180"/>
  <c r="C180"/>
  <c r="B180"/>
  <c r="A180"/>
  <c r="E179"/>
  <c r="D179"/>
  <c r="C179"/>
  <c r="B179"/>
  <c r="A179"/>
  <c r="E178"/>
  <c r="D178"/>
  <c r="C178"/>
  <c r="B178"/>
  <c r="A178"/>
  <c r="E177"/>
  <c r="D177"/>
  <c r="C177"/>
  <c r="B177"/>
  <c r="A177"/>
  <c r="E176"/>
  <c r="D176"/>
  <c r="C176"/>
  <c r="B176"/>
  <c r="A176"/>
  <c r="E175"/>
  <c r="D175"/>
  <c r="C175"/>
  <c r="B175"/>
  <c r="A175"/>
  <c r="E174"/>
  <c r="U175" s="1"/>
  <c r="D174"/>
  <c r="C174"/>
  <c r="B174"/>
  <c r="A174"/>
  <c r="E173"/>
  <c r="D173"/>
  <c r="C173"/>
  <c r="B173"/>
  <c r="A173"/>
  <c r="E172"/>
  <c r="D172"/>
  <c r="C172"/>
  <c r="B172"/>
  <c r="A172"/>
  <c r="E171"/>
  <c r="D171"/>
  <c r="C171"/>
  <c r="B171"/>
  <c r="A171"/>
  <c r="E170"/>
  <c r="D170"/>
  <c r="C170"/>
  <c r="B170"/>
  <c r="A170"/>
  <c r="E169"/>
  <c r="D169"/>
  <c r="C169"/>
  <c r="B169"/>
  <c r="A169"/>
  <c r="E168"/>
  <c r="D168"/>
  <c r="C168"/>
  <c r="B168"/>
  <c r="A168"/>
  <c r="E167"/>
  <c r="D167"/>
  <c r="C167"/>
  <c r="B167"/>
  <c r="A167"/>
  <c r="E166"/>
  <c r="D166"/>
  <c r="C166"/>
  <c r="B166"/>
  <c r="A166"/>
  <c r="E165"/>
  <c r="U166" s="1"/>
  <c r="D165"/>
  <c r="C165"/>
  <c r="B165"/>
  <c r="A165"/>
  <c r="E164"/>
  <c r="D164"/>
  <c r="C164"/>
  <c r="B164"/>
  <c r="A164"/>
  <c r="E163"/>
  <c r="D163"/>
  <c r="C163"/>
  <c r="B163"/>
  <c r="A163"/>
  <c r="E162"/>
  <c r="D162"/>
  <c r="C162"/>
  <c r="B162"/>
  <c r="A162"/>
  <c r="E161"/>
  <c r="D161"/>
  <c r="C161"/>
  <c r="B161"/>
  <c r="A161"/>
  <c r="E160"/>
  <c r="D160"/>
  <c r="C160"/>
  <c r="B160"/>
  <c r="A160"/>
  <c r="E159"/>
  <c r="D159"/>
  <c r="C159"/>
  <c r="B159"/>
  <c r="A159"/>
  <c r="E158"/>
  <c r="D158"/>
  <c r="C158"/>
  <c r="B158"/>
  <c r="A158"/>
  <c r="E157"/>
  <c r="D157"/>
  <c r="C157"/>
  <c r="B157"/>
  <c r="A157"/>
  <c r="E156"/>
  <c r="D156"/>
  <c r="C156"/>
  <c r="B156"/>
  <c r="A156"/>
  <c r="E155"/>
  <c r="D155"/>
  <c r="C155"/>
  <c r="B155"/>
  <c r="A155"/>
  <c r="E154"/>
  <c r="D154"/>
  <c r="C154"/>
  <c r="B154"/>
  <c r="A154"/>
  <c r="E153"/>
  <c r="D153"/>
  <c r="C153"/>
  <c r="B153"/>
  <c r="A153"/>
  <c r="E152"/>
  <c r="D152"/>
  <c r="C152"/>
  <c r="B152"/>
  <c r="A152"/>
  <c r="E151"/>
  <c r="D151"/>
  <c r="C151"/>
  <c r="B151"/>
  <c r="A151"/>
  <c r="E150"/>
  <c r="D150"/>
  <c r="C150"/>
  <c r="B150"/>
  <c r="A150"/>
  <c r="E149"/>
  <c r="D149"/>
  <c r="C149"/>
  <c r="B149"/>
  <c r="A149"/>
  <c r="E148"/>
  <c r="D148"/>
  <c r="C148"/>
  <c r="B148"/>
  <c r="A148"/>
  <c r="E147"/>
  <c r="D147"/>
  <c r="C147"/>
  <c r="B147"/>
  <c r="A147"/>
  <c r="E146"/>
  <c r="D146"/>
  <c r="C146"/>
  <c r="B146"/>
  <c r="A146"/>
  <c r="E145"/>
  <c r="D145"/>
  <c r="C145"/>
  <c r="B145"/>
  <c r="A145"/>
  <c r="E144"/>
  <c r="D144"/>
  <c r="C144"/>
  <c r="B144"/>
  <c r="A144"/>
  <c r="E143"/>
  <c r="D143"/>
  <c r="C143"/>
  <c r="B143"/>
  <c r="A143"/>
  <c r="E142"/>
  <c r="D142"/>
  <c r="C142"/>
  <c r="B142"/>
  <c r="A142"/>
  <c r="E141"/>
  <c r="D141"/>
  <c r="C141"/>
  <c r="B141"/>
  <c r="A141"/>
  <c r="E140"/>
  <c r="D140"/>
  <c r="C140"/>
  <c r="B140"/>
  <c r="A140"/>
  <c r="E139"/>
  <c r="D139"/>
  <c r="C139"/>
  <c r="B139"/>
  <c r="A139"/>
  <c r="E138"/>
  <c r="D138"/>
  <c r="C138"/>
  <c r="B138"/>
  <c r="A138"/>
  <c r="E137"/>
  <c r="D137"/>
  <c r="C137"/>
  <c r="B137"/>
  <c r="A137"/>
  <c r="E136"/>
  <c r="D136"/>
  <c r="C136"/>
  <c r="B136"/>
  <c r="A136"/>
  <c r="E135"/>
  <c r="U136" s="1"/>
  <c r="D135"/>
  <c r="C135"/>
  <c r="B135"/>
  <c r="A135"/>
  <c r="E134"/>
  <c r="D134"/>
  <c r="C134"/>
  <c r="B134"/>
  <c r="A134"/>
  <c r="E133"/>
  <c r="D133"/>
  <c r="C133"/>
  <c r="B133"/>
  <c r="A133"/>
  <c r="E132"/>
  <c r="D132"/>
  <c r="C132"/>
  <c r="B132"/>
  <c r="A132"/>
  <c r="E131"/>
  <c r="D131"/>
  <c r="C131"/>
  <c r="B131"/>
  <c r="A131"/>
  <c r="E130"/>
  <c r="D130"/>
  <c r="C130"/>
  <c r="B130"/>
  <c r="A130"/>
  <c r="E129"/>
  <c r="U130" s="1"/>
  <c r="D129"/>
  <c r="C129"/>
  <c r="B129"/>
  <c r="A129"/>
  <c r="E128"/>
  <c r="D128"/>
  <c r="C128"/>
  <c r="B128"/>
  <c r="A128"/>
  <c r="E127"/>
  <c r="D127"/>
  <c r="C127"/>
  <c r="B127"/>
  <c r="A127"/>
  <c r="E126"/>
  <c r="D126"/>
  <c r="C126"/>
  <c r="B126"/>
  <c r="A126"/>
  <c r="E125"/>
  <c r="D125"/>
  <c r="C125"/>
  <c r="B125"/>
  <c r="A125"/>
  <c r="E124"/>
  <c r="D124"/>
  <c r="C124"/>
  <c r="B124"/>
  <c r="A124"/>
  <c r="E123"/>
  <c r="D123"/>
  <c r="C123"/>
  <c r="B123"/>
  <c r="A123"/>
  <c r="E122"/>
  <c r="D122"/>
  <c r="C122"/>
  <c r="B122"/>
  <c r="A122"/>
  <c r="E121"/>
  <c r="D121"/>
  <c r="C121"/>
  <c r="B121"/>
  <c r="A121"/>
  <c r="E120"/>
  <c r="D120"/>
  <c r="C120"/>
  <c r="B120"/>
  <c r="A120"/>
  <c r="E119"/>
  <c r="D119"/>
  <c r="C119"/>
  <c r="B119"/>
  <c r="A119"/>
  <c r="E118"/>
  <c r="D118"/>
  <c r="C118"/>
  <c r="B118"/>
  <c r="A118"/>
  <c r="E117"/>
  <c r="D117"/>
  <c r="C117"/>
  <c r="B117"/>
  <c r="A117"/>
  <c r="E116"/>
  <c r="D116"/>
  <c r="C116"/>
  <c r="B116"/>
  <c r="A116"/>
  <c r="E115"/>
  <c r="D115"/>
  <c r="C115"/>
  <c r="B115"/>
  <c r="A115"/>
  <c r="E114"/>
  <c r="D114"/>
  <c r="C114"/>
  <c r="B114"/>
  <c r="A114"/>
  <c r="E113"/>
  <c r="D113"/>
  <c r="C113"/>
  <c r="B113"/>
  <c r="A113"/>
  <c r="E112"/>
  <c r="D112"/>
  <c r="C112"/>
  <c r="B112"/>
  <c r="A112"/>
  <c r="E111"/>
  <c r="D111"/>
  <c r="C111"/>
  <c r="B111"/>
  <c r="A111"/>
  <c r="E110"/>
  <c r="U111" s="1"/>
  <c r="D110"/>
  <c r="C110"/>
  <c r="B110"/>
  <c r="A110"/>
  <c r="E109"/>
  <c r="D109"/>
  <c r="C109"/>
  <c r="B109"/>
  <c r="A109"/>
  <c r="E108"/>
  <c r="D108"/>
  <c r="C108"/>
  <c r="B108"/>
  <c r="A108"/>
  <c r="E107"/>
  <c r="D107"/>
  <c r="C107"/>
  <c r="B107"/>
  <c r="A107"/>
  <c r="E106"/>
  <c r="D106"/>
  <c r="C106"/>
  <c r="B106"/>
  <c r="A106"/>
  <c r="E105"/>
  <c r="D105"/>
  <c r="C105"/>
  <c r="B105"/>
  <c r="A105"/>
  <c r="E104"/>
  <c r="D104"/>
  <c r="C104"/>
  <c r="B104"/>
  <c r="A104"/>
  <c r="E103"/>
  <c r="D103"/>
  <c r="C103"/>
  <c r="B103"/>
  <c r="A103"/>
  <c r="E102"/>
  <c r="D102"/>
  <c r="C102"/>
  <c r="B102"/>
  <c r="A102"/>
  <c r="E101"/>
  <c r="D101"/>
  <c r="C101"/>
  <c r="B101"/>
  <c r="A101"/>
  <c r="E100"/>
  <c r="D100"/>
  <c r="C100"/>
  <c r="B100"/>
  <c r="A100"/>
  <c r="E99"/>
  <c r="D99"/>
  <c r="C99"/>
  <c r="B99"/>
  <c r="A99"/>
  <c r="E98"/>
  <c r="D98"/>
  <c r="C98"/>
  <c r="B98"/>
  <c r="A98"/>
  <c r="E97"/>
  <c r="D97"/>
  <c r="C97"/>
  <c r="B97"/>
  <c r="A97"/>
  <c r="E96"/>
  <c r="D96"/>
  <c r="C96"/>
  <c r="B96"/>
  <c r="A96"/>
  <c r="E95"/>
  <c r="D95"/>
  <c r="C95"/>
  <c r="B95"/>
  <c r="A95"/>
  <c r="E94"/>
  <c r="D94"/>
  <c r="C94"/>
  <c r="B94"/>
  <c r="A94"/>
  <c r="E93"/>
  <c r="D93"/>
  <c r="C93"/>
  <c r="B93"/>
  <c r="A93"/>
  <c r="E92"/>
  <c r="D92"/>
  <c r="C92"/>
  <c r="B92"/>
  <c r="A92"/>
  <c r="E91"/>
  <c r="D91"/>
  <c r="C91"/>
  <c r="B91"/>
  <c r="A91"/>
  <c r="E90"/>
  <c r="D90"/>
  <c r="C90"/>
  <c r="B90"/>
  <c r="A90"/>
  <c r="E89"/>
  <c r="D89"/>
  <c r="C89"/>
  <c r="B89"/>
  <c r="A89"/>
  <c r="E88"/>
  <c r="D88"/>
  <c r="C88"/>
  <c r="B88"/>
  <c r="A88"/>
  <c r="E87"/>
  <c r="D87"/>
  <c r="C87"/>
  <c r="B87"/>
  <c r="A87"/>
  <c r="E86"/>
  <c r="D86"/>
  <c r="C86"/>
  <c r="B86"/>
  <c r="A86"/>
  <c r="E85"/>
  <c r="D85"/>
  <c r="C85"/>
  <c r="B85"/>
  <c r="A85"/>
  <c r="E84"/>
  <c r="D84"/>
  <c r="C84"/>
  <c r="B84"/>
  <c r="A84"/>
  <c r="E83"/>
  <c r="D83"/>
  <c r="C83"/>
  <c r="B83"/>
  <c r="A83"/>
  <c r="E82"/>
  <c r="D82"/>
  <c r="C82"/>
  <c r="B82"/>
  <c r="A82"/>
  <c r="E81"/>
  <c r="D81"/>
  <c r="C81"/>
  <c r="B81"/>
  <c r="A81"/>
  <c r="E80"/>
  <c r="D80"/>
  <c r="C80"/>
  <c r="B80"/>
  <c r="A80"/>
  <c r="E79"/>
  <c r="D79"/>
  <c r="C79"/>
  <c r="B79"/>
  <c r="A79"/>
  <c r="E78"/>
  <c r="U79" s="1"/>
  <c r="D78"/>
  <c r="C78"/>
  <c r="B78"/>
  <c r="A78"/>
  <c r="E77"/>
  <c r="D77"/>
  <c r="C77"/>
  <c r="B77"/>
  <c r="A77"/>
  <c r="E76"/>
  <c r="D76"/>
  <c r="C76"/>
  <c r="B76"/>
  <c r="A76"/>
  <c r="E75"/>
  <c r="D75"/>
  <c r="C75"/>
  <c r="B75"/>
  <c r="A75"/>
  <c r="E74"/>
  <c r="D74"/>
  <c r="C74"/>
  <c r="B74"/>
  <c r="A74"/>
  <c r="E73"/>
  <c r="U74" s="1"/>
  <c r="D73"/>
  <c r="C73"/>
  <c r="B73"/>
  <c r="A73"/>
  <c r="E72"/>
  <c r="D72"/>
  <c r="C72"/>
  <c r="B72"/>
  <c r="A72"/>
  <c r="E71"/>
  <c r="D71"/>
  <c r="C71"/>
  <c r="B71"/>
  <c r="A71"/>
  <c r="E70"/>
  <c r="D70"/>
  <c r="C70"/>
  <c r="B70"/>
  <c r="A70"/>
  <c r="E69"/>
  <c r="D69"/>
  <c r="C69"/>
  <c r="B69"/>
  <c r="A69"/>
  <c r="E68"/>
  <c r="D68"/>
  <c r="C68"/>
  <c r="B68"/>
  <c r="A68"/>
  <c r="E67"/>
  <c r="D67"/>
  <c r="C67"/>
  <c r="B67"/>
  <c r="A67"/>
  <c r="E66"/>
  <c r="D66"/>
  <c r="C66"/>
  <c r="B66"/>
  <c r="A66"/>
  <c r="E65"/>
  <c r="D65"/>
  <c r="C65"/>
  <c r="B65"/>
  <c r="A65"/>
  <c r="E64"/>
  <c r="D64"/>
  <c r="C64"/>
  <c r="B64"/>
  <c r="A64"/>
  <c r="E63"/>
  <c r="D63"/>
  <c r="C63"/>
  <c r="B63"/>
  <c r="A63"/>
  <c r="E62"/>
  <c r="D62"/>
  <c r="C62"/>
  <c r="B62"/>
  <c r="A62"/>
  <c r="E61"/>
  <c r="D61"/>
  <c r="C61"/>
  <c r="B61"/>
  <c r="A61"/>
  <c r="E60"/>
  <c r="U61" s="1"/>
  <c r="D60"/>
  <c r="C60"/>
  <c r="B60"/>
  <c r="A60"/>
  <c r="E59"/>
  <c r="D59"/>
  <c r="C59"/>
  <c r="B59"/>
  <c r="A59"/>
  <c r="E58"/>
  <c r="U59" s="1"/>
  <c r="D58"/>
  <c r="C58"/>
  <c r="B58"/>
  <c r="A58"/>
  <c r="E57"/>
  <c r="D57"/>
  <c r="C57"/>
  <c r="B57"/>
  <c r="A57"/>
  <c r="E56"/>
  <c r="D56"/>
  <c r="C56"/>
  <c r="B56"/>
  <c r="A56"/>
  <c r="E55"/>
  <c r="D55"/>
  <c r="C55"/>
  <c r="B55"/>
  <c r="A55"/>
  <c r="E54"/>
  <c r="D54"/>
  <c r="C54"/>
  <c r="B54"/>
  <c r="A54"/>
  <c r="E53"/>
  <c r="D53"/>
  <c r="C53"/>
  <c r="B53"/>
  <c r="A53"/>
  <c r="E52"/>
  <c r="D52"/>
  <c r="C52"/>
  <c r="B52"/>
  <c r="A52"/>
  <c r="E51"/>
  <c r="D51"/>
  <c r="C51"/>
  <c r="B51"/>
  <c r="A51"/>
  <c r="E50"/>
  <c r="D50"/>
  <c r="C50"/>
  <c r="B50"/>
  <c r="A50"/>
  <c r="E49"/>
  <c r="U50" s="1"/>
  <c r="D49"/>
  <c r="C49"/>
  <c r="B49"/>
  <c r="A49"/>
  <c r="E48"/>
  <c r="D48"/>
  <c r="C48"/>
  <c r="B48"/>
  <c r="A48"/>
  <c r="E47"/>
  <c r="D47"/>
  <c r="C47"/>
  <c r="B47"/>
  <c r="A47"/>
  <c r="E46"/>
  <c r="D46"/>
  <c r="C46"/>
  <c r="B46"/>
  <c r="A46"/>
  <c r="E45"/>
  <c r="D45"/>
  <c r="C45"/>
  <c r="B45"/>
  <c r="A45"/>
  <c r="E44"/>
  <c r="D44"/>
  <c r="C44"/>
  <c r="B44"/>
  <c r="A44"/>
  <c r="E43"/>
  <c r="D43"/>
  <c r="C43"/>
  <c r="B43"/>
  <c r="A43"/>
  <c r="E42"/>
  <c r="D42"/>
  <c r="C42"/>
  <c r="B42"/>
  <c r="A42"/>
  <c r="E41"/>
  <c r="D41"/>
  <c r="C41"/>
  <c r="B41"/>
  <c r="A41"/>
  <c r="E40"/>
  <c r="D40"/>
  <c r="C40"/>
  <c r="B40"/>
  <c r="A40"/>
  <c r="E39"/>
  <c r="D39"/>
  <c r="C39"/>
  <c r="B39"/>
  <c r="A39"/>
  <c r="E38"/>
  <c r="D38"/>
  <c r="C38"/>
  <c r="B38"/>
  <c r="A38"/>
  <c r="E37"/>
  <c r="D37"/>
  <c r="C37"/>
  <c r="B37"/>
  <c r="A37"/>
  <c r="E36"/>
  <c r="D36"/>
  <c r="C36"/>
  <c r="B36"/>
  <c r="A36"/>
  <c r="E35"/>
  <c r="D35"/>
  <c r="C35"/>
  <c r="B35"/>
  <c r="A35"/>
  <c r="E34"/>
  <c r="D34"/>
  <c r="C34"/>
  <c r="B34"/>
  <c r="A34"/>
  <c r="E33"/>
  <c r="D33"/>
  <c r="C33"/>
  <c r="B33"/>
  <c r="A33"/>
  <c r="E32"/>
  <c r="D32"/>
  <c r="C32"/>
  <c r="B32"/>
  <c r="A32"/>
  <c r="E31"/>
  <c r="D31"/>
  <c r="C31"/>
  <c r="B31"/>
  <c r="A31"/>
  <c r="E30"/>
  <c r="D30"/>
  <c r="C30"/>
  <c r="B30"/>
  <c r="A30"/>
  <c r="E29"/>
  <c r="D29"/>
  <c r="C29"/>
  <c r="B29"/>
  <c r="A29"/>
  <c r="E28"/>
  <c r="D28"/>
  <c r="C28"/>
  <c r="B28"/>
  <c r="A28"/>
  <c r="E27"/>
  <c r="D27"/>
  <c r="C27"/>
  <c r="B27"/>
  <c r="A27"/>
  <c r="E26"/>
  <c r="U27" s="1"/>
  <c r="D26"/>
  <c r="C26"/>
  <c r="B26"/>
  <c r="A26"/>
  <c r="E25"/>
  <c r="U26" s="1"/>
  <c r="D25"/>
  <c r="C25"/>
  <c r="B25"/>
  <c r="A25"/>
  <c r="E24"/>
  <c r="D24"/>
  <c r="C24"/>
  <c r="B24"/>
  <c r="A24"/>
  <c r="E23"/>
  <c r="D23"/>
  <c r="C23"/>
  <c r="B23"/>
  <c r="A23"/>
  <c r="E22"/>
  <c r="D22"/>
  <c r="C22"/>
  <c r="B22"/>
  <c r="A22"/>
  <c r="E21"/>
  <c r="D21"/>
  <c r="C21"/>
  <c r="B21"/>
  <c r="A21"/>
  <c r="E20"/>
  <c r="D20"/>
  <c r="C20"/>
  <c r="B20"/>
  <c r="A20"/>
  <c r="E19"/>
  <c r="D19"/>
  <c r="C19"/>
  <c r="B19"/>
  <c r="A19"/>
  <c r="E18"/>
  <c r="D18"/>
  <c r="C18"/>
  <c r="B18"/>
  <c r="A18"/>
  <c r="E17"/>
  <c r="D17"/>
  <c r="C17"/>
  <c r="B17"/>
  <c r="A17"/>
  <c r="E16"/>
  <c r="D16"/>
  <c r="C16"/>
  <c r="B16"/>
  <c r="A16"/>
  <c r="E15"/>
  <c r="D15"/>
  <c r="C15"/>
  <c r="B15"/>
  <c r="A15"/>
  <c r="E14"/>
  <c r="D14"/>
  <c r="C14"/>
  <c r="B14"/>
  <c r="A14"/>
  <c r="E13"/>
  <c r="D13"/>
  <c r="C13"/>
  <c r="B13"/>
  <c r="A13"/>
  <c r="E12"/>
  <c r="D12"/>
  <c r="C12"/>
  <c r="B12"/>
  <c r="A12"/>
  <c r="E11"/>
  <c r="D11"/>
  <c r="C11"/>
  <c r="B11"/>
  <c r="A11"/>
  <c r="E10"/>
  <c r="D10"/>
  <c r="C10"/>
  <c r="B10"/>
  <c r="A10"/>
  <c r="E9"/>
  <c r="D9"/>
  <c r="C9"/>
  <c r="B9"/>
  <c r="A9"/>
  <c r="E8"/>
  <c r="D8"/>
  <c r="C8"/>
  <c r="B8"/>
  <c r="A8"/>
  <c r="E7"/>
  <c r="D7"/>
  <c r="C7"/>
  <c r="B7"/>
  <c r="A7"/>
  <c r="E6"/>
  <c r="D6"/>
  <c r="C6"/>
  <c r="B6"/>
  <c r="A6"/>
  <c r="E5"/>
  <c r="D5"/>
  <c r="C5"/>
  <c r="B5"/>
  <c r="A5"/>
  <c r="E4"/>
  <c r="D4"/>
  <c r="C4"/>
  <c r="B4"/>
  <c r="A4"/>
  <c r="E3"/>
  <c r="D3"/>
  <c r="C3"/>
  <c r="B3"/>
  <c r="A3"/>
  <c r="E2"/>
  <c r="D2"/>
  <c r="C2"/>
  <c r="B2"/>
  <c r="A2"/>
  <c r="E1"/>
  <c r="D1"/>
  <c r="C1"/>
  <c r="B1"/>
  <c r="A1"/>
  <c r="E1004" i="2"/>
  <c r="D1004"/>
  <c r="C1004"/>
  <c r="B1004"/>
  <c r="E1003"/>
  <c r="D1003"/>
  <c r="C1003"/>
  <c r="B1003"/>
  <c r="E1002"/>
  <c r="D1002"/>
  <c r="C1002"/>
  <c r="B1002"/>
  <c r="A1002"/>
  <c r="E1001"/>
  <c r="D1001"/>
  <c r="C1001"/>
  <c r="B1001"/>
  <c r="A1001"/>
  <c r="E1000"/>
  <c r="D1000"/>
  <c r="C1000"/>
  <c r="B1000"/>
  <c r="A1000"/>
  <c r="E999"/>
  <c r="D999"/>
  <c r="C999"/>
  <c r="B999"/>
  <c r="A999"/>
  <c r="E998"/>
  <c r="D998"/>
  <c r="C998"/>
  <c r="B998"/>
  <c r="A998"/>
  <c r="E997"/>
  <c r="D997"/>
  <c r="C997"/>
  <c r="B997"/>
  <c r="E996"/>
  <c r="D996"/>
  <c r="C996"/>
  <c r="B996"/>
  <c r="E995"/>
  <c r="D995"/>
  <c r="C995"/>
  <c r="B995"/>
  <c r="E994"/>
  <c r="D994"/>
  <c r="C994"/>
  <c r="B994"/>
  <c r="E993"/>
  <c r="D993"/>
  <c r="C993"/>
  <c r="B993"/>
  <c r="E992"/>
  <c r="D992"/>
  <c r="C992"/>
  <c r="B992"/>
  <c r="E991"/>
  <c r="D991"/>
  <c r="C991"/>
  <c r="B991"/>
  <c r="E990"/>
  <c r="D990"/>
  <c r="C990"/>
  <c r="B990"/>
  <c r="E989"/>
  <c r="D989"/>
  <c r="C989"/>
  <c r="B989"/>
  <c r="E988"/>
  <c r="D988"/>
  <c r="C988"/>
  <c r="B988"/>
  <c r="E987"/>
  <c r="D987"/>
  <c r="C987"/>
  <c r="B987"/>
  <c r="E986"/>
  <c r="D986"/>
  <c r="C986"/>
  <c r="B986"/>
  <c r="E985"/>
  <c r="D985"/>
  <c r="C985"/>
  <c r="B985"/>
  <c r="E984"/>
  <c r="D984"/>
  <c r="C984"/>
  <c r="B984"/>
  <c r="E983"/>
  <c r="D983"/>
  <c r="C983"/>
  <c r="B983"/>
  <c r="E982"/>
  <c r="D982"/>
  <c r="C982"/>
  <c r="B982"/>
  <c r="E981"/>
  <c r="D981"/>
  <c r="C981"/>
  <c r="B981"/>
  <c r="E980"/>
  <c r="D980"/>
  <c r="C980"/>
  <c r="B980"/>
  <c r="A980"/>
  <c r="E979"/>
  <c r="D979"/>
  <c r="C979"/>
  <c r="B979"/>
  <c r="A979"/>
  <c r="E978"/>
  <c r="D978"/>
  <c r="C978"/>
  <c r="B978"/>
  <c r="A978"/>
  <c r="E977"/>
  <c r="D977"/>
  <c r="C977"/>
  <c r="B977"/>
  <c r="A977"/>
  <c r="E976"/>
  <c r="D976"/>
  <c r="C976"/>
  <c r="B976"/>
  <c r="A976"/>
  <c r="E975"/>
  <c r="D975"/>
  <c r="C975"/>
  <c r="B975"/>
  <c r="A975"/>
  <c r="E974"/>
  <c r="D974"/>
  <c r="C974"/>
  <c r="B974"/>
  <c r="A974"/>
  <c r="E973"/>
  <c r="D973"/>
  <c r="C973"/>
  <c r="B973"/>
  <c r="A973"/>
  <c r="E972"/>
  <c r="D972"/>
  <c r="C972"/>
  <c r="B972"/>
  <c r="A972"/>
  <c r="E971"/>
  <c r="D971"/>
  <c r="C971"/>
  <c r="B971"/>
  <c r="A971"/>
  <c r="E970"/>
  <c r="D970"/>
  <c r="C970"/>
  <c r="B970"/>
  <c r="A970"/>
  <c r="E969"/>
  <c r="D969"/>
  <c r="C969"/>
  <c r="B969"/>
  <c r="A969"/>
  <c r="E968"/>
  <c r="D968"/>
  <c r="C968"/>
  <c r="B968"/>
  <c r="A968"/>
  <c r="E967"/>
  <c r="D967"/>
  <c r="C967"/>
  <c r="B967"/>
  <c r="A967"/>
  <c r="E966"/>
  <c r="D966"/>
  <c r="C966"/>
  <c r="B966"/>
  <c r="A966"/>
  <c r="E965"/>
  <c r="D965"/>
  <c r="C965"/>
  <c r="B965"/>
  <c r="A965"/>
  <c r="E964"/>
  <c r="D964"/>
  <c r="C964"/>
  <c r="B964"/>
  <c r="A964"/>
  <c r="E963"/>
  <c r="D963"/>
  <c r="C963"/>
  <c r="B963"/>
  <c r="A963"/>
  <c r="E962"/>
  <c r="D962"/>
  <c r="C962"/>
  <c r="B962"/>
  <c r="A962"/>
  <c r="E961"/>
  <c r="D961"/>
  <c r="C961"/>
  <c r="B961"/>
  <c r="A961"/>
  <c r="E960"/>
  <c r="D960"/>
  <c r="C960"/>
  <c r="B960"/>
  <c r="A960"/>
  <c r="E959"/>
  <c r="D959"/>
  <c r="C959"/>
  <c r="B959"/>
  <c r="A959"/>
  <c r="E958"/>
  <c r="D958"/>
  <c r="C958"/>
  <c r="B958"/>
  <c r="A958"/>
  <c r="E957"/>
  <c r="D957"/>
  <c r="C957"/>
  <c r="B957"/>
  <c r="A957"/>
  <c r="E956"/>
  <c r="D956"/>
  <c r="C956"/>
  <c r="B956"/>
  <c r="A956"/>
  <c r="E955"/>
  <c r="D955"/>
  <c r="C955"/>
  <c r="B955"/>
  <c r="A955"/>
  <c r="E954"/>
  <c r="D954"/>
  <c r="C954"/>
  <c r="B954"/>
  <c r="A954"/>
  <c r="E953"/>
  <c r="D953"/>
  <c r="C953"/>
  <c r="B953"/>
  <c r="A953"/>
  <c r="E952"/>
  <c r="D952"/>
  <c r="C952"/>
  <c r="B952"/>
  <c r="A952"/>
  <c r="E951"/>
  <c r="D951"/>
  <c r="C951"/>
  <c r="B951"/>
  <c r="A951"/>
  <c r="E950"/>
  <c r="D950"/>
  <c r="C950"/>
  <c r="B950"/>
  <c r="A950"/>
  <c r="E949"/>
  <c r="D949"/>
  <c r="C949"/>
  <c r="B949"/>
  <c r="A949"/>
  <c r="E948"/>
  <c r="D948"/>
  <c r="C948"/>
  <c r="B948"/>
  <c r="A948"/>
  <c r="E947"/>
  <c r="D947"/>
  <c r="C947"/>
  <c r="B947"/>
  <c r="A947"/>
  <c r="E946"/>
  <c r="D946"/>
  <c r="C946"/>
  <c r="B946"/>
  <c r="A946"/>
  <c r="E945"/>
  <c r="D945"/>
  <c r="C945"/>
  <c r="B945"/>
  <c r="A945"/>
  <c r="E944"/>
  <c r="D944"/>
  <c r="C944"/>
  <c r="B944"/>
  <c r="A944"/>
  <c r="E943"/>
  <c r="D943"/>
  <c r="C943"/>
  <c r="B943"/>
  <c r="A943"/>
  <c r="E942"/>
  <c r="D942"/>
  <c r="C942"/>
  <c r="B942"/>
  <c r="A942"/>
  <c r="E941"/>
  <c r="D941"/>
  <c r="C941"/>
  <c r="B941"/>
  <c r="A941"/>
  <c r="E939"/>
  <c r="U940" s="1"/>
  <c r="D939"/>
  <c r="C939"/>
  <c r="B939"/>
  <c r="A939"/>
  <c r="E938"/>
  <c r="D938"/>
  <c r="C938"/>
  <c r="B938"/>
  <c r="A938"/>
  <c r="E937"/>
  <c r="D937"/>
  <c r="C937"/>
  <c r="B937"/>
  <c r="A937"/>
  <c r="E935"/>
  <c r="D935"/>
  <c r="C935"/>
  <c r="B935"/>
  <c r="A935"/>
  <c r="E934"/>
  <c r="U935" s="1"/>
  <c r="D934"/>
  <c r="C934"/>
  <c r="B934"/>
  <c r="A934"/>
  <c r="E933"/>
  <c r="D933"/>
  <c r="C933"/>
  <c r="B933"/>
  <c r="A933"/>
  <c r="E932"/>
  <c r="U933" s="1"/>
  <c r="D932"/>
  <c r="C932"/>
  <c r="B932"/>
  <c r="A932"/>
  <c r="E931"/>
  <c r="D931"/>
  <c r="C931"/>
  <c r="B931"/>
  <c r="A931"/>
  <c r="E930"/>
  <c r="D930"/>
  <c r="C930"/>
  <c r="B930"/>
  <c r="A930"/>
  <c r="E929"/>
  <c r="D929"/>
  <c r="C929"/>
  <c r="B929"/>
  <c r="A929"/>
  <c r="E928"/>
  <c r="D928"/>
  <c r="C928"/>
  <c r="B928"/>
  <c r="A928"/>
  <c r="E927"/>
  <c r="D927"/>
  <c r="C927"/>
  <c r="B927"/>
  <c r="A927"/>
  <c r="E926"/>
  <c r="D926"/>
  <c r="C926"/>
  <c r="B926"/>
  <c r="A926"/>
  <c r="E925"/>
  <c r="D925"/>
  <c r="C925"/>
  <c r="B925"/>
  <c r="A925"/>
  <c r="E924"/>
  <c r="D924"/>
  <c r="C924"/>
  <c r="B924"/>
  <c r="A924"/>
  <c r="E923"/>
  <c r="U924" s="1"/>
  <c r="D923"/>
  <c r="C923"/>
  <c r="B923"/>
  <c r="A923"/>
  <c r="E922"/>
  <c r="D922"/>
  <c r="C922"/>
  <c r="B922"/>
  <c r="A922"/>
  <c r="E921"/>
  <c r="D921"/>
  <c r="C921"/>
  <c r="B921"/>
  <c r="A921"/>
  <c r="E920"/>
  <c r="D920"/>
  <c r="C920"/>
  <c r="B920"/>
  <c r="A920"/>
  <c r="E919"/>
  <c r="D919"/>
  <c r="C919"/>
  <c r="B919"/>
  <c r="A919"/>
  <c r="E918"/>
  <c r="D918"/>
  <c r="C918"/>
  <c r="B918"/>
  <c r="A918"/>
  <c r="E917"/>
  <c r="D917"/>
  <c r="C917"/>
  <c r="B917"/>
  <c r="A917"/>
  <c r="E916"/>
  <c r="D916"/>
  <c r="C916"/>
  <c r="B916"/>
  <c r="A916"/>
  <c r="E915"/>
  <c r="D915"/>
  <c r="C915"/>
  <c r="B915"/>
  <c r="A915"/>
  <c r="E914"/>
  <c r="U915" s="1"/>
  <c r="D914"/>
  <c r="C914"/>
  <c r="B914"/>
  <c r="A914"/>
  <c r="E913"/>
  <c r="D913"/>
  <c r="C913"/>
  <c r="B913"/>
  <c r="A913"/>
  <c r="E912"/>
  <c r="U913" s="1"/>
  <c r="D912"/>
  <c r="C912"/>
  <c r="B912"/>
  <c r="A912"/>
  <c r="E911"/>
  <c r="D911"/>
  <c r="C911"/>
  <c r="B911"/>
  <c r="A911"/>
  <c r="E910"/>
  <c r="D910"/>
  <c r="C910"/>
  <c r="B910"/>
  <c r="A910"/>
  <c r="E909"/>
  <c r="D909"/>
  <c r="C909"/>
  <c r="B909"/>
  <c r="A909"/>
  <c r="E908"/>
  <c r="D908"/>
  <c r="C908"/>
  <c r="B908"/>
  <c r="A908"/>
  <c r="E907"/>
  <c r="D907"/>
  <c r="C907"/>
  <c r="B907"/>
  <c r="A907"/>
  <c r="E906"/>
  <c r="D906"/>
  <c r="C906"/>
  <c r="B906"/>
  <c r="A906"/>
  <c r="E905"/>
  <c r="D905"/>
  <c r="C905"/>
  <c r="B905"/>
  <c r="A905"/>
  <c r="E904"/>
  <c r="D904"/>
  <c r="C904"/>
  <c r="B904"/>
  <c r="A904"/>
  <c r="E903"/>
  <c r="D903"/>
  <c r="C903"/>
  <c r="B903"/>
  <c r="A903"/>
  <c r="E902"/>
  <c r="D902"/>
  <c r="C902"/>
  <c r="B902"/>
  <c r="A902"/>
  <c r="E901"/>
  <c r="D901"/>
  <c r="C901"/>
  <c r="B901"/>
  <c r="A901"/>
  <c r="E900"/>
  <c r="D900"/>
  <c r="C900"/>
  <c r="B900"/>
  <c r="A900"/>
  <c r="E899"/>
  <c r="D899"/>
  <c r="C899"/>
  <c r="B899"/>
  <c r="A899"/>
  <c r="E898"/>
  <c r="D898"/>
  <c r="C898"/>
  <c r="B898"/>
  <c r="A898"/>
  <c r="E897"/>
  <c r="D897"/>
  <c r="C897"/>
  <c r="B897"/>
  <c r="A897"/>
  <c r="E896"/>
  <c r="D896"/>
  <c r="C896"/>
  <c r="B896"/>
  <c r="A896"/>
  <c r="E895"/>
  <c r="D895"/>
  <c r="C895"/>
  <c r="B895"/>
  <c r="A895"/>
  <c r="E894"/>
  <c r="D894"/>
  <c r="C894"/>
  <c r="B894"/>
  <c r="A894"/>
  <c r="E893"/>
  <c r="D893"/>
  <c r="C893"/>
  <c r="B893"/>
  <c r="A893"/>
  <c r="E892"/>
  <c r="D892"/>
  <c r="C892"/>
  <c r="B892"/>
  <c r="A892"/>
  <c r="E891"/>
  <c r="D891"/>
  <c r="C891"/>
  <c r="B891"/>
  <c r="A891"/>
  <c r="E890"/>
  <c r="D890"/>
  <c r="C890"/>
  <c r="B890"/>
  <c r="A890"/>
  <c r="E889"/>
  <c r="D889"/>
  <c r="C889"/>
  <c r="B889"/>
  <c r="A889"/>
  <c r="E888"/>
  <c r="D888"/>
  <c r="C888"/>
  <c r="B888"/>
  <c r="A888"/>
  <c r="E887"/>
  <c r="D887"/>
  <c r="C887"/>
  <c r="B887"/>
  <c r="A887"/>
  <c r="E886"/>
  <c r="D886"/>
  <c r="C886"/>
  <c r="B886"/>
  <c r="A886"/>
  <c r="E885"/>
  <c r="D885"/>
  <c r="C885"/>
  <c r="B885"/>
  <c r="A885"/>
  <c r="E884"/>
  <c r="D884"/>
  <c r="C884"/>
  <c r="B884"/>
  <c r="A884"/>
  <c r="E883"/>
  <c r="D883"/>
  <c r="C883"/>
  <c r="B883"/>
  <c r="A883"/>
  <c r="E882"/>
  <c r="D882"/>
  <c r="C882"/>
  <c r="B882"/>
  <c r="A882"/>
  <c r="E881"/>
  <c r="D881"/>
  <c r="C881"/>
  <c r="B881"/>
  <c r="A881"/>
  <c r="E880"/>
  <c r="D880"/>
  <c r="C880"/>
  <c r="B880"/>
  <c r="A880"/>
  <c r="E879"/>
  <c r="D879"/>
  <c r="C879"/>
  <c r="B879"/>
  <c r="A879"/>
  <c r="E878"/>
  <c r="D878"/>
  <c r="C878"/>
  <c r="B878"/>
  <c r="A878"/>
  <c r="E877"/>
  <c r="D877"/>
  <c r="C877"/>
  <c r="B877"/>
  <c r="A877"/>
  <c r="E876"/>
  <c r="D876"/>
  <c r="C876"/>
  <c r="B876"/>
  <c r="A876"/>
  <c r="E875"/>
  <c r="D875"/>
  <c r="C875"/>
  <c r="B875"/>
  <c r="A875"/>
  <c r="E874"/>
  <c r="D874"/>
  <c r="C874"/>
  <c r="B874"/>
  <c r="A874"/>
  <c r="E873"/>
  <c r="D873"/>
  <c r="C873"/>
  <c r="B873"/>
  <c r="A873"/>
  <c r="E872"/>
  <c r="D872"/>
  <c r="C872"/>
  <c r="B872"/>
  <c r="A872"/>
  <c r="F772"/>
  <c r="E869"/>
  <c r="D869"/>
  <c r="C869"/>
  <c r="B869"/>
  <c r="E868"/>
  <c r="D868"/>
  <c r="C868"/>
  <c r="B868"/>
  <c r="E867"/>
  <c r="D867"/>
  <c r="C867"/>
  <c r="B867"/>
  <c r="E866"/>
  <c r="D866"/>
  <c r="C866"/>
  <c r="B866"/>
  <c r="E865"/>
  <c r="D865"/>
  <c r="C865"/>
  <c r="B865"/>
  <c r="E864"/>
  <c r="D864"/>
  <c r="C864"/>
  <c r="B864"/>
  <c r="E863"/>
  <c r="D863"/>
  <c r="C863"/>
  <c r="B863"/>
  <c r="E862"/>
  <c r="D862"/>
  <c r="C862"/>
  <c r="B862"/>
  <c r="E861"/>
  <c r="D861"/>
  <c r="C861"/>
  <c r="B861"/>
  <c r="E860"/>
  <c r="D860"/>
  <c r="C860"/>
  <c r="B860"/>
  <c r="E859"/>
  <c r="D859"/>
  <c r="C859"/>
  <c r="B859"/>
  <c r="E858"/>
  <c r="D858"/>
  <c r="C858"/>
  <c r="B858"/>
  <c r="E857"/>
  <c r="D857"/>
  <c r="C857"/>
  <c r="B857"/>
  <c r="E856"/>
  <c r="P864" s="1"/>
  <c r="D856"/>
  <c r="C856"/>
  <c r="B856"/>
  <c r="E855"/>
  <c r="D855"/>
  <c r="C855"/>
  <c r="B855"/>
  <c r="E854"/>
  <c r="L858" s="1"/>
  <c r="D854"/>
  <c r="C854"/>
  <c r="B854"/>
  <c r="E853"/>
  <c r="D853"/>
  <c r="C853"/>
  <c r="B853"/>
  <c r="E852"/>
  <c r="D852"/>
  <c r="C852"/>
  <c r="B852"/>
  <c r="E851"/>
  <c r="D851"/>
  <c r="C851"/>
  <c r="B851"/>
  <c r="E850"/>
  <c r="D850"/>
  <c r="C850"/>
  <c r="B850"/>
  <c r="E849"/>
  <c r="D849"/>
  <c r="C849"/>
  <c r="B849"/>
  <c r="E848"/>
  <c r="D848"/>
  <c r="C848"/>
  <c r="B848"/>
  <c r="E847"/>
  <c r="D847"/>
  <c r="C847"/>
  <c r="B847"/>
  <c r="E846"/>
  <c r="D846"/>
  <c r="C846"/>
  <c r="B846"/>
  <c r="E845"/>
  <c r="D845"/>
  <c r="C845"/>
  <c r="B845"/>
  <c r="E844"/>
  <c r="D844"/>
  <c r="C844"/>
  <c r="B844"/>
  <c r="E843"/>
  <c r="D843"/>
  <c r="C843"/>
  <c r="B843"/>
  <c r="E842"/>
  <c r="D842"/>
  <c r="C842"/>
  <c r="B842"/>
  <c r="E841"/>
  <c r="D841"/>
  <c r="C841"/>
  <c r="B841"/>
  <c r="E840"/>
  <c r="D840"/>
  <c r="C840"/>
  <c r="B840"/>
  <c r="E839"/>
  <c r="N845" s="1"/>
  <c r="D839"/>
  <c r="C839"/>
  <c r="B839"/>
  <c r="E838"/>
  <c r="D838"/>
  <c r="C838"/>
  <c r="B838"/>
  <c r="E837"/>
  <c r="D837"/>
  <c r="C837"/>
  <c r="B837"/>
  <c r="E836"/>
  <c r="D836"/>
  <c r="C836"/>
  <c r="B836"/>
  <c r="E835"/>
  <c r="D835"/>
  <c r="C835"/>
  <c r="B835"/>
  <c r="E834"/>
  <c r="D834"/>
  <c r="C834"/>
  <c r="B834"/>
  <c r="E833"/>
  <c r="D833"/>
  <c r="C833"/>
  <c r="B833"/>
  <c r="E832"/>
  <c r="D832"/>
  <c r="C832"/>
  <c r="B832"/>
  <c r="E831"/>
  <c r="D831"/>
  <c r="C831"/>
  <c r="B831"/>
  <c r="E830"/>
  <c r="D830"/>
  <c r="C830"/>
  <c r="B830"/>
  <c r="E829"/>
  <c r="D829"/>
  <c r="C829"/>
  <c r="B829"/>
  <c r="E828"/>
  <c r="D828"/>
  <c r="C828"/>
  <c r="B828"/>
  <c r="E827"/>
  <c r="D827"/>
  <c r="C827"/>
  <c r="B827"/>
  <c r="E826"/>
  <c r="D826"/>
  <c r="C826"/>
  <c r="B826"/>
  <c r="E825"/>
  <c r="D825"/>
  <c r="C825"/>
  <c r="B825"/>
  <c r="E824"/>
  <c r="D824"/>
  <c r="C824"/>
  <c r="B824"/>
  <c r="E823"/>
  <c r="D823"/>
  <c r="C823"/>
  <c r="B823"/>
  <c r="E822"/>
  <c r="D822"/>
  <c r="C822"/>
  <c r="B822"/>
  <c r="E821"/>
  <c r="D821"/>
  <c r="C821"/>
  <c r="B821"/>
  <c r="E820"/>
  <c r="D820"/>
  <c r="C820"/>
  <c r="B820"/>
  <c r="E819"/>
  <c r="D819"/>
  <c r="C819"/>
  <c r="B819"/>
  <c r="E818"/>
  <c r="D818"/>
  <c r="C818"/>
  <c r="B818"/>
  <c r="E817"/>
  <c r="L821" s="1"/>
  <c r="D817"/>
  <c r="C817"/>
  <c r="B817"/>
  <c r="E816"/>
  <c r="D816"/>
  <c r="C816"/>
  <c r="B816"/>
  <c r="E815"/>
  <c r="N821" s="1"/>
  <c r="D815"/>
  <c r="C815"/>
  <c r="B815"/>
  <c r="E814"/>
  <c r="D814"/>
  <c r="C814"/>
  <c r="B814"/>
  <c r="E813"/>
  <c r="D813"/>
  <c r="C813"/>
  <c r="B813"/>
  <c r="E812"/>
  <c r="D812"/>
  <c r="C812"/>
  <c r="B812"/>
  <c r="E811"/>
  <c r="D811"/>
  <c r="C811"/>
  <c r="B811"/>
  <c r="E810"/>
  <c r="N816" s="1"/>
  <c r="D810"/>
  <c r="C810"/>
  <c r="B810"/>
  <c r="E809"/>
  <c r="D809"/>
  <c r="C809"/>
  <c r="B809"/>
  <c r="E808"/>
  <c r="D808"/>
  <c r="C808"/>
  <c r="B808"/>
  <c r="E807"/>
  <c r="D807"/>
  <c r="C807"/>
  <c r="B807"/>
  <c r="E806"/>
  <c r="D806"/>
  <c r="C806"/>
  <c r="B806"/>
  <c r="E805"/>
  <c r="D805"/>
  <c r="C805"/>
  <c r="B805"/>
  <c r="E804"/>
  <c r="D804"/>
  <c r="C804"/>
  <c r="B804"/>
  <c r="E803"/>
  <c r="D803"/>
  <c r="C803"/>
  <c r="B803"/>
  <c r="E802"/>
  <c r="D802"/>
  <c r="C802"/>
  <c r="B802"/>
  <c r="E801"/>
  <c r="D801"/>
  <c r="C801"/>
  <c r="B801"/>
  <c r="E800"/>
  <c r="D800"/>
  <c r="C800"/>
  <c r="B800"/>
  <c r="E799"/>
  <c r="D799"/>
  <c r="C799"/>
  <c r="B799"/>
  <c r="E798"/>
  <c r="D798"/>
  <c r="C798"/>
  <c r="B798"/>
  <c r="E797"/>
  <c r="P805" s="1"/>
  <c r="D797"/>
  <c r="C797"/>
  <c r="B797"/>
  <c r="E796"/>
  <c r="D796"/>
  <c r="C796"/>
  <c r="B796"/>
  <c r="E795"/>
  <c r="D795"/>
  <c r="C795"/>
  <c r="B795"/>
  <c r="E794"/>
  <c r="D794"/>
  <c r="C794"/>
  <c r="B794"/>
  <c r="E793"/>
  <c r="D793"/>
  <c r="C793"/>
  <c r="B793"/>
  <c r="E792"/>
  <c r="D792"/>
  <c r="C792"/>
  <c r="B792"/>
  <c r="E791"/>
  <c r="D791"/>
  <c r="C791"/>
  <c r="B791"/>
  <c r="E790"/>
  <c r="D790"/>
  <c r="C790"/>
  <c r="B790"/>
  <c r="E789"/>
  <c r="D789"/>
  <c r="C789"/>
  <c r="B789"/>
  <c r="E788"/>
  <c r="L792" s="1"/>
  <c r="D788"/>
  <c r="C788"/>
  <c r="B788"/>
  <c r="E787"/>
  <c r="D787"/>
  <c r="C787"/>
  <c r="B787"/>
  <c r="E786"/>
  <c r="D786"/>
  <c r="C786"/>
  <c r="B786"/>
  <c r="E785"/>
  <c r="D785"/>
  <c r="C785"/>
  <c r="B785"/>
  <c r="E784"/>
  <c r="L788" s="1"/>
  <c r="D784"/>
  <c r="C784"/>
  <c r="B784"/>
  <c r="E783"/>
  <c r="N789" s="1"/>
  <c r="D783"/>
  <c r="C783"/>
  <c r="B783"/>
  <c r="E782"/>
  <c r="N788" s="1"/>
  <c r="D782"/>
  <c r="C782"/>
  <c r="B782"/>
  <c r="E781"/>
  <c r="D781"/>
  <c r="C781"/>
  <c r="B781"/>
  <c r="E780"/>
  <c r="D780"/>
  <c r="C780"/>
  <c r="B780"/>
  <c r="E779"/>
  <c r="D779"/>
  <c r="C779"/>
  <c r="B779"/>
  <c r="E778"/>
  <c r="D778"/>
  <c r="C778"/>
  <c r="B778"/>
  <c r="E777"/>
  <c r="D777"/>
  <c r="C777"/>
  <c r="B777"/>
  <c r="E776"/>
  <c r="D776"/>
  <c r="C776"/>
  <c r="B776"/>
  <c r="E775"/>
  <c r="N781" s="1"/>
  <c r="D775"/>
  <c r="C775"/>
  <c r="B775"/>
  <c r="E774"/>
  <c r="D774"/>
  <c r="C774"/>
  <c r="B774"/>
  <c r="E773"/>
  <c r="L776" s="1"/>
  <c r="D773"/>
  <c r="U773" s="1"/>
  <c r="C773"/>
  <c r="B773"/>
  <c r="E771"/>
  <c r="H772" s="1"/>
  <c r="AA772" s="1"/>
  <c r="D771"/>
  <c r="C771"/>
  <c r="B771"/>
  <c r="E870"/>
  <c r="S871" s="1"/>
  <c r="D870"/>
  <c r="C870"/>
  <c r="B870"/>
  <c r="A870"/>
  <c r="A869"/>
  <c r="A868"/>
  <c r="A867"/>
  <c r="A866"/>
  <c r="A865"/>
  <c r="A864"/>
  <c r="A863"/>
  <c r="A862"/>
  <c r="A861"/>
  <c r="A860"/>
  <c r="A859"/>
  <c r="A858"/>
  <c r="A857"/>
  <c r="A856"/>
  <c r="A855"/>
  <c r="A854"/>
  <c r="A853"/>
  <c r="A852"/>
  <c r="A851"/>
  <c r="A850"/>
  <c r="A849"/>
  <c r="A848"/>
  <c r="A847"/>
  <c r="A846"/>
  <c r="A845"/>
  <c r="A844"/>
  <c r="A843"/>
  <c r="A842"/>
  <c r="A841"/>
  <c r="A840"/>
  <c r="A839"/>
  <c r="A838"/>
  <c r="A837"/>
  <c r="A836"/>
  <c r="A835"/>
  <c r="A834"/>
  <c r="A833"/>
  <c r="A832"/>
  <c r="A831"/>
  <c r="A830"/>
  <c r="A829"/>
  <c r="A828"/>
  <c r="A827"/>
  <c r="A826"/>
  <c r="A825"/>
  <c r="A824"/>
  <c r="A823"/>
  <c r="A822"/>
  <c r="A821"/>
  <c r="A820"/>
  <c r="A819"/>
  <c r="A818"/>
  <c r="A817"/>
  <c r="A816"/>
  <c r="A815"/>
  <c r="A814"/>
  <c r="A813"/>
  <c r="A812"/>
  <c r="A811"/>
  <c r="A810"/>
  <c r="A809"/>
  <c r="A808"/>
  <c r="A807"/>
  <c r="A806"/>
  <c r="A805"/>
  <c r="A804"/>
  <c r="A803"/>
  <c r="A802"/>
  <c r="A801"/>
  <c r="A800"/>
  <c r="A799"/>
  <c r="A798"/>
  <c r="A797"/>
  <c r="A796"/>
  <c r="A795"/>
  <c r="A794"/>
  <c r="A793"/>
  <c r="A792"/>
  <c r="A791"/>
  <c r="A790"/>
  <c r="A789"/>
  <c r="A788"/>
  <c r="A787"/>
  <c r="A786"/>
  <c r="A785"/>
  <c r="A784"/>
  <c r="A783"/>
  <c r="A782"/>
  <c r="A781"/>
  <c r="A780"/>
  <c r="A779"/>
  <c r="A778"/>
  <c r="A777"/>
  <c r="A776"/>
  <c r="A775"/>
  <c r="A774"/>
  <c r="A773"/>
  <c r="A771"/>
  <c r="U690" i="3" l="1"/>
  <c r="AG21" i="5"/>
  <c r="AG29"/>
  <c r="AG41"/>
  <c r="AG45"/>
  <c r="AG49"/>
  <c r="AG53"/>
  <c r="AG61"/>
  <c r="AG65"/>
  <c r="AG73"/>
  <c r="AG81"/>
  <c r="AG85"/>
  <c r="AG93"/>
  <c r="AG101"/>
  <c r="AG105"/>
  <c r="AG117"/>
  <c r="AG129"/>
  <c r="AG137"/>
  <c r="AG141"/>
  <c r="AG145"/>
  <c r="AG153"/>
  <c r="AG165"/>
  <c r="AG173"/>
  <c r="AG177"/>
  <c r="AG185"/>
  <c r="AG189"/>
  <c r="AG197"/>
  <c r="AG201"/>
  <c r="AG209"/>
  <c r="AG217"/>
  <c r="AG221"/>
  <c r="AG233"/>
  <c r="AG245"/>
  <c r="AG249"/>
  <c r="AG257"/>
  <c r="AG261"/>
  <c r="AG265"/>
  <c r="AG269"/>
  <c r="AG273"/>
  <c r="AG277"/>
  <c r="AG281"/>
  <c r="AG285"/>
  <c r="AG289"/>
  <c r="AG293"/>
  <c r="AG297"/>
  <c r="AG301"/>
  <c r="AG305"/>
  <c r="AG309"/>
  <c r="AG313"/>
  <c r="AG317"/>
  <c r="AG321"/>
  <c r="AG325"/>
  <c r="AG329"/>
  <c r="AG333"/>
  <c r="AG337"/>
  <c r="AG341"/>
  <c r="AG345"/>
  <c r="AG349"/>
  <c r="AG353"/>
  <c r="AG357"/>
  <c r="AG361"/>
  <c r="AG365"/>
  <c r="AG369"/>
  <c r="AG373"/>
  <c r="AG377"/>
  <c r="AG381"/>
  <c r="AG385"/>
  <c r="AG389"/>
  <c r="AG393"/>
  <c r="AG397"/>
  <c r="AG401"/>
  <c r="AG405"/>
  <c r="AG409"/>
  <c r="AG413"/>
  <c r="AG417"/>
  <c r="AG421"/>
  <c r="AG425"/>
  <c r="AG429"/>
  <c r="AG433"/>
  <c r="AG437"/>
  <c r="AG441"/>
  <c r="AG445"/>
  <c r="AG449"/>
  <c r="AG453"/>
  <c r="AG457"/>
  <c r="AG461"/>
  <c r="AG465"/>
  <c r="AG469"/>
  <c r="AG473"/>
  <c r="AG477"/>
  <c r="AG481"/>
  <c r="AG485"/>
  <c r="AG489"/>
  <c r="AG493"/>
  <c r="AG497"/>
  <c r="AG501"/>
  <c r="AG505"/>
  <c r="AG509"/>
  <c r="AG513"/>
  <c r="AG517"/>
  <c r="AG521"/>
  <c r="AG525"/>
  <c r="AG529"/>
  <c r="AG533"/>
  <c r="AG537"/>
  <c r="AG541"/>
  <c r="AG545"/>
  <c r="AG549"/>
  <c r="AG553"/>
  <c r="AG557"/>
  <c r="AG561"/>
  <c r="AG565"/>
  <c r="AG569"/>
  <c r="AG573"/>
  <c r="AG577"/>
  <c r="AG581"/>
  <c r="AG585"/>
  <c r="AG589"/>
  <c r="AG593"/>
  <c r="AG597"/>
  <c r="AG601"/>
  <c r="AG605"/>
  <c r="AG609"/>
  <c r="AG613"/>
  <c r="AG617"/>
  <c r="AG621"/>
  <c r="AG625"/>
  <c r="AG629"/>
  <c r="AG633"/>
  <c r="AG637"/>
  <c r="AG641"/>
  <c r="AG645"/>
  <c r="AG649"/>
  <c r="AG653"/>
  <c r="AG657"/>
  <c r="AG661"/>
  <c r="AG665"/>
  <c r="AG669"/>
  <c r="AG673"/>
  <c r="AG677"/>
  <c r="AG681"/>
  <c r="AG685"/>
  <c r="AG689"/>
  <c r="AG693"/>
  <c r="AG697"/>
  <c r="AG701"/>
  <c r="AG705"/>
  <c r="AG709"/>
  <c r="AG713"/>
  <c r="AG717"/>
  <c r="AG721"/>
  <c r="AG725"/>
  <c r="AG729"/>
  <c r="AG733"/>
  <c r="AG737"/>
  <c r="AG741"/>
  <c r="AG745"/>
  <c r="AG749"/>
  <c r="AG753"/>
  <c r="AG757"/>
  <c r="AG761"/>
  <c r="AG765"/>
  <c r="AG769"/>
  <c r="AG773"/>
  <c r="AG777"/>
  <c r="AG781"/>
  <c r="AG785"/>
  <c r="AG789"/>
  <c r="AG793"/>
  <c r="AG797"/>
  <c r="AG801"/>
  <c r="AG805"/>
  <c r="AG809"/>
  <c r="AG813"/>
  <c r="AG817"/>
  <c r="AG821"/>
  <c r="AG825"/>
  <c r="AG829"/>
  <c r="AG833"/>
  <c r="AG837"/>
  <c r="AG841"/>
  <c r="AG845"/>
  <c r="AG849"/>
  <c r="AG853"/>
  <c r="AG857"/>
  <c r="AG861"/>
  <c r="AG865"/>
  <c r="AG869"/>
  <c r="AG873"/>
  <c r="AG877"/>
  <c r="AG881"/>
  <c r="AG885"/>
  <c r="AG889"/>
  <c r="AG893"/>
  <c r="AG897"/>
  <c r="AG901"/>
  <c r="AG905"/>
  <c r="AG909"/>
  <c r="AG913"/>
  <c r="AG917"/>
  <c r="AG921"/>
  <c r="AG925"/>
  <c r="AG929"/>
  <c r="AG933"/>
  <c r="AG937"/>
  <c r="AG941"/>
  <c r="AG945"/>
  <c r="AG949"/>
  <c r="AG953"/>
  <c r="AG957"/>
  <c r="AG961"/>
  <c r="AG965"/>
  <c r="AG969"/>
  <c r="AG973"/>
  <c r="AG977"/>
  <c r="AG998"/>
  <c r="AG17"/>
  <c r="AG25"/>
  <c r="AG33"/>
  <c r="AG37"/>
  <c r="AG57"/>
  <c r="AG69"/>
  <c r="AG77"/>
  <c r="AG89"/>
  <c r="AG97"/>
  <c r="AG109"/>
  <c r="AG113"/>
  <c r="AG121"/>
  <c r="AG125"/>
  <c r="AG133"/>
  <c r="AG149"/>
  <c r="AG157"/>
  <c r="AG161"/>
  <c r="AG169"/>
  <c r="AG181"/>
  <c r="AG193"/>
  <c r="AG205"/>
  <c r="AG213"/>
  <c r="AG225"/>
  <c r="AG229"/>
  <c r="AG237"/>
  <c r="AG241"/>
  <c r="AG253"/>
  <c r="U249" i="3"/>
  <c r="AG19" i="5"/>
  <c r="AG23"/>
  <c r="AG27"/>
  <c r="AG31"/>
  <c r="AG35"/>
  <c r="AG39"/>
  <c r="AG43"/>
  <c r="AG47"/>
  <c r="AG51"/>
  <c r="AG55"/>
  <c r="AG59"/>
  <c r="AG63"/>
  <c r="AG67"/>
  <c r="AG71"/>
  <c r="AG75"/>
  <c r="AG79"/>
  <c r="AG83"/>
  <c r="AG87"/>
  <c r="AG91"/>
  <c r="AG95"/>
  <c r="AG99"/>
  <c r="AG103"/>
  <c r="AG107"/>
  <c r="AG111"/>
  <c r="AG115"/>
  <c r="AG119"/>
  <c r="AG123"/>
  <c r="AG127"/>
  <c r="AG131"/>
  <c r="AG135"/>
  <c r="AG139"/>
  <c r="AG143"/>
  <c r="AG147"/>
  <c r="AG151"/>
  <c r="AG155"/>
  <c r="AG159"/>
  <c r="AG163"/>
  <c r="AG167"/>
  <c r="AG171"/>
  <c r="AG175"/>
  <c r="AG179"/>
  <c r="AG183"/>
  <c r="AG187"/>
  <c r="AG191"/>
  <c r="AG195"/>
  <c r="AG199"/>
  <c r="AG203"/>
  <c r="AG207"/>
  <c r="AG211"/>
  <c r="AG215"/>
  <c r="AG219"/>
  <c r="AG223"/>
  <c r="AG227"/>
  <c r="AG231"/>
  <c r="AG235"/>
  <c r="AG239"/>
  <c r="AG243"/>
  <c r="AG247"/>
  <c r="AG251"/>
  <c r="AG255"/>
  <c r="AG259"/>
  <c r="AG263"/>
  <c r="AG267"/>
  <c r="AG271"/>
  <c r="AG275"/>
  <c r="AG279"/>
  <c r="AG283"/>
  <c r="AG287"/>
  <c r="AG291"/>
  <c r="AG295"/>
  <c r="AG299"/>
  <c r="AG303"/>
  <c r="AG307"/>
  <c r="AG311"/>
  <c r="AG315"/>
  <c r="AG319"/>
  <c r="AG323"/>
  <c r="AG327"/>
  <c r="AG331"/>
  <c r="AG335"/>
  <c r="AG339"/>
  <c r="AG343"/>
  <c r="AG347"/>
  <c r="AG351"/>
  <c r="AG355"/>
  <c r="AG359"/>
  <c r="AG363"/>
  <c r="AG367"/>
  <c r="AG371"/>
  <c r="AG375"/>
  <c r="AG379"/>
  <c r="AG383"/>
  <c r="AG387"/>
  <c r="AG391"/>
  <c r="AG395"/>
  <c r="AG399"/>
  <c r="AG403"/>
  <c r="AG407"/>
  <c r="AG411"/>
  <c r="AG415"/>
  <c r="AG419"/>
  <c r="AG423"/>
  <c r="AG427"/>
  <c r="AG431"/>
  <c r="AG435"/>
  <c r="AG439"/>
  <c r="AG443"/>
  <c r="AG447"/>
  <c r="AG451"/>
  <c r="AG455"/>
  <c r="AG459"/>
  <c r="AG463"/>
  <c r="AG467"/>
  <c r="AG471"/>
  <c r="AG475"/>
  <c r="AG479"/>
  <c r="AG483"/>
  <c r="AG487"/>
  <c r="AG491"/>
  <c r="AG495"/>
  <c r="AG499"/>
  <c r="AG503"/>
  <c r="AG507"/>
  <c r="AG511"/>
  <c r="AG515"/>
  <c r="AG519"/>
  <c r="AG523"/>
  <c r="AG527"/>
  <c r="AG531"/>
  <c r="AG535"/>
  <c r="AG539"/>
  <c r="AG543"/>
  <c r="AG547"/>
  <c r="AG551"/>
  <c r="AG555"/>
  <c r="AG559"/>
  <c r="AG563"/>
  <c r="AG567"/>
  <c r="AG571"/>
  <c r="AG575"/>
  <c r="AG579"/>
  <c r="AG583"/>
  <c r="AG587"/>
  <c r="AG591"/>
  <c r="AG595"/>
  <c r="AG599"/>
  <c r="AG603"/>
  <c r="AG607"/>
  <c r="AG611"/>
  <c r="AG615"/>
  <c r="AG619"/>
  <c r="AG623"/>
  <c r="AG627"/>
  <c r="AG631"/>
  <c r="AG635"/>
  <c r="AG639"/>
  <c r="AG643"/>
  <c r="AG647"/>
  <c r="AG651"/>
  <c r="AG655"/>
  <c r="AG659"/>
  <c r="AG663"/>
  <c r="AG667"/>
  <c r="AG671"/>
  <c r="AG675"/>
  <c r="AG679"/>
  <c r="AG683"/>
  <c r="AG687"/>
  <c r="AG691"/>
  <c r="AG695"/>
  <c r="AG699"/>
  <c r="AG703"/>
  <c r="AG707"/>
  <c r="AG711"/>
  <c r="AG715"/>
  <c r="AG719"/>
  <c r="AG723"/>
  <c r="AG727"/>
  <c r="AG731"/>
  <c r="AG735"/>
  <c r="AG739"/>
  <c r="AG743"/>
  <c r="AG747"/>
  <c r="AG751"/>
  <c r="AG755"/>
  <c r="AG759"/>
  <c r="AG763"/>
  <c r="AG767"/>
  <c r="AG771"/>
  <c r="AG775"/>
  <c r="AG779"/>
  <c r="AG783"/>
  <c r="AG787"/>
  <c r="AG791"/>
  <c r="AG795"/>
  <c r="AG799"/>
  <c r="AG803"/>
  <c r="AG807"/>
  <c r="AG811"/>
  <c r="AG815"/>
  <c r="AG819"/>
  <c r="AG823"/>
  <c r="AG827"/>
  <c r="AG831"/>
  <c r="AG835"/>
  <c r="AG839"/>
  <c r="AG843"/>
  <c r="AG847"/>
  <c r="AG851"/>
  <c r="AG855"/>
  <c r="AG859"/>
  <c r="AG863"/>
  <c r="AG867"/>
  <c r="AG871"/>
  <c r="AG875"/>
  <c r="AG879"/>
  <c r="AG883"/>
  <c r="AG887"/>
  <c r="AG891"/>
  <c r="AG895"/>
  <c r="AG899"/>
  <c r="AG903"/>
  <c r="AG907"/>
  <c r="AG911"/>
  <c r="AG915"/>
  <c r="AG919"/>
  <c r="AG923"/>
  <c r="AG927"/>
  <c r="AG931"/>
  <c r="AG935"/>
  <c r="AG939"/>
  <c r="AG943"/>
  <c r="AG947"/>
  <c r="AG951"/>
  <c r="AG1000"/>
  <c r="AG1001"/>
  <c r="AG1002"/>
  <c r="AG1003"/>
  <c r="AG1004"/>
  <c r="U396"/>
  <c r="U400"/>
  <c r="U416"/>
  <c r="U460"/>
  <c r="U464"/>
  <c r="U480"/>
  <c r="U484"/>
  <c r="U488"/>
  <c r="U532"/>
  <c r="U540"/>
  <c r="U592"/>
  <c r="U620"/>
  <c r="U644"/>
  <c r="U652"/>
  <c r="U680"/>
  <c r="U732"/>
  <c r="U736"/>
  <c r="U740"/>
  <c r="U812"/>
  <c r="U816"/>
  <c r="U820"/>
  <c r="U828"/>
  <c r="U836"/>
  <c r="U876"/>
  <c r="U880"/>
  <c r="U884"/>
  <c r="U928"/>
  <c r="U932"/>
  <c r="U219"/>
  <c r="U435"/>
  <c r="U439"/>
  <c r="U483"/>
  <c r="U487"/>
  <c r="U495"/>
  <c r="U511"/>
  <c r="U539"/>
  <c r="U559"/>
  <c r="U567"/>
  <c r="U607"/>
  <c r="U611"/>
  <c r="U615"/>
  <c r="U691"/>
  <c r="U695"/>
  <c r="U855"/>
  <c r="U887"/>
  <c r="U951"/>
  <c r="U971"/>
  <c r="U1000"/>
  <c r="AG20"/>
  <c r="AG24"/>
  <c r="AG28"/>
  <c r="AG32"/>
  <c r="AG36"/>
  <c r="AG40"/>
  <c r="AG44"/>
  <c r="AG48"/>
  <c r="AG52"/>
  <c r="AG56"/>
  <c r="AG60"/>
  <c r="AG64"/>
  <c r="AG68"/>
  <c r="AG72"/>
  <c r="AG76"/>
  <c r="AG80"/>
  <c r="AG84"/>
  <c r="AG88"/>
  <c r="AG92"/>
  <c r="AG96"/>
  <c r="AG100"/>
  <c r="AG104"/>
  <c r="AG108"/>
  <c r="AG112"/>
  <c r="AG116"/>
  <c r="AG120"/>
  <c r="AG124"/>
  <c r="AG128"/>
  <c r="AG132"/>
  <c r="AG136"/>
  <c r="AG140"/>
  <c r="AG144"/>
  <c r="AG148"/>
  <c r="AG152"/>
  <c r="AG156"/>
  <c r="AG160"/>
  <c r="AG164"/>
  <c r="AG168"/>
  <c r="AG172"/>
  <c r="AG176"/>
  <c r="AG180"/>
  <c r="AG184"/>
  <c r="AG188"/>
  <c r="AG192"/>
  <c r="AG196"/>
  <c r="AG200"/>
  <c r="AG204"/>
  <c r="AG208"/>
  <c r="AG212"/>
  <c r="AG216"/>
  <c r="AG220"/>
  <c r="AG224"/>
  <c r="AG228"/>
  <c r="AG232"/>
  <c r="AG236"/>
  <c r="AG240"/>
  <c r="AG244"/>
  <c r="AG248"/>
  <c r="AG252"/>
  <c r="AG256"/>
  <c r="AG260"/>
  <c r="AG264"/>
  <c r="AG268"/>
  <c r="AG272"/>
  <c r="AG276"/>
  <c r="AG280"/>
  <c r="AG284"/>
  <c r="AG288"/>
  <c r="AG292"/>
  <c r="AG296"/>
  <c r="AG300"/>
  <c r="AG304"/>
  <c r="AG308"/>
  <c r="AG312"/>
  <c r="AG316"/>
  <c r="AG320"/>
  <c r="AG324"/>
  <c r="AG328"/>
  <c r="AG332"/>
  <c r="AG336"/>
  <c r="AG340"/>
  <c r="AG344"/>
  <c r="AG348"/>
  <c r="AG352"/>
  <c r="AG356"/>
  <c r="AG360"/>
  <c r="AG364"/>
  <c r="AG368"/>
  <c r="AG372"/>
  <c r="AG376"/>
  <c r="AG380"/>
  <c r="AG384"/>
  <c r="AG388"/>
  <c r="AG392"/>
  <c r="AG396"/>
  <c r="AG400"/>
  <c r="AG404"/>
  <c r="AG408"/>
  <c r="AG412"/>
  <c r="AG416"/>
  <c r="AG420"/>
  <c r="AG424"/>
  <c r="AG428"/>
  <c r="AG432"/>
  <c r="AG436"/>
  <c r="AG440"/>
  <c r="AG444"/>
  <c r="AG448"/>
  <c r="AG452"/>
  <c r="AG456"/>
  <c r="AG460"/>
  <c r="AG464"/>
  <c r="AG468"/>
  <c r="AG472"/>
  <c r="AG476"/>
  <c r="AG480"/>
  <c r="AG484"/>
  <c r="AG488"/>
  <c r="AG492"/>
  <c r="AG496"/>
  <c r="AG500"/>
  <c r="AG504"/>
  <c r="AG508"/>
  <c r="AG512"/>
  <c r="AG516"/>
  <c r="AG520"/>
  <c r="AG524"/>
  <c r="AG528"/>
  <c r="AG532"/>
  <c r="AG536"/>
  <c r="AG540"/>
  <c r="AG544"/>
  <c r="AG548"/>
  <c r="AG552"/>
  <c r="AG556"/>
  <c r="AG560"/>
  <c r="AG564"/>
  <c r="AG568"/>
  <c r="AG572"/>
  <c r="AG576"/>
  <c r="AG580"/>
  <c r="AG584"/>
  <c r="AG588"/>
  <c r="AG592"/>
  <c r="AG596"/>
  <c r="AG600"/>
  <c r="AG604"/>
  <c r="AG608"/>
  <c r="AG612"/>
  <c r="AG616"/>
  <c r="AG620"/>
  <c r="AG624"/>
  <c r="AG628"/>
  <c r="AG632"/>
  <c r="AG636"/>
  <c r="AG640"/>
  <c r="AG644"/>
  <c r="AG648"/>
  <c r="AG652"/>
  <c r="AG656"/>
  <c r="AG660"/>
  <c r="AG664"/>
  <c r="AG668"/>
  <c r="AG672"/>
  <c r="AG676"/>
  <c r="AG680"/>
  <c r="AG684"/>
  <c r="AG688"/>
  <c r="AG692"/>
  <c r="AG696"/>
  <c r="AG700"/>
  <c r="AG704"/>
  <c r="AG708"/>
  <c r="AG712"/>
  <c r="AG716"/>
  <c r="AG720"/>
  <c r="AG724"/>
  <c r="AG728"/>
  <c r="AG732"/>
  <c r="AG736"/>
  <c r="AG740"/>
  <c r="AG744"/>
  <c r="AG748"/>
  <c r="AG752"/>
  <c r="AG756"/>
  <c r="AG760"/>
  <c r="AG764"/>
  <c r="AG768"/>
  <c r="AG772"/>
  <c r="AG776"/>
  <c r="AG780"/>
  <c r="AG784"/>
  <c r="AG788"/>
  <c r="AG792"/>
  <c r="AG796"/>
  <c r="AG800"/>
  <c r="AG804"/>
  <c r="AG808"/>
  <c r="AG812"/>
  <c r="AG816"/>
  <c r="AG820"/>
  <c r="AG824"/>
  <c r="AG828"/>
  <c r="AG832"/>
  <c r="AG836"/>
  <c r="AG840"/>
  <c r="AG844"/>
  <c r="AG848"/>
  <c r="AG852"/>
  <c r="AG856"/>
  <c r="AG860"/>
  <c r="AG864"/>
  <c r="AG868"/>
  <c r="AG872"/>
  <c r="AG876"/>
  <c r="AG880"/>
  <c r="AG884"/>
  <c r="AG888"/>
  <c r="AG892"/>
  <c r="AG896"/>
  <c r="AG900"/>
  <c r="AG904"/>
  <c r="AG908"/>
  <c r="AG912"/>
  <c r="AG916"/>
  <c r="AG920"/>
  <c r="AG924"/>
  <c r="AG928"/>
  <c r="AG932"/>
  <c r="AG936"/>
  <c r="AG940"/>
  <c r="AG944"/>
  <c r="AG948"/>
  <c r="AG952"/>
  <c r="AG956"/>
  <c r="AG960"/>
  <c r="AG964"/>
  <c r="AG968"/>
  <c r="AG972"/>
  <c r="AG976"/>
  <c r="AG980"/>
  <c r="AG981"/>
  <c r="AG982"/>
  <c r="AG983"/>
  <c r="AG984"/>
  <c r="AG985"/>
  <c r="AG986"/>
  <c r="AG987"/>
  <c r="AG988"/>
  <c r="AG989"/>
  <c r="AG990"/>
  <c r="AG991"/>
  <c r="AG992"/>
  <c r="AG993"/>
  <c r="AG994"/>
  <c r="AG995"/>
  <c r="AG996"/>
  <c r="AG997"/>
  <c r="U432"/>
  <c r="U62"/>
  <c r="U66"/>
  <c r="U118"/>
  <c r="U166"/>
  <c r="U198"/>
  <c r="U206"/>
  <c r="U366"/>
  <c r="U418"/>
  <c r="U422"/>
  <c r="U426"/>
  <c r="U538"/>
  <c r="U618"/>
  <c r="U734"/>
  <c r="U742"/>
  <c r="U766"/>
  <c r="U774"/>
  <c r="U826"/>
  <c r="U834"/>
  <c r="U926"/>
  <c r="AG955"/>
  <c r="AG959"/>
  <c r="AG963"/>
  <c r="AG967"/>
  <c r="AG971"/>
  <c r="AG975"/>
  <c r="AG979"/>
  <c r="U428"/>
  <c r="U137"/>
  <c r="U141"/>
  <c r="U145"/>
  <c r="U149"/>
  <c r="U269"/>
  <c r="U273"/>
  <c r="U341"/>
  <c r="U353"/>
  <c r="U401"/>
  <c r="U465"/>
  <c r="U713"/>
  <c r="U745"/>
  <c r="U905"/>
  <c r="AG18"/>
  <c r="AG22"/>
  <c r="AG26"/>
  <c r="AG30"/>
  <c r="AG34"/>
  <c r="AG38"/>
  <c r="AG42"/>
  <c r="AG46"/>
  <c r="AG50"/>
  <c r="AG54"/>
  <c r="AG58"/>
  <c r="AG62"/>
  <c r="AG66"/>
  <c r="AG70"/>
  <c r="AG74"/>
  <c r="AG78"/>
  <c r="AG82"/>
  <c r="AG86"/>
  <c r="AG90"/>
  <c r="AG94"/>
  <c r="AG98"/>
  <c r="AG102"/>
  <c r="AG106"/>
  <c r="AG110"/>
  <c r="AG114"/>
  <c r="AG118"/>
  <c r="AG122"/>
  <c r="AG126"/>
  <c r="AG130"/>
  <c r="AG134"/>
  <c r="AG138"/>
  <c r="AG142"/>
  <c r="AG146"/>
  <c r="AG150"/>
  <c r="AG154"/>
  <c r="AG158"/>
  <c r="AG162"/>
  <c r="AG166"/>
  <c r="AG170"/>
  <c r="AG174"/>
  <c r="AG178"/>
  <c r="AG182"/>
  <c r="AG186"/>
  <c r="AG190"/>
  <c r="AG194"/>
  <c r="AG198"/>
  <c r="AG202"/>
  <c r="AG206"/>
  <c r="AG210"/>
  <c r="AG214"/>
  <c r="AG218"/>
  <c r="AG222"/>
  <c r="AG226"/>
  <c r="AG230"/>
  <c r="AG234"/>
  <c r="AG238"/>
  <c r="AG242"/>
  <c r="AG246"/>
  <c r="AG250"/>
  <c r="AG254"/>
  <c r="AG258"/>
  <c r="AG262"/>
  <c r="AG266"/>
  <c r="AG270"/>
  <c r="AG274"/>
  <c r="AG278"/>
  <c r="AG282"/>
  <c r="AG286"/>
  <c r="AG290"/>
  <c r="AG294"/>
  <c r="AG298"/>
  <c r="AG302"/>
  <c r="AG306"/>
  <c r="AG310"/>
  <c r="AG314"/>
  <c r="AG318"/>
  <c r="AG322"/>
  <c r="AG326"/>
  <c r="AG330"/>
  <c r="AG334"/>
  <c r="AG338"/>
  <c r="AG342"/>
  <c r="AG346"/>
  <c r="AG350"/>
  <c r="AG354"/>
  <c r="AG358"/>
  <c r="AG362"/>
  <c r="AG366"/>
  <c r="AG370"/>
  <c r="AG374"/>
  <c r="AG378"/>
  <c r="AG382"/>
  <c r="AG386"/>
  <c r="AG390"/>
  <c r="AG394"/>
  <c r="AG398"/>
  <c r="AG402"/>
  <c r="AG406"/>
  <c r="AG410"/>
  <c r="AG414"/>
  <c r="AG418"/>
  <c r="AG422"/>
  <c r="AG426"/>
  <c r="AG430"/>
  <c r="AG434"/>
  <c r="AG438"/>
  <c r="AG442"/>
  <c r="AG446"/>
  <c r="AG450"/>
  <c r="AG454"/>
  <c r="AG458"/>
  <c r="AG462"/>
  <c r="AG466"/>
  <c r="AG470"/>
  <c r="AG474"/>
  <c r="AG478"/>
  <c r="AG482"/>
  <c r="AG486"/>
  <c r="AG490"/>
  <c r="AG494"/>
  <c r="AG498"/>
  <c r="AG502"/>
  <c r="AG506"/>
  <c r="AG510"/>
  <c r="AG514"/>
  <c r="AG518"/>
  <c r="AG522"/>
  <c r="AG526"/>
  <c r="AG530"/>
  <c r="AG534"/>
  <c r="AG538"/>
  <c r="AG542"/>
  <c r="AG546"/>
  <c r="AG550"/>
  <c r="AG554"/>
  <c r="AG558"/>
  <c r="AG562"/>
  <c r="AG566"/>
  <c r="AG570"/>
  <c r="AG574"/>
  <c r="AG578"/>
  <c r="AG582"/>
  <c r="AG586"/>
  <c r="AG590"/>
  <c r="AG594"/>
  <c r="AG598"/>
  <c r="AG602"/>
  <c r="AG606"/>
  <c r="AG610"/>
  <c r="AG614"/>
  <c r="AG618"/>
  <c r="AG622"/>
  <c r="AG626"/>
  <c r="AG630"/>
  <c r="AG634"/>
  <c r="AG638"/>
  <c r="AG642"/>
  <c r="AG646"/>
  <c r="AG650"/>
  <c r="AG654"/>
  <c r="AG658"/>
  <c r="AG662"/>
  <c r="AG666"/>
  <c r="AG670"/>
  <c r="AG674"/>
  <c r="AG678"/>
  <c r="AG682"/>
  <c r="AG686"/>
  <c r="AG690"/>
  <c r="AG694"/>
  <c r="AG698"/>
  <c r="AG702"/>
  <c r="AG706"/>
  <c r="AG710"/>
  <c r="AG714"/>
  <c r="AG718"/>
  <c r="AG722"/>
  <c r="AG726"/>
  <c r="AG730"/>
  <c r="AG734"/>
  <c r="AG738"/>
  <c r="AG742"/>
  <c r="AG746"/>
  <c r="AG750"/>
  <c r="AG754"/>
  <c r="AG758"/>
  <c r="AG762"/>
  <c r="AG766"/>
  <c r="AG770"/>
  <c r="AG774"/>
  <c r="AG778"/>
  <c r="AG782"/>
  <c r="AG786"/>
  <c r="AG790"/>
  <c r="AG794"/>
  <c r="AG798"/>
  <c r="AG802"/>
  <c r="AG806"/>
  <c r="AG810"/>
  <c r="AG814"/>
  <c r="AG818"/>
  <c r="AG822"/>
  <c r="AG826"/>
  <c r="AG830"/>
  <c r="AG834"/>
  <c r="AG838"/>
  <c r="AG842"/>
  <c r="AG846"/>
  <c r="AG850"/>
  <c r="AG854"/>
  <c r="AG858"/>
  <c r="AG862"/>
  <c r="AG866"/>
  <c r="AG870"/>
  <c r="AG874"/>
  <c r="AG878"/>
  <c r="AG882"/>
  <c r="AG886"/>
  <c r="AG890"/>
  <c r="AG894"/>
  <c r="AG898"/>
  <c r="AG902"/>
  <c r="AG906"/>
  <c r="AG910"/>
  <c r="AG914"/>
  <c r="AG918"/>
  <c r="AG922"/>
  <c r="AG926"/>
  <c r="AG930"/>
  <c r="AG934"/>
  <c r="AG938"/>
  <c r="AG942"/>
  <c r="AG946"/>
  <c r="AG950"/>
  <c r="AG954"/>
  <c r="AG958"/>
  <c r="AG962"/>
  <c r="AG966"/>
  <c r="AG970"/>
  <c r="AG974"/>
  <c r="AG978"/>
  <c r="AG999"/>
  <c r="AK1016" i="1"/>
  <c r="AL1016" s="1"/>
  <c r="AB1011"/>
  <c r="AC1011" s="1"/>
  <c r="U997" i="5"/>
  <c r="X1011" i="1"/>
  <c r="AK1023"/>
  <c r="AL1023" s="1"/>
  <c r="AK1022"/>
  <c r="AL1022" s="1"/>
  <c r="Z1012"/>
  <c r="AK1017"/>
  <c r="AP1015"/>
  <c r="AT1024"/>
  <c r="AU1024" s="1"/>
  <c r="AR1021"/>
  <c r="AS1023"/>
  <c r="Y1016"/>
  <c r="AB1020"/>
  <c r="AC1020" s="1"/>
  <c r="W1020"/>
  <c r="X1020"/>
  <c r="Y1020"/>
  <c r="AA1024"/>
  <c r="Z1022"/>
  <c r="AA1015"/>
  <c r="AB1019"/>
  <c r="AC1019" s="1"/>
  <c r="Z1021"/>
  <c r="AA1023"/>
  <c r="AT1027"/>
  <c r="AU1027" s="1"/>
  <c r="AP1022"/>
  <c r="AO1022"/>
  <c r="AQ1022"/>
  <c r="AS1026"/>
  <c r="AR1024"/>
  <c r="AB1014"/>
  <c r="AC1014" s="1"/>
  <c r="AB1021"/>
  <c r="AC1021" s="1"/>
  <c r="AA1025"/>
  <c r="W1021"/>
  <c r="X1021"/>
  <c r="Y1021"/>
  <c r="Z1023"/>
  <c r="AK1024"/>
  <c r="AL1024" s="1"/>
  <c r="AL1015"/>
  <c r="AI1021"/>
  <c r="AJ1023"/>
  <c r="AB1023"/>
  <c r="AC1023" s="1"/>
  <c r="AA1027"/>
  <c r="Z1025"/>
  <c r="Y1023"/>
  <c r="X1023"/>
  <c r="W1023"/>
  <c r="AT1026"/>
  <c r="AU1026" s="1"/>
  <c r="AP1021"/>
  <c r="AS1025"/>
  <c r="AR1023"/>
  <c r="AO1021"/>
  <c r="AQ1021"/>
  <c r="AK1026"/>
  <c r="AL1026" s="1"/>
  <c r="AL1017"/>
  <c r="AF1021"/>
  <c r="AI1023"/>
  <c r="AJ1025"/>
  <c r="AG1021"/>
  <c r="AH1021"/>
  <c r="AT1028"/>
  <c r="AU1028" s="1"/>
  <c r="AO1023"/>
  <c r="AR1025"/>
  <c r="AQ1023"/>
  <c r="AP1023"/>
  <c r="AB1015"/>
  <c r="AC1015" s="1"/>
  <c r="AS1021"/>
  <c r="AT1023"/>
  <c r="AU1023" s="1"/>
  <c r="AA1021"/>
  <c r="X1013"/>
  <c r="AK1019"/>
  <c r="AL1019" s="1"/>
  <c r="AB1013"/>
  <c r="AC1013" s="1"/>
  <c r="AT1016"/>
  <c r="AK1021"/>
  <c r="AL1021" s="1"/>
  <c r="AT1015"/>
  <c r="AU1015" s="1"/>
  <c r="AS1020"/>
  <c r="AB1010"/>
  <c r="AC1010" s="1"/>
  <c r="AB1017"/>
  <c r="AC1017" s="1"/>
  <c r="AB1018"/>
  <c r="AC1018" s="1"/>
  <c r="AT1020"/>
  <c r="AU1020" s="1"/>
  <c r="AK1020"/>
  <c r="AL1020" s="1"/>
  <c r="AJ1020"/>
  <c r="AJ1022"/>
  <c r="AK1014"/>
  <c r="AL1014" s="1"/>
  <c r="AT1021"/>
  <c r="AU1021" s="1"/>
  <c r="AR1020"/>
  <c r="AT1019"/>
  <c r="AU1019" s="1"/>
  <c r="AB1012"/>
  <c r="AC1012" s="1"/>
  <c r="AB1016"/>
  <c r="AC1016" s="1"/>
  <c r="Z1020"/>
  <c r="AI1013"/>
  <c r="AK1018"/>
  <c r="AL1018" s="1"/>
  <c r="AU1016"/>
  <c r="AT1025"/>
  <c r="AU1025" s="1"/>
  <c r="AO1020"/>
  <c r="AP1020"/>
  <c r="AS1024"/>
  <c r="AR1022"/>
  <c r="AQ1020"/>
  <c r="AB1022"/>
  <c r="AC1022" s="1"/>
  <c r="X1022"/>
  <c r="W1022"/>
  <c r="AA1026"/>
  <c r="Z1024"/>
  <c r="Y1022"/>
  <c r="AI1016"/>
  <c r="AK1025"/>
  <c r="AL1025" s="1"/>
  <c r="AH1020"/>
  <c r="AF1020"/>
  <c r="AJ1024"/>
  <c r="AI1022"/>
  <c r="AG1020"/>
  <c r="AT1018"/>
  <c r="AU1018" s="1"/>
  <c r="AJ1021"/>
  <c r="AI1020"/>
  <c r="AT1022"/>
  <c r="AU1022" s="1"/>
  <c r="AS1022"/>
  <c r="AA1020"/>
  <c r="AA1022"/>
  <c r="AT1017"/>
  <c r="AU1017" s="1"/>
  <c r="N783" i="2"/>
  <c r="P786"/>
  <c r="P789"/>
  <c r="L791"/>
  <c r="U934" i="5"/>
  <c r="P830" i="2"/>
  <c r="N785"/>
  <c r="U114" i="5"/>
  <c r="U261" i="3"/>
  <c r="U715"/>
  <c r="U265"/>
  <c r="U434"/>
  <c r="P788" i="2"/>
  <c r="P831"/>
  <c r="P807"/>
  <c r="P860"/>
  <c r="P861"/>
  <c r="N809"/>
  <c r="U595" i="5"/>
  <c r="N838" i="2"/>
  <c r="L794"/>
  <c r="L795"/>
  <c r="H582" i="5"/>
  <c r="AA582" s="1"/>
  <c r="U142" i="3"/>
  <c r="P828" i="2"/>
  <c r="U979" i="5"/>
  <c r="N842" i="2"/>
  <c r="H401" i="3"/>
  <c r="AA401" s="1"/>
  <c r="N836" i="2"/>
  <c r="S437" i="3"/>
  <c r="H496"/>
  <c r="AA496" s="1"/>
  <c r="H576"/>
  <c r="AA576" s="1"/>
  <c r="H660"/>
  <c r="AA660" s="1"/>
  <c r="H684"/>
  <c r="AA684" s="1"/>
  <c r="H720"/>
  <c r="AA720" s="1"/>
  <c r="H764"/>
  <c r="AA764" s="1"/>
  <c r="H832"/>
  <c r="AA832" s="1"/>
  <c r="H856"/>
  <c r="AA856" s="1"/>
  <c r="H876"/>
  <c r="AA876" s="1"/>
  <c r="H944"/>
  <c r="AA944" s="1"/>
  <c r="H960"/>
  <c r="AA960" s="1"/>
  <c r="H980"/>
  <c r="AA980" s="1"/>
  <c r="H984"/>
  <c r="AA984" s="1"/>
  <c r="H887" i="2"/>
  <c r="AA887" s="1"/>
  <c r="H885"/>
  <c r="AA885" s="1"/>
  <c r="H895"/>
  <c r="AA895" s="1"/>
  <c r="F41" i="3"/>
  <c r="H92"/>
  <c r="AA92" s="1"/>
  <c r="H188"/>
  <c r="AA188" s="1"/>
  <c r="H220"/>
  <c r="AA220" s="1"/>
  <c r="H348"/>
  <c r="AA348" s="1"/>
  <c r="U883"/>
  <c r="V855" i="2"/>
  <c r="S875"/>
  <c r="K924"/>
  <c r="U264" i="5"/>
  <c r="S16"/>
  <c r="S132"/>
  <c r="S448"/>
  <c r="U667"/>
  <c r="S700"/>
  <c r="S708"/>
  <c r="H811"/>
  <c r="AA811" s="1"/>
  <c r="H958" i="2"/>
  <c r="AA958" s="1"/>
  <c r="H1003"/>
  <c r="AA1003" s="1"/>
  <c r="F36" i="3"/>
  <c r="F40"/>
  <c r="F92"/>
  <c r="F96"/>
  <c r="F120"/>
  <c r="P130"/>
  <c r="F124"/>
  <c r="F152"/>
  <c r="F192"/>
  <c r="H211"/>
  <c r="F220"/>
  <c r="F224"/>
  <c r="S344"/>
  <c r="S348"/>
  <c r="H391"/>
  <c r="AA391" s="1"/>
  <c r="F408"/>
  <c r="F412"/>
  <c r="F416"/>
  <c r="F628"/>
  <c r="S632"/>
  <c r="S784"/>
  <c r="L806"/>
  <c r="S820"/>
  <c r="T856"/>
  <c r="S860"/>
  <c r="S964"/>
  <c r="F972"/>
  <c r="S499" i="5"/>
  <c r="S725" i="3"/>
  <c r="F524" i="5"/>
  <c r="S536"/>
  <c r="U922" i="2"/>
  <c r="H961"/>
  <c r="AA961" s="1"/>
  <c r="S6" i="3"/>
  <c r="H33"/>
  <c r="AA33" s="1"/>
  <c r="H57"/>
  <c r="AA57" s="1"/>
  <c r="H61"/>
  <c r="AA61" s="1"/>
  <c r="H81"/>
  <c r="AA81" s="1"/>
  <c r="S118"/>
  <c r="H137"/>
  <c r="AA137" s="1"/>
  <c r="H149"/>
  <c r="AA149" s="1"/>
  <c r="F186"/>
  <c r="H205"/>
  <c r="AA205" s="1"/>
  <c r="S282"/>
  <c r="H333"/>
  <c r="AA333" s="1"/>
  <c r="H373"/>
  <c r="AA373" s="1"/>
  <c r="H381"/>
  <c r="AA381" s="1"/>
  <c r="H449"/>
  <c r="AA449" s="1"/>
  <c r="H469"/>
  <c r="H497"/>
  <c r="AA497" s="1"/>
  <c r="H593"/>
  <c r="AA593" s="1"/>
  <c r="H613"/>
  <c r="AA613" s="1"/>
  <c r="F690"/>
  <c r="F974"/>
  <c r="H484" i="5"/>
  <c r="AA484" s="1"/>
  <c r="H492"/>
  <c r="AA492" s="1"/>
  <c r="S625"/>
  <c r="F661"/>
  <c r="F861"/>
  <c r="H956"/>
  <c r="AA956" s="1"/>
  <c r="U23" i="3"/>
  <c r="O27"/>
  <c r="S103" i="5"/>
  <c r="F607"/>
  <c r="F843"/>
  <c r="F951"/>
  <c r="U921" i="2"/>
  <c r="S310" i="3"/>
  <c r="F14" i="5"/>
  <c r="F18"/>
  <c r="F70"/>
  <c r="S74"/>
  <c r="S78"/>
  <c r="S86"/>
  <c r="H97"/>
  <c r="AA97" s="1"/>
  <c r="H101"/>
  <c r="AA101" s="1"/>
  <c r="L114"/>
  <c r="S122"/>
  <c r="F126"/>
  <c r="F130"/>
  <c r="F134"/>
  <c r="S190"/>
  <c r="S194"/>
  <c r="F246"/>
  <c r="F250"/>
  <c r="F254"/>
  <c r="F258"/>
  <c r="F262"/>
  <c r="S286"/>
  <c r="S290"/>
  <c r="S306"/>
  <c r="O322"/>
  <c r="F334"/>
  <c r="F338"/>
  <c r="F346"/>
  <c r="S358"/>
  <c r="S362"/>
  <c r="F394"/>
  <c r="K399"/>
  <c r="F410"/>
  <c r="L425"/>
  <c r="V440"/>
  <c r="K450"/>
  <c r="P468"/>
  <c r="S498"/>
  <c r="V509"/>
  <c r="F514"/>
  <c r="F518"/>
  <c r="F522"/>
  <c r="L536"/>
  <c r="S542"/>
  <c r="H545"/>
  <c r="AA545" s="1"/>
  <c r="H573"/>
  <c r="AA573" s="1"/>
  <c r="L586"/>
  <c r="F586"/>
  <c r="F590"/>
  <c r="K595"/>
  <c r="F602"/>
  <c r="F606"/>
  <c r="N620"/>
  <c r="S634"/>
  <c r="L641"/>
  <c r="S654"/>
  <c r="V659"/>
  <c r="M666"/>
  <c r="N670"/>
  <c r="P675"/>
  <c r="O690"/>
  <c r="N698"/>
  <c r="F698"/>
  <c r="F706"/>
  <c r="F730"/>
  <c r="L735"/>
  <c r="T753"/>
  <c r="S750"/>
  <c r="P761"/>
  <c r="S758"/>
  <c r="N774"/>
  <c r="S778"/>
  <c r="S782"/>
  <c r="S786"/>
  <c r="T792"/>
  <c r="S790"/>
  <c r="K793"/>
  <c r="F798"/>
  <c r="N806"/>
  <c r="O811"/>
  <c r="F806"/>
  <c r="F826"/>
  <c r="H864"/>
  <c r="AA864" s="1"/>
  <c r="V879"/>
  <c r="F890"/>
  <c r="P924"/>
  <c r="F922"/>
  <c r="M966"/>
  <c r="P984"/>
  <c r="K480" i="3"/>
  <c r="S111" i="5"/>
  <c r="S555"/>
  <c r="K793" i="2"/>
  <c r="U796"/>
  <c r="O801"/>
  <c r="O805"/>
  <c r="K806"/>
  <c r="H814"/>
  <c r="V823"/>
  <c r="O824"/>
  <c r="K837"/>
  <c r="U841"/>
  <c r="V852"/>
  <c r="U856"/>
  <c r="U859"/>
  <c r="K862"/>
  <c r="U866"/>
  <c r="U867"/>
  <c r="U869"/>
  <c r="H897"/>
  <c r="AA897" s="1"/>
  <c r="S907"/>
  <c r="F925"/>
  <c r="F929"/>
  <c r="F933"/>
  <c r="H463" i="3"/>
  <c r="AA463" s="1"/>
  <c r="H7" i="5"/>
  <c r="AA7" s="1"/>
  <c r="M85"/>
  <c r="F88"/>
  <c r="F380"/>
  <c r="H411"/>
  <c r="AA411" s="1"/>
  <c r="S420"/>
  <c r="S520"/>
  <c r="S524"/>
  <c r="F528"/>
  <c r="H543"/>
  <c r="AA543" s="1"/>
  <c r="H575"/>
  <c r="AA575" s="1"/>
  <c r="H579"/>
  <c r="AA579" s="1"/>
  <c r="H583"/>
  <c r="AA583" s="1"/>
  <c r="F604"/>
  <c r="H623"/>
  <c r="AA623" s="1"/>
  <c r="H627"/>
  <c r="AA627" s="1"/>
  <c r="S636"/>
  <c r="M675"/>
  <c r="S704"/>
  <c r="H715"/>
  <c r="AA715" s="1"/>
  <c r="H719"/>
  <c r="AA719" s="1"/>
  <c r="H723"/>
  <c r="AA723" s="1"/>
  <c r="H727"/>
  <c r="AA727" s="1"/>
  <c r="H759"/>
  <c r="AA759" s="1"/>
  <c r="H763"/>
  <c r="AA763" s="1"/>
  <c r="H767"/>
  <c r="AA767" s="1"/>
  <c r="H771"/>
  <c r="AA771" s="1"/>
  <c r="H775"/>
  <c r="AA775" s="1"/>
  <c r="F788"/>
  <c r="H823"/>
  <c r="AA823" s="1"/>
  <c r="H907"/>
  <c r="AA907" s="1"/>
  <c r="N916"/>
  <c r="H915"/>
  <c r="AA915" s="1"/>
  <c r="H919"/>
  <c r="AA919" s="1"/>
  <c r="U916"/>
  <c r="H785" i="2"/>
  <c r="AA785" s="1"/>
  <c r="O827"/>
  <c r="M841"/>
  <c r="K797"/>
  <c r="O836"/>
  <c r="U207" i="3"/>
  <c r="K772" i="5"/>
  <c r="H787" i="2"/>
  <c r="AA787" s="1"/>
  <c r="N943"/>
  <c r="F3" i="3"/>
  <c r="S23"/>
  <c r="S27"/>
  <c r="Z27" s="1"/>
  <c r="S43"/>
  <c r="S51"/>
  <c r="S55"/>
  <c r="S67"/>
  <c r="S71"/>
  <c r="S75"/>
  <c r="L98"/>
  <c r="F119"/>
  <c r="S139"/>
  <c r="S143"/>
  <c r="S163"/>
  <c r="S167"/>
  <c r="S175"/>
  <c r="Z175" s="1"/>
  <c r="AC175" s="1"/>
  <c r="F191"/>
  <c r="S203"/>
  <c r="S207"/>
  <c r="S227"/>
  <c r="S231"/>
  <c r="S235"/>
  <c r="T239"/>
  <c r="N303"/>
  <c r="F347"/>
  <c r="S355"/>
  <c r="S375"/>
  <c r="Z375" s="1"/>
  <c r="P426"/>
  <c r="S431"/>
  <c r="S447"/>
  <c r="T451"/>
  <c r="S463"/>
  <c r="L469"/>
  <c r="S471"/>
  <c r="T539"/>
  <c r="H554"/>
  <c r="AA554" s="1"/>
  <c r="L605"/>
  <c r="F615"/>
  <c r="S635"/>
  <c r="S723"/>
  <c r="F735"/>
  <c r="S767"/>
  <c r="S819"/>
  <c r="S835"/>
  <c r="S879"/>
  <c r="S963"/>
  <c r="S967"/>
  <c r="S971"/>
  <c r="T778" i="2"/>
  <c r="T783"/>
  <c r="S785"/>
  <c r="S787"/>
  <c r="T789"/>
  <c r="T790"/>
  <c r="T804"/>
  <c r="T807"/>
  <c r="T810"/>
  <c r="S811"/>
  <c r="S813"/>
  <c r="S815"/>
  <c r="T817"/>
  <c r="T819"/>
  <c r="T821"/>
  <c r="F840"/>
  <c r="S842"/>
  <c r="S844"/>
  <c r="T845"/>
  <c r="T847"/>
  <c r="T849"/>
  <c r="T851"/>
  <c r="H782"/>
  <c r="AA782" s="1"/>
  <c r="L797"/>
  <c r="O868"/>
  <c r="S883"/>
  <c r="S887"/>
  <c r="L896"/>
  <c r="H905"/>
  <c r="AA905" s="1"/>
  <c r="S909"/>
  <c r="H911"/>
  <c r="AA911" s="1"/>
  <c r="H972"/>
  <c r="AA972" s="1"/>
  <c r="S221" i="3"/>
  <c r="S949"/>
  <c r="H210"/>
  <c r="AA210" s="1"/>
  <c r="S443" i="5"/>
  <c r="F475"/>
  <c r="S503"/>
  <c r="F531"/>
  <c r="F535"/>
  <c r="S547"/>
  <c r="S551"/>
  <c r="S575"/>
  <c r="S579"/>
  <c r="S583"/>
  <c r="H594"/>
  <c r="AA594" s="1"/>
  <c r="F623"/>
  <c r="F627"/>
  <c r="F631"/>
  <c r="S655"/>
  <c r="S659"/>
  <c r="S663"/>
  <c r="S671"/>
  <c r="S711"/>
  <c r="F851"/>
  <c r="S863"/>
  <c r="S895"/>
  <c r="F943"/>
  <c r="S955"/>
  <c r="S963"/>
  <c r="F1003"/>
  <c r="H851" i="2"/>
  <c r="AA851" s="1"/>
  <c r="L855"/>
  <c r="K482" i="3"/>
  <c r="V853" i="2"/>
  <c r="O793"/>
  <c r="H815"/>
  <c r="AA815" s="1"/>
  <c r="N846"/>
  <c r="H881"/>
  <c r="AA881" s="1"/>
  <c r="V929"/>
  <c r="F935"/>
  <c r="S15" i="3"/>
  <c r="S19"/>
  <c r="T31"/>
  <c r="S47"/>
  <c r="S59"/>
  <c r="Z59" s="1"/>
  <c r="S79"/>
  <c r="X79" s="1"/>
  <c r="F91"/>
  <c r="S99"/>
  <c r="S103"/>
  <c r="S107"/>
  <c r="S111"/>
  <c r="X111" s="1"/>
  <c r="S131"/>
  <c r="S135"/>
  <c r="P161"/>
  <c r="L161"/>
  <c r="S171"/>
  <c r="S195"/>
  <c r="S199"/>
  <c r="F215"/>
  <c r="T271"/>
  <c r="S359"/>
  <c r="S363"/>
  <c r="S367"/>
  <c r="S371"/>
  <c r="S379"/>
  <c r="S383"/>
  <c r="S419"/>
  <c r="S423"/>
  <c r="S427"/>
  <c r="S435"/>
  <c r="Z435" s="1"/>
  <c r="S439"/>
  <c r="S443"/>
  <c r="Z443" s="1"/>
  <c r="S467"/>
  <c r="S547"/>
  <c r="S555"/>
  <c r="P594"/>
  <c r="S591"/>
  <c r="S627"/>
  <c r="S631"/>
  <c r="S639"/>
  <c r="S647"/>
  <c r="S679"/>
  <c r="F687"/>
  <c r="L713"/>
  <c r="N741"/>
  <c r="V791"/>
  <c r="S823"/>
  <c r="F847"/>
  <c r="S859"/>
  <c r="L897"/>
  <c r="S947"/>
  <c r="F991"/>
  <c r="U724" i="5"/>
  <c r="T870" i="2"/>
  <c r="S777"/>
  <c r="S782"/>
  <c r="T784"/>
  <c r="S786"/>
  <c r="T788"/>
  <c r="T791"/>
  <c r="S809"/>
  <c r="T812"/>
  <c r="T814"/>
  <c r="T816"/>
  <c r="T818"/>
  <c r="T823"/>
  <c r="T841"/>
  <c r="T843"/>
  <c r="T846"/>
  <c r="T848"/>
  <c r="T850"/>
  <c r="T852"/>
  <c r="T854"/>
  <c r="L801"/>
  <c r="K830"/>
  <c r="S877"/>
  <c r="S881"/>
  <c r="S885"/>
  <c r="S891"/>
  <c r="S903"/>
  <c r="U926"/>
  <c r="H969"/>
  <c r="AA969" s="1"/>
  <c r="K75" i="3"/>
  <c r="H672"/>
  <c r="AA672" s="1"/>
  <c r="S408" i="5"/>
  <c r="S516"/>
  <c r="F784"/>
  <c r="S888"/>
  <c r="M900" i="2"/>
  <c r="S901"/>
  <c r="H109" i="3"/>
  <c r="AA109" s="1"/>
  <c r="O109"/>
  <c r="N239"/>
  <c r="O233"/>
  <c r="H233"/>
  <c r="AA233" s="1"/>
  <c r="P780" i="2"/>
  <c r="H773"/>
  <c r="AA773" s="1"/>
  <c r="L778"/>
  <c r="N780"/>
  <c r="M786"/>
  <c r="L790"/>
  <c r="U793"/>
  <c r="O792"/>
  <c r="U795"/>
  <c r="L798"/>
  <c r="O794"/>
  <c r="P804"/>
  <c r="K796"/>
  <c r="L800"/>
  <c r="O796"/>
  <c r="U799"/>
  <c r="N804"/>
  <c r="K798"/>
  <c r="L804"/>
  <c r="K800"/>
  <c r="L805"/>
  <c r="N807"/>
  <c r="L806"/>
  <c r="K802"/>
  <c r="O802"/>
  <c r="K804"/>
  <c r="O804"/>
  <c r="N813"/>
  <c r="K807"/>
  <c r="H811"/>
  <c r="AA811" s="1"/>
  <c r="M811"/>
  <c r="N817"/>
  <c r="L825"/>
  <c r="M821"/>
  <c r="U826"/>
  <c r="O825"/>
  <c r="P834"/>
  <c r="K826"/>
  <c r="U829"/>
  <c r="L832"/>
  <c r="O831"/>
  <c r="L835"/>
  <c r="K833"/>
  <c r="U834"/>
  <c r="N850"/>
  <c r="H844"/>
  <c r="AA844" s="1"/>
  <c r="N854"/>
  <c r="M848"/>
  <c r="V854"/>
  <c r="L853"/>
  <c r="M849"/>
  <c r="P867"/>
  <c r="L863"/>
  <c r="L866"/>
  <c r="U863"/>
  <c r="O864"/>
  <c r="N870"/>
  <c r="F82" i="5"/>
  <c r="S82"/>
  <c r="V568"/>
  <c r="N570"/>
  <c r="H632"/>
  <c r="AA632" s="1"/>
  <c r="L636"/>
  <c r="N649"/>
  <c r="O650"/>
  <c r="K740"/>
  <c r="N745"/>
  <c r="P832"/>
  <c r="L827"/>
  <c r="M898"/>
  <c r="P900"/>
  <c r="K935"/>
  <c r="M937"/>
  <c r="U989"/>
  <c r="P995"/>
  <c r="K173" i="3"/>
  <c r="O585"/>
  <c r="H775" i="2"/>
  <c r="AA775" s="1"/>
  <c r="H781"/>
  <c r="AA781" s="1"/>
  <c r="M787"/>
  <c r="M789"/>
  <c r="O806"/>
  <c r="M808"/>
  <c r="M812"/>
  <c r="M816"/>
  <c r="H819"/>
  <c r="AA819" s="1"/>
  <c r="M822"/>
  <c r="K829"/>
  <c r="K838"/>
  <c r="H839"/>
  <c r="AA839" s="1"/>
  <c r="H843"/>
  <c r="M845"/>
  <c r="O857"/>
  <c r="K860"/>
  <c r="O861"/>
  <c r="K863"/>
  <c r="K866"/>
  <c r="O869"/>
  <c r="K778"/>
  <c r="M783"/>
  <c r="M788"/>
  <c r="M791"/>
  <c r="K795"/>
  <c r="K799"/>
  <c r="L803"/>
  <c r="N808"/>
  <c r="M819"/>
  <c r="V826"/>
  <c r="L833"/>
  <c r="M840"/>
  <c r="O858"/>
  <c r="H893"/>
  <c r="AA893" s="1"/>
  <c r="N965"/>
  <c r="H987"/>
  <c r="AA987" s="1"/>
  <c r="K199" i="3"/>
  <c r="L227"/>
  <c r="M339"/>
  <c r="V37" i="5"/>
  <c r="K64"/>
  <c r="O180"/>
  <c r="K432"/>
  <c r="V453"/>
  <c r="M468"/>
  <c r="T626"/>
  <c r="K832"/>
  <c r="V837"/>
  <c r="M848"/>
  <c r="T858"/>
  <c r="V929"/>
  <c r="T966"/>
  <c r="K21" i="3"/>
  <c r="O21"/>
  <c r="U262"/>
  <c r="H261"/>
  <c r="AA261" s="1"/>
  <c r="U270"/>
  <c r="H269"/>
  <c r="AA269" s="1"/>
  <c r="U326"/>
  <c r="H325"/>
  <c r="AA325" s="1"/>
  <c r="U534"/>
  <c r="H533"/>
  <c r="AA533" s="1"/>
  <c r="U706"/>
  <c r="K706"/>
  <c r="U770"/>
  <c r="K772"/>
  <c r="U5"/>
  <c r="L8"/>
  <c r="H12"/>
  <c r="AA12" s="1"/>
  <c r="U13"/>
  <c r="P56"/>
  <c r="U49"/>
  <c r="P72"/>
  <c r="V68"/>
  <c r="P76"/>
  <c r="U69"/>
  <c r="U97"/>
  <c r="O103"/>
  <c r="P112"/>
  <c r="O104"/>
  <c r="F114"/>
  <c r="S114"/>
  <c r="F154"/>
  <c r="S154"/>
  <c r="L176"/>
  <c r="U173"/>
  <c r="F178"/>
  <c r="T178"/>
  <c r="S178"/>
  <c r="L208"/>
  <c r="K204"/>
  <c r="S246"/>
  <c r="F246"/>
  <c r="S262"/>
  <c r="F262"/>
  <c r="F274"/>
  <c r="S274"/>
  <c r="U277"/>
  <c r="H276"/>
  <c r="AA276" s="1"/>
  <c r="S298"/>
  <c r="F298"/>
  <c r="U313"/>
  <c r="N318"/>
  <c r="N317"/>
  <c r="S326"/>
  <c r="F326"/>
  <c r="U329"/>
  <c r="N332"/>
  <c r="H352"/>
  <c r="AA352" s="1"/>
  <c r="L356"/>
  <c r="U361"/>
  <c r="L364"/>
  <c r="F386"/>
  <c r="S386"/>
  <c r="U389"/>
  <c r="H388"/>
  <c r="AA388" s="1"/>
  <c r="S394"/>
  <c r="F394"/>
  <c r="L424"/>
  <c r="U421"/>
  <c r="P427"/>
  <c r="H428"/>
  <c r="AA428" s="1"/>
  <c r="L432"/>
  <c r="S438"/>
  <c r="F438"/>
  <c r="L888" i="2"/>
  <c r="S889"/>
  <c r="S893"/>
  <c r="S905"/>
  <c r="M85" i="3"/>
  <c r="M185"/>
  <c r="T303"/>
  <c r="T335"/>
  <c r="V514"/>
  <c r="V650"/>
  <c r="T799"/>
  <c r="V914"/>
  <c r="M973"/>
  <c r="H780" i="2"/>
  <c r="AA780" s="1"/>
  <c r="O799"/>
  <c r="O803"/>
  <c r="L820"/>
  <c r="U833"/>
  <c r="H852"/>
  <c r="AA852" s="1"/>
  <c r="K859"/>
  <c r="L865"/>
  <c r="H873"/>
  <c r="AA873" s="1"/>
  <c r="M898"/>
  <c r="O929"/>
  <c r="K925"/>
  <c r="H945"/>
  <c r="AA945" s="1"/>
  <c r="H984"/>
  <c r="AA984" s="1"/>
  <c r="F6" i="3"/>
  <c r="S14"/>
  <c r="P24"/>
  <c r="S18"/>
  <c r="S22"/>
  <c r="S26"/>
  <c r="X26" s="1"/>
  <c r="N34"/>
  <c r="F30"/>
  <c r="N38"/>
  <c r="N42"/>
  <c r="S38"/>
  <c r="F42"/>
  <c r="S46"/>
  <c r="S50"/>
  <c r="Z50" s="1"/>
  <c r="P60"/>
  <c r="S54"/>
  <c r="S58"/>
  <c r="F62"/>
  <c r="S66"/>
  <c r="S70"/>
  <c r="S74"/>
  <c r="S78"/>
  <c r="N86"/>
  <c r="F82"/>
  <c r="N90"/>
  <c r="F86"/>
  <c r="N94"/>
  <c r="S98"/>
  <c r="P108"/>
  <c r="S102"/>
  <c r="S106"/>
  <c r="S110"/>
  <c r="N118"/>
  <c r="N126"/>
  <c r="S122"/>
  <c r="M124"/>
  <c r="F126"/>
  <c r="S130"/>
  <c r="Z130" s="1"/>
  <c r="AC130" s="1"/>
  <c r="P140"/>
  <c r="S134"/>
  <c r="S138"/>
  <c r="S142"/>
  <c r="S146"/>
  <c r="P164"/>
  <c r="F158"/>
  <c r="S162"/>
  <c r="K167"/>
  <c r="S166"/>
  <c r="Z166" s="1"/>
  <c r="P176"/>
  <c r="S170"/>
  <c r="S174"/>
  <c r="N182"/>
  <c r="N186"/>
  <c r="S182"/>
  <c r="L195"/>
  <c r="S194"/>
  <c r="S198"/>
  <c r="X198" s="1"/>
  <c r="P208"/>
  <c r="S202"/>
  <c r="S206"/>
  <c r="N214"/>
  <c r="F210"/>
  <c r="N218"/>
  <c r="S214"/>
  <c r="N222"/>
  <c r="S218"/>
  <c r="F222"/>
  <c r="M224"/>
  <c r="S226"/>
  <c r="S230"/>
  <c r="S234"/>
  <c r="F242"/>
  <c r="S250"/>
  <c r="S266"/>
  <c r="F278"/>
  <c r="F290"/>
  <c r="S294"/>
  <c r="X294" s="1"/>
  <c r="F306"/>
  <c r="F310"/>
  <c r="S314"/>
  <c r="S330"/>
  <c r="N342"/>
  <c r="S338"/>
  <c r="N350"/>
  <c r="S358"/>
  <c r="S362"/>
  <c r="S366"/>
  <c r="P376"/>
  <c r="V369"/>
  <c r="F370"/>
  <c r="S374"/>
  <c r="P384"/>
  <c r="S378"/>
  <c r="S382"/>
  <c r="O384"/>
  <c r="F390"/>
  <c r="N402"/>
  <c r="N406"/>
  <c r="F402"/>
  <c r="N410"/>
  <c r="F406"/>
  <c r="N414"/>
  <c r="S410"/>
  <c r="P419"/>
  <c r="M416"/>
  <c r="V421"/>
  <c r="S422"/>
  <c r="S426"/>
  <c r="V429"/>
  <c r="S430"/>
  <c r="X430" s="1"/>
  <c r="S434"/>
  <c r="T577"/>
  <c r="V641"/>
  <c r="N254"/>
  <c r="O373"/>
  <c r="F547"/>
  <c r="H45" i="5"/>
  <c r="AA45" s="1"/>
  <c r="K493"/>
  <c r="N511"/>
  <c r="U449" i="3"/>
  <c r="P456"/>
  <c r="S446"/>
  <c r="S454"/>
  <c r="F462"/>
  <c r="P476"/>
  <c r="F474"/>
  <c r="L488"/>
  <c r="V489"/>
  <c r="S498"/>
  <c r="S502"/>
  <c r="P512"/>
  <c r="S506"/>
  <c r="M508"/>
  <c r="S510"/>
  <c r="N518"/>
  <c r="L524"/>
  <c r="F522"/>
  <c r="P548"/>
  <c r="S546"/>
  <c r="F554"/>
  <c r="L560"/>
  <c r="F558"/>
  <c r="N586"/>
  <c r="L600"/>
  <c r="L604"/>
  <c r="S614"/>
  <c r="N622"/>
  <c r="F618"/>
  <c r="L640"/>
  <c r="P651"/>
  <c r="N658"/>
  <c r="V789"/>
  <c r="S806"/>
  <c r="M836"/>
  <c r="K43" i="5"/>
  <c r="P259"/>
  <c r="T417"/>
  <c r="V560"/>
  <c r="T601"/>
  <c r="K615"/>
  <c r="M803"/>
  <c r="P871"/>
  <c r="S945"/>
  <c r="F985"/>
  <c r="U775" i="2"/>
  <c r="V778"/>
  <c r="V779"/>
  <c r="V780"/>
  <c r="V781"/>
  <c r="V782"/>
  <c r="V783"/>
  <c r="V784"/>
  <c r="V785"/>
  <c r="V786"/>
  <c r="V787"/>
  <c r="V788"/>
  <c r="V789"/>
  <c r="V790"/>
  <c r="V791"/>
  <c r="V792"/>
  <c r="V793"/>
  <c r="V794"/>
  <c r="V795"/>
  <c r="V796"/>
  <c r="V797"/>
  <c r="V798"/>
  <c r="V799"/>
  <c r="V800"/>
  <c r="V801"/>
  <c r="V802"/>
  <c r="V805"/>
  <c r="V807"/>
  <c r="V808"/>
  <c r="V809"/>
  <c r="V810"/>
  <c r="V811"/>
  <c r="V812"/>
  <c r="V813"/>
  <c r="V814"/>
  <c r="V815"/>
  <c r="V820"/>
  <c r="V834"/>
  <c r="S879"/>
  <c r="S895"/>
  <c r="H909"/>
  <c r="AA909" s="1"/>
  <c r="M944"/>
  <c r="N949"/>
  <c r="H966"/>
  <c r="AA966" s="1"/>
  <c r="H1000"/>
  <c r="AA1000" s="1"/>
  <c r="F12" i="3"/>
  <c r="F45"/>
  <c r="S93"/>
  <c r="S117"/>
  <c r="S121"/>
  <c r="S149"/>
  <c r="F160"/>
  <c r="V164"/>
  <c r="H179"/>
  <c r="AA179" s="1"/>
  <c r="F188"/>
  <c r="V196"/>
  <c r="K203"/>
  <c r="F216"/>
  <c r="S217"/>
  <c r="T237"/>
  <c r="N253"/>
  <c r="H259"/>
  <c r="AA259" s="1"/>
  <c r="T269"/>
  <c r="H291"/>
  <c r="AA291" s="1"/>
  <c r="T301"/>
  <c r="H323"/>
  <c r="AA323" s="1"/>
  <c r="T333"/>
  <c r="S340"/>
  <c r="T393"/>
  <c r="H399"/>
  <c r="AA399" s="1"/>
  <c r="F404"/>
  <c r="S409"/>
  <c r="S417"/>
  <c r="V420"/>
  <c r="L431"/>
  <c r="V428"/>
  <c r="S441"/>
  <c r="X441" s="1"/>
  <c r="S449"/>
  <c r="V460"/>
  <c r="S497"/>
  <c r="T533"/>
  <c r="O883"/>
  <c r="S628"/>
  <c r="O758"/>
  <c r="H122" i="5"/>
  <c r="AA122" s="1"/>
  <c r="H406"/>
  <c r="AA406" s="1"/>
  <c r="H446"/>
  <c r="AA446" s="1"/>
  <c r="K458"/>
  <c r="K502"/>
  <c r="H506"/>
  <c r="AA506" s="1"/>
  <c r="M550"/>
  <c r="K682"/>
  <c r="P850"/>
  <c r="N908"/>
  <c r="V947"/>
  <c r="O142" i="3"/>
  <c r="N148"/>
  <c r="M637" i="5"/>
  <c r="U638"/>
  <c r="O641"/>
  <c r="L645"/>
  <c r="U646"/>
  <c r="O645"/>
  <c r="H889" i="2"/>
  <c r="AA889" s="1"/>
  <c r="S897"/>
  <c r="L919"/>
  <c r="L923"/>
  <c r="V925"/>
  <c r="L938"/>
  <c r="V943"/>
  <c r="H950"/>
  <c r="AA950" s="1"/>
  <c r="P14" i="3"/>
  <c r="M38"/>
  <c r="M42"/>
  <c r="O54"/>
  <c r="H82"/>
  <c r="K102"/>
  <c r="H114"/>
  <c r="AA114" s="1"/>
  <c r="L130"/>
  <c r="P162"/>
  <c r="N180"/>
  <c r="H178"/>
  <c r="AA178" s="1"/>
  <c r="L226"/>
  <c r="H242"/>
  <c r="AA242" s="1"/>
  <c r="N260"/>
  <c r="T256"/>
  <c r="N268"/>
  <c r="H266"/>
  <c r="AA266" s="1"/>
  <c r="H274"/>
  <c r="AA274" s="1"/>
  <c r="H282"/>
  <c r="AA282" s="1"/>
  <c r="N292"/>
  <c r="T288"/>
  <c r="H290"/>
  <c r="AA290" s="1"/>
  <c r="T296"/>
  <c r="H298"/>
  <c r="AA298" s="1"/>
  <c r="H306"/>
  <c r="N324"/>
  <c r="T320"/>
  <c r="H330"/>
  <c r="AA330" s="1"/>
  <c r="H338"/>
  <c r="AA338" s="1"/>
  <c r="L358"/>
  <c r="L366"/>
  <c r="V363"/>
  <c r="K378"/>
  <c r="L422"/>
  <c r="V419"/>
  <c r="L430"/>
  <c r="V427"/>
  <c r="O438"/>
  <c r="O442"/>
  <c r="O446"/>
  <c r="P470"/>
  <c r="H466"/>
  <c r="AA466" s="1"/>
  <c r="V471"/>
  <c r="L478"/>
  <c r="M502"/>
  <c r="O526"/>
  <c r="P558"/>
  <c r="H590"/>
  <c r="AA590" s="1"/>
  <c r="V599"/>
  <c r="P642"/>
  <c r="H658"/>
  <c r="AA658" s="1"/>
  <c r="H662"/>
  <c r="AA662" s="1"/>
  <c r="T676"/>
  <c r="H710"/>
  <c r="AA710" s="1"/>
  <c r="O718"/>
  <c r="K774"/>
  <c r="L810"/>
  <c r="T816"/>
  <c r="H890"/>
  <c r="AA890" s="1"/>
  <c r="V939"/>
  <c r="N980"/>
  <c r="T1000"/>
  <c r="U55"/>
  <c r="U143"/>
  <c r="U379"/>
  <c r="M448"/>
  <c r="H41" i="5"/>
  <c r="AA41" s="1"/>
  <c r="T95"/>
  <c r="V158"/>
  <c r="O169"/>
  <c r="H225"/>
  <c r="AA225" s="1"/>
  <c r="V290"/>
  <c r="H305"/>
  <c r="AA305" s="1"/>
  <c r="T327"/>
  <c r="P413"/>
  <c r="O429"/>
  <c r="O433"/>
  <c r="N443"/>
  <c r="K441"/>
  <c r="P477"/>
  <c r="V470"/>
  <c r="M477"/>
  <c r="K485"/>
  <c r="M497"/>
  <c r="P537"/>
  <c r="K541"/>
  <c r="L549"/>
  <c r="L557"/>
  <c r="N595"/>
  <c r="N599"/>
  <c r="P613"/>
  <c r="O617"/>
  <c r="P637"/>
  <c r="M633"/>
  <c r="V634"/>
  <c r="K649"/>
  <c r="L661"/>
  <c r="L665"/>
  <c r="N671"/>
  <c r="H669"/>
  <c r="AA669" s="1"/>
  <c r="L685"/>
  <c r="K693"/>
  <c r="H701"/>
  <c r="AA701" s="1"/>
  <c r="H709"/>
  <c r="AA709" s="1"/>
  <c r="N727"/>
  <c r="O737"/>
  <c r="M753"/>
  <c r="K761"/>
  <c r="T763"/>
  <c r="O769"/>
  <c r="T771"/>
  <c r="M785"/>
  <c r="T795"/>
  <c r="H801"/>
  <c r="AA801" s="1"/>
  <c r="T803"/>
  <c r="O829"/>
  <c r="O837"/>
  <c r="L853"/>
  <c r="L877"/>
  <c r="N887"/>
  <c r="N919"/>
  <c r="O929"/>
  <c r="L945"/>
  <c r="H953"/>
  <c r="AA953" s="1"/>
  <c r="K977"/>
  <c r="N1003"/>
  <c r="U642"/>
  <c r="H495" i="3"/>
  <c r="AA495" s="1"/>
  <c r="V512"/>
  <c r="M519"/>
  <c r="H531"/>
  <c r="AA531" s="1"/>
  <c r="H535"/>
  <c r="AA535" s="1"/>
  <c r="H543"/>
  <c r="AA543" s="1"/>
  <c r="K567"/>
  <c r="F636"/>
  <c r="N669"/>
  <c r="S685"/>
  <c r="K795"/>
  <c r="M823"/>
  <c r="M967"/>
  <c r="S107" i="5"/>
  <c r="T124"/>
  <c r="S235"/>
  <c r="H270"/>
  <c r="AA270" s="1"/>
  <c r="S315"/>
  <c r="N408"/>
  <c r="N416"/>
  <c r="P422"/>
  <c r="P434"/>
  <c r="V427"/>
  <c r="P438"/>
  <c r="V431"/>
  <c r="M438"/>
  <c r="L446"/>
  <c r="F448"/>
  <c r="H466"/>
  <c r="AA466" s="1"/>
  <c r="F468"/>
  <c r="F476"/>
  <c r="V479"/>
  <c r="O482"/>
  <c r="O490"/>
  <c r="P538"/>
  <c r="F536"/>
  <c r="V551"/>
  <c r="L558"/>
  <c r="L566"/>
  <c r="H578"/>
  <c r="AA578" s="1"/>
  <c r="S588"/>
  <c r="K590"/>
  <c r="T592"/>
  <c r="H598"/>
  <c r="AA598" s="1"/>
  <c r="P642"/>
  <c r="F636"/>
  <c r="P646"/>
  <c r="V639"/>
  <c r="P658"/>
  <c r="V655"/>
  <c r="P666"/>
  <c r="M662"/>
  <c r="V663"/>
  <c r="L674"/>
  <c r="H674"/>
  <c r="AA674" s="1"/>
  <c r="F676"/>
  <c r="V679"/>
  <c r="H690"/>
  <c r="AA690" s="1"/>
  <c r="T692"/>
  <c r="S696"/>
  <c r="N716"/>
  <c r="N724"/>
  <c r="S728"/>
  <c r="F748"/>
  <c r="F752"/>
  <c r="F756"/>
  <c r="L782"/>
  <c r="F780"/>
  <c r="L790"/>
  <c r="S800"/>
  <c r="S804"/>
  <c r="N816"/>
  <c r="S824"/>
  <c r="N840"/>
  <c r="V847"/>
  <c r="M858"/>
  <c r="F872"/>
  <c r="P882"/>
  <c r="K882"/>
  <c r="M890"/>
  <c r="K906"/>
  <c r="K914"/>
  <c r="V939"/>
  <c r="P950"/>
  <c r="M958"/>
  <c r="F968"/>
  <c r="H974"/>
  <c r="AA974" s="1"/>
  <c r="T976"/>
  <c r="H982"/>
  <c r="AA982" s="1"/>
  <c r="L998"/>
  <c r="S476"/>
  <c r="M578"/>
  <c r="F588"/>
  <c r="U599"/>
  <c r="H819"/>
  <c r="AA819" s="1"/>
  <c r="N869"/>
  <c r="O974"/>
  <c r="F654" i="3"/>
  <c r="N670"/>
  <c r="P680"/>
  <c r="S686"/>
  <c r="N710"/>
  <c r="K715"/>
  <c r="S722"/>
  <c r="S726"/>
  <c r="S730"/>
  <c r="N738"/>
  <c r="S734"/>
  <c r="N746"/>
  <c r="F770"/>
  <c r="F786"/>
  <c r="L792"/>
  <c r="P804"/>
  <c r="F806"/>
  <c r="L812"/>
  <c r="S814"/>
  <c r="F818"/>
  <c r="P828"/>
  <c r="L828"/>
  <c r="S834"/>
  <c r="S838"/>
  <c r="S842"/>
  <c r="N850"/>
  <c r="S846"/>
  <c r="N854"/>
  <c r="N870"/>
  <c r="P880"/>
  <c r="F882"/>
  <c r="N890"/>
  <c r="V897"/>
  <c r="P920"/>
  <c r="F914"/>
  <c r="F930"/>
  <c r="L936"/>
  <c r="L940"/>
  <c r="F946"/>
  <c r="P956"/>
  <c r="S950"/>
  <c r="T960"/>
  <c r="S986"/>
  <c r="S990"/>
  <c r="N998"/>
  <c r="L688"/>
  <c r="S818"/>
  <c r="S914"/>
  <c r="L19" i="5"/>
  <c r="L27"/>
  <c r="V29"/>
  <c r="L35"/>
  <c r="O40"/>
  <c r="V58"/>
  <c r="T74"/>
  <c r="M106"/>
  <c r="P119"/>
  <c r="L135"/>
  <c r="L143"/>
  <c r="V145"/>
  <c r="P161"/>
  <c r="L175"/>
  <c r="S185"/>
  <c r="K217"/>
  <c r="T227"/>
  <c r="F233"/>
  <c r="P243"/>
  <c r="O280"/>
  <c r="H296"/>
  <c r="AA296" s="1"/>
  <c r="V311"/>
  <c r="F333"/>
  <c r="L338"/>
  <c r="V358"/>
  <c r="O369"/>
  <c r="K385"/>
  <c r="L390"/>
  <c r="N409"/>
  <c r="L411"/>
  <c r="S409"/>
  <c r="P423"/>
  <c r="S421"/>
  <c r="P431"/>
  <c r="L439"/>
  <c r="P451"/>
  <c r="F449"/>
  <c r="O455"/>
  <c r="O473"/>
  <c r="N481"/>
  <c r="S477"/>
  <c r="N497"/>
  <c r="S497"/>
  <c r="L506"/>
  <c r="N517"/>
  <c r="N521"/>
  <c r="S517"/>
  <c r="S521"/>
  <c r="S529"/>
  <c r="S533"/>
  <c r="S537"/>
  <c r="F553"/>
  <c r="L563"/>
  <c r="L567"/>
  <c r="N575"/>
  <c r="S585"/>
  <c r="S589"/>
  <c r="N601"/>
  <c r="N605"/>
  <c r="S605"/>
  <c r="L611"/>
  <c r="L615"/>
  <c r="T617"/>
  <c r="P639"/>
  <c r="S633"/>
  <c r="P643"/>
  <c r="S637"/>
  <c r="P647"/>
  <c r="F657"/>
  <c r="L667"/>
  <c r="F665"/>
  <c r="T672"/>
  <c r="V668"/>
  <c r="M677"/>
  <c r="F673"/>
  <c r="V687"/>
  <c r="N695"/>
  <c r="T703"/>
  <c r="L711"/>
  <c r="K714"/>
  <c r="K722"/>
  <c r="T721"/>
  <c r="P787"/>
  <c r="N793"/>
  <c r="L843"/>
  <c r="L847"/>
  <c r="S845"/>
  <c r="L851"/>
  <c r="S853"/>
  <c r="S861"/>
  <c r="S865"/>
  <c r="P874"/>
  <c r="L895"/>
  <c r="F893"/>
  <c r="P903"/>
  <c r="F901"/>
  <c r="T913"/>
  <c r="L939"/>
  <c r="L943"/>
  <c r="L947"/>
  <c r="N961"/>
  <c r="S957"/>
  <c r="S961"/>
  <c r="S965"/>
  <c r="N971"/>
  <c r="N977"/>
  <c r="N981"/>
  <c r="P987"/>
  <c r="L990"/>
  <c r="N1000"/>
  <c r="U424"/>
  <c r="L459"/>
  <c r="U531"/>
  <c r="U563"/>
  <c r="U591"/>
  <c r="U640"/>
  <c r="H671"/>
  <c r="AA671" s="1"/>
  <c r="P682"/>
  <c r="U716"/>
  <c r="O819"/>
  <c r="U908"/>
  <c r="U975"/>
  <c r="K995"/>
  <c r="U803" i="2"/>
  <c r="V803"/>
  <c r="H872"/>
  <c r="AA872" s="1"/>
  <c r="S873"/>
  <c r="M872"/>
  <c r="U919"/>
  <c r="K922"/>
  <c r="L880"/>
  <c r="M882"/>
  <c r="H877"/>
  <c r="AA877" s="1"/>
  <c r="L936"/>
  <c r="P940"/>
  <c r="N11" i="3"/>
  <c r="H5"/>
  <c r="P13"/>
  <c r="N15"/>
  <c r="L13"/>
  <c r="H9"/>
  <c r="P21"/>
  <c r="U14"/>
  <c r="P25"/>
  <c r="U18"/>
  <c r="Z18" s="1"/>
  <c r="L25"/>
  <c r="U22"/>
  <c r="L29"/>
  <c r="K25"/>
  <c r="N35"/>
  <c r="H29"/>
  <c r="AA29" s="1"/>
  <c r="N39"/>
  <c r="M33"/>
  <c r="T39"/>
  <c r="S39"/>
  <c r="P49"/>
  <c r="L45"/>
  <c r="L57"/>
  <c r="U54"/>
  <c r="H53"/>
  <c r="AA53" s="1"/>
  <c r="L61"/>
  <c r="K57"/>
  <c r="P73"/>
  <c r="U66"/>
  <c r="X66" s="1"/>
  <c r="P77"/>
  <c r="U70"/>
  <c r="L77"/>
  <c r="O73"/>
  <c r="L81"/>
  <c r="U78"/>
  <c r="H77"/>
  <c r="AA77" s="1"/>
  <c r="N91"/>
  <c r="H85"/>
  <c r="AA85" s="1"/>
  <c r="T87"/>
  <c r="F87"/>
  <c r="P105"/>
  <c r="U98"/>
  <c r="X98" s="1"/>
  <c r="P109"/>
  <c r="U102"/>
  <c r="L109"/>
  <c r="H105"/>
  <c r="AA105" s="1"/>
  <c r="O105"/>
  <c r="L113"/>
  <c r="U110"/>
  <c r="N119"/>
  <c r="H113"/>
  <c r="AA113" s="1"/>
  <c r="T123"/>
  <c r="F123"/>
  <c r="T127"/>
  <c r="F127"/>
  <c r="P141"/>
  <c r="U134"/>
  <c r="L141"/>
  <c r="U138"/>
  <c r="N151"/>
  <c r="H145"/>
  <c r="AA145" s="1"/>
  <c r="T155"/>
  <c r="F155"/>
  <c r="T159"/>
  <c r="F159"/>
  <c r="L173"/>
  <c r="H169"/>
  <c r="AA169" s="1"/>
  <c r="L177"/>
  <c r="U174"/>
  <c r="Z174" s="1"/>
  <c r="H173"/>
  <c r="AA173" s="1"/>
  <c r="N187"/>
  <c r="H181"/>
  <c r="AA181" s="1"/>
  <c r="T183"/>
  <c r="F183"/>
  <c r="N191"/>
  <c r="P193"/>
  <c r="T187"/>
  <c r="F187"/>
  <c r="L205"/>
  <c r="U202"/>
  <c r="H201"/>
  <c r="L209"/>
  <c r="K205"/>
  <c r="O205"/>
  <c r="N215"/>
  <c r="H209"/>
  <c r="AA209" s="1"/>
  <c r="N219"/>
  <c r="M213"/>
  <c r="N223"/>
  <c r="M217"/>
  <c r="T219"/>
  <c r="F219"/>
  <c r="T223"/>
  <c r="F223"/>
  <c r="P241"/>
  <c r="U234"/>
  <c r="U242"/>
  <c r="H241"/>
  <c r="AA241" s="1"/>
  <c r="N247"/>
  <c r="U246"/>
  <c r="H245"/>
  <c r="AA245" s="1"/>
  <c r="U250"/>
  <c r="H249"/>
  <c r="AA249" s="1"/>
  <c r="U254"/>
  <c r="H253"/>
  <c r="AA253" s="1"/>
  <c r="U258"/>
  <c r="H257"/>
  <c r="U266"/>
  <c r="H265"/>
  <c r="AA265" s="1"/>
  <c r="U274"/>
  <c r="H273"/>
  <c r="AA273" s="1"/>
  <c r="N279"/>
  <c r="U278"/>
  <c r="H277"/>
  <c r="AA277" s="1"/>
  <c r="U282"/>
  <c r="H281"/>
  <c r="AA281" s="1"/>
  <c r="U286"/>
  <c r="H285"/>
  <c r="U290"/>
  <c r="H289"/>
  <c r="AA289" s="1"/>
  <c r="U298"/>
  <c r="H297"/>
  <c r="AA297" s="1"/>
  <c r="U306"/>
  <c r="H305"/>
  <c r="AA305" s="1"/>
  <c r="N311"/>
  <c r="U310"/>
  <c r="H309"/>
  <c r="AA309" s="1"/>
  <c r="U314"/>
  <c r="H313"/>
  <c r="AA313" s="1"/>
  <c r="U318"/>
  <c r="H317"/>
  <c r="AA317" s="1"/>
  <c r="U322"/>
  <c r="H321"/>
  <c r="U330"/>
  <c r="H329"/>
  <c r="AA329" s="1"/>
  <c r="N343"/>
  <c r="H337"/>
  <c r="AA337" s="1"/>
  <c r="T339"/>
  <c r="F339"/>
  <c r="H353"/>
  <c r="AA353" s="1"/>
  <c r="U354"/>
  <c r="M357"/>
  <c r="U358"/>
  <c r="M361"/>
  <c r="U362"/>
  <c r="P373"/>
  <c r="U366"/>
  <c r="P377"/>
  <c r="U370"/>
  <c r="P381"/>
  <c r="U374"/>
  <c r="P385"/>
  <c r="H377"/>
  <c r="U378"/>
  <c r="L385"/>
  <c r="U382"/>
  <c r="U386"/>
  <c r="H385"/>
  <c r="AA385" s="1"/>
  <c r="N391"/>
  <c r="O385"/>
  <c r="U390"/>
  <c r="H389"/>
  <c r="U394"/>
  <c r="H393"/>
  <c r="AA393" s="1"/>
  <c r="N403"/>
  <c r="H397"/>
  <c r="AA397" s="1"/>
  <c r="T403"/>
  <c r="F403"/>
  <c r="N411"/>
  <c r="M405"/>
  <c r="T407"/>
  <c r="F407"/>
  <c r="T411"/>
  <c r="F411"/>
  <c r="T415"/>
  <c r="F415"/>
  <c r="H417"/>
  <c r="AA417" s="1"/>
  <c r="L421"/>
  <c r="U418"/>
  <c r="M417"/>
  <c r="P425"/>
  <c r="M421"/>
  <c r="U422"/>
  <c r="M425"/>
  <c r="L429"/>
  <c r="U426"/>
  <c r="X426" s="1"/>
  <c r="P433"/>
  <c r="U438"/>
  <c r="K437"/>
  <c r="H437"/>
  <c r="U442"/>
  <c r="K441"/>
  <c r="U446"/>
  <c r="K445"/>
  <c r="H445"/>
  <c r="AA445" s="1"/>
  <c r="U450"/>
  <c r="K449"/>
  <c r="K453"/>
  <c r="U454"/>
  <c r="H453"/>
  <c r="AA453" s="1"/>
  <c r="O453"/>
  <c r="U494"/>
  <c r="K493"/>
  <c r="T499"/>
  <c r="S499"/>
  <c r="T503"/>
  <c r="F503"/>
  <c r="T511"/>
  <c r="F511"/>
  <c r="H521"/>
  <c r="AA521" s="1"/>
  <c r="M521"/>
  <c r="H541"/>
  <c r="AA541" s="1"/>
  <c r="U542"/>
  <c r="O549"/>
  <c r="U550"/>
  <c r="H637"/>
  <c r="AA637" s="1"/>
  <c r="M637"/>
  <c r="P653"/>
  <c r="U646"/>
  <c r="T723"/>
  <c r="F723"/>
  <c r="T727"/>
  <c r="F727"/>
  <c r="S727"/>
  <c r="T731"/>
  <c r="F731"/>
  <c r="P769"/>
  <c r="H761"/>
  <c r="AA761" s="1"/>
  <c r="U762"/>
  <c r="O777"/>
  <c r="U778"/>
  <c r="L789"/>
  <c r="H785"/>
  <c r="AA785" s="1"/>
  <c r="L825"/>
  <c r="H821"/>
  <c r="AA821" s="1"/>
  <c r="T835"/>
  <c r="F835"/>
  <c r="T839"/>
  <c r="F839"/>
  <c r="S839"/>
  <c r="T843"/>
  <c r="F843"/>
  <c r="K865"/>
  <c r="U866"/>
  <c r="U870"/>
  <c r="H869"/>
  <c r="AA869" s="1"/>
  <c r="P881"/>
  <c r="U874"/>
  <c r="H873"/>
  <c r="AA873" s="1"/>
  <c r="U878"/>
  <c r="H877"/>
  <c r="AA877" s="1"/>
  <c r="O885"/>
  <c r="U886"/>
  <c r="N927"/>
  <c r="U922"/>
  <c r="O921"/>
  <c r="T947"/>
  <c r="F947"/>
  <c r="T951"/>
  <c r="F951"/>
  <c r="S951"/>
  <c r="M969"/>
  <c r="H969"/>
  <c r="AA969" s="1"/>
  <c r="U982"/>
  <c r="H981"/>
  <c r="AA981" s="1"/>
  <c r="T987"/>
  <c r="S987"/>
  <c r="F987"/>
  <c r="U778" i="2"/>
  <c r="V941"/>
  <c r="V942"/>
  <c r="M977"/>
  <c r="F792"/>
  <c r="M890"/>
  <c r="V906"/>
  <c r="V928"/>
  <c r="L937"/>
  <c r="T943"/>
  <c r="H778"/>
  <c r="U779"/>
  <c r="H783"/>
  <c r="AA783" s="1"/>
  <c r="N784"/>
  <c r="P790"/>
  <c r="K792"/>
  <c r="U797"/>
  <c r="U798"/>
  <c r="K801"/>
  <c r="U802"/>
  <c r="N805"/>
  <c r="P823"/>
  <c r="O828"/>
  <c r="H840"/>
  <c r="AA840" s="1"/>
  <c r="H848"/>
  <c r="AA848" s="1"/>
  <c r="P856"/>
  <c r="V872"/>
  <c r="M874"/>
  <c r="S899"/>
  <c r="F922"/>
  <c r="O930"/>
  <c r="F926"/>
  <c r="K927"/>
  <c r="V939"/>
  <c r="U941"/>
  <c r="V948"/>
  <c r="T11" i="3"/>
  <c r="V18"/>
  <c r="V22"/>
  <c r="V26"/>
  <c r="V30"/>
  <c r="T35"/>
  <c r="N43"/>
  <c r="T43"/>
  <c r="P53"/>
  <c r="P57"/>
  <c r="V50"/>
  <c r="V54"/>
  <c r="V58"/>
  <c r="P69"/>
  <c r="V62"/>
  <c r="V70"/>
  <c r="V74"/>
  <c r="V78"/>
  <c r="N87"/>
  <c r="V82"/>
  <c r="N95"/>
  <c r="T91"/>
  <c r="P101"/>
  <c r="T95"/>
  <c r="V102"/>
  <c r="V106"/>
  <c r="V110"/>
  <c r="V114"/>
  <c r="N123"/>
  <c r="T119"/>
  <c r="N127"/>
  <c r="P133"/>
  <c r="P137"/>
  <c r="V134"/>
  <c r="V138"/>
  <c r="L145"/>
  <c r="V142"/>
  <c r="V146"/>
  <c r="N155"/>
  <c r="T151"/>
  <c r="N159"/>
  <c r="P165"/>
  <c r="P169"/>
  <c r="P173"/>
  <c r="V166"/>
  <c r="V170"/>
  <c r="V174"/>
  <c r="N183"/>
  <c r="V178"/>
  <c r="P197"/>
  <c r="T191"/>
  <c r="P201"/>
  <c r="P205"/>
  <c r="V198"/>
  <c r="V202"/>
  <c r="V206"/>
  <c r="V210"/>
  <c r="T215"/>
  <c r="P229"/>
  <c r="P233"/>
  <c r="L233"/>
  <c r="V230"/>
  <c r="V234"/>
  <c r="V238"/>
  <c r="V242"/>
  <c r="V246"/>
  <c r="V250"/>
  <c r="V254"/>
  <c r="V258"/>
  <c r="V262"/>
  <c r="T263"/>
  <c r="V266"/>
  <c r="V270"/>
  <c r="V274"/>
  <c r="V278"/>
  <c r="V282"/>
  <c r="V286"/>
  <c r="V290"/>
  <c r="V294"/>
  <c r="T295"/>
  <c r="V298"/>
  <c r="V302"/>
  <c r="V306"/>
  <c r="V310"/>
  <c r="V314"/>
  <c r="V318"/>
  <c r="V322"/>
  <c r="V326"/>
  <c r="T327"/>
  <c r="V330"/>
  <c r="N339"/>
  <c r="V334"/>
  <c r="N347"/>
  <c r="T343"/>
  <c r="N351"/>
  <c r="T347"/>
  <c r="H349"/>
  <c r="T351"/>
  <c r="V370"/>
  <c r="V374"/>
  <c r="V378"/>
  <c r="V382"/>
  <c r="V386"/>
  <c r="T387"/>
  <c r="V390"/>
  <c r="V394"/>
  <c r="T395"/>
  <c r="V398"/>
  <c r="N407"/>
  <c r="N415"/>
  <c r="H413"/>
  <c r="AA413" s="1"/>
  <c r="V422"/>
  <c r="V430"/>
  <c r="V454"/>
  <c r="V458"/>
  <c r="N467"/>
  <c r="V482"/>
  <c r="M485"/>
  <c r="P513"/>
  <c r="T507"/>
  <c r="V522"/>
  <c r="T535"/>
  <c r="H537"/>
  <c r="AA537" s="1"/>
  <c r="T547"/>
  <c r="V550"/>
  <c r="H557"/>
  <c r="V558"/>
  <c r="K561"/>
  <c r="K569"/>
  <c r="P581"/>
  <c r="H577"/>
  <c r="AA577" s="1"/>
  <c r="T579"/>
  <c r="V582"/>
  <c r="L597"/>
  <c r="V594"/>
  <c r="V598"/>
  <c r="V602"/>
  <c r="V606"/>
  <c r="N623"/>
  <c r="V618"/>
  <c r="M625"/>
  <c r="H629"/>
  <c r="H633"/>
  <c r="AA633" s="1"/>
  <c r="V642"/>
  <c r="V654"/>
  <c r="N667"/>
  <c r="N671"/>
  <c r="H677"/>
  <c r="AA677" s="1"/>
  <c r="V690"/>
  <c r="V694"/>
  <c r="V698"/>
  <c r="V702"/>
  <c r="O705"/>
  <c r="V706"/>
  <c r="H721"/>
  <c r="N739"/>
  <c r="N743"/>
  <c r="L753"/>
  <c r="H765"/>
  <c r="AA765" s="1"/>
  <c r="V770"/>
  <c r="V774"/>
  <c r="V778"/>
  <c r="V782"/>
  <c r="V786"/>
  <c r="V790"/>
  <c r="K797"/>
  <c r="V826"/>
  <c r="V830"/>
  <c r="H833"/>
  <c r="AA833" s="1"/>
  <c r="N851"/>
  <c r="O849"/>
  <c r="H857"/>
  <c r="AA857" s="1"/>
  <c r="H861"/>
  <c r="AA861" s="1"/>
  <c r="T867"/>
  <c r="T871"/>
  <c r="V882"/>
  <c r="V886"/>
  <c r="K905"/>
  <c r="P917"/>
  <c r="V918"/>
  <c r="V922"/>
  <c r="V926"/>
  <c r="H929"/>
  <c r="AA929" s="1"/>
  <c r="V930"/>
  <c r="L937"/>
  <c r="V934"/>
  <c r="V938"/>
  <c r="V942"/>
  <c r="H945"/>
  <c r="AA945" s="1"/>
  <c r="H965"/>
  <c r="AA965" s="1"/>
  <c r="H973"/>
  <c r="AA973" s="1"/>
  <c r="N995"/>
  <c r="O993"/>
  <c r="S3"/>
  <c r="F11"/>
  <c r="U17"/>
  <c r="H25"/>
  <c r="AA25" s="1"/>
  <c r="S35"/>
  <c r="U46"/>
  <c r="U53"/>
  <c r="U58"/>
  <c r="M65"/>
  <c r="H73"/>
  <c r="AA73" s="1"/>
  <c r="O77"/>
  <c r="T82"/>
  <c r="S89"/>
  <c r="F95"/>
  <c r="U101"/>
  <c r="U106"/>
  <c r="K112"/>
  <c r="M117"/>
  <c r="L129"/>
  <c r="K134"/>
  <c r="H141"/>
  <c r="AA141" s="1"/>
  <c r="H146"/>
  <c r="AA146" s="1"/>
  <c r="F151"/>
  <c r="U170"/>
  <c r="H177"/>
  <c r="AA177" s="1"/>
  <c r="S189"/>
  <c r="U201"/>
  <c r="U206"/>
  <c r="H213"/>
  <c r="U230"/>
  <c r="H237"/>
  <c r="AA237" s="1"/>
  <c r="H244"/>
  <c r="AA244" s="1"/>
  <c r="H258"/>
  <c r="AA258" s="1"/>
  <c r="F266"/>
  <c r="S278"/>
  <c r="N286"/>
  <c r="F294"/>
  <c r="H301"/>
  <c r="AA301" s="1"/>
  <c r="H308"/>
  <c r="AA308" s="1"/>
  <c r="H322"/>
  <c r="AA322" s="1"/>
  <c r="F330"/>
  <c r="M344"/>
  <c r="S353"/>
  <c r="U377"/>
  <c r="H398"/>
  <c r="AA398" s="1"/>
  <c r="S413"/>
  <c r="H441"/>
  <c r="AA441" s="1"/>
  <c r="F446"/>
  <c r="L452"/>
  <c r="S474"/>
  <c r="L523"/>
  <c r="S554"/>
  <c r="K620"/>
  <c r="M635"/>
  <c r="H666"/>
  <c r="AA666" s="1"/>
  <c r="K681"/>
  <c r="K698"/>
  <c r="S733"/>
  <c r="U766"/>
  <c r="F814"/>
  <c r="M844"/>
  <c r="U961"/>
  <c r="U927" i="2"/>
  <c r="K926"/>
  <c r="U929"/>
  <c r="O928"/>
  <c r="H942"/>
  <c r="AA942" s="1"/>
  <c r="M942"/>
  <c r="H871"/>
  <c r="AA871" s="1"/>
  <c r="H870"/>
  <c r="K870"/>
  <c r="L775"/>
  <c r="S772"/>
  <c r="L779"/>
  <c r="K775"/>
  <c r="L780"/>
  <c r="N782"/>
  <c r="U777"/>
  <c r="P787"/>
  <c r="H779"/>
  <c r="AA779" s="1"/>
  <c r="U781"/>
  <c r="N786"/>
  <c r="K780"/>
  <c r="U782"/>
  <c r="M781"/>
  <c r="N790"/>
  <c r="P792"/>
  <c r="H784"/>
  <c r="N791"/>
  <c r="M785"/>
  <c r="N794"/>
  <c r="H788"/>
  <c r="AA788" s="1"/>
  <c r="H789"/>
  <c r="AA789" s="1"/>
  <c r="P797"/>
  <c r="L793"/>
  <c r="M792"/>
  <c r="P800"/>
  <c r="L796"/>
  <c r="M793"/>
  <c r="P801"/>
  <c r="U794"/>
  <c r="M794"/>
  <c r="K794"/>
  <c r="M795"/>
  <c r="L799"/>
  <c r="O795"/>
  <c r="P806"/>
  <c r="L802"/>
  <c r="O798"/>
  <c r="L807"/>
  <c r="K803"/>
  <c r="P812"/>
  <c r="N810"/>
  <c r="P813"/>
  <c r="N811"/>
  <c r="H805"/>
  <c r="AA805" s="1"/>
  <c r="P814"/>
  <c r="U807"/>
  <c r="H806"/>
  <c r="U808"/>
  <c r="H807"/>
  <c r="U809"/>
  <c r="N814"/>
  <c r="H808"/>
  <c r="U810"/>
  <c r="N815"/>
  <c r="H809"/>
  <c r="AA809" s="1"/>
  <c r="M809"/>
  <c r="U811"/>
  <c r="M810"/>
  <c r="U813"/>
  <c r="P820"/>
  <c r="N818"/>
  <c r="H812"/>
  <c r="U814"/>
  <c r="P821"/>
  <c r="N819"/>
  <c r="H813"/>
  <c r="AA813" s="1"/>
  <c r="M813"/>
  <c r="N820"/>
  <c r="M814"/>
  <c r="N822"/>
  <c r="H816"/>
  <c r="AA816" s="1"/>
  <c r="N823"/>
  <c r="P825"/>
  <c r="H817"/>
  <c r="M817"/>
  <c r="U819"/>
  <c r="M818"/>
  <c r="P826"/>
  <c r="L822"/>
  <c r="O819"/>
  <c r="L823"/>
  <c r="N826"/>
  <c r="L824"/>
  <c r="H820"/>
  <c r="H821"/>
  <c r="AA821" s="1"/>
  <c r="P829"/>
  <c r="H823"/>
  <c r="AA823" s="1"/>
  <c r="U824"/>
  <c r="V828"/>
  <c r="L827"/>
  <c r="M823"/>
  <c r="M824"/>
  <c r="P832"/>
  <c r="K824"/>
  <c r="L828"/>
  <c r="U825"/>
  <c r="M825"/>
  <c r="P833"/>
  <c r="K825"/>
  <c r="M826"/>
  <c r="L830"/>
  <c r="O826"/>
  <c r="M827"/>
  <c r="P835"/>
  <c r="U828"/>
  <c r="K827"/>
  <c r="L831"/>
  <c r="P836"/>
  <c r="K828"/>
  <c r="P837"/>
  <c r="O829"/>
  <c r="P838"/>
  <c r="L834"/>
  <c r="U831"/>
  <c r="O830"/>
  <c r="P839"/>
  <c r="K831"/>
  <c r="U832"/>
  <c r="L836"/>
  <c r="K832"/>
  <c r="L837"/>
  <c r="N839"/>
  <c r="O833"/>
  <c r="L838"/>
  <c r="N840"/>
  <c r="O834"/>
  <c r="L839"/>
  <c r="U836"/>
  <c r="K835"/>
  <c r="P844"/>
  <c r="K836"/>
  <c r="P845"/>
  <c r="O837"/>
  <c r="N843"/>
  <c r="U838"/>
  <c r="H837"/>
  <c r="AA837" s="1"/>
  <c r="P846"/>
  <c r="N844"/>
  <c r="O838"/>
  <c r="H838"/>
  <c r="U840"/>
  <c r="O839"/>
  <c r="U842"/>
  <c r="N847"/>
  <c r="H841"/>
  <c r="AA841" s="1"/>
  <c r="U843"/>
  <c r="N848"/>
  <c r="H842"/>
  <c r="AA842" s="1"/>
  <c r="M842"/>
  <c r="U844"/>
  <c r="M843"/>
  <c r="U845"/>
  <c r="P852"/>
  <c r="U846"/>
  <c r="P853"/>
  <c r="N851"/>
  <c r="H845"/>
  <c r="AA845" s="1"/>
  <c r="N852"/>
  <c r="H846"/>
  <c r="AA846" s="1"/>
  <c r="P854"/>
  <c r="M846"/>
  <c r="N853"/>
  <c r="M847"/>
  <c r="P855"/>
  <c r="N855"/>
  <c r="H849"/>
  <c r="AA849" s="1"/>
  <c r="U851"/>
  <c r="P858"/>
  <c r="H850"/>
  <c r="AA850" s="1"/>
  <c r="M850"/>
  <c r="O851"/>
  <c r="M851"/>
  <c r="P859"/>
  <c r="N858"/>
  <c r="L856"/>
  <c r="M852"/>
  <c r="H853"/>
  <c r="M853"/>
  <c r="L857"/>
  <c r="H854"/>
  <c r="AA854" s="1"/>
  <c r="M854"/>
  <c r="P862"/>
  <c r="H855"/>
  <c r="AA855" s="1"/>
  <c r="M855"/>
  <c r="P863"/>
  <c r="M856"/>
  <c r="L860"/>
  <c r="V861"/>
  <c r="O856"/>
  <c r="M857"/>
  <c r="P865"/>
  <c r="K857"/>
  <c r="L861"/>
  <c r="U858"/>
  <c r="M858"/>
  <c r="P866"/>
  <c r="K858"/>
  <c r="M859"/>
  <c r="O859"/>
  <c r="P868"/>
  <c r="U861"/>
  <c r="V865"/>
  <c r="L864"/>
  <c r="O860"/>
  <c r="P869"/>
  <c r="K861"/>
  <c r="P870"/>
  <c r="O862"/>
  <c r="N868"/>
  <c r="M863"/>
  <c r="L867"/>
  <c r="U864"/>
  <c r="O863"/>
  <c r="P871"/>
  <c r="N869"/>
  <c r="P872"/>
  <c r="K864"/>
  <c r="L869"/>
  <c r="P873"/>
  <c r="K865"/>
  <c r="P874"/>
  <c r="O866"/>
  <c r="L871"/>
  <c r="O867"/>
  <c r="L872"/>
  <c r="K868"/>
  <c r="L873"/>
  <c r="K869"/>
  <c r="H878"/>
  <c r="AA878" s="1"/>
  <c r="H879"/>
  <c r="AA879" s="1"/>
  <c r="L904"/>
  <c r="M906"/>
  <c r="H901"/>
  <c r="AA901" s="1"/>
  <c r="H902"/>
  <c r="AA902" s="1"/>
  <c r="M908"/>
  <c r="H903"/>
  <c r="AA903" s="1"/>
  <c r="U942"/>
  <c r="K941"/>
  <c r="L944"/>
  <c r="N14" i="3"/>
  <c r="P16"/>
  <c r="T10"/>
  <c r="F10"/>
  <c r="P28"/>
  <c r="U21"/>
  <c r="L28"/>
  <c r="U25"/>
  <c r="S30"/>
  <c r="T30"/>
  <c r="T34"/>
  <c r="F34"/>
  <c r="T38"/>
  <c r="F38"/>
  <c r="H40"/>
  <c r="AA40" s="1"/>
  <c r="P48"/>
  <c r="T42"/>
  <c r="S42"/>
  <c r="P52"/>
  <c r="L48"/>
  <c r="U45"/>
  <c r="L60"/>
  <c r="U57"/>
  <c r="S62"/>
  <c r="T62"/>
  <c r="P80"/>
  <c r="U73"/>
  <c r="L80"/>
  <c r="U77"/>
  <c r="K76"/>
  <c r="T86"/>
  <c r="S86"/>
  <c r="T90"/>
  <c r="F90"/>
  <c r="S90"/>
  <c r="T94"/>
  <c r="F94"/>
  <c r="P104"/>
  <c r="M96"/>
  <c r="L112"/>
  <c r="U109"/>
  <c r="K108"/>
  <c r="O108"/>
  <c r="N122"/>
  <c r="H116"/>
  <c r="AA116" s="1"/>
  <c r="T118"/>
  <c r="F118"/>
  <c r="H124"/>
  <c r="AA124" s="1"/>
  <c r="P132"/>
  <c r="T126"/>
  <c r="S126"/>
  <c r="P136"/>
  <c r="U129"/>
  <c r="P144"/>
  <c r="U137"/>
  <c r="O136"/>
  <c r="L144"/>
  <c r="U141"/>
  <c r="N150"/>
  <c r="K144"/>
  <c r="N154"/>
  <c r="H148"/>
  <c r="T150"/>
  <c r="F150"/>
  <c r="N158"/>
  <c r="M152"/>
  <c r="H156"/>
  <c r="AA156" s="1"/>
  <c r="M156"/>
  <c r="T158"/>
  <c r="S158"/>
  <c r="P168"/>
  <c r="U161"/>
  <c r="P172"/>
  <c r="U165"/>
  <c r="N190"/>
  <c r="M184"/>
  <c r="T186"/>
  <c r="S186"/>
  <c r="T190"/>
  <c r="F190"/>
  <c r="S190"/>
  <c r="P200"/>
  <c r="U193"/>
  <c r="P204"/>
  <c r="U197"/>
  <c r="S210"/>
  <c r="T210"/>
  <c r="T214"/>
  <c r="F214"/>
  <c r="T222"/>
  <c r="S222"/>
  <c r="P232"/>
  <c r="U225"/>
  <c r="L232"/>
  <c r="U229"/>
  <c r="P240"/>
  <c r="U233"/>
  <c r="O232"/>
  <c r="F238"/>
  <c r="S238"/>
  <c r="X238" s="1"/>
  <c r="T250"/>
  <c r="F250"/>
  <c r="F254"/>
  <c r="S254"/>
  <c r="X254" s="1"/>
  <c r="U257"/>
  <c r="N262"/>
  <c r="T258"/>
  <c r="S258"/>
  <c r="U269"/>
  <c r="H268"/>
  <c r="AA268" s="1"/>
  <c r="F270"/>
  <c r="S270"/>
  <c r="T282"/>
  <c r="F282"/>
  <c r="F286"/>
  <c r="S286"/>
  <c r="U289"/>
  <c r="N294"/>
  <c r="T290"/>
  <c r="S290"/>
  <c r="U301"/>
  <c r="H300"/>
  <c r="AA300" s="1"/>
  <c r="F302"/>
  <c r="S302"/>
  <c r="X302" s="1"/>
  <c r="T314"/>
  <c r="F314"/>
  <c r="F318"/>
  <c r="S318"/>
  <c r="U321"/>
  <c r="N326"/>
  <c r="T322"/>
  <c r="S322"/>
  <c r="X322" s="1"/>
  <c r="N338"/>
  <c r="H332"/>
  <c r="AA332" s="1"/>
  <c r="F334"/>
  <c r="S334"/>
  <c r="T338"/>
  <c r="F338"/>
  <c r="N346"/>
  <c r="M340"/>
  <c r="T342"/>
  <c r="S342"/>
  <c r="F342"/>
  <c r="T346"/>
  <c r="F346"/>
  <c r="S346"/>
  <c r="T350"/>
  <c r="F350"/>
  <c r="S350"/>
  <c r="S354"/>
  <c r="F354"/>
  <c r="P372"/>
  <c r="U365"/>
  <c r="P380"/>
  <c r="U373"/>
  <c r="K372"/>
  <c r="O372"/>
  <c r="L384"/>
  <c r="U381"/>
  <c r="P392"/>
  <c r="U385"/>
  <c r="F398"/>
  <c r="S398"/>
  <c r="T402"/>
  <c r="S402"/>
  <c r="T406"/>
  <c r="S406"/>
  <c r="T410"/>
  <c r="F410"/>
  <c r="H412"/>
  <c r="AA412" s="1"/>
  <c r="M412"/>
  <c r="T414"/>
  <c r="S414"/>
  <c r="F414"/>
  <c r="H416"/>
  <c r="AA416" s="1"/>
  <c r="P424"/>
  <c r="S418"/>
  <c r="F418"/>
  <c r="M424"/>
  <c r="P432"/>
  <c r="U425"/>
  <c r="H432"/>
  <c r="U433"/>
  <c r="U437"/>
  <c r="M436"/>
  <c r="S442"/>
  <c r="F442"/>
  <c r="U445"/>
  <c r="M444"/>
  <c r="S450"/>
  <c r="F450"/>
  <c r="N462"/>
  <c r="K456"/>
  <c r="P468"/>
  <c r="U461"/>
  <c r="S466"/>
  <c r="F466"/>
  <c r="S470"/>
  <c r="F470"/>
  <c r="H472"/>
  <c r="AA472" s="1"/>
  <c r="M472"/>
  <c r="L476"/>
  <c r="S478"/>
  <c r="F478"/>
  <c r="T486"/>
  <c r="S486"/>
  <c r="F486"/>
  <c r="K492"/>
  <c r="O492"/>
  <c r="U493"/>
  <c r="F514"/>
  <c r="S514"/>
  <c r="O516"/>
  <c r="U517"/>
  <c r="K528"/>
  <c r="O528"/>
  <c r="H532"/>
  <c r="N538"/>
  <c r="H536"/>
  <c r="AA536" s="1"/>
  <c r="N542"/>
  <c r="U553"/>
  <c r="H552"/>
  <c r="AA552" s="1"/>
  <c r="K564"/>
  <c r="O564"/>
  <c r="U565"/>
  <c r="K572"/>
  <c r="O572"/>
  <c r="U573"/>
  <c r="S582"/>
  <c r="F582"/>
  <c r="H588"/>
  <c r="AA588" s="1"/>
  <c r="U589"/>
  <c r="F590"/>
  <c r="S590"/>
  <c r="L596"/>
  <c r="P600"/>
  <c r="P616"/>
  <c r="O608"/>
  <c r="U609"/>
  <c r="H612"/>
  <c r="AA612" s="1"/>
  <c r="L616"/>
  <c r="T626"/>
  <c r="F626"/>
  <c r="S626"/>
  <c r="T630"/>
  <c r="F630"/>
  <c r="S630"/>
  <c r="T634"/>
  <c r="F634"/>
  <c r="T638"/>
  <c r="F638"/>
  <c r="S638"/>
  <c r="P652"/>
  <c r="O644"/>
  <c r="F650"/>
  <c r="S650"/>
  <c r="N662"/>
  <c r="K656"/>
  <c r="U657"/>
  <c r="N666"/>
  <c r="U661"/>
  <c r="N674"/>
  <c r="U669"/>
  <c r="L680"/>
  <c r="H676"/>
  <c r="AA676" s="1"/>
  <c r="T678"/>
  <c r="F678"/>
  <c r="S678"/>
  <c r="P688"/>
  <c r="U681"/>
  <c r="U693"/>
  <c r="K692"/>
  <c r="U701"/>
  <c r="K700"/>
  <c r="O708"/>
  <c r="K708"/>
  <c r="U709"/>
  <c r="K716"/>
  <c r="U717"/>
  <c r="N742"/>
  <c r="K736"/>
  <c r="N750"/>
  <c r="P752"/>
  <c r="H744"/>
  <c r="AA744" s="1"/>
  <c r="U745"/>
  <c r="L752"/>
  <c r="H748"/>
  <c r="AA748" s="1"/>
  <c r="P768"/>
  <c r="O760"/>
  <c r="U781"/>
  <c r="K780"/>
  <c r="L788"/>
  <c r="P792"/>
  <c r="P808"/>
  <c r="M800"/>
  <c r="L804"/>
  <c r="F802"/>
  <c r="S802"/>
  <c r="P812"/>
  <c r="L808"/>
  <c r="S810"/>
  <c r="F810"/>
  <c r="U817"/>
  <c r="H816"/>
  <c r="AA816" s="1"/>
  <c r="T822"/>
  <c r="F822"/>
  <c r="S822"/>
  <c r="U853"/>
  <c r="H852"/>
  <c r="AA852" s="1"/>
  <c r="T858"/>
  <c r="F858"/>
  <c r="S858"/>
  <c r="T862"/>
  <c r="F862"/>
  <c r="S862"/>
  <c r="K864"/>
  <c r="U865"/>
  <c r="H868"/>
  <c r="AA868" s="1"/>
  <c r="N874"/>
  <c r="N894"/>
  <c r="U889"/>
  <c r="K888"/>
  <c r="L896"/>
  <c r="U893"/>
  <c r="K900"/>
  <c r="O900"/>
  <c r="U901"/>
  <c r="K904"/>
  <c r="U905"/>
  <c r="P916"/>
  <c r="O908"/>
  <c r="U909"/>
  <c r="F918"/>
  <c r="S918"/>
  <c r="U925"/>
  <c r="K924"/>
  <c r="L932"/>
  <c r="P936"/>
  <c r="L956"/>
  <c r="M952"/>
  <c r="F954"/>
  <c r="S954"/>
  <c r="S958"/>
  <c r="F958"/>
  <c r="F962"/>
  <c r="S962"/>
  <c r="T966"/>
  <c r="F966"/>
  <c r="S966"/>
  <c r="T970"/>
  <c r="F970"/>
  <c r="S970"/>
  <c r="M972"/>
  <c r="N978"/>
  <c r="T974"/>
  <c r="S974"/>
  <c r="K976"/>
  <c r="O976"/>
  <c r="U977"/>
  <c r="N994"/>
  <c r="M988"/>
  <c r="N1002"/>
  <c r="U997"/>
  <c r="H996"/>
  <c r="AA996" s="1"/>
  <c r="U1001"/>
  <c r="H1000"/>
  <c r="AA1000" s="1"/>
  <c r="F773" i="2"/>
  <c r="F774"/>
  <c r="F776"/>
  <c r="F781"/>
  <c r="L874"/>
  <c r="V882"/>
  <c r="V927"/>
  <c r="V930"/>
  <c r="M998"/>
  <c r="K777"/>
  <c r="U787"/>
  <c r="O787"/>
  <c r="H790"/>
  <c r="AA790" s="1"/>
  <c r="H791"/>
  <c r="AA791" s="1"/>
  <c r="U812"/>
  <c r="H822"/>
  <c r="AA822" s="1"/>
  <c r="H774"/>
  <c r="AA774" s="1"/>
  <c r="H777"/>
  <c r="AA777" s="1"/>
  <c r="K779"/>
  <c r="O780"/>
  <c r="M782"/>
  <c r="M784"/>
  <c r="H786"/>
  <c r="N787"/>
  <c r="L789"/>
  <c r="M790"/>
  <c r="P791"/>
  <c r="U792"/>
  <c r="P793"/>
  <c r="P794"/>
  <c r="P795"/>
  <c r="P796"/>
  <c r="O797"/>
  <c r="P798"/>
  <c r="P799"/>
  <c r="O800"/>
  <c r="U801"/>
  <c r="P802"/>
  <c r="P803"/>
  <c r="K805"/>
  <c r="N806"/>
  <c r="O807"/>
  <c r="H810"/>
  <c r="N812"/>
  <c r="M815"/>
  <c r="H818"/>
  <c r="AA818" s="1"/>
  <c r="M820"/>
  <c r="P822"/>
  <c r="P824"/>
  <c r="L826"/>
  <c r="P827"/>
  <c r="L829"/>
  <c r="V830"/>
  <c r="O832"/>
  <c r="K834"/>
  <c r="O835"/>
  <c r="N837"/>
  <c r="K839"/>
  <c r="N841"/>
  <c r="M844"/>
  <c r="H847"/>
  <c r="AA847" s="1"/>
  <c r="N849"/>
  <c r="L852"/>
  <c r="L854"/>
  <c r="K856"/>
  <c r="P857"/>
  <c r="L859"/>
  <c r="U860"/>
  <c r="L862"/>
  <c r="V863"/>
  <c r="O865"/>
  <c r="K867"/>
  <c r="H869"/>
  <c r="AA869" s="1"/>
  <c r="O870"/>
  <c r="P891"/>
  <c r="L910"/>
  <c r="O939"/>
  <c r="P941"/>
  <c r="H953"/>
  <c r="AA953" s="1"/>
  <c r="L978"/>
  <c r="P993"/>
  <c r="H992"/>
  <c r="AA992" s="1"/>
  <c r="V21" i="3"/>
  <c r="V25"/>
  <c r="V29"/>
  <c r="V49"/>
  <c r="V53"/>
  <c r="V57"/>
  <c r="V61"/>
  <c r="V69"/>
  <c r="V73"/>
  <c r="V77"/>
  <c r="V81"/>
  <c r="V101"/>
  <c r="V105"/>
  <c r="V109"/>
  <c r="V113"/>
  <c r="T122"/>
  <c r="V133"/>
  <c r="V137"/>
  <c r="V141"/>
  <c r="V145"/>
  <c r="T154"/>
  <c r="V165"/>
  <c r="V169"/>
  <c r="V173"/>
  <c r="V177"/>
  <c r="T182"/>
  <c r="V197"/>
  <c r="V201"/>
  <c r="V205"/>
  <c r="V209"/>
  <c r="T218"/>
  <c r="V229"/>
  <c r="V233"/>
  <c r="V237"/>
  <c r="V241"/>
  <c r="V245"/>
  <c r="V249"/>
  <c r="V253"/>
  <c r="V257"/>
  <c r="V261"/>
  <c r="V265"/>
  <c r="V269"/>
  <c r="V273"/>
  <c r="V277"/>
  <c r="V281"/>
  <c r="V285"/>
  <c r="V289"/>
  <c r="V293"/>
  <c r="V297"/>
  <c r="V301"/>
  <c r="V305"/>
  <c r="V309"/>
  <c r="V313"/>
  <c r="V317"/>
  <c r="V321"/>
  <c r="V325"/>
  <c r="V329"/>
  <c r="V333"/>
  <c r="V337"/>
  <c r="M356"/>
  <c r="M360"/>
  <c r="V361"/>
  <c r="V373"/>
  <c r="V377"/>
  <c r="V381"/>
  <c r="V385"/>
  <c r="V389"/>
  <c r="V393"/>
  <c r="T394"/>
  <c r="V397"/>
  <c r="V401"/>
  <c r="M420"/>
  <c r="V457"/>
  <c r="V461"/>
  <c r="V465"/>
  <c r="V469"/>
  <c r="V473"/>
  <c r="V477"/>
  <c r="V493"/>
  <c r="T494"/>
  <c r="M500"/>
  <c r="V513"/>
  <c r="T518"/>
  <c r="V525"/>
  <c r="T530"/>
  <c r="T534"/>
  <c r="T538"/>
  <c r="T542"/>
  <c r="M544"/>
  <c r="V561"/>
  <c r="V565"/>
  <c r="K568"/>
  <c r="V569"/>
  <c r="V573"/>
  <c r="T578"/>
  <c r="V581"/>
  <c r="V597"/>
  <c r="V605"/>
  <c r="V609"/>
  <c r="V617"/>
  <c r="T622"/>
  <c r="M628"/>
  <c r="M632"/>
  <c r="T646"/>
  <c r="V653"/>
  <c r="T662"/>
  <c r="T666"/>
  <c r="V681"/>
  <c r="T682"/>
  <c r="V689"/>
  <c r="T710"/>
  <c r="M712"/>
  <c r="V717"/>
  <c r="M728"/>
  <c r="T738"/>
  <c r="T750"/>
  <c r="K756"/>
  <c r="V757"/>
  <c r="T762"/>
  <c r="T766"/>
  <c r="V769"/>
  <c r="V793"/>
  <c r="V797"/>
  <c r="V805"/>
  <c r="V809"/>
  <c r="V813"/>
  <c r="M820"/>
  <c r="V825"/>
  <c r="M860"/>
  <c r="V865"/>
  <c r="T866"/>
  <c r="T870"/>
  <c r="T874"/>
  <c r="T878"/>
  <c r="V881"/>
  <c r="T890"/>
  <c r="T894"/>
  <c r="V901"/>
  <c r="V905"/>
  <c r="V909"/>
  <c r="V917"/>
  <c r="V933"/>
  <c r="V941"/>
  <c r="V953"/>
  <c r="V957"/>
  <c r="M964"/>
  <c r="M968"/>
  <c r="V977"/>
  <c r="T978"/>
  <c r="T982"/>
  <c r="T1002"/>
  <c r="S10"/>
  <c r="V16"/>
  <c r="T29"/>
  <c r="S34"/>
  <c r="L46"/>
  <c r="K53"/>
  <c r="O58"/>
  <c r="H65"/>
  <c r="AA65" s="1"/>
  <c r="O71"/>
  <c r="K77"/>
  <c r="S82"/>
  <c r="M89"/>
  <c r="S94"/>
  <c r="P99"/>
  <c r="U105"/>
  <c r="H117"/>
  <c r="AA117" s="1"/>
  <c r="F122"/>
  <c r="M128"/>
  <c r="U133"/>
  <c r="O140"/>
  <c r="F146"/>
  <c r="S150"/>
  <c r="M157"/>
  <c r="U162"/>
  <c r="U169"/>
  <c r="F182"/>
  <c r="M189"/>
  <c r="U194"/>
  <c r="O201"/>
  <c r="U205"/>
  <c r="F218"/>
  <c r="K230"/>
  <c r="N236"/>
  <c r="S242"/>
  <c r="H250"/>
  <c r="AA250" s="1"/>
  <c r="F258"/>
  <c r="T264"/>
  <c r="N271"/>
  <c r="N285"/>
  <c r="H293"/>
  <c r="AA293" s="1"/>
  <c r="N300"/>
  <c r="S306"/>
  <c r="H314"/>
  <c r="AA314" s="1"/>
  <c r="F322"/>
  <c r="T328"/>
  <c r="N335"/>
  <c r="F343"/>
  <c r="F351"/>
  <c r="P359"/>
  <c r="U369"/>
  <c r="K376"/>
  <c r="O383"/>
  <c r="S390"/>
  <c r="N397"/>
  <c r="S405"/>
  <c r="M413"/>
  <c r="P418"/>
  <c r="L423"/>
  <c r="U429"/>
  <c r="O434"/>
  <c r="M440"/>
  <c r="S445"/>
  <c r="S462"/>
  <c r="L474"/>
  <c r="V487"/>
  <c r="S507"/>
  <c r="U538"/>
  <c r="U569"/>
  <c r="O583"/>
  <c r="L603"/>
  <c r="U618"/>
  <c r="S634"/>
  <c r="U665"/>
  <c r="O697"/>
  <c r="S731"/>
  <c r="T748"/>
  <c r="T765"/>
  <c r="K782"/>
  <c r="U797"/>
  <c r="V812"/>
  <c r="V827"/>
  <c r="S843"/>
  <c r="T869"/>
  <c r="M929"/>
  <c r="M990"/>
  <c r="T247"/>
  <c r="H243"/>
  <c r="AA243" s="1"/>
  <c r="T279"/>
  <c r="H275"/>
  <c r="AA275" s="1"/>
  <c r="T311"/>
  <c r="H307"/>
  <c r="AA307" s="1"/>
  <c r="P358"/>
  <c r="M351"/>
  <c r="P366"/>
  <c r="P367"/>
  <c r="U380"/>
  <c r="O379"/>
  <c r="H460"/>
  <c r="AA460" s="1"/>
  <c r="K459"/>
  <c r="O463"/>
  <c r="U464"/>
  <c r="O483"/>
  <c r="L487"/>
  <c r="F505"/>
  <c r="S505"/>
  <c r="S545"/>
  <c r="F545"/>
  <c r="M555"/>
  <c r="L559"/>
  <c r="L582"/>
  <c r="H579"/>
  <c r="AA579" s="1"/>
  <c r="P598"/>
  <c r="L595"/>
  <c r="M614"/>
  <c r="K611"/>
  <c r="L643"/>
  <c r="M639"/>
  <c r="N663"/>
  <c r="N665"/>
  <c r="T683"/>
  <c r="P687"/>
  <c r="O701"/>
  <c r="O695"/>
  <c r="N709"/>
  <c r="O703"/>
  <c r="N711"/>
  <c r="U708"/>
  <c r="S729"/>
  <c r="F729"/>
  <c r="N766"/>
  <c r="H763"/>
  <c r="AA763" s="1"/>
  <c r="K770"/>
  <c r="H767"/>
  <c r="AA767" s="1"/>
  <c r="U772"/>
  <c r="O771"/>
  <c r="K778"/>
  <c r="U776"/>
  <c r="M785"/>
  <c r="O779"/>
  <c r="P790"/>
  <c r="L787"/>
  <c r="M834"/>
  <c r="K831"/>
  <c r="N891"/>
  <c r="U888"/>
  <c r="N893"/>
  <c r="T911"/>
  <c r="P915"/>
  <c r="L914"/>
  <c r="P919"/>
  <c r="F913"/>
  <c r="S913"/>
  <c r="P932"/>
  <c r="L931"/>
  <c r="S972"/>
  <c r="M971"/>
  <c r="P991"/>
  <c r="H983"/>
  <c r="AA983" s="1"/>
  <c r="T996"/>
  <c r="U992"/>
  <c r="V874" i="2"/>
  <c r="P883"/>
  <c r="H894"/>
  <c r="AA894" s="1"/>
  <c r="V898"/>
  <c r="H910"/>
  <c r="AA910" s="1"/>
  <c r="K921"/>
  <c r="F923"/>
  <c r="F927"/>
  <c r="V931"/>
  <c r="F934"/>
  <c r="F941"/>
  <c r="T942"/>
  <c r="V944"/>
  <c r="V958"/>
  <c r="N967"/>
  <c r="V967"/>
  <c r="P998"/>
  <c r="M999"/>
  <c r="V1004"/>
  <c r="V19" i="3"/>
  <c r="K26"/>
  <c r="M41"/>
  <c r="F37"/>
  <c r="O49"/>
  <c r="O53"/>
  <c r="K52"/>
  <c r="P67"/>
  <c r="T61"/>
  <c r="L66"/>
  <c r="O72"/>
  <c r="O76"/>
  <c r="K80"/>
  <c r="H84"/>
  <c r="S85"/>
  <c r="M92"/>
  <c r="V88"/>
  <c r="P98"/>
  <c r="P100"/>
  <c r="V100"/>
  <c r="O110"/>
  <c r="N116"/>
  <c r="M120"/>
  <c r="M125"/>
  <c r="P129"/>
  <c r="V132"/>
  <c r="K135"/>
  <c r="K141"/>
  <c r="T146"/>
  <c r="M153"/>
  <c r="S157"/>
  <c r="L163"/>
  <c r="O169"/>
  <c r="O173"/>
  <c r="K172"/>
  <c r="M181"/>
  <c r="S185"/>
  <c r="P195"/>
  <c r="L194"/>
  <c r="O200"/>
  <c r="O204"/>
  <c r="K208"/>
  <c r="H212"/>
  <c r="S213"/>
  <c r="M220"/>
  <c r="P226"/>
  <c r="P228"/>
  <c r="V228"/>
  <c r="T240"/>
  <c r="N244"/>
  <c r="T245"/>
  <c r="N255"/>
  <c r="T253"/>
  <c r="N261"/>
  <c r="T266"/>
  <c r="T272"/>
  <c r="N276"/>
  <c r="T277"/>
  <c r="N287"/>
  <c r="T285"/>
  <c r="N293"/>
  <c r="T298"/>
  <c r="T304"/>
  <c r="N308"/>
  <c r="T309"/>
  <c r="N319"/>
  <c r="T317"/>
  <c r="N325"/>
  <c r="T330"/>
  <c r="T336"/>
  <c r="S345"/>
  <c r="M352"/>
  <c r="S349"/>
  <c r="P360"/>
  <c r="V360"/>
  <c r="P368"/>
  <c r="O374"/>
  <c r="V368"/>
  <c r="O378"/>
  <c r="N392"/>
  <c r="N399"/>
  <c r="T401"/>
  <c r="M408"/>
  <c r="M411"/>
  <c r="P423"/>
  <c r="P431"/>
  <c r="V424"/>
  <c r="V432"/>
  <c r="L455"/>
  <c r="N461"/>
  <c r="F457"/>
  <c r="P475"/>
  <c r="S469"/>
  <c r="P479"/>
  <c r="V472"/>
  <c r="V476"/>
  <c r="K491"/>
  <c r="F501"/>
  <c r="P515"/>
  <c r="F509"/>
  <c r="N517"/>
  <c r="K527"/>
  <c r="T529"/>
  <c r="T537"/>
  <c r="N553"/>
  <c r="V548"/>
  <c r="M557"/>
  <c r="O570"/>
  <c r="K573"/>
  <c r="M580"/>
  <c r="N589"/>
  <c r="P606"/>
  <c r="K609"/>
  <c r="S613"/>
  <c r="O621"/>
  <c r="V616"/>
  <c r="H624"/>
  <c r="AA624" s="1"/>
  <c r="M633"/>
  <c r="M631"/>
  <c r="P640"/>
  <c r="T645"/>
  <c r="L650"/>
  <c r="S649"/>
  <c r="K654"/>
  <c r="V652"/>
  <c r="N661"/>
  <c r="T672"/>
  <c r="T674"/>
  <c r="M686"/>
  <c r="O693"/>
  <c r="V688"/>
  <c r="O716"/>
  <c r="M724"/>
  <c r="T721"/>
  <c r="M732"/>
  <c r="O737"/>
  <c r="T744"/>
  <c r="N749"/>
  <c r="O756"/>
  <c r="K755"/>
  <c r="T763"/>
  <c r="T761"/>
  <c r="V768"/>
  <c r="O798"/>
  <c r="P805"/>
  <c r="F801"/>
  <c r="P809"/>
  <c r="V804"/>
  <c r="P813"/>
  <c r="V808"/>
  <c r="N817"/>
  <c r="M821"/>
  <c r="P826"/>
  <c r="F824"/>
  <c r="L829"/>
  <c r="T833"/>
  <c r="F837"/>
  <c r="P847"/>
  <c r="S841"/>
  <c r="F845"/>
  <c r="T852"/>
  <c r="T854"/>
  <c r="M861"/>
  <c r="V863"/>
  <c r="N868"/>
  <c r="H867"/>
  <c r="AA867" s="1"/>
  <c r="H875"/>
  <c r="T877"/>
  <c r="H879"/>
  <c r="AA879" s="1"/>
  <c r="V880"/>
  <c r="N889"/>
  <c r="O898"/>
  <c r="M895"/>
  <c r="F896"/>
  <c r="O906"/>
  <c r="K903"/>
  <c r="L918"/>
  <c r="V916"/>
  <c r="O925"/>
  <c r="V920"/>
  <c r="L935"/>
  <c r="P940"/>
  <c r="M948"/>
  <c r="T945"/>
  <c r="P953"/>
  <c r="P957"/>
  <c r="F953"/>
  <c r="N961"/>
  <c r="V956"/>
  <c r="M965"/>
  <c r="M963"/>
  <c r="F968"/>
  <c r="K977"/>
  <c r="T983"/>
  <c r="T981"/>
  <c r="S985"/>
  <c r="F989"/>
  <c r="N1001"/>
  <c r="N1003"/>
  <c r="U60"/>
  <c r="L67"/>
  <c r="K71"/>
  <c r="L99"/>
  <c r="N245"/>
  <c r="N277"/>
  <c r="N309"/>
  <c r="L359"/>
  <c r="L367"/>
  <c r="U439"/>
  <c r="U447"/>
  <c r="K575"/>
  <c r="F649"/>
  <c r="O655"/>
  <c r="N720"/>
  <c r="P786"/>
  <c r="F841"/>
  <c r="L863"/>
  <c r="K922"/>
  <c r="F467"/>
  <c r="V467"/>
  <c r="F523"/>
  <c r="V523"/>
  <c r="F607"/>
  <c r="V607"/>
  <c r="U691"/>
  <c r="K690"/>
  <c r="U903"/>
  <c r="O902"/>
  <c r="F931"/>
  <c r="V931"/>
  <c r="V816" i="2"/>
  <c r="V817"/>
  <c r="V818"/>
  <c r="V819"/>
  <c r="V821"/>
  <c r="V822"/>
  <c r="V824"/>
  <c r="V825"/>
  <c r="V827"/>
  <c r="V829"/>
  <c r="U830"/>
  <c r="V831"/>
  <c r="V832"/>
  <c r="V833"/>
  <c r="V835"/>
  <c r="V836"/>
  <c r="V838"/>
  <c r="V840"/>
  <c r="V841"/>
  <c r="V842"/>
  <c r="V843"/>
  <c r="V844"/>
  <c r="V845"/>
  <c r="V846"/>
  <c r="V847"/>
  <c r="V848"/>
  <c r="V849"/>
  <c r="V850"/>
  <c r="V851"/>
  <c r="V856"/>
  <c r="U857"/>
  <c r="V858"/>
  <c r="V859"/>
  <c r="V860"/>
  <c r="V862"/>
  <c r="V864"/>
  <c r="U865"/>
  <c r="V866"/>
  <c r="V867"/>
  <c r="V869"/>
  <c r="V857"/>
  <c r="H886"/>
  <c r="AA886" s="1"/>
  <c r="V890"/>
  <c r="P907"/>
  <c r="L906"/>
  <c r="F918"/>
  <c r="F921"/>
  <c r="V924"/>
  <c r="U934"/>
  <c r="V938"/>
  <c r="V951"/>
  <c r="V964"/>
  <c r="P987"/>
  <c r="P1004"/>
  <c r="F7" i="3"/>
  <c r="V355"/>
  <c r="K382"/>
  <c r="H390"/>
  <c r="AA390" s="1"/>
  <c r="T400"/>
  <c r="V423"/>
  <c r="V431"/>
  <c r="O450"/>
  <c r="N464"/>
  <c r="H470"/>
  <c r="F471"/>
  <c r="T484"/>
  <c r="O490"/>
  <c r="M510"/>
  <c r="N540"/>
  <c r="K550"/>
  <c r="T552"/>
  <c r="S556"/>
  <c r="F559"/>
  <c r="T588"/>
  <c r="S592"/>
  <c r="P602"/>
  <c r="F595"/>
  <c r="F599"/>
  <c r="F603"/>
  <c r="O610"/>
  <c r="K618"/>
  <c r="F640"/>
  <c r="F643"/>
  <c r="H646"/>
  <c r="AA646" s="1"/>
  <c r="T660"/>
  <c r="T664"/>
  <c r="H670"/>
  <c r="AA670" s="1"/>
  <c r="H674"/>
  <c r="AA674" s="1"/>
  <c r="S712"/>
  <c r="H722"/>
  <c r="AA722" s="1"/>
  <c r="M726"/>
  <c r="M734"/>
  <c r="H742"/>
  <c r="AA742" s="1"/>
  <c r="H746"/>
  <c r="AA746" s="1"/>
  <c r="H750"/>
  <c r="AA750" s="1"/>
  <c r="H766"/>
  <c r="F787"/>
  <c r="F791"/>
  <c r="L802"/>
  <c r="L814"/>
  <c r="H818"/>
  <c r="AA818" s="1"/>
  <c r="P830"/>
  <c r="F827"/>
  <c r="H834"/>
  <c r="M838"/>
  <c r="M846"/>
  <c r="H854"/>
  <c r="AA854" s="1"/>
  <c r="N872"/>
  <c r="H870"/>
  <c r="AA870" s="1"/>
  <c r="H874"/>
  <c r="AA874" s="1"/>
  <c r="K886"/>
  <c r="T892"/>
  <c r="H894"/>
  <c r="AA894" s="1"/>
  <c r="O910"/>
  <c r="P934"/>
  <c r="P942"/>
  <c r="F935"/>
  <c r="N944"/>
  <c r="F939"/>
  <c r="M950"/>
  <c r="L958"/>
  <c r="H962"/>
  <c r="AA962" s="1"/>
  <c r="V975"/>
  <c r="H998"/>
  <c r="H1002"/>
  <c r="AA1002" s="1"/>
  <c r="T1004"/>
  <c r="K51"/>
  <c r="H83"/>
  <c r="AA83" s="1"/>
  <c r="H115"/>
  <c r="AA115" s="1"/>
  <c r="P131"/>
  <c r="U168"/>
  <c r="K171"/>
  <c r="O174"/>
  <c r="O199"/>
  <c r="P227"/>
  <c r="O231"/>
  <c r="H251"/>
  <c r="AA251" s="1"/>
  <c r="H283"/>
  <c r="AA283" s="1"/>
  <c r="H315"/>
  <c r="AA315" s="1"/>
  <c r="P459"/>
  <c r="O566"/>
  <c r="O574"/>
  <c r="P615"/>
  <c r="H683"/>
  <c r="AA683" s="1"/>
  <c r="O794"/>
  <c r="U848"/>
  <c r="N876"/>
  <c r="L939"/>
  <c r="L954"/>
  <c r="U405" i="5"/>
  <c r="O404"/>
  <c r="F529"/>
  <c r="V529"/>
  <c r="M537"/>
  <c r="K532"/>
  <c r="M546"/>
  <c r="H540"/>
  <c r="AA540" s="1"/>
  <c r="L612"/>
  <c r="O608"/>
  <c r="V614"/>
  <c r="O612"/>
  <c r="M626"/>
  <c r="K620"/>
  <c r="M630"/>
  <c r="M624"/>
  <c r="P635"/>
  <c r="H628"/>
  <c r="O639"/>
  <c r="M632"/>
  <c r="O647"/>
  <c r="K640"/>
  <c r="K646"/>
  <c r="K644"/>
  <c r="P656"/>
  <c r="N654"/>
  <c r="K726"/>
  <c r="P732"/>
  <c r="O815"/>
  <c r="O808"/>
  <c r="P828"/>
  <c r="L824"/>
  <c r="F897"/>
  <c r="V897"/>
  <c r="P932"/>
  <c r="K924"/>
  <c r="S949"/>
  <c r="M948"/>
  <c r="O970"/>
  <c r="H964"/>
  <c r="AA964" s="1"/>
  <c r="O999"/>
  <c r="O992"/>
  <c r="P24"/>
  <c r="O48"/>
  <c r="M56"/>
  <c r="H72"/>
  <c r="AA72" s="1"/>
  <c r="H80"/>
  <c r="AA80" s="1"/>
  <c r="P140"/>
  <c r="M156"/>
  <c r="L196"/>
  <c r="H212"/>
  <c r="O348"/>
  <c r="L364"/>
  <c r="O412"/>
  <c r="K416"/>
  <c r="P426"/>
  <c r="K424"/>
  <c r="N442"/>
  <c r="P447"/>
  <c r="P452"/>
  <c r="F445"/>
  <c r="P456"/>
  <c r="V449"/>
  <c r="P460"/>
  <c r="V457"/>
  <c r="L463"/>
  <c r="V461"/>
  <c r="N472"/>
  <c r="T474"/>
  <c r="O486"/>
  <c r="T486"/>
  <c r="O494"/>
  <c r="T494"/>
  <c r="V500"/>
  <c r="P508"/>
  <c r="T512"/>
  <c r="T517"/>
  <c r="P528"/>
  <c r="K531"/>
  <c r="N542"/>
  <c r="M554"/>
  <c r="F549"/>
  <c r="P559"/>
  <c r="F557"/>
  <c r="P567"/>
  <c r="M574"/>
  <c r="M582"/>
  <c r="F577"/>
  <c r="P587"/>
  <c r="F585"/>
  <c r="O592"/>
  <c r="T600"/>
  <c r="T605"/>
  <c r="L608"/>
  <c r="O621"/>
  <c r="T622"/>
  <c r="F625"/>
  <c r="F629"/>
  <c r="T630"/>
  <c r="F633"/>
  <c r="O643"/>
  <c r="V641"/>
  <c r="V645"/>
  <c r="T650"/>
  <c r="P660"/>
  <c r="P664"/>
  <c r="V657"/>
  <c r="L663"/>
  <c r="V661"/>
  <c r="T669"/>
  <c r="V665"/>
  <c r="O668"/>
  <c r="P678"/>
  <c r="P686"/>
  <c r="O694"/>
  <c r="N702"/>
  <c r="N706"/>
  <c r="N710"/>
  <c r="O715"/>
  <c r="O723"/>
  <c r="P736"/>
  <c r="K732"/>
  <c r="V733"/>
  <c r="L739"/>
  <c r="V737"/>
  <c r="V741"/>
  <c r="T749"/>
  <c r="N752"/>
  <c r="T757"/>
  <c r="L760"/>
  <c r="N766"/>
  <c r="K764"/>
  <c r="K768"/>
  <c r="H776"/>
  <c r="AA776" s="1"/>
  <c r="N794"/>
  <c r="N798"/>
  <c r="N802"/>
  <c r="K818"/>
  <c r="P836"/>
  <c r="V829"/>
  <c r="V833"/>
  <c r="T841"/>
  <c r="M844"/>
  <c r="S849"/>
  <c r="M852"/>
  <c r="K856"/>
  <c r="N865"/>
  <c r="T862"/>
  <c r="T866"/>
  <c r="H868"/>
  <c r="AA868" s="1"/>
  <c r="T870"/>
  <c r="P878"/>
  <c r="P886"/>
  <c r="P892"/>
  <c r="M894"/>
  <c r="V893"/>
  <c r="M902"/>
  <c r="O907"/>
  <c r="V901"/>
  <c r="O915"/>
  <c r="K918"/>
  <c r="P928"/>
  <c r="V925"/>
  <c r="L931"/>
  <c r="N936"/>
  <c r="V933"/>
  <c r="S941"/>
  <c r="M944"/>
  <c r="N957"/>
  <c r="T954"/>
  <c r="T958"/>
  <c r="N965"/>
  <c r="T962"/>
  <c r="O978"/>
  <c r="P991"/>
  <c r="V985"/>
  <c r="T1004"/>
  <c r="U49"/>
  <c r="F78"/>
  <c r="H149"/>
  <c r="AA149" s="1"/>
  <c r="H407"/>
  <c r="AA407" s="1"/>
  <c r="H415"/>
  <c r="AA415" s="1"/>
  <c r="L429"/>
  <c r="S436"/>
  <c r="O464"/>
  <c r="N489"/>
  <c r="H497"/>
  <c r="AA497" s="1"/>
  <c r="H515"/>
  <c r="AA515" s="1"/>
  <c r="P546"/>
  <c r="K565"/>
  <c r="N583"/>
  <c r="U597"/>
  <c r="N604"/>
  <c r="K611"/>
  <c r="H624"/>
  <c r="AA624" s="1"/>
  <c r="N629"/>
  <c r="V643"/>
  <c r="K648"/>
  <c r="K653"/>
  <c r="M658"/>
  <c r="O679"/>
  <c r="P740"/>
  <c r="H769"/>
  <c r="AA769" s="1"/>
  <c r="P779"/>
  <c r="H815"/>
  <c r="AA815" s="1"/>
  <c r="L845"/>
  <c r="M866"/>
  <c r="L885"/>
  <c r="P921"/>
  <c r="K932"/>
  <c r="P942"/>
  <c r="P427"/>
  <c r="H419"/>
  <c r="AA419" s="1"/>
  <c r="P455"/>
  <c r="L451"/>
  <c r="P459"/>
  <c r="U452"/>
  <c r="P463"/>
  <c r="U456"/>
  <c r="P479"/>
  <c r="H471"/>
  <c r="AA471" s="1"/>
  <c r="P507"/>
  <c r="H499"/>
  <c r="H503"/>
  <c r="AA503" s="1"/>
  <c r="L507"/>
  <c r="N513"/>
  <c r="U508"/>
  <c r="N525"/>
  <c r="H519"/>
  <c r="AA519" s="1"/>
  <c r="H523"/>
  <c r="AA523" s="1"/>
  <c r="M523"/>
  <c r="S525"/>
  <c r="T525"/>
  <c r="L531"/>
  <c r="H527"/>
  <c r="AA527" s="1"/>
  <c r="L559"/>
  <c r="P563"/>
  <c r="K571"/>
  <c r="H571"/>
  <c r="AA571" s="1"/>
  <c r="U572"/>
  <c r="T581"/>
  <c r="F581"/>
  <c r="L607"/>
  <c r="H603"/>
  <c r="K619"/>
  <c r="H619"/>
  <c r="AA619" s="1"/>
  <c r="N625"/>
  <c r="T629"/>
  <c r="S629"/>
  <c r="N653"/>
  <c r="U648"/>
  <c r="M659"/>
  <c r="P667"/>
  <c r="N689"/>
  <c r="U684"/>
  <c r="N693"/>
  <c r="U688"/>
  <c r="O719"/>
  <c r="U720"/>
  <c r="M747"/>
  <c r="H747"/>
  <c r="AA747" s="1"/>
  <c r="M751"/>
  <c r="H751"/>
  <c r="AA751" s="1"/>
  <c r="L759"/>
  <c r="H755"/>
  <c r="AA755" s="1"/>
  <c r="S777"/>
  <c r="F777"/>
  <c r="U832"/>
  <c r="L835"/>
  <c r="K855"/>
  <c r="N861"/>
  <c r="S869"/>
  <c r="F869"/>
  <c r="H911"/>
  <c r="AA911" s="1"/>
  <c r="O911"/>
  <c r="U924"/>
  <c r="L927"/>
  <c r="N973"/>
  <c r="U968"/>
  <c r="M11"/>
  <c r="T53"/>
  <c r="V116"/>
  <c r="M127"/>
  <c r="K151"/>
  <c r="V248"/>
  <c r="M343"/>
  <c r="O395"/>
  <c r="M411"/>
  <c r="V424"/>
  <c r="V428"/>
  <c r="V432"/>
  <c r="T445"/>
  <c r="V452"/>
  <c r="V456"/>
  <c r="V460"/>
  <c r="V468"/>
  <c r="V480"/>
  <c r="O495"/>
  <c r="T505"/>
  <c r="V508"/>
  <c r="T513"/>
  <c r="V528"/>
  <c r="T533"/>
  <c r="M547"/>
  <c r="V548"/>
  <c r="M551"/>
  <c r="V552"/>
  <c r="V556"/>
  <c r="T577"/>
  <c r="T621"/>
  <c r="T625"/>
  <c r="V640"/>
  <c r="V644"/>
  <c r="V648"/>
  <c r="M655"/>
  <c r="V656"/>
  <c r="V660"/>
  <c r="V664"/>
  <c r="T673"/>
  <c r="V676"/>
  <c r="M703"/>
  <c r="V728"/>
  <c r="K743"/>
  <c r="V760"/>
  <c r="T765"/>
  <c r="T769"/>
  <c r="T773"/>
  <c r="V784"/>
  <c r="M795"/>
  <c r="V808"/>
  <c r="T813"/>
  <c r="T821"/>
  <c r="V824"/>
  <c r="T857"/>
  <c r="O879"/>
  <c r="K903"/>
  <c r="V920"/>
  <c r="T937"/>
  <c r="K951"/>
  <c r="T953"/>
  <c r="K987"/>
  <c r="V992"/>
  <c r="H49"/>
  <c r="AA49" s="1"/>
  <c r="F74"/>
  <c r="M275"/>
  <c r="U413"/>
  <c r="L420"/>
  <c r="O463"/>
  <c r="U472"/>
  <c r="K480"/>
  <c r="S496"/>
  <c r="N520"/>
  <c r="M527"/>
  <c r="N533"/>
  <c r="P554"/>
  <c r="K591"/>
  <c r="T596"/>
  <c r="V610"/>
  <c r="M628"/>
  <c r="P633"/>
  <c r="P638"/>
  <c r="V647"/>
  <c r="H652"/>
  <c r="L657"/>
  <c r="P662"/>
  <c r="O687"/>
  <c r="P729"/>
  <c r="N748"/>
  <c r="N756"/>
  <c r="N777"/>
  <c r="S796"/>
  <c r="K814"/>
  <c r="K822"/>
  <c r="U912"/>
  <c r="S920"/>
  <c r="M940"/>
  <c r="F961"/>
  <c r="L969"/>
  <c r="N979"/>
  <c r="T408"/>
  <c r="V439"/>
  <c r="S444"/>
  <c r="V447"/>
  <c r="V475"/>
  <c r="F496"/>
  <c r="S504"/>
  <c r="T516"/>
  <c r="T520"/>
  <c r="T524"/>
  <c r="V531"/>
  <c r="V535"/>
  <c r="T544"/>
  <c r="V559"/>
  <c r="V563"/>
  <c r="V567"/>
  <c r="S576"/>
  <c r="S580"/>
  <c r="S584"/>
  <c r="V587"/>
  <c r="T604"/>
  <c r="V607"/>
  <c r="V611"/>
  <c r="V615"/>
  <c r="S624"/>
  <c r="S628"/>
  <c r="S632"/>
  <c r="V635"/>
  <c r="V667"/>
  <c r="S672"/>
  <c r="V675"/>
  <c r="V711"/>
  <c r="V731"/>
  <c r="V735"/>
  <c r="V739"/>
  <c r="V807"/>
  <c r="V827"/>
  <c r="V831"/>
  <c r="V835"/>
  <c r="V891"/>
  <c r="V895"/>
  <c r="V899"/>
  <c r="V923"/>
  <c r="V927"/>
  <c r="V931"/>
  <c r="U170"/>
  <c r="U491"/>
  <c r="T504"/>
  <c r="N516"/>
  <c r="F520"/>
  <c r="S544"/>
  <c r="U651"/>
  <c r="K670"/>
  <c r="P842"/>
  <c r="K874"/>
  <c r="O953"/>
  <c r="O982"/>
  <c r="V674"/>
  <c r="F408"/>
  <c r="F516"/>
  <c r="F544"/>
  <c r="O562"/>
  <c r="T580"/>
  <c r="S604"/>
  <c r="S775" i="2"/>
  <c r="F775"/>
  <c r="S779"/>
  <c r="F779"/>
  <c r="S793"/>
  <c r="F793"/>
  <c r="T793"/>
  <c r="S796"/>
  <c r="F796"/>
  <c r="T796"/>
  <c r="S798"/>
  <c r="F798"/>
  <c r="T798"/>
  <c r="S799"/>
  <c r="F799"/>
  <c r="T799"/>
  <c r="S801"/>
  <c r="F801"/>
  <c r="T801"/>
  <c r="S803"/>
  <c r="F803"/>
  <c r="T803"/>
  <c r="S805"/>
  <c r="F805"/>
  <c r="T820"/>
  <c r="S820"/>
  <c r="S825"/>
  <c r="F825"/>
  <c r="T825"/>
  <c r="S827"/>
  <c r="F827"/>
  <c r="T827"/>
  <c r="S829"/>
  <c r="F829"/>
  <c r="T829"/>
  <c r="S831"/>
  <c r="F831"/>
  <c r="T831"/>
  <c r="S833"/>
  <c r="F833"/>
  <c r="T833"/>
  <c r="S834"/>
  <c r="F834"/>
  <c r="T834"/>
  <c r="F836"/>
  <c r="S836"/>
  <c r="S838"/>
  <c r="F838"/>
  <c r="T853"/>
  <c r="S853"/>
  <c r="F853"/>
  <c r="T855"/>
  <c r="S855"/>
  <c r="F855"/>
  <c r="S857"/>
  <c r="F857"/>
  <c r="T857"/>
  <c r="S859"/>
  <c r="F859"/>
  <c r="T859"/>
  <c r="S861"/>
  <c r="F861"/>
  <c r="T861"/>
  <c r="S863"/>
  <c r="F863"/>
  <c r="T863"/>
  <c r="S865"/>
  <c r="F865"/>
  <c r="T865"/>
  <c r="S866"/>
  <c r="F866"/>
  <c r="T866"/>
  <c r="F868"/>
  <c r="S868"/>
  <c r="S869"/>
  <c r="F869"/>
  <c r="T872"/>
  <c r="S872"/>
  <c r="T888"/>
  <c r="S888"/>
  <c r="N897"/>
  <c r="L895"/>
  <c r="M891"/>
  <c r="H891"/>
  <c r="AA891" s="1"/>
  <c r="P959"/>
  <c r="H951"/>
  <c r="AA951" s="1"/>
  <c r="M951"/>
  <c r="M955"/>
  <c r="M973"/>
  <c r="H967"/>
  <c r="M967"/>
  <c r="N986"/>
  <c r="H980"/>
  <c r="AA980" s="1"/>
  <c r="AA211" i="3"/>
  <c r="T874" i="2"/>
  <c r="S874"/>
  <c r="T882"/>
  <c r="S882"/>
  <c r="T906"/>
  <c r="S906"/>
  <c r="P953"/>
  <c r="M945"/>
  <c r="M950"/>
  <c r="N982"/>
  <c r="H976"/>
  <c r="AA976" s="1"/>
  <c r="P984"/>
  <c r="L980"/>
  <c r="V981"/>
  <c r="M976"/>
  <c r="N993"/>
  <c r="M987"/>
  <c r="V992"/>
  <c r="N885"/>
  <c r="L883"/>
  <c r="M879"/>
  <c r="N893"/>
  <c r="L891"/>
  <c r="M887"/>
  <c r="N901"/>
  <c r="L899"/>
  <c r="M895"/>
  <c r="O919"/>
  <c r="P919"/>
  <c r="U912"/>
  <c r="L914"/>
  <c r="O916"/>
  <c r="K920"/>
  <c r="K916"/>
  <c r="N935"/>
  <c r="P937"/>
  <c r="L933"/>
  <c r="U930"/>
  <c r="K929"/>
  <c r="K933"/>
  <c r="L930"/>
  <c r="L929"/>
  <c r="N978"/>
  <c r="L976"/>
  <c r="S973"/>
  <c r="M972"/>
  <c r="P980"/>
  <c r="U1002"/>
  <c r="T1006"/>
  <c r="V1006"/>
  <c r="N1007"/>
  <c r="M1007"/>
  <c r="L1005"/>
  <c r="K1005"/>
  <c r="H1001"/>
  <c r="AA1001" s="1"/>
  <c r="M1001"/>
  <c r="U1004"/>
  <c r="T1008"/>
  <c r="V1008"/>
  <c r="K1007"/>
  <c r="L1007"/>
  <c r="M1003"/>
  <c r="K7" i="3"/>
  <c r="L11"/>
  <c r="N13"/>
  <c r="U8"/>
  <c r="H7"/>
  <c r="AA7" s="1"/>
  <c r="T9"/>
  <c r="F9"/>
  <c r="S9"/>
  <c r="H11"/>
  <c r="AA11" s="1"/>
  <c r="N17"/>
  <c r="U12"/>
  <c r="O11"/>
  <c r="K11"/>
  <c r="P19"/>
  <c r="M11"/>
  <c r="S13"/>
  <c r="T13"/>
  <c r="F13"/>
  <c r="S17"/>
  <c r="F17"/>
  <c r="T17"/>
  <c r="P27"/>
  <c r="L23"/>
  <c r="M19"/>
  <c r="N25"/>
  <c r="O19"/>
  <c r="H19"/>
  <c r="U20"/>
  <c r="K19"/>
  <c r="F21"/>
  <c r="T21"/>
  <c r="S21"/>
  <c r="S29"/>
  <c r="F29"/>
  <c r="N37"/>
  <c r="U32"/>
  <c r="O31"/>
  <c r="K31"/>
  <c r="L35"/>
  <c r="P39"/>
  <c r="M31"/>
  <c r="H31"/>
  <c r="T33"/>
  <c r="F33"/>
  <c r="S33"/>
  <c r="V870" i="2"/>
  <c r="U870"/>
  <c r="V804"/>
  <c r="U804"/>
  <c r="V806"/>
  <c r="U806"/>
  <c r="V837"/>
  <c r="U837"/>
  <c r="V839"/>
  <c r="U839"/>
  <c r="V868"/>
  <c r="U868"/>
  <c r="T876"/>
  <c r="S876"/>
  <c r="N883"/>
  <c r="L881"/>
  <c r="M877"/>
  <c r="P885"/>
  <c r="T884"/>
  <c r="S884"/>
  <c r="N891"/>
  <c r="L889"/>
  <c r="M885"/>
  <c r="P893"/>
  <c r="T892"/>
  <c r="S892"/>
  <c r="N899"/>
  <c r="L897"/>
  <c r="M893"/>
  <c r="P901"/>
  <c r="T900"/>
  <c r="S900"/>
  <c r="N907"/>
  <c r="L905"/>
  <c r="M901"/>
  <c r="P909"/>
  <c r="T908"/>
  <c r="S908"/>
  <c r="P917"/>
  <c r="N915"/>
  <c r="M909"/>
  <c r="L912"/>
  <c r="L917"/>
  <c r="U914"/>
  <c r="N936"/>
  <c r="P938"/>
  <c r="L934"/>
  <c r="U931"/>
  <c r="K930"/>
  <c r="V935"/>
  <c r="P954"/>
  <c r="N952"/>
  <c r="H946"/>
  <c r="AA946" s="1"/>
  <c r="M946"/>
  <c r="T951"/>
  <c r="P964"/>
  <c r="H956"/>
  <c r="H957"/>
  <c r="AA957" s="1"/>
  <c r="M956"/>
  <c r="V961"/>
  <c r="N968"/>
  <c r="H962"/>
  <c r="P970"/>
  <c r="M962"/>
  <c r="T967"/>
  <c r="N977"/>
  <c r="L975"/>
  <c r="M971"/>
  <c r="N988"/>
  <c r="H982"/>
  <c r="H983"/>
  <c r="AA983" s="1"/>
  <c r="L986"/>
  <c r="N1001"/>
  <c r="M995"/>
  <c r="H995"/>
  <c r="AA995" s="1"/>
  <c r="F777"/>
  <c r="F784"/>
  <c r="S784"/>
  <c r="F788"/>
  <c r="S816"/>
  <c r="F819"/>
  <c r="S819"/>
  <c r="T842"/>
  <c r="F845"/>
  <c r="S845"/>
  <c r="F848"/>
  <c r="S848"/>
  <c r="M876"/>
  <c r="P879"/>
  <c r="M880"/>
  <c r="M884"/>
  <c r="M888"/>
  <c r="M896"/>
  <c r="M904"/>
  <c r="V933"/>
  <c r="V934"/>
  <c r="V955"/>
  <c r="M957"/>
  <c r="M958"/>
  <c r="T959"/>
  <c r="M968"/>
  <c r="L981"/>
  <c r="M993"/>
  <c r="L994"/>
  <c r="L999"/>
  <c r="S776"/>
  <c r="T785"/>
  <c r="T787"/>
  <c r="T815"/>
  <c r="F818"/>
  <c r="S818"/>
  <c r="T844"/>
  <c r="F847"/>
  <c r="S847"/>
  <c r="F850"/>
  <c r="S850"/>
  <c r="T869"/>
  <c r="H876"/>
  <c r="AA876" s="1"/>
  <c r="P881"/>
  <c r="H884"/>
  <c r="AA884" s="1"/>
  <c r="H892"/>
  <c r="AA892" s="1"/>
  <c r="V902"/>
  <c r="P905"/>
  <c r="P916"/>
  <c r="V917"/>
  <c r="V921"/>
  <c r="F930"/>
  <c r="P933"/>
  <c r="P934"/>
  <c r="V936"/>
  <c r="V947"/>
  <c r="H952"/>
  <c r="V953"/>
  <c r="N959"/>
  <c r="T962"/>
  <c r="H968"/>
  <c r="V970"/>
  <c r="V980"/>
  <c r="V983"/>
  <c r="V989"/>
  <c r="L997"/>
  <c r="P878"/>
  <c r="P876"/>
  <c r="T779"/>
  <c r="F783"/>
  <c r="S783"/>
  <c r="T809"/>
  <c r="F812"/>
  <c r="S812"/>
  <c r="F815"/>
  <c r="F820"/>
  <c r="F849"/>
  <c r="F852"/>
  <c r="N877"/>
  <c r="V876"/>
  <c r="L882"/>
  <c r="L890"/>
  <c r="L898"/>
  <c r="V900"/>
  <c r="H904"/>
  <c r="AA904" s="1"/>
  <c r="V908"/>
  <c r="L913"/>
  <c r="K919"/>
  <c r="P921"/>
  <c r="P925"/>
  <c r="K934"/>
  <c r="O936"/>
  <c r="F938"/>
  <c r="N946"/>
  <c r="M947"/>
  <c r="V949"/>
  <c r="M960"/>
  <c r="N962"/>
  <c r="M963"/>
  <c r="V974"/>
  <c r="P975"/>
  <c r="S977"/>
  <c r="M982"/>
  <c r="M983"/>
  <c r="V985"/>
  <c r="H986"/>
  <c r="L989"/>
  <c r="L992"/>
  <c r="P995"/>
  <c r="V996"/>
  <c r="V999"/>
  <c r="M1004"/>
  <c r="V24" i="3"/>
  <c r="V28"/>
  <c r="V36"/>
  <c r="S774" i="2"/>
  <c r="U780"/>
  <c r="T782"/>
  <c r="T786"/>
  <c r="S788"/>
  <c r="F790"/>
  <c r="S790"/>
  <c r="U800"/>
  <c r="U805"/>
  <c r="F809"/>
  <c r="T811"/>
  <c r="F814"/>
  <c r="S814"/>
  <c r="F817"/>
  <c r="S817"/>
  <c r="U827"/>
  <c r="U835"/>
  <c r="T838"/>
  <c r="T840"/>
  <c r="F843"/>
  <c r="S843"/>
  <c r="F846"/>
  <c r="S846"/>
  <c r="F851"/>
  <c r="S851"/>
  <c r="F854"/>
  <c r="S854"/>
  <c r="U862"/>
  <c r="P875"/>
  <c r="L878"/>
  <c r="L886"/>
  <c r="L894"/>
  <c r="P899"/>
  <c r="L902"/>
  <c r="L915"/>
  <c r="O917"/>
  <c r="P924"/>
  <c r="P931"/>
  <c r="V932"/>
  <c r="H947"/>
  <c r="AA947" s="1"/>
  <c r="N948"/>
  <c r="T949"/>
  <c r="N951"/>
  <c r="T954"/>
  <c r="T957"/>
  <c r="N957"/>
  <c r="V959"/>
  <c r="H963"/>
  <c r="AA963" s="1"/>
  <c r="N964"/>
  <c r="T965"/>
  <c r="H973"/>
  <c r="AA973" s="1"/>
  <c r="H975"/>
  <c r="AA975" s="1"/>
  <c r="S978"/>
  <c r="M980"/>
  <c r="L983"/>
  <c r="L984"/>
  <c r="V988"/>
  <c r="P990"/>
  <c r="V991"/>
  <c r="V1000"/>
  <c r="V1001"/>
  <c r="H1002"/>
  <c r="V15" i="3"/>
  <c r="V47"/>
  <c r="V67"/>
  <c r="V99"/>
  <c r="V131"/>
  <c r="V163"/>
  <c r="V195"/>
  <c r="V227"/>
  <c r="V359"/>
  <c r="V367"/>
  <c r="L15"/>
  <c r="K24"/>
  <c r="H32"/>
  <c r="AA32" s="1"/>
  <c r="M34"/>
  <c r="V46"/>
  <c r="O59"/>
  <c r="T63"/>
  <c r="K70"/>
  <c r="F88"/>
  <c r="L97"/>
  <c r="U104"/>
  <c r="K139"/>
  <c r="O167"/>
  <c r="M192"/>
  <c r="K198"/>
  <c r="L225"/>
  <c r="N238"/>
  <c r="H252"/>
  <c r="AA252" s="1"/>
  <c r="N270"/>
  <c r="H284"/>
  <c r="AA284" s="1"/>
  <c r="N302"/>
  <c r="H316"/>
  <c r="AA316" s="1"/>
  <c r="N334"/>
  <c r="M347"/>
  <c r="L357"/>
  <c r="L365"/>
  <c r="N390"/>
  <c r="H396"/>
  <c r="S870" i="2"/>
  <c r="F870"/>
  <c r="S778"/>
  <c r="F778"/>
  <c r="S780"/>
  <c r="F780"/>
  <c r="S792"/>
  <c r="T792"/>
  <c r="S794"/>
  <c r="F794"/>
  <c r="T794"/>
  <c r="S795"/>
  <c r="F795"/>
  <c r="T795"/>
  <c r="S797"/>
  <c r="F797"/>
  <c r="T797"/>
  <c r="S800"/>
  <c r="F800"/>
  <c r="T800"/>
  <c r="S802"/>
  <c r="F802"/>
  <c r="T802"/>
  <c r="F804"/>
  <c r="S804"/>
  <c r="S806"/>
  <c r="F806"/>
  <c r="S807"/>
  <c r="F807"/>
  <c r="F808"/>
  <c r="T808"/>
  <c r="T822"/>
  <c r="S822"/>
  <c r="F822"/>
  <c r="S824"/>
  <c r="T824"/>
  <c r="F824"/>
  <c r="S826"/>
  <c r="F826"/>
  <c r="T826"/>
  <c r="S828"/>
  <c r="F828"/>
  <c r="T828"/>
  <c r="S830"/>
  <c r="F830"/>
  <c r="T830"/>
  <c r="S832"/>
  <c r="F832"/>
  <c r="T832"/>
  <c r="S835"/>
  <c r="F835"/>
  <c r="T835"/>
  <c r="S837"/>
  <c r="F837"/>
  <c r="S839"/>
  <c r="F839"/>
  <c r="S856"/>
  <c r="T856"/>
  <c r="S858"/>
  <c r="F858"/>
  <c r="T858"/>
  <c r="S860"/>
  <c r="F860"/>
  <c r="T860"/>
  <c r="S862"/>
  <c r="F862"/>
  <c r="T862"/>
  <c r="S864"/>
  <c r="F864"/>
  <c r="T864"/>
  <c r="S867"/>
  <c r="F867"/>
  <c r="T867"/>
  <c r="N881"/>
  <c r="L879"/>
  <c r="M875"/>
  <c r="H875"/>
  <c r="T880"/>
  <c r="S880"/>
  <c r="N889"/>
  <c r="L887"/>
  <c r="M883"/>
  <c r="H883"/>
  <c r="AA883" s="1"/>
  <c r="T896"/>
  <c r="S896"/>
  <c r="N905"/>
  <c r="L903"/>
  <c r="M899"/>
  <c r="H899"/>
  <c r="T904"/>
  <c r="S904"/>
  <c r="O915"/>
  <c r="N913"/>
  <c r="L911"/>
  <c r="M907"/>
  <c r="H907"/>
  <c r="N923"/>
  <c r="L921"/>
  <c r="U918"/>
  <c r="V922"/>
  <c r="N937"/>
  <c r="K931"/>
  <c r="O931"/>
  <c r="P962"/>
  <c r="N960"/>
  <c r="H954"/>
  <c r="M954"/>
  <c r="L974"/>
  <c r="H970"/>
  <c r="AA970" s="1"/>
  <c r="P978"/>
  <c r="N983"/>
  <c r="H977"/>
  <c r="N996"/>
  <c r="H990"/>
  <c r="H991"/>
  <c r="AA991" s="1"/>
  <c r="M990"/>
  <c r="N1004"/>
  <c r="P1006"/>
  <c r="O1006"/>
  <c r="H998"/>
  <c r="L1002"/>
  <c r="T890"/>
  <c r="S890"/>
  <c r="T898"/>
  <c r="S898"/>
  <c r="F937"/>
  <c r="U937"/>
  <c r="P969"/>
  <c r="M961"/>
  <c r="M966"/>
  <c r="N980"/>
  <c r="H974"/>
  <c r="AA974" s="1"/>
  <c r="N991"/>
  <c r="H985"/>
  <c r="M991"/>
  <c r="M985"/>
  <c r="N999"/>
  <c r="H993"/>
  <c r="V997"/>
  <c r="N1002"/>
  <c r="H996"/>
  <c r="AA996" s="1"/>
  <c r="N909"/>
  <c r="L907"/>
  <c r="M903"/>
  <c r="N938"/>
  <c r="O940"/>
  <c r="K936"/>
  <c r="O932"/>
  <c r="N985"/>
  <c r="M979"/>
  <c r="H979"/>
  <c r="AA979" s="1"/>
  <c r="U4" i="3"/>
  <c r="H4"/>
  <c r="AA4" s="1"/>
  <c r="L7"/>
  <c r="P11"/>
  <c r="H3"/>
  <c r="S5"/>
  <c r="F5"/>
  <c r="P23"/>
  <c r="M15"/>
  <c r="U16"/>
  <c r="K15"/>
  <c r="H15"/>
  <c r="N21"/>
  <c r="O15"/>
  <c r="L19"/>
  <c r="L27"/>
  <c r="H24"/>
  <c r="P31"/>
  <c r="M23"/>
  <c r="M29"/>
  <c r="H23"/>
  <c r="N29"/>
  <c r="U24"/>
  <c r="O23"/>
  <c r="K23"/>
  <c r="S25"/>
  <c r="F25"/>
  <c r="T25"/>
  <c r="N33"/>
  <c r="H27"/>
  <c r="L31"/>
  <c r="M27"/>
  <c r="P35"/>
  <c r="H28"/>
  <c r="AA28" s="1"/>
  <c r="K27"/>
  <c r="N41"/>
  <c r="H35"/>
  <c r="P43"/>
  <c r="L39"/>
  <c r="U36"/>
  <c r="O35"/>
  <c r="K35"/>
  <c r="M35"/>
  <c r="T37"/>
  <c r="S37"/>
  <c r="H39"/>
  <c r="N45"/>
  <c r="U40"/>
  <c r="O39"/>
  <c r="K39"/>
  <c r="L43"/>
  <c r="M39"/>
  <c r="P47"/>
  <c r="T41"/>
  <c r="S41"/>
  <c r="P51"/>
  <c r="H43"/>
  <c r="N49"/>
  <c r="U44"/>
  <c r="O43"/>
  <c r="K43"/>
  <c r="M43"/>
  <c r="S45"/>
  <c r="T45"/>
  <c r="P55"/>
  <c r="L51"/>
  <c r="M47"/>
  <c r="O47"/>
  <c r="H47"/>
  <c r="N53"/>
  <c r="U48"/>
  <c r="K47"/>
  <c r="F49"/>
  <c r="S49"/>
  <c r="T49"/>
  <c r="P59"/>
  <c r="L55"/>
  <c r="N57"/>
  <c r="H52"/>
  <c r="H51"/>
  <c r="M51"/>
  <c r="U52"/>
  <c r="O51"/>
  <c r="T53"/>
  <c r="S53"/>
  <c r="F53"/>
  <c r="L59"/>
  <c r="M61"/>
  <c r="H56"/>
  <c r="AA56" s="1"/>
  <c r="H55"/>
  <c r="P63"/>
  <c r="M55"/>
  <c r="N61"/>
  <c r="U56"/>
  <c r="O55"/>
  <c r="K55"/>
  <c r="S57"/>
  <c r="F57"/>
  <c r="T57"/>
  <c r="N65"/>
  <c r="H59"/>
  <c r="L63"/>
  <c r="M59"/>
  <c r="H60"/>
  <c r="AA60" s="1"/>
  <c r="K59"/>
  <c r="S61"/>
  <c r="F61"/>
  <c r="P71"/>
  <c r="U64"/>
  <c r="O63"/>
  <c r="K63"/>
  <c r="N69"/>
  <c r="M63"/>
  <c r="H63"/>
  <c r="T65"/>
  <c r="F65"/>
  <c r="S65"/>
  <c r="P75"/>
  <c r="L71"/>
  <c r="M67"/>
  <c r="O67"/>
  <c r="H67"/>
  <c r="N73"/>
  <c r="U68"/>
  <c r="K67"/>
  <c r="F69"/>
  <c r="T69"/>
  <c r="S69"/>
  <c r="P79"/>
  <c r="L75"/>
  <c r="N77"/>
  <c r="M71"/>
  <c r="H72"/>
  <c r="AA72" s="1"/>
  <c r="H71"/>
  <c r="T73"/>
  <c r="S73"/>
  <c r="F73"/>
  <c r="L79"/>
  <c r="P83"/>
  <c r="M75"/>
  <c r="M81"/>
  <c r="H76"/>
  <c r="AA76" s="1"/>
  <c r="H75"/>
  <c r="N81"/>
  <c r="U76"/>
  <c r="O75"/>
  <c r="S77"/>
  <c r="F77"/>
  <c r="T77"/>
  <c r="N85"/>
  <c r="P87"/>
  <c r="L83"/>
  <c r="M79"/>
  <c r="H80"/>
  <c r="AA80" s="1"/>
  <c r="H79"/>
  <c r="U80"/>
  <c r="O79"/>
  <c r="K79"/>
  <c r="F81"/>
  <c r="S81"/>
  <c r="T81"/>
  <c r="N89"/>
  <c r="U84"/>
  <c r="O83"/>
  <c r="K83"/>
  <c r="P91"/>
  <c r="M83"/>
  <c r="L87"/>
  <c r="T85"/>
  <c r="F85"/>
  <c r="N93"/>
  <c r="H87"/>
  <c r="P95"/>
  <c r="U88"/>
  <c r="O87"/>
  <c r="K87"/>
  <c r="L91"/>
  <c r="M87"/>
  <c r="T89"/>
  <c r="F89"/>
  <c r="H91"/>
  <c r="N97"/>
  <c r="U92"/>
  <c r="O91"/>
  <c r="K91"/>
  <c r="L95"/>
  <c r="M91"/>
  <c r="T93"/>
  <c r="F93"/>
  <c r="P103"/>
  <c r="H95"/>
  <c r="U96"/>
  <c r="O95"/>
  <c r="K95"/>
  <c r="N101"/>
  <c r="M95"/>
  <c r="S97"/>
  <c r="T97"/>
  <c r="F97"/>
  <c r="P107"/>
  <c r="L103"/>
  <c r="M99"/>
  <c r="N105"/>
  <c r="O99"/>
  <c r="H99"/>
  <c r="U100"/>
  <c r="K99"/>
  <c r="F101"/>
  <c r="T101"/>
  <c r="S101"/>
  <c r="P111"/>
  <c r="L107"/>
  <c r="N109"/>
  <c r="H104"/>
  <c r="H103"/>
  <c r="M103"/>
  <c r="S105"/>
  <c r="F105"/>
  <c r="T105"/>
  <c r="L111"/>
  <c r="M113"/>
  <c r="P115"/>
  <c r="M107"/>
  <c r="H108"/>
  <c r="H107"/>
  <c r="N113"/>
  <c r="U108"/>
  <c r="O107"/>
  <c r="S109"/>
  <c r="F109"/>
  <c r="T109"/>
  <c r="N117"/>
  <c r="H112"/>
  <c r="AA112" s="1"/>
  <c r="H111"/>
  <c r="L115"/>
  <c r="M111"/>
  <c r="P119"/>
  <c r="U112"/>
  <c r="O111"/>
  <c r="K111"/>
  <c r="F113"/>
  <c r="S113"/>
  <c r="T113"/>
  <c r="N121"/>
  <c r="U116"/>
  <c r="O115"/>
  <c r="K115"/>
  <c r="L119"/>
  <c r="P123"/>
  <c r="M115"/>
  <c r="T117"/>
  <c r="F117"/>
  <c r="N125"/>
  <c r="H119"/>
  <c r="P127"/>
  <c r="L123"/>
  <c r="U120"/>
  <c r="O119"/>
  <c r="K119"/>
  <c r="M119"/>
  <c r="T121"/>
  <c r="F121"/>
  <c r="H123"/>
  <c r="N129"/>
  <c r="U124"/>
  <c r="O123"/>
  <c r="K123"/>
  <c r="L127"/>
  <c r="M123"/>
  <c r="T125"/>
  <c r="F125"/>
  <c r="P135"/>
  <c r="H127"/>
  <c r="U128"/>
  <c r="O127"/>
  <c r="K127"/>
  <c r="N133"/>
  <c r="M127"/>
  <c r="S129"/>
  <c r="T129"/>
  <c r="F129"/>
  <c r="P139"/>
  <c r="L135"/>
  <c r="M131"/>
  <c r="N137"/>
  <c r="K131"/>
  <c r="H131"/>
  <c r="U132"/>
  <c r="O131"/>
  <c r="F133"/>
  <c r="T133"/>
  <c r="S133"/>
  <c r="P143"/>
  <c r="L139"/>
  <c r="H136"/>
  <c r="AA136" s="1"/>
  <c r="H135"/>
  <c r="M135"/>
  <c r="N141"/>
  <c r="S137"/>
  <c r="F137"/>
  <c r="T137"/>
  <c r="L143"/>
  <c r="P147"/>
  <c r="M139"/>
  <c r="M145"/>
  <c r="H140"/>
  <c r="H139"/>
  <c r="N145"/>
  <c r="U140"/>
  <c r="O139"/>
  <c r="T141"/>
  <c r="S141"/>
  <c r="F141"/>
  <c r="N149"/>
  <c r="H144"/>
  <c r="H143"/>
  <c r="L147"/>
  <c r="M143"/>
  <c r="P151"/>
  <c r="U144"/>
  <c r="O143"/>
  <c r="K143"/>
  <c r="S145"/>
  <c r="F145"/>
  <c r="T145"/>
  <c r="N153"/>
  <c r="U148"/>
  <c r="O147"/>
  <c r="K147"/>
  <c r="L151"/>
  <c r="P155"/>
  <c r="M147"/>
  <c r="T149"/>
  <c r="F149"/>
  <c r="N157"/>
  <c r="H151"/>
  <c r="L155"/>
  <c r="U152"/>
  <c r="O151"/>
  <c r="K151"/>
  <c r="P159"/>
  <c r="M151"/>
  <c r="T153"/>
  <c r="F153"/>
  <c r="H155"/>
  <c r="L159"/>
  <c r="N161"/>
  <c r="U156"/>
  <c r="O155"/>
  <c r="K155"/>
  <c r="M155"/>
  <c r="T157"/>
  <c r="F157"/>
  <c r="P167"/>
  <c r="H159"/>
  <c r="N165"/>
  <c r="U160"/>
  <c r="O159"/>
  <c r="K159"/>
  <c r="M159"/>
  <c r="S161"/>
  <c r="T161"/>
  <c r="F161"/>
  <c r="P171"/>
  <c r="L167"/>
  <c r="M163"/>
  <c r="O163"/>
  <c r="H163"/>
  <c r="N169"/>
  <c r="U164"/>
  <c r="K163"/>
  <c r="F165"/>
  <c r="S165"/>
  <c r="T165"/>
  <c r="P175"/>
  <c r="L171"/>
  <c r="N173"/>
  <c r="H167"/>
  <c r="M167"/>
  <c r="H168"/>
  <c r="AA168" s="1"/>
  <c r="T169"/>
  <c r="S169"/>
  <c r="F169"/>
  <c r="L175"/>
  <c r="H172"/>
  <c r="H171"/>
  <c r="P179"/>
  <c r="M171"/>
  <c r="M177"/>
  <c r="N177"/>
  <c r="U172"/>
  <c r="O171"/>
  <c r="S173"/>
  <c r="F173"/>
  <c r="T173"/>
  <c r="N181"/>
  <c r="L179"/>
  <c r="M175"/>
  <c r="P183"/>
  <c r="H176"/>
  <c r="H175"/>
  <c r="U176"/>
  <c r="O175"/>
  <c r="K175"/>
  <c r="S177"/>
  <c r="F177"/>
  <c r="T177"/>
  <c r="N185"/>
  <c r="U180"/>
  <c r="O179"/>
  <c r="K179"/>
  <c r="L183"/>
  <c r="M179"/>
  <c r="P187"/>
  <c r="T181"/>
  <c r="F181"/>
  <c r="N189"/>
  <c r="H183"/>
  <c r="P191"/>
  <c r="L187"/>
  <c r="U184"/>
  <c r="O183"/>
  <c r="K183"/>
  <c r="M183"/>
  <c r="T185"/>
  <c r="F185"/>
  <c r="H187"/>
  <c r="N193"/>
  <c r="U188"/>
  <c r="O187"/>
  <c r="K187"/>
  <c r="L191"/>
  <c r="M187"/>
  <c r="T189"/>
  <c r="F189"/>
  <c r="P199"/>
  <c r="H191"/>
  <c r="N197"/>
  <c r="U192"/>
  <c r="O191"/>
  <c r="K191"/>
  <c r="M191"/>
  <c r="S193"/>
  <c r="T193"/>
  <c r="F193"/>
  <c r="P203"/>
  <c r="L199"/>
  <c r="M195"/>
  <c r="N201"/>
  <c r="U196"/>
  <c r="O195"/>
  <c r="H195"/>
  <c r="K195"/>
  <c r="F197"/>
  <c r="S197"/>
  <c r="T197"/>
  <c r="P207"/>
  <c r="L203"/>
  <c r="N205"/>
  <c r="H200"/>
  <c r="AA200" s="1"/>
  <c r="H199"/>
  <c r="M199"/>
  <c r="S201"/>
  <c r="F201"/>
  <c r="T201"/>
  <c r="L207"/>
  <c r="M209"/>
  <c r="H204"/>
  <c r="AA204" s="1"/>
  <c r="H203"/>
  <c r="P211"/>
  <c r="M203"/>
  <c r="N209"/>
  <c r="U204"/>
  <c r="O203"/>
  <c r="S205"/>
  <c r="F205"/>
  <c r="T205"/>
  <c r="N213"/>
  <c r="P215"/>
  <c r="H207"/>
  <c r="L211"/>
  <c r="M207"/>
  <c r="H208"/>
  <c r="U208"/>
  <c r="O207"/>
  <c r="K207"/>
  <c r="F209"/>
  <c r="S209"/>
  <c r="T209"/>
  <c r="N217"/>
  <c r="U212"/>
  <c r="O211"/>
  <c r="K211"/>
  <c r="M211"/>
  <c r="P219"/>
  <c r="L215"/>
  <c r="T213"/>
  <c r="F213"/>
  <c r="N221"/>
  <c r="H215"/>
  <c r="L219"/>
  <c r="U216"/>
  <c r="O215"/>
  <c r="K215"/>
  <c r="P223"/>
  <c r="M215"/>
  <c r="T217"/>
  <c r="F217"/>
  <c r="H219"/>
  <c r="L223"/>
  <c r="N225"/>
  <c r="U220"/>
  <c r="O219"/>
  <c r="K219"/>
  <c r="M219"/>
  <c r="T221"/>
  <c r="F221"/>
  <c r="P231"/>
  <c r="H223"/>
  <c r="U224"/>
  <c r="O223"/>
  <c r="K223"/>
  <c r="N229"/>
  <c r="M223"/>
  <c r="S225"/>
  <c r="T225"/>
  <c r="F225"/>
  <c r="P235"/>
  <c r="L231"/>
  <c r="M227"/>
  <c r="N233"/>
  <c r="O227"/>
  <c r="H227"/>
  <c r="U228"/>
  <c r="K227"/>
  <c r="F229"/>
  <c r="T229"/>
  <c r="S229"/>
  <c r="L235"/>
  <c r="M237"/>
  <c r="H231"/>
  <c r="P239"/>
  <c r="M231"/>
  <c r="H232"/>
  <c r="S233"/>
  <c r="F233"/>
  <c r="T233"/>
  <c r="U236"/>
  <c r="M241"/>
  <c r="P243"/>
  <c r="L239"/>
  <c r="M235"/>
  <c r="H236"/>
  <c r="H235"/>
  <c r="AA235" s="1"/>
  <c r="N241"/>
  <c r="O235"/>
  <c r="S237"/>
  <c r="F237"/>
  <c r="U240"/>
  <c r="O239"/>
  <c r="K239"/>
  <c r="M239"/>
  <c r="P247"/>
  <c r="L243"/>
  <c r="M245"/>
  <c r="H239"/>
  <c r="H240"/>
  <c r="AA240" s="1"/>
  <c r="S241"/>
  <c r="F241"/>
  <c r="T241"/>
  <c r="U244"/>
  <c r="O243"/>
  <c r="K243"/>
  <c r="M243"/>
  <c r="P251"/>
  <c r="L247"/>
  <c r="M249"/>
  <c r="N249"/>
  <c r="F245"/>
  <c r="S245"/>
  <c r="U248"/>
  <c r="O247"/>
  <c r="K247"/>
  <c r="M253"/>
  <c r="M247"/>
  <c r="P255"/>
  <c r="L251"/>
  <c r="H247"/>
  <c r="H248"/>
  <c r="F249"/>
  <c r="S249"/>
  <c r="T249"/>
  <c r="U252"/>
  <c r="O251"/>
  <c r="K251"/>
  <c r="M257"/>
  <c r="M251"/>
  <c r="P259"/>
  <c r="L255"/>
  <c r="N257"/>
  <c r="S253"/>
  <c r="F253"/>
  <c r="U256"/>
  <c r="O255"/>
  <c r="K255"/>
  <c r="P263"/>
  <c r="L259"/>
  <c r="M261"/>
  <c r="M255"/>
  <c r="H255"/>
  <c r="H256"/>
  <c r="S257"/>
  <c r="F257"/>
  <c r="T257"/>
  <c r="U260"/>
  <c r="O259"/>
  <c r="K259"/>
  <c r="M259"/>
  <c r="P267"/>
  <c r="L263"/>
  <c r="M265"/>
  <c r="N265"/>
  <c r="F261"/>
  <c r="S261"/>
  <c r="U264"/>
  <c r="O263"/>
  <c r="K263"/>
  <c r="M269"/>
  <c r="P271"/>
  <c r="L267"/>
  <c r="M263"/>
  <c r="H263"/>
  <c r="H264"/>
  <c r="AA264" s="1"/>
  <c r="F265"/>
  <c r="S265"/>
  <c r="T265"/>
  <c r="U268"/>
  <c r="O267"/>
  <c r="K267"/>
  <c r="M273"/>
  <c r="P275"/>
  <c r="L271"/>
  <c r="M267"/>
  <c r="N273"/>
  <c r="S269"/>
  <c r="F269"/>
  <c r="U272"/>
  <c r="O271"/>
  <c r="K271"/>
  <c r="M277"/>
  <c r="M271"/>
  <c r="P279"/>
  <c r="L275"/>
  <c r="H271"/>
  <c r="H272"/>
  <c r="S273"/>
  <c r="F273"/>
  <c r="T273"/>
  <c r="U276"/>
  <c r="O275"/>
  <c r="K275"/>
  <c r="M281"/>
  <c r="M275"/>
  <c r="P283"/>
  <c r="L279"/>
  <c r="N281"/>
  <c r="S277"/>
  <c r="F277"/>
  <c r="U280"/>
  <c r="O279"/>
  <c r="K279"/>
  <c r="M285"/>
  <c r="M279"/>
  <c r="P287"/>
  <c r="L283"/>
  <c r="H279"/>
  <c r="H280"/>
  <c r="S281"/>
  <c r="F281"/>
  <c r="T281"/>
  <c r="U284"/>
  <c r="O283"/>
  <c r="K283"/>
  <c r="M289"/>
  <c r="M283"/>
  <c r="P291"/>
  <c r="L287"/>
  <c r="N289"/>
  <c r="S285"/>
  <c r="F285"/>
  <c r="U288"/>
  <c r="O287"/>
  <c r="K287"/>
  <c r="M293"/>
  <c r="M287"/>
  <c r="P295"/>
  <c r="L291"/>
  <c r="H287"/>
  <c r="H288"/>
  <c r="AA288" s="1"/>
  <c r="S289"/>
  <c r="F289"/>
  <c r="T289"/>
  <c r="U292"/>
  <c r="O291"/>
  <c r="K291"/>
  <c r="M297"/>
  <c r="M291"/>
  <c r="P299"/>
  <c r="L295"/>
  <c r="N297"/>
  <c r="S293"/>
  <c r="F293"/>
  <c r="U296"/>
  <c r="O295"/>
  <c r="K295"/>
  <c r="M295"/>
  <c r="P303"/>
  <c r="L299"/>
  <c r="M301"/>
  <c r="H295"/>
  <c r="H296"/>
  <c r="S297"/>
  <c r="F297"/>
  <c r="T297"/>
  <c r="U300"/>
  <c r="O299"/>
  <c r="K299"/>
  <c r="M299"/>
  <c r="P307"/>
  <c r="L303"/>
  <c r="M305"/>
  <c r="N305"/>
  <c r="S301"/>
  <c r="F301"/>
  <c r="U304"/>
  <c r="O303"/>
  <c r="K303"/>
  <c r="P311"/>
  <c r="L307"/>
  <c r="M309"/>
  <c r="M303"/>
  <c r="H303"/>
  <c r="H304"/>
  <c r="S305"/>
  <c r="F305"/>
  <c r="T305"/>
  <c r="U308"/>
  <c r="O307"/>
  <c r="K307"/>
  <c r="P315"/>
  <c r="L311"/>
  <c r="M313"/>
  <c r="M307"/>
  <c r="N313"/>
  <c r="S309"/>
  <c r="F309"/>
  <c r="U312"/>
  <c r="O311"/>
  <c r="K311"/>
  <c r="P319"/>
  <c r="L315"/>
  <c r="M317"/>
  <c r="M311"/>
  <c r="H311"/>
  <c r="H312"/>
  <c r="S313"/>
  <c r="F313"/>
  <c r="T313"/>
  <c r="U316"/>
  <c r="O315"/>
  <c r="K315"/>
  <c r="P323"/>
  <c r="L319"/>
  <c r="M321"/>
  <c r="M315"/>
  <c r="N321"/>
  <c r="S317"/>
  <c r="F317"/>
  <c r="U320"/>
  <c r="O319"/>
  <c r="K319"/>
  <c r="P327"/>
  <c r="L323"/>
  <c r="M325"/>
  <c r="M319"/>
  <c r="H319"/>
  <c r="H320"/>
  <c r="AA320" s="1"/>
  <c r="S321"/>
  <c r="F321"/>
  <c r="T321"/>
  <c r="U324"/>
  <c r="O323"/>
  <c r="K323"/>
  <c r="P331"/>
  <c r="L327"/>
  <c r="M329"/>
  <c r="M323"/>
  <c r="N329"/>
  <c r="S325"/>
  <c r="F325"/>
  <c r="U328"/>
  <c r="O327"/>
  <c r="K327"/>
  <c r="P335"/>
  <c r="L331"/>
  <c r="M333"/>
  <c r="M327"/>
  <c r="H327"/>
  <c r="AA327" s="1"/>
  <c r="H328"/>
  <c r="S329"/>
  <c r="F329"/>
  <c r="T329"/>
  <c r="U332"/>
  <c r="O331"/>
  <c r="K331"/>
  <c r="L335"/>
  <c r="P339"/>
  <c r="M337"/>
  <c r="M331"/>
  <c r="N337"/>
  <c r="S333"/>
  <c r="F333"/>
  <c r="N341"/>
  <c r="U336"/>
  <c r="O335"/>
  <c r="K335"/>
  <c r="P343"/>
  <c r="L339"/>
  <c r="M335"/>
  <c r="M341"/>
  <c r="H335"/>
  <c r="AA335" s="1"/>
  <c r="H336"/>
  <c r="AA336" s="1"/>
  <c r="S337"/>
  <c r="F337"/>
  <c r="T337"/>
  <c r="N345"/>
  <c r="H339"/>
  <c r="U340"/>
  <c r="O339"/>
  <c r="K339"/>
  <c r="P347"/>
  <c r="L343"/>
  <c r="M345"/>
  <c r="T341"/>
  <c r="F341"/>
  <c r="N349"/>
  <c r="H343"/>
  <c r="U344"/>
  <c r="O343"/>
  <c r="K343"/>
  <c r="P351"/>
  <c r="L347"/>
  <c r="M349"/>
  <c r="T345"/>
  <c r="F345"/>
  <c r="N353"/>
  <c r="H347"/>
  <c r="U348"/>
  <c r="O347"/>
  <c r="K347"/>
  <c r="L351"/>
  <c r="P355"/>
  <c r="M353"/>
  <c r="T349"/>
  <c r="F349"/>
  <c r="H351"/>
  <c r="N357"/>
  <c r="U352"/>
  <c r="O351"/>
  <c r="K351"/>
  <c r="L355"/>
  <c r="T353"/>
  <c r="F353"/>
  <c r="M355"/>
  <c r="K355"/>
  <c r="N361"/>
  <c r="H355"/>
  <c r="U356"/>
  <c r="O355"/>
  <c r="P363"/>
  <c r="S357"/>
  <c r="F357"/>
  <c r="T357"/>
  <c r="M359"/>
  <c r="U360"/>
  <c r="O359"/>
  <c r="N365"/>
  <c r="H359"/>
  <c r="AA359" s="1"/>
  <c r="K359"/>
  <c r="L363"/>
  <c r="S361"/>
  <c r="F361"/>
  <c r="T361"/>
  <c r="P371"/>
  <c r="M363"/>
  <c r="U364"/>
  <c r="O363"/>
  <c r="N369"/>
  <c r="H363"/>
  <c r="AA363" s="1"/>
  <c r="K363"/>
  <c r="S365"/>
  <c r="F365"/>
  <c r="T365"/>
  <c r="P375"/>
  <c r="L371"/>
  <c r="M367"/>
  <c r="U368"/>
  <c r="K367"/>
  <c r="H367"/>
  <c r="N373"/>
  <c r="O367"/>
  <c r="S369"/>
  <c r="F369"/>
  <c r="T369"/>
  <c r="P379"/>
  <c r="L375"/>
  <c r="N377"/>
  <c r="H371"/>
  <c r="M371"/>
  <c r="H372"/>
  <c r="U372"/>
  <c r="O371"/>
  <c r="T373"/>
  <c r="S373"/>
  <c r="F373"/>
  <c r="P383"/>
  <c r="L379"/>
  <c r="H376"/>
  <c r="AA376" s="1"/>
  <c r="M375"/>
  <c r="N381"/>
  <c r="H375"/>
  <c r="U376"/>
  <c r="O375"/>
  <c r="K375"/>
  <c r="T377"/>
  <c r="S377"/>
  <c r="F377"/>
  <c r="L383"/>
  <c r="H380"/>
  <c r="AA380" s="1"/>
  <c r="P387"/>
  <c r="M379"/>
  <c r="N385"/>
  <c r="H379"/>
  <c r="K379"/>
  <c r="T381"/>
  <c r="S381"/>
  <c r="F381"/>
  <c r="H383"/>
  <c r="AA383" s="1"/>
  <c r="P391"/>
  <c r="L387"/>
  <c r="M383"/>
  <c r="M389"/>
  <c r="H384"/>
  <c r="T385"/>
  <c r="S385"/>
  <c r="F385"/>
  <c r="U388"/>
  <c r="O387"/>
  <c r="K387"/>
  <c r="M387"/>
  <c r="P395"/>
  <c r="L391"/>
  <c r="M393"/>
  <c r="N393"/>
  <c r="H387"/>
  <c r="F389"/>
  <c r="S389"/>
  <c r="T389"/>
  <c r="U392"/>
  <c r="O391"/>
  <c r="K391"/>
  <c r="M397"/>
  <c r="P399"/>
  <c r="L395"/>
  <c r="M391"/>
  <c r="H392"/>
  <c r="AA392" s="1"/>
  <c r="F393"/>
  <c r="S393"/>
  <c r="U396"/>
  <c r="O395"/>
  <c r="K395"/>
  <c r="M395"/>
  <c r="L399"/>
  <c r="P403"/>
  <c r="M401"/>
  <c r="N401"/>
  <c r="H395"/>
  <c r="S397"/>
  <c r="F397"/>
  <c r="T397"/>
  <c r="N405"/>
  <c r="U400"/>
  <c r="O399"/>
  <c r="K399"/>
  <c r="L403"/>
  <c r="P407"/>
  <c r="M399"/>
  <c r="H400"/>
  <c r="F401"/>
  <c r="S401"/>
  <c r="N409"/>
  <c r="H403"/>
  <c r="AA403" s="1"/>
  <c r="L407"/>
  <c r="U404"/>
  <c r="O403"/>
  <c r="K403"/>
  <c r="P411"/>
  <c r="M403"/>
  <c r="T405"/>
  <c r="F405"/>
  <c r="T780" i="2"/>
  <c r="F782"/>
  <c r="F786"/>
  <c r="T805"/>
  <c r="S808"/>
  <c r="F811"/>
  <c r="T813"/>
  <c r="F816"/>
  <c r="F821"/>
  <c r="S821"/>
  <c r="T837"/>
  <c r="S840"/>
  <c r="P887"/>
  <c r="M892"/>
  <c r="P895"/>
  <c r="P903"/>
  <c r="L918"/>
  <c r="V919"/>
  <c r="U932"/>
  <c r="M952"/>
  <c r="V956"/>
  <c r="T958"/>
  <c r="T968"/>
  <c r="H978"/>
  <c r="P985"/>
  <c r="P988"/>
  <c r="M996"/>
  <c r="L1000"/>
  <c r="P1003"/>
  <c r="S773"/>
  <c r="T781"/>
  <c r="F789"/>
  <c r="S789"/>
  <c r="F791"/>
  <c r="S791"/>
  <c r="F810"/>
  <c r="S810"/>
  <c r="F813"/>
  <c r="T839"/>
  <c r="F842"/>
  <c r="S852"/>
  <c r="F856"/>
  <c r="V878"/>
  <c r="V886"/>
  <c r="P889"/>
  <c r="V894"/>
  <c r="P897"/>
  <c r="H900"/>
  <c r="AA900" s="1"/>
  <c r="V910"/>
  <c r="U916"/>
  <c r="K918"/>
  <c r="P920"/>
  <c r="K932"/>
  <c r="L935"/>
  <c r="V937"/>
  <c r="T946"/>
  <c r="V950"/>
  <c r="V954"/>
  <c r="H955"/>
  <c r="AA955" s="1"/>
  <c r="V963"/>
  <c r="V966"/>
  <c r="V969"/>
  <c r="P979"/>
  <c r="H981"/>
  <c r="P982"/>
  <c r="M988"/>
  <c r="V990"/>
  <c r="L991"/>
  <c r="H994"/>
  <c r="P1001"/>
  <c r="S781"/>
  <c r="F785"/>
  <c r="F787"/>
  <c r="T806"/>
  <c r="F823"/>
  <c r="S823"/>
  <c r="T836"/>
  <c r="F841"/>
  <c r="S841"/>
  <c r="F844"/>
  <c r="S849"/>
  <c r="T868"/>
  <c r="H880"/>
  <c r="V884"/>
  <c r="H888"/>
  <c r="AA888" s="1"/>
  <c r="V892"/>
  <c r="H896"/>
  <c r="O920"/>
  <c r="P923"/>
  <c r="K935"/>
  <c r="O937"/>
  <c r="O938"/>
  <c r="P939"/>
  <c r="T947"/>
  <c r="N956"/>
  <c r="T963"/>
  <c r="V965"/>
  <c r="V973"/>
  <c r="V976"/>
  <c r="V984"/>
  <c r="H997"/>
  <c r="V12" i="3"/>
  <c r="V20"/>
  <c r="V32"/>
  <c r="V40"/>
  <c r="V44"/>
  <c r="V48"/>
  <c r="V52"/>
  <c r="V56"/>
  <c r="V60"/>
  <c r="V64"/>
  <c r="V72"/>
  <c r="V76"/>
  <c r="V80"/>
  <c r="V84"/>
  <c r="V92"/>
  <c r="V96"/>
  <c r="V104"/>
  <c r="V108"/>
  <c r="V112"/>
  <c r="V116"/>
  <c r="V120"/>
  <c r="V124"/>
  <c r="V128"/>
  <c r="V136"/>
  <c r="V140"/>
  <c r="V144"/>
  <c r="V148"/>
  <c r="V152"/>
  <c r="V156"/>
  <c r="V160"/>
  <c r="V168"/>
  <c r="V172"/>
  <c r="V176"/>
  <c r="V180"/>
  <c r="V184"/>
  <c r="V188"/>
  <c r="V192"/>
  <c r="V200"/>
  <c r="V204"/>
  <c r="V208"/>
  <c r="V212"/>
  <c r="V216"/>
  <c r="V220"/>
  <c r="V224"/>
  <c r="V232"/>
  <c r="V236"/>
  <c r="V240"/>
  <c r="V244"/>
  <c r="V248"/>
  <c r="V252"/>
  <c r="V256"/>
  <c r="V260"/>
  <c r="V264"/>
  <c r="V268"/>
  <c r="V272"/>
  <c r="V276"/>
  <c r="V280"/>
  <c r="V284"/>
  <c r="V288"/>
  <c r="V292"/>
  <c r="V296"/>
  <c r="V300"/>
  <c r="V304"/>
  <c r="V308"/>
  <c r="V312"/>
  <c r="V316"/>
  <c r="V320"/>
  <c r="V324"/>
  <c r="V328"/>
  <c r="V332"/>
  <c r="V336"/>
  <c r="V340"/>
  <c r="V344"/>
  <c r="V348"/>
  <c r="V352"/>
  <c r="V356"/>
  <c r="V364"/>
  <c r="V372"/>
  <c r="V376"/>
  <c r="V380"/>
  <c r="V384"/>
  <c r="V388"/>
  <c r="V392"/>
  <c r="V396"/>
  <c r="V400"/>
  <c r="V404"/>
  <c r="M407"/>
  <c r="M12"/>
  <c r="L14"/>
  <c r="P15"/>
  <c r="V17"/>
  <c r="L20"/>
  <c r="O22"/>
  <c r="O26"/>
  <c r="U28"/>
  <c r="M37"/>
  <c r="F44"/>
  <c r="V45"/>
  <c r="L47"/>
  <c r="O52"/>
  <c r="K56"/>
  <c r="K58"/>
  <c r="H64"/>
  <c r="AA64" s="1"/>
  <c r="P66"/>
  <c r="P68"/>
  <c r="U72"/>
  <c r="O78"/>
  <c r="N84"/>
  <c r="M88"/>
  <c r="M93"/>
  <c r="P97"/>
  <c r="K103"/>
  <c r="K107"/>
  <c r="K109"/>
  <c r="T114"/>
  <c r="M121"/>
  <c r="S125"/>
  <c r="F128"/>
  <c r="L131"/>
  <c r="O135"/>
  <c r="O137"/>
  <c r="K140"/>
  <c r="O141"/>
  <c r="H147"/>
  <c r="M149"/>
  <c r="S153"/>
  <c r="F156"/>
  <c r="M160"/>
  <c r="L162"/>
  <c r="P163"/>
  <c r="K166"/>
  <c r="O168"/>
  <c r="O172"/>
  <c r="K176"/>
  <c r="H180"/>
  <c r="AA180" s="1"/>
  <c r="S181"/>
  <c r="F184"/>
  <c r="M188"/>
  <c r="L193"/>
  <c r="P194"/>
  <c r="P196"/>
  <c r="U200"/>
  <c r="O206"/>
  <c r="N212"/>
  <c r="M216"/>
  <c r="M221"/>
  <c r="P225"/>
  <c r="K231"/>
  <c r="K235"/>
  <c r="N237"/>
  <c r="T242"/>
  <c r="N246"/>
  <c r="T248"/>
  <c r="N252"/>
  <c r="T255"/>
  <c r="H260"/>
  <c r="AA260" s="1"/>
  <c r="T261"/>
  <c r="N263"/>
  <c r="H267"/>
  <c r="N269"/>
  <c r="T274"/>
  <c r="N278"/>
  <c r="T280"/>
  <c r="N284"/>
  <c r="T287"/>
  <c r="H292"/>
  <c r="T293"/>
  <c r="N295"/>
  <c r="H299"/>
  <c r="N301"/>
  <c r="T306"/>
  <c r="N310"/>
  <c r="T312"/>
  <c r="N316"/>
  <c r="T319"/>
  <c r="H324"/>
  <c r="T325"/>
  <c r="N327"/>
  <c r="H331"/>
  <c r="N333"/>
  <c r="S341"/>
  <c r="M343"/>
  <c r="M348"/>
  <c r="S352"/>
  <c r="V354"/>
  <c r="P357"/>
  <c r="V362"/>
  <c r="P365"/>
  <c r="K371"/>
  <c r="K373"/>
  <c r="K377"/>
  <c r="K383"/>
  <c r="T386"/>
  <c r="N389"/>
  <c r="T392"/>
  <c r="N398"/>
  <c r="N400"/>
  <c r="M404"/>
  <c r="M409"/>
  <c r="N879" i="2"/>
  <c r="L877"/>
  <c r="M873"/>
  <c r="T878"/>
  <c r="S878"/>
  <c r="N887"/>
  <c r="L885"/>
  <c r="M881"/>
  <c r="T886"/>
  <c r="S886"/>
  <c r="N895"/>
  <c r="L893"/>
  <c r="M889"/>
  <c r="T894"/>
  <c r="S894"/>
  <c r="N903"/>
  <c r="L901"/>
  <c r="M897"/>
  <c r="T902"/>
  <c r="S902"/>
  <c r="O913"/>
  <c r="L909"/>
  <c r="N911"/>
  <c r="M905"/>
  <c r="T910"/>
  <c r="S910"/>
  <c r="N925"/>
  <c r="O927"/>
  <c r="U920"/>
  <c r="P927"/>
  <c r="K923"/>
  <c r="N930"/>
  <c r="O924"/>
  <c r="P945"/>
  <c r="N942"/>
  <c r="L941"/>
  <c r="L940"/>
  <c r="P944"/>
  <c r="U938"/>
  <c r="K937"/>
  <c r="L942"/>
  <c r="N944"/>
  <c r="U939"/>
  <c r="K938"/>
  <c r="L943"/>
  <c r="K939"/>
  <c r="N945"/>
  <c r="P951"/>
  <c r="H943"/>
  <c r="AA943" s="1"/>
  <c r="M943"/>
  <c r="P956"/>
  <c r="H948"/>
  <c r="H949"/>
  <c r="M948"/>
  <c r="P961"/>
  <c r="M953"/>
  <c r="P967"/>
  <c r="H959"/>
  <c r="M959"/>
  <c r="P972"/>
  <c r="H964"/>
  <c r="H965"/>
  <c r="AA965" s="1"/>
  <c r="M964"/>
  <c r="L973"/>
  <c r="M969"/>
  <c r="N979"/>
  <c r="P981"/>
  <c r="L977"/>
  <c r="N981"/>
  <c r="P983"/>
  <c r="L979"/>
  <c r="M975"/>
  <c r="N994"/>
  <c r="H988"/>
  <c r="T1009"/>
  <c r="V1009"/>
  <c r="U1005"/>
  <c r="S1005"/>
  <c r="L1008"/>
  <c r="K1008"/>
  <c r="H1005"/>
  <c r="H1004"/>
  <c r="AA1004" s="1"/>
  <c r="U3" i="3"/>
  <c r="L6"/>
  <c r="N12"/>
  <c r="H6"/>
  <c r="O13"/>
  <c r="V10"/>
  <c r="V9"/>
  <c r="K8"/>
  <c r="K6"/>
  <c r="P12"/>
  <c r="L10"/>
  <c r="L9"/>
  <c r="S7"/>
  <c r="S8"/>
  <c r="F8"/>
  <c r="H10"/>
  <c r="O17"/>
  <c r="L12"/>
  <c r="N16"/>
  <c r="U11"/>
  <c r="K10"/>
  <c r="O16"/>
  <c r="K13"/>
  <c r="P22"/>
  <c r="M14"/>
  <c r="O20"/>
  <c r="K16"/>
  <c r="U15"/>
  <c r="O14"/>
  <c r="K14"/>
  <c r="N20"/>
  <c r="H14"/>
  <c r="K17"/>
  <c r="S16"/>
  <c r="F16"/>
  <c r="T16"/>
  <c r="P26"/>
  <c r="L22"/>
  <c r="M18"/>
  <c r="T23"/>
  <c r="T22"/>
  <c r="O18"/>
  <c r="K18"/>
  <c r="H18"/>
  <c r="AA18" s="1"/>
  <c r="N24"/>
  <c r="N23"/>
  <c r="N22"/>
  <c r="K20"/>
  <c r="U19"/>
  <c r="S20"/>
  <c r="F20"/>
  <c r="T20"/>
  <c r="L26"/>
  <c r="N28"/>
  <c r="T27"/>
  <c r="N26"/>
  <c r="H22"/>
  <c r="AA22" s="1"/>
  <c r="P30"/>
  <c r="M22"/>
  <c r="N27"/>
  <c r="T26"/>
  <c r="T24"/>
  <c r="S24"/>
  <c r="F24"/>
  <c r="P34"/>
  <c r="P33"/>
  <c r="L30"/>
  <c r="M26"/>
  <c r="M32"/>
  <c r="H26"/>
  <c r="S28"/>
  <c r="F28"/>
  <c r="T28"/>
  <c r="N36"/>
  <c r="U31"/>
  <c r="O30"/>
  <c r="K30"/>
  <c r="P38"/>
  <c r="P37"/>
  <c r="P36"/>
  <c r="L34"/>
  <c r="S31"/>
  <c r="V34"/>
  <c r="V33"/>
  <c r="L33"/>
  <c r="M30"/>
  <c r="F31"/>
  <c r="V31"/>
  <c r="S32"/>
  <c r="F32"/>
  <c r="N40"/>
  <c r="H34"/>
  <c r="P41"/>
  <c r="L38"/>
  <c r="U35"/>
  <c r="O34"/>
  <c r="K34"/>
  <c r="P42"/>
  <c r="P40"/>
  <c r="V38"/>
  <c r="V37"/>
  <c r="L37"/>
  <c r="L36"/>
  <c r="N44"/>
  <c r="H38"/>
  <c r="AA38" s="1"/>
  <c r="O45"/>
  <c r="P44"/>
  <c r="V42"/>
  <c r="L42"/>
  <c r="L41"/>
  <c r="L40"/>
  <c r="U39"/>
  <c r="O38"/>
  <c r="K38"/>
  <c r="V41"/>
  <c r="P50"/>
  <c r="H42"/>
  <c r="AA42" s="1"/>
  <c r="O48"/>
  <c r="N48"/>
  <c r="U43"/>
  <c r="O42"/>
  <c r="K42"/>
  <c r="K45"/>
  <c r="L44"/>
  <c r="P54"/>
  <c r="L50"/>
  <c r="M46"/>
  <c r="T51"/>
  <c r="T50"/>
  <c r="K46"/>
  <c r="H46"/>
  <c r="AA46" s="1"/>
  <c r="N52"/>
  <c r="N51"/>
  <c r="N50"/>
  <c r="K48"/>
  <c r="U47"/>
  <c r="O46"/>
  <c r="S48"/>
  <c r="F48"/>
  <c r="T48"/>
  <c r="P58"/>
  <c r="L54"/>
  <c r="T55"/>
  <c r="T54"/>
  <c r="H50"/>
  <c r="AA50" s="1"/>
  <c r="M50"/>
  <c r="N56"/>
  <c r="N55"/>
  <c r="N54"/>
  <c r="T52"/>
  <c r="S52"/>
  <c r="F52"/>
  <c r="L58"/>
  <c r="N60"/>
  <c r="T59"/>
  <c r="N58"/>
  <c r="H54"/>
  <c r="AA54" s="1"/>
  <c r="P62"/>
  <c r="M54"/>
  <c r="N59"/>
  <c r="T58"/>
  <c r="T56"/>
  <c r="S56"/>
  <c r="F56"/>
  <c r="H58"/>
  <c r="L62"/>
  <c r="M58"/>
  <c r="P65"/>
  <c r="M64"/>
  <c r="T60"/>
  <c r="S60"/>
  <c r="F60"/>
  <c r="P70"/>
  <c r="U63"/>
  <c r="O62"/>
  <c r="K62"/>
  <c r="O68"/>
  <c r="V65"/>
  <c r="L65"/>
  <c r="S63"/>
  <c r="N68"/>
  <c r="M62"/>
  <c r="V63"/>
  <c r="F63"/>
  <c r="S64"/>
  <c r="F64"/>
  <c r="P74"/>
  <c r="L70"/>
  <c r="M66"/>
  <c r="N72"/>
  <c r="N71"/>
  <c r="T70"/>
  <c r="O66"/>
  <c r="H66"/>
  <c r="AA66" s="1"/>
  <c r="T71"/>
  <c r="N70"/>
  <c r="K68"/>
  <c r="U67"/>
  <c r="K66"/>
  <c r="S68"/>
  <c r="F68"/>
  <c r="T68"/>
  <c r="P78"/>
  <c r="L74"/>
  <c r="N76"/>
  <c r="N75"/>
  <c r="N74"/>
  <c r="H70"/>
  <c r="AA70" s="1"/>
  <c r="M70"/>
  <c r="T75"/>
  <c r="T74"/>
  <c r="S72"/>
  <c r="F72"/>
  <c r="T72"/>
  <c r="L78"/>
  <c r="N80"/>
  <c r="N79"/>
  <c r="T78"/>
  <c r="P82"/>
  <c r="M74"/>
  <c r="T79"/>
  <c r="N78"/>
  <c r="H74"/>
  <c r="S76"/>
  <c r="F76"/>
  <c r="T76"/>
  <c r="P85"/>
  <c r="M84"/>
  <c r="H78"/>
  <c r="L82"/>
  <c r="M78"/>
  <c r="P86"/>
  <c r="S80"/>
  <c r="F80"/>
  <c r="T80"/>
  <c r="N88"/>
  <c r="U83"/>
  <c r="O82"/>
  <c r="K82"/>
  <c r="P88"/>
  <c r="V86"/>
  <c r="L86"/>
  <c r="P90"/>
  <c r="P89"/>
  <c r="V85"/>
  <c r="L85"/>
  <c r="S83"/>
  <c r="M82"/>
  <c r="V83"/>
  <c r="F83"/>
  <c r="S84"/>
  <c r="F84"/>
  <c r="N92"/>
  <c r="H86"/>
  <c r="AA86" s="1"/>
  <c r="P94"/>
  <c r="V90"/>
  <c r="V89"/>
  <c r="L89"/>
  <c r="U87"/>
  <c r="O86"/>
  <c r="K86"/>
  <c r="P93"/>
  <c r="P92"/>
  <c r="L90"/>
  <c r="L88"/>
  <c r="N96"/>
  <c r="H90"/>
  <c r="AA90" s="1"/>
  <c r="P96"/>
  <c r="V93"/>
  <c r="L93"/>
  <c r="L92"/>
  <c r="U91"/>
  <c r="O90"/>
  <c r="K90"/>
  <c r="O97"/>
  <c r="V94"/>
  <c r="L94"/>
  <c r="P102"/>
  <c r="H94"/>
  <c r="AA94" s="1"/>
  <c r="O100"/>
  <c r="K97"/>
  <c r="N100"/>
  <c r="U95"/>
  <c r="O94"/>
  <c r="K94"/>
  <c r="L96"/>
  <c r="P106"/>
  <c r="L102"/>
  <c r="M98"/>
  <c r="T103"/>
  <c r="N102"/>
  <c r="H98"/>
  <c r="N104"/>
  <c r="N103"/>
  <c r="T102"/>
  <c r="K100"/>
  <c r="U99"/>
  <c r="O98"/>
  <c r="K98"/>
  <c r="S100"/>
  <c r="F100"/>
  <c r="T100"/>
  <c r="P110"/>
  <c r="L106"/>
  <c r="N108"/>
  <c r="N107"/>
  <c r="T106"/>
  <c r="M102"/>
  <c r="T107"/>
  <c r="N106"/>
  <c r="H102"/>
  <c r="T104"/>
  <c r="S104"/>
  <c r="F104"/>
  <c r="L110"/>
  <c r="T111"/>
  <c r="N110"/>
  <c r="H106"/>
  <c r="AA106" s="1"/>
  <c r="P114"/>
  <c r="M106"/>
  <c r="N112"/>
  <c r="N111"/>
  <c r="T110"/>
  <c r="S108"/>
  <c r="F108"/>
  <c r="T108"/>
  <c r="P117"/>
  <c r="H110"/>
  <c r="L114"/>
  <c r="M110"/>
  <c r="P118"/>
  <c r="M116"/>
  <c r="S112"/>
  <c r="F112"/>
  <c r="T112"/>
  <c r="N120"/>
  <c r="U115"/>
  <c r="O114"/>
  <c r="K114"/>
  <c r="P122"/>
  <c r="V118"/>
  <c r="L118"/>
  <c r="S115"/>
  <c r="M114"/>
  <c r="P121"/>
  <c r="P120"/>
  <c r="V117"/>
  <c r="L117"/>
  <c r="F115"/>
  <c r="V115"/>
  <c r="S116"/>
  <c r="F116"/>
  <c r="N124"/>
  <c r="H118"/>
  <c r="AA118" s="1"/>
  <c r="P126"/>
  <c r="P124"/>
  <c r="V121"/>
  <c r="L121"/>
  <c r="L120"/>
  <c r="U119"/>
  <c r="O118"/>
  <c r="K118"/>
  <c r="P125"/>
  <c r="V122"/>
  <c r="L122"/>
  <c r="N128"/>
  <c r="H122"/>
  <c r="V125"/>
  <c r="U123"/>
  <c r="O122"/>
  <c r="K122"/>
  <c r="O129"/>
  <c r="P128"/>
  <c r="V126"/>
  <c r="L126"/>
  <c r="L125"/>
  <c r="L124"/>
  <c r="P134"/>
  <c r="H126"/>
  <c r="AA126" s="1"/>
  <c r="O132"/>
  <c r="K129"/>
  <c r="L128"/>
  <c r="N132"/>
  <c r="U127"/>
  <c r="O126"/>
  <c r="K126"/>
  <c r="P138"/>
  <c r="L134"/>
  <c r="M130"/>
  <c r="T135"/>
  <c r="N134"/>
  <c r="O130"/>
  <c r="H130"/>
  <c r="AA130" s="1"/>
  <c r="N136"/>
  <c r="N135"/>
  <c r="T134"/>
  <c r="K132"/>
  <c r="U131"/>
  <c r="K130"/>
  <c r="S132"/>
  <c r="F132"/>
  <c r="T132"/>
  <c r="P142"/>
  <c r="L138"/>
  <c r="N140"/>
  <c r="N139"/>
  <c r="N138"/>
  <c r="M134"/>
  <c r="T139"/>
  <c r="T138"/>
  <c r="H134"/>
  <c r="T136"/>
  <c r="S136"/>
  <c r="F136"/>
  <c r="L142"/>
  <c r="T143"/>
  <c r="N142"/>
  <c r="P146"/>
  <c r="M138"/>
  <c r="N144"/>
  <c r="N143"/>
  <c r="T142"/>
  <c r="H138"/>
  <c r="S140"/>
  <c r="F140"/>
  <c r="T140"/>
  <c r="P150"/>
  <c r="M148"/>
  <c r="L146"/>
  <c r="M142"/>
  <c r="P149"/>
  <c r="H142"/>
  <c r="T144"/>
  <c r="S144"/>
  <c r="F144"/>
  <c r="N152"/>
  <c r="U147"/>
  <c r="O146"/>
  <c r="K146"/>
  <c r="P153"/>
  <c r="P152"/>
  <c r="V149"/>
  <c r="L149"/>
  <c r="M146"/>
  <c r="P154"/>
  <c r="V150"/>
  <c r="L150"/>
  <c r="S147"/>
  <c r="F147"/>
  <c r="V147"/>
  <c r="S148"/>
  <c r="F148"/>
  <c r="N156"/>
  <c r="H150"/>
  <c r="P157"/>
  <c r="P156"/>
  <c r="V154"/>
  <c r="L154"/>
  <c r="U151"/>
  <c r="O150"/>
  <c r="K150"/>
  <c r="P158"/>
  <c r="V153"/>
  <c r="L153"/>
  <c r="L152"/>
  <c r="N160"/>
  <c r="H154"/>
  <c r="P160"/>
  <c r="V158"/>
  <c r="L158"/>
  <c r="U155"/>
  <c r="O154"/>
  <c r="K154"/>
  <c r="O161"/>
  <c r="V157"/>
  <c r="L157"/>
  <c r="L156"/>
  <c r="P166"/>
  <c r="H158"/>
  <c r="AA158" s="1"/>
  <c r="O164"/>
  <c r="K161"/>
  <c r="N164"/>
  <c r="U159"/>
  <c r="O158"/>
  <c r="K158"/>
  <c r="L160"/>
  <c r="P170"/>
  <c r="L166"/>
  <c r="M162"/>
  <c r="N168"/>
  <c r="N167"/>
  <c r="N166"/>
  <c r="O162"/>
  <c r="H162"/>
  <c r="AA162" s="1"/>
  <c r="T167"/>
  <c r="T166"/>
  <c r="K164"/>
  <c r="U163"/>
  <c r="K162"/>
  <c r="S164"/>
  <c r="F164"/>
  <c r="T164"/>
  <c r="P174"/>
  <c r="L170"/>
  <c r="N171"/>
  <c r="N170"/>
  <c r="M166"/>
  <c r="N172"/>
  <c r="T171"/>
  <c r="T170"/>
  <c r="H166"/>
  <c r="AA166" s="1"/>
  <c r="S168"/>
  <c r="F168"/>
  <c r="T168"/>
  <c r="L174"/>
  <c r="N176"/>
  <c r="N175"/>
  <c r="T174"/>
  <c r="P178"/>
  <c r="M170"/>
  <c r="T175"/>
  <c r="N174"/>
  <c r="H170"/>
  <c r="AA170" s="1"/>
  <c r="T172"/>
  <c r="S172"/>
  <c r="F172"/>
  <c r="P182"/>
  <c r="M180"/>
  <c r="H174"/>
  <c r="L178"/>
  <c r="M174"/>
  <c r="P181"/>
  <c r="S176"/>
  <c r="F176"/>
  <c r="T176"/>
  <c r="N184"/>
  <c r="U179"/>
  <c r="O178"/>
  <c r="K178"/>
  <c r="P186"/>
  <c r="V181"/>
  <c r="L181"/>
  <c r="P185"/>
  <c r="P184"/>
  <c r="V182"/>
  <c r="L182"/>
  <c r="S179"/>
  <c r="M178"/>
  <c r="V179"/>
  <c r="F179"/>
  <c r="S180"/>
  <c r="F180"/>
  <c r="N188"/>
  <c r="H182"/>
  <c r="P190"/>
  <c r="V185"/>
  <c r="L185"/>
  <c r="L184"/>
  <c r="U183"/>
  <c r="O182"/>
  <c r="K182"/>
  <c r="P189"/>
  <c r="P188"/>
  <c r="V186"/>
  <c r="L186"/>
  <c r="N192"/>
  <c r="H186"/>
  <c r="O193"/>
  <c r="V189"/>
  <c r="L189"/>
  <c r="L188"/>
  <c r="U187"/>
  <c r="O186"/>
  <c r="K186"/>
  <c r="P192"/>
  <c r="V190"/>
  <c r="L190"/>
  <c r="P198"/>
  <c r="H190"/>
  <c r="AA190" s="1"/>
  <c r="L192"/>
  <c r="N196"/>
  <c r="U191"/>
  <c r="O190"/>
  <c r="K190"/>
  <c r="O196"/>
  <c r="K193"/>
  <c r="P202"/>
  <c r="L198"/>
  <c r="M194"/>
  <c r="T199"/>
  <c r="N198"/>
  <c r="K196"/>
  <c r="U195"/>
  <c r="K194"/>
  <c r="H194"/>
  <c r="AA194" s="1"/>
  <c r="N200"/>
  <c r="N199"/>
  <c r="T198"/>
  <c r="O194"/>
  <c r="S196"/>
  <c r="F196"/>
  <c r="T196"/>
  <c r="P206"/>
  <c r="L202"/>
  <c r="T203"/>
  <c r="T202"/>
  <c r="M198"/>
  <c r="N204"/>
  <c r="N203"/>
  <c r="N202"/>
  <c r="H198"/>
  <c r="AA198" s="1"/>
  <c r="T200"/>
  <c r="S200"/>
  <c r="F200"/>
  <c r="L206"/>
  <c r="N208"/>
  <c r="N207"/>
  <c r="N206"/>
  <c r="H202"/>
  <c r="P210"/>
  <c r="M202"/>
  <c r="T207"/>
  <c r="T206"/>
  <c r="T204"/>
  <c r="S204"/>
  <c r="F204"/>
  <c r="P214"/>
  <c r="M212"/>
  <c r="H206"/>
  <c r="L210"/>
  <c r="M206"/>
  <c r="P213"/>
  <c r="S208"/>
  <c r="F208"/>
  <c r="T208"/>
  <c r="N216"/>
  <c r="U211"/>
  <c r="O210"/>
  <c r="K210"/>
  <c r="P217"/>
  <c r="V213"/>
  <c r="L213"/>
  <c r="P218"/>
  <c r="P216"/>
  <c r="V214"/>
  <c r="L214"/>
  <c r="S211"/>
  <c r="M210"/>
  <c r="V211"/>
  <c r="F211"/>
  <c r="S212"/>
  <c r="F212"/>
  <c r="N220"/>
  <c r="H214"/>
  <c r="AA214" s="1"/>
  <c r="P222"/>
  <c r="P221"/>
  <c r="V218"/>
  <c r="L218"/>
  <c r="L216"/>
  <c r="U215"/>
  <c r="O214"/>
  <c r="K214"/>
  <c r="P220"/>
  <c r="V217"/>
  <c r="L217"/>
  <c r="N224"/>
  <c r="H218"/>
  <c r="P224"/>
  <c r="L222"/>
  <c r="L220"/>
  <c r="U219"/>
  <c r="O218"/>
  <c r="K218"/>
  <c r="O225"/>
  <c r="V222"/>
  <c r="V221"/>
  <c r="L221"/>
  <c r="P230"/>
  <c r="H222"/>
  <c r="AA222" s="1"/>
  <c r="O228"/>
  <c r="K225"/>
  <c r="N228"/>
  <c r="U223"/>
  <c r="O222"/>
  <c r="K222"/>
  <c r="L224"/>
  <c r="P234"/>
  <c r="L230"/>
  <c r="M226"/>
  <c r="N232"/>
  <c r="T231"/>
  <c r="N230"/>
  <c r="H226"/>
  <c r="AA226" s="1"/>
  <c r="N231"/>
  <c r="T230"/>
  <c r="K228"/>
  <c r="U227"/>
  <c r="O226"/>
  <c r="K226"/>
  <c r="S228"/>
  <c r="F228"/>
  <c r="T228"/>
  <c r="L234"/>
  <c r="M236"/>
  <c r="N235"/>
  <c r="N234"/>
  <c r="P238"/>
  <c r="M230"/>
  <c r="T235"/>
  <c r="T234"/>
  <c r="H230"/>
  <c r="AA230" s="1"/>
  <c r="T232"/>
  <c r="S232"/>
  <c r="F232"/>
  <c r="M240"/>
  <c r="P242"/>
  <c r="L238"/>
  <c r="M234"/>
  <c r="H234"/>
  <c r="AA234" s="1"/>
  <c r="F236"/>
  <c r="S236"/>
  <c r="U239"/>
  <c r="O238"/>
  <c r="K238"/>
  <c r="M244"/>
  <c r="P246"/>
  <c r="L242"/>
  <c r="S239"/>
  <c r="M238"/>
  <c r="V239"/>
  <c r="F239"/>
  <c r="S240"/>
  <c r="F240"/>
  <c r="U243"/>
  <c r="O242"/>
  <c r="K242"/>
  <c r="P250"/>
  <c r="L246"/>
  <c r="M248"/>
  <c r="S243"/>
  <c r="M242"/>
  <c r="V243"/>
  <c r="F243"/>
  <c r="S244"/>
  <c r="F244"/>
  <c r="U247"/>
  <c r="O246"/>
  <c r="K246"/>
  <c r="S247"/>
  <c r="P254"/>
  <c r="L250"/>
  <c r="M252"/>
  <c r="M246"/>
  <c r="V247"/>
  <c r="F247"/>
  <c r="S248"/>
  <c r="F248"/>
  <c r="U251"/>
  <c r="O250"/>
  <c r="K250"/>
  <c r="M256"/>
  <c r="S251"/>
  <c r="P258"/>
  <c r="L254"/>
  <c r="M250"/>
  <c r="V251"/>
  <c r="F251"/>
  <c r="F252"/>
  <c r="S252"/>
  <c r="U255"/>
  <c r="O254"/>
  <c r="K254"/>
  <c r="M260"/>
  <c r="M254"/>
  <c r="P262"/>
  <c r="L258"/>
  <c r="S255"/>
  <c r="F255"/>
  <c r="V255"/>
  <c r="S256"/>
  <c r="F256"/>
  <c r="U259"/>
  <c r="O258"/>
  <c r="K258"/>
  <c r="M264"/>
  <c r="P266"/>
  <c r="L262"/>
  <c r="S259"/>
  <c r="M258"/>
  <c r="V259"/>
  <c r="F259"/>
  <c r="S260"/>
  <c r="F260"/>
  <c r="U263"/>
  <c r="O262"/>
  <c r="K262"/>
  <c r="M268"/>
  <c r="S263"/>
  <c r="M262"/>
  <c r="P270"/>
  <c r="L266"/>
  <c r="F263"/>
  <c r="V263"/>
  <c r="S264"/>
  <c r="F264"/>
  <c r="U267"/>
  <c r="O266"/>
  <c r="K266"/>
  <c r="M272"/>
  <c r="S267"/>
  <c r="P274"/>
  <c r="L270"/>
  <c r="M266"/>
  <c r="F267"/>
  <c r="V267"/>
  <c r="S268"/>
  <c r="F268"/>
  <c r="U271"/>
  <c r="O270"/>
  <c r="K270"/>
  <c r="M276"/>
  <c r="S271"/>
  <c r="M270"/>
  <c r="P278"/>
  <c r="L274"/>
  <c r="F271"/>
  <c r="V271"/>
  <c r="S272"/>
  <c r="F272"/>
  <c r="U275"/>
  <c r="O274"/>
  <c r="K274"/>
  <c r="M280"/>
  <c r="S275"/>
  <c r="M274"/>
  <c r="P282"/>
  <c r="L278"/>
  <c r="F275"/>
  <c r="V275"/>
  <c r="S276"/>
  <c r="F276"/>
  <c r="U279"/>
  <c r="O278"/>
  <c r="K278"/>
  <c r="M284"/>
  <c r="S279"/>
  <c r="M278"/>
  <c r="P286"/>
  <c r="L282"/>
  <c r="F279"/>
  <c r="V279"/>
  <c r="S280"/>
  <c r="F280"/>
  <c r="U283"/>
  <c r="O282"/>
  <c r="K282"/>
  <c r="M288"/>
  <c r="S283"/>
  <c r="M282"/>
  <c r="P290"/>
  <c r="L286"/>
  <c r="F283"/>
  <c r="V283"/>
  <c r="S284"/>
  <c r="F284"/>
  <c r="U287"/>
  <c r="O286"/>
  <c r="K286"/>
  <c r="M292"/>
  <c r="S287"/>
  <c r="M286"/>
  <c r="P294"/>
  <c r="L290"/>
  <c r="F287"/>
  <c r="V287"/>
  <c r="S288"/>
  <c r="F288"/>
  <c r="U291"/>
  <c r="O290"/>
  <c r="K290"/>
  <c r="M296"/>
  <c r="S291"/>
  <c r="M290"/>
  <c r="P298"/>
  <c r="L294"/>
  <c r="F291"/>
  <c r="V291"/>
  <c r="S292"/>
  <c r="F292"/>
  <c r="U295"/>
  <c r="O294"/>
  <c r="K294"/>
  <c r="S295"/>
  <c r="M294"/>
  <c r="P302"/>
  <c r="L298"/>
  <c r="M300"/>
  <c r="F295"/>
  <c r="V295"/>
  <c r="S296"/>
  <c r="F296"/>
  <c r="U299"/>
  <c r="O298"/>
  <c r="K298"/>
  <c r="M298"/>
  <c r="P306"/>
  <c r="L302"/>
  <c r="M304"/>
  <c r="S299"/>
  <c r="F299"/>
  <c r="V299"/>
  <c r="S300"/>
  <c r="F300"/>
  <c r="U303"/>
  <c r="O302"/>
  <c r="K302"/>
  <c r="P310"/>
  <c r="L306"/>
  <c r="M308"/>
  <c r="S303"/>
  <c r="M302"/>
  <c r="V303"/>
  <c r="F303"/>
  <c r="S304"/>
  <c r="F304"/>
  <c r="U307"/>
  <c r="O306"/>
  <c r="K306"/>
  <c r="P314"/>
  <c r="L310"/>
  <c r="M312"/>
  <c r="S307"/>
  <c r="M306"/>
  <c r="V307"/>
  <c r="F307"/>
  <c r="S308"/>
  <c r="F308"/>
  <c r="U311"/>
  <c r="O310"/>
  <c r="K310"/>
  <c r="P318"/>
  <c r="L314"/>
  <c r="M316"/>
  <c r="S311"/>
  <c r="M310"/>
  <c r="V311"/>
  <c r="F311"/>
  <c r="S312"/>
  <c r="F312"/>
  <c r="U315"/>
  <c r="O314"/>
  <c r="K314"/>
  <c r="P322"/>
  <c r="L318"/>
  <c r="M320"/>
  <c r="S315"/>
  <c r="M314"/>
  <c r="V315"/>
  <c r="F315"/>
  <c r="S316"/>
  <c r="F316"/>
  <c r="U319"/>
  <c r="O318"/>
  <c r="K318"/>
  <c r="P326"/>
  <c r="L322"/>
  <c r="M324"/>
  <c r="S319"/>
  <c r="M318"/>
  <c r="V319"/>
  <c r="F319"/>
  <c r="S320"/>
  <c r="F320"/>
  <c r="U323"/>
  <c r="O322"/>
  <c r="K322"/>
  <c r="P330"/>
  <c r="L326"/>
  <c r="M328"/>
  <c r="S323"/>
  <c r="M322"/>
  <c r="V323"/>
  <c r="F323"/>
  <c r="S324"/>
  <c r="F324"/>
  <c r="U327"/>
  <c r="O326"/>
  <c r="K326"/>
  <c r="P334"/>
  <c r="L330"/>
  <c r="M332"/>
  <c r="S327"/>
  <c r="M326"/>
  <c r="V327"/>
  <c r="F327"/>
  <c r="S328"/>
  <c r="F328"/>
  <c r="U331"/>
  <c r="O330"/>
  <c r="K330"/>
  <c r="L334"/>
  <c r="P338"/>
  <c r="M336"/>
  <c r="S331"/>
  <c r="M330"/>
  <c r="V331"/>
  <c r="F331"/>
  <c r="S332"/>
  <c r="F332"/>
  <c r="N340"/>
  <c r="U335"/>
  <c r="O334"/>
  <c r="K334"/>
  <c r="P342"/>
  <c r="P341"/>
  <c r="P340"/>
  <c r="V338"/>
  <c r="L338"/>
  <c r="S335"/>
  <c r="Z335" s="1"/>
  <c r="M334"/>
  <c r="V335"/>
  <c r="F335"/>
  <c r="S336"/>
  <c r="F336"/>
  <c r="N344"/>
  <c r="U339"/>
  <c r="O338"/>
  <c r="K338"/>
  <c r="P346"/>
  <c r="P345"/>
  <c r="P344"/>
  <c r="V342"/>
  <c r="L342"/>
  <c r="V341"/>
  <c r="L341"/>
  <c r="L340"/>
  <c r="N348"/>
  <c r="H342"/>
  <c r="U343"/>
  <c r="O342"/>
  <c r="K342"/>
  <c r="P350"/>
  <c r="P349"/>
  <c r="P348"/>
  <c r="V346"/>
  <c r="L346"/>
  <c r="V345"/>
  <c r="L345"/>
  <c r="L344"/>
  <c r="N352"/>
  <c r="H346"/>
  <c r="P353"/>
  <c r="U347"/>
  <c r="O346"/>
  <c r="K346"/>
  <c r="P352"/>
  <c r="V350"/>
  <c r="L350"/>
  <c r="V349"/>
  <c r="L349"/>
  <c r="L348"/>
  <c r="H350"/>
  <c r="O357"/>
  <c r="O356"/>
  <c r="N356"/>
  <c r="U351"/>
  <c r="O350"/>
  <c r="K350"/>
  <c r="V353"/>
  <c r="L353"/>
  <c r="L352"/>
  <c r="M354"/>
  <c r="H354"/>
  <c r="O361"/>
  <c r="U355"/>
  <c r="O354"/>
  <c r="K354"/>
  <c r="N360"/>
  <c r="O360"/>
  <c r="K357"/>
  <c r="K356"/>
  <c r="S356"/>
  <c r="F356"/>
  <c r="T356"/>
  <c r="M358"/>
  <c r="O365"/>
  <c r="K360"/>
  <c r="K358"/>
  <c r="N364"/>
  <c r="H358"/>
  <c r="O364"/>
  <c r="K361"/>
  <c r="U359"/>
  <c r="O358"/>
  <c r="S360"/>
  <c r="F360"/>
  <c r="T360"/>
  <c r="P370"/>
  <c r="M362"/>
  <c r="O368"/>
  <c r="K364"/>
  <c r="O362"/>
  <c r="K362"/>
  <c r="N368"/>
  <c r="H362"/>
  <c r="AA362" s="1"/>
  <c r="O369"/>
  <c r="K365"/>
  <c r="U363"/>
  <c r="S364"/>
  <c r="F364"/>
  <c r="T364"/>
  <c r="P374"/>
  <c r="L370"/>
  <c r="M366"/>
  <c r="N372"/>
  <c r="T371"/>
  <c r="N370"/>
  <c r="K369"/>
  <c r="U367"/>
  <c r="O366"/>
  <c r="K366"/>
  <c r="H366"/>
  <c r="N371"/>
  <c r="T370"/>
  <c r="K368"/>
  <c r="S368"/>
  <c r="F368"/>
  <c r="T368"/>
  <c r="P378"/>
  <c r="L374"/>
  <c r="T375"/>
  <c r="T374"/>
  <c r="M370"/>
  <c r="H370"/>
  <c r="N376"/>
  <c r="N375"/>
  <c r="N374"/>
  <c r="S372"/>
  <c r="F372"/>
  <c r="T372"/>
  <c r="P382"/>
  <c r="L378"/>
  <c r="N379"/>
  <c r="T378"/>
  <c r="H374"/>
  <c r="M374"/>
  <c r="N380"/>
  <c r="T379"/>
  <c r="N378"/>
  <c r="T376"/>
  <c r="S376"/>
  <c r="F376"/>
  <c r="L382"/>
  <c r="N384"/>
  <c r="T383"/>
  <c r="N382"/>
  <c r="H378"/>
  <c r="P386"/>
  <c r="M378"/>
  <c r="N383"/>
  <c r="T382"/>
  <c r="T380"/>
  <c r="S380"/>
  <c r="F380"/>
  <c r="P390"/>
  <c r="L386"/>
  <c r="M382"/>
  <c r="M388"/>
  <c r="H382"/>
  <c r="S384"/>
  <c r="F384"/>
  <c r="T384"/>
  <c r="U387"/>
  <c r="O386"/>
  <c r="K386"/>
  <c r="M392"/>
  <c r="S387"/>
  <c r="Z387" s="1"/>
  <c r="AC387" s="1"/>
  <c r="M386"/>
  <c r="P394"/>
  <c r="L390"/>
  <c r="H386"/>
  <c r="V387"/>
  <c r="F387"/>
  <c r="S388"/>
  <c r="F388"/>
  <c r="U391"/>
  <c r="O390"/>
  <c r="K390"/>
  <c r="M396"/>
  <c r="S391"/>
  <c r="P398"/>
  <c r="L394"/>
  <c r="M390"/>
  <c r="V391"/>
  <c r="F391"/>
  <c r="S392"/>
  <c r="F392"/>
  <c r="U395"/>
  <c r="O394"/>
  <c r="K394"/>
  <c r="P402"/>
  <c r="L398"/>
  <c r="M400"/>
  <c r="S395"/>
  <c r="M394"/>
  <c r="V395"/>
  <c r="F395"/>
  <c r="S396"/>
  <c r="F396"/>
  <c r="N404"/>
  <c r="U399"/>
  <c r="O398"/>
  <c r="K398"/>
  <c r="P406"/>
  <c r="P404"/>
  <c r="S399"/>
  <c r="M398"/>
  <c r="P405"/>
  <c r="V402"/>
  <c r="L402"/>
  <c r="F399"/>
  <c r="V399"/>
  <c r="S400"/>
  <c r="F400"/>
  <c r="N408"/>
  <c r="P410"/>
  <c r="P408"/>
  <c r="V405"/>
  <c r="L405"/>
  <c r="U403"/>
  <c r="O402"/>
  <c r="K402"/>
  <c r="P409"/>
  <c r="V406"/>
  <c r="L406"/>
  <c r="L404"/>
  <c r="N412"/>
  <c r="H406"/>
  <c r="P413"/>
  <c r="P412"/>
  <c r="V409"/>
  <c r="U407"/>
  <c r="O406"/>
  <c r="K406"/>
  <c r="P414"/>
  <c r="V410"/>
  <c r="L410"/>
  <c r="L409"/>
  <c r="L408"/>
  <c r="N416"/>
  <c r="H410"/>
  <c r="P417"/>
  <c r="P416"/>
  <c r="V414"/>
  <c r="L414"/>
  <c r="U411"/>
  <c r="O410"/>
  <c r="K410"/>
  <c r="V413"/>
  <c r="L413"/>
  <c r="L412"/>
  <c r="H414"/>
  <c r="N420"/>
  <c r="U415"/>
  <c r="O414"/>
  <c r="K414"/>
  <c r="O421"/>
  <c r="O420"/>
  <c r="V417"/>
  <c r="L417"/>
  <c r="L416"/>
  <c r="M418"/>
  <c r="H418"/>
  <c r="O424"/>
  <c r="K421"/>
  <c r="K420"/>
  <c r="K418"/>
  <c r="N424"/>
  <c r="O425"/>
  <c r="U419"/>
  <c r="O418"/>
  <c r="S420"/>
  <c r="F420"/>
  <c r="T420"/>
  <c r="M422"/>
  <c r="O428"/>
  <c r="K425"/>
  <c r="O422"/>
  <c r="N428"/>
  <c r="H422"/>
  <c r="O429"/>
  <c r="K424"/>
  <c r="U423"/>
  <c r="K422"/>
  <c r="S424"/>
  <c r="F424"/>
  <c r="T424"/>
  <c r="P434"/>
  <c r="M426"/>
  <c r="K429"/>
  <c r="U427"/>
  <c r="O426"/>
  <c r="N432"/>
  <c r="H426"/>
  <c r="AA426" s="1"/>
  <c r="O433"/>
  <c r="O432"/>
  <c r="K428"/>
  <c r="K426"/>
  <c r="S428"/>
  <c r="F428"/>
  <c r="T428"/>
  <c r="P438"/>
  <c r="N436"/>
  <c r="L434"/>
  <c r="M430"/>
  <c r="O437"/>
  <c r="N434"/>
  <c r="K433"/>
  <c r="K432"/>
  <c r="H430"/>
  <c r="T435"/>
  <c r="U431"/>
  <c r="O430"/>
  <c r="K430"/>
  <c r="S432"/>
  <c r="F432"/>
  <c r="T432"/>
  <c r="P442"/>
  <c r="L438"/>
  <c r="N440"/>
  <c r="O441"/>
  <c r="N438"/>
  <c r="K436"/>
  <c r="M434"/>
  <c r="H434"/>
  <c r="T439"/>
  <c r="F436"/>
  <c r="S436"/>
  <c r="P446"/>
  <c r="L442"/>
  <c r="N444"/>
  <c r="K438"/>
  <c r="O445"/>
  <c r="N442"/>
  <c r="K440"/>
  <c r="M438"/>
  <c r="T443"/>
  <c r="F440"/>
  <c r="S440"/>
  <c r="P450"/>
  <c r="L446"/>
  <c r="N448"/>
  <c r="K442"/>
  <c r="O449"/>
  <c r="T447"/>
  <c r="K444"/>
  <c r="M442"/>
  <c r="N446"/>
  <c r="F444"/>
  <c r="S444"/>
  <c r="L450"/>
  <c r="K446"/>
  <c r="N450"/>
  <c r="P454"/>
  <c r="N452"/>
  <c r="M446"/>
  <c r="P452"/>
  <c r="K448"/>
  <c r="F448"/>
  <c r="S448"/>
  <c r="N456"/>
  <c r="U451"/>
  <c r="K450"/>
  <c r="P458"/>
  <c r="O456"/>
  <c r="L454"/>
  <c r="S451"/>
  <c r="M450"/>
  <c r="T452"/>
  <c r="F452"/>
  <c r="P462"/>
  <c r="H454"/>
  <c r="U455"/>
  <c r="O454"/>
  <c r="K454"/>
  <c r="N460"/>
  <c r="T456"/>
  <c r="S456"/>
  <c r="F456"/>
  <c r="L462"/>
  <c r="M458"/>
  <c r="H458"/>
  <c r="N463"/>
  <c r="L461"/>
  <c r="U459"/>
  <c r="O458"/>
  <c r="P465"/>
  <c r="M464"/>
  <c r="K458"/>
  <c r="S460"/>
  <c r="F460"/>
  <c r="T460"/>
  <c r="N468"/>
  <c r="L466"/>
  <c r="M462"/>
  <c r="N466"/>
  <c r="U463"/>
  <c r="O462"/>
  <c r="H462"/>
  <c r="AA462" s="1"/>
  <c r="P469"/>
  <c r="T467"/>
  <c r="V466"/>
  <c r="V463"/>
  <c r="F463"/>
  <c r="S464"/>
  <c r="T464"/>
  <c r="U467"/>
  <c r="O466"/>
  <c r="K466"/>
  <c r="N472"/>
  <c r="L470"/>
  <c r="T471"/>
  <c r="V470"/>
  <c r="L468"/>
  <c r="P474"/>
  <c r="M466"/>
  <c r="N470"/>
  <c r="F468"/>
  <c r="S468"/>
  <c r="N476"/>
  <c r="U471"/>
  <c r="O470"/>
  <c r="K470"/>
  <c r="P478"/>
  <c r="M470"/>
  <c r="L472"/>
  <c r="T472"/>
  <c r="F472"/>
  <c r="S472"/>
  <c r="H474"/>
  <c r="N480"/>
  <c r="U475"/>
  <c r="O474"/>
  <c r="K474"/>
  <c r="M474"/>
  <c r="P482"/>
  <c r="P480"/>
  <c r="T476"/>
  <c r="S476"/>
  <c r="F476"/>
  <c r="H478"/>
  <c r="P486"/>
  <c r="U479"/>
  <c r="O478"/>
  <c r="K478"/>
  <c r="L482"/>
  <c r="M478"/>
  <c r="O484"/>
  <c r="L481"/>
  <c r="N484"/>
  <c r="V481"/>
  <c r="S480"/>
  <c r="T480"/>
  <c r="F480"/>
  <c r="N488"/>
  <c r="M482"/>
  <c r="L486"/>
  <c r="H482"/>
  <c r="P490"/>
  <c r="M488"/>
  <c r="N486"/>
  <c r="U483"/>
  <c r="O482"/>
  <c r="F484"/>
  <c r="S484"/>
  <c r="P494"/>
  <c r="O486"/>
  <c r="K486"/>
  <c r="N492"/>
  <c r="U487"/>
  <c r="H486"/>
  <c r="L490"/>
  <c r="M486"/>
  <c r="P493"/>
  <c r="V490"/>
  <c r="S487"/>
  <c r="T488"/>
  <c r="S488"/>
  <c r="F488"/>
  <c r="L494"/>
  <c r="M490"/>
  <c r="H490"/>
  <c r="P498"/>
  <c r="K490"/>
  <c r="L492"/>
  <c r="S492"/>
  <c r="F492"/>
  <c r="T492"/>
  <c r="P502"/>
  <c r="L498"/>
  <c r="M494"/>
  <c r="H494"/>
  <c r="AA494" s="1"/>
  <c r="N500"/>
  <c r="U495"/>
  <c r="O494"/>
  <c r="N499"/>
  <c r="K496"/>
  <c r="K494"/>
  <c r="T498"/>
  <c r="S496"/>
  <c r="F496"/>
  <c r="T496"/>
  <c r="U499"/>
  <c r="O498"/>
  <c r="K498"/>
  <c r="P506"/>
  <c r="L502"/>
  <c r="N504"/>
  <c r="N503"/>
  <c r="H498"/>
  <c r="T502"/>
  <c r="T500"/>
  <c r="S500"/>
  <c r="F500"/>
  <c r="U503"/>
  <c r="O502"/>
  <c r="K502"/>
  <c r="P510"/>
  <c r="L506"/>
  <c r="N508"/>
  <c r="N507"/>
  <c r="H502"/>
  <c r="T506"/>
  <c r="S504"/>
  <c r="F504"/>
  <c r="T504"/>
  <c r="N512"/>
  <c r="U507"/>
  <c r="O506"/>
  <c r="K506"/>
  <c r="L510"/>
  <c r="T510"/>
  <c r="H506"/>
  <c r="P514"/>
  <c r="N511"/>
  <c r="S508"/>
  <c r="F508"/>
  <c r="T508"/>
  <c r="P518"/>
  <c r="U511"/>
  <c r="O510"/>
  <c r="K510"/>
  <c r="N516"/>
  <c r="P516"/>
  <c r="H510"/>
  <c r="T512"/>
  <c r="S512"/>
  <c r="F512"/>
  <c r="L518"/>
  <c r="H514"/>
  <c r="U515"/>
  <c r="O514"/>
  <c r="K514"/>
  <c r="M514"/>
  <c r="N520"/>
  <c r="T519"/>
  <c r="K517"/>
  <c r="S516"/>
  <c r="T516"/>
  <c r="F516"/>
  <c r="N524"/>
  <c r="U519"/>
  <c r="M518"/>
  <c r="P526"/>
  <c r="K518"/>
  <c r="L522"/>
  <c r="M524"/>
  <c r="O518"/>
  <c r="P530"/>
  <c r="N528"/>
  <c r="U523"/>
  <c r="O522"/>
  <c r="K522"/>
  <c r="H522"/>
  <c r="V526"/>
  <c r="S523"/>
  <c r="O529"/>
  <c r="L526"/>
  <c r="M522"/>
  <c r="T524"/>
  <c r="S524"/>
  <c r="F524"/>
  <c r="P534"/>
  <c r="L530"/>
  <c r="M526"/>
  <c r="H526"/>
  <c r="K526"/>
  <c r="O533"/>
  <c r="L528"/>
  <c r="S528"/>
  <c r="F528"/>
  <c r="T528"/>
  <c r="P538"/>
  <c r="L534"/>
  <c r="M530"/>
  <c r="U531"/>
  <c r="O530"/>
  <c r="K532"/>
  <c r="K530"/>
  <c r="H530"/>
  <c r="O537"/>
  <c r="S532"/>
  <c r="F532"/>
  <c r="T532"/>
  <c r="P542"/>
  <c r="L538"/>
  <c r="M534"/>
  <c r="U535"/>
  <c r="O534"/>
  <c r="K536"/>
  <c r="K534"/>
  <c r="H534"/>
  <c r="AA534" s="1"/>
  <c r="O541"/>
  <c r="S536"/>
  <c r="F536"/>
  <c r="T536"/>
  <c r="L542"/>
  <c r="P546"/>
  <c r="M538"/>
  <c r="N544"/>
  <c r="U539"/>
  <c r="O538"/>
  <c r="K540"/>
  <c r="K538"/>
  <c r="H538"/>
  <c r="S540"/>
  <c r="F540"/>
  <c r="T540"/>
  <c r="N548"/>
  <c r="L546"/>
  <c r="M542"/>
  <c r="U543"/>
  <c r="O542"/>
  <c r="N547"/>
  <c r="H542"/>
  <c r="P550"/>
  <c r="T546"/>
  <c r="K542"/>
  <c r="F544"/>
  <c r="S544"/>
  <c r="T544"/>
  <c r="U547"/>
  <c r="O546"/>
  <c r="K546"/>
  <c r="P554"/>
  <c r="L550"/>
  <c r="O552"/>
  <c r="V549"/>
  <c r="H546"/>
  <c r="N552"/>
  <c r="L549"/>
  <c r="T548"/>
  <c r="S548"/>
  <c r="F548"/>
  <c r="M550"/>
  <c r="L554"/>
  <c r="H550"/>
  <c r="T555"/>
  <c r="N554"/>
  <c r="O550"/>
  <c r="N556"/>
  <c r="K553"/>
  <c r="U551"/>
  <c r="S552"/>
  <c r="F552"/>
  <c r="N560"/>
  <c r="U555"/>
  <c r="O554"/>
  <c r="K554"/>
  <c r="P562"/>
  <c r="P561"/>
  <c r="L558"/>
  <c r="M554"/>
  <c r="M560"/>
  <c r="H874" i="2"/>
  <c r="AA874" s="1"/>
  <c r="L876"/>
  <c r="P877"/>
  <c r="M878"/>
  <c r="V880"/>
  <c r="H882"/>
  <c r="L884"/>
  <c r="M886"/>
  <c r="V888"/>
  <c r="H890"/>
  <c r="L892"/>
  <c r="M894"/>
  <c r="V896"/>
  <c r="H898"/>
  <c r="AA898" s="1"/>
  <c r="L900"/>
  <c r="M902"/>
  <c r="V904"/>
  <c r="H906"/>
  <c r="AA906" s="1"/>
  <c r="L908"/>
  <c r="M910"/>
  <c r="F917"/>
  <c r="V918"/>
  <c r="V923"/>
  <c r="U925"/>
  <c r="V926"/>
  <c r="P926"/>
  <c r="L927"/>
  <c r="L928"/>
  <c r="P932"/>
  <c r="K940"/>
  <c r="H944"/>
  <c r="V945"/>
  <c r="V946"/>
  <c r="M949"/>
  <c r="T950"/>
  <c r="N954"/>
  <c r="T955"/>
  <c r="V957"/>
  <c r="H960"/>
  <c r="V962"/>
  <c r="P971"/>
  <c r="M965"/>
  <c r="T966"/>
  <c r="S970"/>
  <c r="V971"/>
  <c r="V977"/>
  <c r="V982"/>
  <c r="S986"/>
  <c r="H989"/>
  <c r="V993"/>
  <c r="P996"/>
  <c r="V998"/>
  <c r="H999"/>
  <c r="AA999" s="1"/>
  <c r="F4" i="3"/>
  <c r="V11"/>
  <c r="T12"/>
  <c r="V23"/>
  <c r="V27"/>
  <c r="V35"/>
  <c r="T36"/>
  <c r="V39"/>
  <c r="T40"/>
  <c r="V43"/>
  <c r="T44"/>
  <c r="V51"/>
  <c r="V55"/>
  <c r="V59"/>
  <c r="V71"/>
  <c r="V75"/>
  <c r="V79"/>
  <c r="V87"/>
  <c r="T88"/>
  <c r="V91"/>
  <c r="T92"/>
  <c r="V95"/>
  <c r="T96"/>
  <c r="V103"/>
  <c r="V107"/>
  <c r="V111"/>
  <c r="V119"/>
  <c r="T120"/>
  <c r="V123"/>
  <c r="T124"/>
  <c r="V127"/>
  <c r="T128"/>
  <c r="V135"/>
  <c r="V139"/>
  <c r="V143"/>
  <c r="V151"/>
  <c r="T152"/>
  <c r="V155"/>
  <c r="T156"/>
  <c r="V159"/>
  <c r="T160"/>
  <c r="V167"/>
  <c r="V171"/>
  <c r="V175"/>
  <c r="V183"/>
  <c r="T184"/>
  <c r="V187"/>
  <c r="T188"/>
  <c r="V191"/>
  <c r="T192"/>
  <c r="V199"/>
  <c r="V203"/>
  <c r="V207"/>
  <c r="V215"/>
  <c r="T216"/>
  <c r="V219"/>
  <c r="T220"/>
  <c r="V223"/>
  <c r="T224"/>
  <c r="V231"/>
  <c r="V235"/>
  <c r="V339"/>
  <c r="T340"/>
  <c r="V343"/>
  <c r="T344"/>
  <c r="V347"/>
  <c r="T348"/>
  <c r="V351"/>
  <c r="T352"/>
  <c r="V371"/>
  <c r="V375"/>
  <c r="V379"/>
  <c r="V383"/>
  <c r="V403"/>
  <c r="T404"/>
  <c r="V407"/>
  <c r="T408"/>
  <c r="V411"/>
  <c r="T412"/>
  <c r="V415"/>
  <c r="T416"/>
  <c r="V435"/>
  <c r="V439"/>
  <c r="V443"/>
  <c r="V447"/>
  <c r="V451"/>
  <c r="V455"/>
  <c r="V459"/>
  <c r="V475"/>
  <c r="V479"/>
  <c r="V483"/>
  <c r="V491"/>
  <c r="V495"/>
  <c r="V499"/>
  <c r="V503"/>
  <c r="V507"/>
  <c r="V511"/>
  <c r="V515"/>
  <c r="V519"/>
  <c r="T520"/>
  <c r="V527"/>
  <c r="V531"/>
  <c r="V535"/>
  <c r="V539"/>
  <c r="V543"/>
  <c r="V547"/>
  <c r="V551"/>
  <c r="V555"/>
  <c r="T556"/>
  <c r="P565"/>
  <c r="K562"/>
  <c r="V563"/>
  <c r="K566"/>
  <c r="V567"/>
  <c r="K570"/>
  <c r="V571"/>
  <c r="V575"/>
  <c r="T576"/>
  <c r="N588"/>
  <c r="V583"/>
  <c r="N592"/>
  <c r="T592"/>
  <c r="L602"/>
  <c r="L606"/>
  <c r="K610"/>
  <c r="V611"/>
  <c r="T612"/>
  <c r="V615"/>
  <c r="S616"/>
  <c r="V619"/>
  <c r="T627"/>
  <c r="T628"/>
  <c r="T632"/>
  <c r="T636"/>
  <c r="S648"/>
  <c r="P656"/>
  <c r="V651"/>
  <c r="N660"/>
  <c r="V655"/>
  <c r="N664"/>
  <c r="N668"/>
  <c r="N672"/>
  <c r="T679"/>
  <c r="M678"/>
  <c r="T686"/>
  <c r="T684"/>
  <c r="V687"/>
  <c r="V691"/>
  <c r="V695"/>
  <c r="V699"/>
  <c r="V703"/>
  <c r="V707"/>
  <c r="V715"/>
  <c r="K718"/>
  <c r="T720"/>
  <c r="T724"/>
  <c r="T728"/>
  <c r="P736"/>
  <c r="S732"/>
  <c r="N740"/>
  <c r="V735"/>
  <c r="N744"/>
  <c r="M752"/>
  <c r="P757"/>
  <c r="V755"/>
  <c r="V759"/>
  <c r="V771"/>
  <c r="V775"/>
  <c r="V779"/>
  <c r="P802"/>
  <c r="V795"/>
  <c r="P810"/>
  <c r="V803"/>
  <c r="P814"/>
  <c r="V807"/>
  <c r="V811"/>
  <c r="V815"/>
  <c r="T820"/>
  <c r="L826"/>
  <c r="T824"/>
  <c r="L830"/>
  <c r="V831"/>
  <c r="S836"/>
  <c r="T840"/>
  <c r="T844"/>
  <c r="N852"/>
  <c r="V847"/>
  <c r="T859"/>
  <c r="T860"/>
  <c r="M862"/>
  <c r="T872"/>
  <c r="T876"/>
  <c r="V883"/>
  <c r="N892"/>
  <c r="V887"/>
  <c r="M896"/>
  <c r="V899"/>
  <c r="V903"/>
  <c r="P914"/>
  <c r="V907"/>
  <c r="V915"/>
  <c r="V921"/>
  <c r="V919"/>
  <c r="V923"/>
  <c r="L934"/>
  <c r="L938"/>
  <c r="L942"/>
  <c r="V943"/>
  <c r="T948"/>
  <c r="P958"/>
  <c r="S952"/>
  <c r="V955"/>
  <c r="V959"/>
  <c r="M962"/>
  <c r="T964"/>
  <c r="T968"/>
  <c r="M970"/>
  <c r="T972"/>
  <c r="S988"/>
  <c r="V991"/>
  <c r="S4"/>
  <c r="S12"/>
  <c r="L17"/>
  <c r="L18"/>
  <c r="P20"/>
  <c r="O24"/>
  <c r="O25"/>
  <c r="K28"/>
  <c r="H30"/>
  <c r="N32"/>
  <c r="F35"/>
  <c r="M36"/>
  <c r="F39"/>
  <c r="M40"/>
  <c r="F43"/>
  <c r="M44"/>
  <c r="P45"/>
  <c r="P46"/>
  <c r="K50"/>
  <c r="O56"/>
  <c r="O57"/>
  <c r="K60"/>
  <c r="H62"/>
  <c r="AA62" s="1"/>
  <c r="N64"/>
  <c r="K69"/>
  <c r="O70"/>
  <c r="U71"/>
  <c r="K74"/>
  <c r="O80"/>
  <c r="N82"/>
  <c r="N83"/>
  <c r="T84"/>
  <c r="S88"/>
  <c r="S92"/>
  <c r="S96"/>
  <c r="K101"/>
  <c r="O102"/>
  <c r="U103"/>
  <c r="K106"/>
  <c r="O112"/>
  <c r="N114"/>
  <c r="N115"/>
  <c r="T116"/>
  <c r="S120"/>
  <c r="S124"/>
  <c r="S128"/>
  <c r="K133"/>
  <c r="O134"/>
  <c r="U135"/>
  <c r="K138"/>
  <c r="O144"/>
  <c r="N146"/>
  <c r="N147"/>
  <c r="T148"/>
  <c r="S152"/>
  <c r="S156"/>
  <c r="S160"/>
  <c r="K165"/>
  <c r="O166"/>
  <c r="U167"/>
  <c r="K170"/>
  <c r="O176"/>
  <c r="N178"/>
  <c r="N179"/>
  <c r="T180"/>
  <c r="S184"/>
  <c r="S188"/>
  <c r="S192"/>
  <c r="K197"/>
  <c r="O198"/>
  <c r="U199"/>
  <c r="K202"/>
  <c r="O208"/>
  <c r="N210"/>
  <c r="N211"/>
  <c r="T212"/>
  <c r="S216"/>
  <c r="S220"/>
  <c r="S224"/>
  <c r="K229"/>
  <c r="O230"/>
  <c r="U231"/>
  <c r="K234"/>
  <c r="T236"/>
  <c r="T238"/>
  <c r="N242"/>
  <c r="N243"/>
  <c r="T244"/>
  <c r="T246"/>
  <c r="N250"/>
  <c r="N251"/>
  <c r="T252"/>
  <c r="T254"/>
  <c r="N258"/>
  <c r="N259"/>
  <c r="T260"/>
  <c r="T262"/>
  <c r="N266"/>
  <c r="N267"/>
  <c r="T268"/>
  <c r="T270"/>
  <c r="N274"/>
  <c r="N275"/>
  <c r="T276"/>
  <c r="T278"/>
  <c r="N282"/>
  <c r="N283"/>
  <c r="T284"/>
  <c r="T286"/>
  <c r="N290"/>
  <c r="N291"/>
  <c r="T292"/>
  <c r="T294"/>
  <c r="N298"/>
  <c r="N299"/>
  <c r="T300"/>
  <c r="T302"/>
  <c r="N306"/>
  <c r="N307"/>
  <c r="T308"/>
  <c r="T310"/>
  <c r="N314"/>
  <c r="N315"/>
  <c r="T316"/>
  <c r="T318"/>
  <c r="N322"/>
  <c r="N323"/>
  <c r="T324"/>
  <c r="T326"/>
  <c r="N330"/>
  <c r="N331"/>
  <c r="T332"/>
  <c r="T334"/>
  <c r="M338"/>
  <c r="S339"/>
  <c r="M342"/>
  <c r="S343"/>
  <c r="M346"/>
  <c r="S347"/>
  <c r="M350"/>
  <c r="S351"/>
  <c r="L354"/>
  <c r="P356"/>
  <c r="L361"/>
  <c r="L362"/>
  <c r="P364"/>
  <c r="L369"/>
  <c r="K370"/>
  <c r="O376"/>
  <c r="O377"/>
  <c r="K380"/>
  <c r="K381"/>
  <c r="O382"/>
  <c r="U383"/>
  <c r="N388"/>
  <c r="T391"/>
  <c r="H394"/>
  <c r="N396"/>
  <c r="T399"/>
  <c r="H402"/>
  <c r="S404"/>
  <c r="S408"/>
  <c r="S412"/>
  <c r="M415"/>
  <c r="S416"/>
  <c r="V418"/>
  <c r="L420"/>
  <c r="P421"/>
  <c r="P422"/>
  <c r="V425"/>
  <c r="V426"/>
  <c r="L428"/>
  <c r="P429"/>
  <c r="P430"/>
  <c r="V433"/>
  <c r="F435"/>
  <c r="T436"/>
  <c r="F439"/>
  <c r="T440"/>
  <c r="F443"/>
  <c r="T444"/>
  <c r="F447"/>
  <c r="T448"/>
  <c r="F451"/>
  <c r="S452"/>
  <c r="V453"/>
  <c r="L458"/>
  <c r="L465"/>
  <c r="P466"/>
  <c r="M468"/>
  <c r="P488"/>
  <c r="T495"/>
  <c r="M498"/>
  <c r="S503"/>
  <c r="M506"/>
  <c r="S511"/>
  <c r="F520"/>
  <c r="P524"/>
  <c r="T531"/>
  <c r="N534"/>
  <c r="N536"/>
  <c r="L548"/>
  <c r="V559"/>
  <c r="O562"/>
  <c r="K565"/>
  <c r="N578"/>
  <c r="K584"/>
  <c r="T586"/>
  <c r="M591"/>
  <c r="L593"/>
  <c r="V595"/>
  <c r="L601"/>
  <c r="V603"/>
  <c r="L652"/>
  <c r="U656"/>
  <c r="T658"/>
  <c r="H668"/>
  <c r="AA668" s="1"/>
  <c r="M679"/>
  <c r="K696"/>
  <c r="K704"/>
  <c r="V713"/>
  <c r="H740"/>
  <c r="T746"/>
  <c r="M751"/>
  <c r="V753"/>
  <c r="K759"/>
  <c r="L768"/>
  <c r="O775"/>
  <c r="U780"/>
  <c r="N783"/>
  <c r="V787"/>
  <c r="K793"/>
  <c r="V802"/>
  <c r="V806"/>
  <c r="V810"/>
  <c r="V814"/>
  <c r="M819"/>
  <c r="M842"/>
  <c r="M859"/>
  <c r="N866"/>
  <c r="K884"/>
  <c r="K901"/>
  <c r="K909"/>
  <c r="L916"/>
  <c r="L920"/>
  <c r="V937"/>
  <c r="K943"/>
  <c r="V954"/>
  <c r="V958"/>
  <c r="H979"/>
  <c r="M986"/>
  <c r="T998"/>
  <c r="V11" i="5"/>
  <c r="P20"/>
  <c r="V15"/>
  <c r="K21"/>
  <c r="O26"/>
  <c r="T47"/>
  <c r="P57"/>
  <c r="O65"/>
  <c r="T70"/>
  <c r="K89"/>
  <c r="L118"/>
  <c r="V127"/>
  <c r="S128"/>
  <c r="V131"/>
  <c r="K137"/>
  <c r="K145"/>
  <c r="P165"/>
  <c r="O173"/>
  <c r="T168"/>
  <c r="M188"/>
  <c r="P193"/>
  <c r="V199"/>
  <c r="O209"/>
  <c r="V207"/>
  <c r="T214"/>
  <c r="N231"/>
  <c r="M230"/>
  <c r="L246"/>
  <c r="T272"/>
  <c r="V277"/>
  <c r="V291"/>
  <c r="V319"/>
  <c r="K325"/>
  <c r="N330"/>
  <c r="M356"/>
  <c r="V367"/>
  <c r="T387"/>
  <c r="N413" i="3"/>
  <c r="H407"/>
  <c r="P415"/>
  <c r="L411"/>
  <c r="U408"/>
  <c r="O407"/>
  <c r="K407"/>
  <c r="N417"/>
  <c r="H411"/>
  <c r="U412"/>
  <c r="O411"/>
  <c r="K411"/>
  <c r="L415"/>
  <c r="H415"/>
  <c r="N421"/>
  <c r="U416"/>
  <c r="O415"/>
  <c r="K415"/>
  <c r="M419"/>
  <c r="U420"/>
  <c r="O419"/>
  <c r="N425"/>
  <c r="H419"/>
  <c r="AA419" s="1"/>
  <c r="K419"/>
  <c r="S421"/>
  <c r="F421"/>
  <c r="T421"/>
  <c r="M423"/>
  <c r="O423"/>
  <c r="N429"/>
  <c r="H423"/>
  <c r="U424"/>
  <c r="K423"/>
  <c r="S425"/>
  <c r="F425"/>
  <c r="T425"/>
  <c r="P435"/>
  <c r="M427"/>
  <c r="K427"/>
  <c r="N433"/>
  <c r="H427"/>
  <c r="U428"/>
  <c r="O427"/>
  <c r="S429"/>
  <c r="F429"/>
  <c r="T429"/>
  <c r="P439"/>
  <c r="L435"/>
  <c r="M431"/>
  <c r="U432"/>
  <c r="O431"/>
  <c r="N437"/>
  <c r="H431"/>
  <c r="AA431" s="1"/>
  <c r="K431"/>
  <c r="S433"/>
  <c r="F433"/>
  <c r="T433"/>
  <c r="P443"/>
  <c r="L439"/>
  <c r="U436"/>
  <c r="O435"/>
  <c r="H435"/>
  <c r="M435"/>
  <c r="N441"/>
  <c r="K435"/>
  <c r="T437"/>
  <c r="F437"/>
  <c r="P447"/>
  <c r="L443"/>
  <c r="U440"/>
  <c r="O439"/>
  <c r="H439"/>
  <c r="AA439" s="1"/>
  <c r="M439"/>
  <c r="N445"/>
  <c r="K439"/>
  <c r="T441"/>
  <c r="F441"/>
  <c r="L447"/>
  <c r="U444"/>
  <c r="O443"/>
  <c r="H443"/>
  <c r="M443"/>
  <c r="P451"/>
  <c r="N449"/>
  <c r="K443"/>
  <c r="T445"/>
  <c r="F445"/>
  <c r="N453"/>
  <c r="U448"/>
  <c r="O447"/>
  <c r="H447"/>
  <c r="M453"/>
  <c r="K447"/>
  <c r="P455"/>
  <c r="L451"/>
  <c r="M447"/>
  <c r="T449"/>
  <c r="F449"/>
  <c r="N457"/>
  <c r="U452"/>
  <c r="O451"/>
  <c r="K451"/>
  <c r="H451"/>
  <c r="AA451" s="1"/>
  <c r="H452"/>
  <c r="AA452" s="1"/>
  <c r="M457"/>
  <c r="T453"/>
  <c r="S453"/>
  <c r="F453"/>
  <c r="P463"/>
  <c r="H455"/>
  <c r="L459"/>
  <c r="M455"/>
  <c r="K455"/>
  <c r="U456"/>
  <c r="O455"/>
  <c r="T457"/>
  <c r="S457"/>
  <c r="L463"/>
  <c r="M459"/>
  <c r="P467"/>
  <c r="O459"/>
  <c r="N465"/>
  <c r="U460"/>
  <c r="H459"/>
  <c r="S461"/>
  <c r="F461"/>
  <c r="T461"/>
  <c r="P471"/>
  <c r="K463"/>
  <c r="N469"/>
  <c r="L467"/>
  <c r="M463"/>
  <c r="T465"/>
  <c r="F465"/>
  <c r="N473"/>
  <c r="U468"/>
  <c r="O467"/>
  <c r="K467"/>
  <c r="H467"/>
  <c r="AA467" s="1"/>
  <c r="M473"/>
  <c r="M467"/>
  <c r="L471"/>
  <c r="T469"/>
  <c r="F469"/>
  <c r="N477"/>
  <c r="U472"/>
  <c r="O471"/>
  <c r="K471"/>
  <c r="H471"/>
  <c r="M477"/>
  <c r="L475"/>
  <c r="M471"/>
  <c r="T473"/>
  <c r="S473"/>
  <c r="F473"/>
  <c r="H475"/>
  <c r="AA475" s="1"/>
  <c r="N481"/>
  <c r="U476"/>
  <c r="O475"/>
  <c r="K475"/>
  <c r="P483"/>
  <c r="L479"/>
  <c r="M475"/>
  <c r="T477"/>
  <c r="S477"/>
  <c r="F477"/>
  <c r="H479"/>
  <c r="AA479" s="1"/>
  <c r="O479"/>
  <c r="K479"/>
  <c r="N485"/>
  <c r="P487"/>
  <c r="L483"/>
  <c r="M479"/>
  <c r="S481"/>
  <c r="F481"/>
  <c r="T481"/>
  <c r="N489"/>
  <c r="M483"/>
  <c r="H483"/>
  <c r="AA483" s="1"/>
  <c r="U484"/>
  <c r="P491"/>
  <c r="K483"/>
  <c r="F485"/>
  <c r="S485"/>
  <c r="T485"/>
  <c r="P495"/>
  <c r="H487"/>
  <c r="N493"/>
  <c r="U488"/>
  <c r="O487"/>
  <c r="K487"/>
  <c r="L491"/>
  <c r="M487"/>
  <c r="T489"/>
  <c r="S489"/>
  <c r="F489"/>
  <c r="L495"/>
  <c r="M491"/>
  <c r="P499"/>
  <c r="H491"/>
  <c r="AA491" s="1"/>
  <c r="U492"/>
  <c r="O491"/>
  <c r="N497"/>
  <c r="S493"/>
  <c r="F493"/>
  <c r="T493"/>
  <c r="P503"/>
  <c r="L499"/>
  <c r="M495"/>
  <c r="K495"/>
  <c r="U496"/>
  <c r="N501"/>
  <c r="O495"/>
  <c r="F497"/>
  <c r="T497"/>
  <c r="U500"/>
  <c r="O499"/>
  <c r="K499"/>
  <c r="P507"/>
  <c r="L503"/>
  <c r="H499"/>
  <c r="AA499" s="1"/>
  <c r="N505"/>
  <c r="H500"/>
  <c r="M499"/>
  <c r="U504"/>
  <c r="O503"/>
  <c r="K503"/>
  <c r="P511"/>
  <c r="L507"/>
  <c r="H503"/>
  <c r="AA503" s="1"/>
  <c r="N509"/>
  <c r="M503"/>
  <c r="H504"/>
  <c r="N513"/>
  <c r="U508"/>
  <c r="O507"/>
  <c r="K507"/>
  <c r="L511"/>
  <c r="H507"/>
  <c r="AA507" s="1"/>
  <c r="M507"/>
  <c r="M513"/>
  <c r="H508"/>
  <c r="O511"/>
  <c r="K511"/>
  <c r="P519"/>
  <c r="U512"/>
  <c r="H511"/>
  <c r="AA511" s="1"/>
  <c r="L515"/>
  <c r="M511"/>
  <c r="T513"/>
  <c r="S513"/>
  <c r="F513"/>
  <c r="H515"/>
  <c r="AA515" s="1"/>
  <c r="L519"/>
  <c r="O515"/>
  <c r="K515"/>
  <c r="N521"/>
  <c r="M515"/>
  <c r="P523"/>
  <c r="F517"/>
  <c r="S517"/>
  <c r="T517"/>
  <c r="N525"/>
  <c r="U520"/>
  <c r="O519"/>
  <c r="K519"/>
  <c r="P527"/>
  <c r="H519"/>
  <c r="T521"/>
  <c r="S521"/>
  <c r="F521"/>
  <c r="P531"/>
  <c r="H523"/>
  <c r="U524"/>
  <c r="O523"/>
  <c r="K523"/>
  <c r="L527"/>
  <c r="M523"/>
  <c r="N529"/>
  <c r="T525"/>
  <c r="F525"/>
  <c r="S525"/>
  <c r="P535"/>
  <c r="L531"/>
  <c r="M527"/>
  <c r="H527"/>
  <c r="AA527" s="1"/>
  <c r="N533"/>
  <c r="U528"/>
  <c r="O527"/>
  <c r="F529"/>
  <c r="S529"/>
  <c r="P539"/>
  <c r="L535"/>
  <c r="M531"/>
  <c r="K531"/>
  <c r="U532"/>
  <c r="N537"/>
  <c r="O531"/>
  <c r="S533"/>
  <c r="F533"/>
  <c r="P543"/>
  <c r="L539"/>
  <c r="M535"/>
  <c r="K535"/>
  <c r="U536"/>
  <c r="N541"/>
  <c r="O535"/>
  <c r="S537"/>
  <c r="F537"/>
  <c r="L543"/>
  <c r="P547"/>
  <c r="M539"/>
  <c r="K539"/>
  <c r="N545"/>
  <c r="U540"/>
  <c r="O539"/>
  <c r="S541"/>
  <c r="F541"/>
  <c r="P551"/>
  <c r="U544"/>
  <c r="N549"/>
  <c r="L547"/>
  <c r="M543"/>
  <c r="K543"/>
  <c r="H544"/>
  <c r="O543"/>
  <c r="L551"/>
  <c r="O547"/>
  <c r="K547"/>
  <c r="P555"/>
  <c r="U548"/>
  <c r="H547"/>
  <c r="AA547" s="1"/>
  <c r="M547"/>
  <c r="S549"/>
  <c r="T549"/>
  <c r="F549"/>
  <c r="L555"/>
  <c r="M551"/>
  <c r="N557"/>
  <c r="U552"/>
  <c r="O551"/>
  <c r="P559"/>
  <c r="H551"/>
  <c r="AA551" s="1"/>
  <c r="K551"/>
  <c r="S553"/>
  <c r="F553"/>
  <c r="T553"/>
  <c r="U556"/>
  <c r="O555"/>
  <c r="K555"/>
  <c r="N561"/>
  <c r="P563"/>
  <c r="H555"/>
  <c r="S557"/>
  <c r="F557"/>
  <c r="T557"/>
  <c r="H559"/>
  <c r="N565"/>
  <c r="U560"/>
  <c r="O559"/>
  <c r="K559"/>
  <c r="L563"/>
  <c r="M559"/>
  <c r="P567"/>
  <c r="S561"/>
  <c r="T561"/>
  <c r="F561"/>
  <c r="M563"/>
  <c r="N569"/>
  <c r="H563"/>
  <c r="AA563" s="1"/>
  <c r="L567"/>
  <c r="P571"/>
  <c r="U564"/>
  <c r="O563"/>
  <c r="S565"/>
  <c r="F565"/>
  <c r="T565"/>
  <c r="M567"/>
  <c r="N573"/>
  <c r="H567"/>
  <c r="AA567" s="1"/>
  <c r="L571"/>
  <c r="P575"/>
  <c r="U568"/>
  <c r="O567"/>
  <c r="S569"/>
  <c r="F569"/>
  <c r="T569"/>
  <c r="P579"/>
  <c r="M571"/>
  <c r="H571"/>
  <c r="L575"/>
  <c r="N577"/>
  <c r="U572"/>
  <c r="O571"/>
  <c r="S573"/>
  <c r="F573"/>
  <c r="T573"/>
  <c r="N581"/>
  <c r="L579"/>
  <c r="M575"/>
  <c r="H575"/>
  <c r="AA575" s="1"/>
  <c r="P583"/>
  <c r="M581"/>
  <c r="O575"/>
  <c r="U576"/>
  <c r="S577"/>
  <c r="F577"/>
  <c r="P587"/>
  <c r="U580"/>
  <c r="N585"/>
  <c r="M579"/>
  <c r="K579"/>
  <c r="L583"/>
  <c r="H580"/>
  <c r="O579"/>
  <c r="T581"/>
  <c r="S581"/>
  <c r="L587"/>
  <c r="M583"/>
  <c r="P591"/>
  <c r="H583"/>
  <c r="AA583" s="1"/>
  <c r="K583"/>
  <c r="S585"/>
  <c r="F585"/>
  <c r="T585"/>
  <c r="N593"/>
  <c r="L591"/>
  <c r="M587"/>
  <c r="U588"/>
  <c r="O587"/>
  <c r="K587"/>
  <c r="P595"/>
  <c r="H587"/>
  <c r="AA587" s="1"/>
  <c r="S589"/>
  <c r="F589"/>
  <c r="T589"/>
  <c r="N597"/>
  <c r="U592"/>
  <c r="O591"/>
  <c r="K591"/>
  <c r="P599"/>
  <c r="H591"/>
  <c r="T593"/>
  <c r="F593"/>
  <c r="S593"/>
  <c r="N601"/>
  <c r="H595"/>
  <c r="U596"/>
  <c r="O595"/>
  <c r="K595"/>
  <c r="M595"/>
  <c r="P603"/>
  <c r="T597"/>
  <c r="F597"/>
  <c r="S597"/>
  <c r="N605"/>
  <c r="H599"/>
  <c r="AA599" s="1"/>
  <c r="U600"/>
  <c r="O599"/>
  <c r="K599"/>
  <c r="M599"/>
  <c r="P607"/>
  <c r="T601"/>
  <c r="F601"/>
  <c r="S601"/>
  <c r="H603"/>
  <c r="N609"/>
  <c r="U604"/>
  <c r="O603"/>
  <c r="K603"/>
  <c r="M603"/>
  <c r="P611"/>
  <c r="T605"/>
  <c r="S605"/>
  <c r="F605"/>
  <c r="H607"/>
  <c r="AA607" s="1"/>
  <c r="O607"/>
  <c r="K607"/>
  <c r="L611"/>
  <c r="M607"/>
  <c r="N613"/>
  <c r="U608"/>
  <c r="S609"/>
  <c r="F609"/>
  <c r="T609"/>
  <c r="N617"/>
  <c r="M611"/>
  <c r="H611"/>
  <c r="AA611" s="1"/>
  <c r="P619"/>
  <c r="M617"/>
  <c r="L615"/>
  <c r="O611"/>
  <c r="U612"/>
  <c r="F613"/>
  <c r="T613"/>
  <c r="P623"/>
  <c r="H615"/>
  <c r="AA615" s="1"/>
  <c r="N621"/>
  <c r="U616"/>
  <c r="O615"/>
  <c r="K615"/>
  <c r="M615"/>
  <c r="L619"/>
  <c r="T617"/>
  <c r="S617"/>
  <c r="F617"/>
  <c r="L623"/>
  <c r="M619"/>
  <c r="P627"/>
  <c r="H619"/>
  <c r="AA619" s="1"/>
  <c r="N625"/>
  <c r="K619"/>
  <c r="S621"/>
  <c r="F621"/>
  <c r="T621"/>
  <c r="P631"/>
  <c r="L627"/>
  <c r="M623"/>
  <c r="N629"/>
  <c r="U624"/>
  <c r="O623"/>
  <c r="H623"/>
  <c r="K623"/>
  <c r="F625"/>
  <c r="S625"/>
  <c r="T625"/>
  <c r="U628"/>
  <c r="O627"/>
  <c r="K627"/>
  <c r="P635"/>
  <c r="L631"/>
  <c r="N633"/>
  <c r="H627"/>
  <c r="T629"/>
  <c r="S629"/>
  <c r="F629"/>
  <c r="U632"/>
  <c r="O631"/>
  <c r="K631"/>
  <c r="P639"/>
  <c r="L635"/>
  <c r="N637"/>
  <c r="H631"/>
  <c r="AA631" s="1"/>
  <c r="S633"/>
  <c r="F633"/>
  <c r="T633"/>
  <c r="N641"/>
  <c r="U636"/>
  <c r="O635"/>
  <c r="K635"/>
  <c r="L639"/>
  <c r="H635"/>
  <c r="AA635" s="1"/>
  <c r="P643"/>
  <c r="S637"/>
  <c r="F637"/>
  <c r="T637"/>
  <c r="O639"/>
  <c r="K639"/>
  <c r="P647"/>
  <c r="U640"/>
  <c r="N645"/>
  <c r="H639"/>
  <c r="T641"/>
  <c r="F641"/>
  <c r="S641"/>
  <c r="H643"/>
  <c r="AA643" s="1"/>
  <c r="L647"/>
  <c r="O643"/>
  <c r="K643"/>
  <c r="M643"/>
  <c r="N649"/>
  <c r="U644"/>
  <c r="F645"/>
  <c r="S645"/>
  <c r="N653"/>
  <c r="U648"/>
  <c r="O647"/>
  <c r="K647"/>
  <c r="P655"/>
  <c r="H647"/>
  <c r="AA647" s="1"/>
  <c r="M653"/>
  <c r="L651"/>
  <c r="M647"/>
  <c r="H648"/>
  <c r="AA648" s="1"/>
  <c r="P659"/>
  <c r="H651"/>
  <c r="U652"/>
  <c r="O651"/>
  <c r="K651"/>
  <c r="L655"/>
  <c r="M651"/>
  <c r="T653"/>
  <c r="S653"/>
  <c r="F653"/>
  <c r="P663"/>
  <c r="L659"/>
  <c r="M655"/>
  <c r="H655"/>
  <c r="K655"/>
  <c r="F657"/>
  <c r="S657"/>
  <c r="T657"/>
  <c r="P667"/>
  <c r="L663"/>
  <c r="M659"/>
  <c r="U660"/>
  <c r="O659"/>
  <c r="H659"/>
  <c r="K659"/>
  <c r="S661"/>
  <c r="F661"/>
  <c r="T661"/>
  <c r="P671"/>
  <c r="L667"/>
  <c r="M663"/>
  <c r="U664"/>
  <c r="O663"/>
  <c r="K663"/>
  <c r="H663"/>
  <c r="S665"/>
  <c r="F665"/>
  <c r="T665"/>
  <c r="P675"/>
  <c r="L671"/>
  <c r="M667"/>
  <c r="U668"/>
  <c r="O667"/>
  <c r="H667"/>
  <c r="AA667" s="1"/>
  <c r="K667"/>
  <c r="S669"/>
  <c r="F669"/>
  <c r="T669"/>
  <c r="L675"/>
  <c r="P679"/>
  <c r="M671"/>
  <c r="N677"/>
  <c r="U672"/>
  <c r="O671"/>
  <c r="K671"/>
  <c r="H671"/>
  <c r="AA671" s="1"/>
  <c r="S673"/>
  <c r="F673"/>
  <c r="T673"/>
  <c r="P683"/>
  <c r="N681"/>
  <c r="L679"/>
  <c r="M675"/>
  <c r="U676"/>
  <c r="O675"/>
  <c r="H675"/>
  <c r="K675"/>
  <c r="F677"/>
  <c r="S677"/>
  <c r="T677"/>
  <c r="L683"/>
  <c r="O679"/>
  <c r="K679"/>
  <c r="U680"/>
  <c r="N685"/>
  <c r="H679"/>
  <c r="AA679" s="1"/>
  <c r="S681"/>
  <c r="T681"/>
  <c r="F681"/>
  <c r="N689"/>
  <c r="M683"/>
  <c r="P691"/>
  <c r="K683"/>
  <c r="U684"/>
  <c r="O683"/>
  <c r="L687"/>
  <c r="M689"/>
  <c r="F685"/>
  <c r="T685"/>
  <c r="N693"/>
  <c r="U688"/>
  <c r="O687"/>
  <c r="K687"/>
  <c r="P695"/>
  <c r="H687"/>
  <c r="AA687" s="1"/>
  <c r="M687"/>
  <c r="L691"/>
  <c r="T689"/>
  <c r="S689"/>
  <c r="F689"/>
  <c r="M691"/>
  <c r="N697"/>
  <c r="H691"/>
  <c r="AA691" s="1"/>
  <c r="P699"/>
  <c r="K691"/>
  <c r="L695"/>
  <c r="S693"/>
  <c r="F693"/>
  <c r="T693"/>
  <c r="M695"/>
  <c r="N701"/>
  <c r="H695"/>
  <c r="AA695" s="1"/>
  <c r="P703"/>
  <c r="L699"/>
  <c r="K695"/>
  <c r="S697"/>
  <c r="F697"/>
  <c r="T697"/>
  <c r="M699"/>
  <c r="N705"/>
  <c r="H699"/>
  <c r="P707"/>
  <c r="L703"/>
  <c r="K699"/>
  <c r="S701"/>
  <c r="F701"/>
  <c r="T701"/>
  <c r="P711"/>
  <c r="M703"/>
  <c r="H703"/>
  <c r="K703"/>
  <c r="L707"/>
  <c r="S705"/>
  <c r="F705"/>
  <c r="T705"/>
  <c r="N713"/>
  <c r="L711"/>
  <c r="M707"/>
  <c r="H707"/>
  <c r="P715"/>
  <c r="K707"/>
  <c r="F709"/>
  <c r="S709"/>
  <c r="T709"/>
  <c r="P719"/>
  <c r="U712"/>
  <c r="N717"/>
  <c r="M711"/>
  <c r="L715"/>
  <c r="O711"/>
  <c r="H711"/>
  <c r="AA711" s="1"/>
  <c r="K711"/>
  <c r="T713"/>
  <c r="S713"/>
  <c r="F713"/>
  <c r="L719"/>
  <c r="M715"/>
  <c r="P723"/>
  <c r="H715"/>
  <c r="N721"/>
  <c r="U716"/>
  <c r="O715"/>
  <c r="S717"/>
  <c r="F717"/>
  <c r="T717"/>
  <c r="P727"/>
  <c r="L723"/>
  <c r="M719"/>
  <c r="H719"/>
  <c r="K719"/>
  <c r="O719"/>
  <c r="N725"/>
  <c r="U720"/>
  <c r="S721"/>
  <c r="F721"/>
  <c r="U724"/>
  <c r="O723"/>
  <c r="K723"/>
  <c r="P731"/>
  <c r="L727"/>
  <c r="H723"/>
  <c r="H724"/>
  <c r="M723"/>
  <c r="N729"/>
  <c r="U728"/>
  <c r="O727"/>
  <c r="K727"/>
  <c r="L731"/>
  <c r="H727"/>
  <c r="N733"/>
  <c r="M727"/>
  <c r="H728"/>
  <c r="P739"/>
  <c r="U732"/>
  <c r="O731"/>
  <c r="K731"/>
  <c r="N737"/>
  <c r="H731"/>
  <c r="H732"/>
  <c r="AA732" s="1"/>
  <c r="L735"/>
  <c r="M731"/>
  <c r="P743"/>
  <c r="L739"/>
  <c r="O735"/>
  <c r="K735"/>
  <c r="H735"/>
  <c r="M735"/>
  <c r="S737"/>
  <c r="F737"/>
  <c r="T737"/>
  <c r="P747"/>
  <c r="L743"/>
  <c r="M739"/>
  <c r="U740"/>
  <c r="O739"/>
  <c r="K739"/>
  <c r="H739"/>
  <c r="S741"/>
  <c r="F741"/>
  <c r="T741"/>
  <c r="L747"/>
  <c r="P751"/>
  <c r="M743"/>
  <c r="U744"/>
  <c r="O743"/>
  <c r="K743"/>
  <c r="H743"/>
  <c r="AA743" s="1"/>
  <c r="S745"/>
  <c r="F745"/>
  <c r="T745"/>
  <c r="N753"/>
  <c r="L751"/>
  <c r="M747"/>
  <c r="U748"/>
  <c r="O747"/>
  <c r="H747"/>
  <c r="P755"/>
  <c r="K747"/>
  <c r="S749"/>
  <c r="F749"/>
  <c r="T749"/>
  <c r="O751"/>
  <c r="K751"/>
  <c r="N757"/>
  <c r="U752"/>
  <c r="L755"/>
  <c r="P759"/>
  <c r="H751"/>
  <c r="AA751" s="1"/>
  <c r="T753"/>
  <c r="F753"/>
  <c r="S753"/>
  <c r="P763"/>
  <c r="M755"/>
  <c r="H755"/>
  <c r="L759"/>
  <c r="N761"/>
  <c r="U756"/>
  <c r="O755"/>
  <c r="S757"/>
  <c r="F757"/>
  <c r="T757"/>
  <c r="L763"/>
  <c r="M759"/>
  <c r="P767"/>
  <c r="H759"/>
  <c r="N765"/>
  <c r="U760"/>
  <c r="O759"/>
  <c r="F761"/>
  <c r="S761"/>
  <c r="N769"/>
  <c r="L767"/>
  <c r="M763"/>
  <c r="P771"/>
  <c r="K763"/>
  <c r="U764"/>
  <c r="M769"/>
  <c r="O763"/>
  <c r="S765"/>
  <c r="F765"/>
  <c r="O767"/>
  <c r="K767"/>
  <c r="N773"/>
  <c r="U768"/>
  <c r="P775"/>
  <c r="L771"/>
  <c r="M767"/>
  <c r="T769"/>
  <c r="S769"/>
  <c r="F769"/>
  <c r="M771"/>
  <c r="N777"/>
  <c r="H771"/>
  <c r="P779"/>
  <c r="K771"/>
  <c r="L775"/>
  <c r="S773"/>
  <c r="F773"/>
  <c r="T773"/>
  <c r="P783"/>
  <c r="M775"/>
  <c r="N781"/>
  <c r="H775"/>
  <c r="AA775" s="1"/>
  <c r="K775"/>
  <c r="L779"/>
  <c r="S777"/>
  <c r="F777"/>
  <c r="T777"/>
  <c r="L783"/>
  <c r="M779"/>
  <c r="H779"/>
  <c r="N785"/>
  <c r="P787"/>
  <c r="K779"/>
  <c r="S781"/>
  <c r="F781"/>
  <c r="T781"/>
  <c r="N789"/>
  <c r="U784"/>
  <c r="M783"/>
  <c r="H783"/>
  <c r="O783"/>
  <c r="K783"/>
  <c r="P791"/>
  <c r="T785"/>
  <c r="S785"/>
  <c r="F785"/>
  <c r="H787"/>
  <c r="AA787" s="1"/>
  <c r="N793"/>
  <c r="U788"/>
  <c r="O787"/>
  <c r="K787"/>
  <c r="M787"/>
  <c r="P795"/>
  <c r="T789"/>
  <c r="F789"/>
  <c r="S789"/>
  <c r="P799"/>
  <c r="H791"/>
  <c r="AA791" s="1"/>
  <c r="N797"/>
  <c r="U792"/>
  <c r="O791"/>
  <c r="K791"/>
  <c r="L795"/>
  <c r="M791"/>
  <c r="S793"/>
  <c r="T793"/>
  <c r="F793"/>
  <c r="L799"/>
  <c r="M795"/>
  <c r="H795"/>
  <c r="N801"/>
  <c r="U796"/>
  <c r="O795"/>
  <c r="S797"/>
  <c r="F797"/>
  <c r="T797"/>
  <c r="N805"/>
  <c r="U800"/>
  <c r="M799"/>
  <c r="H799"/>
  <c r="K799"/>
  <c r="O799"/>
  <c r="L803"/>
  <c r="M805"/>
  <c r="H800"/>
  <c r="N809"/>
  <c r="H803"/>
  <c r="AA803" s="1"/>
  <c r="U804"/>
  <c r="O803"/>
  <c r="K803"/>
  <c r="M809"/>
  <c r="L807"/>
  <c r="M803"/>
  <c r="T805"/>
  <c r="S805"/>
  <c r="F805"/>
  <c r="N813"/>
  <c r="H807"/>
  <c r="AA807" s="1"/>
  <c r="U808"/>
  <c r="O807"/>
  <c r="K807"/>
  <c r="P815"/>
  <c r="L811"/>
  <c r="M813"/>
  <c r="M807"/>
  <c r="T809"/>
  <c r="S809"/>
  <c r="F809"/>
  <c r="H811"/>
  <c r="P819"/>
  <c r="U812"/>
  <c r="O811"/>
  <c r="K811"/>
  <c r="L815"/>
  <c r="M811"/>
  <c r="T813"/>
  <c r="S813"/>
  <c r="F813"/>
  <c r="M815"/>
  <c r="H815"/>
  <c r="P823"/>
  <c r="L819"/>
  <c r="N821"/>
  <c r="U816"/>
  <c r="K815"/>
  <c r="S817"/>
  <c r="F817"/>
  <c r="T817"/>
  <c r="N825"/>
  <c r="U820"/>
  <c r="O819"/>
  <c r="K819"/>
  <c r="L823"/>
  <c r="H819"/>
  <c r="AA819" s="1"/>
  <c r="P827"/>
  <c r="S821"/>
  <c r="F821"/>
  <c r="T821"/>
  <c r="N829"/>
  <c r="U824"/>
  <c r="O823"/>
  <c r="K823"/>
  <c r="H823"/>
  <c r="AA823" s="1"/>
  <c r="P831"/>
  <c r="T825"/>
  <c r="S825"/>
  <c r="F825"/>
  <c r="H827"/>
  <c r="P835"/>
  <c r="U828"/>
  <c r="O827"/>
  <c r="K827"/>
  <c r="L831"/>
  <c r="M827"/>
  <c r="N833"/>
  <c r="T829"/>
  <c r="F829"/>
  <c r="S829"/>
  <c r="M831"/>
  <c r="H831"/>
  <c r="P839"/>
  <c r="L835"/>
  <c r="N837"/>
  <c r="U832"/>
  <c r="O831"/>
  <c r="S833"/>
  <c r="F833"/>
  <c r="U836"/>
  <c r="O835"/>
  <c r="K835"/>
  <c r="P843"/>
  <c r="L839"/>
  <c r="H835"/>
  <c r="M835"/>
  <c r="N841"/>
  <c r="H836"/>
  <c r="AA836" s="1"/>
  <c r="U840"/>
  <c r="O839"/>
  <c r="K839"/>
  <c r="L843"/>
  <c r="H839"/>
  <c r="H840"/>
  <c r="M839"/>
  <c r="N845"/>
  <c r="P851"/>
  <c r="U844"/>
  <c r="O843"/>
  <c r="K843"/>
  <c r="N849"/>
  <c r="H843"/>
  <c r="L847"/>
  <c r="M843"/>
  <c r="H844"/>
  <c r="P855"/>
  <c r="L851"/>
  <c r="O847"/>
  <c r="K847"/>
  <c r="H847"/>
  <c r="AA847" s="1"/>
  <c r="M847"/>
  <c r="S849"/>
  <c r="F849"/>
  <c r="T849"/>
  <c r="L855"/>
  <c r="P859"/>
  <c r="M851"/>
  <c r="N857"/>
  <c r="U852"/>
  <c r="O851"/>
  <c r="H851"/>
  <c r="K851"/>
  <c r="S853"/>
  <c r="F853"/>
  <c r="T853"/>
  <c r="L859"/>
  <c r="M855"/>
  <c r="N861"/>
  <c r="U856"/>
  <c r="O855"/>
  <c r="K855"/>
  <c r="P863"/>
  <c r="H855"/>
  <c r="F857"/>
  <c r="T857"/>
  <c r="S857"/>
  <c r="P867"/>
  <c r="U860"/>
  <c r="O859"/>
  <c r="K859"/>
  <c r="N865"/>
  <c r="H859"/>
  <c r="S861"/>
  <c r="F861"/>
  <c r="T861"/>
  <c r="P871"/>
  <c r="L867"/>
  <c r="O863"/>
  <c r="K863"/>
  <c r="M863"/>
  <c r="N869"/>
  <c r="U864"/>
  <c r="H863"/>
  <c r="S865"/>
  <c r="F865"/>
  <c r="T865"/>
  <c r="P875"/>
  <c r="L871"/>
  <c r="M867"/>
  <c r="K867"/>
  <c r="U868"/>
  <c r="N873"/>
  <c r="O867"/>
  <c r="S869"/>
  <c r="F869"/>
  <c r="L875"/>
  <c r="P879"/>
  <c r="M871"/>
  <c r="K871"/>
  <c r="O871"/>
  <c r="N877"/>
  <c r="U872"/>
  <c r="S873"/>
  <c r="F873"/>
  <c r="N881"/>
  <c r="L879"/>
  <c r="M875"/>
  <c r="P883"/>
  <c r="K875"/>
  <c r="M881"/>
  <c r="U876"/>
  <c r="O875"/>
  <c r="S877"/>
  <c r="F877"/>
  <c r="O879"/>
  <c r="K879"/>
  <c r="N885"/>
  <c r="U880"/>
  <c r="P887"/>
  <c r="L883"/>
  <c r="M879"/>
  <c r="T881"/>
  <c r="S881"/>
  <c r="F881"/>
  <c r="P891"/>
  <c r="M883"/>
  <c r="H883"/>
  <c r="K883"/>
  <c r="L887"/>
  <c r="S885"/>
  <c r="F885"/>
  <c r="T885"/>
  <c r="L891"/>
  <c r="M887"/>
  <c r="P895"/>
  <c r="H887"/>
  <c r="AA887" s="1"/>
  <c r="K887"/>
  <c r="F889"/>
  <c r="S889"/>
  <c r="T889"/>
  <c r="N897"/>
  <c r="L895"/>
  <c r="M891"/>
  <c r="U892"/>
  <c r="O891"/>
  <c r="H891"/>
  <c r="P899"/>
  <c r="K891"/>
  <c r="S893"/>
  <c r="F893"/>
  <c r="T893"/>
  <c r="O895"/>
  <c r="K895"/>
  <c r="N901"/>
  <c r="U896"/>
  <c r="L899"/>
  <c r="H895"/>
  <c r="AA895" s="1"/>
  <c r="P903"/>
  <c r="T897"/>
  <c r="F897"/>
  <c r="S897"/>
  <c r="M899"/>
  <c r="N905"/>
  <c r="H899"/>
  <c r="AA899" s="1"/>
  <c r="L903"/>
  <c r="U900"/>
  <c r="O899"/>
  <c r="P907"/>
  <c r="S901"/>
  <c r="F901"/>
  <c r="T901"/>
  <c r="P911"/>
  <c r="M903"/>
  <c r="N909"/>
  <c r="H903"/>
  <c r="L907"/>
  <c r="U904"/>
  <c r="O903"/>
  <c r="S905"/>
  <c r="F905"/>
  <c r="T905"/>
  <c r="L911"/>
  <c r="M907"/>
  <c r="H907"/>
  <c r="N913"/>
  <c r="U908"/>
  <c r="O907"/>
  <c r="S909"/>
  <c r="F909"/>
  <c r="T909"/>
  <c r="N917"/>
  <c r="U912"/>
  <c r="M911"/>
  <c r="H911"/>
  <c r="K911"/>
  <c r="H912"/>
  <c r="L915"/>
  <c r="M917"/>
  <c r="O911"/>
  <c r="H915"/>
  <c r="AA915" s="1"/>
  <c r="N921"/>
  <c r="U916"/>
  <c r="O915"/>
  <c r="K915"/>
  <c r="P923"/>
  <c r="M915"/>
  <c r="L919"/>
  <c r="T917"/>
  <c r="S917"/>
  <c r="F917"/>
  <c r="P927"/>
  <c r="H919"/>
  <c r="AA919" s="1"/>
  <c r="N925"/>
  <c r="U920"/>
  <c r="O919"/>
  <c r="K919"/>
  <c r="L923"/>
  <c r="M919"/>
  <c r="S921"/>
  <c r="T921"/>
  <c r="F921"/>
  <c r="L927"/>
  <c r="M923"/>
  <c r="H923"/>
  <c r="N929"/>
  <c r="P931"/>
  <c r="K923"/>
  <c r="S925"/>
  <c r="F925"/>
  <c r="T925"/>
  <c r="N933"/>
  <c r="U928"/>
  <c r="M927"/>
  <c r="H927"/>
  <c r="O927"/>
  <c r="K927"/>
  <c r="P935"/>
  <c r="S929"/>
  <c r="F929"/>
  <c r="T929"/>
  <c r="N937"/>
  <c r="H931"/>
  <c r="U932"/>
  <c r="O931"/>
  <c r="K931"/>
  <c r="M931"/>
  <c r="P939"/>
  <c r="T933"/>
  <c r="S933"/>
  <c r="F933"/>
  <c r="N941"/>
  <c r="H935"/>
  <c r="AA935" s="1"/>
  <c r="U936"/>
  <c r="O935"/>
  <c r="K935"/>
  <c r="M935"/>
  <c r="P943"/>
  <c r="T937"/>
  <c r="S937"/>
  <c r="F937"/>
  <c r="H939"/>
  <c r="P947"/>
  <c r="U940"/>
  <c r="O939"/>
  <c r="K939"/>
  <c r="L943"/>
  <c r="M939"/>
  <c r="N945"/>
  <c r="T941"/>
  <c r="S941"/>
  <c r="F941"/>
  <c r="M943"/>
  <c r="H943"/>
  <c r="AA943" s="1"/>
  <c r="P951"/>
  <c r="L947"/>
  <c r="O943"/>
  <c r="N949"/>
  <c r="U944"/>
  <c r="S945"/>
  <c r="F945"/>
  <c r="N953"/>
  <c r="U948"/>
  <c r="O947"/>
  <c r="K947"/>
  <c r="L951"/>
  <c r="H947"/>
  <c r="AA947" s="1"/>
  <c r="M953"/>
  <c r="H948"/>
  <c r="M947"/>
  <c r="N957"/>
  <c r="U952"/>
  <c r="O951"/>
  <c r="K951"/>
  <c r="P959"/>
  <c r="H951"/>
  <c r="L955"/>
  <c r="M951"/>
  <c r="M957"/>
  <c r="H952"/>
  <c r="T953"/>
  <c r="S953"/>
  <c r="H955"/>
  <c r="P963"/>
  <c r="U956"/>
  <c r="O955"/>
  <c r="K955"/>
  <c r="L959"/>
  <c r="M955"/>
  <c r="T957"/>
  <c r="S957"/>
  <c r="F957"/>
  <c r="M959"/>
  <c r="H959"/>
  <c r="AA959" s="1"/>
  <c r="P967"/>
  <c r="L963"/>
  <c r="N965"/>
  <c r="U960"/>
  <c r="K959"/>
  <c r="S961"/>
  <c r="F961"/>
  <c r="T961"/>
  <c r="U964"/>
  <c r="O963"/>
  <c r="K963"/>
  <c r="P971"/>
  <c r="L967"/>
  <c r="N969"/>
  <c r="H963"/>
  <c r="AA963" s="1"/>
  <c r="T965"/>
  <c r="S965"/>
  <c r="F965"/>
  <c r="U968"/>
  <c r="O967"/>
  <c r="K967"/>
  <c r="L971"/>
  <c r="N973"/>
  <c r="P975"/>
  <c r="H967"/>
  <c r="T969"/>
  <c r="S969"/>
  <c r="F969"/>
  <c r="P979"/>
  <c r="U972"/>
  <c r="O971"/>
  <c r="K971"/>
  <c r="N977"/>
  <c r="H971"/>
  <c r="S973"/>
  <c r="F973"/>
  <c r="T973"/>
  <c r="P983"/>
  <c r="L979"/>
  <c r="O975"/>
  <c r="K975"/>
  <c r="M975"/>
  <c r="H975"/>
  <c r="AA975" s="1"/>
  <c r="N981"/>
  <c r="U976"/>
  <c r="S977"/>
  <c r="F977"/>
  <c r="T977"/>
  <c r="L983"/>
  <c r="P987"/>
  <c r="M979"/>
  <c r="K979"/>
  <c r="N985"/>
  <c r="U980"/>
  <c r="O979"/>
  <c r="S981"/>
  <c r="F981"/>
  <c r="L987"/>
  <c r="M983"/>
  <c r="K983"/>
  <c r="N989"/>
  <c r="U984"/>
  <c r="O983"/>
  <c r="F985"/>
  <c r="T985"/>
  <c r="P995"/>
  <c r="U988"/>
  <c r="O987"/>
  <c r="K987"/>
  <c r="N993"/>
  <c r="H987"/>
  <c r="H988"/>
  <c r="L991"/>
  <c r="M987"/>
  <c r="P999"/>
  <c r="L995"/>
  <c r="O991"/>
  <c r="K991"/>
  <c r="H991"/>
  <c r="AA991" s="1"/>
  <c r="M991"/>
  <c r="S993"/>
  <c r="F993"/>
  <c r="T993"/>
  <c r="P1003"/>
  <c r="L999"/>
  <c r="M995"/>
  <c r="U996"/>
  <c r="O995"/>
  <c r="K995"/>
  <c r="H995"/>
  <c r="S997"/>
  <c r="F997"/>
  <c r="T997"/>
  <c r="P1007"/>
  <c r="O1007"/>
  <c r="N1005"/>
  <c r="M1005"/>
  <c r="L1003"/>
  <c r="M999"/>
  <c r="U1000"/>
  <c r="O999"/>
  <c r="K999"/>
  <c r="H999"/>
  <c r="AA999" s="1"/>
  <c r="S1001"/>
  <c r="F1001"/>
  <c r="T1001"/>
  <c r="V1008"/>
  <c r="T1008"/>
  <c r="K1007"/>
  <c r="L1007"/>
  <c r="M1003"/>
  <c r="U1004"/>
  <c r="O1003"/>
  <c r="K1003"/>
  <c r="H1003"/>
  <c r="L7" i="5"/>
  <c r="H3"/>
  <c r="P11"/>
  <c r="U4"/>
  <c r="F5"/>
  <c r="S5"/>
  <c r="U8"/>
  <c r="N13"/>
  <c r="K7"/>
  <c r="P15"/>
  <c r="L11"/>
  <c r="T9"/>
  <c r="F9"/>
  <c r="S9"/>
  <c r="U12"/>
  <c r="O11"/>
  <c r="K11"/>
  <c r="N17"/>
  <c r="H11"/>
  <c r="AA11" s="1"/>
  <c r="P19"/>
  <c r="L15"/>
  <c r="T13"/>
  <c r="S13"/>
  <c r="F13"/>
  <c r="N21"/>
  <c r="U16"/>
  <c r="O15"/>
  <c r="K15"/>
  <c r="H15"/>
  <c r="P23"/>
  <c r="M15"/>
  <c r="T17"/>
  <c r="S17"/>
  <c r="F17"/>
  <c r="N25"/>
  <c r="H19"/>
  <c r="M19"/>
  <c r="U20"/>
  <c r="O19"/>
  <c r="P27"/>
  <c r="K19"/>
  <c r="L23"/>
  <c r="T21"/>
  <c r="S21"/>
  <c r="Z21" s="1"/>
  <c r="F21"/>
  <c r="N29"/>
  <c r="H23"/>
  <c r="M23"/>
  <c r="U24"/>
  <c r="O23"/>
  <c r="P31"/>
  <c r="K23"/>
  <c r="T25"/>
  <c r="S25"/>
  <c r="F25"/>
  <c r="N33"/>
  <c r="H27"/>
  <c r="M27"/>
  <c r="U28"/>
  <c r="O27"/>
  <c r="P35"/>
  <c r="K27"/>
  <c r="L31"/>
  <c r="T29"/>
  <c r="S29"/>
  <c r="F29"/>
  <c r="N37"/>
  <c r="H31"/>
  <c r="P39"/>
  <c r="M31"/>
  <c r="U32"/>
  <c r="O31"/>
  <c r="K31"/>
  <c r="T33"/>
  <c r="S33"/>
  <c r="F33"/>
  <c r="H35"/>
  <c r="AA35" s="1"/>
  <c r="P43"/>
  <c r="L39"/>
  <c r="M35"/>
  <c r="N41"/>
  <c r="U36"/>
  <c r="O35"/>
  <c r="K35"/>
  <c r="T37"/>
  <c r="S37"/>
  <c r="F37"/>
  <c r="M39"/>
  <c r="P47"/>
  <c r="L43"/>
  <c r="N45"/>
  <c r="U40"/>
  <c r="O39"/>
  <c r="H39"/>
  <c r="AA39" s="1"/>
  <c r="K39"/>
  <c r="S41"/>
  <c r="F41"/>
  <c r="T41"/>
  <c r="P51"/>
  <c r="M43"/>
  <c r="L47"/>
  <c r="N49"/>
  <c r="U44"/>
  <c r="O43"/>
  <c r="H43"/>
  <c r="S45"/>
  <c r="F45"/>
  <c r="T45"/>
  <c r="P55"/>
  <c r="L51"/>
  <c r="M47"/>
  <c r="N53"/>
  <c r="U48"/>
  <c r="O47"/>
  <c r="H47"/>
  <c r="AA47" s="1"/>
  <c r="K47"/>
  <c r="S49"/>
  <c r="F49"/>
  <c r="T49"/>
  <c r="N57"/>
  <c r="L55"/>
  <c r="U52"/>
  <c r="O51"/>
  <c r="K51"/>
  <c r="M51"/>
  <c r="P59"/>
  <c r="S53"/>
  <c r="F53"/>
  <c r="U56"/>
  <c r="P63"/>
  <c r="O55"/>
  <c r="K55"/>
  <c r="M55"/>
  <c r="L59"/>
  <c r="N61"/>
  <c r="H55"/>
  <c r="AA55" s="1"/>
  <c r="T57"/>
  <c r="S57"/>
  <c r="F57"/>
  <c r="H59"/>
  <c r="P67"/>
  <c r="L63"/>
  <c r="M59"/>
  <c r="K59"/>
  <c r="N65"/>
  <c r="O59"/>
  <c r="U60"/>
  <c r="S61"/>
  <c r="F61"/>
  <c r="T61"/>
  <c r="P71"/>
  <c r="M63"/>
  <c r="L67"/>
  <c r="H63"/>
  <c r="AA63" s="1"/>
  <c r="K63"/>
  <c r="U64"/>
  <c r="O63"/>
  <c r="N69"/>
  <c r="S65"/>
  <c r="F65"/>
  <c r="T65"/>
  <c r="P75"/>
  <c r="L71"/>
  <c r="M67"/>
  <c r="H67"/>
  <c r="AA67" s="1"/>
  <c r="K67"/>
  <c r="U68"/>
  <c r="O67"/>
  <c r="N73"/>
  <c r="S69"/>
  <c r="F69"/>
  <c r="T69"/>
  <c r="P79"/>
  <c r="L75"/>
  <c r="U72"/>
  <c r="O71"/>
  <c r="K71"/>
  <c r="H71"/>
  <c r="AA71" s="1"/>
  <c r="M71"/>
  <c r="S73"/>
  <c r="F73"/>
  <c r="T73"/>
  <c r="L79"/>
  <c r="U76"/>
  <c r="O75"/>
  <c r="K75"/>
  <c r="P83"/>
  <c r="H75"/>
  <c r="M75"/>
  <c r="N81"/>
  <c r="H76"/>
  <c r="AA76" s="1"/>
  <c r="S77"/>
  <c r="F77"/>
  <c r="T77"/>
  <c r="N85"/>
  <c r="U80"/>
  <c r="O79"/>
  <c r="K79"/>
  <c r="P87"/>
  <c r="H79"/>
  <c r="L83"/>
  <c r="M79"/>
  <c r="S81"/>
  <c r="F81"/>
  <c r="T81"/>
  <c r="U84"/>
  <c r="O83"/>
  <c r="K83"/>
  <c r="P91"/>
  <c r="H83"/>
  <c r="N89"/>
  <c r="M83"/>
  <c r="L87"/>
  <c r="T85"/>
  <c r="S85"/>
  <c r="F85"/>
  <c r="P95"/>
  <c r="O87"/>
  <c r="K87"/>
  <c r="L91"/>
  <c r="H87"/>
  <c r="U88"/>
  <c r="N93"/>
  <c r="M87"/>
  <c r="S89"/>
  <c r="F89"/>
  <c r="T89"/>
  <c r="P99"/>
  <c r="L95"/>
  <c r="M91"/>
  <c r="N97"/>
  <c r="U92"/>
  <c r="O91"/>
  <c r="K91"/>
  <c r="H91"/>
  <c r="AA91" s="1"/>
  <c r="F93"/>
  <c r="T93"/>
  <c r="S93"/>
  <c r="L99"/>
  <c r="U96"/>
  <c r="O95"/>
  <c r="K95"/>
  <c r="M95"/>
  <c r="N101"/>
  <c r="H95"/>
  <c r="P103"/>
  <c r="T97"/>
  <c r="F97"/>
  <c r="S97"/>
  <c r="N105"/>
  <c r="U100"/>
  <c r="O99"/>
  <c r="K99"/>
  <c r="L103"/>
  <c r="M99"/>
  <c r="H99"/>
  <c r="P107"/>
  <c r="T101"/>
  <c r="F101"/>
  <c r="S101"/>
  <c r="U104"/>
  <c r="O103"/>
  <c r="K103"/>
  <c r="N109"/>
  <c r="H103"/>
  <c r="AA103" s="1"/>
  <c r="L107"/>
  <c r="M103"/>
  <c r="P111"/>
  <c r="T105"/>
  <c r="S105"/>
  <c r="F105"/>
  <c r="U108"/>
  <c r="O107"/>
  <c r="K107"/>
  <c r="N113"/>
  <c r="H107"/>
  <c r="L111"/>
  <c r="M107"/>
  <c r="P115"/>
  <c r="T109"/>
  <c r="S109"/>
  <c r="N117"/>
  <c r="U112"/>
  <c r="O111"/>
  <c r="K111"/>
  <c r="H111"/>
  <c r="AA111" s="1"/>
  <c r="L115"/>
  <c r="M111"/>
  <c r="T113"/>
  <c r="S113"/>
  <c r="F113"/>
  <c r="P123"/>
  <c r="H115"/>
  <c r="M115"/>
  <c r="K115"/>
  <c r="L119"/>
  <c r="N121"/>
  <c r="U116"/>
  <c r="O115"/>
  <c r="M121"/>
  <c r="T117"/>
  <c r="S117"/>
  <c r="F117"/>
  <c r="L123"/>
  <c r="H119"/>
  <c r="AA119" s="1"/>
  <c r="N125"/>
  <c r="M119"/>
  <c r="P127"/>
  <c r="K119"/>
  <c r="O119"/>
  <c r="H120"/>
  <c r="U120"/>
  <c r="F121"/>
  <c r="S121"/>
  <c r="T121"/>
  <c r="N129"/>
  <c r="U124"/>
  <c r="O123"/>
  <c r="K123"/>
  <c r="P131"/>
  <c r="H123"/>
  <c r="L127"/>
  <c r="M123"/>
  <c r="T125"/>
  <c r="F125"/>
  <c r="S125"/>
  <c r="U128"/>
  <c r="O127"/>
  <c r="K127"/>
  <c r="N133"/>
  <c r="H127"/>
  <c r="AA127" s="1"/>
  <c r="P135"/>
  <c r="L131"/>
  <c r="T129"/>
  <c r="S129"/>
  <c r="F129"/>
  <c r="N137"/>
  <c r="U132"/>
  <c r="Z132" s="1"/>
  <c r="O131"/>
  <c r="K131"/>
  <c r="H131"/>
  <c r="P139"/>
  <c r="M131"/>
  <c r="T133"/>
  <c r="S133"/>
  <c r="F133"/>
  <c r="N141"/>
  <c r="H135"/>
  <c r="AA135" s="1"/>
  <c r="M135"/>
  <c r="U136"/>
  <c r="O135"/>
  <c r="P143"/>
  <c r="K135"/>
  <c r="L139"/>
  <c r="T137"/>
  <c r="S137"/>
  <c r="F137"/>
  <c r="N145"/>
  <c r="H139"/>
  <c r="AA139" s="1"/>
  <c r="P147"/>
  <c r="M139"/>
  <c r="U140"/>
  <c r="O139"/>
  <c r="K139"/>
  <c r="T141"/>
  <c r="S141"/>
  <c r="F141"/>
  <c r="H143"/>
  <c r="P151"/>
  <c r="L147"/>
  <c r="M143"/>
  <c r="N149"/>
  <c r="U144"/>
  <c r="O143"/>
  <c r="K143"/>
  <c r="T145"/>
  <c r="S145"/>
  <c r="F145"/>
  <c r="M147"/>
  <c r="N153"/>
  <c r="L151"/>
  <c r="U148"/>
  <c r="O147"/>
  <c r="H147"/>
  <c r="K147"/>
  <c r="P155"/>
  <c r="S149"/>
  <c r="F149"/>
  <c r="T149"/>
  <c r="N157"/>
  <c r="M151"/>
  <c r="U152"/>
  <c r="L155"/>
  <c r="O151"/>
  <c r="P159"/>
  <c r="H151"/>
  <c r="T153"/>
  <c r="F153"/>
  <c r="N161"/>
  <c r="U156"/>
  <c r="O155"/>
  <c r="K155"/>
  <c r="H155"/>
  <c r="L159"/>
  <c r="M155"/>
  <c r="P163"/>
  <c r="T157"/>
  <c r="S157"/>
  <c r="F157"/>
  <c r="N165"/>
  <c r="H159"/>
  <c r="AA159" s="1"/>
  <c r="P167"/>
  <c r="M159"/>
  <c r="K159"/>
  <c r="L163"/>
  <c r="O159"/>
  <c r="U160"/>
  <c r="T161"/>
  <c r="S161"/>
  <c r="F161"/>
  <c r="H163"/>
  <c r="P171"/>
  <c r="L167"/>
  <c r="M163"/>
  <c r="K163"/>
  <c r="N169"/>
  <c r="U164"/>
  <c r="O163"/>
  <c r="T165"/>
  <c r="S165"/>
  <c r="F165"/>
  <c r="P175"/>
  <c r="M167"/>
  <c r="L171"/>
  <c r="H167"/>
  <c r="AA167" s="1"/>
  <c r="K167"/>
  <c r="U168"/>
  <c r="O167"/>
  <c r="N173"/>
  <c r="S169"/>
  <c r="F169"/>
  <c r="T169"/>
  <c r="N177"/>
  <c r="M171"/>
  <c r="P179"/>
  <c r="H171"/>
  <c r="AA171" s="1"/>
  <c r="K171"/>
  <c r="U172"/>
  <c r="O171"/>
  <c r="S173"/>
  <c r="F173"/>
  <c r="T173"/>
  <c r="N181"/>
  <c r="U176"/>
  <c r="O175"/>
  <c r="K175"/>
  <c r="L179"/>
  <c r="M175"/>
  <c r="P183"/>
  <c r="H175"/>
  <c r="T177"/>
  <c r="F177"/>
  <c r="S177"/>
  <c r="M179"/>
  <c r="P187"/>
  <c r="H179"/>
  <c r="AA179" s="1"/>
  <c r="U180"/>
  <c r="O179"/>
  <c r="L183"/>
  <c r="K179"/>
  <c r="N185"/>
  <c r="S181"/>
  <c r="F181"/>
  <c r="T181"/>
  <c r="N189"/>
  <c r="M183"/>
  <c r="L187"/>
  <c r="H183"/>
  <c r="AA183" s="1"/>
  <c r="O183"/>
  <c r="U184"/>
  <c r="P191"/>
  <c r="K183"/>
  <c r="M189"/>
  <c r="F185"/>
  <c r="T185"/>
  <c r="N193"/>
  <c r="U188"/>
  <c r="O187"/>
  <c r="K187"/>
  <c r="L191"/>
  <c r="M187"/>
  <c r="H187"/>
  <c r="P195"/>
  <c r="T189"/>
  <c r="S189"/>
  <c r="F189"/>
  <c r="N197"/>
  <c r="H191"/>
  <c r="U192"/>
  <c r="O191"/>
  <c r="K191"/>
  <c r="L195"/>
  <c r="P199"/>
  <c r="M191"/>
  <c r="M197"/>
  <c r="T193"/>
  <c r="S193"/>
  <c r="F193"/>
  <c r="H195"/>
  <c r="AA195" s="1"/>
  <c r="N201"/>
  <c r="U196"/>
  <c r="O195"/>
  <c r="K195"/>
  <c r="P203"/>
  <c r="L199"/>
  <c r="M195"/>
  <c r="T197"/>
  <c r="S197"/>
  <c r="F197"/>
  <c r="M199"/>
  <c r="N205"/>
  <c r="H199"/>
  <c r="K199"/>
  <c r="P207"/>
  <c r="L203"/>
  <c r="U200"/>
  <c r="O199"/>
  <c r="S201"/>
  <c r="F201"/>
  <c r="T201"/>
  <c r="P211"/>
  <c r="M203"/>
  <c r="N209"/>
  <c r="H203"/>
  <c r="AA203" s="1"/>
  <c r="K203"/>
  <c r="L207"/>
  <c r="U204"/>
  <c r="O203"/>
  <c r="S205"/>
  <c r="F205"/>
  <c r="T205"/>
  <c r="P215"/>
  <c r="L211"/>
  <c r="M207"/>
  <c r="H207"/>
  <c r="K207"/>
  <c r="U208"/>
  <c r="O207"/>
  <c r="N213"/>
  <c r="S209"/>
  <c r="F209"/>
  <c r="T209"/>
  <c r="L215"/>
  <c r="N217"/>
  <c r="M211"/>
  <c r="H211"/>
  <c r="U212"/>
  <c r="O211"/>
  <c r="K211"/>
  <c r="P219"/>
  <c r="S213"/>
  <c r="F213"/>
  <c r="T213"/>
  <c r="P223"/>
  <c r="U216"/>
  <c r="M215"/>
  <c r="N221"/>
  <c r="H215"/>
  <c r="L219"/>
  <c r="O215"/>
  <c r="K215"/>
  <c r="S217"/>
  <c r="T217"/>
  <c r="F217"/>
  <c r="P227"/>
  <c r="L223"/>
  <c r="M219"/>
  <c r="H219"/>
  <c r="AA219" s="1"/>
  <c r="N225"/>
  <c r="U220"/>
  <c r="O219"/>
  <c r="K219"/>
  <c r="F221"/>
  <c r="S221"/>
  <c r="T221"/>
  <c r="L227"/>
  <c r="P231"/>
  <c r="M223"/>
  <c r="N229"/>
  <c r="K223"/>
  <c r="H223"/>
  <c r="AA223" s="1"/>
  <c r="U224"/>
  <c r="O223"/>
  <c r="S225"/>
  <c r="F225"/>
  <c r="T225"/>
  <c r="P235"/>
  <c r="L231"/>
  <c r="M227"/>
  <c r="K227"/>
  <c r="N233"/>
  <c r="H227"/>
  <c r="AA227" s="1"/>
  <c r="O227"/>
  <c r="U228"/>
  <c r="S229"/>
  <c r="F229"/>
  <c r="T229"/>
  <c r="U232"/>
  <c r="O231"/>
  <c r="K231"/>
  <c r="P239"/>
  <c r="L235"/>
  <c r="M231"/>
  <c r="H231"/>
  <c r="N237"/>
  <c r="T233"/>
  <c r="S233"/>
  <c r="U236"/>
  <c r="O235"/>
  <c r="K235"/>
  <c r="L239"/>
  <c r="M235"/>
  <c r="H235"/>
  <c r="AA235" s="1"/>
  <c r="N241"/>
  <c r="T237"/>
  <c r="S237"/>
  <c r="F237"/>
  <c r="N245"/>
  <c r="U240"/>
  <c r="O239"/>
  <c r="K239"/>
  <c r="L243"/>
  <c r="M239"/>
  <c r="H239"/>
  <c r="AA239" s="1"/>
  <c r="P247"/>
  <c r="T241"/>
  <c r="S241"/>
  <c r="F241"/>
  <c r="N249"/>
  <c r="H243"/>
  <c r="AA243" s="1"/>
  <c r="U244"/>
  <c r="O243"/>
  <c r="K243"/>
  <c r="L247"/>
  <c r="M243"/>
  <c r="P251"/>
  <c r="T245"/>
  <c r="S245"/>
  <c r="F245"/>
  <c r="N253"/>
  <c r="H247"/>
  <c r="U248"/>
  <c r="O247"/>
  <c r="K247"/>
  <c r="L251"/>
  <c r="P255"/>
  <c r="M247"/>
  <c r="T249"/>
  <c r="S249"/>
  <c r="F249"/>
  <c r="N257"/>
  <c r="H251"/>
  <c r="AA251" s="1"/>
  <c r="U252"/>
  <c r="O251"/>
  <c r="K251"/>
  <c r="L255"/>
  <c r="M251"/>
  <c r="T253"/>
  <c r="S253"/>
  <c r="F253"/>
  <c r="N261"/>
  <c r="H255"/>
  <c r="U256"/>
  <c r="O255"/>
  <c r="K255"/>
  <c r="L259"/>
  <c r="P263"/>
  <c r="M255"/>
  <c r="T257"/>
  <c r="S257"/>
  <c r="F257"/>
  <c r="P267"/>
  <c r="H259"/>
  <c r="AA259" s="1"/>
  <c r="N265"/>
  <c r="U260"/>
  <c r="O259"/>
  <c r="K259"/>
  <c r="M259"/>
  <c r="L263"/>
  <c r="T261"/>
  <c r="S261"/>
  <c r="F261"/>
  <c r="P271"/>
  <c r="L267"/>
  <c r="M263"/>
  <c r="H263"/>
  <c r="K263"/>
  <c r="N269"/>
  <c r="O263"/>
  <c r="S265"/>
  <c r="F265"/>
  <c r="T265"/>
  <c r="L271"/>
  <c r="P275"/>
  <c r="M267"/>
  <c r="H267"/>
  <c r="AA267" s="1"/>
  <c r="U268"/>
  <c r="O267"/>
  <c r="N273"/>
  <c r="K267"/>
  <c r="S269"/>
  <c r="F269"/>
  <c r="T269"/>
  <c r="N277"/>
  <c r="L275"/>
  <c r="M271"/>
  <c r="H271"/>
  <c r="U272"/>
  <c r="O271"/>
  <c r="P279"/>
  <c r="K271"/>
  <c r="S273"/>
  <c r="F273"/>
  <c r="T273"/>
  <c r="P283"/>
  <c r="U276"/>
  <c r="O275"/>
  <c r="K275"/>
  <c r="N281"/>
  <c r="L279"/>
  <c r="H275"/>
  <c r="AA275" s="1"/>
  <c r="T277"/>
  <c r="F277"/>
  <c r="S277"/>
  <c r="N285"/>
  <c r="L283"/>
  <c r="M279"/>
  <c r="H279"/>
  <c r="U280"/>
  <c r="O279"/>
  <c r="P287"/>
  <c r="K279"/>
  <c r="S281"/>
  <c r="F281"/>
  <c r="T281"/>
  <c r="N289"/>
  <c r="U284"/>
  <c r="M283"/>
  <c r="H283"/>
  <c r="L287"/>
  <c r="P291"/>
  <c r="K283"/>
  <c r="O283"/>
  <c r="M289"/>
  <c r="H284"/>
  <c r="AA284" s="1"/>
  <c r="T285"/>
  <c r="S285"/>
  <c r="F285"/>
  <c r="P295"/>
  <c r="H287"/>
  <c r="N293"/>
  <c r="U288"/>
  <c r="O287"/>
  <c r="K287"/>
  <c r="L291"/>
  <c r="M287"/>
  <c r="T289"/>
  <c r="S289"/>
  <c r="F289"/>
  <c r="P299"/>
  <c r="L295"/>
  <c r="M291"/>
  <c r="H291"/>
  <c r="AA291" s="1"/>
  <c r="K291"/>
  <c r="U292"/>
  <c r="O291"/>
  <c r="N297"/>
  <c r="S293"/>
  <c r="F293"/>
  <c r="T293"/>
  <c r="L299"/>
  <c r="P303"/>
  <c r="M295"/>
  <c r="H295"/>
  <c r="N301"/>
  <c r="U296"/>
  <c r="O295"/>
  <c r="K295"/>
  <c r="S297"/>
  <c r="F297"/>
  <c r="T297"/>
  <c r="P307"/>
  <c r="L303"/>
  <c r="M299"/>
  <c r="H299"/>
  <c r="AA299" s="1"/>
  <c r="N305"/>
  <c r="U300"/>
  <c r="O299"/>
  <c r="K299"/>
  <c r="F301"/>
  <c r="S301"/>
  <c r="T301"/>
  <c r="U304"/>
  <c r="O303"/>
  <c r="K303"/>
  <c r="L307"/>
  <c r="P311"/>
  <c r="N309"/>
  <c r="H303"/>
  <c r="M303"/>
  <c r="M309"/>
  <c r="S305"/>
  <c r="F305"/>
  <c r="T305"/>
  <c r="N313"/>
  <c r="U308"/>
  <c r="O307"/>
  <c r="K307"/>
  <c r="P315"/>
  <c r="H307"/>
  <c r="AA307" s="1"/>
  <c r="L311"/>
  <c r="M307"/>
  <c r="S309"/>
  <c r="F309"/>
  <c r="T309"/>
  <c r="N317"/>
  <c r="H311"/>
  <c r="U312"/>
  <c r="O311"/>
  <c r="K311"/>
  <c r="P319"/>
  <c r="M311"/>
  <c r="L315"/>
  <c r="T313"/>
  <c r="S313"/>
  <c r="F313"/>
  <c r="N321"/>
  <c r="H315"/>
  <c r="AA315" s="1"/>
  <c r="U316"/>
  <c r="O315"/>
  <c r="K315"/>
  <c r="M315"/>
  <c r="L319"/>
  <c r="P323"/>
  <c r="T317"/>
  <c r="S317"/>
  <c r="F317"/>
  <c r="P327"/>
  <c r="H319"/>
  <c r="N325"/>
  <c r="U320"/>
  <c r="O319"/>
  <c r="K319"/>
  <c r="L323"/>
  <c r="M319"/>
  <c r="T321"/>
  <c r="S321"/>
  <c r="F321"/>
  <c r="L327"/>
  <c r="M323"/>
  <c r="P331"/>
  <c r="H323"/>
  <c r="AA323" s="1"/>
  <c r="N329"/>
  <c r="U324"/>
  <c r="O323"/>
  <c r="K323"/>
  <c r="S325"/>
  <c r="F325"/>
  <c r="T325"/>
  <c r="N333"/>
  <c r="L331"/>
  <c r="M327"/>
  <c r="K327"/>
  <c r="H327"/>
  <c r="O327"/>
  <c r="U328"/>
  <c r="P335"/>
  <c r="S329"/>
  <c r="F329"/>
  <c r="T329"/>
  <c r="N337"/>
  <c r="U332"/>
  <c r="O331"/>
  <c r="K331"/>
  <c r="L335"/>
  <c r="M331"/>
  <c r="P339"/>
  <c r="H331"/>
  <c r="T333"/>
  <c r="S333"/>
  <c r="H335"/>
  <c r="AA335" s="1"/>
  <c r="P343"/>
  <c r="U336"/>
  <c r="O335"/>
  <c r="K335"/>
  <c r="N341"/>
  <c r="M335"/>
  <c r="L339"/>
  <c r="T337"/>
  <c r="S337"/>
  <c r="F337"/>
  <c r="M339"/>
  <c r="L343"/>
  <c r="H339"/>
  <c r="AA339" s="1"/>
  <c r="P347"/>
  <c r="K339"/>
  <c r="N345"/>
  <c r="O339"/>
  <c r="U340"/>
  <c r="F341"/>
  <c r="S341"/>
  <c r="T341"/>
  <c r="U344"/>
  <c r="O343"/>
  <c r="K343"/>
  <c r="N349"/>
  <c r="P351"/>
  <c r="L347"/>
  <c r="H343"/>
  <c r="S345"/>
  <c r="F345"/>
  <c r="T345"/>
  <c r="P355"/>
  <c r="N353"/>
  <c r="O347"/>
  <c r="K347"/>
  <c r="U348"/>
  <c r="L351"/>
  <c r="M347"/>
  <c r="H347"/>
  <c r="AA347" s="1"/>
  <c r="S349"/>
  <c r="F349"/>
  <c r="T349"/>
  <c r="L355"/>
  <c r="M351"/>
  <c r="H351"/>
  <c r="U352"/>
  <c r="O351"/>
  <c r="P359"/>
  <c r="N357"/>
  <c r="K351"/>
  <c r="S353"/>
  <c r="F353"/>
  <c r="T353"/>
  <c r="N361"/>
  <c r="U356"/>
  <c r="M355"/>
  <c r="H355"/>
  <c r="L359"/>
  <c r="K355"/>
  <c r="O355"/>
  <c r="P363"/>
  <c r="T357"/>
  <c r="F357"/>
  <c r="S357"/>
  <c r="N365"/>
  <c r="H359"/>
  <c r="AA359" s="1"/>
  <c r="U360"/>
  <c r="O359"/>
  <c r="K359"/>
  <c r="L363"/>
  <c r="P367"/>
  <c r="M359"/>
  <c r="M365"/>
  <c r="T361"/>
  <c r="S361"/>
  <c r="F361"/>
  <c r="H363"/>
  <c r="N369"/>
  <c r="U364"/>
  <c r="O363"/>
  <c r="K363"/>
  <c r="P371"/>
  <c r="L367"/>
  <c r="M363"/>
  <c r="T365"/>
  <c r="S365"/>
  <c r="F365"/>
  <c r="P375"/>
  <c r="M367"/>
  <c r="N373"/>
  <c r="H367"/>
  <c r="AA367" s="1"/>
  <c r="K367"/>
  <c r="L371"/>
  <c r="U368"/>
  <c r="O367"/>
  <c r="S369"/>
  <c r="F369"/>
  <c r="T369"/>
  <c r="L375"/>
  <c r="M371"/>
  <c r="P379"/>
  <c r="H371"/>
  <c r="K371"/>
  <c r="U372"/>
  <c r="O371"/>
  <c r="N377"/>
  <c r="S373"/>
  <c r="F373"/>
  <c r="T373"/>
  <c r="N381"/>
  <c r="L379"/>
  <c r="M375"/>
  <c r="H375"/>
  <c r="U376"/>
  <c r="O375"/>
  <c r="K375"/>
  <c r="P383"/>
  <c r="S377"/>
  <c r="F377"/>
  <c r="T377"/>
  <c r="P387"/>
  <c r="O379"/>
  <c r="K379"/>
  <c r="N385"/>
  <c r="U380"/>
  <c r="H379"/>
  <c r="L383"/>
  <c r="M379"/>
  <c r="T381"/>
  <c r="S381"/>
  <c r="F381"/>
  <c r="L387"/>
  <c r="M383"/>
  <c r="H383"/>
  <c r="U384"/>
  <c r="O383"/>
  <c r="N389"/>
  <c r="K383"/>
  <c r="P391"/>
  <c r="S385"/>
  <c r="F385"/>
  <c r="T385"/>
  <c r="N393"/>
  <c r="U388"/>
  <c r="M387"/>
  <c r="H387"/>
  <c r="L391"/>
  <c r="P395"/>
  <c r="K387"/>
  <c r="O387"/>
  <c r="T389"/>
  <c r="S389"/>
  <c r="F389"/>
  <c r="P399"/>
  <c r="H391"/>
  <c r="N397"/>
  <c r="U392"/>
  <c r="O391"/>
  <c r="K391"/>
  <c r="L395"/>
  <c r="M391"/>
  <c r="T393"/>
  <c r="S393"/>
  <c r="F393"/>
  <c r="V408" i="3"/>
  <c r="T409"/>
  <c r="V412"/>
  <c r="T413"/>
  <c r="V416"/>
  <c r="T417"/>
  <c r="V436"/>
  <c r="V440"/>
  <c r="V444"/>
  <c r="V448"/>
  <c r="V452"/>
  <c r="V456"/>
  <c r="V464"/>
  <c r="V468"/>
  <c r="V480"/>
  <c r="V484"/>
  <c r="V488"/>
  <c r="V492"/>
  <c r="V496"/>
  <c r="V500"/>
  <c r="T501"/>
  <c r="V504"/>
  <c r="T505"/>
  <c r="V508"/>
  <c r="T509"/>
  <c r="V516"/>
  <c r="V520"/>
  <c r="V524"/>
  <c r="V528"/>
  <c r="V532"/>
  <c r="V536"/>
  <c r="V540"/>
  <c r="V544"/>
  <c r="T545"/>
  <c r="V552"/>
  <c r="V556"/>
  <c r="V560"/>
  <c r="V564"/>
  <c r="V568"/>
  <c r="V572"/>
  <c r="V576"/>
  <c r="V580"/>
  <c r="V584"/>
  <c r="V588"/>
  <c r="V592"/>
  <c r="V596"/>
  <c r="V600"/>
  <c r="V604"/>
  <c r="V608"/>
  <c r="V612"/>
  <c r="V620"/>
  <c r="V624"/>
  <c r="V628"/>
  <c r="V632"/>
  <c r="V636"/>
  <c r="V640"/>
  <c r="V644"/>
  <c r="V648"/>
  <c r="T649"/>
  <c r="V656"/>
  <c r="V660"/>
  <c r="V664"/>
  <c r="V668"/>
  <c r="V672"/>
  <c r="V676"/>
  <c r="V680"/>
  <c r="V684"/>
  <c r="V692"/>
  <c r="V696"/>
  <c r="V700"/>
  <c r="V704"/>
  <c r="V708"/>
  <c r="V712"/>
  <c r="V716"/>
  <c r="V720"/>
  <c r="V724"/>
  <c r="T725"/>
  <c r="V728"/>
  <c r="T729"/>
  <c r="V732"/>
  <c r="T733"/>
  <c r="V736"/>
  <c r="V740"/>
  <c r="V744"/>
  <c r="V748"/>
  <c r="V752"/>
  <c r="V756"/>
  <c r="V760"/>
  <c r="V764"/>
  <c r="V772"/>
  <c r="V776"/>
  <c r="V780"/>
  <c r="V784"/>
  <c r="V788"/>
  <c r="V792"/>
  <c r="V796"/>
  <c r="V800"/>
  <c r="T801"/>
  <c r="V816"/>
  <c r="V820"/>
  <c r="V824"/>
  <c r="V828"/>
  <c r="V832"/>
  <c r="V836"/>
  <c r="T837"/>
  <c r="V840"/>
  <c r="T841"/>
  <c r="V844"/>
  <c r="T845"/>
  <c r="V848"/>
  <c r="V852"/>
  <c r="V856"/>
  <c r="V860"/>
  <c r="V864"/>
  <c r="V868"/>
  <c r="V872"/>
  <c r="V876"/>
  <c r="V884"/>
  <c r="V888"/>
  <c r="V892"/>
  <c r="V896"/>
  <c r="V900"/>
  <c r="V904"/>
  <c r="V908"/>
  <c r="V912"/>
  <c r="T913"/>
  <c r="V924"/>
  <c r="V928"/>
  <c r="V932"/>
  <c r="V936"/>
  <c r="V940"/>
  <c r="V944"/>
  <c r="V948"/>
  <c r="T949"/>
  <c r="V952"/>
  <c r="V960"/>
  <c r="V964"/>
  <c r="V968"/>
  <c r="V972"/>
  <c r="V976"/>
  <c r="V980"/>
  <c r="V984"/>
  <c r="V988"/>
  <c r="T989"/>
  <c r="V992"/>
  <c r="V996"/>
  <c r="V1000"/>
  <c r="V1004"/>
  <c r="U7"/>
  <c r="S11"/>
  <c r="V13"/>
  <c r="V14"/>
  <c r="L16"/>
  <c r="P17"/>
  <c r="P18"/>
  <c r="K22"/>
  <c r="O28"/>
  <c r="N30"/>
  <c r="N31"/>
  <c r="T32"/>
  <c r="S36"/>
  <c r="S40"/>
  <c r="S44"/>
  <c r="K49"/>
  <c r="O50"/>
  <c r="U51"/>
  <c r="K54"/>
  <c r="O60"/>
  <c r="N62"/>
  <c r="N63"/>
  <c r="T64"/>
  <c r="V66"/>
  <c r="L68"/>
  <c r="O69"/>
  <c r="K72"/>
  <c r="K73"/>
  <c r="O74"/>
  <c r="U75"/>
  <c r="K78"/>
  <c r="T83"/>
  <c r="M86"/>
  <c r="S87"/>
  <c r="M90"/>
  <c r="S91"/>
  <c r="M94"/>
  <c r="S95"/>
  <c r="V97"/>
  <c r="V98"/>
  <c r="L100"/>
  <c r="O101"/>
  <c r="K104"/>
  <c r="K105"/>
  <c r="O106"/>
  <c r="U107"/>
  <c r="K110"/>
  <c r="T115"/>
  <c r="M118"/>
  <c r="S119"/>
  <c r="M122"/>
  <c r="S123"/>
  <c r="M126"/>
  <c r="S127"/>
  <c r="V129"/>
  <c r="V130"/>
  <c r="L132"/>
  <c r="O133"/>
  <c r="K136"/>
  <c r="K137"/>
  <c r="O138"/>
  <c r="U139"/>
  <c r="K142"/>
  <c r="T147"/>
  <c r="M150"/>
  <c r="S151"/>
  <c r="M154"/>
  <c r="S155"/>
  <c r="M158"/>
  <c r="S159"/>
  <c r="V161"/>
  <c r="V162"/>
  <c r="L164"/>
  <c r="O165"/>
  <c r="K168"/>
  <c r="K169"/>
  <c r="O170"/>
  <c r="U171"/>
  <c r="K174"/>
  <c r="T179"/>
  <c r="M182"/>
  <c r="S183"/>
  <c r="M186"/>
  <c r="S187"/>
  <c r="M190"/>
  <c r="S191"/>
  <c r="V193"/>
  <c r="V194"/>
  <c r="L196"/>
  <c r="O197"/>
  <c r="K200"/>
  <c r="K201"/>
  <c r="O202"/>
  <c r="U203"/>
  <c r="K206"/>
  <c r="T211"/>
  <c r="M214"/>
  <c r="S215"/>
  <c r="M218"/>
  <c r="S219"/>
  <c r="M222"/>
  <c r="S223"/>
  <c r="V225"/>
  <c r="V226"/>
  <c r="L228"/>
  <c r="O229"/>
  <c r="K232"/>
  <c r="K233"/>
  <c r="O234"/>
  <c r="U235"/>
  <c r="H238"/>
  <c r="N240"/>
  <c r="T243"/>
  <c r="H246"/>
  <c r="N248"/>
  <c r="T251"/>
  <c r="H254"/>
  <c r="N256"/>
  <c r="T259"/>
  <c r="H262"/>
  <c r="N264"/>
  <c r="T267"/>
  <c r="H270"/>
  <c r="N272"/>
  <c r="T275"/>
  <c r="H278"/>
  <c r="N280"/>
  <c r="T283"/>
  <c r="H286"/>
  <c r="N288"/>
  <c r="T291"/>
  <c r="H294"/>
  <c r="N296"/>
  <c r="T299"/>
  <c r="H302"/>
  <c r="N304"/>
  <c r="T307"/>
  <c r="H310"/>
  <c r="N312"/>
  <c r="T315"/>
  <c r="H318"/>
  <c r="AA318" s="1"/>
  <c r="N320"/>
  <c r="T323"/>
  <c r="H326"/>
  <c r="N328"/>
  <c r="T331"/>
  <c r="H334"/>
  <c r="N336"/>
  <c r="F340"/>
  <c r="F344"/>
  <c r="F348"/>
  <c r="F352"/>
  <c r="P354"/>
  <c r="V357"/>
  <c r="V358"/>
  <c r="L360"/>
  <c r="P361"/>
  <c r="P362"/>
  <c r="V365"/>
  <c r="V366"/>
  <c r="L368"/>
  <c r="P369"/>
  <c r="O370"/>
  <c r="U371"/>
  <c r="K374"/>
  <c r="O380"/>
  <c r="O381"/>
  <c r="K384"/>
  <c r="K385"/>
  <c r="N386"/>
  <c r="N387"/>
  <c r="T388"/>
  <c r="T390"/>
  <c r="N394"/>
  <c r="N395"/>
  <c r="T396"/>
  <c r="T398"/>
  <c r="M402"/>
  <c r="S403"/>
  <c r="M406"/>
  <c r="S407"/>
  <c r="F409"/>
  <c r="M410"/>
  <c r="S411"/>
  <c r="F413"/>
  <c r="M414"/>
  <c r="S415"/>
  <c r="F417"/>
  <c r="L418"/>
  <c r="L419"/>
  <c r="P420"/>
  <c r="L425"/>
  <c r="L426"/>
  <c r="L427"/>
  <c r="P428"/>
  <c r="L433"/>
  <c r="K434"/>
  <c r="N435"/>
  <c r="H438"/>
  <c r="N439"/>
  <c r="H442"/>
  <c r="AA442" s="1"/>
  <c r="N443"/>
  <c r="H446"/>
  <c r="N447"/>
  <c r="H450"/>
  <c r="M451"/>
  <c r="M454"/>
  <c r="S455"/>
  <c r="O457"/>
  <c r="T458"/>
  <c r="O460"/>
  <c r="K462"/>
  <c r="F464"/>
  <c r="S465"/>
  <c r="T468"/>
  <c r="N471"/>
  <c r="P473"/>
  <c r="V474"/>
  <c r="P477"/>
  <c r="V478"/>
  <c r="O481"/>
  <c r="H484"/>
  <c r="AA484" s="1"/>
  <c r="L489"/>
  <c r="U491"/>
  <c r="N494"/>
  <c r="N496"/>
  <c r="F499"/>
  <c r="S501"/>
  <c r="M504"/>
  <c r="F507"/>
  <c r="S509"/>
  <c r="L512"/>
  <c r="L514"/>
  <c r="K516"/>
  <c r="H518"/>
  <c r="S520"/>
  <c r="P522"/>
  <c r="L525"/>
  <c r="U527"/>
  <c r="N530"/>
  <c r="N532"/>
  <c r="H539"/>
  <c r="AA539" s="1"/>
  <c r="T541"/>
  <c r="T543"/>
  <c r="M546"/>
  <c r="N551"/>
  <c r="F556"/>
  <c r="P560"/>
  <c r="K563"/>
  <c r="O568"/>
  <c r="K571"/>
  <c r="N576"/>
  <c r="F581"/>
  <c r="U584"/>
  <c r="N587"/>
  <c r="F592"/>
  <c r="V593"/>
  <c r="P596"/>
  <c r="L599"/>
  <c r="V601"/>
  <c r="P604"/>
  <c r="L607"/>
  <c r="N612"/>
  <c r="P617"/>
  <c r="O619"/>
  <c r="T624"/>
  <c r="M627"/>
  <c r="M629"/>
  <c r="F632"/>
  <c r="S636"/>
  <c r="L641"/>
  <c r="V643"/>
  <c r="N646"/>
  <c r="M648"/>
  <c r="N657"/>
  <c r="N659"/>
  <c r="H664"/>
  <c r="AA664" s="1"/>
  <c r="T668"/>
  <c r="T670"/>
  <c r="N673"/>
  <c r="N675"/>
  <c r="M677"/>
  <c r="F680"/>
  <c r="N682"/>
  <c r="N684"/>
  <c r="P689"/>
  <c r="O691"/>
  <c r="K694"/>
  <c r="U696"/>
  <c r="O699"/>
  <c r="K702"/>
  <c r="U704"/>
  <c r="O707"/>
  <c r="O714"/>
  <c r="K717"/>
  <c r="T719"/>
  <c r="M722"/>
  <c r="F725"/>
  <c r="M730"/>
  <c r="F733"/>
  <c r="P735"/>
  <c r="T740"/>
  <c r="T742"/>
  <c r="N745"/>
  <c r="N747"/>
  <c r="F752"/>
  <c r="O754"/>
  <c r="K757"/>
  <c r="N762"/>
  <c r="N764"/>
  <c r="O773"/>
  <c r="K776"/>
  <c r="O781"/>
  <c r="P788"/>
  <c r="L791"/>
  <c r="O796"/>
  <c r="S801"/>
  <c r="P803"/>
  <c r="P807"/>
  <c r="P811"/>
  <c r="O815"/>
  <c r="F820"/>
  <c r="S824"/>
  <c r="L827"/>
  <c r="V829"/>
  <c r="N832"/>
  <c r="S837"/>
  <c r="M840"/>
  <c r="S845"/>
  <c r="K848"/>
  <c r="T850"/>
  <c r="N853"/>
  <c r="N855"/>
  <c r="M857"/>
  <c r="F860"/>
  <c r="O864"/>
  <c r="H871"/>
  <c r="T873"/>
  <c r="T875"/>
  <c r="N878"/>
  <c r="L880"/>
  <c r="K882"/>
  <c r="U884"/>
  <c r="O887"/>
  <c r="H892"/>
  <c r="AA892" s="1"/>
  <c r="P896"/>
  <c r="K899"/>
  <c r="O904"/>
  <c r="K907"/>
  <c r="M912"/>
  <c r="O923"/>
  <c r="K926"/>
  <c r="S928"/>
  <c r="P930"/>
  <c r="L933"/>
  <c r="V935"/>
  <c r="P938"/>
  <c r="L941"/>
  <c r="M946"/>
  <c r="F949"/>
  <c r="P955"/>
  <c r="O959"/>
  <c r="F964"/>
  <c r="S968"/>
  <c r="L975"/>
  <c r="T979"/>
  <c r="N982"/>
  <c r="N984"/>
  <c r="S989"/>
  <c r="K992"/>
  <c r="T994"/>
  <c r="N997"/>
  <c r="N999"/>
  <c r="H1004"/>
  <c r="AA1004" s="1"/>
  <c r="V12" i="5"/>
  <c r="V16"/>
  <c r="V20"/>
  <c r="V24"/>
  <c r="V28"/>
  <c r="V32"/>
  <c r="V36"/>
  <c r="V40"/>
  <c r="V44"/>
  <c r="V48"/>
  <c r="V52"/>
  <c r="V56"/>
  <c r="V60"/>
  <c r="V64"/>
  <c r="V68"/>
  <c r="V72"/>
  <c r="V76"/>
  <c r="V80"/>
  <c r="V84"/>
  <c r="V88"/>
  <c r="V92"/>
  <c r="V96"/>
  <c r="V100"/>
  <c r="V104"/>
  <c r="V108"/>
  <c r="V112"/>
  <c r="V120"/>
  <c r="V124"/>
  <c r="V128"/>
  <c r="V132"/>
  <c r="V136"/>
  <c r="V140"/>
  <c r="V144"/>
  <c r="V148"/>
  <c r="V152"/>
  <c r="V156"/>
  <c r="V160"/>
  <c r="V164"/>
  <c r="V168"/>
  <c r="V172"/>
  <c r="V176"/>
  <c r="V180"/>
  <c r="V184"/>
  <c r="V188"/>
  <c r="V192"/>
  <c r="V196"/>
  <c r="V200"/>
  <c r="V204"/>
  <c r="V208"/>
  <c r="V212"/>
  <c r="V216"/>
  <c r="V220"/>
  <c r="V224"/>
  <c r="V228"/>
  <c r="V232"/>
  <c r="V236"/>
  <c r="V240"/>
  <c r="V244"/>
  <c r="V252"/>
  <c r="V256"/>
  <c r="V260"/>
  <c r="V264"/>
  <c r="V268"/>
  <c r="V272"/>
  <c r="V276"/>
  <c r="V280"/>
  <c r="V284"/>
  <c r="V288"/>
  <c r="V292"/>
  <c r="V296"/>
  <c r="V300"/>
  <c r="V304"/>
  <c r="V308"/>
  <c r="V312"/>
  <c r="V316"/>
  <c r="V320"/>
  <c r="V324"/>
  <c r="V328"/>
  <c r="V332"/>
  <c r="V336"/>
  <c r="V340"/>
  <c r="V344"/>
  <c r="V348"/>
  <c r="V352"/>
  <c r="V356"/>
  <c r="V360"/>
  <c r="V364"/>
  <c r="V368"/>
  <c r="V372"/>
  <c r="V376"/>
  <c r="V380"/>
  <c r="V384"/>
  <c r="V388"/>
  <c r="V392"/>
  <c r="V396"/>
  <c r="V21"/>
  <c r="P32"/>
  <c r="H51"/>
  <c r="O61"/>
  <c r="O69"/>
  <c r="N77"/>
  <c r="O90"/>
  <c r="N98"/>
  <c r="F109"/>
  <c r="V137"/>
  <c r="O148"/>
  <c r="S153"/>
  <c r="L164"/>
  <c r="K172"/>
  <c r="V190"/>
  <c r="O201"/>
  <c r="N222"/>
  <c r="M238"/>
  <c r="L254"/>
  <c r="P285"/>
  <c r="M301"/>
  <c r="L317"/>
  <c r="T374"/>
  <c r="L578" i="3"/>
  <c r="M574"/>
  <c r="H574"/>
  <c r="P586"/>
  <c r="N584"/>
  <c r="M578"/>
  <c r="N596"/>
  <c r="U591"/>
  <c r="O590"/>
  <c r="K590"/>
  <c r="N600"/>
  <c r="H594"/>
  <c r="U595"/>
  <c r="O594"/>
  <c r="K594"/>
  <c r="H606"/>
  <c r="P614"/>
  <c r="U607"/>
  <c r="O606"/>
  <c r="K606"/>
  <c r="S608"/>
  <c r="T608"/>
  <c r="L622"/>
  <c r="M618"/>
  <c r="H618"/>
  <c r="P626"/>
  <c r="S620"/>
  <c r="F620"/>
  <c r="T620"/>
  <c r="U627"/>
  <c r="O626"/>
  <c r="K626"/>
  <c r="P634"/>
  <c r="L630"/>
  <c r="U631"/>
  <c r="O630"/>
  <c r="K630"/>
  <c r="P638"/>
  <c r="L634"/>
  <c r="N640"/>
  <c r="U635"/>
  <c r="O634"/>
  <c r="K634"/>
  <c r="L638"/>
  <c r="P646"/>
  <c r="U639"/>
  <c r="O638"/>
  <c r="K638"/>
  <c r="N644"/>
  <c r="L646"/>
  <c r="H642"/>
  <c r="U643"/>
  <c r="O642"/>
  <c r="K642"/>
  <c r="S644"/>
  <c r="T644"/>
  <c r="S668"/>
  <c r="F668"/>
  <c r="L674"/>
  <c r="P678"/>
  <c r="M670"/>
  <c r="O686"/>
  <c r="K686"/>
  <c r="N692"/>
  <c r="U687"/>
  <c r="M694"/>
  <c r="N700"/>
  <c r="H694"/>
  <c r="AA694" s="1"/>
  <c r="M698"/>
  <c r="N704"/>
  <c r="H698"/>
  <c r="AA698" s="1"/>
  <c r="S700"/>
  <c r="Z700" s="1"/>
  <c r="F700"/>
  <c r="T700"/>
  <c r="N716"/>
  <c r="M710"/>
  <c r="M714"/>
  <c r="H714"/>
  <c r="P722"/>
  <c r="S716"/>
  <c r="F716"/>
  <c r="T716"/>
  <c r="U727"/>
  <c r="O726"/>
  <c r="K726"/>
  <c r="P734"/>
  <c r="L730"/>
  <c r="S740"/>
  <c r="F740"/>
  <c r="P750"/>
  <c r="L746"/>
  <c r="M742"/>
  <c r="P762"/>
  <c r="M754"/>
  <c r="H754"/>
  <c r="N760"/>
  <c r="S756"/>
  <c r="F756"/>
  <c r="T756"/>
  <c r="P766"/>
  <c r="L762"/>
  <c r="M758"/>
  <c r="H758"/>
  <c r="S760"/>
  <c r="F760"/>
  <c r="T760"/>
  <c r="N768"/>
  <c r="L766"/>
  <c r="M762"/>
  <c r="S764"/>
  <c r="F764"/>
  <c r="M774"/>
  <c r="N780"/>
  <c r="H774"/>
  <c r="S776"/>
  <c r="F776"/>
  <c r="T776"/>
  <c r="N788"/>
  <c r="M782"/>
  <c r="H782"/>
  <c r="N792"/>
  <c r="U787"/>
  <c r="O786"/>
  <c r="K786"/>
  <c r="H790"/>
  <c r="N796"/>
  <c r="U791"/>
  <c r="O790"/>
  <c r="K790"/>
  <c r="N804"/>
  <c r="M798"/>
  <c r="H798"/>
  <c r="H810"/>
  <c r="AA810" s="1"/>
  <c r="P818"/>
  <c r="U811"/>
  <c r="O810"/>
  <c r="K810"/>
  <c r="H814"/>
  <c r="P822"/>
  <c r="L818"/>
  <c r="O814"/>
  <c r="K814"/>
  <c r="F816"/>
  <c r="S816"/>
  <c r="U819"/>
  <c r="O818"/>
  <c r="K818"/>
  <c r="L822"/>
  <c r="H830"/>
  <c r="P838"/>
  <c r="L834"/>
  <c r="O830"/>
  <c r="K830"/>
  <c r="F832"/>
  <c r="S832"/>
  <c r="U839"/>
  <c r="O838"/>
  <c r="K838"/>
  <c r="P846"/>
  <c r="L842"/>
  <c r="P850"/>
  <c r="U843"/>
  <c r="O842"/>
  <c r="K842"/>
  <c r="N848"/>
  <c r="L846"/>
  <c r="S848"/>
  <c r="T848"/>
  <c r="L854"/>
  <c r="P858"/>
  <c r="M850"/>
  <c r="H850"/>
  <c r="AA850" s="1"/>
  <c r="S852"/>
  <c r="F852"/>
  <c r="P866"/>
  <c r="U859"/>
  <c r="O858"/>
  <c r="K858"/>
  <c r="N864"/>
  <c r="L862"/>
  <c r="P874"/>
  <c r="L870"/>
  <c r="M866"/>
  <c r="H866"/>
  <c r="S868"/>
  <c r="F868"/>
  <c r="U879"/>
  <c r="N884"/>
  <c r="M878"/>
  <c r="S884"/>
  <c r="F884"/>
  <c r="T884"/>
  <c r="U895"/>
  <c r="N900"/>
  <c r="M894"/>
  <c r="M898"/>
  <c r="H898"/>
  <c r="AA898" s="1"/>
  <c r="N904"/>
  <c r="S900"/>
  <c r="F900"/>
  <c r="T900"/>
  <c r="M902"/>
  <c r="N908"/>
  <c r="H902"/>
  <c r="S904"/>
  <c r="F904"/>
  <c r="T904"/>
  <c r="N916"/>
  <c r="M910"/>
  <c r="H910"/>
  <c r="N932"/>
  <c r="M926"/>
  <c r="H926"/>
  <c r="H942"/>
  <c r="P950"/>
  <c r="L946"/>
  <c r="O942"/>
  <c r="K942"/>
  <c r="F944"/>
  <c r="S944"/>
  <c r="U947"/>
  <c r="O946"/>
  <c r="K946"/>
  <c r="L950"/>
  <c r="H954"/>
  <c r="AA954" s="1"/>
  <c r="P962"/>
  <c r="U955"/>
  <c r="O954"/>
  <c r="K954"/>
  <c r="U967"/>
  <c r="O966"/>
  <c r="K966"/>
  <c r="P974"/>
  <c r="L970"/>
  <c r="P982"/>
  <c r="L978"/>
  <c r="O974"/>
  <c r="K974"/>
  <c r="U975"/>
  <c r="S976"/>
  <c r="T976"/>
  <c r="L982"/>
  <c r="P986"/>
  <c r="M978"/>
  <c r="H978"/>
  <c r="AA978" s="1"/>
  <c r="S980"/>
  <c r="F980"/>
  <c r="P990"/>
  <c r="L986"/>
  <c r="M982"/>
  <c r="S984"/>
  <c r="F984"/>
  <c r="P994"/>
  <c r="U987"/>
  <c r="O986"/>
  <c r="K986"/>
  <c r="N992"/>
  <c r="L990"/>
  <c r="P998"/>
  <c r="L994"/>
  <c r="O990"/>
  <c r="K990"/>
  <c r="U991"/>
  <c r="S992"/>
  <c r="T992"/>
  <c r="P1002"/>
  <c r="L998"/>
  <c r="M994"/>
  <c r="H994"/>
  <c r="AA994" s="1"/>
  <c r="S996"/>
  <c r="F996"/>
  <c r="O1006"/>
  <c r="P1006"/>
  <c r="L1002"/>
  <c r="M998"/>
  <c r="S1000"/>
  <c r="F1000"/>
  <c r="V1007"/>
  <c r="K1006"/>
  <c r="T1007"/>
  <c r="L1006"/>
  <c r="N1008"/>
  <c r="M1008"/>
  <c r="M1002"/>
  <c r="S1004"/>
  <c r="F1004"/>
  <c r="L6" i="5"/>
  <c r="U3"/>
  <c r="F4"/>
  <c r="S4"/>
  <c r="H6"/>
  <c r="N12"/>
  <c r="K6"/>
  <c r="U7"/>
  <c r="S8"/>
  <c r="F8"/>
  <c r="U11"/>
  <c r="K10"/>
  <c r="N16"/>
  <c r="H10"/>
  <c r="AA10" s="1"/>
  <c r="L14"/>
  <c r="P18"/>
  <c r="T12"/>
  <c r="F12"/>
  <c r="N28"/>
  <c r="H22"/>
  <c r="AA22" s="1"/>
  <c r="M22"/>
  <c r="K22"/>
  <c r="L26"/>
  <c r="P30"/>
  <c r="T24"/>
  <c r="S24"/>
  <c r="F24"/>
  <c r="N36"/>
  <c r="H30"/>
  <c r="P38"/>
  <c r="M30"/>
  <c r="K30"/>
  <c r="L34"/>
  <c r="T32"/>
  <c r="S32"/>
  <c r="F32"/>
  <c r="H34"/>
  <c r="P42"/>
  <c r="L38"/>
  <c r="M34"/>
  <c r="K34"/>
  <c r="N40"/>
  <c r="T36"/>
  <c r="S36"/>
  <c r="F36"/>
  <c r="M38"/>
  <c r="H38"/>
  <c r="P46"/>
  <c r="L42"/>
  <c r="K38"/>
  <c r="U39"/>
  <c r="O38"/>
  <c r="N44"/>
  <c r="S40"/>
  <c r="F40"/>
  <c r="T40"/>
  <c r="P54"/>
  <c r="L50"/>
  <c r="M46"/>
  <c r="H46"/>
  <c r="K46"/>
  <c r="U47"/>
  <c r="O46"/>
  <c r="S48"/>
  <c r="F48"/>
  <c r="T48"/>
  <c r="N60"/>
  <c r="P62"/>
  <c r="U55"/>
  <c r="O54"/>
  <c r="K54"/>
  <c r="H54"/>
  <c r="L58"/>
  <c r="L78"/>
  <c r="U75"/>
  <c r="O74"/>
  <c r="K74"/>
  <c r="M74"/>
  <c r="N80"/>
  <c r="H74"/>
  <c r="P82"/>
  <c r="T76"/>
  <c r="F76"/>
  <c r="N88"/>
  <c r="U83"/>
  <c r="O82"/>
  <c r="K82"/>
  <c r="P90"/>
  <c r="L86"/>
  <c r="M82"/>
  <c r="H82"/>
  <c r="AA82" s="1"/>
  <c r="T84"/>
  <c r="S84"/>
  <c r="P98"/>
  <c r="L94"/>
  <c r="M90"/>
  <c r="H90"/>
  <c r="K90"/>
  <c r="N96"/>
  <c r="S92"/>
  <c r="F92"/>
  <c r="T92"/>
  <c r="L98"/>
  <c r="U95"/>
  <c r="O94"/>
  <c r="K94"/>
  <c r="P102"/>
  <c r="H94"/>
  <c r="N100"/>
  <c r="M94"/>
  <c r="S96"/>
  <c r="F96"/>
  <c r="T96"/>
  <c r="N104"/>
  <c r="U99"/>
  <c r="O98"/>
  <c r="K98"/>
  <c r="P106"/>
  <c r="H98"/>
  <c r="L102"/>
  <c r="M98"/>
  <c r="S100"/>
  <c r="F100"/>
  <c r="T100"/>
  <c r="U103"/>
  <c r="O102"/>
  <c r="K102"/>
  <c r="N108"/>
  <c r="P110"/>
  <c r="H102"/>
  <c r="L106"/>
  <c r="T104"/>
  <c r="S104"/>
  <c r="F104"/>
  <c r="N116"/>
  <c r="U111"/>
  <c r="O110"/>
  <c r="K110"/>
  <c r="H110"/>
  <c r="P118"/>
  <c r="T112"/>
  <c r="S112"/>
  <c r="F112"/>
  <c r="L122"/>
  <c r="H118"/>
  <c r="M118"/>
  <c r="U119"/>
  <c r="O118"/>
  <c r="N124"/>
  <c r="K118"/>
  <c r="N128"/>
  <c r="U123"/>
  <c r="O122"/>
  <c r="K122"/>
  <c r="L126"/>
  <c r="M122"/>
  <c r="N136"/>
  <c r="U131"/>
  <c r="O130"/>
  <c r="K130"/>
  <c r="H130"/>
  <c r="L134"/>
  <c r="M130"/>
  <c r="P138"/>
  <c r="T132"/>
  <c r="F132"/>
  <c r="N144"/>
  <c r="H138"/>
  <c r="P146"/>
  <c r="M138"/>
  <c r="K138"/>
  <c r="L142"/>
  <c r="M146"/>
  <c r="H146"/>
  <c r="AA146" s="1"/>
  <c r="L150"/>
  <c r="P154"/>
  <c r="K146"/>
  <c r="U147"/>
  <c r="O146"/>
  <c r="S148"/>
  <c r="F148"/>
  <c r="T148"/>
  <c r="M150"/>
  <c r="N156"/>
  <c r="H150"/>
  <c r="P158"/>
  <c r="K150"/>
  <c r="U151"/>
  <c r="O150"/>
  <c r="F152"/>
  <c r="S152"/>
  <c r="T152"/>
  <c r="N180"/>
  <c r="U175"/>
  <c r="O174"/>
  <c r="K174"/>
  <c r="H174"/>
  <c r="P182"/>
  <c r="L178"/>
  <c r="M174"/>
  <c r="T176"/>
  <c r="S176"/>
  <c r="F176"/>
  <c r="M178"/>
  <c r="H178"/>
  <c r="P186"/>
  <c r="K178"/>
  <c r="L182"/>
  <c r="U179"/>
  <c r="O178"/>
  <c r="N184"/>
  <c r="S180"/>
  <c r="F180"/>
  <c r="T180"/>
  <c r="N196"/>
  <c r="H190"/>
  <c r="AA190" s="1"/>
  <c r="U191"/>
  <c r="O190"/>
  <c r="K190"/>
  <c r="M190"/>
  <c r="L194"/>
  <c r="P198"/>
  <c r="T192"/>
  <c r="S192"/>
  <c r="T196"/>
  <c r="S196"/>
  <c r="F196"/>
  <c r="P214"/>
  <c r="L210"/>
  <c r="M206"/>
  <c r="H206"/>
  <c r="N212"/>
  <c r="U207"/>
  <c r="O206"/>
  <c r="K206"/>
  <c r="P222"/>
  <c r="N220"/>
  <c r="M214"/>
  <c r="K214"/>
  <c r="H214"/>
  <c r="AA214" s="1"/>
  <c r="O214"/>
  <c r="F216"/>
  <c r="T216"/>
  <c r="S216"/>
  <c r="L226"/>
  <c r="P230"/>
  <c r="M222"/>
  <c r="H222"/>
  <c r="U223"/>
  <c r="O222"/>
  <c r="N228"/>
  <c r="K222"/>
  <c r="S224"/>
  <c r="F224"/>
  <c r="T224"/>
  <c r="N244"/>
  <c r="U239"/>
  <c r="O238"/>
  <c r="K238"/>
  <c r="P246"/>
  <c r="L242"/>
  <c r="H238"/>
  <c r="S240"/>
  <c r="F240"/>
  <c r="T240"/>
  <c r="N252"/>
  <c r="H246"/>
  <c r="AA246" s="1"/>
  <c r="U247"/>
  <c r="O246"/>
  <c r="K246"/>
  <c r="P254"/>
  <c r="M246"/>
  <c r="L250"/>
  <c r="T248"/>
  <c r="F248"/>
  <c r="S248"/>
  <c r="N256"/>
  <c r="H250"/>
  <c r="U251"/>
  <c r="O250"/>
  <c r="K250"/>
  <c r="P258"/>
  <c r="M250"/>
  <c r="T252"/>
  <c r="F252"/>
  <c r="N260"/>
  <c r="H254"/>
  <c r="AA254" s="1"/>
  <c r="U255"/>
  <c r="O254"/>
  <c r="K254"/>
  <c r="M254"/>
  <c r="P262"/>
  <c r="L258"/>
  <c r="T256"/>
  <c r="F256"/>
  <c r="S256"/>
  <c r="P270"/>
  <c r="M262"/>
  <c r="H262"/>
  <c r="N268"/>
  <c r="U263"/>
  <c r="O262"/>
  <c r="L266"/>
  <c r="S264"/>
  <c r="F264"/>
  <c r="T264"/>
  <c r="P274"/>
  <c r="L270"/>
  <c r="M266"/>
  <c r="H266"/>
  <c r="N272"/>
  <c r="O266"/>
  <c r="U267"/>
  <c r="K266"/>
  <c r="S268"/>
  <c r="F268"/>
  <c r="T268"/>
  <c r="M278"/>
  <c r="H278"/>
  <c r="P286"/>
  <c r="K278"/>
  <c r="N284"/>
  <c r="L282"/>
  <c r="U279"/>
  <c r="O278"/>
  <c r="S280"/>
  <c r="F280"/>
  <c r="T280"/>
  <c r="F284"/>
  <c r="S284"/>
  <c r="T284"/>
  <c r="P294"/>
  <c r="H286"/>
  <c r="N292"/>
  <c r="U287"/>
  <c r="O286"/>
  <c r="K286"/>
  <c r="M286"/>
  <c r="L290"/>
  <c r="T288"/>
  <c r="S288"/>
  <c r="F288"/>
  <c r="S292"/>
  <c r="F292"/>
  <c r="T292"/>
  <c r="L298"/>
  <c r="P302"/>
  <c r="M294"/>
  <c r="H294"/>
  <c r="AA294" s="1"/>
  <c r="N300"/>
  <c r="K294"/>
  <c r="U295"/>
  <c r="U303"/>
  <c r="O302"/>
  <c r="K302"/>
  <c r="L306"/>
  <c r="M302"/>
  <c r="H302"/>
  <c r="N308"/>
  <c r="P310"/>
  <c r="T304"/>
  <c r="S304"/>
  <c r="N312"/>
  <c r="U307"/>
  <c r="O306"/>
  <c r="K306"/>
  <c r="L310"/>
  <c r="M306"/>
  <c r="H306"/>
  <c r="T308"/>
  <c r="S308"/>
  <c r="F308"/>
  <c r="P326"/>
  <c r="H318"/>
  <c r="AA318" s="1"/>
  <c r="N324"/>
  <c r="U319"/>
  <c r="O318"/>
  <c r="K318"/>
  <c r="L322"/>
  <c r="T320"/>
  <c r="S320"/>
  <c r="F320"/>
  <c r="S328"/>
  <c r="F328"/>
  <c r="T328"/>
  <c r="N336"/>
  <c r="U331"/>
  <c r="M330"/>
  <c r="P338"/>
  <c r="H330"/>
  <c r="O330"/>
  <c r="L334"/>
  <c r="K330"/>
  <c r="S332"/>
  <c r="F332"/>
  <c r="T332"/>
  <c r="H334"/>
  <c r="P342"/>
  <c r="N340"/>
  <c r="U335"/>
  <c r="O334"/>
  <c r="K334"/>
  <c r="M334"/>
  <c r="T336"/>
  <c r="F336"/>
  <c r="U343"/>
  <c r="O342"/>
  <c r="K342"/>
  <c r="N348"/>
  <c r="L346"/>
  <c r="M342"/>
  <c r="P350"/>
  <c r="H342"/>
  <c r="T344"/>
  <c r="F344"/>
  <c r="S344"/>
  <c r="N360"/>
  <c r="M354"/>
  <c r="H354"/>
  <c r="P362"/>
  <c r="K354"/>
  <c r="U355"/>
  <c r="L358"/>
  <c r="O354"/>
  <c r="F356"/>
  <c r="S356"/>
  <c r="T356"/>
  <c r="P378"/>
  <c r="L374"/>
  <c r="M370"/>
  <c r="H370"/>
  <c r="N376"/>
  <c r="U371"/>
  <c r="O370"/>
  <c r="K370"/>
  <c r="S372"/>
  <c r="F372"/>
  <c r="T372"/>
  <c r="U379"/>
  <c r="N384"/>
  <c r="M378"/>
  <c r="P386"/>
  <c r="K378"/>
  <c r="H378"/>
  <c r="L382"/>
  <c r="T380"/>
  <c r="S380"/>
  <c r="F388"/>
  <c r="S388"/>
  <c r="P398"/>
  <c r="N396"/>
  <c r="U391"/>
  <c r="O390"/>
  <c r="K390"/>
  <c r="M390"/>
  <c r="L394"/>
  <c r="H390"/>
  <c r="L402"/>
  <c r="P406"/>
  <c r="M398"/>
  <c r="H398"/>
  <c r="N404"/>
  <c r="K398"/>
  <c r="U399"/>
  <c r="O398"/>
  <c r="S400"/>
  <c r="F400"/>
  <c r="P410"/>
  <c r="L406"/>
  <c r="M402"/>
  <c r="K402"/>
  <c r="U403"/>
  <c r="O402"/>
  <c r="H402"/>
  <c r="N1003" i="2"/>
  <c r="P1005"/>
  <c r="O1005"/>
  <c r="U1001"/>
  <c r="T1005"/>
  <c r="V1005"/>
  <c r="O1008"/>
  <c r="P1008"/>
  <c r="M1006"/>
  <c r="N1006"/>
  <c r="U1003"/>
  <c r="M1008"/>
  <c r="T1007"/>
  <c r="N1008"/>
  <c r="L1006"/>
  <c r="V1007"/>
  <c r="K1006"/>
  <c r="P441" i="3"/>
  <c r="L437"/>
  <c r="P445"/>
  <c r="L441"/>
  <c r="P449"/>
  <c r="L445"/>
  <c r="S459"/>
  <c r="F459"/>
  <c r="U466"/>
  <c r="O465"/>
  <c r="K465"/>
  <c r="N475"/>
  <c r="U470"/>
  <c r="O469"/>
  <c r="K469"/>
  <c r="N479"/>
  <c r="H473"/>
  <c r="U474"/>
  <c r="O473"/>
  <c r="K473"/>
  <c r="H477"/>
  <c r="AA477" s="1"/>
  <c r="P485"/>
  <c r="N483"/>
  <c r="U478"/>
  <c r="O477"/>
  <c r="K477"/>
  <c r="N487"/>
  <c r="M481"/>
  <c r="L485"/>
  <c r="H481"/>
  <c r="S483"/>
  <c r="F483"/>
  <c r="T483"/>
  <c r="U486"/>
  <c r="O485"/>
  <c r="K485"/>
  <c r="N491"/>
  <c r="H489"/>
  <c r="P497"/>
  <c r="O489"/>
  <c r="K489"/>
  <c r="S491"/>
  <c r="F491"/>
  <c r="T491"/>
  <c r="M493"/>
  <c r="P501"/>
  <c r="L497"/>
  <c r="H493"/>
  <c r="S495"/>
  <c r="F495"/>
  <c r="U498"/>
  <c r="O497"/>
  <c r="K497"/>
  <c r="P505"/>
  <c r="L501"/>
  <c r="U502"/>
  <c r="O501"/>
  <c r="K501"/>
  <c r="P509"/>
  <c r="L505"/>
  <c r="U506"/>
  <c r="O505"/>
  <c r="K505"/>
  <c r="L509"/>
  <c r="P517"/>
  <c r="N515"/>
  <c r="U510"/>
  <c r="O509"/>
  <c r="K509"/>
  <c r="L517"/>
  <c r="H513"/>
  <c r="P521"/>
  <c r="U514"/>
  <c r="O513"/>
  <c r="K513"/>
  <c r="N523"/>
  <c r="L521"/>
  <c r="M517"/>
  <c r="H517"/>
  <c r="P529"/>
  <c r="O521"/>
  <c r="K521"/>
  <c r="N527"/>
  <c r="U522"/>
  <c r="P533"/>
  <c r="L529"/>
  <c r="H525"/>
  <c r="O525"/>
  <c r="K525"/>
  <c r="S527"/>
  <c r="F527"/>
  <c r="T527"/>
  <c r="P537"/>
  <c r="L533"/>
  <c r="M529"/>
  <c r="H529"/>
  <c r="AA529" s="1"/>
  <c r="S531"/>
  <c r="F531"/>
  <c r="P541"/>
  <c r="L537"/>
  <c r="M533"/>
  <c r="S535"/>
  <c r="F535"/>
  <c r="L541"/>
  <c r="P545"/>
  <c r="M537"/>
  <c r="S539"/>
  <c r="F539"/>
  <c r="L545"/>
  <c r="M541"/>
  <c r="S543"/>
  <c r="F543"/>
  <c r="P553"/>
  <c r="U546"/>
  <c r="O545"/>
  <c r="K545"/>
  <c r="L553"/>
  <c r="M549"/>
  <c r="H549"/>
  <c r="P557"/>
  <c r="F551"/>
  <c r="S551"/>
  <c r="N559"/>
  <c r="U554"/>
  <c r="L557"/>
  <c r="M553"/>
  <c r="O557"/>
  <c r="K557"/>
  <c r="N563"/>
  <c r="U558"/>
  <c r="M561"/>
  <c r="H561"/>
  <c r="N567"/>
  <c r="S563"/>
  <c r="F563"/>
  <c r="T563"/>
  <c r="M565"/>
  <c r="N571"/>
  <c r="H565"/>
  <c r="S567"/>
  <c r="F567"/>
  <c r="T567"/>
  <c r="P577"/>
  <c r="M569"/>
  <c r="N575"/>
  <c r="H569"/>
  <c r="S571"/>
  <c r="Z571" s="1"/>
  <c r="F571"/>
  <c r="T571"/>
  <c r="L577"/>
  <c r="M573"/>
  <c r="H573"/>
  <c r="S575"/>
  <c r="F575"/>
  <c r="T575"/>
  <c r="N583"/>
  <c r="M577"/>
  <c r="S579"/>
  <c r="F579"/>
  <c r="P589"/>
  <c r="U582"/>
  <c r="O581"/>
  <c r="K581"/>
  <c r="S583"/>
  <c r="T583"/>
  <c r="L589"/>
  <c r="M585"/>
  <c r="H585"/>
  <c r="S587"/>
  <c r="F587"/>
  <c r="N595"/>
  <c r="U590"/>
  <c r="M589"/>
  <c r="N599"/>
  <c r="U594"/>
  <c r="O593"/>
  <c r="K593"/>
  <c r="N603"/>
  <c r="H597"/>
  <c r="U598"/>
  <c r="O597"/>
  <c r="K597"/>
  <c r="N607"/>
  <c r="H601"/>
  <c r="U602"/>
  <c r="O601"/>
  <c r="K601"/>
  <c r="H605"/>
  <c r="P613"/>
  <c r="N611"/>
  <c r="U606"/>
  <c r="O605"/>
  <c r="K605"/>
  <c r="N615"/>
  <c r="M609"/>
  <c r="L613"/>
  <c r="H609"/>
  <c r="S611"/>
  <c r="F611"/>
  <c r="T611"/>
  <c r="U614"/>
  <c r="O613"/>
  <c r="K613"/>
  <c r="N619"/>
  <c r="H617"/>
  <c r="P625"/>
  <c r="O617"/>
  <c r="K617"/>
  <c r="S619"/>
  <c r="F619"/>
  <c r="T619"/>
  <c r="M621"/>
  <c r="P629"/>
  <c r="L625"/>
  <c r="H621"/>
  <c r="S623"/>
  <c r="F623"/>
  <c r="U626"/>
  <c r="O625"/>
  <c r="K625"/>
  <c r="P633"/>
  <c r="L629"/>
  <c r="U630"/>
  <c r="O629"/>
  <c r="K629"/>
  <c r="P637"/>
  <c r="L633"/>
  <c r="U634"/>
  <c r="O633"/>
  <c r="K633"/>
  <c r="L637"/>
  <c r="P645"/>
  <c r="N643"/>
  <c r="U638"/>
  <c r="O637"/>
  <c r="K637"/>
  <c r="L645"/>
  <c r="H641"/>
  <c r="P649"/>
  <c r="U642"/>
  <c r="O641"/>
  <c r="K641"/>
  <c r="N651"/>
  <c r="L649"/>
  <c r="M645"/>
  <c r="H645"/>
  <c r="P657"/>
  <c r="O649"/>
  <c r="K649"/>
  <c r="N655"/>
  <c r="U650"/>
  <c r="P661"/>
  <c r="L657"/>
  <c r="H653"/>
  <c r="O653"/>
  <c r="K653"/>
  <c r="S655"/>
  <c r="F655"/>
  <c r="T655"/>
  <c r="P665"/>
  <c r="L661"/>
  <c r="M657"/>
  <c r="H657"/>
  <c r="AA657" s="1"/>
  <c r="S659"/>
  <c r="F659"/>
  <c r="P669"/>
  <c r="L665"/>
  <c r="M661"/>
  <c r="S663"/>
  <c r="F663"/>
  <c r="P673"/>
  <c r="L669"/>
  <c r="M665"/>
  <c r="S667"/>
  <c r="F667"/>
  <c r="L673"/>
  <c r="P677"/>
  <c r="M669"/>
  <c r="S671"/>
  <c r="F671"/>
  <c r="L677"/>
  <c r="M673"/>
  <c r="S675"/>
  <c r="F675"/>
  <c r="U678"/>
  <c r="O677"/>
  <c r="K677"/>
  <c r="P685"/>
  <c r="N687"/>
  <c r="M681"/>
  <c r="L685"/>
  <c r="H681"/>
  <c r="AA681" s="1"/>
  <c r="S683"/>
  <c r="F683"/>
  <c r="U686"/>
  <c r="O685"/>
  <c r="K685"/>
  <c r="N691"/>
  <c r="H689"/>
  <c r="AA689" s="1"/>
  <c r="N695"/>
  <c r="O689"/>
  <c r="K689"/>
  <c r="S691"/>
  <c r="F691"/>
  <c r="T691"/>
  <c r="M693"/>
  <c r="N699"/>
  <c r="H693"/>
  <c r="S695"/>
  <c r="F695"/>
  <c r="T695"/>
  <c r="M697"/>
  <c r="N703"/>
  <c r="H697"/>
  <c r="AA697" s="1"/>
  <c r="S699"/>
  <c r="F699"/>
  <c r="T699"/>
  <c r="P709"/>
  <c r="M701"/>
  <c r="N707"/>
  <c r="H701"/>
  <c r="S703"/>
  <c r="Z703" s="1"/>
  <c r="AC703" s="1"/>
  <c r="F703"/>
  <c r="T703"/>
  <c r="L709"/>
  <c r="M705"/>
  <c r="H705"/>
  <c r="AA705" s="1"/>
  <c r="S707"/>
  <c r="F707"/>
  <c r="T707"/>
  <c r="N715"/>
  <c r="M709"/>
  <c r="S711"/>
  <c r="F711"/>
  <c r="P721"/>
  <c r="H713"/>
  <c r="AA713" s="1"/>
  <c r="O713"/>
  <c r="K713"/>
  <c r="S715"/>
  <c r="F715"/>
  <c r="T715"/>
  <c r="L721"/>
  <c r="M717"/>
  <c r="P725"/>
  <c r="H717"/>
  <c r="F719"/>
  <c r="S719"/>
  <c r="U722"/>
  <c r="P729"/>
  <c r="L725"/>
  <c r="M721"/>
  <c r="U726"/>
  <c r="O725"/>
  <c r="K725"/>
  <c r="P733"/>
  <c r="L729"/>
  <c r="N735"/>
  <c r="U730"/>
  <c r="O729"/>
  <c r="K729"/>
  <c r="L733"/>
  <c r="P741"/>
  <c r="U734"/>
  <c r="O733"/>
  <c r="K733"/>
  <c r="P745"/>
  <c r="L741"/>
  <c r="M737"/>
  <c r="H737"/>
  <c r="AA737" s="1"/>
  <c r="S739"/>
  <c r="F739"/>
  <c r="P749"/>
  <c r="L745"/>
  <c r="M741"/>
  <c r="S743"/>
  <c r="F743"/>
  <c r="L749"/>
  <c r="M745"/>
  <c r="S747"/>
  <c r="F747"/>
  <c r="N755"/>
  <c r="M749"/>
  <c r="P761"/>
  <c r="H753"/>
  <c r="N759"/>
  <c r="O753"/>
  <c r="K753"/>
  <c r="S755"/>
  <c r="F755"/>
  <c r="T755"/>
  <c r="P765"/>
  <c r="L761"/>
  <c r="M757"/>
  <c r="H757"/>
  <c r="AA757" s="1"/>
  <c r="S759"/>
  <c r="F759"/>
  <c r="T759"/>
  <c r="L765"/>
  <c r="M761"/>
  <c r="S763"/>
  <c r="F763"/>
  <c r="N771"/>
  <c r="M765"/>
  <c r="H769"/>
  <c r="AA769" s="1"/>
  <c r="N775"/>
  <c r="O769"/>
  <c r="K769"/>
  <c r="S771"/>
  <c r="F771"/>
  <c r="T771"/>
  <c r="M773"/>
  <c r="N779"/>
  <c r="H773"/>
  <c r="AA773" s="1"/>
  <c r="S775"/>
  <c r="F775"/>
  <c r="T775"/>
  <c r="M777"/>
  <c r="P785"/>
  <c r="H777"/>
  <c r="AA777" s="1"/>
  <c r="S779"/>
  <c r="F779"/>
  <c r="T779"/>
  <c r="N787"/>
  <c r="M781"/>
  <c r="L785"/>
  <c r="H781"/>
  <c r="AA781" s="1"/>
  <c r="F783"/>
  <c r="S783"/>
  <c r="N791"/>
  <c r="O785"/>
  <c r="K785"/>
  <c r="U786"/>
  <c r="H789"/>
  <c r="AA789" s="1"/>
  <c r="N795"/>
  <c r="U790"/>
  <c r="O789"/>
  <c r="K789"/>
  <c r="M793"/>
  <c r="P801"/>
  <c r="H793"/>
  <c r="AA793" s="1"/>
  <c r="S795"/>
  <c r="F795"/>
  <c r="T795"/>
  <c r="N803"/>
  <c r="M797"/>
  <c r="L801"/>
  <c r="H797"/>
  <c r="AA797" s="1"/>
  <c r="F799"/>
  <c r="S799"/>
  <c r="N807"/>
  <c r="O801"/>
  <c r="K801"/>
  <c r="U802"/>
  <c r="N811"/>
  <c r="H805"/>
  <c r="U806"/>
  <c r="O805"/>
  <c r="K805"/>
  <c r="P817"/>
  <c r="H809"/>
  <c r="N815"/>
  <c r="U810"/>
  <c r="O809"/>
  <c r="K809"/>
  <c r="L817"/>
  <c r="H813"/>
  <c r="AA813" s="1"/>
  <c r="P821"/>
  <c r="U814"/>
  <c r="O813"/>
  <c r="K813"/>
  <c r="S815"/>
  <c r="T815"/>
  <c r="U818"/>
  <c r="L821"/>
  <c r="M817"/>
  <c r="N827"/>
  <c r="U822"/>
  <c r="O821"/>
  <c r="K821"/>
  <c r="P833"/>
  <c r="H825"/>
  <c r="AA825" s="1"/>
  <c r="N831"/>
  <c r="U826"/>
  <c r="O825"/>
  <c r="K825"/>
  <c r="L833"/>
  <c r="H829"/>
  <c r="AA829" s="1"/>
  <c r="P837"/>
  <c r="U830"/>
  <c r="O829"/>
  <c r="K829"/>
  <c r="S831"/>
  <c r="T831"/>
  <c r="U834"/>
  <c r="P841"/>
  <c r="L837"/>
  <c r="M833"/>
  <c r="U838"/>
  <c r="O837"/>
  <c r="K837"/>
  <c r="P845"/>
  <c r="L841"/>
  <c r="N847"/>
  <c r="U842"/>
  <c r="O841"/>
  <c r="K841"/>
  <c r="L845"/>
  <c r="P853"/>
  <c r="U846"/>
  <c r="O845"/>
  <c r="K845"/>
  <c r="L853"/>
  <c r="M849"/>
  <c r="P857"/>
  <c r="H849"/>
  <c r="S851"/>
  <c r="F851"/>
  <c r="P861"/>
  <c r="L857"/>
  <c r="M853"/>
  <c r="S855"/>
  <c r="F855"/>
  <c r="N863"/>
  <c r="U858"/>
  <c r="O857"/>
  <c r="K857"/>
  <c r="L861"/>
  <c r="P869"/>
  <c r="U862"/>
  <c r="O861"/>
  <c r="K861"/>
  <c r="P873"/>
  <c r="L869"/>
  <c r="M865"/>
  <c r="H865"/>
  <c r="AA865" s="1"/>
  <c r="S867"/>
  <c r="F867"/>
  <c r="P877"/>
  <c r="L873"/>
  <c r="M869"/>
  <c r="S871"/>
  <c r="F871"/>
  <c r="L877"/>
  <c r="M873"/>
  <c r="S875"/>
  <c r="F875"/>
  <c r="N883"/>
  <c r="M877"/>
  <c r="P889"/>
  <c r="H881"/>
  <c r="AA881" s="1"/>
  <c r="N887"/>
  <c r="O881"/>
  <c r="K881"/>
  <c r="S883"/>
  <c r="F883"/>
  <c r="T883"/>
  <c r="P893"/>
  <c r="L889"/>
  <c r="M885"/>
  <c r="H885"/>
  <c r="S887"/>
  <c r="F887"/>
  <c r="T887"/>
  <c r="L893"/>
  <c r="M889"/>
  <c r="S891"/>
  <c r="F891"/>
  <c r="N899"/>
  <c r="M893"/>
  <c r="H897"/>
  <c r="AA897" s="1"/>
  <c r="N903"/>
  <c r="O897"/>
  <c r="K897"/>
  <c r="S899"/>
  <c r="F899"/>
  <c r="T899"/>
  <c r="M901"/>
  <c r="N907"/>
  <c r="H901"/>
  <c r="S903"/>
  <c r="F903"/>
  <c r="T903"/>
  <c r="M905"/>
  <c r="P913"/>
  <c r="H905"/>
  <c r="AA905" s="1"/>
  <c r="S907"/>
  <c r="F907"/>
  <c r="T907"/>
  <c r="N915"/>
  <c r="M909"/>
  <c r="L913"/>
  <c r="H909"/>
  <c r="F911"/>
  <c r="S911"/>
  <c r="N919"/>
  <c r="O913"/>
  <c r="K913"/>
  <c r="U914"/>
  <c r="H917"/>
  <c r="N923"/>
  <c r="U918"/>
  <c r="O917"/>
  <c r="K917"/>
  <c r="M921"/>
  <c r="P929"/>
  <c r="H921"/>
  <c r="AA921" s="1"/>
  <c r="S923"/>
  <c r="F923"/>
  <c r="T923"/>
  <c r="N931"/>
  <c r="M925"/>
  <c r="L929"/>
  <c r="H925"/>
  <c r="AA925" s="1"/>
  <c r="F927"/>
  <c r="S927"/>
  <c r="N935"/>
  <c r="O929"/>
  <c r="K929"/>
  <c r="U930"/>
  <c r="N939"/>
  <c r="H933"/>
  <c r="U934"/>
  <c r="O933"/>
  <c r="K933"/>
  <c r="P945"/>
  <c r="H937"/>
  <c r="AA937" s="1"/>
  <c r="N943"/>
  <c r="U938"/>
  <c r="O937"/>
  <c r="K937"/>
  <c r="L945"/>
  <c r="H941"/>
  <c r="P949"/>
  <c r="U942"/>
  <c r="O941"/>
  <c r="K941"/>
  <c r="S943"/>
  <c r="Z943" s="1"/>
  <c r="T943"/>
  <c r="U946"/>
  <c r="L949"/>
  <c r="M945"/>
  <c r="N955"/>
  <c r="U950"/>
  <c r="O949"/>
  <c r="K949"/>
  <c r="P961"/>
  <c r="H953"/>
  <c r="AA953" s="1"/>
  <c r="N959"/>
  <c r="U954"/>
  <c r="O953"/>
  <c r="K953"/>
  <c r="L961"/>
  <c r="H957"/>
  <c r="P965"/>
  <c r="U958"/>
  <c r="O957"/>
  <c r="K957"/>
  <c r="S959"/>
  <c r="Z959" s="1"/>
  <c r="AC959" s="1"/>
  <c r="T959"/>
  <c r="U962"/>
  <c r="P969"/>
  <c r="L965"/>
  <c r="M961"/>
  <c r="U966"/>
  <c r="O965"/>
  <c r="K965"/>
  <c r="P973"/>
  <c r="L969"/>
  <c r="N975"/>
  <c r="U970"/>
  <c r="O969"/>
  <c r="K969"/>
  <c r="L973"/>
  <c r="P981"/>
  <c r="U974"/>
  <c r="O973"/>
  <c r="K973"/>
  <c r="L981"/>
  <c r="M977"/>
  <c r="P985"/>
  <c r="H977"/>
  <c r="AA977" s="1"/>
  <c r="S979"/>
  <c r="F979"/>
  <c r="P989"/>
  <c r="L985"/>
  <c r="M981"/>
  <c r="S983"/>
  <c r="F983"/>
  <c r="N991"/>
  <c r="U986"/>
  <c r="O985"/>
  <c r="K985"/>
  <c r="L989"/>
  <c r="P997"/>
  <c r="U990"/>
  <c r="O989"/>
  <c r="K989"/>
  <c r="P1001"/>
  <c r="L997"/>
  <c r="M993"/>
  <c r="H993"/>
  <c r="S995"/>
  <c r="F995"/>
  <c r="O1005"/>
  <c r="L1001"/>
  <c r="P1005"/>
  <c r="M997"/>
  <c r="S999"/>
  <c r="F999"/>
  <c r="M1007"/>
  <c r="T1006"/>
  <c r="V1006"/>
  <c r="N1007"/>
  <c r="L1005"/>
  <c r="K1005"/>
  <c r="M1001"/>
  <c r="S1003"/>
  <c r="F1003"/>
  <c r="T560"/>
  <c r="F580"/>
  <c r="V587"/>
  <c r="T600"/>
  <c r="T604"/>
  <c r="V623"/>
  <c r="T640"/>
  <c r="V647"/>
  <c r="T652"/>
  <c r="V659"/>
  <c r="V663"/>
  <c r="V667"/>
  <c r="V675"/>
  <c r="T680"/>
  <c r="V683"/>
  <c r="F712"/>
  <c r="V719"/>
  <c r="V723"/>
  <c r="V731"/>
  <c r="V739"/>
  <c r="V747"/>
  <c r="V751"/>
  <c r="T768"/>
  <c r="F784"/>
  <c r="F800"/>
  <c r="T804"/>
  <c r="T808"/>
  <c r="V823"/>
  <c r="V835"/>
  <c r="V855"/>
  <c r="V871"/>
  <c r="V875"/>
  <c r="T880"/>
  <c r="V891"/>
  <c r="T896"/>
  <c r="F912"/>
  <c r="T920"/>
  <c r="V927"/>
  <c r="T932"/>
  <c r="T936"/>
  <c r="V951"/>
  <c r="V963"/>
  <c r="V971"/>
  <c r="L562"/>
  <c r="V566"/>
  <c r="L568"/>
  <c r="V570"/>
  <c r="L572"/>
  <c r="V574"/>
  <c r="K576"/>
  <c r="K578"/>
  <c r="T580"/>
  <c r="L585"/>
  <c r="O586"/>
  <c r="O588"/>
  <c r="N590"/>
  <c r="S595"/>
  <c r="M600"/>
  <c r="S603"/>
  <c r="M606"/>
  <c r="L608"/>
  <c r="V610"/>
  <c r="K612"/>
  <c r="T614"/>
  <c r="F616"/>
  <c r="P618"/>
  <c r="L621"/>
  <c r="O622"/>
  <c r="U623"/>
  <c r="N630"/>
  <c r="N632"/>
  <c r="T635"/>
  <c r="M640"/>
  <c r="M642"/>
  <c r="L644"/>
  <c r="K646"/>
  <c r="T648"/>
  <c r="H650"/>
  <c r="S652"/>
  <c r="P654"/>
  <c r="K661"/>
  <c r="O662"/>
  <c r="O664"/>
  <c r="U667"/>
  <c r="K669"/>
  <c r="O670"/>
  <c r="O672"/>
  <c r="O674"/>
  <c r="U675"/>
  <c r="K682"/>
  <c r="K684"/>
  <c r="V693"/>
  <c r="L697"/>
  <c r="P698"/>
  <c r="L701"/>
  <c r="P702"/>
  <c r="P704"/>
  <c r="V705"/>
  <c r="K709"/>
  <c r="V714"/>
  <c r="L716"/>
  <c r="L718"/>
  <c r="K720"/>
  <c r="N723"/>
  <c r="T726"/>
  <c r="H730"/>
  <c r="AA730" s="1"/>
  <c r="N731"/>
  <c r="T732"/>
  <c r="T734"/>
  <c r="L737"/>
  <c r="O738"/>
  <c r="O740"/>
  <c r="O744"/>
  <c r="U747"/>
  <c r="K749"/>
  <c r="L754"/>
  <c r="V758"/>
  <c r="L760"/>
  <c r="K762"/>
  <c r="O765"/>
  <c r="N767"/>
  <c r="P770"/>
  <c r="P772"/>
  <c r="V773"/>
  <c r="P776"/>
  <c r="V777"/>
  <c r="L781"/>
  <c r="P782"/>
  <c r="U783"/>
  <c r="M786"/>
  <c r="M788"/>
  <c r="S791"/>
  <c r="P793"/>
  <c r="L794"/>
  <c r="P797"/>
  <c r="V798"/>
  <c r="T800"/>
  <c r="H802"/>
  <c r="AA802" s="1"/>
  <c r="F808"/>
  <c r="S808"/>
  <c r="O816"/>
  <c r="T819"/>
  <c r="N820"/>
  <c r="T823"/>
  <c r="M826"/>
  <c r="M828"/>
  <c r="M830"/>
  <c r="O833"/>
  <c r="T834"/>
  <c r="T836"/>
  <c r="H838"/>
  <c r="N839"/>
  <c r="T842"/>
  <c r="H846"/>
  <c r="P848"/>
  <c r="V849"/>
  <c r="O852"/>
  <c r="O856"/>
  <c r="N858"/>
  <c r="S863"/>
  <c r="P865"/>
  <c r="O869"/>
  <c r="K870"/>
  <c r="K872"/>
  <c r="K874"/>
  <c r="O877"/>
  <c r="S880"/>
  <c r="P882"/>
  <c r="P884"/>
  <c r="V885"/>
  <c r="P888"/>
  <c r="O892"/>
  <c r="O894"/>
  <c r="L898"/>
  <c r="L902"/>
  <c r="V906"/>
  <c r="V910"/>
  <c r="T912"/>
  <c r="S920"/>
  <c r="V925"/>
  <c r="N928"/>
  <c r="S931"/>
  <c r="M942"/>
  <c r="N947"/>
  <c r="H950"/>
  <c r="N951"/>
  <c r="T952"/>
  <c r="K961"/>
  <c r="N962"/>
  <c r="N964"/>
  <c r="N966"/>
  <c r="N968"/>
  <c r="N970"/>
  <c r="T971"/>
  <c r="N974"/>
  <c r="S975"/>
  <c r="L976"/>
  <c r="P977"/>
  <c r="K978"/>
  <c r="K980"/>
  <c r="O981"/>
  <c r="K982"/>
  <c r="H986"/>
  <c r="N987"/>
  <c r="T988"/>
  <c r="T990"/>
  <c r="F992"/>
  <c r="V993"/>
  <c r="O996"/>
  <c r="O1000"/>
  <c r="O1002"/>
  <c r="V19" i="5"/>
  <c r="V27"/>
  <c r="V43"/>
  <c r="V51"/>
  <c r="V59"/>
  <c r="V63"/>
  <c r="V67"/>
  <c r="V71"/>
  <c r="V79"/>
  <c r="V87"/>
  <c r="V107"/>
  <c r="V115"/>
  <c r="S124"/>
  <c r="V135"/>
  <c r="V143"/>
  <c r="V155"/>
  <c r="V159"/>
  <c r="V163"/>
  <c r="V167"/>
  <c r="V171"/>
  <c r="V183"/>
  <c r="V187"/>
  <c r="V195"/>
  <c r="V203"/>
  <c r="V211"/>
  <c r="V219"/>
  <c r="V227"/>
  <c r="V231"/>
  <c r="V235"/>
  <c r="V243"/>
  <c r="V259"/>
  <c r="V271"/>
  <c r="V275"/>
  <c r="V283"/>
  <c r="V299"/>
  <c r="V315"/>
  <c r="V323"/>
  <c r="V327"/>
  <c r="V339"/>
  <c r="V347"/>
  <c r="V351"/>
  <c r="V359"/>
  <c r="V363"/>
  <c r="V375"/>
  <c r="V383"/>
  <c r="V387"/>
  <c r="V395"/>
  <c r="L13"/>
  <c r="U23"/>
  <c r="U31"/>
  <c r="O34"/>
  <c r="T39"/>
  <c r="S55"/>
  <c r="N63"/>
  <c r="N92"/>
  <c r="V102"/>
  <c r="L108"/>
  <c r="K116"/>
  <c r="P126"/>
  <c r="N150"/>
  <c r="K158"/>
  <c r="V178"/>
  <c r="L205"/>
  <c r="H242"/>
  <c r="AA242" s="1"/>
  <c r="S252"/>
  <c r="V278"/>
  <c r="O294"/>
  <c r="K326"/>
  <c r="S336"/>
  <c r="L352"/>
  <c r="K776" i="2"/>
  <c r="L777"/>
  <c r="M780"/>
  <c r="L781"/>
  <c r="P781"/>
  <c r="L782"/>
  <c r="P782"/>
  <c r="L783"/>
  <c r="P783"/>
  <c r="L784"/>
  <c r="P784"/>
  <c r="L785"/>
  <c r="P785"/>
  <c r="L786"/>
  <c r="L787"/>
  <c r="K788"/>
  <c r="O788"/>
  <c r="U788"/>
  <c r="K789"/>
  <c r="O789"/>
  <c r="U789"/>
  <c r="K790"/>
  <c r="O790"/>
  <c r="U790"/>
  <c r="K791"/>
  <c r="O791"/>
  <c r="U791"/>
  <c r="N792"/>
  <c r="H793"/>
  <c r="N793"/>
  <c r="H794"/>
  <c r="H795"/>
  <c r="AA795" s="1"/>
  <c r="N795"/>
  <c r="H796"/>
  <c r="N796"/>
  <c r="H797"/>
  <c r="N797"/>
  <c r="H798"/>
  <c r="N798"/>
  <c r="H799"/>
  <c r="N799"/>
  <c r="H800"/>
  <c r="N800"/>
  <c r="H801"/>
  <c r="N801"/>
  <c r="H802"/>
  <c r="N802"/>
  <c r="H803"/>
  <c r="N803"/>
  <c r="H804"/>
  <c r="M804"/>
  <c r="M805"/>
  <c r="M806"/>
  <c r="M807"/>
  <c r="L808"/>
  <c r="P808"/>
  <c r="L809"/>
  <c r="P809"/>
  <c r="L810"/>
  <c r="P810"/>
  <c r="L811"/>
  <c r="P811"/>
  <c r="L812"/>
  <c r="L813"/>
  <c r="L814"/>
  <c r="L815"/>
  <c r="P815"/>
  <c r="L816"/>
  <c r="P816"/>
  <c r="L817"/>
  <c r="P817"/>
  <c r="L818"/>
  <c r="P818"/>
  <c r="L819"/>
  <c r="P819"/>
  <c r="K820"/>
  <c r="O820"/>
  <c r="U820"/>
  <c r="K821"/>
  <c r="O821"/>
  <c r="U821"/>
  <c r="K822"/>
  <c r="O822"/>
  <c r="U822"/>
  <c r="K823"/>
  <c r="O823"/>
  <c r="U823"/>
  <c r="N824"/>
  <c r="H825"/>
  <c r="N825"/>
  <c r="H826"/>
  <c r="H827"/>
  <c r="AA827" s="1"/>
  <c r="N827"/>
  <c r="H828"/>
  <c r="N828"/>
  <c r="H829"/>
  <c r="AA829" s="1"/>
  <c r="N829"/>
  <c r="H830"/>
  <c r="N830"/>
  <c r="H831"/>
  <c r="N831"/>
  <c r="H832"/>
  <c r="N832"/>
  <c r="H833"/>
  <c r="N833"/>
  <c r="H834"/>
  <c r="N834"/>
  <c r="H835"/>
  <c r="N835"/>
  <c r="H836"/>
  <c r="M836"/>
  <c r="M837"/>
  <c r="M838"/>
  <c r="M839"/>
  <c r="L840"/>
  <c r="P840"/>
  <c r="L841"/>
  <c r="P841"/>
  <c r="L842"/>
  <c r="P842"/>
  <c r="L843"/>
  <c r="P843"/>
  <c r="L844"/>
  <c r="L845"/>
  <c r="L846"/>
  <c r="L847"/>
  <c r="P847"/>
  <c r="L848"/>
  <c r="P848"/>
  <c r="L849"/>
  <c r="P849"/>
  <c r="L850"/>
  <c r="P850"/>
  <c r="L851"/>
  <c r="P851"/>
  <c r="K852"/>
  <c r="O852"/>
  <c r="U852"/>
  <c r="K853"/>
  <c r="O853"/>
  <c r="U853"/>
  <c r="K854"/>
  <c r="O854"/>
  <c r="U854"/>
  <c r="K855"/>
  <c r="O855"/>
  <c r="U855"/>
  <c r="N856"/>
  <c r="H857"/>
  <c r="N857"/>
  <c r="H858"/>
  <c r="H859"/>
  <c r="AA859" s="1"/>
  <c r="N859"/>
  <c r="H860"/>
  <c r="N860"/>
  <c r="H861"/>
  <c r="N861"/>
  <c r="H862"/>
  <c r="N862"/>
  <c r="H863"/>
  <c r="AA863" s="1"/>
  <c r="N863"/>
  <c r="H864"/>
  <c r="N864"/>
  <c r="H865"/>
  <c r="N865"/>
  <c r="H866"/>
  <c r="N866"/>
  <c r="H867"/>
  <c r="N867"/>
  <c r="H868"/>
  <c r="AA868" s="1"/>
  <c r="M868"/>
  <c r="M869"/>
  <c r="M870"/>
  <c r="T871"/>
  <c r="M871"/>
  <c r="V873"/>
  <c r="V875"/>
  <c r="V877"/>
  <c r="V879"/>
  <c r="V881"/>
  <c r="V883"/>
  <c r="V885"/>
  <c r="V887"/>
  <c r="V889"/>
  <c r="V891"/>
  <c r="V893"/>
  <c r="V895"/>
  <c r="V897"/>
  <c r="V899"/>
  <c r="V901"/>
  <c r="V903"/>
  <c r="V905"/>
  <c r="V907"/>
  <c r="H908"/>
  <c r="V909"/>
  <c r="V911"/>
  <c r="N927"/>
  <c r="O921"/>
  <c r="N928"/>
  <c r="O922"/>
  <c r="N931"/>
  <c r="O925"/>
  <c r="N932"/>
  <c r="O926"/>
  <c r="N933"/>
  <c r="K928"/>
  <c r="U928"/>
  <c r="L931"/>
  <c r="N939"/>
  <c r="O933"/>
  <c r="N940"/>
  <c r="O934"/>
  <c r="N941"/>
  <c r="P935"/>
  <c r="U936"/>
  <c r="L939"/>
  <c r="O941"/>
  <c r="P950"/>
  <c r="P952"/>
  <c r="P955"/>
  <c r="T948"/>
  <c r="P958"/>
  <c r="P960"/>
  <c r="V952"/>
  <c r="N953"/>
  <c r="P963"/>
  <c r="P966"/>
  <c r="P968"/>
  <c r="V960"/>
  <c r="N961"/>
  <c r="T964"/>
  <c r="L970"/>
  <c r="P976"/>
  <c r="V968"/>
  <c r="N969"/>
  <c r="V972"/>
  <c r="P974"/>
  <c r="V975"/>
  <c r="N984"/>
  <c r="V979"/>
  <c r="N987"/>
  <c r="L982"/>
  <c r="N990"/>
  <c r="L985"/>
  <c r="N992"/>
  <c r="P986"/>
  <c r="V987"/>
  <c r="L988"/>
  <c r="N995"/>
  <c r="P989"/>
  <c r="L990"/>
  <c r="N998"/>
  <c r="P992"/>
  <c r="L993"/>
  <c r="N1000"/>
  <c r="P994"/>
  <c r="V995"/>
  <c r="L996"/>
  <c r="P997"/>
  <c r="S998"/>
  <c r="L998"/>
  <c r="P1000"/>
  <c r="L1001"/>
  <c r="P1002"/>
  <c r="V1003"/>
  <c r="L1004"/>
  <c r="P437" i="3"/>
  <c r="V434"/>
  <c r="V438"/>
  <c r="V442"/>
  <c r="L449"/>
  <c r="V446"/>
  <c r="N455"/>
  <c r="V450"/>
  <c r="T455"/>
  <c r="H457"/>
  <c r="M461"/>
  <c r="V462"/>
  <c r="T475"/>
  <c r="T479"/>
  <c r="V486"/>
  <c r="T487"/>
  <c r="V494"/>
  <c r="V498"/>
  <c r="V502"/>
  <c r="V506"/>
  <c r="V510"/>
  <c r="T515"/>
  <c r="V518"/>
  <c r="F519"/>
  <c r="T523"/>
  <c r="V530"/>
  <c r="V534"/>
  <c r="V538"/>
  <c r="V542"/>
  <c r="V546"/>
  <c r="V554"/>
  <c r="T559"/>
  <c r="V578"/>
  <c r="V586"/>
  <c r="V590"/>
  <c r="T595"/>
  <c r="T599"/>
  <c r="T603"/>
  <c r="T607"/>
  <c r="V614"/>
  <c r="T615"/>
  <c r="V622"/>
  <c r="V626"/>
  <c r="V630"/>
  <c r="V634"/>
  <c r="V638"/>
  <c r="T643"/>
  <c r="V646"/>
  <c r="F647"/>
  <c r="T651"/>
  <c r="V658"/>
  <c r="V662"/>
  <c r="V666"/>
  <c r="V670"/>
  <c r="V674"/>
  <c r="V678"/>
  <c r="V682"/>
  <c r="V686"/>
  <c r="T687"/>
  <c r="V710"/>
  <c r="V722"/>
  <c r="V726"/>
  <c r="V730"/>
  <c r="V734"/>
  <c r="T735"/>
  <c r="V738"/>
  <c r="V742"/>
  <c r="V746"/>
  <c r="V750"/>
  <c r="F751"/>
  <c r="V762"/>
  <c r="V766"/>
  <c r="F767"/>
  <c r="T787"/>
  <c r="T791"/>
  <c r="T803"/>
  <c r="T807"/>
  <c r="T811"/>
  <c r="V818"/>
  <c r="V822"/>
  <c r="T827"/>
  <c r="V834"/>
  <c r="V838"/>
  <c r="V842"/>
  <c r="V846"/>
  <c r="T847"/>
  <c r="V850"/>
  <c r="V854"/>
  <c r="V858"/>
  <c r="V862"/>
  <c r="T863"/>
  <c r="V866"/>
  <c r="V870"/>
  <c r="V874"/>
  <c r="V878"/>
  <c r="F879"/>
  <c r="V890"/>
  <c r="V894"/>
  <c r="F895"/>
  <c r="T915"/>
  <c r="T919"/>
  <c r="T931"/>
  <c r="T935"/>
  <c r="T939"/>
  <c r="V946"/>
  <c r="V950"/>
  <c r="T955"/>
  <c r="V962"/>
  <c r="V966"/>
  <c r="V970"/>
  <c r="V974"/>
  <c r="T975"/>
  <c r="V978"/>
  <c r="V982"/>
  <c r="V986"/>
  <c r="V990"/>
  <c r="T991"/>
  <c r="V994"/>
  <c r="V998"/>
  <c r="V1002"/>
  <c r="H8"/>
  <c r="AA8" s="1"/>
  <c r="K9"/>
  <c r="U9"/>
  <c r="U10"/>
  <c r="K12"/>
  <c r="O12"/>
  <c r="T14"/>
  <c r="T15"/>
  <c r="H16"/>
  <c r="H17"/>
  <c r="N18"/>
  <c r="T18"/>
  <c r="N19"/>
  <c r="T19"/>
  <c r="H20"/>
  <c r="AA20" s="1"/>
  <c r="H21"/>
  <c r="M21"/>
  <c r="F22"/>
  <c r="F23"/>
  <c r="M24"/>
  <c r="M25"/>
  <c r="F26"/>
  <c r="F27"/>
  <c r="M28"/>
  <c r="P29"/>
  <c r="L32"/>
  <c r="P32"/>
  <c r="K33"/>
  <c r="O33"/>
  <c r="U33"/>
  <c r="U34"/>
  <c r="K36"/>
  <c r="O36"/>
  <c r="K37"/>
  <c r="O37"/>
  <c r="U37"/>
  <c r="U38"/>
  <c r="K40"/>
  <c r="O40"/>
  <c r="K41"/>
  <c r="O41"/>
  <c r="U41"/>
  <c r="U42"/>
  <c r="K44"/>
  <c r="O44"/>
  <c r="N46"/>
  <c r="T46"/>
  <c r="N47"/>
  <c r="T47"/>
  <c r="H48"/>
  <c r="H49"/>
  <c r="AA49" s="1"/>
  <c r="M49"/>
  <c r="F50"/>
  <c r="F51"/>
  <c r="M52"/>
  <c r="M53"/>
  <c r="F54"/>
  <c r="F55"/>
  <c r="M56"/>
  <c r="M57"/>
  <c r="F58"/>
  <c r="F59"/>
  <c r="M60"/>
  <c r="P61"/>
  <c r="L64"/>
  <c r="P64"/>
  <c r="K65"/>
  <c r="O65"/>
  <c r="U65"/>
  <c r="N66"/>
  <c r="T66"/>
  <c r="N67"/>
  <c r="T67"/>
  <c r="H68"/>
  <c r="AA68" s="1"/>
  <c r="H69"/>
  <c r="AA69" s="1"/>
  <c r="M69"/>
  <c r="F70"/>
  <c r="F71"/>
  <c r="M72"/>
  <c r="M73"/>
  <c r="F74"/>
  <c r="F75"/>
  <c r="M76"/>
  <c r="M77"/>
  <c r="F78"/>
  <c r="F79"/>
  <c r="M80"/>
  <c r="P81"/>
  <c r="L84"/>
  <c r="P84"/>
  <c r="K85"/>
  <c r="O85"/>
  <c r="U85"/>
  <c r="U86"/>
  <c r="K88"/>
  <c r="O88"/>
  <c r="K89"/>
  <c r="O89"/>
  <c r="U89"/>
  <c r="U90"/>
  <c r="K92"/>
  <c r="O92"/>
  <c r="K93"/>
  <c r="O93"/>
  <c r="U93"/>
  <c r="U94"/>
  <c r="K96"/>
  <c r="O96"/>
  <c r="N98"/>
  <c r="T98"/>
  <c r="N99"/>
  <c r="T99"/>
  <c r="H100"/>
  <c r="AA100" s="1"/>
  <c r="H101"/>
  <c r="AA101" s="1"/>
  <c r="M101"/>
  <c r="F102"/>
  <c r="F103"/>
  <c r="M104"/>
  <c r="M105"/>
  <c r="F106"/>
  <c r="F107"/>
  <c r="M108"/>
  <c r="M109"/>
  <c r="F110"/>
  <c r="F111"/>
  <c r="M112"/>
  <c r="P113"/>
  <c r="L116"/>
  <c r="P116"/>
  <c r="K117"/>
  <c r="O117"/>
  <c r="U117"/>
  <c r="U118"/>
  <c r="K120"/>
  <c r="O120"/>
  <c r="K121"/>
  <c r="O121"/>
  <c r="U121"/>
  <c r="U122"/>
  <c r="K124"/>
  <c r="O124"/>
  <c r="K125"/>
  <c r="O125"/>
  <c r="U125"/>
  <c r="U126"/>
  <c r="K128"/>
  <c r="O128"/>
  <c r="N130"/>
  <c r="T130"/>
  <c r="N131"/>
  <c r="T131"/>
  <c r="H132"/>
  <c r="AA132" s="1"/>
  <c r="H133"/>
  <c r="AA133" s="1"/>
  <c r="M133"/>
  <c r="F134"/>
  <c r="F135"/>
  <c r="M136"/>
  <c r="M137"/>
  <c r="F138"/>
  <c r="F139"/>
  <c r="M140"/>
  <c r="M141"/>
  <c r="F142"/>
  <c r="F143"/>
  <c r="M144"/>
  <c r="P145"/>
  <c r="L148"/>
  <c r="P148"/>
  <c r="K149"/>
  <c r="O149"/>
  <c r="U149"/>
  <c r="U150"/>
  <c r="K152"/>
  <c r="O152"/>
  <c r="K153"/>
  <c r="O153"/>
  <c r="U153"/>
  <c r="U154"/>
  <c r="K156"/>
  <c r="O156"/>
  <c r="K157"/>
  <c r="O157"/>
  <c r="U157"/>
  <c r="U158"/>
  <c r="K160"/>
  <c r="O160"/>
  <c r="N162"/>
  <c r="T162"/>
  <c r="N163"/>
  <c r="T163"/>
  <c r="H164"/>
  <c r="H165"/>
  <c r="AA165" s="1"/>
  <c r="M165"/>
  <c r="F166"/>
  <c r="F167"/>
  <c r="M168"/>
  <c r="M169"/>
  <c r="F170"/>
  <c r="F171"/>
  <c r="M172"/>
  <c r="M173"/>
  <c r="F174"/>
  <c r="F175"/>
  <c r="M176"/>
  <c r="P177"/>
  <c r="L180"/>
  <c r="P180"/>
  <c r="K181"/>
  <c r="O181"/>
  <c r="U181"/>
  <c r="U182"/>
  <c r="K184"/>
  <c r="O184"/>
  <c r="K185"/>
  <c r="O185"/>
  <c r="U185"/>
  <c r="U186"/>
  <c r="K188"/>
  <c r="O188"/>
  <c r="K189"/>
  <c r="O189"/>
  <c r="U189"/>
  <c r="U190"/>
  <c r="K192"/>
  <c r="O192"/>
  <c r="N194"/>
  <c r="T194"/>
  <c r="N195"/>
  <c r="T195"/>
  <c r="H196"/>
  <c r="H197"/>
  <c r="AA197" s="1"/>
  <c r="M197"/>
  <c r="F198"/>
  <c r="F199"/>
  <c r="M200"/>
  <c r="M201"/>
  <c r="F202"/>
  <c r="F203"/>
  <c r="M204"/>
  <c r="M205"/>
  <c r="F206"/>
  <c r="F207"/>
  <c r="M208"/>
  <c r="P209"/>
  <c r="L212"/>
  <c r="P212"/>
  <c r="K213"/>
  <c r="O213"/>
  <c r="U213"/>
  <c r="U214"/>
  <c r="K216"/>
  <c r="O216"/>
  <c r="K217"/>
  <c r="O217"/>
  <c r="U217"/>
  <c r="U218"/>
  <c r="K220"/>
  <c r="O220"/>
  <c r="K221"/>
  <c r="O221"/>
  <c r="U221"/>
  <c r="U222"/>
  <c r="K224"/>
  <c r="O224"/>
  <c r="N226"/>
  <c r="T226"/>
  <c r="N227"/>
  <c r="T227"/>
  <c r="H228"/>
  <c r="AA228" s="1"/>
  <c r="H229"/>
  <c r="M229"/>
  <c r="F230"/>
  <c r="F231"/>
  <c r="M232"/>
  <c r="M233"/>
  <c r="F234"/>
  <c r="F235"/>
  <c r="L236"/>
  <c r="P236"/>
  <c r="L237"/>
  <c r="P237"/>
  <c r="L240"/>
  <c r="L241"/>
  <c r="L244"/>
  <c r="P244"/>
  <c r="L245"/>
  <c r="P245"/>
  <c r="L248"/>
  <c r="P248"/>
  <c r="L249"/>
  <c r="P249"/>
  <c r="L252"/>
  <c r="P252"/>
  <c r="L253"/>
  <c r="P253"/>
  <c r="L256"/>
  <c r="P256"/>
  <c r="L257"/>
  <c r="P257"/>
  <c r="L260"/>
  <c r="P260"/>
  <c r="L261"/>
  <c r="P261"/>
  <c r="L264"/>
  <c r="P264"/>
  <c r="L265"/>
  <c r="P265"/>
  <c r="L268"/>
  <c r="P268"/>
  <c r="L269"/>
  <c r="P269"/>
  <c r="L272"/>
  <c r="P272"/>
  <c r="L273"/>
  <c r="P273"/>
  <c r="L276"/>
  <c r="P276"/>
  <c r="L277"/>
  <c r="P277"/>
  <c r="L280"/>
  <c r="P280"/>
  <c r="L281"/>
  <c r="P281"/>
  <c r="L284"/>
  <c r="P284"/>
  <c r="L285"/>
  <c r="P285"/>
  <c r="L288"/>
  <c r="P288"/>
  <c r="L289"/>
  <c r="P289"/>
  <c r="L292"/>
  <c r="P292"/>
  <c r="L293"/>
  <c r="P293"/>
  <c r="L296"/>
  <c r="P296"/>
  <c r="L297"/>
  <c r="P297"/>
  <c r="L300"/>
  <c r="P300"/>
  <c r="L301"/>
  <c r="P301"/>
  <c r="L304"/>
  <c r="P304"/>
  <c r="L305"/>
  <c r="P305"/>
  <c r="L308"/>
  <c r="P308"/>
  <c r="L309"/>
  <c r="P309"/>
  <c r="L312"/>
  <c r="P312"/>
  <c r="L313"/>
  <c r="P313"/>
  <c r="L316"/>
  <c r="P316"/>
  <c r="L317"/>
  <c r="P317"/>
  <c r="L320"/>
  <c r="P320"/>
  <c r="L321"/>
  <c r="P321"/>
  <c r="L324"/>
  <c r="P324"/>
  <c r="L325"/>
  <c r="P325"/>
  <c r="L328"/>
  <c r="P328"/>
  <c r="L329"/>
  <c r="P329"/>
  <c r="L332"/>
  <c r="P332"/>
  <c r="L333"/>
  <c r="P333"/>
  <c r="L336"/>
  <c r="P336"/>
  <c r="L337"/>
  <c r="P337"/>
  <c r="U338"/>
  <c r="K340"/>
  <c r="O340"/>
  <c r="K341"/>
  <c r="O341"/>
  <c r="U341"/>
  <c r="U342"/>
  <c r="K344"/>
  <c r="O344"/>
  <c r="K345"/>
  <c r="O345"/>
  <c r="U345"/>
  <c r="U346"/>
  <c r="K348"/>
  <c r="O348"/>
  <c r="K349"/>
  <c r="O349"/>
  <c r="U349"/>
  <c r="U350"/>
  <c r="K352"/>
  <c r="O352"/>
  <c r="K353"/>
  <c r="O353"/>
  <c r="U353"/>
  <c r="N354"/>
  <c r="T354"/>
  <c r="N355"/>
  <c r="T355"/>
  <c r="H356"/>
  <c r="H357"/>
  <c r="AA357" s="1"/>
  <c r="N358"/>
  <c r="T358"/>
  <c r="N359"/>
  <c r="T359"/>
  <c r="H360"/>
  <c r="H361"/>
  <c r="N362"/>
  <c r="T362"/>
  <c r="N363"/>
  <c r="T363"/>
  <c r="H364"/>
  <c r="AA364" s="1"/>
  <c r="H365"/>
  <c r="N366"/>
  <c r="T366"/>
  <c r="N367"/>
  <c r="T367"/>
  <c r="H368"/>
  <c r="H369"/>
  <c r="AA369" s="1"/>
  <c r="S370"/>
  <c r="F371"/>
  <c r="M372"/>
  <c r="M373"/>
  <c r="F374"/>
  <c r="F375"/>
  <c r="M376"/>
  <c r="M377"/>
  <c r="F378"/>
  <c r="F379"/>
  <c r="M380"/>
  <c r="M381"/>
  <c r="F382"/>
  <c r="F383"/>
  <c r="M384"/>
  <c r="M385"/>
  <c r="L388"/>
  <c r="P388"/>
  <c r="L389"/>
  <c r="P389"/>
  <c r="L392"/>
  <c r="L393"/>
  <c r="P393"/>
  <c r="L396"/>
  <c r="P396"/>
  <c r="L397"/>
  <c r="P397"/>
  <c r="L400"/>
  <c r="P400"/>
  <c r="L401"/>
  <c r="P401"/>
  <c r="U402"/>
  <c r="K404"/>
  <c r="O404"/>
  <c r="K405"/>
  <c r="O405"/>
  <c r="U405"/>
  <c r="U406"/>
  <c r="K408"/>
  <c r="O408"/>
  <c r="K409"/>
  <c r="O409"/>
  <c r="U409"/>
  <c r="U410"/>
  <c r="K412"/>
  <c r="O412"/>
  <c r="K413"/>
  <c r="O413"/>
  <c r="U413"/>
  <c r="U414"/>
  <c r="K416"/>
  <c r="O416"/>
  <c r="K417"/>
  <c r="O417"/>
  <c r="U417"/>
  <c r="N418"/>
  <c r="T418"/>
  <c r="N419"/>
  <c r="T419"/>
  <c r="H420"/>
  <c r="H421"/>
  <c r="AA421" s="1"/>
  <c r="N422"/>
  <c r="T422"/>
  <c r="N423"/>
  <c r="T423"/>
  <c r="H424"/>
  <c r="AA424" s="1"/>
  <c r="H425"/>
  <c r="N426"/>
  <c r="T426"/>
  <c r="N427"/>
  <c r="T427"/>
  <c r="H429"/>
  <c r="N430"/>
  <c r="T430"/>
  <c r="N431"/>
  <c r="T431"/>
  <c r="H433"/>
  <c r="AA433" s="1"/>
  <c r="T434"/>
  <c r="H436"/>
  <c r="O436"/>
  <c r="T438"/>
  <c r="H440"/>
  <c r="AA440" s="1"/>
  <c r="O440"/>
  <c r="T442"/>
  <c r="H444"/>
  <c r="O444"/>
  <c r="T446"/>
  <c r="H448"/>
  <c r="O448"/>
  <c r="T450"/>
  <c r="L453"/>
  <c r="F455"/>
  <c r="M456"/>
  <c r="L457"/>
  <c r="N459"/>
  <c r="L460"/>
  <c r="K461"/>
  <c r="P461"/>
  <c r="U462"/>
  <c r="T463"/>
  <c r="K464"/>
  <c r="H465"/>
  <c r="AA465" s="1"/>
  <c r="T466"/>
  <c r="H468"/>
  <c r="T470"/>
  <c r="P472"/>
  <c r="L473"/>
  <c r="L477"/>
  <c r="O480"/>
  <c r="K481"/>
  <c r="H485"/>
  <c r="F487"/>
  <c r="P489"/>
  <c r="U490"/>
  <c r="O493"/>
  <c r="N495"/>
  <c r="M497"/>
  <c r="F498"/>
  <c r="M501"/>
  <c r="F502"/>
  <c r="M505"/>
  <c r="F506"/>
  <c r="M509"/>
  <c r="F510"/>
  <c r="L513"/>
  <c r="S519"/>
  <c r="M520"/>
  <c r="P525"/>
  <c r="U526"/>
  <c r="N531"/>
  <c r="N535"/>
  <c r="N539"/>
  <c r="H540"/>
  <c r="AA540" s="1"/>
  <c r="N543"/>
  <c r="M545"/>
  <c r="F546"/>
  <c r="K549"/>
  <c r="T551"/>
  <c r="H553"/>
  <c r="F555"/>
  <c r="M556"/>
  <c r="O561"/>
  <c r="U562"/>
  <c r="O565"/>
  <c r="U566"/>
  <c r="O569"/>
  <c r="U570"/>
  <c r="O573"/>
  <c r="K574"/>
  <c r="U574"/>
  <c r="H578"/>
  <c r="N579"/>
  <c r="S580"/>
  <c r="L581"/>
  <c r="P582"/>
  <c r="U583"/>
  <c r="O584"/>
  <c r="K585"/>
  <c r="T587"/>
  <c r="H589"/>
  <c r="M590"/>
  <c r="F591"/>
  <c r="M592"/>
  <c r="P593"/>
  <c r="L594"/>
  <c r="P597"/>
  <c r="L598"/>
  <c r="P601"/>
  <c r="P605"/>
  <c r="K608"/>
  <c r="O609"/>
  <c r="U610"/>
  <c r="M613"/>
  <c r="F614"/>
  <c r="L617"/>
  <c r="O618"/>
  <c r="U619"/>
  <c r="O620"/>
  <c r="K621"/>
  <c r="T623"/>
  <c r="N624"/>
  <c r="H625"/>
  <c r="AA625" s="1"/>
  <c r="M626"/>
  <c r="F627"/>
  <c r="M630"/>
  <c r="F631"/>
  <c r="M634"/>
  <c r="F635"/>
  <c r="M636"/>
  <c r="M638"/>
  <c r="F639"/>
  <c r="P641"/>
  <c r="L642"/>
  <c r="K644"/>
  <c r="F648"/>
  <c r="M649"/>
  <c r="P650"/>
  <c r="L653"/>
  <c r="O654"/>
  <c r="U655"/>
  <c r="O656"/>
  <c r="T659"/>
  <c r="H661"/>
  <c r="T663"/>
  <c r="H665"/>
  <c r="T667"/>
  <c r="H669"/>
  <c r="T671"/>
  <c r="H673"/>
  <c r="AA673" s="1"/>
  <c r="T675"/>
  <c r="N676"/>
  <c r="F679"/>
  <c r="O681"/>
  <c r="N683"/>
  <c r="M685"/>
  <c r="F686"/>
  <c r="L689"/>
  <c r="O690"/>
  <c r="O692"/>
  <c r="K693"/>
  <c r="O694"/>
  <c r="U695"/>
  <c r="O696"/>
  <c r="K697"/>
  <c r="O698"/>
  <c r="U699"/>
  <c r="O700"/>
  <c r="K701"/>
  <c r="O702"/>
  <c r="O704"/>
  <c r="K705"/>
  <c r="U705"/>
  <c r="O706"/>
  <c r="H709"/>
  <c r="T711"/>
  <c r="P713"/>
  <c r="K714"/>
  <c r="U714"/>
  <c r="O717"/>
  <c r="U718"/>
  <c r="N719"/>
  <c r="F724"/>
  <c r="S724"/>
  <c r="M725"/>
  <c r="F726"/>
  <c r="F728"/>
  <c r="S728"/>
  <c r="M729"/>
  <c r="F730"/>
  <c r="F732"/>
  <c r="M733"/>
  <c r="F734"/>
  <c r="O736"/>
  <c r="K737"/>
  <c r="U737"/>
  <c r="T739"/>
  <c r="H741"/>
  <c r="T743"/>
  <c r="H745"/>
  <c r="T747"/>
  <c r="N748"/>
  <c r="H749"/>
  <c r="AA749" s="1"/>
  <c r="S751"/>
  <c r="P753"/>
  <c r="K754"/>
  <c r="U754"/>
  <c r="O757"/>
  <c r="K758"/>
  <c r="U758"/>
  <c r="K760"/>
  <c r="H762"/>
  <c r="AA762" s="1"/>
  <c r="N763"/>
  <c r="T764"/>
  <c r="F768"/>
  <c r="L769"/>
  <c r="O770"/>
  <c r="O772"/>
  <c r="K773"/>
  <c r="O774"/>
  <c r="U775"/>
  <c r="O776"/>
  <c r="K777"/>
  <c r="O778"/>
  <c r="O780"/>
  <c r="K781"/>
  <c r="O782"/>
  <c r="T783"/>
  <c r="M784"/>
  <c r="L786"/>
  <c r="P789"/>
  <c r="L790"/>
  <c r="O793"/>
  <c r="K794"/>
  <c r="U794"/>
  <c r="K796"/>
  <c r="O797"/>
  <c r="K798"/>
  <c r="U798"/>
  <c r="N799"/>
  <c r="S800"/>
  <c r="M801"/>
  <c r="L805"/>
  <c r="P806"/>
  <c r="L809"/>
  <c r="L813"/>
  <c r="U815"/>
  <c r="N816"/>
  <c r="H817"/>
  <c r="AA817" s="1"/>
  <c r="M818"/>
  <c r="F819"/>
  <c r="M822"/>
  <c r="F823"/>
  <c r="M824"/>
  <c r="P825"/>
  <c r="P829"/>
  <c r="T832"/>
  <c r="F836"/>
  <c r="M837"/>
  <c r="F838"/>
  <c r="F840"/>
  <c r="S840"/>
  <c r="M841"/>
  <c r="F842"/>
  <c r="F844"/>
  <c r="S844"/>
  <c r="M845"/>
  <c r="F846"/>
  <c r="O848"/>
  <c r="K849"/>
  <c r="U849"/>
  <c r="T851"/>
  <c r="H853"/>
  <c r="T855"/>
  <c r="N856"/>
  <c r="M858"/>
  <c r="F859"/>
  <c r="F863"/>
  <c r="O865"/>
  <c r="N867"/>
  <c r="T868"/>
  <c r="N871"/>
  <c r="H872"/>
  <c r="N875"/>
  <c r="H878"/>
  <c r="F880"/>
  <c r="L881"/>
  <c r="O882"/>
  <c r="O884"/>
  <c r="K885"/>
  <c r="U885"/>
  <c r="O886"/>
  <c r="U887"/>
  <c r="O888"/>
  <c r="H889"/>
  <c r="AA889" s="1"/>
  <c r="T891"/>
  <c r="H893"/>
  <c r="AA893" s="1"/>
  <c r="S895"/>
  <c r="P897"/>
  <c r="K898"/>
  <c r="U898"/>
  <c r="O901"/>
  <c r="K902"/>
  <c r="U902"/>
  <c r="O905"/>
  <c r="K906"/>
  <c r="U906"/>
  <c r="K908"/>
  <c r="O909"/>
  <c r="K910"/>
  <c r="U910"/>
  <c r="N911"/>
  <c r="S912"/>
  <c r="M913"/>
  <c r="L917"/>
  <c r="P918"/>
  <c r="K921"/>
  <c r="O922"/>
  <c r="O924"/>
  <c r="K925"/>
  <c r="O926"/>
  <c r="T927"/>
  <c r="M928"/>
  <c r="L930"/>
  <c r="P933"/>
  <c r="P937"/>
  <c r="P941"/>
  <c r="T944"/>
  <c r="H946"/>
  <c r="S946"/>
  <c r="F948"/>
  <c r="S948"/>
  <c r="M949"/>
  <c r="F950"/>
  <c r="F952"/>
  <c r="L953"/>
  <c r="P954"/>
  <c r="L957"/>
  <c r="N960"/>
  <c r="H961"/>
  <c r="F963"/>
  <c r="M966"/>
  <c r="F967"/>
  <c r="F971"/>
  <c r="M974"/>
  <c r="F975"/>
  <c r="O977"/>
  <c r="N979"/>
  <c r="T980"/>
  <c r="H982"/>
  <c r="N983"/>
  <c r="T984"/>
  <c r="M985"/>
  <c r="F986"/>
  <c r="F988"/>
  <c r="M989"/>
  <c r="F990"/>
  <c r="O992"/>
  <c r="K993"/>
  <c r="U993"/>
  <c r="T995"/>
  <c r="N996"/>
  <c r="H997"/>
  <c r="T999"/>
  <c r="N1000"/>
  <c r="H1001"/>
  <c r="T1003"/>
  <c r="N1004"/>
  <c r="T51" i="5"/>
  <c r="T55"/>
  <c r="S95"/>
  <c r="S99"/>
  <c r="V114"/>
  <c r="V118"/>
  <c r="V154"/>
  <c r="V182"/>
  <c r="V194"/>
  <c r="V282"/>
  <c r="V286"/>
  <c r="V350"/>
  <c r="V362"/>
  <c r="S12"/>
  <c r="V25"/>
  <c r="P28"/>
  <c r="V33"/>
  <c r="P36"/>
  <c r="O44"/>
  <c r="N52"/>
  <c r="L60"/>
  <c r="K68"/>
  <c r="T78"/>
  <c r="F84"/>
  <c r="U91"/>
  <c r="N94"/>
  <c r="T99"/>
  <c r="M102"/>
  <c r="M110"/>
  <c r="N123"/>
  <c r="P136"/>
  <c r="V141"/>
  <c r="P144"/>
  <c r="N152"/>
  <c r="F155"/>
  <c r="P157"/>
  <c r="L160"/>
  <c r="V162"/>
  <c r="K168"/>
  <c r="V177"/>
  <c r="K204"/>
  <c r="K262"/>
  <c r="N267"/>
  <c r="L288"/>
  <c r="O293"/>
  <c r="T298"/>
  <c r="F304"/>
  <c r="P314"/>
  <c r="P361"/>
  <c r="K372"/>
  <c r="O382"/>
  <c r="N564" i="3"/>
  <c r="U559"/>
  <c r="O558"/>
  <c r="K558"/>
  <c r="M562"/>
  <c r="N568"/>
  <c r="H562"/>
  <c r="S564"/>
  <c r="F564"/>
  <c r="T564"/>
  <c r="M566"/>
  <c r="N572"/>
  <c r="H566"/>
  <c r="AA566" s="1"/>
  <c r="S568"/>
  <c r="F568"/>
  <c r="T568"/>
  <c r="P578"/>
  <c r="M570"/>
  <c r="H570"/>
  <c r="S572"/>
  <c r="F572"/>
  <c r="T572"/>
  <c r="F576"/>
  <c r="S576"/>
  <c r="L586"/>
  <c r="H582"/>
  <c r="P590"/>
  <c r="O582"/>
  <c r="K582"/>
  <c r="S584"/>
  <c r="F584"/>
  <c r="T584"/>
  <c r="L590"/>
  <c r="M586"/>
  <c r="H586"/>
  <c r="S588"/>
  <c r="F588"/>
  <c r="N604"/>
  <c r="H598"/>
  <c r="U599"/>
  <c r="O598"/>
  <c r="K598"/>
  <c r="H602"/>
  <c r="AA602" s="1"/>
  <c r="N608"/>
  <c r="U603"/>
  <c r="O602"/>
  <c r="K602"/>
  <c r="N616"/>
  <c r="M610"/>
  <c r="L614"/>
  <c r="H610"/>
  <c r="F612"/>
  <c r="S612"/>
  <c r="P622"/>
  <c r="O614"/>
  <c r="K614"/>
  <c r="N620"/>
  <c r="U615"/>
  <c r="P630"/>
  <c r="L626"/>
  <c r="M622"/>
  <c r="H622"/>
  <c r="AA622" s="1"/>
  <c r="S624"/>
  <c r="F624"/>
  <c r="N652"/>
  <c r="U647"/>
  <c r="M646"/>
  <c r="P658"/>
  <c r="N656"/>
  <c r="U651"/>
  <c r="O650"/>
  <c r="K650"/>
  <c r="P662"/>
  <c r="L658"/>
  <c r="M654"/>
  <c r="H654"/>
  <c r="AA654" s="1"/>
  <c r="S656"/>
  <c r="F656"/>
  <c r="T656"/>
  <c r="P666"/>
  <c r="L662"/>
  <c r="M658"/>
  <c r="S660"/>
  <c r="F660"/>
  <c r="P670"/>
  <c r="L666"/>
  <c r="M662"/>
  <c r="S664"/>
  <c r="F664"/>
  <c r="P674"/>
  <c r="L670"/>
  <c r="M666"/>
  <c r="S672"/>
  <c r="F672"/>
  <c r="P682"/>
  <c r="N680"/>
  <c r="L678"/>
  <c r="M674"/>
  <c r="S676"/>
  <c r="F676"/>
  <c r="L682"/>
  <c r="U679"/>
  <c r="O678"/>
  <c r="K678"/>
  <c r="P686"/>
  <c r="N688"/>
  <c r="L686"/>
  <c r="M682"/>
  <c r="H682"/>
  <c r="AA682" s="1"/>
  <c r="S684"/>
  <c r="F684"/>
  <c r="M690"/>
  <c r="H690"/>
  <c r="N696"/>
  <c r="S692"/>
  <c r="F692"/>
  <c r="T692"/>
  <c r="S696"/>
  <c r="F696"/>
  <c r="T696"/>
  <c r="P710"/>
  <c r="M702"/>
  <c r="N708"/>
  <c r="H702"/>
  <c r="S704"/>
  <c r="F704"/>
  <c r="T704"/>
  <c r="L710"/>
  <c r="M706"/>
  <c r="H706"/>
  <c r="S708"/>
  <c r="F708"/>
  <c r="T708"/>
  <c r="M718"/>
  <c r="P726"/>
  <c r="L722"/>
  <c r="H718"/>
  <c r="S720"/>
  <c r="F720"/>
  <c r="U723"/>
  <c r="O722"/>
  <c r="K722"/>
  <c r="P730"/>
  <c r="L726"/>
  <c r="P738"/>
  <c r="U731"/>
  <c r="O730"/>
  <c r="K730"/>
  <c r="N736"/>
  <c r="L734"/>
  <c r="P742"/>
  <c r="L738"/>
  <c r="O734"/>
  <c r="K734"/>
  <c r="U735"/>
  <c r="S736"/>
  <c r="T736"/>
  <c r="P746"/>
  <c r="L742"/>
  <c r="M738"/>
  <c r="H738"/>
  <c r="AA738" s="1"/>
  <c r="S744"/>
  <c r="F744"/>
  <c r="N752"/>
  <c r="L750"/>
  <c r="M746"/>
  <c r="S748"/>
  <c r="F748"/>
  <c r="U751"/>
  <c r="N756"/>
  <c r="M750"/>
  <c r="U767"/>
  <c r="N772"/>
  <c r="M766"/>
  <c r="M770"/>
  <c r="H770"/>
  <c r="AA770" s="1"/>
  <c r="N776"/>
  <c r="S772"/>
  <c r="F772"/>
  <c r="T772"/>
  <c r="M778"/>
  <c r="H778"/>
  <c r="S780"/>
  <c r="F780"/>
  <c r="T780"/>
  <c r="M794"/>
  <c r="H794"/>
  <c r="AA794" s="1"/>
  <c r="S796"/>
  <c r="F796"/>
  <c r="T796"/>
  <c r="N808"/>
  <c r="U803"/>
  <c r="O802"/>
  <c r="K802"/>
  <c r="N812"/>
  <c r="H806"/>
  <c r="U807"/>
  <c r="O806"/>
  <c r="K806"/>
  <c r="N828"/>
  <c r="U823"/>
  <c r="O822"/>
  <c r="K822"/>
  <c r="H826"/>
  <c r="AA826" s="1"/>
  <c r="P834"/>
  <c r="U827"/>
  <c r="O826"/>
  <c r="K826"/>
  <c r="U835"/>
  <c r="O834"/>
  <c r="K834"/>
  <c r="P842"/>
  <c r="L838"/>
  <c r="P854"/>
  <c r="L850"/>
  <c r="O846"/>
  <c r="K846"/>
  <c r="U847"/>
  <c r="P862"/>
  <c r="L858"/>
  <c r="M854"/>
  <c r="S856"/>
  <c r="F856"/>
  <c r="P870"/>
  <c r="L866"/>
  <c r="O862"/>
  <c r="K862"/>
  <c r="U863"/>
  <c r="S864"/>
  <c r="T864"/>
  <c r="P878"/>
  <c r="L874"/>
  <c r="M870"/>
  <c r="S872"/>
  <c r="F872"/>
  <c r="N880"/>
  <c r="L878"/>
  <c r="M874"/>
  <c r="S876"/>
  <c r="F876"/>
  <c r="P890"/>
  <c r="M882"/>
  <c r="H882"/>
  <c r="N888"/>
  <c r="P894"/>
  <c r="L890"/>
  <c r="M886"/>
  <c r="H886"/>
  <c r="S888"/>
  <c r="F888"/>
  <c r="T888"/>
  <c r="N896"/>
  <c r="L894"/>
  <c r="M890"/>
  <c r="S892"/>
  <c r="F892"/>
  <c r="M906"/>
  <c r="H906"/>
  <c r="S908"/>
  <c r="F908"/>
  <c r="T908"/>
  <c r="N920"/>
  <c r="U915"/>
  <c r="O914"/>
  <c r="K914"/>
  <c r="H918"/>
  <c r="N924"/>
  <c r="U919"/>
  <c r="O918"/>
  <c r="K918"/>
  <c r="M922"/>
  <c r="H922"/>
  <c r="AA922" s="1"/>
  <c r="S924"/>
  <c r="Z924" s="1"/>
  <c r="F924"/>
  <c r="T924"/>
  <c r="N936"/>
  <c r="U931"/>
  <c r="O930"/>
  <c r="K930"/>
  <c r="N940"/>
  <c r="H934"/>
  <c r="U935"/>
  <c r="O934"/>
  <c r="K934"/>
  <c r="H938"/>
  <c r="AA938" s="1"/>
  <c r="P946"/>
  <c r="U939"/>
  <c r="O938"/>
  <c r="K938"/>
  <c r="N956"/>
  <c r="U951"/>
  <c r="O950"/>
  <c r="K950"/>
  <c r="H958"/>
  <c r="P966"/>
  <c r="L962"/>
  <c r="O958"/>
  <c r="K958"/>
  <c r="F960"/>
  <c r="S960"/>
  <c r="U963"/>
  <c r="O962"/>
  <c r="K962"/>
  <c r="P970"/>
  <c r="L966"/>
  <c r="P978"/>
  <c r="U971"/>
  <c r="O970"/>
  <c r="K970"/>
  <c r="N976"/>
  <c r="L974"/>
  <c r="AA469"/>
  <c r="N20" i="5"/>
  <c r="U15"/>
  <c r="O14"/>
  <c r="K14"/>
  <c r="H14"/>
  <c r="AA14" s="1"/>
  <c r="L18"/>
  <c r="M14"/>
  <c r="P22"/>
  <c r="T16"/>
  <c r="F16"/>
  <c r="N24"/>
  <c r="H18"/>
  <c r="AA18" s="1"/>
  <c r="M18"/>
  <c r="K18"/>
  <c r="L22"/>
  <c r="P26"/>
  <c r="T20"/>
  <c r="S20"/>
  <c r="F20"/>
  <c r="N32"/>
  <c r="H26"/>
  <c r="AA26" s="1"/>
  <c r="M26"/>
  <c r="K26"/>
  <c r="L30"/>
  <c r="P34"/>
  <c r="T28"/>
  <c r="S28"/>
  <c r="F28"/>
  <c r="P50"/>
  <c r="M42"/>
  <c r="L46"/>
  <c r="H42"/>
  <c r="K42"/>
  <c r="U43"/>
  <c r="O42"/>
  <c r="N48"/>
  <c r="S44"/>
  <c r="F44"/>
  <c r="T44"/>
  <c r="L54"/>
  <c r="N56"/>
  <c r="U51"/>
  <c r="O50"/>
  <c r="K50"/>
  <c r="H50"/>
  <c r="P58"/>
  <c r="S52"/>
  <c r="F52"/>
  <c r="T52"/>
  <c r="T56"/>
  <c r="F56"/>
  <c r="S56"/>
  <c r="H58"/>
  <c r="P66"/>
  <c r="L62"/>
  <c r="M58"/>
  <c r="N64"/>
  <c r="U59"/>
  <c r="O58"/>
  <c r="T60"/>
  <c r="S60"/>
  <c r="F60"/>
  <c r="P70"/>
  <c r="M62"/>
  <c r="L66"/>
  <c r="N68"/>
  <c r="U63"/>
  <c r="O62"/>
  <c r="K62"/>
  <c r="S64"/>
  <c r="F64"/>
  <c r="P74"/>
  <c r="L70"/>
  <c r="M66"/>
  <c r="N72"/>
  <c r="U67"/>
  <c r="O66"/>
  <c r="K66"/>
  <c r="S68"/>
  <c r="F68"/>
  <c r="P78"/>
  <c r="L74"/>
  <c r="U71"/>
  <c r="O70"/>
  <c r="K70"/>
  <c r="M70"/>
  <c r="N76"/>
  <c r="T72"/>
  <c r="F72"/>
  <c r="N84"/>
  <c r="U79"/>
  <c r="O78"/>
  <c r="K78"/>
  <c r="L82"/>
  <c r="M78"/>
  <c r="H78"/>
  <c r="P86"/>
  <c r="T80"/>
  <c r="F80"/>
  <c r="P94"/>
  <c r="U87"/>
  <c r="O86"/>
  <c r="K86"/>
  <c r="L90"/>
  <c r="H86"/>
  <c r="AA86" s="1"/>
  <c r="M86"/>
  <c r="T88"/>
  <c r="S88"/>
  <c r="U107"/>
  <c r="O106"/>
  <c r="K106"/>
  <c r="N112"/>
  <c r="H106"/>
  <c r="P114"/>
  <c r="L110"/>
  <c r="T108"/>
  <c r="S108"/>
  <c r="F108"/>
  <c r="P122"/>
  <c r="M114"/>
  <c r="H114"/>
  <c r="AA114" s="1"/>
  <c r="N120"/>
  <c r="U115"/>
  <c r="O114"/>
  <c r="K114"/>
  <c r="T116"/>
  <c r="S116"/>
  <c r="F116"/>
  <c r="S120"/>
  <c r="F120"/>
  <c r="T120"/>
  <c r="U127"/>
  <c r="O126"/>
  <c r="K126"/>
  <c r="N132"/>
  <c r="H126"/>
  <c r="AA126" s="1"/>
  <c r="L130"/>
  <c r="M126"/>
  <c r="P134"/>
  <c r="T128"/>
  <c r="F128"/>
  <c r="N140"/>
  <c r="M134"/>
  <c r="H134"/>
  <c r="K134"/>
  <c r="L138"/>
  <c r="P142"/>
  <c r="T136"/>
  <c r="S136"/>
  <c r="F136"/>
  <c r="T140"/>
  <c r="S140"/>
  <c r="F140"/>
  <c r="H142"/>
  <c r="P150"/>
  <c r="L146"/>
  <c r="M142"/>
  <c r="K142"/>
  <c r="N148"/>
  <c r="T144"/>
  <c r="S144"/>
  <c r="F144"/>
  <c r="N160"/>
  <c r="U155"/>
  <c r="O154"/>
  <c r="K154"/>
  <c r="H154"/>
  <c r="P162"/>
  <c r="L158"/>
  <c r="M154"/>
  <c r="T156"/>
  <c r="S156"/>
  <c r="F156"/>
  <c r="N164"/>
  <c r="H158"/>
  <c r="AA158" s="1"/>
  <c r="P166"/>
  <c r="M158"/>
  <c r="U159"/>
  <c r="O158"/>
  <c r="L162"/>
  <c r="T160"/>
  <c r="S160"/>
  <c r="F160"/>
  <c r="H162"/>
  <c r="P170"/>
  <c r="L166"/>
  <c r="M162"/>
  <c r="N168"/>
  <c r="U163"/>
  <c r="O162"/>
  <c r="T164"/>
  <c r="S164"/>
  <c r="F164"/>
  <c r="P174"/>
  <c r="M166"/>
  <c r="H166"/>
  <c r="L170"/>
  <c r="N172"/>
  <c r="U167"/>
  <c r="O166"/>
  <c r="K166"/>
  <c r="S168"/>
  <c r="F168"/>
  <c r="N176"/>
  <c r="M170"/>
  <c r="P178"/>
  <c r="U171"/>
  <c r="O170"/>
  <c r="K170"/>
  <c r="S172"/>
  <c r="F172"/>
  <c r="M182"/>
  <c r="L186"/>
  <c r="H182"/>
  <c r="P190"/>
  <c r="K182"/>
  <c r="N188"/>
  <c r="U183"/>
  <c r="O182"/>
  <c r="F184"/>
  <c r="S184"/>
  <c r="T184"/>
  <c r="N192"/>
  <c r="U187"/>
  <c r="O186"/>
  <c r="K186"/>
  <c r="P194"/>
  <c r="H186"/>
  <c r="L190"/>
  <c r="M186"/>
  <c r="S188"/>
  <c r="F188"/>
  <c r="T188"/>
  <c r="H194"/>
  <c r="N200"/>
  <c r="U195"/>
  <c r="O194"/>
  <c r="K194"/>
  <c r="L198"/>
  <c r="M194"/>
  <c r="M198"/>
  <c r="H198"/>
  <c r="N204"/>
  <c r="U199"/>
  <c r="O198"/>
  <c r="L202"/>
  <c r="K198"/>
  <c r="P206"/>
  <c r="S200"/>
  <c r="F200"/>
  <c r="T200"/>
  <c r="P210"/>
  <c r="M202"/>
  <c r="N208"/>
  <c r="H202"/>
  <c r="U203"/>
  <c r="O202"/>
  <c r="L206"/>
  <c r="K202"/>
  <c r="S204"/>
  <c r="F204"/>
  <c r="T204"/>
  <c r="S208"/>
  <c r="F208"/>
  <c r="T208"/>
  <c r="L214"/>
  <c r="M210"/>
  <c r="H210"/>
  <c r="AA210" s="1"/>
  <c r="P218"/>
  <c r="K210"/>
  <c r="N216"/>
  <c r="U211"/>
  <c r="S212"/>
  <c r="F212"/>
  <c r="T212"/>
  <c r="P226"/>
  <c r="L222"/>
  <c r="M218"/>
  <c r="H218"/>
  <c r="K218"/>
  <c r="N224"/>
  <c r="O218"/>
  <c r="S220"/>
  <c r="F220"/>
  <c r="T220"/>
  <c r="P234"/>
  <c r="L230"/>
  <c r="M226"/>
  <c r="H226"/>
  <c r="N232"/>
  <c r="U227"/>
  <c r="O226"/>
  <c r="S228"/>
  <c r="F228"/>
  <c r="T228"/>
  <c r="U231"/>
  <c r="O230"/>
  <c r="K230"/>
  <c r="P238"/>
  <c r="L234"/>
  <c r="H230"/>
  <c r="N236"/>
  <c r="S232"/>
  <c r="F232"/>
  <c r="T232"/>
  <c r="U235"/>
  <c r="O234"/>
  <c r="K234"/>
  <c r="L238"/>
  <c r="P242"/>
  <c r="N240"/>
  <c r="M234"/>
  <c r="S236"/>
  <c r="F236"/>
  <c r="N248"/>
  <c r="U243"/>
  <c r="O242"/>
  <c r="K242"/>
  <c r="P250"/>
  <c r="M242"/>
  <c r="T244"/>
  <c r="F244"/>
  <c r="H258"/>
  <c r="N264"/>
  <c r="U259"/>
  <c r="O258"/>
  <c r="K258"/>
  <c r="L262"/>
  <c r="M258"/>
  <c r="P266"/>
  <c r="T260"/>
  <c r="F260"/>
  <c r="L274"/>
  <c r="M270"/>
  <c r="P278"/>
  <c r="K270"/>
  <c r="U271"/>
  <c r="O270"/>
  <c r="S272"/>
  <c r="F272"/>
  <c r="U275"/>
  <c r="N280"/>
  <c r="M274"/>
  <c r="P282"/>
  <c r="K274"/>
  <c r="L278"/>
  <c r="O274"/>
  <c r="H274"/>
  <c r="T276"/>
  <c r="F276"/>
  <c r="S276"/>
  <c r="N288"/>
  <c r="M282"/>
  <c r="H282"/>
  <c r="P290"/>
  <c r="K282"/>
  <c r="U283"/>
  <c r="L286"/>
  <c r="O282"/>
  <c r="P298"/>
  <c r="L294"/>
  <c r="H290"/>
  <c r="O290"/>
  <c r="K290"/>
  <c r="N296"/>
  <c r="U291"/>
  <c r="M290"/>
  <c r="S296"/>
  <c r="F296"/>
  <c r="T296"/>
  <c r="P306"/>
  <c r="L302"/>
  <c r="M298"/>
  <c r="K298"/>
  <c r="N304"/>
  <c r="H298"/>
  <c r="O298"/>
  <c r="S300"/>
  <c r="F300"/>
  <c r="T300"/>
  <c r="N316"/>
  <c r="U311"/>
  <c r="O310"/>
  <c r="K310"/>
  <c r="L314"/>
  <c r="H310"/>
  <c r="AA310" s="1"/>
  <c r="P318"/>
  <c r="T312"/>
  <c r="S312"/>
  <c r="F312"/>
  <c r="N320"/>
  <c r="H314"/>
  <c r="U315"/>
  <c r="O314"/>
  <c r="K314"/>
  <c r="L318"/>
  <c r="P322"/>
  <c r="M314"/>
  <c r="T316"/>
  <c r="S316"/>
  <c r="F316"/>
  <c r="P330"/>
  <c r="L326"/>
  <c r="M322"/>
  <c r="H322"/>
  <c r="K322"/>
  <c r="N328"/>
  <c r="U323"/>
  <c r="S324"/>
  <c r="F324"/>
  <c r="T324"/>
  <c r="L330"/>
  <c r="M326"/>
  <c r="H326"/>
  <c r="P334"/>
  <c r="N332"/>
  <c r="U327"/>
  <c r="O326"/>
  <c r="H338"/>
  <c r="P346"/>
  <c r="L342"/>
  <c r="O338"/>
  <c r="K338"/>
  <c r="U339"/>
  <c r="M338"/>
  <c r="S340"/>
  <c r="F340"/>
  <c r="T340"/>
  <c r="O346"/>
  <c r="K346"/>
  <c r="N352"/>
  <c r="U347"/>
  <c r="M346"/>
  <c r="P354"/>
  <c r="H346"/>
  <c r="L350"/>
  <c r="S348"/>
  <c r="T348"/>
  <c r="F348"/>
  <c r="M350"/>
  <c r="H350"/>
  <c r="AA350" s="1"/>
  <c r="P358"/>
  <c r="K350"/>
  <c r="N356"/>
  <c r="L354"/>
  <c r="U351"/>
  <c r="O350"/>
  <c r="S352"/>
  <c r="F352"/>
  <c r="T352"/>
  <c r="N364"/>
  <c r="U359"/>
  <c r="O358"/>
  <c r="K358"/>
  <c r="M358"/>
  <c r="H358"/>
  <c r="L362"/>
  <c r="P366"/>
  <c r="T360"/>
  <c r="S360"/>
  <c r="H362"/>
  <c r="N368"/>
  <c r="U363"/>
  <c r="O362"/>
  <c r="K362"/>
  <c r="L366"/>
  <c r="M362"/>
  <c r="T364"/>
  <c r="S364"/>
  <c r="F364"/>
  <c r="P374"/>
  <c r="M366"/>
  <c r="H366"/>
  <c r="N372"/>
  <c r="U367"/>
  <c r="O366"/>
  <c r="L370"/>
  <c r="K366"/>
  <c r="S368"/>
  <c r="F368"/>
  <c r="T368"/>
  <c r="N380"/>
  <c r="L378"/>
  <c r="M374"/>
  <c r="H374"/>
  <c r="P382"/>
  <c r="K374"/>
  <c r="O374"/>
  <c r="S376"/>
  <c r="F376"/>
  <c r="T376"/>
  <c r="M382"/>
  <c r="H382"/>
  <c r="P390"/>
  <c r="K382"/>
  <c r="N388"/>
  <c r="U383"/>
  <c r="S384"/>
  <c r="F384"/>
  <c r="T384"/>
  <c r="N392"/>
  <c r="M386"/>
  <c r="H386"/>
  <c r="P394"/>
  <c r="K386"/>
  <c r="U387"/>
  <c r="O386"/>
  <c r="T392"/>
  <c r="F392"/>
  <c r="S392"/>
  <c r="P402"/>
  <c r="L398"/>
  <c r="H394"/>
  <c r="O394"/>
  <c r="K394"/>
  <c r="N400"/>
  <c r="U395"/>
  <c r="M394"/>
  <c r="S396"/>
  <c r="F396"/>
  <c r="T396"/>
  <c r="O1007" i="2"/>
  <c r="N1005"/>
  <c r="M1005"/>
  <c r="P1007"/>
  <c r="P440" i="3"/>
  <c r="L436"/>
  <c r="P444"/>
  <c r="L440"/>
  <c r="P448"/>
  <c r="L444"/>
  <c r="O452"/>
  <c r="K452"/>
  <c r="P464"/>
  <c r="H456"/>
  <c r="L464"/>
  <c r="M460"/>
  <c r="N474"/>
  <c r="U469"/>
  <c r="O468"/>
  <c r="K468"/>
  <c r="N478"/>
  <c r="U473"/>
  <c r="O472"/>
  <c r="K472"/>
  <c r="P484"/>
  <c r="H476"/>
  <c r="N482"/>
  <c r="U477"/>
  <c r="O476"/>
  <c r="K476"/>
  <c r="L484"/>
  <c r="M480"/>
  <c r="H480"/>
  <c r="S482"/>
  <c r="F482"/>
  <c r="T482"/>
  <c r="U485"/>
  <c r="N490"/>
  <c r="M484"/>
  <c r="P496"/>
  <c r="H488"/>
  <c r="AA488" s="1"/>
  <c r="U489"/>
  <c r="O488"/>
  <c r="K488"/>
  <c r="S490"/>
  <c r="T490"/>
  <c r="L496"/>
  <c r="M492"/>
  <c r="P500"/>
  <c r="H492"/>
  <c r="F494"/>
  <c r="S494"/>
  <c r="U497"/>
  <c r="P504"/>
  <c r="L500"/>
  <c r="M496"/>
  <c r="U501"/>
  <c r="O500"/>
  <c r="K500"/>
  <c r="P508"/>
  <c r="L504"/>
  <c r="U505"/>
  <c r="O504"/>
  <c r="K504"/>
  <c r="L508"/>
  <c r="N514"/>
  <c r="U509"/>
  <c r="O508"/>
  <c r="K508"/>
  <c r="H512"/>
  <c r="P520"/>
  <c r="U513"/>
  <c r="O512"/>
  <c r="K512"/>
  <c r="N522"/>
  <c r="M516"/>
  <c r="L520"/>
  <c r="H516"/>
  <c r="S518"/>
  <c r="F518"/>
  <c r="U521"/>
  <c r="O520"/>
  <c r="K520"/>
  <c r="N526"/>
  <c r="P532"/>
  <c r="H524"/>
  <c r="U525"/>
  <c r="O524"/>
  <c r="K524"/>
  <c r="S526"/>
  <c r="T526"/>
  <c r="P536"/>
  <c r="L532"/>
  <c r="M528"/>
  <c r="H528"/>
  <c r="S530"/>
  <c r="F530"/>
  <c r="P540"/>
  <c r="L536"/>
  <c r="M532"/>
  <c r="S534"/>
  <c r="F534"/>
  <c r="L540"/>
  <c r="P544"/>
  <c r="M536"/>
  <c r="S538"/>
  <c r="F538"/>
  <c r="L544"/>
  <c r="M540"/>
  <c r="S542"/>
  <c r="F542"/>
  <c r="P552"/>
  <c r="U545"/>
  <c r="O544"/>
  <c r="K544"/>
  <c r="N550"/>
  <c r="L552"/>
  <c r="H548"/>
  <c r="P556"/>
  <c r="O548"/>
  <c r="K548"/>
  <c r="S550"/>
  <c r="F550"/>
  <c r="T550"/>
  <c r="N558"/>
  <c r="L556"/>
  <c r="M552"/>
  <c r="U557"/>
  <c r="O556"/>
  <c r="K556"/>
  <c r="N562"/>
  <c r="H560"/>
  <c r="AA560" s="1"/>
  <c r="N566"/>
  <c r="O560"/>
  <c r="K560"/>
  <c r="S562"/>
  <c r="F562"/>
  <c r="T562"/>
  <c r="M564"/>
  <c r="N570"/>
  <c r="H564"/>
  <c r="AA564" s="1"/>
  <c r="S566"/>
  <c r="F566"/>
  <c r="T566"/>
  <c r="P576"/>
  <c r="M568"/>
  <c r="N574"/>
  <c r="H568"/>
  <c r="AA568" s="1"/>
  <c r="S570"/>
  <c r="F570"/>
  <c r="T570"/>
  <c r="L576"/>
  <c r="M572"/>
  <c r="P580"/>
  <c r="H572"/>
  <c r="S574"/>
  <c r="F574"/>
  <c r="T574"/>
  <c r="N582"/>
  <c r="L580"/>
  <c r="M576"/>
  <c r="S578"/>
  <c r="F578"/>
  <c r="P588"/>
  <c r="O580"/>
  <c r="K580"/>
  <c r="U581"/>
  <c r="L588"/>
  <c r="M584"/>
  <c r="P592"/>
  <c r="H584"/>
  <c r="F586"/>
  <c r="S586"/>
  <c r="N594"/>
  <c r="L592"/>
  <c r="M588"/>
  <c r="N598"/>
  <c r="O592"/>
  <c r="K592"/>
  <c r="U593"/>
  <c r="N602"/>
  <c r="H596"/>
  <c r="U597"/>
  <c r="O596"/>
  <c r="K596"/>
  <c r="N606"/>
  <c r="H600"/>
  <c r="U601"/>
  <c r="O600"/>
  <c r="K600"/>
  <c r="P612"/>
  <c r="H604"/>
  <c r="N610"/>
  <c r="U605"/>
  <c r="O604"/>
  <c r="K604"/>
  <c r="L612"/>
  <c r="M608"/>
  <c r="H608"/>
  <c r="S610"/>
  <c r="F610"/>
  <c r="T610"/>
  <c r="U613"/>
  <c r="N618"/>
  <c r="M612"/>
  <c r="P624"/>
  <c r="H616"/>
  <c r="U617"/>
  <c r="O616"/>
  <c r="K616"/>
  <c r="S618"/>
  <c r="T618"/>
  <c r="L624"/>
  <c r="M620"/>
  <c r="P628"/>
  <c r="H620"/>
  <c r="F622"/>
  <c r="S622"/>
  <c r="U625"/>
  <c r="P632"/>
  <c r="L628"/>
  <c r="M624"/>
  <c r="U629"/>
  <c r="O628"/>
  <c r="K628"/>
  <c r="P636"/>
  <c r="L632"/>
  <c r="U633"/>
  <c r="O632"/>
  <c r="K632"/>
  <c r="L636"/>
  <c r="N642"/>
  <c r="U637"/>
  <c r="O636"/>
  <c r="K636"/>
  <c r="H640"/>
  <c r="P648"/>
  <c r="U641"/>
  <c r="O640"/>
  <c r="K640"/>
  <c r="N650"/>
  <c r="M644"/>
  <c r="L648"/>
  <c r="H644"/>
  <c r="AA644" s="1"/>
  <c r="S646"/>
  <c r="F646"/>
  <c r="U649"/>
  <c r="O648"/>
  <c r="K648"/>
  <c r="N654"/>
  <c r="P660"/>
  <c r="H652"/>
  <c r="U653"/>
  <c r="O652"/>
  <c r="K652"/>
  <c r="S654"/>
  <c r="T654"/>
  <c r="P664"/>
  <c r="L660"/>
  <c r="M656"/>
  <c r="H656"/>
  <c r="AA656" s="1"/>
  <c r="S658"/>
  <c r="F658"/>
  <c r="P668"/>
  <c r="L664"/>
  <c r="M660"/>
  <c r="S662"/>
  <c r="F662"/>
  <c r="P672"/>
  <c r="L668"/>
  <c r="M664"/>
  <c r="S666"/>
  <c r="F666"/>
  <c r="P676"/>
  <c r="L672"/>
  <c r="M668"/>
  <c r="S670"/>
  <c r="F670"/>
  <c r="L676"/>
  <c r="M672"/>
  <c r="S674"/>
  <c r="F674"/>
  <c r="P684"/>
  <c r="U677"/>
  <c r="M676"/>
  <c r="L684"/>
  <c r="H680"/>
  <c r="O680"/>
  <c r="K680"/>
  <c r="F682"/>
  <c r="S682"/>
  <c r="U685"/>
  <c r="N690"/>
  <c r="M684"/>
  <c r="H688"/>
  <c r="N694"/>
  <c r="U689"/>
  <c r="O688"/>
  <c r="K688"/>
  <c r="S690"/>
  <c r="T690"/>
  <c r="M692"/>
  <c r="N698"/>
  <c r="H692"/>
  <c r="AA692" s="1"/>
  <c r="S694"/>
  <c r="F694"/>
  <c r="T694"/>
  <c r="M696"/>
  <c r="N702"/>
  <c r="H696"/>
  <c r="S698"/>
  <c r="F698"/>
  <c r="T698"/>
  <c r="M700"/>
  <c r="N706"/>
  <c r="H700"/>
  <c r="AA700" s="1"/>
  <c r="S702"/>
  <c r="F702"/>
  <c r="T702"/>
  <c r="M704"/>
  <c r="P712"/>
  <c r="H704"/>
  <c r="S706"/>
  <c r="F706"/>
  <c r="T706"/>
  <c r="M708"/>
  <c r="N714"/>
  <c r="L712"/>
  <c r="H708"/>
  <c r="AA708" s="1"/>
  <c r="S710"/>
  <c r="F710"/>
  <c r="P720"/>
  <c r="O712"/>
  <c r="K712"/>
  <c r="N718"/>
  <c r="U713"/>
  <c r="S714"/>
  <c r="T714"/>
  <c r="L720"/>
  <c r="M716"/>
  <c r="P724"/>
  <c r="H716"/>
  <c r="S718"/>
  <c r="F718"/>
  <c r="T718"/>
  <c r="P728"/>
  <c r="L724"/>
  <c r="M720"/>
  <c r="U725"/>
  <c r="O724"/>
  <c r="K724"/>
  <c r="P732"/>
  <c r="L728"/>
  <c r="U729"/>
  <c r="O728"/>
  <c r="K728"/>
  <c r="L732"/>
  <c r="P740"/>
  <c r="U733"/>
  <c r="O732"/>
  <c r="K732"/>
  <c r="P744"/>
  <c r="L740"/>
  <c r="M736"/>
  <c r="H736"/>
  <c r="F738"/>
  <c r="S738"/>
  <c r="P748"/>
  <c r="L744"/>
  <c r="M740"/>
  <c r="S742"/>
  <c r="F742"/>
  <c r="L748"/>
  <c r="M744"/>
  <c r="S746"/>
  <c r="F746"/>
  <c r="N754"/>
  <c r="M748"/>
  <c r="S750"/>
  <c r="F750"/>
  <c r="H752"/>
  <c r="N758"/>
  <c r="U753"/>
  <c r="O752"/>
  <c r="K752"/>
  <c r="S754"/>
  <c r="T754"/>
  <c r="P764"/>
  <c r="M756"/>
  <c r="H756"/>
  <c r="S758"/>
  <c r="F758"/>
  <c r="T758"/>
  <c r="L764"/>
  <c r="M760"/>
  <c r="H760"/>
  <c r="S762"/>
  <c r="F762"/>
  <c r="N770"/>
  <c r="M764"/>
  <c r="S766"/>
  <c r="F766"/>
  <c r="H768"/>
  <c r="N774"/>
  <c r="U769"/>
  <c r="O768"/>
  <c r="K768"/>
  <c r="S770"/>
  <c r="T770"/>
  <c r="M772"/>
  <c r="N778"/>
  <c r="H772"/>
  <c r="AA772" s="1"/>
  <c r="S774"/>
  <c r="F774"/>
  <c r="T774"/>
  <c r="M776"/>
  <c r="P784"/>
  <c r="N782"/>
  <c r="H776"/>
  <c r="S778"/>
  <c r="F778"/>
  <c r="T778"/>
  <c r="N786"/>
  <c r="M780"/>
  <c r="L784"/>
  <c r="H780"/>
  <c r="S782"/>
  <c r="F782"/>
  <c r="T782"/>
  <c r="N790"/>
  <c r="U785"/>
  <c r="O784"/>
  <c r="K784"/>
  <c r="H788"/>
  <c r="N794"/>
  <c r="U789"/>
  <c r="O788"/>
  <c r="K788"/>
  <c r="H792"/>
  <c r="P800"/>
  <c r="N798"/>
  <c r="O792"/>
  <c r="K792"/>
  <c r="S794"/>
  <c r="F794"/>
  <c r="T794"/>
  <c r="N802"/>
  <c r="M796"/>
  <c r="L800"/>
  <c r="H796"/>
  <c r="AA796" s="1"/>
  <c r="S798"/>
  <c r="F798"/>
  <c r="T798"/>
  <c r="N806"/>
  <c r="U801"/>
  <c r="O800"/>
  <c r="K800"/>
  <c r="N810"/>
  <c r="H804"/>
  <c r="AA804" s="1"/>
  <c r="U805"/>
  <c r="O804"/>
  <c r="K804"/>
  <c r="P816"/>
  <c r="N814"/>
  <c r="H808"/>
  <c r="U809"/>
  <c r="O808"/>
  <c r="K808"/>
  <c r="L816"/>
  <c r="H812"/>
  <c r="P820"/>
  <c r="U813"/>
  <c r="O812"/>
  <c r="K812"/>
  <c r="P824"/>
  <c r="L820"/>
  <c r="M816"/>
  <c r="N826"/>
  <c r="U821"/>
  <c r="O820"/>
  <c r="K820"/>
  <c r="L824"/>
  <c r="P832"/>
  <c r="N830"/>
  <c r="O824"/>
  <c r="K824"/>
  <c r="U825"/>
  <c r="L832"/>
  <c r="H828"/>
  <c r="AA828" s="1"/>
  <c r="P836"/>
  <c r="U829"/>
  <c r="O828"/>
  <c r="K828"/>
  <c r="P840"/>
  <c r="L836"/>
  <c r="M832"/>
  <c r="U837"/>
  <c r="O836"/>
  <c r="K836"/>
  <c r="P844"/>
  <c r="L840"/>
  <c r="U841"/>
  <c r="O840"/>
  <c r="K840"/>
  <c r="L844"/>
  <c r="P852"/>
  <c r="U845"/>
  <c r="O844"/>
  <c r="K844"/>
  <c r="P856"/>
  <c r="L852"/>
  <c r="M848"/>
  <c r="H848"/>
  <c r="F850"/>
  <c r="S850"/>
  <c r="L856"/>
  <c r="P860"/>
  <c r="M852"/>
  <c r="S854"/>
  <c r="F854"/>
  <c r="U857"/>
  <c r="L860"/>
  <c r="M856"/>
  <c r="P868"/>
  <c r="U861"/>
  <c r="O860"/>
  <c r="K860"/>
  <c r="P872"/>
  <c r="L868"/>
  <c r="M864"/>
  <c r="H864"/>
  <c r="F866"/>
  <c r="S866"/>
  <c r="P876"/>
  <c r="L872"/>
  <c r="M868"/>
  <c r="S870"/>
  <c r="F870"/>
  <c r="L876"/>
  <c r="M872"/>
  <c r="S874"/>
  <c r="F874"/>
  <c r="N882"/>
  <c r="M876"/>
  <c r="S878"/>
  <c r="F878"/>
  <c r="H880"/>
  <c r="N886"/>
  <c r="U881"/>
  <c r="O880"/>
  <c r="K880"/>
  <c r="S882"/>
  <c r="T882"/>
  <c r="P892"/>
  <c r="M884"/>
  <c r="H884"/>
  <c r="AA884" s="1"/>
  <c r="S886"/>
  <c r="F886"/>
  <c r="T886"/>
  <c r="L892"/>
  <c r="M888"/>
  <c r="H888"/>
  <c r="S890"/>
  <c r="F890"/>
  <c r="N898"/>
  <c r="M892"/>
  <c r="S894"/>
  <c r="F894"/>
  <c r="H896"/>
  <c r="N902"/>
  <c r="U897"/>
  <c r="O896"/>
  <c r="K896"/>
  <c r="S898"/>
  <c r="T898"/>
  <c r="M900"/>
  <c r="N906"/>
  <c r="H900"/>
  <c r="AA900" s="1"/>
  <c r="S902"/>
  <c r="F902"/>
  <c r="T902"/>
  <c r="M904"/>
  <c r="P912"/>
  <c r="N910"/>
  <c r="H904"/>
  <c r="S906"/>
  <c r="F906"/>
  <c r="T906"/>
  <c r="N914"/>
  <c r="M908"/>
  <c r="L912"/>
  <c r="H908"/>
  <c r="AA908" s="1"/>
  <c r="S910"/>
  <c r="F910"/>
  <c r="T910"/>
  <c r="N918"/>
  <c r="U913"/>
  <c r="O912"/>
  <c r="K912"/>
  <c r="H916"/>
  <c r="AA916" s="1"/>
  <c r="N922"/>
  <c r="U917"/>
  <c r="O916"/>
  <c r="K916"/>
  <c r="H920"/>
  <c r="P928"/>
  <c r="N926"/>
  <c r="O920"/>
  <c r="K920"/>
  <c r="S922"/>
  <c r="F922"/>
  <c r="T922"/>
  <c r="N930"/>
  <c r="M924"/>
  <c r="L928"/>
  <c r="H924"/>
  <c r="AA924" s="1"/>
  <c r="S926"/>
  <c r="F926"/>
  <c r="T926"/>
  <c r="N934"/>
  <c r="U929"/>
  <c r="O928"/>
  <c r="K928"/>
  <c r="N938"/>
  <c r="H932"/>
  <c r="AA932" s="1"/>
  <c r="U933"/>
  <c r="O932"/>
  <c r="K932"/>
  <c r="P944"/>
  <c r="N942"/>
  <c r="H936"/>
  <c r="U937"/>
  <c r="O936"/>
  <c r="K936"/>
  <c r="L944"/>
  <c r="H940"/>
  <c r="AA940" s="1"/>
  <c r="P948"/>
  <c r="U941"/>
  <c r="O940"/>
  <c r="K940"/>
  <c r="P952"/>
  <c r="L948"/>
  <c r="M944"/>
  <c r="N954"/>
  <c r="U949"/>
  <c r="O948"/>
  <c r="K948"/>
  <c r="L952"/>
  <c r="P960"/>
  <c r="N958"/>
  <c r="O952"/>
  <c r="K952"/>
  <c r="U953"/>
  <c r="L960"/>
  <c r="H956"/>
  <c r="AA956" s="1"/>
  <c r="P964"/>
  <c r="U957"/>
  <c r="O956"/>
  <c r="K956"/>
  <c r="P968"/>
  <c r="L964"/>
  <c r="M960"/>
  <c r="U965"/>
  <c r="O964"/>
  <c r="K964"/>
  <c r="P972"/>
  <c r="L968"/>
  <c r="U969"/>
  <c r="O968"/>
  <c r="K968"/>
  <c r="L972"/>
  <c r="P980"/>
  <c r="U973"/>
  <c r="O972"/>
  <c r="K972"/>
  <c r="P984"/>
  <c r="L980"/>
  <c r="M976"/>
  <c r="H976"/>
  <c r="F978"/>
  <c r="S978"/>
  <c r="L984"/>
  <c r="P988"/>
  <c r="M980"/>
  <c r="S982"/>
  <c r="F982"/>
  <c r="U985"/>
  <c r="L988"/>
  <c r="M984"/>
  <c r="P996"/>
  <c r="U989"/>
  <c r="O988"/>
  <c r="K988"/>
  <c r="P1000"/>
  <c r="L996"/>
  <c r="M992"/>
  <c r="H992"/>
  <c r="F994"/>
  <c r="S994"/>
  <c r="P1004"/>
  <c r="L1000"/>
  <c r="M996"/>
  <c r="S998"/>
  <c r="F998"/>
  <c r="P1008"/>
  <c r="T1005"/>
  <c r="N1006"/>
  <c r="V1005"/>
  <c r="M1006"/>
  <c r="O1008"/>
  <c r="L1004"/>
  <c r="M1000"/>
  <c r="S1002"/>
  <c r="F1002"/>
  <c r="V1009"/>
  <c r="T1009"/>
  <c r="U1005"/>
  <c r="S1005"/>
  <c r="L1008"/>
  <c r="K1008"/>
  <c r="H1005"/>
  <c r="M1004"/>
  <c r="V579"/>
  <c r="V591"/>
  <c r="T596"/>
  <c r="T616"/>
  <c r="V627"/>
  <c r="V631"/>
  <c r="V635"/>
  <c r="V639"/>
  <c r="V671"/>
  <c r="V679"/>
  <c r="T688"/>
  <c r="V711"/>
  <c r="V727"/>
  <c r="V743"/>
  <c r="T752"/>
  <c r="V763"/>
  <c r="V767"/>
  <c r="V783"/>
  <c r="T788"/>
  <c r="T792"/>
  <c r="V799"/>
  <c r="T812"/>
  <c r="V819"/>
  <c r="T828"/>
  <c r="V839"/>
  <c r="V843"/>
  <c r="V851"/>
  <c r="V859"/>
  <c r="V867"/>
  <c r="V879"/>
  <c r="V895"/>
  <c r="V911"/>
  <c r="T916"/>
  <c r="F928"/>
  <c r="T940"/>
  <c r="V947"/>
  <c r="T956"/>
  <c r="V967"/>
  <c r="V979"/>
  <c r="V983"/>
  <c r="V987"/>
  <c r="V995"/>
  <c r="V999"/>
  <c r="V1003"/>
  <c r="M558"/>
  <c r="S559"/>
  <c r="V562"/>
  <c r="L564"/>
  <c r="L566"/>
  <c r="P569"/>
  <c r="L570"/>
  <c r="P573"/>
  <c r="L574"/>
  <c r="O577"/>
  <c r="P584"/>
  <c r="V585"/>
  <c r="U587"/>
  <c r="K589"/>
  <c r="T591"/>
  <c r="M594"/>
  <c r="M596"/>
  <c r="M598"/>
  <c r="S599"/>
  <c r="M602"/>
  <c r="M604"/>
  <c r="S607"/>
  <c r="P609"/>
  <c r="L610"/>
  <c r="H614"/>
  <c r="P620"/>
  <c r="V621"/>
  <c r="O624"/>
  <c r="N626"/>
  <c r="N628"/>
  <c r="T631"/>
  <c r="N634"/>
  <c r="N636"/>
  <c r="N638"/>
  <c r="T639"/>
  <c r="S643"/>
  <c r="O645"/>
  <c r="N647"/>
  <c r="F652"/>
  <c r="K657"/>
  <c r="O658"/>
  <c r="U659"/>
  <c r="O660"/>
  <c r="U663"/>
  <c r="K665"/>
  <c r="O666"/>
  <c r="O668"/>
  <c r="U671"/>
  <c r="K673"/>
  <c r="O676"/>
  <c r="N678"/>
  <c r="M680"/>
  <c r="P681"/>
  <c r="H686"/>
  <c r="F688"/>
  <c r="S688"/>
  <c r="P690"/>
  <c r="P692"/>
  <c r="L693"/>
  <c r="P694"/>
  <c r="P696"/>
  <c r="V697"/>
  <c r="P700"/>
  <c r="V701"/>
  <c r="L705"/>
  <c r="P706"/>
  <c r="P708"/>
  <c r="O710"/>
  <c r="U711"/>
  <c r="N712"/>
  <c r="L714"/>
  <c r="P717"/>
  <c r="V718"/>
  <c r="O721"/>
  <c r="T722"/>
  <c r="H726"/>
  <c r="N727"/>
  <c r="T730"/>
  <c r="H734"/>
  <c r="F736"/>
  <c r="V737"/>
  <c r="U739"/>
  <c r="K741"/>
  <c r="O742"/>
  <c r="U743"/>
  <c r="K745"/>
  <c r="O746"/>
  <c r="O748"/>
  <c r="O750"/>
  <c r="T751"/>
  <c r="V754"/>
  <c r="L756"/>
  <c r="L758"/>
  <c r="O761"/>
  <c r="K764"/>
  <c r="K766"/>
  <c r="S768"/>
  <c r="L773"/>
  <c r="P774"/>
  <c r="L777"/>
  <c r="P778"/>
  <c r="P780"/>
  <c r="V781"/>
  <c r="N784"/>
  <c r="S787"/>
  <c r="M790"/>
  <c r="M792"/>
  <c r="V794"/>
  <c r="L796"/>
  <c r="L798"/>
  <c r="F804"/>
  <c r="S804"/>
  <c r="F812"/>
  <c r="S812"/>
  <c r="K817"/>
  <c r="N818"/>
  <c r="N822"/>
  <c r="N824"/>
  <c r="S827"/>
  <c r="F831"/>
  <c r="K832"/>
  <c r="N835"/>
  <c r="T838"/>
  <c r="H842"/>
  <c r="N843"/>
  <c r="T846"/>
  <c r="F848"/>
  <c r="L849"/>
  <c r="O850"/>
  <c r="U851"/>
  <c r="K853"/>
  <c r="O854"/>
  <c r="U855"/>
  <c r="N860"/>
  <c r="N862"/>
  <c r="L864"/>
  <c r="K866"/>
  <c r="K868"/>
  <c r="O873"/>
  <c r="K876"/>
  <c r="K878"/>
  <c r="N879"/>
  <c r="L885"/>
  <c r="P886"/>
  <c r="K889"/>
  <c r="O890"/>
  <c r="U891"/>
  <c r="K893"/>
  <c r="T895"/>
  <c r="V898"/>
  <c r="L900"/>
  <c r="P901"/>
  <c r="V902"/>
  <c r="L904"/>
  <c r="P905"/>
  <c r="L906"/>
  <c r="L908"/>
  <c r="P909"/>
  <c r="L910"/>
  <c r="H914"/>
  <c r="AA914" s="1"/>
  <c r="F916"/>
  <c r="S916"/>
  <c r="F920"/>
  <c r="L921"/>
  <c r="P922"/>
  <c r="P924"/>
  <c r="L925"/>
  <c r="P926"/>
  <c r="U927"/>
  <c r="M930"/>
  <c r="M932"/>
  <c r="M934"/>
  <c r="S935"/>
  <c r="M936"/>
  <c r="M938"/>
  <c r="S939"/>
  <c r="M940"/>
  <c r="F943"/>
  <c r="K944"/>
  <c r="O945"/>
  <c r="T946"/>
  <c r="T950"/>
  <c r="F956"/>
  <c r="S956"/>
  <c r="O960"/>
  <c r="T963"/>
  <c r="T967"/>
  <c r="N972"/>
  <c r="K984"/>
  <c r="T986"/>
  <c r="H990"/>
  <c r="P992"/>
  <c r="L993"/>
  <c r="O994"/>
  <c r="U995"/>
  <c r="K997"/>
  <c r="O998"/>
  <c r="U999"/>
  <c r="K1001"/>
  <c r="U1003"/>
  <c r="O1004"/>
  <c r="V23" i="5"/>
  <c r="V31"/>
  <c r="V35"/>
  <c r="V39"/>
  <c r="V47"/>
  <c r="V55"/>
  <c r="V75"/>
  <c r="V83"/>
  <c r="V91"/>
  <c r="V95"/>
  <c r="V99"/>
  <c r="V103"/>
  <c r="V111"/>
  <c r="V119"/>
  <c r="V123"/>
  <c r="V139"/>
  <c r="V147"/>
  <c r="V151"/>
  <c r="V175"/>
  <c r="V179"/>
  <c r="V191"/>
  <c r="V215"/>
  <c r="V223"/>
  <c r="V239"/>
  <c r="V247"/>
  <c r="V251"/>
  <c r="V255"/>
  <c r="V263"/>
  <c r="V267"/>
  <c r="V279"/>
  <c r="V287"/>
  <c r="V295"/>
  <c r="V303"/>
  <c r="V307"/>
  <c r="V331"/>
  <c r="V335"/>
  <c r="V343"/>
  <c r="V355"/>
  <c r="V371"/>
  <c r="V379"/>
  <c r="V391"/>
  <c r="V399"/>
  <c r="V403"/>
  <c r="L10"/>
  <c r="O18"/>
  <c r="K29"/>
  <c r="K37"/>
  <c r="N42"/>
  <c r="M50"/>
  <c r="K58"/>
  <c r="H66"/>
  <c r="T68"/>
  <c r="S76"/>
  <c r="P84"/>
  <c r="F95"/>
  <c r="M100"/>
  <c r="P105"/>
  <c r="V110"/>
  <c r="P113"/>
  <c r="F124"/>
  <c r="L129"/>
  <c r="O134"/>
  <c r="U139"/>
  <c r="O142"/>
  <c r="T147"/>
  <c r="N171"/>
  <c r="L174"/>
  <c r="K184"/>
  <c r="O210"/>
  <c r="U215"/>
  <c r="K226"/>
  <c r="T236"/>
  <c r="O268"/>
  <c r="U299"/>
  <c r="M310"/>
  <c r="N331"/>
  <c r="L373"/>
  <c r="O378"/>
  <c r="T388"/>
  <c r="N403"/>
  <c r="U772" i="2"/>
  <c r="U774"/>
  <c r="H776"/>
  <c r="U776"/>
  <c r="K781"/>
  <c r="O781"/>
  <c r="K782"/>
  <c r="O782"/>
  <c r="K783"/>
  <c r="O783"/>
  <c r="U783"/>
  <c r="K784"/>
  <c r="O784"/>
  <c r="U784"/>
  <c r="K785"/>
  <c r="O785"/>
  <c r="U785"/>
  <c r="K786"/>
  <c r="O786"/>
  <c r="U786"/>
  <c r="K787"/>
  <c r="H792"/>
  <c r="M796"/>
  <c r="M797"/>
  <c r="M798"/>
  <c r="M799"/>
  <c r="M800"/>
  <c r="M801"/>
  <c r="M802"/>
  <c r="M803"/>
  <c r="K808"/>
  <c r="O808"/>
  <c r="K809"/>
  <c r="O809"/>
  <c r="K810"/>
  <c r="O810"/>
  <c r="K811"/>
  <c r="O811"/>
  <c r="K812"/>
  <c r="O812"/>
  <c r="K813"/>
  <c r="O813"/>
  <c r="K814"/>
  <c r="O814"/>
  <c r="K815"/>
  <c r="O815"/>
  <c r="U815"/>
  <c r="K816"/>
  <c r="O816"/>
  <c r="U816"/>
  <c r="K817"/>
  <c r="O817"/>
  <c r="U817"/>
  <c r="K818"/>
  <c r="O818"/>
  <c r="U818"/>
  <c r="K819"/>
  <c r="H824"/>
  <c r="M828"/>
  <c r="M829"/>
  <c r="M830"/>
  <c r="M831"/>
  <c r="M832"/>
  <c r="M833"/>
  <c r="M834"/>
  <c r="M835"/>
  <c r="K840"/>
  <c r="O840"/>
  <c r="K841"/>
  <c r="O841"/>
  <c r="K842"/>
  <c r="O842"/>
  <c r="K843"/>
  <c r="O843"/>
  <c r="K844"/>
  <c r="O844"/>
  <c r="K845"/>
  <c r="O845"/>
  <c r="K846"/>
  <c r="O846"/>
  <c r="K847"/>
  <c r="O847"/>
  <c r="U847"/>
  <c r="K848"/>
  <c r="O848"/>
  <c r="U848"/>
  <c r="K849"/>
  <c r="O849"/>
  <c r="U849"/>
  <c r="K850"/>
  <c r="O850"/>
  <c r="U850"/>
  <c r="K851"/>
  <c r="H856"/>
  <c r="M860"/>
  <c r="M861"/>
  <c r="M862"/>
  <c r="M864"/>
  <c r="M865"/>
  <c r="M866"/>
  <c r="M867"/>
  <c r="L868"/>
  <c r="L870"/>
  <c r="N878"/>
  <c r="T873"/>
  <c r="N880"/>
  <c r="T875"/>
  <c r="L875"/>
  <c r="N882"/>
  <c r="T877"/>
  <c r="N884"/>
  <c r="T879"/>
  <c r="N886"/>
  <c r="P880"/>
  <c r="T881"/>
  <c r="N888"/>
  <c r="P882"/>
  <c r="T883"/>
  <c r="N890"/>
  <c r="P884"/>
  <c r="T885"/>
  <c r="N892"/>
  <c r="P886"/>
  <c r="T887"/>
  <c r="N894"/>
  <c r="P888"/>
  <c r="T889"/>
  <c r="N896"/>
  <c r="P890"/>
  <c r="T891"/>
  <c r="N898"/>
  <c r="P892"/>
  <c r="T893"/>
  <c r="N900"/>
  <c r="P894"/>
  <c r="T895"/>
  <c r="N902"/>
  <c r="P896"/>
  <c r="T897"/>
  <c r="N904"/>
  <c r="P898"/>
  <c r="T899"/>
  <c r="N906"/>
  <c r="P900"/>
  <c r="T901"/>
  <c r="N908"/>
  <c r="P902"/>
  <c r="T903"/>
  <c r="O912"/>
  <c r="P904"/>
  <c r="T905"/>
  <c r="O914"/>
  <c r="P906"/>
  <c r="T907"/>
  <c r="V913"/>
  <c r="P908"/>
  <c r="T909"/>
  <c r="N916"/>
  <c r="P910"/>
  <c r="S911"/>
  <c r="N912"/>
  <c r="S914"/>
  <c r="N914"/>
  <c r="S915"/>
  <c r="N924"/>
  <c r="F919"/>
  <c r="N926"/>
  <c r="L922"/>
  <c r="N929"/>
  <c r="U923"/>
  <c r="L924"/>
  <c r="L925"/>
  <c r="L926"/>
  <c r="N934"/>
  <c r="P928"/>
  <c r="P929"/>
  <c r="P930"/>
  <c r="L932"/>
  <c r="O935"/>
  <c r="P936"/>
  <c r="V940"/>
  <c r="T945"/>
  <c r="N947"/>
  <c r="P957"/>
  <c r="N950"/>
  <c r="N955"/>
  <c r="P965"/>
  <c r="N958"/>
  <c r="T961"/>
  <c r="N963"/>
  <c r="N966"/>
  <c r="T969"/>
  <c r="L972"/>
  <c r="V978"/>
  <c r="M978"/>
  <c r="M981"/>
  <c r="N989"/>
  <c r="M984"/>
  <c r="V986"/>
  <c r="M986"/>
  <c r="L987"/>
  <c r="M989"/>
  <c r="N997"/>
  <c r="P991"/>
  <c r="M992"/>
  <c r="V994"/>
  <c r="M994"/>
  <c r="L995"/>
  <c r="M997"/>
  <c r="P999"/>
  <c r="M1000"/>
  <c r="V1002"/>
  <c r="M1002"/>
  <c r="L1003"/>
  <c r="P436" i="3"/>
  <c r="V437"/>
  <c r="V441"/>
  <c r="L448"/>
  <c r="V445"/>
  <c r="N454"/>
  <c r="V449"/>
  <c r="T454"/>
  <c r="S458"/>
  <c r="T474"/>
  <c r="T478"/>
  <c r="V485"/>
  <c r="V497"/>
  <c r="V501"/>
  <c r="V505"/>
  <c r="V509"/>
  <c r="T514"/>
  <c r="V517"/>
  <c r="V521"/>
  <c r="T522"/>
  <c r="V529"/>
  <c r="V533"/>
  <c r="V537"/>
  <c r="V541"/>
  <c r="V545"/>
  <c r="V553"/>
  <c r="V557"/>
  <c r="T558"/>
  <c r="V577"/>
  <c r="T582"/>
  <c r="V589"/>
  <c r="T594"/>
  <c r="T598"/>
  <c r="T602"/>
  <c r="T606"/>
  <c r="V613"/>
  <c r="V625"/>
  <c r="V629"/>
  <c r="V633"/>
  <c r="V637"/>
  <c r="T642"/>
  <c r="V645"/>
  <c r="V649"/>
  <c r="T650"/>
  <c r="V657"/>
  <c r="V661"/>
  <c r="V665"/>
  <c r="V669"/>
  <c r="V673"/>
  <c r="V677"/>
  <c r="V685"/>
  <c r="V709"/>
  <c r="V721"/>
  <c r="F722"/>
  <c r="V725"/>
  <c r="V729"/>
  <c r="V733"/>
  <c r="V741"/>
  <c r="V745"/>
  <c r="V749"/>
  <c r="V761"/>
  <c r="V765"/>
  <c r="V785"/>
  <c r="T786"/>
  <c r="T790"/>
  <c r="V801"/>
  <c r="T802"/>
  <c r="T806"/>
  <c r="T810"/>
  <c r="T814"/>
  <c r="V817"/>
  <c r="V821"/>
  <c r="T826"/>
  <c r="T830"/>
  <c r="V833"/>
  <c r="F834"/>
  <c r="V837"/>
  <c r="V841"/>
  <c r="V845"/>
  <c r="V853"/>
  <c r="V857"/>
  <c r="V861"/>
  <c r="V869"/>
  <c r="V873"/>
  <c r="V877"/>
  <c r="V889"/>
  <c r="V893"/>
  <c r="V913"/>
  <c r="T914"/>
  <c r="T918"/>
  <c r="V929"/>
  <c r="T930"/>
  <c r="T934"/>
  <c r="T938"/>
  <c r="T942"/>
  <c r="V945"/>
  <c r="V949"/>
  <c r="T954"/>
  <c r="T958"/>
  <c r="V961"/>
  <c r="V965"/>
  <c r="V969"/>
  <c r="V973"/>
  <c r="V981"/>
  <c r="V985"/>
  <c r="V989"/>
  <c r="V997"/>
  <c r="V1001"/>
  <c r="U6"/>
  <c r="H13"/>
  <c r="M13"/>
  <c r="F14"/>
  <c r="F15"/>
  <c r="M16"/>
  <c r="M17"/>
  <c r="F18"/>
  <c r="F19"/>
  <c r="M20"/>
  <c r="L21"/>
  <c r="L24"/>
  <c r="K29"/>
  <c r="O29"/>
  <c r="U29"/>
  <c r="U30"/>
  <c r="K32"/>
  <c r="O32"/>
  <c r="H36"/>
  <c r="AA36" s="1"/>
  <c r="H37"/>
  <c r="AA37" s="1"/>
  <c r="H41"/>
  <c r="H44"/>
  <c r="AA44" s="1"/>
  <c r="H45"/>
  <c r="M45"/>
  <c r="F46"/>
  <c r="F47"/>
  <c r="M48"/>
  <c r="L49"/>
  <c r="L52"/>
  <c r="L53"/>
  <c r="L56"/>
  <c r="K61"/>
  <c r="O61"/>
  <c r="U62"/>
  <c r="K64"/>
  <c r="O64"/>
  <c r="F66"/>
  <c r="F67"/>
  <c r="M68"/>
  <c r="L69"/>
  <c r="L72"/>
  <c r="L73"/>
  <c r="L76"/>
  <c r="K81"/>
  <c r="O81"/>
  <c r="U81"/>
  <c r="U82"/>
  <c r="K84"/>
  <c r="O84"/>
  <c r="H88"/>
  <c r="AA88" s="1"/>
  <c r="H89"/>
  <c r="AA89" s="1"/>
  <c r="H93"/>
  <c r="H96"/>
  <c r="AA96" s="1"/>
  <c r="H97"/>
  <c r="M97"/>
  <c r="F98"/>
  <c r="F99"/>
  <c r="M100"/>
  <c r="L101"/>
  <c r="L104"/>
  <c r="L105"/>
  <c r="L108"/>
  <c r="K113"/>
  <c r="O113"/>
  <c r="U113"/>
  <c r="U114"/>
  <c r="K116"/>
  <c r="O116"/>
  <c r="H120"/>
  <c r="AA120" s="1"/>
  <c r="H121"/>
  <c r="H125"/>
  <c r="H128"/>
  <c r="AA128" s="1"/>
  <c r="H129"/>
  <c r="M129"/>
  <c r="F130"/>
  <c r="F131"/>
  <c r="M132"/>
  <c r="L133"/>
  <c r="L136"/>
  <c r="L137"/>
  <c r="L140"/>
  <c r="K145"/>
  <c r="O145"/>
  <c r="U145"/>
  <c r="U146"/>
  <c r="K148"/>
  <c r="O148"/>
  <c r="H152"/>
  <c r="AA152" s="1"/>
  <c r="H153"/>
  <c r="AA153" s="1"/>
  <c r="H157"/>
  <c r="H160"/>
  <c r="AA160" s="1"/>
  <c r="H161"/>
  <c r="M161"/>
  <c r="F162"/>
  <c r="F163"/>
  <c r="M164"/>
  <c r="L165"/>
  <c r="L168"/>
  <c r="L169"/>
  <c r="L172"/>
  <c r="K177"/>
  <c r="O177"/>
  <c r="U177"/>
  <c r="U178"/>
  <c r="K180"/>
  <c r="O180"/>
  <c r="H184"/>
  <c r="AA184" s="1"/>
  <c r="H185"/>
  <c r="AA185" s="1"/>
  <c r="H189"/>
  <c r="H192"/>
  <c r="AA192" s="1"/>
  <c r="H193"/>
  <c r="M193"/>
  <c r="F194"/>
  <c r="F195"/>
  <c r="M196"/>
  <c r="L197"/>
  <c r="L200"/>
  <c r="L201"/>
  <c r="L204"/>
  <c r="K209"/>
  <c r="O209"/>
  <c r="U209"/>
  <c r="U210"/>
  <c r="K212"/>
  <c r="O212"/>
  <c r="H216"/>
  <c r="AA216" s="1"/>
  <c r="H217"/>
  <c r="AA217" s="1"/>
  <c r="H221"/>
  <c r="H224"/>
  <c r="AA224" s="1"/>
  <c r="H225"/>
  <c r="M225"/>
  <c r="F226"/>
  <c r="F227"/>
  <c r="M228"/>
  <c r="L229"/>
  <c r="K236"/>
  <c r="O236"/>
  <c r="K237"/>
  <c r="O237"/>
  <c r="K240"/>
  <c r="O240"/>
  <c r="K241"/>
  <c r="O241"/>
  <c r="K244"/>
  <c r="O244"/>
  <c r="K245"/>
  <c r="O245"/>
  <c r="K248"/>
  <c r="O248"/>
  <c r="K249"/>
  <c r="O249"/>
  <c r="K252"/>
  <c r="O252"/>
  <c r="K253"/>
  <c r="O253"/>
  <c r="K256"/>
  <c r="O256"/>
  <c r="K257"/>
  <c r="O257"/>
  <c r="K260"/>
  <c r="O260"/>
  <c r="K261"/>
  <c r="O261"/>
  <c r="K264"/>
  <c r="O264"/>
  <c r="K265"/>
  <c r="O265"/>
  <c r="K268"/>
  <c r="O268"/>
  <c r="K269"/>
  <c r="O269"/>
  <c r="K272"/>
  <c r="O272"/>
  <c r="K273"/>
  <c r="O273"/>
  <c r="K276"/>
  <c r="O276"/>
  <c r="K277"/>
  <c r="O277"/>
  <c r="K280"/>
  <c r="O280"/>
  <c r="K281"/>
  <c r="O281"/>
  <c r="K284"/>
  <c r="O284"/>
  <c r="K285"/>
  <c r="O285"/>
  <c r="K288"/>
  <c r="O288"/>
  <c r="K289"/>
  <c r="O289"/>
  <c r="K292"/>
  <c r="O292"/>
  <c r="K293"/>
  <c r="O293"/>
  <c r="K296"/>
  <c r="O296"/>
  <c r="K297"/>
  <c r="O297"/>
  <c r="K300"/>
  <c r="O300"/>
  <c r="K301"/>
  <c r="O301"/>
  <c r="K304"/>
  <c r="O304"/>
  <c r="K305"/>
  <c r="O305"/>
  <c r="K308"/>
  <c r="O308"/>
  <c r="K309"/>
  <c r="O309"/>
  <c r="K312"/>
  <c r="O312"/>
  <c r="K313"/>
  <c r="O313"/>
  <c r="K316"/>
  <c r="O316"/>
  <c r="K317"/>
  <c r="O317"/>
  <c r="K320"/>
  <c r="O320"/>
  <c r="K321"/>
  <c r="O321"/>
  <c r="K324"/>
  <c r="O324"/>
  <c r="K325"/>
  <c r="O325"/>
  <c r="K328"/>
  <c r="O328"/>
  <c r="K329"/>
  <c r="O329"/>
  <c r="K332"/>
  <c r="O332"/>
  <c r="K333"/>
  <c r="O333"/>
  <c r="U333"/>
  <c r="U334"/>
  <c r="K336"/>
  <c r="O336"/>
  <c r="K337"/>
  <c r="O337"/>
  <c r="U337"/>
  <c r="H340"/>
  <c r="H341"/>
  <c r="AA341" s="1"/>
  <c r="H344"/>
  <c r="AA344" s="1"/>
  <c r="H345"/>
  <c r="F355"/>
  <c r="F358"/>
  <c r="F359"/>
  <c r="F362"/>
  <c r="F363"/>
  <c r="M364"/>
  <c r="M365"/>
  <c r="F366"/>
  <c r="F367"/>
  <c r="M368"/>
  <c r="M369"/>
  <c r="L372"/>
  <c r="L373"/>
  <c r="L376"/>
  <c r="L377"/>
  <c r="L380"/>
  <c r="L381"/>
  <c r="K388"/>
  <c r="O388"/>
  <c r="K389"/>
  <c r="O389"/>
  <c r="K392"/>
  <c r="O392"/>
  <c r="K393"/>
  <c r="O393"/>
  <c r="K396"/>
  <c r="O396"/>
  <c r="K397"/>
  <c r="O397"/>
  <c r="U397"/>
  <c r="U398"/>
  <c r="K400"/>
  <c r="O400"/>
  <c r="K401"/>
  <c r="O401"/>
  <c r="U401"/>
  <c r="H404"/>
  <c r="H405"/>
  <c r="H408"/>
  <c r="H409"/>
  <c r="F419"/>
  <c r="F422"/>
  <c r="F423"/>
  <c r="F426"/>
  <c r="F427"/>
  <c r="M428"/>
  <c r="M429"/>
  <c r="F430"/>
  <c r="F431"/>
  <c r="M432"/>
  <c r="M433"/>
  <c r="F434"/>
  <c r="M437"/>
  <c r="M441"/>
  <c r="M445"/>
  <c r="M449"/>
  <c r="N451"/>
  <c r="M452"/>
  <c r="P453"/>
  <c r="F454"/>
  <c r="L456"/>
  <c r="K457"/>
  <c r="P457"/>
  <c r="F458"/>
  <c r="N458"/>
  <c r="U458"/>
  <c r="T459"/>
  <c r="K460"/>
  <c r="P460"/>
  <c r="H461"/>
  <c r="O461"/>
  <c r="T462"/>
  <c r="H464"/>
  <c r="AA464" s="1"/>
  <c r="O464"/>
  <c r="M465"/>
  <c r="M469"/>
  <c r="F475"/>
  <c r="S475"/>
  <c r="M476"/>
  <c r="F479"/>
  <c r="S479"/>
  <c r="L480"/>
  <c r="P481"/>
  <c r="K484"/>
  <c r="M489"/>
  <c r="F490"/>
  <c r="P492"/>
  <c r="L493"/>
  <c r="O496"/>
  <c r="N498"/>
  <c r="H501"/>
  <c r="N502"/>
  <c r="H505"/>
  <c r="N506"/>
  <c r="H509"/>
  <c r="AA509" s="1"/>
  <c r="N510"/>
  <c r="M512"/>
  <c r="F515"/>
  <c r="S515"/>
  <c r="L516"/>
  <c r="O517"/>
  <c r="U518"/>
  <c r="N519"/>
  <c r="H520"/>
  <c r="AA520" s="1"/>
  <c r="S522"/>
  <c r="M525"/>
  <c r="F526"/>
  <c r="P528"/>
  <c r="K529"/>
  <c r="U529"/>
  <c r="O532"/>
  <c r="K533"/>
  <c r="U533"/>
  <c r="O536"/>
  <c r="K537"/>
  <c r="U537"/>
  <c r="O540"/>
  <c r="K541"/>
  <c r="U541"/>
  <c r="H545"/>
  <c r="N546"/>
  <c r="M548"/>
  <c r="P549"/>
  <c r="K552"/>
  <c r="O553"/>
  <c r="T554"/>
  <c r="N555"/>
  <c r="H556"/>
  <c r="H558"/>
  <c r="AA558" s="1"/>
  <c r="S558"/>
  <c r="F560"/>
  <c r="S560"/>
  <c r="L561"/>
  <c r="P564"/>
  <c r="L565"/>
  <c r="P566"/>
  <c r="P568"/>
  <c r="L569"/>
  <c r="P570"/>
  <c r="P572"/>
  <c r="L573"/>
  <c r="P574"/>
  <c r="O576"/>
  <c r="K577"/>
  <c r="U577"/>
  <c r="O578"/>
  <c r="U579"/>
  <c r="N580"/>
  <c r="H581"/>
  <c r="M582"/>
  <c r="F583"/>
  <c r="L584"/>
  <c r="P585"/>
  <c r="K586"/>
  <c r="U586"/>
  <c r="K588"/>
  <c r="O589"/>
  <c r="T590"/>
  <c r="N591"/>
  <c r="H592"/>
  <c r="AA592" s="1"/>
  <c r="M593"/>
  <c r="F594"/>
  <c r="S594"/>
  <c r="F596"/>
  <c r="S596"/>
  <c r="M597"/>
  <c r="F598"/>
  <c r="S598"/>
  <c r="F600"/>
  <c r="S600"/>
  <c r="M601"/>
  <c r="F602"/>
  <c r="S602"/>
  <c r="F604"/>
  <c r="S604"/>
  <c r="M605"/>
  <c r="F606"/>
  <c r="S606"/>
  <c r="F608"/>
  <c r="P608"/>
  <c r="L609"/>
  <c r="P610"/>
  <c r="O612"/>
  <c r="N614"/>
  <c r="S615"/>
  <c r="M616"/>
  <c r="L618"/>
  <c r="L620"/>
  <c r="P621"/>
  <c r="K622"/>
  <c r="U622"/>
  <c r="K624"/>
  <c r="H626"/>
  <c r="N627"/>
  <c r="H628"/>
  <c r="H630"/>
  <c r="AA630" s="1"/>
  <c r="N631"/>
  <c r="H632"/>
  <c r="H634"/>
  <c r="N635"/>
  <c r="H636"/>
  <c r="AA636" s="1"/>
  <c r="H638"/>
  <c r="N639"/>
  <c r="S640"/>
  <c r="M641"/>
  <c r="F642"/>
  <c r="S642"/>
  <c r="F644"/>
  <c r="P644"/>
  <c r="K645"/>
  <c r="U645"/>
  <c r="O646"/>
  <c r="T647"/>
  <c r="N648"/>
  <c r="H649"/>
  <c r="M650"/>
  <c r="F651"/>
  <c r="S651"/>
  <c r="M652"/>
  <c r="L654"/>
  <c r="L656"/>
  <c r="O657"/>
  <c r="K658"/>
  <c r="U658"/>
  <c r="K660"/>
  <c r="O661"/>
  <c r="K662"/>
  <c r="U662"/>
  <c r="K664"/>
  <c r="O665"/>
  <c r="K666"/>
  <c r="U666"/>
  <c r="K668"/>
  <c r="O669"/>
  <c r="K670"/>
  <c r="U670"/>
  <c r="K672"/>
  <c r="O673"/>
  <c r="K674"/>
  <c r="U674"/>
  <c r="K676"/>
  <c r="H678"/>
  <c r="N679"/>
  <c r="S680"/>
  <c r="L681"/>
  <c r="O682"/>
  <c r="U683"/>
  <c r="O684"/>
  <c r="H685"/>
  <c r="N686"/>
  <c r="S687"/>
  <c r="M688"/>
  <c r="L690"/>
  <c r="L692"/>
  <c r="P693"/>
  <c r="L694"/>
  <c r="L696"/>
  <c r="P697"/>
  <c r="L698"/>
  <c r="L700"/>
  <c r="P701"/>
  <c r="L702"/>
  <c r="L704"/>
  <c r="P705"/>
  <c r="L706"/>
  <c r="L708"/>
  <c r="O709"/>
  <c r="K710"/>
  <c r="U710"/>
  <c r="H712"/>
  <c r="T712"/>
  <c r="M713"/>
  <c r="F714"/>
  <c r="P714"/>
  <c r="P716"/>
  <c r="L717"/>
  <c r="P718"/>
  <c r="U719"/>
  <c r="O720"/>
  <c r="K721"/>
  <c r="U721"/>
  <c r="N722"/>
  <c r="N724"/>
  <c r="H725"/>
  <c r="AA725" s="1"/>
  <c r="N726"/>
  <c r="N728"/>
  <c r="H729"/>
  <c r="N730"/>
  <c r="N732"/>
  <c r="H733"/>
  <c r="AA733" s="1"/>
  <c r="N734"/>
  <c r="S735"/>
  <c r="L736"/>
  <c r="P737"/>
  <c r="K738"/>
  <c r="U738"/>
  <c r="K740"/>
  <c r="O741"/>
  <c r="K742"/>
  <c r="U742"/>
  <c r="K744"/>
  <c r="O745"/>
  <c r="K746"/>
  <c r="U746"/>
  <c r="K748"/>
  <c r="O749"/>
  <c r="K750"/>
  <c r="U750"/>
  <c r="N751"/>
  <c r="S752"/>
  <c r="M753"/>
  <c r="F754"/>
  <c r="P754"/>
  <c r="P756"/>
  <c r="L757"/>
  <c r="P758"/>
  <c r="P760"/>
  <c r="K761"/>
  <c r="U761"/>
  <c r="O762"/>
  <c r="U763"/>
  <c r="O764"/>
  <c r="K765"/>
  <c r="U765"/>
  <c r="O766"/>
  <c r="T767"/>
  <c r="M768"/>
  <c r="L770"/>
  <c r="L772"/>
  <c r="P773"/>
  <c r="L774"/>
  <c r="L776"/>
  <c r="P777"/>
  <c r="L778"/>
  <c r="L780"/>
  <c r="P781"/>
  <c r="L782"/>
  <c r="H784"/>
  <c r="T784"/>
  <c r="H786"/>
  <c r="AA786" s="1"/>
  <c r="S786"/>
  <c r="F788"/>
  <c r="S788"/>
  <c r="M789"/>
  <c r="F790"/>
  <c r="S790"/>
  <c r="F792"/>
  <c r="S792"/>
  <c r="L793"/>
  <c r="P794"/>
  <c r="P796"/>
  <c r="L797"/>
  <c r="P798"/>
  <c r="U799"/>
  <c r="N800"/>
  <c r="H801"/>
  <c r="AA801" s="1"/>
  <c r="M802"/>
  <c r="F803"/>
  <c r="S803"/>
  <c r="M804"/>
  <c r="M806"/>
  <c r="F807"/>
  <c r="S807"/>
  <c r="M808"/>
  <c r="M810"/>
  <c r="F811"/>
  <c r="S811"/>
  <c r="M812"/>
  <c r="M814"/>
  <c r="F815"/>
  <c r="K816"/>
  <c r="O817"/>
  <c r="T818"/>
  <c r="N819"/>
  <c r="H820"/>
  <c r="H822"/>
  <c r="N823"/>
  <c r="H824"/>
  <c r="M825"/>
  <c r="F826"/>
  <c r="S826"/>
  <c r="F828"/>
  <c r="S828"/>
  <c r="M829"/>
  <c r="F830"/>
  <c r="S830"/>
  <c r="O832"/>
  <c r="K833"/>
  <c r="U833"/>
  <c r="N834"/>
  <c r="N836"/>
  <c r="H837"/>
  <c r="AA837" s="1"/>
  <c r="N838"/>
  <c r="N840"/>
  <c r="H841"/>
  <c r="AA841" s="1"/>
  <c r="N842"/>
  <c r="N844"/>
  <c r="H845"/>
  <c r="N846"/>
  <c r="S847"/>
  <c r="L848"/>
  <c r="P849"/>
  <c r="K850"/>
  <c r="U850"/>
  <c r="K852"/>
  <c r="O853"/>
  <c r="K854"/>
  <c r="U854"/>
  <c r="K856"/>
  <c r="H858"/>
  <c r="N859"/>
  <c r="H860"/>
  <c r="AA860" s="1"/>
  <c r="H862"/>
  <c r="F864"/>
  <c r="P864"/>
  <c r="L865"/>
  <c r="O866"/>
  <c r="U867"/>
  <c r="O868"/>
  <c r="K869"/>
  <c r="U869"/>
  <c r="O870"/>
  <c r="U871"/>
  <c r="O872"/>
  <c r="K873"/>
  <c r="U873"/>
  <c r="O874"/>
  <c r="U875"/>
  <c r="O876"/>
  <c r="K877"/>
  <c r="U877"/>
  <c r="O878"/>
  <c r="T879"/>
  <c r="M880"/>
  <c r="L882"/>
  <c r="L884"/>
  <c r="P885"/>
  <c r="L886"/>
  <c r="L888"/>
  <c r="O889"/>
  <c r="K890"/>
  <c r="U890"/>
  <c r="K892"/>
  <c r="O893"/>
  <c r="K894"/>
  <c r="U894"/>
  <c r="N895"/>
  <c r="S896"/>
  <c r="M897"/>
  <c r="F898"/>
  <c r="P898"/>
  <c r="P900"/>
  <c r="L901"/>
  <c r="P902"/>
  <c r="P904"/>
  <c r="L905"/>
  <c r="P906"/>
  <c r="P908"/>
  <c r="L909"/>
  <c r="P910"/>
  <c r="U911"/>
  <c r="N912"/>
  <c r="H913"/>
  <c r="M914"/>
  <c r="F915"/>
  <c r="S915"/>
  <c r="M916"/>
  <c r="M918"/>
  <c r="F919"/>
  <c r="S919"/>
  <c r="M920"/>
  <c r="P921"/>
  <c r="L922"/>
  <c r="L924"/>
  <c r="P925"/>
  <c r="L926"/>
  <c r="H928"/>
  <c r="T928"/>
  <c r="H930"/>
  <c r="S930"/>
  <c r="F932"/>
  <c r="S932"/>
  <c r="M933"/>
  <c r="F934"/>
  <c r="S934"/>
  <c r="F936"/>
  <c r="S936"/>
  <c r="M937"/>
  <c r="F938"/>
  <c r="S938"/>
  <c r="F940"/>
  <c r="S940"/>
  <c r="M941"/>
  <c r="F942"/>
  <c r="S942"/>
  <c r="O944"/>
  <c r="K945"/>
  <c r="U945"/>
  <c r="N946"/>
  <c r="N948"/>
  <c r="H949"/>
  <c r="AA949" s="1"/>
  <c r="N950"/>
  <c r="N952"/>
  <c r="M954"/>
  <c r="F955"/>
  <c r="S955"/>
  <c r="M956"/>
  <c r="M958"/>
  <c r="F959"/>
  <c r="K960"/>
  <c r="O961"/>
  <c r="T962"/>
  <c r="N963"/>
  <c r="H964"/>
  <c r="H966"/>
  <c r="N967"/>
  <c r="H968"/>
  <c r="H970"/>
  <c r="N971"/>
  <c r="H972"/>
  <c r="AA972" s="1"/>
  <c r="H974"/>
  <c r="F976"/>
  <c r="P976"/>
  <c r="L977"/>
  <c r="O978"/>
  <c r="U979"/>
  <c r="O980"/>
  <c r="K981"/>
  <c r="U981"/>
  <c r="O982"/>
  <c r="U983"/>
  <c r="O984"/>
  <c r="H985"/>
  <c r="AA985" s="1"/>
  <c r="N986"/>
  <c r="N988"/>
  <c r="H989"/>
  <c r="AA989" s="1"/>
  <c r="N990"/>
  <c r="S991"/>
  <c r="L992"/>
  <c r="P993"/>
  <c r="K994"/>
  <c r="U994"/>
  <c r="K996"/>
  <c r="O997"/>
  <c r="K998"/>
  <c r="U998"/>
  <c r="K1000"/>
  <c r="O1001"/>
  <c r="K1002"/>
  <c r="U1002"/>
  <c r="K1004"/>
  <c r="P12" i="5"/>
  <c r="P16"/>
  <c r="V13"/>
  <c r="V17"/>
  <c r="L56"/>
  <c r="K60"/>
  <c r="T62"/>
  <c r="H64"/>
  <c r="T66"/>
  <c r="H68"/>
  <c r="AA68" s="1"/>
  <c r="N90"/>
  <c r="P128"/>
  <c r="T122"/>
  <c r="P132"/>
  <c r="V125"/>
  <c r="V129"/>
  <c r="V133"/>
  <c r="L156"/>
  <c r="K160"/>
  <c r="K164"/>
  <c r="T166"/>
  <c r="H168"/>
  <c r="T170"/>
  <c r="H172"/>
  <c r="AA172" s="1"/>
  <c r="L180"/>
  <c r="H188"/>
  <c r="P264"/>
  <c r="O272"/>
  <c r="L280"/>
  <c r="N306"/>
  <c r="P340"/>
  <c r="L348"/>
  <c r="H356"/>
  <c r="V397"/>
  <c r="K403"/>
  <c r="K8"/>
  <c r="P14"/>
  <c r="L17"/>
  <c r="U19"/>
  <c r="O22"/>
  <c r="K25"/>
  <c r="U27"/>
  <c r="O30"/>
  <c r="K33"/>
  <c r="U35"/>
  <c r="N38"/>
  <c r="T43"/>
  <c r="N46"/>
  <c r="S51"/>
  <c r="M54"/>
  <c r="H62"/>
  <c r="AA62" s="1"/>
  <c r="T64"/>
  <c r="N67"/>
  <c r="H70"/>
  <c r="S72"/>
  <c r="S80"/>
  <c r="V85"/>
  <c r="O88"/>
  <c r="M96"/>
  <c r="F99"/>
  <c r="L104"/>
  <c r="V106"/>
  <c r="P109"/>
  <c r="L112"/>
  <c r="O117"/>
  <c r="L125"/>
  <c r="P130"/>
  <c r="L133"/>
  <c r="U135"/>
  <c r="O138"/>
  <c r="K141"/>
  <c r="U143"/>
  <c r="N146"/>
  <c r="T151"/>
  <c r="L154"/>
  <c r="K162"/>
  <c r="N167"/>
  <c r="H170"/>
  <c r="T172"/>
  <c r="M176"/>
  <c r="P181"/>
  <c r="T186"/>
  <c r="F192"/>
  <c r="P202"/>
  <c r="K213"/>
  <c r="L218"/>
  <c r="H234"/>
  <c r="N239"/>
  <c r="S244"/>
  <c r="S260"/>
  <c r="V265"/>
  <c r="N276"/>
  <c r="P281"/>
  <c r="K297"/>
  <c r="N302"/>
  <c r="T307"/>
  <c r="M318"/>
  <c r="N344"/>
  <c r="P349"/>
  <c r="V354"/>
  <c r="F360"/>
  <c r="P370"/>
  <c r="U375"/>
  <c r="L386"/>
  <c r="P396"/>
  <c r="T400"/>
  <c r="S3"/>
  <c r="F3"/>
  <c r="U6"/>
  <c r="H5"/>
  <c r="N11"/>
  <c r="P13"/>
  <c r="U10"/>
  <c r="K9"/>
  <c r="N15"/>
  <c r="H9"/>
  <c r="AA9" s="1"/>
  <c r="P17"/>
  <c r="T11"/>
  <c r="S11"/>
  <c r="F11"/>
  <c r="N19"/>
  <c r="U14"/>
  <c r="O13"/>
  <c r="K13"/>
  <c r="H13"/>
  <c r="P21"/>
  <c r="T15"/>
  <c r="S15"/>
  <c r="F15"/>
  <c r="N23"/>
  <c r="O17"/>
  <c r="K17"/>
  <c r="H17"/>
  <c r="U18"/>
  <c r="P25"/>
  <c r="T19"/>
  <c r="S19"/>
  <c r="F19"/>
  <c r="N27"/>
  <c r="H21"/>
  <c r="AA21" s="1"/>
  <c r="M21"/>
  <c r="U22"/>
  <c r="O21"/>
  <c r="P29"/>
  <c r="T23"/>
  <c r="S23"/>
  <c r="F23"/>
  <c r="N31"/>
  <c r="H25"/>
  <c r="M25"/>
  <c r="U26"/>
  <c r="O25"/>
  <c r="P33"/>
  <c r="T27"/>
  <c r="S27"/>
  <c r="F27"/>
  <c r="N35"/>
  <c r="H29"/>
  <c r="AA29" s="1"/>
  <c r="M29"/>
  <c r="U30"/>
  <c r="O29"/>
  <c r="P37"/>
  <c r="T31"/>
  <c r="S31"/>
  <c r="F31"/>
  <c r="H33"/>
  <c r="P41"/>
  <c r="M33"/>
  <c r="N39"/>
  <c r="U34"/>
  <c r="O33"/>
  <c r="T35"/>
  <c r="S35"/>
  <c r="F35"/>
  <c r="H37"/>
  <c r="AA37" s="1"/>
  <c r="P45"/>
  <c r="L41"/>
  <c r="M37"/>
  <c r="N43"/>
  <c r="O37"/>
  <c r="U38"/>
  <c r="S39"/>
  <c r="F39"/>
  <c r="M41"/>
  <c r="P49"/>
  <c r="L45"/>
  <c r="N47"/>
  <c r="U42"/>
  <c r="O41"/>
  <c r="S43"/>
  <c r="F43"/>
  <c r="P53"/>
  <c r="M45"/>
  <c r="L49"/>
  <c r="N51"/>
  <c r="U46"/>
  <c r="O45"/>
  <c r="S47"/>
  <c r="F47"/>
  <c r="L53"/>
  <c r="M49"/>
  <c r="U50"/>
  <c r="N55"/>
  <c r="O49"/>
  <c r="N59"/>
  <c r="P61"/>
  <c r="U54"/>
  <c r="O53"/>
  <c r="K53"/>
  <c r="M53"/>
  <c r="L57"/>
  <c r="P65"/>
  <c r="L61"/>
  <c r="M57"/>
  <c r="H57"/>
  <c r="K57"/>
  <c r="T59"/>
  <c r="S59"/>
  <c r="F59"/>
  <c r="M61"/>
  <c r="H61"/>
  <c r="P69"/>
  <c r="L65"/>
  <c r="K61"/>
  <c r="S63"/>
  <c r="F63"/>
  <c r="T63"/>
  <c r="P73"/>
  <c r="M65"/>
  <c r="L69"/>
  <c r="H65"/>
  <c r="K65"/>
  <c r="S67"/>
  <c r="F67"/>
  <c r="T67"/>
  <c r="P77"/>
  <c r="L73"/>
  <c r="M69"/>
  <c r="U70"/>
  <c r="H69"/>
  <c r="K69"/>
  <c r="S71"/>
  <c r="F71"/>
  <c r="T71"/>
  <c r="P81"/>
  <c r="L77"/>
  <c r="U74"/>
  <c r="O73"/>
  <c r="K73"/>
  <c r="H73"/>
  <c r="S75"/>
  <c r="F75"/>
  <c r="T75"/>
  <c r="L81"/>
  <c r="N83"/>
  <c r="U78"/>
  <c r="O77"/>
  <c r="K77"/>
  <c r="P85"/>
  <c r="H77"/>
  <c r="S79"/>
  <c r="F79"/>
  <c r="T79"/>
  <c r="U82"/>
  <c r="P89"/>
  <c r="N87"/>
  <c r="O81"/>
  <c r="K81"/>
  <c r="H81"/>
  <c r="T83"/>
  <c r="S83"/>
  <c r="F83"/>
  <c r="P93"/>
  <c r="U86"/>
  <c r="O85"/>
  <c r="K85"/>
  <c r="L89"/>
  <c r="H85"/>
  <c r="N91"/>
  <c r="T87"/>
  <c r="S87"/>
  <c r="F87"/>
  <c r="P97"/>
  <c r="L93"/>
  <c r="M89"/>
  <c r="H89"/>
  <c r="N95"/>
  <c r="U90"/>
  <c r="O89"/>
  <c r="S91"/>
  <c r="F91"/>
  <c r="P101"/>
  <c r="L97"/>
  <c r="U94"/>
  <c r="O93"/>
  <c r="K93"/>
  <c r="M93"/>
  <c r="N99"/>
  <c r="L101"/>
  <c r="N103"/>
  <c r="U98"/>
  <c r="O97"/>
  <c r="K97"/>
  <c r="M97"/>
  <c r="U102"/>
  <c r="N107"/>
  <c r="O101"/>
  <c r="K101"/>
  <c r="L105"/>
  <c r="M101"/>
  <c r="U106"/>
  <c r="O105"/>
  <c r="K105"/>
  <c r="N111"/>
  <c r="H105"/>
  <c r="AA105" s="1"/>
  <c r="L109"/>
  <c r="M105"/>
  <c r="N115"/>
  <c r="U110"/>
  <c r="O109"/>
  <c r="K109"/>
  <c r="H109"/>
  <c r="L113"/>
  <c r="M109"/>
  <c r="P121"/>
  <c r="N119"/>
  <c r="O113"/>
  <c r="K113"/>
  <c r="H113"/>
  <c r="AA113" s="1"/>
  <c r="L117"/>
  <c r="M113"/>
  <c r="T115"/>
  <c r="S115"/>
  <c r="F115"/>
  <c r="L121"/>
  <c r="H117"/>
  <c r="M117"/>
  <c r="P125"/>
  <c r="K117"/>
  <c r="T119"/>
  <c r="S119"/>
  <c r="F119"/>
  <c r="N127"/>
  <c r="U122"/>
  <c r="O121"/>
  <c r="K121"/>
  <c r="P129"/>
  <c r="H121"/>
  <c r="S123"/>
  <c r="F123"/>
  <c r="T123"/>
  <c r="U126"/>
  <c r="O125"/>
  <c r="K125"/>
  <c r="N131"/>
  <c r="P133"/>
  <c r="H125"/>
  <c r="T127"/>
  <c r="S127"/>
  <c r="F127"/>
  <c r="N135"/>
  <c r="U130"/>
  <c r="O129"/>
  <c r="K129"/>
  <c r="H129"/>
  <c r="P137"/>
  <c r="T131"/>
  <c r="S131"/>
  <c r="F131"/>
  <c r="N139"/>
  <c r="O133"/>
  <c r="K133"/>
  <c r="H133"/>
  <c r="U134"/>
  <c r="P141"/>
  <c r="T135"/>
  <c r="S135"/>
  <c r="F135"/>
  <c r="N143"/>
  <c r="H137"/>
  <c r="AA137" s="1"/>
  <c r="M137"/>
  <c r="U138"/>
  <c r="O137"/>
  <c r="P145"/>
  <c r="T139"/>
  <c r="S139"/>
  <c r="F139"/>
  <c r="H141"/>
  <c r="P149"/>
  <c r="M141"/>
  <c r="N147"/>
  <c r="U142"/>
  <c r="O141"/>
  <c r="T143"/>
  <c r="S143"/>
  <c r="F143"/>
  <c r="H145"/>
  <c r="L149"/>
  <c r="M145"/>
  <c r="N151"/>
  <c r="O145"/>
  <c r="U146"/>
  <c r="S147"/>
  <c r="F147"/>
  <c r="M149"/>
  <c r="N155"/>
  <c r="L153"/>
  <c r="U150"/>
  <c r="O149"/>
  <c r="S151"/>
  <c r="F151"/>
  <c r="N159"/>
  <c r="U154"/>
  <c r="O153"/>
  <c r="K153"/>
  <c r="L157"/>
  <c r="M153"/>
  <c r="N163"/>
  <c r="M157"/>
  <c r="H157"/>
  <c r="K157"/>
  <c r="L161"/>
  <c r="T159"/>
  <c r="S159"/>
  <c r="F159"/>
  <c r="H161"/>
  <c r="P169"/>
  <c r="M161"/>
  <c r="K161"/>
  <c r="L165"/>
  <c r="T163"/>
  <c r="S163"/>
  <c r="F163"/>
  <c r="H165"/>
  <c r="AA165" s="1"/>
  <c r="P173"/>
  <c r="L169"/>
  <c r="M165"/>
  <c r="K165"/>
  <c r="S167"/>
  <c r="F167"/>
  <c r="T167"/>
  <c r="N175"/>
  <c r="P177"/>
  <c r="M169"/>
  <c r="L173"/>
  <c r="H169"/>
  <c r="K169"/>
  <c r="S171"/>
  <c r="F171"/>
  <c r="T171"/>
  <c r="N179"/>
  <c r="U174"/>
  <c r="M173"/>
  <c r="H173"/>
  <c r="L177"/>
  <c r="K173"/>
  <c r="T175"/>
  <c r="F175"/>
  <c r="S175"/>
  <c r="H177"/>
  <c r="P185"/>
  <c r="N183"/>
  <c r="O177"/>
  <c r="K177"/>
  <c r="U178"/>
  <c r="L181"/>
  <c r="M177"/>
  <c r="S179"/>
  <c r="F179"/>
  <c r="T179"/>
  <c r="M181"/>
  <c r="L185"/>
  <c r="H181"/>
  <c r="U182"/>
  <c r="O181"/>
  <c r="N187"/>
  <c r="K181"/>
  <c r="S183"/>
  <c r="F183"/>
  <c r="T183"/>
  <c r="N191"/>
  <c r="U186"/>
  <c r="O185"/>
  <c r="K185"/>
  <c r="L189"/>
  <c r="M185"/>
  <c r="H185"/>
  <c r="T187"/>
  <c r="S187"/>
  <c r="N195"/>
  <c r="U190"/>
  <c r="O189"/>
  <c r="K189"/>
  <c r="L193"/>
  <c r="H189"/>
  <c r="T191"/>
  <c r="S191"/>
  <c r="F191"/>
  <c r="H193"/>
  <c r="N199"/>
  <c r="U194"/>
  <c r="O193"/>
  <c r="K193"/>
  <c r="L197"/>
  <c r="P201"/>
  <c r="T195"/>
  <c r="S195"/>
  <c r="F195"/>
  <c r="H197"/>
  <c r="N203"/>
  <c r="O197"/>
  <c r="K197"/>
  <c r="P205"/>
  <c r="S199"/>
  <c r="F199"/>
  <c r="T199"/>
  <c r="M201"/>
  <c r="N207"/>
  <c r="H201"/>
  <c r="AA201" s="1"/>
  <c r="K201"/>
  <c r="P209"/>
  <c r="S203"/>
  <c r="F203"/>
  <c r="T203"/>
  <c r="P213"/>
  <c r="M205"/>
  <c r="H205"/>
  <c r="K205"/>
  <c r="N211"/>
  <c r="S207"/>
  <c r="F207"/>
  <c r="T207"/>
  <c r="L213"/>
  <c r="M209"/>
  <c r="H209"/>
  <c r="AA209" s="1"/>
  <c r="K209"/>
  <c r="U210"/>
  <c r="P217"/>
  <c r="N215"/>
  <c r="S211"/>
  <c r="F211"/>
  <c r="T211"/>
  <c r="P221"/>
  <c r="N219"/>
  <c r="M213"/>
  <c r="H213"/>
  <c r="L217"/>
  <c r="U214"/>
  <c r="O213"/>
  <c r="S215"/>
  <c r="F215"/>
  <c r="T215"/>
  <c r="P225"/>
  <c r="L221"/>
  <c r="M217"/>
  <c r="H217"/>
  <c r="N223"/>
  <c r="U218"/>
  <c r="O217"/>
  <c r="S219"/>
  <c r="F219"/>
  <c r="T219"/>
  <c r="P229"/>
  <c r="L225"/>
  <c r="M221"/>
  <c r="H221"/>
  <c r="N227"/>
  <c r="K221"/>
  <c r="U222"/>
  <c r="O221"/>
  <c r="S223"/>
  <c r="F223"/>
  <c r="L229"/>
  <c r="P233"/>
  <c r="M225"/>
  <c r="K225"/>
  <c r="U226"/>
  <c r="O225"/>
  <c r="S227"/>
  <c r="F227"/>
  <c r="U230"/>
  <c r="P237"/>
  <c r="L233"/>
  <c r="M229"/>
  <c r="K229"/>
  <c r="O229"/>
  <c r="T231"/>
  <c r="F231"/>
  <c r="U234"/>
  <c r="O233"/>
  <c r="K233"/>
  <c r="P241"/>
  <c r="L237"/>
  <c r="M233"/>
  <c r="H233"/>
  <c r="T235"/>
  <c r="F235"/>
  <c r="N243"/>
  <c r="U238"/>
  <c r="O237"/>
  <c r="K237"/>
  <c r="L241"/>
  <c r="M237"/>
  <c r="H237"/>
  <c r="P245"/>
  <c r="T239"/>
  <c r="F239"/>
  <c r="N247"/>
  <c r="O241"/>
  <c r="K241"/>
  <c r="U242"/>
  <c r="L245"/>
  <c r="M241"/>
  <c r="H241"/>
  <c r="P249"/>
  <c r="T243"/>
  <c r="S243"/>
  <c r="F243"/>
  <c r="N251"/>
  <c r="H245"/>
  <c r="AA245" s="1"/>
  <c r="U246"/>
  <c r="O245"/>
  <c r="K245"/>
  <c r="L249"/>
  <c r="M245"/>
  <c r="P253"/>
  <c r="T247"/>
  <c r="S247"/>
  <c r="F247"/>
  <c r="N255"/>
  <c r="H249"/>
  <c r="AA249" s="1"/>
  <c r="U250"/>
  <c r="O249"/>
  <c r="K249"/>
  <c r="L253"/>
  <c r="M249"/>
  <c r="P257"/>
  <c r="T251"/>
  <c r="S251"/>
  <c r="F251"/>
  <c r="N259"/>
  <c r="H253"/>
  <c r="U254"/>
  <c r="O253"/>
  <c r="K253"/>
  <c r="L257"/>
  <c r="M253"/>
  <c r="P261"/>
  <c r="T255"/>
  <c r="S255"/>
  <c r="F255"/>
  <c r="H257"/>
  <c r="AA257" s="1"/>
  <c r="N263"/>
  <c r="U258"/>
  <c r="O257"/>
  <c r="K257"/>
  <c r="L261"/>
  <c r="P265"/>
  <c r="M257"/>
  <c r="T259"/>
  <c r="S259"/>
  <c r="F259"/>
  <c r="P269"/>
  <c r="H261"/>
  <c r="AA261" s="1"/>
  <c r="O261"/>
  <c r="K261"/>
  <c r="L265"/>
  <c r="M261"/>
  <c r="U262"/>
  <c r="S263"/>
  <c r="F263"/>
  <c r="T263"/>
  <c r="P273"/>
  <c r="L269"/>
  <c r="M265"/>
  <c r="H265"/>
  <c r="AA265" s="1"/>
  <c r="K265"/>
  <c r="U266"/>
  <c r="O265"/>
  <c r="F267"/>
  <c r="S267"/>
  <c r="T267"/>
  <c r="L273"/>
  <c r="M269"/>
  <c r="P277"/>
  <c r="H269"/>
  <c r="N275"/>
  <c r="U270"/>
  <c r="O269"/>
  <c r="K269"/>
  <c r="S271"/>
  <c r="F271"/>
  <c r="T271"/>
  <c r="N279"/>
  <c r="M273"/>
  <c r="H273"/>
  <c r="AA273" s="1"/>
  <c r="U274"/>
  <c r="O273"/>
  <c r="K273"/>
  <c r="L277"/>
  <c r="F275"/>
  <c r="S275"/>
  <c r="T275"/>
  <c r="H277"/>
  <c r="AA277" s="1"/>
  <c r="O277"/>
  <c r="K277"/>
  <c r="N283"/>
  <c r="U278"/>
  <c r="L281"/>
  <c r="M277"/>
  <c r="S279"/>
  <c r="F279"/>
  <c r="T279"/>
  <c r="N287"/>
  <c r="M281"/>
  <c r="H281"/>
  <c r="L285"/>
  <c r="U282"/>
  <c r="O281"/>
  <c r="K281"/>
  <c r="F283"/>
  <c r="S283"/>
  <c r="T283"/>
  <c r="N291"/>
  <c r="U286"/>
  <c r="O285"/>
  <c r="K285"/>
  <c r="L289"/>
  <c r="P293"/>
  <c r="H285"/>
  <c r="T287"/>
  <c r="S287"/>
  <c r="F287"/>
  <c r="P297"/>
  <c r="H289"/>
  <c r="AA289" s="1"/>
  <c r="U290"/>
  <c r="O289"/>
  <c r="K289"/>
  <c r="N295"/>
  <c r="S291"/>
  <c r="T291"/>
  <c r="F291"/>
  <c r="L297"/>
  <c r="M293"/>
  <c r="P301"/>
  <c r="H293"/>
  <c r="K293"/>
  <c r="U294"/>
  <c r="N299"/>
  <c r="S295"/>
  <c r="F295"/>
  <c r="T295"/>
  <c r="P305"/>
  <c r="L301"/>
  <c r="M297"/>
  <c r="H297"/>
  <c r="N303"/>
  <c r="U298"/>
  <c r="O297"/>
  <c r="S299"/>
  <c r="F299"/>
  <c r="T299"/>
  <c r="U302"/>
  <c r="O301"/>
  <c r="K301"/>
  <c r="P309"/>
  <c r="L305"/>
  <c r="H301"/>
  <c r="AA301" s="1"/>
  <c r="N307"/>
  <c r="S303"/>
  <c r="F303"/>
  <c r="N311"/>
  <c r="U306"/>
  <c r="O305"/>
  <c r="K305"/>
  <c r="L309"/>
  <c r="P313"/>
  <c r="S307"/>
  <c r="F307"/>
  <c r="N315"/>
  <c r="O309"/>
  <c r="K309"/>
  <c r="U310"/>
  <c r="P317"/>
  <c r="T311"/>
  <c r="F311"/>
  <c r="N319"/>
  <c r="H313"/>
  <c r="AA313" s="1"/>
  <c r="U314"/>
  <c r="O313"/>
  <c r="K313"/>
  <c r="P321"/>
  <c r="M313"/>
  <c r="T315"/>
  <c r="F315"/>
  <c r="H317"/>
  <c r="N323"/>
  <c r="U318"/>
  <c r="O317"/>
  <c r="K317"/>
  <c r="M317"/>
  <c r="P325"/>
  <c r="T319"/>
  <c r="F319"/>
  <c r="P329"/>
  <c r="H321"/>
  <c r="O321"/>
  <c r="K321"/>
  <c r="N327"/>
  <c r="U322"/>
  <c r="L325"/>
  <c r="M321"/>
  <c r="S323"/>
  <c r="F323"/>
  <c r="T323"/>
  <c r="L329"/>
  <c r="M325"/>
  <c r="H325"/>
  <c r="O325"/>
  <c r="U326"/>
  <c r="P333"/>
  <c r="S327"/>
  <c r="F327"/>
  <c r="N335"/>
  <c r="M329"/>
  <c r="L333"/>
  <c r="K329"/>
  <c r="U330"/>
  <c r="O329"/>
  <c r="P337"/>
  <c r="F331"/>
  <c r="T331"/>
  <c r="P341"/>
  <c r="N339"/>
  <c r="U334"/>
  <c r="O333"/>
  <c r="K333"/>
  <c r="L337"/>
  <c r="H333"/>
  <c r="M333"/>
  <c r="T335"/>
  <c r="S335"/>
  <c r="F335"/>
  <c r="L341"/>
  <c r="H337"/>
  <c r="P345"/>
  <c r="U338"/>
  <c r="O337"/>
  <c r="K337"/>
  <c r="N343"/>
  <c r="M337"/>
  <c r="S339"/>
  <c r="T339"/>
  <c r="F339"/>
  <c r="N347"/>
  <c r="U342"/>
  <c r="L345"/>
  <c r="M341"/>
  <c r="H341"/>
  <c r="AA341" s="1"/>
  <c r="O341"/>
  <c r="K341"/>
  <c r="S343"/>
  <c r="F343"/>
  <c r="T343"/>
  <c r="U346"/>
  <c r="O345"/>
  <c r="K345"/>
  <c r="N351"/>
  <c r="L349"/>
  <c r="H345"/>
  <c r="AA345" s="1"/>
  <c r="M345"/>
  <c r="T347"/>
  <c r="F347"/>
  <c r="S347"/>
  <c r="M349"/>
  <c r="P357"/>
  <c r="H349"/>
  <c r="N355"/>
  <c r="U350"/>
  <c r="O349"/>
  <c r="L353"/>
  <c r="K349"/>
  <c r="S351"/>
  <c r="F351"/>
  <c r="T351"/>
  <c r="N359"/>
  <c r="M353"/>
  <c r="L357"/>
  <c r="H353"/>
  <c r="U354"/>
  <c r="O353"/>
  <c r="K353"/>
  <c r="F355"/>
  <c r="S355"/>
  <c r="T355"/>
  <c r="N363"/>
  <c r="O357"/>
  <c r="K357"/>
  <c r="U358"/>
  <c r="L361"/>
  <c r="M357"/>
  <c r="H357"/>
  <c r="T359"/>
  <c r="S359"/>
  <c r="F359"/>
  <c r="H361"/>
  <c r="N367"/>
  <c r="U362"/>
  <c r="O361"/>
  <c r="K361"/>
  <c r="L365"/>
  <c r="P369"/>
  <c r="T363"/>
  <c r="S363"/>
  <c r="F363"/>
  <c r="H365"/>
  <c r="AA365" s="1"/>
  <c r="N371"/>
  <c r="O365"/>
  <c r="K365"/>
  <c r="P373"/>
  <c r="S367"/>
  <c r="F367"/>
  <c r="T367"/>
  <c r="P377"/>
  <c r="M369"/>
  <c r="H369"/>
  <c r="K369"/>
  <c r="N375"/>
  <c r="S371"/>
  <c r="F371"/>
  <c r="T371"/>
  <c r="L377"/>
  <c r="M373"/>
  <c r="H373"/>
  <c r="P381"/>
  <c r="K373"/>
  <c r="N379"/>
  <c r="U374"/>
  <c r="S375"/>
  <c r="F375"/>
  <c r="T375"/>
  <c r="N383"/>
  <c r="M377"/>
  <c r="H377"/>
  <c r="U378"/>
  <c r="O377"/>
  <c r="P385"/>
  <c r="F379"/>
  <c r="S379"/>
  <c r="H381"/>
  <c r="P389"/>
  <c r="O381"/>
  <c r="K381"/>
  <c r="N387"/>
  <c r="U382"/>
  <c r="L385"/>
  <c r="M381"/>
  <c r="S383"/>
  <c r="F383"/>
  <c r="T383"/>
  <c r="N391"/>
  <c r="M385"/>
  <c r="L389"/>
  <c r="H385"/>
  <c r="U386"/>
  <c r="O385"/>
  <c r="P393"/>
  <c r="F387"/>
  <c r="S387"/>
  <c r="O389"/>
  <c r="K389"/>
  <c r="N395"/>
  <c r="U390"/>
  <c r="L393"/>
  <c r="M389"/>
  <c r="P397"/>
  <c r="H389"/>
  <c r="T391"/>
  <c r="S391"/>
  <c r="F391"/>
  <c r="P401"/>
  <c r="H393"/>
  <c r="U394"/>
  <c r="O393"/>
  <c r="K393"/>
  <c r="L397"/>
  <c r="M393"/>
  <c r="S395"/>
  <c r="T395"/>
  <c r="F395"/>
  <c r="P405"/>
  <c r="L401"/>
  <c r="M397"/>
  <c r="H397"/>
  <c r="K397"/>
  <c r="U398"/>
  <c r="O397"/>
  <c r="S399"/>
  <c r="F399"/>
  <c r="T399"/>
  <c r="L405"/>
  <c r="P409"/>
  <c r="M401"/>
  <c r="H401"/>
  <c r="N407"/>
  <c r="U402"/>
  <c r="O401"/>
  <c r="K401"/>
  <c r="S403"/>
  <c r="F403"/>
  <c r="T403"/>
  <c r="N411"/>
  <c r="U406"/>
  <c r="L409"/>
  <c r="M405"/>
  <c r="H405"/>
  <c r="O405"/>
  <c r="K405"/>
  <c r="S407"/>
  <c r="F407"/>
  <c r="T407"/>
  <c r="P417"/>
  <c r="U410"/>
  <c r="O409"/>
  <c r="K409"/>
  <c r="N415"/>
  <c r="L413"/>
  <c r="H409"/>
  <c r="M409"/>
  <c r="T411"/>
  <c r="F411"/>
  <c r="S411"/>
  <c r="L417"/>
  <c r="M413"/>
  <c r="H413"/>
  <c r="AA413" s="1"/>
  <c r="O413"/>
  <c r="N419"/>
  <c r="K413"/>
  <c r="S415"/>
  <c r="F415"/>
  <c r="T415"/>
  <c r="N423"/>
  <c r="M417"/>
  <c r="L421"/>
  <c r="P425"/>
  <c r="K417"/>
  <c r="H417"/>
  <c r="F419"/>
  <c r="T419"/>
  <c r="S419"/>
  <c r="H421"/>
  <c r="AA421" s="1"/>
  <c r="N427"/>
  <c r="O421"/>
  <c r="K421"/>
  <c r="P429"/>
  <c r="S423"/>
  <c r="F423"/>
  <c r="T423"/>
  <c r="M425"/>
  <c r="N431"/>
  <c r="H425"/>
  <c r="K425"/>
  <c r="P433"/>
  <c r="S427"/>
  <c r="F427"/>
  <c r="T427"/>
  <c r="M429"/>
  <c r="H429"/>
  <c r="AA429" s="1"/>
  <c r="P437"/>
  <c r="K429"/>
  <c r="N435"/>
  <c r="S431"/>
  <c r="F431"/>
  <c r="T431"/>
  <c r="M433"/>
  <c r="N439"/>
  <c r="H433"/>
  <c r="K433"/>
  <c r="P441"/>
  <c r="F435"/>
  <c r="S435"/>
  <c r="T435"/>
  <c r="P445"/>
  <c r="U438"/>
  <c r="O437"/>
  <c r="K437"/>
  <c r="L441"/>
  <c r="M437"/>
  <c r="S439"/>
  <c r="T439"/>
  <c r="F439"/>
  <c r="N447"/>
  <c r="M441"/>
  <c r="L445"/>
  <c r="H441"/>
  <c r="O441"/>
  <c r="P449"/>
  <c r="U442"/>
  <c r="F443"/>
  <c r="T443"/>
  <c r="O445"/>
  <c r="K445"/>
  <c r="N451"/>
  <c r="U446"/>
  <c r="M445"/>
  <c r="P453"/>
  <c r="H445"/>
  <c r="L449"/>
  <c r="T447"/>
  <c r="S447"/>
  <c r="F447"/>
  <c r="M449"/>
  <c r="H449"/>
  <c r="N455"/>
  <c r="K449"/>
  <c r="P457"/>
  <c r="L453"/>
  <c r="U450"/>
  <c r="O449"/>
  <c r="S451"/>
  <c r="F451"/>
  <c r="T451"/>
  <c r="M453"/>
  <c r="N459"/>
  <c r="H453"/>
  <c r="AA453" s="1"/>
  <c r="K453"/>
  <c r="P461"/>
  <c r="L457"/>
  <c r="U454"/>
  <c r="O453"/>
  <c r="S455"/>
  <c r="F455"/>
  <c r="T455"/>
  <c r="P465"/>
  <c r="M457"/>
  <c r="N463"/>
  <c r="H457"/>
  <c r="K457"/>
  <c r="L461"/>
  <c r="U458"/>
  <c r="O457"/>
  <c r="S459"/>
  <c r="F459"/>
  <c r="T459"/>
  <c r="L465"/>
  <c r="M461"/>
  <c r="H461"/>
  <c r="AA461" s="1"/>
  <c r="K461"/>
  <c r="N467"/>
  <c r="U462"/>
  <c r="O461"/>
  <c r="S463"/>
  <c r="F463"/>
  <c r="T463"/>
  <c r="P473"/>
  <c r="M465"/>
  <c r="N471"/>
  <c r="H465"/>
  <c r="L469"/>
  <c r="U466"/>
  <c r="O465"/>
  <c r="K465"/>
  <c r="F467"/>
  <c r="S467"/>
  <c r="T467"/>
  <c r="N475"/>
  <c r="L473"/>
  <c r="M469"/>
  <c r="H469"/>
  <c r="U470"/>
  <c r="O469"/>
  <c r="M475"/>
  <c r="K469"/>
  <c r="F471"/>
  <c r="S471"/>
  <c r="T471"/>
  <c r="P481"/>
  <c r="U474"/>
  <c r="N479"/>
  <c r="M473"/>
  <c r="L477"/>
  <c r="K473"/>
  <c r="H473"/>
  <c r="AA473" s="1"/>
  <c r="T475"/>
  <c r="S475"/>
  <c r="P485"/>
  <c r="L481"/>
  <c r="H477"/>
  <c r="O477"/>
  <c r="K477"/>
  <c r="N483"/>
  <c r="S479"/>
  <c r="F479"/>
  <c r="T479"/>
  <c r="P489"/>
  <c r="L485"/>
  <c r="M481"/>
  <c r="H481"/>
  <c r="U482"/>
  <c r="O481"/>
  <c r="N487"/>
  <c r="H482"/>
  <c r="S483"/>
  <c r="F483"/>
  <c r="T483"/>
  <c r="S7"/>
  <c r="V10"/>
  <c r="V14"/>
  <c r="V18"/>
  <c r="V22"/>
  <c r="V26"/>
  <c r="V30"/>
  <c r="V34"/>
  <c r="V38"/>
  <c r="V42"/>
  <c r="V46"/>
  <c r="V50"/>
  <c r="V54"/>
  <c r="V62"/>
  <c r="V66"/>
  <c r="V70"/>
  <c r="V74"/>
  <c r="V78"/>
  <c r="V82"/>
  <c r="V86"/>
  <c r="V90"/>
  <c r="V94"/>
  <c r="V98"/>
  <c r="T103"/>
  <c r="T107"/>
  <c r="T111"/>
  <c r="V122"/>
  <c r="V126"/>
  <c r="V130"/>
  <c r="V134"/>
  <c r="V138"/>
  <c r="V142"/>
  <c r="V146"/>
  <c r="V150"/>
  <c r="T155"/>
  <c r="V166"/>
  <c r="V170"/>
  <c r="V174"/>
  <c r="V186"/>
  <c r="V198"/>
  <c r="V202"/>
  <c r="V206"/>
  <c r="V210"/>
  <c r="V214"/>
  <c r="V218"/>
  <c r="V222"/>
  <c r="V226"/>
  <c r="V230"/>
  <c r="V234"/>
  <c r="V238"/>
  <c r="V242"/>
  <c r="V246"/>
  <c r="V250"/>
  <c r="V254"/>
  <c r="V258"/>
  <c r="V262"/>
  <c r="V266"/>
  <c r="V270"/>
  <c r="V274"/>
  <c r="V294"/>
  <c r="V298"/>
  <c r="V302"/>
  <c r="V306"/>
  <c r="V310"/>
  <c r="V314"/>
  <c r="V318"/>
  <c r="V322"/>
  <c r="V326"/>
  <c r="V330"/>
  <c r="V334"/>
  <c r="V338"/>
  <c r="V342"/>
  <c r="V346"/>
  <c r="V366"/>
  <c r="V370"/>
  <c r="V374"/>
  <c r="V378"/>
  <c r="V382"/>
  <c r="V386"/>
  <c r="V390"/>
  <c r="V394"/>
  <c r="V398"/>
  <c r="V402"/>
  <c r="V406"/>
  <c r="V410"/>
  <c r="V414"/>
  <c r="V418"/>
  <c r="V422"/>
  <c r="V426"/>
  <c r="V430"/>
  <c r="V434"/>
  <c r="V438"/>
  <c r="V442"/>
  <c r="V446"/>
  <c r="V450"/>
  <c r="V454"/>
  <c r="V458"/>
  <c r="V462"/>
  <c r="V466"/>
  <c r="V474"/>
  <c r="V478"/>
  <c r="V482"/>
  <c r="V506"/>
  <c r="V558"/>
  <c r="V562"/>
  <c r="V566"/>
  <c r="V586"/>
  <c r="F7"/>
  <c r="L9"/>
  <c r="O20"/>
  <c r="O24"/>
  <c r="O28"/>
  <c r="O32"/>
  <c r="O36"/>
  <c r="F51"/>
  <c r="M52"/>
  <c r="F55"/>
  <c r="O57"/>
  <c r="U58"/>
  <c r="S70"/>
  <c r="M73"/>
  <c r="M77"/>
  <c r="M81"/>
  <c r="L85"/>
  <c r="T91"/>
  <c r="H93"/>
  <c r="F122"/>
  <c r="O136"/>
  <c r="O140"/>
  <c r="O144"/>
  <c r="M152"/>
  <c r="P153"/>
  <c r="O157"/>
  <c r="U158"/>
  <c r="O161"/>
  <c r="U162"/>
  <c r="O165"/>
  <c r="M193"/>
  <c r="L201"/>
  <c r="L209"/>
  <c r="N235"/>
  <c r="M285"/>
  <c r="L293"/>
  <c r="T303"/>
  <c r="H309"/>
  <c r="S311"/>
  <c r="S319"/>
  <c r="P353"/>
  <c r="M361"/>
  <c r="L369"/>
  <c r="K377"/>
  <c r="T379"/>
  <c r="O400"/>
  <c r="O417"/>
  <c r="P421"/>
  <c r="U430"/>
  <c r="L433"/>
  <c r="L437"/>
  <c r="L455"/>
  <c r="U469"/>
  <c r="U478"/>
  <c r="K481"/>
  <c r="K489"/>
  <c r="N503"/>
  <c r="K511"/>
  <c r="M515"/>
  <c r="N524"/>
  <c r="L562"/>
  <c r="V564"/>
  <c r="K570"/>
  <c r="T571"/>
  <c r="O596"/>
  <c r="K599"/>
  <c r="M603"/>
  <c r="U609"/>
  <c r="O616"/>
  <c r="S6"/>
  <c r="F6"/>
  <c r="U9"/>
  <c r="H8"/>
  <c r="N14"/>
  <c r="L12"/>
  <c r="T10"/>
  <c r="F10"/>
  <c r="N18"/>
  <c r="U13"/>
  <c r="O12"/>
  <c r="K12"/>
  <c r="H12"/>
  <c r="L16"/>
  <c r="M12"/>
  <c r="N22"/>
  <c r="U17"/>
  <c r="O16"/>
  <c r="K16"/>
  <c r="H16"/>
  <c r="L20"/>
  <c r="M16"/>
  <c r="T18"/>
  <c r="S18"/>
  <c r="N26"/>
  <c r="H20"/>
  <c r="AA20" s="1"/>
  <c r="M20"/>
  <c r="K20"/>
  <c r="L24"/>
  <c r="T22"/>
  <c r="S22"/>
  <c r="F22"/>
  <c r="N30"/>
  <c r="H24"/>
  <c r="AA24" s="1"/>
  <c r="M24"/>
  <c r="K24"/>
  <c r="L28"/>
  <c r="T26"/>
  <c r="S26"/>
  <c r="F26"/>
  <c r="N34"/>
  <c r="H28"/>
  <c r="AA28" s="1"/>
  <c r="M28"/>
  <c r="K28"/>
  <c r="L32"/>
  <c r="T30"/>
  <c r="S30"/>
  <c r="F30"/>
  <c r="H32"/>
  <c r="AA32" s="1"/>
  <c r="P40"/>
  <c r="M32"/>
  <c r="K32"/>
  <c r="L36"/>
  <c r="T34"/>
  <c r="S34"/>
  <c r="F34"/>
  <c r="H36"/>
  <c r="AA36" s="1"/>
  <c r="P44"/>
  <c r="L40"/>
  <c r="M36"/>
  <c r="K36"/>
  <c r="S38"/>
  <c r="F38"/>
  <c r="T38"/>
  <c r="M40"/>
  <c r="P48"/>
  <c r="L44"/>
  <c r="H40"/>
  <c r="K40"/>
  <c r="S42"/>
  <c r="F42"/>
  <c r="T42"/>
  <c r="P52"/>
  <c r="M44"/>
  <c r="L48"/>
  <c r="H44"/>
  <c r="K44"/>
  <c r="S46"/>
  <c r="F46"/>
  <c r="T46"/>
  <c r="L52"/>
  <c r="M48"/>
  <c r="P56"/>
  <c r="H48"/>
  <c r="K48"/>
  <c r="F50"/>
  <c r="S50"/>
  <c r="T50"/>
  <c r="N58"/>
  <c r="U53"/>
  <c r="O52"/>
  <c r="K52"/>
  <c r="P60"/>
  <c r="H52"/>
  <c r="S54"/>
  <c r="F54"/>
  <c r="T54"/>
  <c r="O56"/>
  <c r="K56"/>
  <c r="P64"/>
  <c r="H56"/>
  <c r="N62"/>
  <c r="U57"/>
  <c r="T58"/>
  <c r="S58"/>
  <c r="F58"/>
  <c r="H60"/>
  <c r="P68"/>
  <c r="L64"/>
  <c r="M60"/>
  <c r="N66"/>
  <c r="O60"/>
  <c r="U61"/>
  <c r="S62"/>
  <c r="F62"/>
  <c r="P72"/>
  <c r="M64"/>
  <c r="L68"/>
  <c r="N70"/>
  <c r="U65"/>
  <c r="O64"/>
  <c r="S66"/>
  <c r="F66"/>
  <c r="P76"/>
  <c r="L72"/>
  <c r="M68"/>
  <c r="N74"/>
  <c r="U69"/>
  <c r="O68"/>
  <c r="P80"/>
  <c r="L76"/>
  <c r="U73"/>
  <c r="O72"/>
  <c r="K72"/>
  <c r="M72"/>
  <c r="N78"/>
  <c r="L80"/>
  <c r="N82"/>
  <c r="U77"/>
  <c r="O76"/>
  <c r="K76"/>
  <c r="M76"/>
  <c r="N86"/>
  <c r="U81"/>
  <c r="O80"/>
  <c r="K80"/>
  <c r="L84"/>
  <c r="M80"/>
  <c r="U85"/>
  <c r="O84"/>
  <c r="K84"/>
  <c r="P92"/>
  <c r="H84"/>
  <c r="L88"/>
  <c r="M84"/>
  <c r="P96"/>
  <c r="H88"/>
  <c r="AA88" s="1"/>
  <c r="L92"/>
  <c r="M88"/>
  <c r="K88"/>
  <c r="S90"/>
  <c r="F90"/>
  <c r="T90"/>
  <c r="P100"/>
  <c r="L96"/>
  <c r="M92"/>
  <c r="U93"/>
  <c r="H92"/>
  <c r="K92"/>
  <c r="S94"/>
  <c r="F94"/>
  <c r="T94"/>
  <c r="L100"/>
  <c r="N102"/>
  <c r="U97"/>
  <c r="O96"/>
  <c r="K96"/>
  <c r="P104"/>
  <c r="H96"/>
  <c r="AA96" s="1"/>
  <c r="S98"/>
  <c r="F98"/>
  <c r="T98"/>
  <c r="N106"/>
  <c r="U101"/>
  <c r="O100"/>
  <c r="K100"/>
  <c r="P108"/>
  <c r="H100"/>
  <c r="T102"/>
  <c r="F102"/>
  <c r="S102"/>
  <c r="U105"/>
  <c r="O104"/>
  <c r="K104"/>
  <c r="N110"/>
  <c r="H104"/>
  <c r="P112"/>
  <c r="T106"/>
  <c r="S106"/>
  <c r="F106"/>
  <c r="N114"/>
  <c r="U109"/>
  <c r="O108"/>
  <c r="K108"/>
  <c r="H108"/>
  <c r="AA108" s="1"/>
  <c r="P116"/>
  <c r="T110"/>
  <c r="S110"/>
  <c r="F110"/>
  <c r="N118"/>
  <c r="U113"/>
  <c r="O112"/>
  <c r="K112"/>
  <c r="P120"/>
  <c r="H112"/>
  <c r="T114"/>
  <c r="S114"/>
  <c r="F114"/>
  <c r="P124"/>
  <c r="H116"/>
  <c r="L120"/>
  <c r="M116"/>
  <c r="U117"/>
  <c r="O116"/>
  <c r="N122"/>
  <c r="T118"/>
  <c r="S118"/>
  <c r="F118"/>
  <c r="L124"/>
  <c r="M120"/>
  <c r="N126"/>
  <c r="U121"/>
  <c r="O120"/>
  <c r="U125"/>
  <c r="N130"/>
  <c r="O124"/>
  <c r="K124"/>
  <c r="L128"/>
  <c r="M124"/>
  <c r="N134"/>
  <c r="U129"/>
  <c r="O128"/>
  <c r="K128"/>
  <c r="H128"/>
  <c r="L132"/>
  <c r="M128"/>
  <c r="N138"/>
  <c r="U133"/>
  <c r="O132"/>
  <c r="K132"/>
  <c r="H132"/>
  <c r="AA132" s="1"/>
  <c r="L136"/>
  <c r="M132"/>
  <c r="T134"/>
  <c r="S134"/>
  <c r="N142"/>
  <c r="H136"/>
  <c r="M136"/>
  <c r="K136"/>
  <c r="L140"/>
  <c r="T138"/>
  <c r="S138"/>
  <c r="F138"/>
  <c r="H140"/>
  <c r="P148"/>
  <c r="M140"/>
  <c r="K140"/>
  <c r="L144"/>
  <c r="T142"/>
  <c r="S142"/>
  <c r="F142"/>
  <c r="P152"/>
  <c r="H144"/>
  <c r="AA144" s="1"/>
  <c r="L148"/>
  <c r="M144"/>
  <c r="K144"/>
  <c r="S146"/>
  <c r="F146"/>
  <c r="T146"/>
  <c r="L152"/>
  <c r="M148"/>
  <c r="N154"/>
  <c r="P156"/>
  <c r="H148"/>
  <c r="K148"/>
  <c r="S150"/>
  <c r="F150"/>
  <c r="T150"/>
  <c r="N158"/>
  <c r="U153"/>
  <c r="O152"/>
  <c r="K152"/>
  <c r="P160"/>
  <c r="H152"/>
  <c r="AA152" s="1"/>
  <c r="T154"/>
  <c r="S154"/>
  <c r="F154"/>
  <c r="N162"/>
  <c r="O156"/>
  <c r="K156"/>
  <c r="H156"/>
  <c r="AA156" s="1"/>
  <c r="U157"/>
  <c r="P164"/>
  <c r="T158"/>
  <c r="S158"/>
  <c r="F158"/>
  <c r="H160"/>
  <c r="P168"/>
  <c r="M160"/>
  <c r="N166"/>
  <c r="U161"/>
  <c r="O160"/>
  <c r="T162"/>
  <c r="S162"/>
  <c r="F162"/>
  <c r="H164"/>
  <c r="AA164" s="1"/>
  <c r="P172"/>
  <c r="L168"/>
  <c r="M164"/>
  <c r="N170"/>
  <c r="U165"/>
  <c r="O164"/>
  <c r="S166"/>
  <c r="F166"/>
  <c r="M168"/>
  <c r="N174"/>
  <c r="L172"/>
  <c r="U169"/>
  <c r="O168"/>
  <c r="S170"/>
  <c r="F170"/>
  <c r="N178"/>
  <c r="U173"/>
  <c r="L176"/>
  <c r="M172"/>
  <c r="P180"/>
  <c r="O172"/>
  <c r="F174"/>
  <c r="S174"/>
  <c r="T174"/>
  <c r="P184"/>
  <c r="H176"/>
  <c r="AA176" s="1"/>
  <c r="N182"/>
  <c r="U177"/>
  <c r="O176"/>
  <c r="K176"/>
  <c r="S178"/>
  <c r="T178"/>
  <c r="F178"/>
  <c r="L184"/>
  <c r="M180"/>
  <c r="P188"/>
  <c r="H180"/>
  <c r="K180"/>
  <c r="N186"/>
  <c r="S182"/>
  <c r="F182"/>
  <c r="T182"/>
  <c r="N190"/>
  <c r="U185"/>
  <c r="L188"/>
  <c r="M184"/>
  <c r="P192"/>
  <c r="H184"/>
  <c r="AA184" s="1"/>
  <c r="O184"/>
  <c r="S186"/>
  <c r="F186"/>
  <c r="N194"/>
  <c r="O188"/>
  <c r="K188"/>
  <c r="U189"/>
  <c r="P196"/>
  <c r="T190"/>
  <c r="F190"/>
  <c r="H192"/>
  <c r="N198"/>
  <c r="U193"/>
  <c r="O192"/>
  <c r="K192"/>
  <c r="M192"/>
  <c r="P200"/>
  <c r="T194"/>
  <c r="F194"/>
  <c r="H196"/>
  <c r="N202"/>
  <c r="U197"/>
  <c r="O196"/>
  <c r="K196"/>
  <c r="L200"/>
  <c r="M196"/>
  <c r="P204"/>
  <c r="S198"/>
  <c r="T198"/>
  <c r="F198"/>
  <c r="M200"/>
  <c r="N206"/>
  <c r="H200"/>
  <c r="U201"/>
  <c r="O200"/>
  <c r="L204"/>
  <c r="P208"/>
  <c r="S202"/>
  <c r="F202"/>
  <c r="T202"/>
  <c r="P212"/>
  <c r="M204"/>
  <c r="H204"/>
  <c r="N210"/>
  <c r="U205"/>
  <c r="O204"/>
  <c r="L208"/>
  <c r="S206"/>
  <c r="F206"/>
  <c r="T206"/>
  <c r="L212"/>
  <c r="M208"/>
  <c r="P216"/>
  <c r="H208"/>
  <c r="AA208" s="1"/>
  <c r="N214"/>
  <c r="U209"/>
  <c r="O208"/>
  <c r="F210"/>
  <c r="S210"/>
  <c r="N218"/>
  <c r="L216"/>
  <c r="M212"/>
  <c r="P220"/>
  <c r="K212"/>
  <c r="U213"/>
  <c r="O212"/>
  <c r="S214"/>
  <c r="F214"/>
  <c r="P224"/>
  <c r="O216"/>
  <c r="K216"/>
  <c r="M216"/>
  <c r="H216"/>
  <c r="AA216" s="1"/>
  <c r="L220"/>
  <c r="U217"/>
  <c r="S218"/>
  <c r="F218"/>
  <c r="T218"/>
  <c r="P228"/>
  <c r="L224"/>
  <c r="M220"/>
  <c r="H220"/>
  <c r="AA220" s="1"/>
  <c r="K220"/>
  <c r="U221"/>
  <c r="O220"/>
  <c r="S222"/>
  <c r="F222"/>
  <c r="T222"/>
  <c r="L228"/>
  <c r="P232"/>
  <c r="M224"/>
  <c r="H224"/>
  <c r="N230"/>
  <c r="U225"/>
  <c r="O224"/>
  <c r="K224"/>
  <c r="S226"/>
  <c r="F226"/>
  <c r="T226"/>
  <c r="P236"/>
  <c r="L232"/>
  <c r="M228"/>
  <c r="H228"/>
  <c r="N234"/>
  <c r="U229"/>
  <c r="O228"/>
  <c r="K228"/>
  <c r="F230"/>
  <c r="S230"/>
  <c r="T230"/>
  <c r="U233"/>
  <c r="O232"/>
  <c r="K232"/>
  <c r="P240"/>
  <c r="L236"/>
  <c r="N238"/>
  <c r="H232"/>
  <c r="M232"/>
  <c r="S234"/>
  <c r="F234"/>
  <c r="T234"/>
  <c r="N242"/>
  <c r="U237"/>
  <c r="O236"/>
  <c r="K236"/>
  <c r="L240"/>
  <c r="P244"/>
  <c r="H236"/>
  <c r="M236"/>
  <c r="S238"/>
  <c r="F238"/>
  <c r="T238"/>
  <c r="N246"/>
  <c r="U241"/>
  <c r="O240"/>
  <c r="K240"/>
  <c r="P248"/>
  <c r="H240"/>
  <c r="AA240" s="1"/>
  <c r="L244"/>
  <c r="M240"/>
  <c r="T242"/>
  <c r="F242"/>
  <c r="S242"/>
  <c r="N250"/>
  <c r="H244"/>
  <c r="U245"/>
  <c r="O244"/>
  <c r="K244"/>
  <c r="P252"/>
  <c r="M244"/>
  <c r="L248"/>
  <c r="T246"/>
  <c r="S246"/>
  <c r="N254"/>
  <c r="H248"/>
  <c r="U249"/>
  <c r="O248"/>
  <c r="K248"/>
  <c r="P256"/>
  <c r="M248"/>
  <c r="L252"/>
  <c r="T250"/>
  <c r="S250"/>
  <c r="N258"/>
  <c r="H252"/>
  <c r="AA252" s="1"/>
  <c r="U253"/>
  <c r="O252"/>
  <c r="K252"/>
  <c r="P260"/>
  <c r="M252"/>
  <c r="L256"/>
  <c r="T254"/>
  <c r="S254"/>
  <c r="H256"/>
  <c r="AA256" s="1"/>
  <c r="N262"/>
  <c r="U257"/>
  <c r="O256"/>
  <c r="K256"/>
  <c r="M256"/>
  <c r="L260"/>
  <c r="T258"/>
  <c r="S258"/>
  <c r="P268"/>
  <c r="H260"/>
  <c r="N266"/>
  <c r="U261"/>
  <c r="O260"/>
  <c r="K260"/>
  <c r="L264"/>
  <c r="M260"/>
  <c r="S262"/>
  <c r="T262"/>
  <c r="P272"/>
  <c r="L268"/>
  <c r="M264"/>
  <c r="H264"/>
  <c r="N270"/>
  <c r="U265"/>
  <c r="O264"/>
  <c r="K264"/>
  <c r="S266"/>
  <c r="F266"/>
  <c r="T266"/>
  <c r="L272"/>
  <c r="P276"/>
  <c r="M268"/>
  <c r="N274"/>
  <c r="K268"/>
  <c r="H268"/>
  <c r="AA268" s="1"/>
  <c r="S270"/>
  <c r="F270"/>
  <c r="T270"/>
  <c r="N278"/>
  <c r="L276"/>
  <c r="M272"/>
  <c r="P280"/>
  <c r="K272"/>
  <c r="H272"/>
  <c r="AA272" s="1"/>
  <c r="S274"/>
  <c r="F274"/>
  <c r="T274"/>
  <c r="O276"/>
  <c r="K276"/>
  <c r="P284"/>
  <c r="N282"/>
  <c r="U277"/>
  <c r="M276"/>
  <c r="H276"/>
  <c r="S278"/>
  <c r="T278"/>
  <c r="F278"/>
  <c r="N286"/>
  <c r="M280"/>
  <c r="L284"/>
  <c r="H280"/>
  <c r="P288"/>
  <c r="K280"/>
  <c r="S282"/>
  <c r="F282"/>
  <c r="T282"/>
  <c r="N290"/>
  <c r="O284"/>
  <c r="K284"/>
  <c r="U285"/>
  <c r="P292"/>
  <c r="T286"/>
  <c r="F286"/>
  <c r="P296"/>
  <c r="H288"/>
  <c r="AA288" s="1"/>
  <c r="U289"/>
  <c r="O288"/>
  <c r="K288"/>
  <c r="N294"/>
  <c r="L292"/>
  <c r="M288"/>
  <c r="T290"/>
  <c r="F290"/>
  <c r="P300"/>
  <c r="L296"/>
  <c r="M292"/>
  <c r="H292"/>
  <c r="AA292" s="1"/>
  <c r="N298"/>
  <c r="U293"/>
  <c r="O292"/>
  <c r="F294"/>
  <c r="S294"/>
  <c r="L300"/>
  <c r="P304"/>
  <c r="M296"/>
  <c r="K296"/>
  <c r="U297"/>
  <c r="O296"/>
  <c r="S298"/>
  <c r="F298"/>
  <c r="U301"/>
  <c r="P308"/>
  <c r="L304"/>
  <c r="M300"/>
  <c r="K300"/>
  <c r="O300"/>
  <c r="T302"/>
  <c r="F302"/>
  <c r="N310"/>
  <c r="U305"/>
  <c r="O304"/>
  <c r="K304"/>
  <c r="L308"/>
  <c r="M304"/>
  <c r="H304"/>
  <c r="AA304" s="1"/>
  <c r="P312"/>
  <c r="T306"/>
  <c r="F306"/>
  <c r="N314"/>
  <c r="U309"/>
  <c r="O308"/>
  <c r="K308"/>
  <c r="L312"/>
  <c r="M308"/>
  <c r="H308"/>
  <c r="AA308" s="1"/>
  <c r="P316"/>
  <c r="T310"/>
  <c r="S310"/>
  <c r="F310"/>
  <c r="N318"/>
  <c r="H312"/>
  <c r="U313"/>
  <c r="O312"/>
  <c r="K312"/>
  <c r="L316"/>
  <c r="M312"/>
  <c r="P320"/>
  <c r="T314"/>
  <c r="S314"/>
  <c r="F314"/>
  <c r="H316"/>
  <c r="N322"/>
  <c r="U317"/>
  <c r="O316"/>
  <c r="K316"/>
  <c r="L320"/>
  <c r="P324"/>
  <c r="M316"/>
  <c r="T318"/>
  <c r="S318"/>
  <c r="F318"/>
  <c r="P328"/>
  <c r="H320"/>
  <c r="AA320" s="1"/>
  <c r="U321"/>
  <c r="O320"/>
  <c r="K320"/>
  <c r="L324"/>
  <c r="M320"/>
  <c r="S322"/>
  <c r="F322"/>
  <c r="T322"/>
  <c r="L328"/>
  <c r="M324"/>
  <c r="P332"/>
  <c r="H324"/>
  <c r="K324"/>
  <c r="U325"/>
  <c r="O324"/>
  <c r="F326"/>
  <c r="S326"/>
  <c r="T326"/>
  <c r="N334"/>
  <c r="L332"/>
  <c r="M328"/>
  <c r="P336"/>
  <c r="H328"/>
  <c r="U329"/>
  <c r="O328"/>
  <c r="K328"/>
  <c r="S330"/>
  <c r="F330"/>
  <c r="T330"/>
  <c r="N338"/>
  <c r="O332"/>
  <c r="K332"/>
  <c r="U333"/>
  <c r="H332"/>
  <c r="AA332" s="1"/>
  <c r="L336"/>
  <c r="M332"/>
  <c r="T334"/>
  <c r="S334"/>
  <c r="H336"/>
  <c r="AA336" s="1"/>
  <c r="P344"/>
  <c r="U337"/>
  <c r="O336"/>
  <c r="K336"/>
  <c r="L340"/>
  <c r="M336"/>
  <c r="N342"/>
  <c r="T338"/>
  <c r="S338"/>
  <c r="M340"/>
  <c r="L344"/>
  <c r="H340"/>
  <c r="AA340" s="1"/>
  <c r="O340"/>
  <c r="P348"/>
  <c r="N346"/>
  <c r="K340"/>
  <c r="F342"/>
  <c r="T342"/>
  <c r="S342"/>
  <c r="U345"/>
  <c r="O344"/>
  <c r="K344"/>
  <c r="N350"/>
  <c r="M344"/>
  <c r="P352"/>
  <c r="H344"/>
  <c r="T346"/>
  <c r="S346"/>
  <c r="M348"/>
  <c r="P356"/>
  <c r="N354"/>
  <c r="H348"/>
  <c r="AA348" s="1"/>
  <c r="K348"/>
  <c r="S350"/>
  <c r="F350"/>
  <c r="T350"/>
  <c r="N358"/>
  <c r="M352"/>
  <c r="L356"/>
  <c r="H352"/>
  <c r="AA352" s="1"/>
  <c r="P360"/>
  <c r="K352"/>
  <c r="S354"/>
  <c r="F354"/>
  <c r="T354"/>
  <c r="N362"/>
  <c r="U357"/>
  <c r="O356"/>
  <c r="K356"/>
  <c r="P364"/>
  <c r="T358"/>
  <c r="F358"/>
  <c r="H360"/>
  <c r="AA360" s="1"/>
  <c r="N366"/>
  <c r="U361"/>
  <c r="O360"/>
  <c r="K360"/>
  <c r="M360"/>
  <c r="P368"/>
  <c r="T362"/>
  <c r="F362"/>
  <c r="H364"/>
  <c r="AA364" s="1"/>
  <c r="N370"/>
  <c r="U365"/>
  <c r="O364"/>
  <c r="K364"/>
  <c r="L368"/>
  <c r="M364"/>
  <c r="P372"/>
  <c r="S366"/>
  <c r="T366"/>
  <c r="F366"/>
  <c r="P376"/>
  <c r="M368"/>
  <c r="H368"/>
  <c r="AA368" s="1"/>
  <c r="N374"/>
  <c r="U369"/>
  <c r="O368"/>
  <c r="L372"/>
  <c r="S370"/>
  <c r="F370"/>
  <c r="T370"/>
  <c r="L376"/>
  <c r="M372"/>
  <c r="H372"/>
  <c r="AA372" s="1"/>
  <c r="N378"/>
  <c r="U373"/>
  <c r="O372"/>
  <c r="P380"/>
  <c r="F374"/>
  <c r="S374"/>
  <c r="N382"/>
  <c r="M376"/>
  <c r="L380"/>
  <c r="P384"/>
  <c r="K376"/>
  <c r="U377"/>
  <c r="O376"/>
  <c r="S378"/>
  <c r="F378"/>
  <c r="H380"/>
  <c r="AA380" s="1"/>
  <c r="P388"/>
  <c r="N386"/>
  <c r="U381"/>
  <c r="O380"/>
  <c r="K380"/>
  <c r="L384"/>
  <c r="M380"/>
  <c r="S382"/>
  <c r="T382"/>
  <c r="F382"/>
  <c r="N390"/>
  <c r="M384"/>
  <c r="L388"/>
  <c r="H384"/>
  <c r="AA384" s="1"/>
  <c r="P392"/>
  <c r="K384"/>
  <c r="U385"/>
  <c r="O384"/>
  <c r="S386"/>
  <c r="F386"/>
  <c r="T386"/>
  <c r="N394"/>
  <c r="U389"/>
  <c r="O388"/>
  <c r="K388"/>
  <c r="H388"/>
  <c r="AA388" s="1"/>
  <c r="L392"/>
  <c r="M388"/>
  <c r="T390"/>
  <c r="F390"/>
  <c r="S390"/>
  <c r="P400"/>
  <c r="H392"/>
  <c r="U393"/>
  <c r="O392"/>
  <c r="K392"/>
  <c r="N398"/>
  <c r="L396"/>
  <c r="M392"/>
  <c r="T394"/>
  <c r="S394"/>
  <c r="P404"/>
  <c r="L400"/>
  <c r="M396"/>
  <c r="H396"/>
  <c r="AA396" s="1"/>
  <c r="N402"/>
  <c r="U397"/>
  <c r="O396"/>
  <c r="N401"/>
  <c r="K396"/>
  <c r="F398"/>
  <c r="S398"/>
  <c r="T398"/>
  <c r="L404"/>
  <c r="P408"/>
  <c r="M400"/>
  <c r="K400"/>
  <c r="N406"/>
  <c r="N405"/>
  <c r="H400"/>
  <c r="S402"/>
  <c r="F402"/>
  <c r="T402"/>
  <c r="L408"/>
  <c r="M404"/>
  <c r="P412"/>
  <c r="K404"/>
  <c r="N410"/>
  <c r="H404"/>
  <c r="F406"/>
  <c r="T406"/>
  <c r="S406"/>
  <c r="P416"/>
  <c r="U409"/>
  <c r="O408"/>
  <c r="K408"/>
  <c r="M408"/>
  <c r="H408"/>
  <c r="AA408" s="1"/>
  <c r="O415"/>
  <c r="V412"/>
  <c r="N414"/>
  <c r="V411"/>
  <c r="T410"/>
  <c r="S410"/>
  <c r="L416"/>
  <c r="M412"/>
  <c r="H412"/>
  <c r="AA412" s="1"/>
  <c r="P420"/>
  <c r="K412"/>
  <c r="K414"/>
  <c r="N418"/>
  <c r="F414"/>
  <c r="S414"/>
  <c r="T414"/>
  <c r="N422"/>
  <c r="M416"/>
  <c r="H416"/>
  <c r="U417"/>
  <c r="O416"/>
  <c r="P424"/>
  <c r="K418"/>
  <c r="O423"/>
  <c r="V420"/>
  <c r="S418"/>
  <c r="F418"/>
  <c r="T418"/>
  <c r="H420"/>
  <c r="AA420" s="1"/>
  <c r="N426"/>
  <c r="U421"/>
  <c r="O420"/>
  <c r="K420"/>
  <c r="L424"/>
  <c r="M420"/>
  <c r="P428"/>
  <c r="L423"/>
  <c r="O427"/>
  <c r="K422"/>
  <c r="S422"/>
  <c r="T422"/>
  <c r="F422"/>
  <c r="M424"/>
  <c r="N430"/>
  <c r="H424"/>
  <c r="AA424" s="1"/>
  <c r="U425"/>
  <c r="O424"/>
  <c r="L428"/>
  <c r="P432"/>
  <c r="L427"/>
  <c r="O431"/>
  <c r="K426"/>
  <c r="S426"/>
  <c r="F426"/>
  <c r="T426"/>
  <c r="M428"/>
  <c r="P436"/>
  <c r="N434"/>
  <c r="H428"/>
  <c r="U429"/>
  <c r="O428"/>
  <c r="L432"/>
  <c r="L431"/>
  <c r="K430"/>
  <c r="S430"/>
  <c r="F430"/>
  <c r="T430"/>
  <c r="N438"/>
  <c r="M432"/>
  <c r="L436"/>
  <c r="H432"/>
  <c r="U433"/>
  <c r="O432"/>
  <c r="P440"/>
  <c r="N436"/>
  <c r="K435"/>
  <c r="K434"/>
  <c r="S434"/>
  <c r="F434"/>
  <c r="T434"/>
  <c r="O436"/>
  <c r="K436"/>
  <c r="P444"/>
  <c r="U437"/>
  <c r="M436"/>
  <c r="H436"/>
  <c r="L440"/>
  <c r="S437"/>
  <c r="K439"/>
  <c r="T438"/>
  <c r="S438"/>
  <c r="F438"/>
  <c r="N446"/>
  <c r="M440"/>
  <c r="L444"/>
  <c r="H440"/>
  <c r="AA440" s="1"/>
  <c r="P448"/>
  <c r="K440"/>
  <c r="N445"/>
  <c r="U441"/>
  <c r="O440"/>
  <c r="F442"/>
  <c r="S442"/>
  <c r="T442"/>
  <c r="U445"/>
  <c r="O444"/>
  <c r="K444"/>
  <c r="N450"/>
  <c r="P450"/>
  <c r="H444"/>
  <c r="L448"/>
  <c r="S445"/>
  <c r="M444"/>
  <c r="T446"/>
  <c r="F446"/>
  <c r="S446"/>
  <c r="H448"/>
  <c r="AA448" s="1"/>
  <c r="N454"/>
  <c r="O448"/>
  <c r="K448"/>
  <c r="U449"/>
  <c r="L452"/>
  <c r="M448"/>
  <c r="P454"/>
  <c r="V451"/>
  <c r="S450"/>
  <c r="F450"/>
  <c r="T450"/>
  <c r="M452"/>
  <c r="N458"/>
  <c r="H452"/>
  <c r="U453"/>
  <c r="O452"/>
  <c r="L456"/>
  <c r="P458"/>
  <c r="V455"/>
  <c r="K452"/>
  <c r="S454"/>
  <c r="F454"/>
  <c r="T454"/>
  <c r="P464"/>
  <c r="M456"/>
  <c r="N462"/>
  <c r="H456"/>
  <c r="AA456" s="1"/>
  <c r="U457"/>
  <c r="O456"/>
  <c r="L460"/>
  <c r="P462"/>
  <c r="V459"/>
  <c r="K456"/>
  <c r="S458"/>
  <c r="F458"/>
  <c r="T458"/>
  <c r="L464"/>
  <c r="M460"/>
  <c r="H460"/>
  <c r="N466"/>
  <c r="U461"/>
  <c r="O460"/>
  <c r="O466"/>
  <c r="V463"/>
  <c r="N465"/>
  <c r="K460"/>
  <c r="S462"/>
  <c r="F462"/>
  <c r="T462"/>
  <c r="P472"/>
  <c r="N470"/>
  <c r="M464"/>
  <c r="L468"/>
  <c r="K464"/>
  <c r="O471"/>
  <c r="O470"/>
  <c r="H464"/>
  <c r="S466"/>
  <c r="F466"/>
  <c r="T466"/>
  <c r="L472"/>
  <c r="H468"/>
  <c r="O468"/>
  <c r="K468"/>
  <c r="P476"/>
  <c r="N474"/>
  <c r="L470"/>
  <c r="P475"/>
  <c r="M474"/>
  <c r="V469"/>
  <c r="F469"/>
  <c r="S470"/>
  <c r="F470"/>
  <c r="T470"/>
  <c r="N478"/>
  <c r="M472"/>
  <c r="H472"/>
  <c r="U473"/>
  <c r="O472"/>
  <c r="P480"/>
  <c r="O479"/>
  <c r="V476"/>
  <c r="F474"/>
  <c r="S474"/>
  <c r="P484"/>
  <c r="H476"/>
  <c r="U477"/>
  <c r="O476"/>
  <c r="K476"/>
  <c r="N482"/>
  <c r="L480"/>
  <c r="M476"/>
  <c r="L479"/>
  <c r="K478"/>
  <c r="S478"/>
  <c r="T478"/>
  <c r="F478"/>
  <c r="P488"/>
  <c r="L484"/>
  <c r="M480"/>
  <c r="H480"/>
  <c r="N486"/>
  <c r="O480"/>
  <c r="K483"/>
  <c r="U481"/>
  <c r="T484"/>
  <c r="S482"/>
  <c r="F482"/>
  <c r="P492"/>
  <c r="L488"/>
  <c r="M484"/>
  <c r="N490"/>
  <c r="K484"/>
  <c r="K487"/>
  <c r="U485"/>
  <c r="O484"/>
  <c r="T488"/>
  <c r="S486"/>
  <c r="F486"/>
  <c r="L492"/>
  <c r="P496"/>
  <c r="M488"/>
  <c r="N494"/>
  <c r="K488"/>
  <c r="K491"/>
  <c r="U489"/>
  <c r="O488"/>
  <c r="T492"/>
  <c r="S490"/>
  <c r="F490"/>
  <c r="L496"/>
  <c r="M492"/>
  <c r="P500"/>
  <c r="K492"/>
  <c r="T497"/>
  <c r="N496"/>
  <c r="K495"/>
  <c r="U493"/>
  <c r="O492"/>
  <c r="S494"/>
  <c r="F494"/>
  <c r="U497"/>
  <c r="O496"/>
  <c r="K496"/>
  <c r="P504"/>
  <c r="M496"/>
  <c r="H496"/>
  <c r="L500"/>
  <c r="T501"/>
  <c r="L499"/>
  <c r="T498"/>
  <c r="F498"/>
  <c r="N506"/>
  <c r="M500"/>
  <c r="L504"/>
  <c r="H500"/>
  <c r="AA500" s="1"/>
  <c r="K500"/>
  <c r="U501"/>
  <c r="N505"/>
  <c r="O500"/>
  <c r="S502"/>
  <c r="F502"/>
  <c r="T502"/>
  <c r="P512"/>
  <c r="U505"/>
  <c r="O504"/>
  <c r="K504"/>
  <c r="N510"/>
  <c r="L508"/>
  <c r="O510"/>
  <c r="V507"/>
  <c r="H504"/>
  <c r="AA504" s="1"/>
  <c r="S505"/>
  <c r="M504"/>
  <c r="T506"/>
  <c r="F506"/>
  <c r="S506"/>
  <c r="L512"/>
  <c r="M508"/>
  <c r="P516"/>
  <c r="H508"/>
  <c r="U509"/>
  <c r="O508"/>
  <c r="N514"/>
  <c r="K508"/>
  <c r="F510"/>
  <c r="S510"/>
  <c r="T510"/>
  <c r="U513"/>
  <c r="P520"/>
  <c r="L516"/>
  <c r="M512"/>
  <c r="K512"/>
  <c r="N518"/>
  <c r="H512"/>
  <c r="AA512" s="1"/>
  <c r="T514"/>
  <c r="S514"/>
  <c r="U517"/>
  <c r="O516"/>
  <c r="K516"/>
  <c r="P524"/>
  <c r="L520"/>
  <c r="M516"/>
  <c r="H516"/>
  <c r="AA516" s="1"/>
  <c r="N522"/>
  <c r="T518"/>
  <c r="S518"/>
  <c r="U521"/>
  <c r="O520"/>
  <c r="K520"/>
  <c r="L524"/>
  <c r="M520"/>
  <c r="H520"/>
  <c r="N526"/>
  <c r="T522"/>
  <c r="S522"/>
  <c r="P532"/>
  <c r="N530"/>
  <c r="U525"/>
  <c r="O524"/>
  <c r="K524"/>
  <c r="L528"/>
  <c r="M524"/>
  <c r="H524"/>
  <c r="AA524" s="1"/>
  <c r="P531"/>
  <c r="M530"/>
  <c r="P530"/>
  <c r="T526"/>
  <c r="S526"/>
  <c r="L532"/>
  <c r="H528"/>
  <c r="U529"/>
  <c r="O528"/>
  <c r="K528"/>
  <c r="P536"/>
  <c r="N534"/>
  <c r="P535"/>
  <c r="M534"/>
  <c r="T530"/>
  <c r="S530"/>
  <c r="F530"/>
  <c r="P540"/>
  <c r="U533"/>
  <c r="N538"/>
  <c r="M532"/>
  <c r="H532"/>
  <c r="O532"/>
  <c r="V536"/>
  <c r="S534"/>
  <c r="F534"/>
  <c r="L540"/>
  <c r="H536"/>
  <c r="AA536" s="1"/>
  <c r="P544"/>
  <c r="U537"/>
  <c r="O536"/>
  <c r="K536"/>
  <c r="M536"/>
  <c r="K539"/>
  <c r="T540"/>
  <c r="K538"/>
  <c r="S538"/>
  <c r="T538"/>
  <c r="F538"/>
  <c r="N546"/>
  <c r="L544"/>
  <c r="M540"/>
  <c r="K540"/>
  <c r="N544"/>
  <c r="U541"/>
  <c r="O540"/>
  <c r="P548"/>
  <c r="F542"/>
  <c r="T542"/>
  <c r="N550"/>
  <c r="O544"/>
  <c r="K544"/>
  <c r="U545"/>
  <c r="L548"/>
  <c r="M544"/>
  <c r="H544"/>
  <c r="AA544" s="1"/>
  <c r="S545"/>
  <c r="P552"/>
  <c r="L547"/>
  <c r="T546"/>
  <c r="S546"/>
  <c r="F546"/>
  <c r="N554"/>
  <c r="H548"/>
  <c r="AA548" s="1"/>
  <c r="U549"/>
  <c r="O548"/>
  <c r="K548"/>
  <c r="L552"/>
  <c r="S549"/>
  <c r="M548"/>
  <c r="P556"/>
  <c r="L551"/>
  <c r="T550"/>
  <c r="S550"/>
  <c r="F550"/>
  <c r="H552"/>
  <c r="AA552" s="1"/>
  <c r="N558"/>
  <c r="U553"/>
  <c r="O552"/>
  <c r="K552"/>
  <c r="L556"/>
  <c r="P560"/>
  <c r="S553"/>
  <c r="M552"/>
  <c r="L555"/>
  <c r="T554"/>
  <c r="S554"/>
  <c r="F554"/>
  <c r="H556"/>
  <c r="N562"/>
  <c r="U557"/>
  <c r="O556"/>
  <c r="K556"/>
  <c r="P564"/>
  <c r="L560"/>
  <c r="S557"/>
  <c r="M556"/>
  <c r="K559"/>
  <c r="S558"/>
  <c r="T558"/>
  <c r="F558"/>
  <c r="M560"/>
  <c r="N566"/>
  <c r="H560"/>
  <c r="AA560" s="1"/>
  <c r="K560"/>
  <c r="P568"/>
  <c r="L564"/>
  <c r="K563"/>
  <c r="U561"/>
  <c r="O560"/>
  <c r="S562"/>
  <c r="F562"/>
  <c r="T562"/>
  <c r="P572"/>
  <c r="M564"/>
  <c r="H564"/>
  <c r="AA564" s="1"/>
  <c r="K564"/>
  <c r="L568"/>
  <c r="T569"/>
  <c r="K567"/>
  <c r="U565"/>
  <c r="O564"/>
  <c r="S566"/>
  <c r="F566"/>
  <c r="T566"/>
  <c r="L572"/>
  <c r="M568"/>
  <c r="P576"/>
  <c r="H568"/>
  <c r="K568"/>
  <c r="N574"/>
  <c r="U569"/>
  <c r="T573"/>
  <c r="N572"/>
  <c r="O568"/>
  <c r="S570"/>
  <c r="F570"/>
  <c r="T570"/>
  <c r="P580"/>
  <c r="L576"/>
  <c r="M572"/>
  <c r="H572"/>
  <c r="N578"/>
  <c r="U573"/>
  <c r="O572"/>
  <c r="N577"/>
  <c r="K572"/>
  <c r="F574"/>
  <c r="S574"/>
  <c r="T574"/>
  <c r="U577"/>
  <c r="O576"/>
  <c r="K576"/>
  <c r="P584"/>
  <c r="L580"/>
  <c r="N582"/>
  <c r="N581"/>
  <c r="H576"/>
  <c r="S577"/>
  <c r="M576"/>
  <c r="S578"/>
  <c r="F578"/>
  <c r="T578"/>
  <c r="N586"/>
  <c r="U581"/>
  <c r="O580"/>
  <c r="K580"/>
  <c r="L584"/>
  <c r="P588"/>
  <c r="H580"/>
  <c r="S581"/>
  <c r="M580"/>
  <c r="S582"/>
  <c r="F582"/>
  <c r="T582"/>
  <c r="P592"/>
  <c r="O584"/>
  <c r="K584"/>
  <c r="N590"/>
  <c r="U585"/>
  <c r="P590"/>
  <c r="H584"/>
  <c r="L588"/>
  <c r="M584"/>
  <c r="T586"/>
  <c r="S586"/>
  <c r="P596"/>
  <c r="L592"/>
  <c r="H588"/>
  <c r="U589"/>
  <c r="O588"/>
  <c r="K588"/>
  <c r="N594"/>
  <c r="M588"/>
  <c r="O594"/>
  <c r="N593"/>
  <c r="S590"/>
  <c r="T590"/>
  <c r="P600"/>
  <c r="L596"/>
  <c r="M592"/>
  <c r="N598"/>
  <c r="K592"/>
  <c r="O598"/>
  <c r="N597"/>
  <c r="H592"/>
  <c r="S594"/>
  <c r="F594"/>
  <c r="T594"/>
  <c r="L600"/>
  <c r="P604"/>
  <c r="M596"/>
  <c r="K596"/>
  <c r="N602"/>
  <c r="H596"/>
  <c r="AA596" s="1"/>
  <c r="S598"/>
  <c r="F598"/>
  <c r="T598"/>
  <c r="N606"/>
  <c r="U601"/>
  <c r="L604"/>
  <c r="M600"/>
  <c r="P608"/>
  <c r="K600"/>
  <c r="P607"/>
  <c r="M606"/>
  <c r="P606"/>
  <c r="H600"/>
  <c r="AA600" s="1"/>
  <c r="T602"/>
  <c r="S602"/>
  <c r="U605"/>
  <c r="O604"/>
  <c r="K604"/>
  <c r="N610"/>
  <c r="M604"/>
  <c r="P612"/>
  <c r="H604"/>
  <c r="P611"/>
  <c r="V608"/>
  <c r="O610"/>
  <c r="T606"/>
  <c r="S606"/>
  <c r="M608"/>
  <c r="N614"/>
  <c r="H608"/>
  <c r="K608"/>
  <c r="P616"/>
  <c r="P615"/>
  <c r="V612"/>
  <c r="L610"/>
  <c r="O614"/>
  <c r="S610"/>
  <c r="F610"/>
  <c r="T610"/>
  <c r="P620"/>
  <c r="M612"/>
  <c r="H612"/>
  <c r="K612"/>
  <c r="O619"/>
  <c r="V616"/>
  <c r="L614"/>
  <c r="N618"/>
  <c r="S614"/>
  <c r="F614"/>
  <c r="T614"/>
  <c r="L620"/>
  <c r="M616"/>
  <c r="P624"/>
  <c r="H616"/>
  <c r="K616"/>
  <c r="N622"/>
  <c r="U617"/>
  <c r="K618"/>
  <c r="M622"/>
  <c r="S618"/>
  <c r="Z618" s="1"/>
  <c r="F618"/>
  <c r="T618"/>
  <c r="AA603"/>
  <c r="H4"/>
  <c r="AA4" s="1"/>
  <c r="V9"/>
  <c r="T14"/>
  <c r="V41"/>
  <c r="V45"/>
  <c r="V49"/>
  <c r="V53"/>
  <c r="V57"/>
  <c r="V61"/>
  <c r="V65"/>
  <c r="V69"/>
  <c r="V73"/>
  <c r="V77"/>
  <c r="V81"/>
  <c r="T82"/>
  <c r="T86"/>
  <c r="V89"/>
  <c r="V93"/>
  <c r="V97"/>
  <c r="V101"/>
  <c r="V105"/>
  <c r="V109"/>
  <c r="V113"/>
  <c r="V117"/>
  <c r="V121"/>
  <c r="T126"/>
  <c r="T130"/>
  <c r="V149"/>
  <c r="V153"/>
  <c r="V157"/>
  <c r="V161"/>
  <c r="V165"/>
  <c r="V169"/>
  <c r="V173"/>
  <c r="V181"/>
  <c r="V185"/>
  <c r="V189"/>
  <c r="V193"/>
  <c r="V197"/>
  <c r="V201"/>
  <c r="V205"/>
  <c r="V209"/>
  <c r="V213"/>
  <c r="V217"/>
  <c r="V221"/>
  <c r="V225"/>
  <c r="V229"/>
  <c r="V233"/>
  <c r="V237"/>
  <c r="V241"/>
  <c r="V245"/>
  <c r="V249"/>
  <c r="V253"/>
  <c r="V257"/>
  <c r="V261"/>
  <c r="V269"/>
  <c r="V273"/>
  <c r="V281"/>
  <c r="V285"/>
  <c r="V289"/>
  <c r="V293"/>
  <c r="V297"/>
  <c r="V301"/>
  <c r="V305"/>
  <c r="V309"/>
  <c r="V313"/>
  <c r="V317"/>
  <c r="V321"/>
  <c r="V325"/>
  <c r="V329"/>
  <c r="V333"/>
  <c r="V337"/>
  <c r="V341"/>
  <c r="V345"/>
  <c r="V349"/>
  <c r="V353"/>
  <c r="V357"/>
  <c r="V361"/>
  <c r="V365"/>
  <c r="V369"/>
  <c r="V373"/>
  <c r="V377"/>
  <c r="V381"/>
  <c r="V385"/>
  <c r="V389"/>
  <c r="V393"/>
  <c r="V401"/>
  <c r="V405"/>
  <c r="V409"/>
  <c r="V413"/>
  <c r="V417"/>
  <c r="V421"/>
  <c r="V425"/>
  <c r="V429"/>
  <c r="V433"/>
  <c r="V437"/>
  <c r="V441"/>
  <c r="V445"/>
  <c r="V465"/>
  <c r="V473"/>
  <c r="V477"/>
  <c r="V481"/>
  <c r="V485"/>
  <c r="V489"/>
  <c r="V493"/>
  <c r="V497"/>
  <c r="V501"/>
  <c r="V505"/>
  <c r="V513"/>
  <c r="V517"/>
  <c r="V521"/>
  <c r="V525"/>
  <c r="V533"/>
  <c r="V537"/>
  <c r="V541"/>
  <c r="V545"/>
  <c r="V549"/>
  <c r="V553"/>
  <c r="V557"/>
  <c r="V561"/>
  <c r="V565"/>
  <c r="V569"/>
  <c r="V573"/>
  <c r="V577"/>
  <c r="V581"/>
  <c r="V585"/>
  <c r="V589"/>
  <c r="V593"/>
  <c r="V597"/>
  <c r="V601"/>
  <c r="V605"/>
  <c r="V609"/>
  <c r="V613"/>
  <c r="V617"/>
  <c r="U5"/>
  <c r="L8"/>
  <c r="S10"/>
  <c r="M13"/>
  <c r="S14"/>
  <c r="M17"/>
  <c r="L21"/>
  <c r="L25"/>
  <c r="L29"/>
  <c r="L33"/>
  <c r="L37"/>
  <c r="K41"/>
  <c r="K45"/>
  <c r="K49"/>
  <c r="N50"/>
  <c r="H53"/>
  <c r="N54"/>
  <c r="N71"/>
  <c r="N75"/>
  <c r="N79"/>
  <c r="F86"/>
  <c r="P88"/>
  <c r="U89"/>
  <c r="O92"/>
  <c r="F103"/>
  <c r="M104"/>
  <c r="F107"/>
  <c r="M108"/>
  <c r="F111"/>
  <c r="M112"/>
  <c r="L116"/>
  <c r="P117"/>
  <c r="K120"/>
  <c r="H124"/>
  <c r="AA124" s="1"/>
  <c r="M125"/>
  <c r="S126"/>
  <c r="M129"/>
  <c r="S130"/>
  <c r="M133"/>
  <c r="L137"/>
  <c r="L141"/>
  <c r="L145"/>
  <c r="K149"/>
  <c r="H153"/>
  <c r="S155"/>
  <c r="P176"/>
  <c r="U181"/>
  <c r="F187"/>
  <c r="P189"/>
  <c r="L192"/>
  <c r="P197"/>
  <c r="K200"/>
  <c r="U202"/>
  <c r="O205"/>
  <c r="K208"/>
  <c r="T210"/>
  <c r="T223"/>
  <c r="N226"/>
  <c r="H229"/>
  <c r="AA229" s="1"/>
  <c r="S231"/>
  <c r="S239"/>
  <c r="N271"/>
  <c r="U281"/>
  <c r="M284"/>
  <c r="P289"/>
  <c r="K292"/>
  <c r="T294"/>
  <c r="H300"/>
  <c r="S302"/>
  <c r="M305"/>
  <c r="L313"/>
  <c r="L321"/>
  <c r="N326"/>
  <c r="H329"/>
  <c r="S331"/>
  <c r="U349"/>
  <c r="O352"/>
  <c r="L360"/>
  <c r="P365"/>
  <c r="K368"/>
  <c r="U370"/>
  <c r="O373"/>
  <c r="H376"/>
  <c r="AA376" s="1"/>
  <c r="T378"/>
  <c r="L381"/>
  <c r="N399"/>
  <c r="T404"/>
  <c r="M407"/>
  <c r="T409"/>
  <c r="L412"/>
  <c r="U414"/>
  <c r="M421"/>
  <c r="V423"/>
  <c r="O425"/>
  <c r="K428"/>
  <c r="P430"/>
  <c r="U434"/>
  <c r="H437"/>
  <c r="P439"/>
  <c r="K442"/>
  <c r="T444"/>
  <c r="M447"/>
  <c r="V448"/>
  <c r="O451"/>
  <c r="K454"/>
  <c r="O459"/>
  <c r="K462"/>
  <c r="T464"/>
  <c r="M467"/>
  <c r="P469"/>
  <c r="K472"/>
  <c r="T473"/>
  <c r="L476"/>
  <c r="P478"/>
  <c r="T482"/>
  <c r="N485"/>
  <c r="H488"/>
  <c r="T490"/>
  <c r="N493"/>
  <c r="N498"/>
  <c r="V499"/>
  <c r="N502"/>
  <c r="F505"/>
  <c r="O507"/>
  <c r="O512"/>
  <c r="M519"/>
  <c r="T521"/>
  <c r="F526"/>
  <c r="M528"/>
  <c r="N532"/>
  <c r="T534"/>
  <c r="N541"/>
  <c r="T543"/>
  <c r="L545"/>
  <c r="V547"/>
  <c r="P550"/>
  <c r="L553"/>
  <c r="V555"/>
  <c r="O558"/>
  <c r="K561"/>
  <c r="O566"/>
  <c r="O571"/>
  <c r="T576"/>
  <c r="N579"/>
  <c r="T584"/>
  <c r="M587"/>
  <c r="V588"/>
  <c r="N591"/>
  <c r="U593"/>
  <c r="O600"/>
  <c r="K607"/>
  <c r="P609"/>
  <c r="U613"/>
  <c r="L616"/>
  <c r="P493"/>
  <c r="L489"/>
  <c r="M485"/>
  <c r="H485"/>
  <c r="U486"/>
  <c r="O485"/>
  <c r="S487"/>
  <c r="F487"/>
  <c r="T487"/>
  <c r="L493"/>
  <c r="P497"/>
  <c r="M489"/>
  <c r="H489"/>
  <c r="U490"/>
  <c r="O489"/>
  <c r="S491"/>
  <c r="F491"/>
  <c r="T491"/>
  <c r="P501"/>
  <c r="N499"/>
  <c r="L497"/>
  <c r="M493"/>
  <c r="H493"/>
  <c r="AA493" s="1"/>
  <c r="U494"/>
  <c r="O493"/>
  <c r="S495"/>
  <c r="F495"/>
  <c r="T495"/>
  <c r="L501"/>
  <c r="U498"/>
  <c r="O497"/>
  <c r="K497"/>
  <c r="P505"/>
  <c r="T499"/>
  <c r="F499"/>
  <c r="N507"/>
  <c r="L505"/>
  <c r="M501"/>
  <c r="H501"/>
  <c r="P509"/>
  <c r="K501"/>
  <c r="F503"/>
  <c r="T503"/>
  <c r="O505"/>
  <c r="K505"/>
  <c r="P513"/>
  <c r="U506"/>
  <c r="M505"/>
  <c r="H505"/>
  <c r="S507"/>
  <c r="T507"/>
  <c r="F507"/>
  <c r="M509"/>
  <c r="P517"/>
  <c r="L513"/>
  <c r="H509"/>
  <c r="K509"/>
  <c r="N515"/>
  <c r="U510"/>
  <c r="S511"/>
  <c r="F511"/>
  <c r="T511"/>
  <c r="U514"/>
  <c r="O513"/>
  <c r="K513"/>
  <c r="P521"/>
  <c r="L517"/>
  <c r="H513"/>
  <c r="N519"/>
  <c r="S515"/>
  <c r="F515"/>
  <c r="U518"/>
  <c r="O517"/>
  <c r="K517"/>
  <c r="P525"/>
  <c r="L521"/>
  <c r="N523"/>
  <c r="S519"/>
  <c r="F519"/>
  <c r="U522"/>
  <c r="O521"/>
  <c r="K521"/>
  <c r="L525"/>
  <c r="P529"/>
  <c r="N527"/>
  <c r="S523"/>
  <c r="F523"/>
  <c r="U526"/>
  <c r="O525"/>
  <c r="K525"/>
  <c r="P533"/>
  <c r="N531"/>
  <c r="S527"/>
  <c r="F527"/>
  <c r="N535"/>
  <c r="H529"/>
  <c r="L533"/>
  <c r="U530"/>
  <c r="O529"/>
  <c r="K529"/>
  <c r="M529"/>
  <c r="S531"/>
  <c r="T531"/>
  <c r="P541"/>
  <c r="U534"/>
  <c r="O533"/>
  <c r="K533"/>
  <c r="L537"/>
  <c r="M533"/>
  <c r="T535"/>
  <c r="S535"/>
  <c r="L541"/>
  <c r="H537"/>
  <c r="O537"/>
  <c r="K537"/>
  <c r="P545"/>
  <c r="N543"/>
  <c r="F539"/>
  <c r="S539"/>
  <c r="T539"/>
  <c r="N547"/>
  <c r="U542"/>
  <c r="M541"/>
  <c r="P549"/>
  <c r="H541"/>
  <c r="O541"/>
  <c r="S543"/>
  <c r="F543"/>
  <c r="N551"/>
  <c r="U546"/>
  <c r="O545"/>
  <c r="K545"/>
  <c r="P553"/>
  <c r="M545"/>
  <c r="N555"/>
  <c r="H549"/>
  <c r="U550"/>
  <c r="O549"/>
  <c r="K549"/>
  <c r="P557"/>
  <c r="M549"/>
  <c r="H553"/>
  <c r="N559"/>
  <c r="U554"/>
  <c r="O553"/>
  <c r="K553"/>
  <c r="M553"/>
  <c r="H557"/>
  <c r="AA557" s="1"/>
  <c r="N563"/>
  <c r="O557"/>
  <c r="K557"/>
  <c r="U558"/>
  <c r="L561"/>
  <c r="M557"/>
  <c r="S559"/>
  <c r="F559"/>
  <c r="T559"/>
  <c r="P569"/>
  <c r="M561"/>
  <c r="N567"/>
  <c r="H561"/>
  <c r="U562"/>
  <c r="O561"/>
  <c r="L565"/>
  <c r="S563"/>
  <c r="F563"/>
  <c r="T563"/>
  <c r="P573"/>
  <c r="L569"/>
  <c r="M565"/>
  <c r="H565"/>
  <c r="N571"/>
  <c r="U566"/>
  <c r="O565"/>
  <c r="S567"/>
  <c r="F567"/>
  <c r="T567"/>
  <c r="L573"/>
  <c r="P577"/>
  <c r="M569"/>
  <c r="H569"/>
  <c r="K569"/>
  <c r="S571"/>
  <c r="F571"/>
  <c r="U574"/>
  <c r="P581"/>
  <c r="L577"/>
  <c r="M573"/>
  <c r="K573"/>
  <c r="U578"/>
  <c r="O577"/>
  <c r="K577"/>
  <c r="L581"/>
  <c r="M577"/>
  <c r="H577"/>
  <c r="N587"/>
  <c r="U582"/>
  <c r="O581"/>
  <c r="K581"/>
  <c r="L585"/>
  <c r="M581"/>
  <c r="H581"/>
  <c r="P593"/>
  <c r="U586"/>
  <c r="O585"/>
  <c r="K585"/>
  <c r="L589"/>
  <c r="H585"/>
  <c r="T587"/>
  <c r="S587"/>
  <c r="F587"/>
  <c r="P597"/>
  <c r="L593"/>
  <c r="H589"/>
  <c r="AA589" s="1"/>
  <c r="O589"/>
  <c r="K589"/>
  <c r="F591"/>
  <c r="S591"/>
  <c r="T591"/>
  <c r="L597"/>
  <c r="P601"/>
  <c r="M593"/>
  <c r="H593"/>
  <c r="U594"/>
  <c r="O593"/>
  <c r="S595"/>
  <c r="F595"/>
  <c r="T595"/>
  <c r="P605"/>
  <c r="L601"/>
  <c r="M597"/>
  <c r="H597"/>
  <c r="N603"/>
  <c r="U598"/>
  <c r="O597"/>
  <c r="S599"/>
  <c r="F599"/>
  <c r="T599"/>
  <c r="U602"/>
  <c r="O601"/>
  <c r="K601"/>
  <c r="N607"/>
  <c r="L605"/>
  <c r="H601"/>
  <c r="S603"/>
  <c r="F603"/>
  <c r="O605"/>
  <c r="K605"/>
  <c r="N611"/>
  <c r="U606"/>
  <c r="L609"/>
  <c r="S607"/>
  <c r="T607"/>
  <c r="P617"/>
  <c r="M609"/>
  <c r="N615"/>
  <c r="H609"/>
  <c r="U610"/>
  <c r="O609"/>
  <c r="L613"/>
  <c r="S611"/>
  <c r="Z611" s="1"/>
  <c r="F611"/>
  <c r="T611"/>
  <c r="P621"/>
  <c r="L617"/>
  <c r="M613"/>
  <c r="H613"/>
  <c r="N619"/>
  <c r="U614"/>
  <c r="O613"/>
  <c r="S615"/>
  <c r="F615"/>
  <c r="T615"/>
  <c r="L621"/>
  <c r="P625"/>
  <c r="M617"/>
  <c r="H617"/>
  <c r="K617"/>
  <c r="S619"/>
  <c r="F619"/>
  <c r="U622"/>
  <c r="P629"/>
  <c r="L625"/>
  <c r="M621"/>
  <c r="K621"/>
  <c r="U626"/>
  <c r="O625"/>
  <c r="K625"/>
  <c r="L629"/>
  <c r="M625"/>
  <c r="H625"/>
  <c r="N635"/>
  <c r="U630"/>
  <c r="O629"/>
  <c r="K629"/>
  <c r="L633"/>
  <c r="M629"/>
  <c r="H629"/>
  <c r="N639"/>
  <c r="U634"/>
  <c r="O633"/>
  <c r="K633"/>
  <c r="L637"/>
  <c r="P641"/>
  <c r="H633"/>
  <c r="T635"/>
  <c r="S635"/>
  <c r="F635"/>
  <c r="H637"/>
  <c r="AA637" s="1"/>
  <c r="N643"/>
  <c r="O637"/>
  <c r="K637"/>
  <c r="P645"/>
  <c r="S639"/>
  <c r="F639"/>
  <c r="T639"/>
  <c r="P649"/>
  <c r="M641"/>
  <c r="N647"/>
  <c r="H641"/>
  <c r="K641"/>
  <c r="S643"/>
  <c r="F643"/>
  <c r="T643"/>
  <c r="P653"/>
  <c r="L649"/>
  <c r="M645"/>
  <c r="H645"/>
  <c r="K645"/>
  <c r="S647"/>
  <c r="F647"/>
  <c r="T647"/>
  <c r="N655"/>
  <c r="L653"/>
  <c r="M649"/>
  <c r="H649"/>
  <c r="P657"/>
  <c r="U650"/>
  <c r="O649"/>
  <c r="S651"/>
  <c r="F651"/>
  <c r="T651"/>
  <c r="N659"/>
  <c r="U654"/>
  <c r="M653"/>
  <c r="P661"/>
  <c r="H653"/>
  <c r="AA653" s="1"/>
  <c r="O653"/>
  <c r="T655"/>
  <c r="F655"/>
  <c r="N663"/>
  <c r="H657"/>
  <c r="U658"/>
  <c r="O657"/>
  <c r="K657"/>
  <c r="P665"/>
  <c r="M657"/>
  <c r="P669"/>
  <c r="H661"/>
  <c r="N667"/>
  <c r="U662"/>
  <c r="O661"/>
  <c r="K661"/>
  <c r="M661"/>
  <c r="L669"/>
  <c r="H665"/>
  <c r="P673"/>
  <c r="U666"/>
  <c r="O665"/>
  <c r="K665"/>
  <c r="M665"/>
  <c r="S667"/>
  <c r="T667"/>
  <c r="N675"/>
  <c r="L673"/>
  <c r="M669"/>
  <c r="P677"/>
  <c r="K669"/>
  <c r="F671"/>
  <c r="T671"/>
  <c r="N679"/>
  <c r="P681"/>
  <c r="O673"/>
  <c r="K673"/>
  <c r="L677"/>
  <c r="U674"/>
  <c r="M673"/>
  <c r="H673"/>
  <c r="T675"/>
  <c r="S675"/>
  <c r="F675"/>
  <c r="H677"/>
  <c r="N683"/>
  <c r="O677"/>
  <c r="K677"/>
  <c r="P685"/>
  <c r="U678"/>
  <c r="S679"/>
  <c r="F679"/>
  <c r="T679"/>
  <c r="P689"/>
  <c r="M681"/>
  <c r="N687"/>
  <c r="H681"/>
  <c r="K681"/>
  <c r="U682"/>
  <c r="O681"/>
  <c r="S683"/>
  <c r="F683"/>
  <c r="T683"/>
  <c r="P693"/>
  <c r="L689"/>
  <c r="M685"/>
  <c r="H685"/>
  <c r="AA685" s="1"/>
  <c r="K685"/>
  <c r="U686"/>
  <c r="O685"/>
  <c r="S687"/>
  <c r="F687"/>
  <c r="T687"/>
  <c r="L693"/>
  <c r="P697"/>
  <c r="M689"/>
  <c r="U690"/>
  <c r="O689"/>
  <c r="H689"/>
  <c r="AA689" s="1"/>
  <c r="S691"/>
  <c r="F691"/>
  <c r="T691"/>
  <c r="P701"/>
  <c r="L697"/>
  <c r="M693"/>
  <c r="N699"/>
  <c r="U694"/>
  <c r="O693"/>
  <c r="H693"/>
  <c r="AA693" s="1"/>
  <c r="S695"/>
  <c r="Z695" s="1"/>
  <c r="F695"/>
  <c r="T695"/>
  <c r="U698"/>
  <c r="O697"/>
  <c r="K697"/>
  <c r="P705"/>
  <c r="L701"/>
  <c r="N703"/>
  <c r="M697"/>
  <c r="S699"/>
  <c r="F699"/>
  <c r="U702"/>
  <c r="O701"/>
  <c r="K701"/>
  <c r="P709"/>
  <c r="L705"/>
  <c r="N707"/>
  <c r="M701"/>
  <c r="S703"/>
  <c r="F703"/>
  <c r="N711"/>
  <c r="U706"/>
  <c r="O705"/>
  <c r="K705"/>
  <c r="L709"/>
  <c r="P713"/>
  <c r="M705"/>
  <c r="S707"/>
  <c r="F707"/>
  <c r="P717"/>
  <c r="U710"/>
  <c r="O709"/>
  <c r="K709"/>
  <c r="L713"/>
  <c r="N715"/>
  <c r="M709"/>
  <c r="T711"/>
  <c r="F711"/>
  <c r="P721"/>
  <c r="L717"/>
  <c r="M713"/>
  <c r="H713"/>
  <c r="AA713" s="1"/>
  <c r="N719"/>
  <c r="O713"/>
  <c r="U714"/>
  <c r="K713"/>
  <c r="S715"/>
  <c r="F715"/>
  <c r="T715"/>
  <c r="P725"/>
  <c r="L721"/>
  <c r="M717"/>
  <c r="K717"/>
  <c r="N723"/>
  <c r="U718"/>
  <c r="O717"/>
  <c r="H717"/>
  <c r="AA717" s="1"/>
  <c r="S719"/>
  <c r="F719"/>
  <c r="T719"/>
  <c r="L725"/>
  <c r="M721"/>
  <c r="K721"/>
  <c r="U722"/>
  <c r="O721"/>
  <c r="H721"/>
  <c r="AA721" s="1"/>
  <c r="S723"/>
  <c r="F723"/>
  <c r="T723"/>
  <c r="N731"/>
  <c r="M725"/>
  <c r="P733"/>
  <c r="K725"/>
  <c r="L729"/>
  <c r="U726"/>
  <c r="O725"/>
  <c r="H725"/>
  <c r="AA725" s="1"/>
  <c r="F727"/>
  <c r="T727"/>
  <c r="S727"/>
  <c r="H729"/>
  <c r="AA729" s="1"/>
  <c r="N735"/>
  <c r="O729"/>
  <c r="K729"/>
  <c r="P737"/>
  <c r="L733"/>
  <c r="M729"/>
  <c r="S731"/>
  <c r="F731"/>
  <c r="T731"/>
  <c r="M733"/>
  <c r="N739"/>
  <c r="H733"/>
  <c r="AA733" s="1"/>
  <c r="P741"/>
  <c r="K733"/>
  <c r="L737"/>
  <c r="S735"/>
  <c r="F735"/>
  <c r="T735"/>
  <c r="P745"/>
  <c r="M737"/>
  <c r="H737"/>
  <c r="AA737" s="1"/>
  <c r="K737"/>
  <c r="L741"/>
  <c r="N743"/>
  <c r="S739"/>
  <c r="F739"/>
  <c r="T739"/>
  <c r="L745"/>
  <c r="M741"/>
  <c r="P749"/>
  <c r="H741"/>
  <c r="N747"/>
  <c r="K741"/>
  <c r="F743"/>
  <c r="S743"/>
  <c r="T743"/>
  <c r="U746"/>
  <c r="P753"/>
  <c r="L749"/>
  <c r="M745"/>
  <c r="N751"/>
  <c r="O745"/>
  <c r="H745"/>
  <c r="K745"/>
  <c r="S747"/>
  <c r="F747"/>
  <c r="T747"/>
  <c r="U750"/>
  <c r="O749"/>
  <c r="K749"/>
  <c r="P757"/>
  <c r="L753"/>
  <c r="N755"/>
  <c r="H749"/>
  <c r="S751"/>
  <c r="F751"/>
  <c r="T751"/>
  <c r="N759"/>
  <c r="U754"/>
  <c r="O753"/>
  <c r="K753"/>
  <c r="L757"/>
  <c r="H753"/>
  <c r="S755"/>
  <c r="F755"/>
  <c r="T755"/>
  <c r="P765"/>
  <c r="U758"/>
  <c r="O757"/>
  <c r="K757"/>
  <c r="L761"/>
  <c r="N763"/>
  <c r="H757"/>
  <c r="AA757" s="1"/>
  <c r="T759"/>
  <c r="F759"/>
  <c r="S759"/>
  <c r="P769"/>
  <c r="L765"/>
  <c r="M761"/>
  <c r="H761"/>
  <c r="AA761" s="1"/>
  <c r="N767"/>
  <c r="O761"/>
  <c r="S763"/>
  <c r="F763"/>
  <c r="P773"/>
  <c r="L769"/>
  <c r="M765"/>
  <c r="K765"/>
  <c r="N771"/>
  <c r="S767"/>
  <c r="F767"/>
  <c r="L773"/>
  <c r="P777"/>
  <c r="M769"/>
  <c r="K769"/>
  <c r="N775"/>
  <c r="S771"/>
  <c r="F771"/>
  <c r="N779"/>
  <c r="L777"/>
  <c r="M773"/>
  <c r="K773"/>
  <c r="P781"/>
  <c r="F775"/>
  <c r="T775"/>
  <c r="N783"/>
  <c r="O777"/>
  <c r="K777"/>
  <c r="U778"/>
  <c r="H777"/>
  <c r="L781"/>
  <c r="M777"/>
  <c r="P785"/>
  <c r="T779"/>
  <c r="S779"/>
  <c r="F779"/>
  <c r="N787"/>
  <c r="H781"/>
  <c r="U782"/>
  <c r="O781"/>
  <c r="K781"/>
  <c r="L785"/>
  <c r="P789"/>
  <c r="T783"/>
  <c r="S783"/>
  <c r="F783"/>
  <c r="P793"/>
  <c r="H785"/>
  <c r="AA785" s="1"/>
  <c r="N791"/>
  <c r="U786"/>
  <c r="O785"/>
  <c r="K785"/>
  <c r="L789"/>
  <c r="T787"/>
  <c r="S787"/>
  <c r="F787"/>
  <c r="L793"/>
  <c r="H789"/>
  <c r="AA789" s="1"/>
  <c r="P797"/>
  <c r="U790"/>
  <c r="O789"/>
  <c r="K789"/>
  <c r="N795"/>
  <c r="S791"/>
  <c r="T791"/>
  <c r="F791"/>
  <c r="U794"/>
  <c r="P801"/>
  <c r="L797"/>
  <c r="M793"/>
  <c r="N799"/>
  <c r="O793"/>
  <c r="H793"/>
  <c r="AA793" s="1"/>
  <c r="S795"/>
  <c r="F795"/>
  <c r="U798"/>
  <c r="O797"/>
  <c r="K797"/>
  <c r="P805"/>
  <c r="L801"/>
  <c r="N803"/>
  <c r="M797"/>
  <c r="S799"/>
  <c r="F799"/>
  <c r="N807"/>
  <c r="U802"/>
  <c r="O801"/>
  <c r="K801"/>
  <c r="L805"/>
  <c r="P809"/>
  <c r="M801"/>
  <c r="S803"/>
  <c r="F803"/>
  <c r="P813"/>
  <c r="U806"/>
  <c r="O805"/>
  <c r="K805"/>
  <c r="L809"/>
  <c r="N811"/>
  <c r="M805"/>
  <c r="T807"/>
  <c r="F807"/>
  <c r="P817"/>
  <c r="L813"/>
  <c r="M809"/>
  <c r="H809"/>
  <c r="N815"/>
  <c r="O809"/>
  <c r="U810"/>
  <c r="K809"/>
  <c r="S811"/>
  <c r="F811"/>
  <c r="T811"/>
  <c r="P821"/>
  <c r="L817"/>
  <c r="M813"/>
  <c r="K813"/>
  <c r="N819"/>
  <c r="U814"/>
  <c r="O813"/>
  <c r="H813"/>
  <c r="AA813" s="1"/>
  <c r="S815"/>
  <c r="F815"/>
  <c r="T815"/>
  <c r="L821"/>
  <c r="M817"/>
  <c r="K817"/>
  <c r="U818"/>
  <c r="O817"/>
  <c r="H817"/>
  <c r="S819"/>
  <c r="F819"/>
  <c r="T819"/>
  <c r="N827"/>
  <c r="M821"/>
  <c r="P829"/>
  <c r="K821"/>
  <c r="L825"/>
  <c r="U822"/>
  <c r="O821"/>
  <c r="H821"/>
  <c r="AA821" s="1"/>
  <c r="F823"/>
  <c r="T823"/>
  <c r="S823"/>
  <c r="H825"/>
  <c r="AA825" s="1"/>
  <c r="N831"/>
  <c r="O825"/>
  <c r="K825"/>
  <c r="P833"/>
  <c r="L829"/>
  <c r="M825"/>
  <c r="S827"/>
  <c r="F827"/>
  <c r="T827"/>
  <c r="M829"/>
  <c r="N835"/>
  <c r="H829"/>
  <c r="AA829" s="1"/>
  <c r="P837"/>
  <c r="K829"/>
  <c r="L833"/>
  <c r="S831"/>
  <c r="F831"/>
  <c r="T831"/>
  <c r="M833"/>
  <c r="P841"/>
  <c r="H833"/>
  <c r="K833"/>
  <c r="L837"/>
  <c r="N839"/>
  <c r="S835"/>
  <c r="F835"/>
  <c r="T835"/>
  <c r="N843"/>
  <c r="M837"/>
  <c r="L841"/>
  <c r="H837"/>
  <c r="AA837" s="1"/>
  <c r="P845"/>
  <c r="K837"/>
  <c r="F839"/>
  <c r="S839"/>
  <c r="T839"/>
  <c r="N847"/>
  <c r="O841"/>
  <c r="K841"/>
  <c r="U842"/>
  <c r="P849"/>
  <c r="H841"/>
  <c r="T843"/>
  <c r="S843"/>
  <c r="N851"/>
  <c r="H845"/>
  <c r="U846"/>
  <c r="O845"/>
  <c r="K845"/>
  <c r="M845"/>
  <c r="P853"/>
  <c r="T847"/>
  <c r="S847"/>
  <c r="P857"/>
  <c r="H849"/>
  <c r="AA849" s="1"/>
  <c r="N855"/>
  <c r="U850"/>
  <c r="O849"/>
  <c r="K849"/>
  <c r="M849"/>
  <c r="T851"/>
  <c r="S851"/>
  <c r="L857"/>
  <c r="H853"/>
  <c r="AA853" s="1"/>
  <c r="P861"/>
  <c r="U854"/>
  <c r="O853"/>
  <c r="K853"/>
  <c r="M853"/>
  <c r="N859"/>
  <c r="S855"/>
  <c r="Z855" s="1"/>
  <c r="T855"/>
  <c r="U858"/>
  <c r="P865"/>
  <c r="L861"/>
  <c r="M857"/>
  <c r="K857"/>
  <c r="N863"/>
  <c r="T859"/>
  <c r="F859"/>
  <c r="U862"/>
  <c r="O861"/>
  <c r="K861"/>
  <c r="P869"/>
  <c r="L865"/>
  <c r="H861"/>
  <c r="M861"/>
  <c r="N867"/>
  <c r="T863"/>
  <c r="F863"/>
  <c r="N871"/>
  <c r="U866"/>
  <c r="O865"/>
  <c r="K865"/>
  <c r="L869"/>
  <c r="H865"/>
  <c r="AA865" s="1"/>
  <c r="M865"/>
  <c r="P873"/>
  <c r="T867"/>
  <c r="F867"/>
  <c r="U870"/>
  <c r="O869"/>
  <c r="K869"/>
  <c r="N875"/>
  <c r="P877"/>
  <c r="H869"/>
  <c r="L873"/>
  <c r="M869"/>
  <c r="T871"/>
  <c r="S871"/>
  <c r="F871"/>
  <c r="H873"/>
  <c r="AA873" s="1"/>
  <c r="N879"/>
  <c r="O873"/>
  <c r="K873"/>
  <c r="P881"/>
  <c r="U874"/>
  <c r="S875"/>
  <c r="F875"/>
  <c r="T875"/>
  <c r="M877"/>
  <c r="N883"/>
  <c r="H877"/>
  <c r="P885"/>
  <c r="K877"/>
  <c r="U878"/>
  <c r="O877"/>
  <c r="S879"/>
  <c r="F879"/>
  <c r="T879"/>
  <c r="M881"/>
  <c r="P889"/>
  <c r="H881"/>
  <c r="K881"/>
  <c r="U882"/>
  <c r="O881"/>
  <c r="S883"/>
  <c r="F883"/>
  <c r="T883"/>
  <c r="N891"/>
  <c r="M885"/>
  <c r="L889"/>
  <c r="H885"/>
  <c r="AA885" s="1"/>
  <c r="P893"/>
  <c r="K885"/>
  <c r="U886"/>
  <c r="O885"/>
  <c r="F887"/>
  <c r="S887"/>
  <c r="T887"/>
  <c r="N895"/>
  <c r="O889"/>
  <c r="K889"/>
  <c r="U890"/>
  <c r="P897"/>
  <c r="L893"/>
  <c r="M889"/>
  <c r="T891"/>
  <c r="F891"/>
  <c r="N899"/>
  <c r="H893"/>
  <c r="U894"/>
  <c r="O893"/>
  <c r="K893"/>
  <c r="M893"/>
  <c r="P901"/>
  <c r="L897"/>
  <c r="T895"/>
  <c r="F895"/>
  <c r="H897"/>
  <c r="N903"/>
  <c r="U898"/>
  <c r="O897"/>
  <c r="K897"/>
  <c r="M897"/>
  <c r="P905"/>
  <c r="L901"/>
  <c r="T899"/>
  <c r="F899"/>
  <c r="P909"/>
  <c r="H901"/>
  <c r="U902"/>
  <c r="O901"/>
  <c r="K901"/>
  <c r="L905"/>
  <c r="M901"/>
  <c r="N907"/>
  <c r="S903"/>
  <c r="T903"/>
  <c r="F903"/>
  <c r="P913"/>
  <c r="L909"/>
  <c r="M905"/>
  <c r="H905"/>
  <c r="N911"/>
  <c r="O905"/>
  <c r="U906"/>
  <c r="K905"/>
  <c r="S907"/>
  <c r="F907"/>
  <c r="T907"/>
  <c r="P917"/>
  <c r="L913"/>
  <c r="M909"/>
  <c r="K909"/>
  <c r="N915"/>
  <c r="U910"/>
  <c r="O909"/>
  <c r="H909"/>
  <c r="AA909" s="1"/>
  <c r="S911"/>
  <c r="F911"/>
  <c r="T911"/>
  <c r="L917"/>
  <c r="M913"/>
  <c r="K913"/>
  <c r="U914"/>
  <c r="O913"/>
  <c r="H913"/>
  <c r="S915"/>
  <c r="F915"/>
  <c r="T915"/>
  <c r="N923"/>
  <c r="M917"/>
  <c r="P925"/>
  <c r="K917"/>
  <c r="L921"/>
  <c r="U918"/>
  <c r="O917"/>
  <c r="H917"/>
  <c r="AA917" s="1"/>
  <c r="F919"/>
  <c r="T919"/>
  <c r="S919"/>
  <c r="H921"/>
  <c r="N927"/>
  <c r="O921"/>
  <c r="K921"/>
  <c r="P929"/>
  <c r="L925"/>
  <c r="M921"/>
  <c r="S923"/>
  <c r="F923"/>
  <c r="T923"/>
  <c r="M925"/>
  <c r="N931"/>
  <c r="H925"/>
  <c r="P933"/>
  <c r="K925"/>
  <c r="L929"/>
  <c r="S927"/>
  <c r="F927"/>
  <c r="T927"/>
  <c r="M929"/>
  <c r="P937"/>
  <c r="H929"/>
  <c r="K929"/>
  <c r="L933"/>
  <c r="N935"/>
  <c r="S931"/>
  <c r="F931"/>
  <c r="T931"/>
  <c r="N939"/>
  <c r="M933"/>
  <c r="L937"/>
  <c r="H933"/>
  <c r="AA933" s="1"/>
  <c r="P941"/>
  <c r="K933"/>
  <c r="F935"/>
  <c r="S935"/>
  <c r="T935"/>
  <c r="N943"/>
  <c r="O937"/>
  <c r="K937"/>
  <c r="U938"/>
  <c r="P945"/>
  <c r="H937"/>
  <c r="AA937" s="1"/>
  <c r="T939"/>
  <c r="S939"/>
  <c r="N947"/>
  <c r="H941"/>
  <c r="AA941" s="1"/>
  <c r="U942"/>
  <c r="O941"/>
  <c r="K941"/>
  <c r="M941"/>
  <c r="P949"/>
  <c r="T943"/>
  <c r="S943"/>
  <c r="P953"/>
  <c r="H945"/>
  <c r="AA945" s="1"/>
  <c r="N951"/>
  <c r="U946"/>
  <c r="O945"/>
  <c r="K945"/>
  <c r="M945"/>
  <c r="T947"/>
  <c r="S947"/>
  <c r="L953"/>
  <c r="H949"/>
  <c r="AA949" s="1"/>
  <c r="P957"/>
  <c r="U950"/>
  <c r="O949"/>
  <c r="K949"/>
  <c r="M949"/>
  <c r="N955"/>
  <c r="S951"/>
  <c r="T951"/>
  <c r="U954"/>
  <c r="P961"/>
  <c r="L957"/>
  <c r="M953"/>
  <c r="K953"/>
  <c r="N959"/>
  <c r="T955"/>
  <c r="F955"/>
  <c r="U958"/>
  <c r="O957"/>
  <c r="K957"/>
  <c r="P965"/>
  <c r="L961"/>
  <c r="H957"/>
  <c r="AA957" s="1"/>
  <c r="M957"/>
  <c r="N963"/>
  <c r="T959"/>
  <c r="F959"/>
  <c r="N967"/>
  <c r="U962"/>
  <c r="O961"/>
  <c r="K961"/>
  <c r="L965"/>
  <c r="P969"/>
  <c r="H961"/>
  <c r="M961"/>
  <c r="T963"/>
  <c r="F963"/>
  <c r="P973"/>
  <c r="U966"/>
  <c r="O965"/>
  <c r="K965"/>
  <c r="H965"/>
  <c r="M965"/>
  <c r="T967"/>
  <c r="S967"/>
  <c r="F967"/>
  <c r="P977"/>
  <c r="L973"/>
  <c r="M969"/>
  <c r="H969"/>
  <c r="U970"/>
  <c r="K969"/>
  <c r="O969"/>
  <c r="S971"/>
  <c r="F971"/>
  <c r="T971"/>
  <c r="P981"/>
  <c r="L977"/>
  <c r="M973"/>
  <c r="U974"/>
  <c r="O973"/>
  <c r="H973"/>
  <c r="AA973" s="1"/>
  <c r="S975"/>
  <c r="F975"/>
  <c r="T975"/>
  <c r="L981"/>
  <c r="M977"/>
  <c r="N983"/>
  <c r="U978"/>
  <c r="O977"/>
  <c r="P985"/>
  <c r="H977"/>
  <c r="AA977" s="1"/>
  <c r="S979"/>
  <c r="F979"/>
  <c r="T979"/>
  <c r="N987"/>
  <c r="M981"/>
  <c r="U982"/>
  <c r="O981"/>
  <c r="H981"/>
  <c r="AA981" s="1"/>
  <c r="P989"/>
  <c r="L985"/>
  <c r="F983"/>
  <c r="S983"/>
  <c r="H985"/>
  <c r="N991"/>
  <c r="O985"/>
  <c r="K985"/>
  <c r="L989"/>
  <c r="M985"/>
  <c r="U986"/>
  <c r="P993"/>
  <c r="S987"/>
  <c r="F987"/>
  <c r="T987"/>
  <c r="M989"/>
  <c r="N995"/>
  <c r="H989"/>
  <c r="L993"/>
  <c r="U990"/>
  <c r="O989"/>
  <c r="P997"/>
  <c r="K989"/>
  <c r="S991"/>
  <c r="F991"/>
  <c r="T991"/>
  <c r="P1001"/>
  <c r="M993"/>
  <c r="H993"/>
  <c r="L997"/>
  <c r="N999"/>
  <c r="U994"/>
  <c r="O993"/>
  <c r="K993"/>
  <c r="S995"/>
  <c r="F995"/>
  <c r="T995"/>
  <c r="O1005"/>
  <c r="P1005"/>
  <c r="L1001"/>
  <c r="M997"/>
  <c r="H997"/>
  <c r="U998"/>
  <c r="O997"/>
  <c r="K997"/>
  <c r="F999"/>
  <c r="S999"/>
  <c r="T999"/>
  <c r="T1006"/>
  <c r="V1006"/>
  <c r="K1005"/>
  <c r="L1005"/>
  <c r="U1002"/>
  <c r="M1001"/>
  <c r="K1001"/>
  <c r="O1001"/>
  <c r="H1001"/>
  <c r="T1003"/>
  <c r="S1003"/>
  <c r="V486"/>
  <c r="V490"/>
  <c r="V494"/>
  <c r="V498"/>
  <c r="V502"/>
  <c r="V510"/>
  <c r="V514"/>
  <c r="V518"/>
  <c r="V522"/>
  <c r="V526"/>
  <c r="V530"/>
  <c r="V534"/>
  <c r="V538"/>
  <c r="V542"/>
  <c r="V546"/>
  <c r="T547"/>
  <c r="V550"/>
  <c r="T551"/>
  <c r="V554"/>
  <c r="T555"/>
  <c r="V570"/>
  <c r="V574"/>
  <c r="T575"/>
  <c r="V578"/>
  <c r="T579"/>
  <c r="V582"/>
  <c r="T583"/>
  <c r="V590"/>
  <c r="V594"/>
  <c r="V598"/>
  <c r="V602"/>
  <c r="V606"/>
  <c r="V618"/>
  <c r="V622"/>
  <c r="T623"/>
  <c r="V626"/>
  <c r="T627"/>
  <c r="V630"/>
  <c r="T631"/>
  <c r="V638"/>
  <c r="V642"/>
  <c r="V646"/>
  <c r="V650"/>
  <c r="V654"/>
  <c r="V658"/>
  <c r="T659"/>
  <c r="V662"/>
  <c r="T663"/>
  <c r="V666"/>
  <c r="V670"/>
  <c r="V678"/>
  <c r="V682"/>
  <c r="V686"/>
  <c r="V690"/>
  <c r="V694"/>
  <c r="V698"/>
  <c r="V702"/>
  <c r="V706"/>
  <c r="V710"/>
  <c r="V714"/>
  <c r="V718"/>
  <c r="V722"/>
  <c r="V726"/>
  <c r="V730"/>
  <c r="V734"/>
  <c r="V738"/>
  <c r="V742"/>
  <c r="V746"/>
  <c r="V750"/>
  <c r="V754"/>
  <c r="V758"/>
  <c r="V762"/>
  <c r="V766"/>
  <c r="V770"/>
  <c r="V774"/>
  <c r="V778"/>
  <c r="V782"/>
  <c r="V786"/>
  <c r="V790"/>
  <c r="V794"/>
  <c r="V798"/>
  <c r="V802"/>
  <c r="V806"/>
  <c r="V810"/>
  <c r="V814"/>
  <c r="V818"/>
  <c r="V822"/>
  <c r="V826"/>
  <c r="V830"/>
  <c r="V834"/>
  <c r="V838"/>
  <c r="V842"/>
  <c r="V846"/>
  <c r="V850"/>
  <c r="V854"/>
  <c r="V858"/>
  <c r="V862"/>
  <c r="V866"/>
  <c r="V870"/>
  <c r="V874"/>
  <c r="V878"/>
  <c r="V882"/>
  <c r="V886"/>
  <c r="V890"/>
  <c r="V894"/>
  <c r="V898"/>
  <c r="V902"/>
  <c r="V906"/>
  <c r="V910"/>
  <c r="V914"/>
  <c r="V918"/>
  <c r="V922"/>
  <c r="V926"/>
  <c r="V930"/>
  <c r="V934"/>
  <c r="V938"/>
  <c r="V942"/>
  <c r="V946"/>
  <c r="V950"/>
  <c r="V954"/>
  <c r="V958"/>
  <c r="V962"/>
  <c r="V966"/>
  <c r="V970"/>
  <c r="V974"/>
  <c r="V978"/>
  <c r="V982"/>
  <c r="V986"/>
  <c r="V990"/>
  <c r="V994"/>
  <c r="V998"/>
  <c r="V1002"/>
  <c r="H486"/>
  <c r="AA486" s="1"/>
  <c r="H490"/>
  <c r="AA490" s="1"/>
  <c r="N491"/>
  <c r="H494"/>
  <c r="AA494" s="1"/>
  <c r="N495"/>
  <c r="O509"/>
  <c r="M513"/>
  <c r="M517"/>
  <c r="M521"/>
  <c r="M525"/>
  <c r="L529"/>
  <c r="H533"/>
  <c r="N539"/>
  <c r="H542"/>
  <c r="AA542" s="1"/>
  <c r="M543"/>
  <c r="F575"/>
  <c r="F579"/>
  <c r="F583"/>
  <c r="P585"/>
  <c r="P589"/>
  <c r="U590"/>
  <c r="M601"/>
  <c r="M605"/>
  <c r="K609"/>
  <c r="K613"/>
  <c r="T619"/>
  <c r="H621"/>
  <c r="AA621" s="1"/>
  <c r="S623"/>
  <c r="S627"/>
  <c r="S631"/>
  <c r="L634"/>
  <c r="V636"/>
  <c r="K638"/>
  <c r="K642"/>
  <c r="H650"/>
  <c r="N651"/>
  <c r="T652"/>
  <c r="H654"/>
  <c r="AA654" s="1"/>
  <c r="L655"/>
  <c r="L659"/>
  <c r="K667"/>
  <c r="M672"/>
  <c r="S673"/>
  <c r="L676"/>
  <c r="L681"/>
  <c r="V683"/>
  <c r="K689"/>
  <c r="H697"/>
  <c r="AA697" s="1"/>
  <c r="T699"/>
  <c r="H705"/>
  <c r="AA705" s="1"/>
  <c r="T707"/>
  <c r="V712"/>
  <c r="K718"/>
  <c r="L731"/>
  <c r="O744"/>
  <c r="U762"/>
  <c r="O765"/>
  <c r="U770"/>
  <c r="O773"/>
  <c r="M781"/>
  <c r="M789"/>
  <c r="V791"/>
  <c r="H797"/>
  <c r="T799"/>
  <c r="H805"/>
  <c r="AA805" s="1"/>
  <c r="S807"/>
  <c r="K810"/>
  <c r="N823"/>
  <c r="L831"/>
  <c r="K839"/>
  <c r="F847"/>
  <c r="F855"/>
  <c r="O857"/>
  <c r="H860"/>
  <c r="AA860" s="1"/>
  <c r="M873"/>
  <c r="V875"/>
  <c r="L881"/>
  <c r="V883"/>
  <c r="H889"/>
  <c r="S891"/>
  <c r="S899"/>
  <c r="V904"/>
  <c r="K910"/>
  <c r="L923"/>
  <c r="F939"/>
  <c r="F947"/>
  <c r="K952"/>
  <c r="H960"/>
  <c r="K973"/>
  <c r="K981"/>
  <c r="T983"/>
  <c r="L986"/>
  <c r="V988"/>
  <c r="L994"/>
  <c r="V996"/>
  <c r="P628"/>
  <c r="L624"/>
  <c r="M620"/>
  <c r="H620"/>
  <c r="N626"/>
  <c r="U621"/>
  <c r="O620"/>
  <c r="F622"/>
  <c r="S622"/>
  <c r="U625"/>
  <c r="O624"/>
  <c r="K624"/>
  <c r="P632"/>
  <c r="L628"/>
  <c r="N630"/>
  <c r="S626"/>
  <c r="F626"/>
  <c r="N634"/>
  <c r="U629"/>
  <c r="O628"/>
  <c r="K628"/>
  <c r="L632"/>
  <c r="P636"/>
  <c r="S630"/>
  <c r="F630"/>
  <c r="O632"/>
  <c r="K632"/>
  <c r="N638"/>
  <c r="U633"/>
  <c r="H636"/>
  <c r="N642"/>
  <c r="U637"/>
  <c r="O636"/>
  <c r="K636"/>
  <c r="L640"/>
  <c r="M636"/>
  <c r="S638"/>
  <c r="T638"/>
  <c r="M640"/>
  <c r="N646"/>
  <c r="H640"/>
  <c r="U641"/>
  <c r="O640"/>
  <c r="L644"/>
  <c r="S642"/>
  <c r="F642"/>
  <c r="T642"/>
  <c r="P652"/>
  <c r="M644"/>
  <c r="H644"/>
  <c r="AA644" s="1"/>
  <c r="N650"/>
  <c r="U645"/>
  <c r="O644"/>
  <c r="L648"/>
  <c r="S646"/>
  <c r="F646"/>
  <c r="T646"/>
  <c r="L652"/>
  <c r="M648"/>
  <c r="H648"/>
  <c r="O648"/>
  <c r="S650"/>
  <c r="F650"/>
  <c r="N658"/>
  <c r="M652"/>
  <c r="L656"/>
  <c r="K652"/>
  <c r="F654"/>
  <c r="T654"/>
  <c r="N662"/>
  <c r="H656"/>
  <c r="AA656" s="1"/>
  <c r="U657"/>
  <c r="O656"/>
  <c r="K656"/>
  <c r="L660"/>
  <c r="T658"/>
  <c r="S658"/>
  <c r="F658"/>
  <c r="N666"/>
  <c r="H660"/>
  <c r="AA660" s="1"/>
  <c r="U661"/>
  <c r="O660"/>
  <c r="K660"/>
  <c r="L664"/>
  <c r="P668"/>
  <c r="T662"/>
  <c r="S662"/>
  <c r="F662"/>
  <c r="H664"/>
  <c r="P672"/>
  <c r="U665"/>
  <c r="O664"/>
  <c r="K664"/>
  <c r="T666"/>
  <c r="S666"/>
  <c r="F666"/>
  <c r="N674"/>
  <c r="M668"/>
  <c r="P676"/>
  <c r="L672"/>
  <c r="H668"/>
  <c r="K668"/>
  <c r="U669"/>
  <c r="S670"/>
  <c r="F670"/>
  <c r="T670"/>
  <c r="N678"/>
  <c r="U673"/>
  <c r="O672"/>
  <c r="K672"/>
  <c r="P680"/>
  <c r="T674"/>
  <c r="F674"/>
  <c r="N682"/>
  <c r="U677"/>
  <c r="L680"/>
  <c r="O676"/>
  <c r="H676"/>
  <c r="AA676" s="1"/>
  <c r="K676"/>
  <c r="P684"/>
  <c r="M676"/>
  <c r="S678"/>
  <c r="T678"/>
  <c r="F678"/>
  <c r="M680"/>
  <c r="N686"/>
  <c r="H680"/>
  <c r="AA680" s="1"/>
  <c r="L684"/>
  <c r="U681"/>
  <c r="O680"/>
  <c r="P688"/>
  <c r="K680"/>
  <c r="S682"/>
  <c r="F682"/>
  <c r="T682"/>
  <c r="P692"/>
  <c r="M684"/>
  <c r="H684"/>
  <c r="AA684" s="1"/>
  <c r="L688"/>
  <c r="N690"/>
  <c r="U685"/>
  <c r="O684"/>
  <c r="K684"/>
  <c r="S686"/>
  <c r="F686"/>
  <c r="T686"/>
  <c r="L692"/>
  <c r="M688"/>
  <c r="P696"/>
  <c r="H688"/>
  <c r="N694"/>
  <c r="O688"/>
  <c r="U689"/>
  <c r="K688"/>
  <c r="S690"/>
  <c r="F690"/>
  <c r="T690"/>
  <c r="P700"/>
  <c r="L696"/>
  <c r="M692"/>
  <c r="K692"/>
  <c r="U693"/>
  <c r="O692"/>
  <c r="H692"/>
  <c r="AA692" s="1"/>
  <c r="S694"/>
  <c r="F694"/>
  <c r="T694"/>
  <c r="U697"/>
  <c r="O696"/>
  <c r="K696"/>
  <c r="P704"/>
  <c r="L700"/>
  <c r="H696"/>
  <c r="M696"/>
  <c r="T698"/>
  <c r="S698"/>
  <c r="U701"/>
  <c r="O700"/>
  <c r="K700"/>
  <c r="P708"/>
  <c r="L704"/>
  <c r="H700"/>
  <c r="AA700" s="1"/>
  <c r="M700"/>
  <c r="T702"/>
  <c r="S702"/>
  <c r="U705"/>
  <c r="O704"/>
  <c r="K704"/>
  <c r="L708"/>
  <c r="P712"/>
  <c r="H704"/>
  <c r="M704"/>
  <c r="T706"/>
  <c r="S706"/>
  <c r="P716"/>
  <c r="U709"/>
  <c r="O708"/>
  <c r="K708"/>
  <c r="H708"/>
  <c r="AA708" s="1"/>
  <c r="M708"/>
  <c r="L712"/>
  <c r="N714"/>
  <c r="T710"/>
  <c r="S710"/>
  <c r="P720"/>
  <c r="L716"/>
  <c r="M712"/>
  <c r="H712"/>
  <c r="K712"/>
  <c r="N718"/>
  <c r="F714"/>
  <c r="S714"/>
  <c r="T714"/>
  <c r="P724"/>
  <c r="L720"/>
  <c r="M716"/>
  <c r="U717"/>
  <c r="O716"/>
  <c r="H716"/>
  <c r="AA716" s="1"/>
  <c r="K716"/>
  <c r="N722"/>
  <c r="S718"/>
  <c r="F718"/>
  <c r="T718"/>
  <c r="L724"/>
  <c r="M720"/>
  <c r="U721"/>
  <c r="O720"/>
  <c r="P728"/>
  <c r="H720"/>
  <c r="K720"/>
  <c r="N726"/>
  <c r="S722"/>
  <c r="F722"/>
  <c r="T722"/>
  <c r="N730"/>
  <c r="M724"/>
  <c r="U725"/>
  <c r="O724"/>
  <c r="H724"/>
  <c r="AA724" s="1"/>
  <c r="K724"/>
  <c r="S726"/>
  <c r="F726"/>
  <c r="T726"/>
  <c r="H728"/>
  <c r="N734"/>
  <c r="U729"/>
  <c r="O728"/>
  <c r="K728"/>
  <c r="L732"/>
  <c r="M728"/>
  <c r="S730"/>
  <c r="T730"/>
  <c r="M732"/>
  <c r="N738"/>
  <c r="H732"/>
  <c r="L736"/>
  <c r="U733"/>
  <c r="O732"/>
  <c r="S734"/>
  <c r="F734"/>
  <c r="T734"/>
  <c r="P744"/>
  <c r="M736"/>
  <c r="N742"/>
  <c r="H736"/>
  <c r="L740"/>
  <c r="U737"/>
  <c r="O736"/>
  <c r="S738"/>
  <c r="F738"/>
  <c r="T738"/>
  <c r="L744"/>
  <c r="M740"/>
  <c r="P748"/>
  <c r="H740"/>
  <c r="U741"/>
  <c r="O740"/>
  <c r="N746"/>
  <c r="S742"/>
  <c r="F742"/>
  <c r="T742"/>
  <c r="P752"/>
  <c r="L748"/>
  <c r="M744"/>
  <c r="K744"/>
  <c r="N750"/>
  <c r="F746"/>
  <c r="T746"/>
  <c r="U749"/>
  <c r="O748"/>
  <c r="K748"/>
  <c r="P756"/>
  <c r="L752"/>
  <c r="H748"/>
  <c r="M748"/>
  <c r="N754"/>
  <c r="T750"/>
  <c r="F750"/>
  <c r="U753"/>
  <c r="O752"/>
  <c r="K752"/>
  <c r="L756"/>
  <c r="P760"/>
  <c r="H752"/>
  <c r="M752"/>
  <c r="N758"/>
  <c r="T754"/>
  <c r="F754"/>
  <c r="P764"/>
  <c r="U757"/>
  <c r="O756"/>
  <c r="K756"/>
  <c r="H756"/>
  <c r="AA756" s="1"/>
  <c r="M756"/>
  <c r="T758"/>
  <c r="F758"/>
  <c r="P768"/>
  <c r="L764"/>
  <c r="M760"/>
  <c r="H760"/>
  <c r="K760"/>
  <c r="U761"/>
  <c r="O760"/>
  <c r="F762"/>
  <c r="S762"/>
  <c r="T762"/>
  <c r="P772"/>
  <c r="L768"/>
  <c r="M764"/>
  <c r="U765"/>
  <c r="O764"/>
  <c r="H764"/>
  <c r="S766"/>
  <c r="F766"/>
  <c r="T766"/>
  <c r="L772"/>
  <c r="P776"/>
  <c r="M768"/>
  <c r="U769"/>
  <c r="O768"/>
  <c r="H768"/>
  <c r="S770"/>
  <c r="F770"/>
  <c r="T770"/>
  <c r="N778"/>
  <c r="L776"/>
  <c r="M772"/>
  <c r="U773"/>
  <c r="O772"/>
  <c r="P780"/>
  <c r="H772"/>
  <c r="S774"/>
  <c r="F774"/>
  <c r="T774"/>
  <c r="N782"/>
  <c r="U777"/>
  <c r="O776"/>
  <c r="K776"/>
  <c r="P784"/>
  <c r="L780"/>
  <c r="M776"/>
  <c r="T778"/>
  <c r="F778"/>
  <c r="N786"/>
  <c r="H780"/>
  <c r="AA780" s="1"/>
  <c r="U781"/>
  <c r="O780"/>
  <c r="K780"/>
  <c r="M780"/>
  <c r="P788"/>
  <c r="L784"/>
  <c r="T782"/>
  <c r="F782"/>
  <c r="P792"/>
  <c r="N790"/>
  <c r="H784"/>
  <c r="U785"/>
  <c r="O784"/>
  <c r="K784"/>
  <c r="M784"/>
  <c r="L788"/>
  <c r="T786"/>
  <c r="F786"/>
  <c r="L792"/>
  <c r="H788"/>
  <c r="AA788" s="1"/>
  <c r="P796"/>
  <c r="U789"/>
  <c r="O788"/>
  <c r="K788"/>
  <c r="M788"/>
  <c r="T790"/>
  <c r="F790"/>
  <c r="P800"/>
  <c r="L796"/>
  <c r="M792"/>
  <c r="K792"/>
  <c r="U793"/>
  <c r="O792"/>
  <c r="H792"/>
  <c r="F794"/>
  <c r="T794"/>
  <c r="S794"/>
  <c r="U797"/>
  <c r="O796"/>
  <c r="K796"/>
  <c r="P804"/>
  <c r="L800"/>
  <c r="H796"/>
  <c r="M796"/>
  <c r="T798"/>
  <c r="S798"/>
  <c r="U801"/>
  <c r="O800"/>
  <c r="K800"/>
  <c r="L804"/>
  <c r="P808"/>
  <c r="H800"/>
  <c r="M800"/>
  <c r="T802"/>
  <c r="S802"/>
  <c r="P812"/>
  <c r="U805"/>
  <c r="O804"/>
  <c r="K804"/>
  <c r="H804"/>
  <c r="AA804" s="1"/>
  <c r="M804"/>
  <c r="L808"/>
  <c r="N810"/>
  <c r="T806"/>
  <c r="S806"/>
  <c r="P816"/>
  <c r="L812"/>
  <c r="M808"/>
  <c r="H808"/>
  <c r="K808"/>
  <c r="N814"/>
  <c r="F810"/>
  <c r="S810"/>
  <c r="T810"/>
  <c r="P820"/>
  <c r="L816"/>
  <c r="M812"/>
  <c r="U813"/>
  <c r="O812"/>
  <c r="H812"/>
  <c r="AA812" s="1"/>
  <c r="K812"/>
  <c r="N818"/>
  <c r="S814"/>
  <c r="F814"/>
  <c r="T814"/>
  <c r="L820"/>
  <c r="M816"/>
  <c r="U817"/>
  <c r="O816"/>
  <c r="P824"/>
  <c r="H816"/>
  <c r="K816"/>
  <c r="N822"/>
  <c r="S818"/>
  <c r="F818"/>
  <c r="T818"/>
  <c r="N826"/>
  <c r="M820"/>
  <c r="U821"/>
  <c r="O820"/>
  <c r="H820"/>
  <c r="AA820" s="1"/>
  <c r="K820"/>
  <c r="S822"/>
  <c r="F822"/>
  <c r="T822"/>
  <c r="H824"/>
  <c r="N830"/>
  <c r="U825"/>
  <c r="O824"/>
  <c r="K824"/>
  <c r="L828"/>
  <c r="M824"/>
  <c r="S826"/>
  <c r="T826"/>
  <c r="M828"/>
  <c r="N834"/>
  <c r="H828"/>
  <c r="AA828" s="1"/>
  <c r="L832"/>
  <c r="U829"/>
  <c r="O828"/>
  <c r="S830"/>
  <c r="F830"/>
  <c r="T830"/>
  <c r="M832"/>
  <c r="P840"/>
  <c r="N838"/>
  <c r="H832"/>
  <c r="L836"/>
  <c r="U833"/>
  <c r="O832"/>
  <c r="S834"/>
  <c r="F834"/>
  <c r="T834"/>
  <c r="N842"/>
  <c r="M836"/>
  <c r="L840"/>
  <c r="H836"/>
  <c r="AA836" s="1"/>
  <c r="U837"/>
  <c r="O836"/>
  <c r="P844"/>
  <c r="S838"/>
  <c r="F838"/>
  <c r="T838"/>
  <c r="N846"/>
  <c r="U841"/>
  <c r="O840"/>
  <c r="K840"/>
  <c r="H840"/>
  <c r="L844"/>
  <c r="M840"/>
  <c r="P848"/>
  <c r="T842"/>
  <c r="S842"/>
  <c r="F842"/>
  <c r="N850"/>
  <c r="H844"/>
  <c r="AA844" s="1"/>
  <c r="U845"/>
  <c r="O844"/>
  <c r="K844"/>
  <c r="L848"/>
  <c r="P852"/>
  <c r="T846"/>
  <c r="S846"/>
  <c r="F846"/>
  <c r="P856"/>
  <c r="N854"/>
  <c r="H848"/>
  <c r="U849"/>
  <c r="O848"/>
  <c r="K848"/>
  <c r="L852"/>
  <c r="T850"/>
  <c r="S850"/>
  <c r="F850"/>
  <c r="L856"/>
  <c r="H852"/>
  <c r="AA852" s="1"/>
  <c r="P860"/>
  <c r="U853"/>
  <c r="O852"/>
  <c r="K852"/>
  <c r="N858"/>
  <c r="T854"/>
  <c r="S854"/>
  <c r="F854"/>
  <c r="P864"/>
  <c r="L860"/>
  <c r="M856"/>
  <c r="N862"/>
  <c r="U857"/>
  <c r="O856"/>
  <c r="H856"/>
  <c r="F858"/>
  <c r="S858"/>
  <c r="U861"/>
  <c r="O860"/>
  <c r="K860"/>
  <c r="P868"/>
  <c r="L864"/>
  <c r="N866"/>
  <c r="M860"/>
  <c r="S862"/>
  <c r="F862"/>
  <c r="U865"/>
  <c r="O864"/>
  <c r="K864"/>
  <c r="L868"/>
  <c r="N870"/>
  <c r="P872"/>
  <c r="M864"/>
  <c r="S866"/>
  <c r="F866"/>
  <c r="U869"/>
  <c r="O868"/>
  <c r="K868"/>
  <c r="N874"/>
  <c r="P876"/>
  <c r="L872"/>
  <c r="M868"/>
  <c r="S870"/>
  <c r="F870"/>
  <c r="H872"/>
  <c r="N878"/>
  <c r="U873"/>
  <c r="O872"/>
  <c r="K872"/>
  <c r="L876"/>
  <c r="M872"/>
  <c r="P880"/>
  <c r="S874"/>
  <c r="T874"/>
  <c r="F874"/>
  <c r="M876"/>
  <c r="N882"/>
  <c r="H876"/>
  <c r="L880"/>
  <c r="U877"/>
  <c r="O876"/>
  <c r="P884"/>
  <c r="K876"/>
  <c r="S878"/>
  <c r="F878"/>
  <c r="T878"/>
  <c r="M880"/>
  <c r="P888"/>
  <c r="N886"/>
  <c r="H880"/>
  <c r="L884"/>
  <c r="U881"/>
  <c r="O880"/>
  <c r="K880"/>
  <c r="S882"/>
  <c r="F882"/>
  <c r="T882"/>
  <c r="N890"/>
  <c r="M884"/>
  <c r="L888"/>
  <c r="H884"/>
  <c r="AA884" s="1"/>
  <c r="U885"/>
  <c r="O884"/>
  <c r="K884"/>
  <c r="S886"/>
  <c r="F886"/>
  <c r="T886"/>
  <c r="N894"/>
  <c r="U889"/>
  <c r="O888"/>
  <c r="K888"/>
  <c r="H888"/>
  <c r="L892"/>
  <c r="M888"/>
  <c r="T890"/>
  <c r="S890"/>
  <c r="N898"/>
  <c r="H892"/>
  <c r="U893"/>
  <c r="O892"/>
  <c r="K892"/>
  <c r="L896"/>
  <c r="M892"/>
  <c r="T894"/>
  <c r="S894"/>
  <c r="F894"/>
  <c r="N902"/>
  <c r="H896"/>
  <c r="U897"/>
  <c r="O896"/>
  <c r="K896"/>
  <c r="P904"/>
  <c r="L900"/>
  <c r="M896"/>
  <c r="T898"/>
  <c r="S898"/>
  <c r="F898"/>
  <c r="P908"/>
  <c r="H900"/>
  <c r="U901"/>
  <c r="O900"/>
  <c r="K900"/>
  <c r="L904"/>
  <c r="M900"/>
  <c r="N906"/>
  <c r="T902"/>
  <c r="S902"/>
  <c r="F902"/>
  <c r="P912"/>
  <c r="L908"/>
  <c r="M904"/>
  <c r="H904"/>
  <c r="K904"/>
  <c r="N910"/>
  <c r="F906"/>
  <c r="S906"/>
  <c r="T906"/>
  <c r="P916"/>
  <c r="L912"/>
  <c r="M908"/>
  <c r="U909"/>
  <c r="O908"/>
  <c r="H908"/>
  <c r="K908"/>
  <c r="N914"/>
  <c r="S910"/>
  <c r="F910"/>
  <c r="T910"/>
  <c r="L916"/>
  <c r="M912"/>
  <c r="U913"/>
  <c r="O912"/>
  <c r="P920"/>
  <c r="H912"/>
  <c r="K912"/>
  <c r="N918"/>
  <c r="S914"/>
  <c r="F914"/>
  <c r="T914"/>
  <c r="N922"/>
  <c r="M916"/>
  <c r="U917"/>
  <c r="O916"/>
  <c r="H916"/>
  <c r="AA916" s="1"/>
  <c r="K916"/>
  <c r="S918"/>
  <c r="F918"/>
  <c r="T918"/>
  <c r="H920"/>
  <c r="N926"/>
  <c r="U921"/>
  <c r="O920"/>
  <c r="K920"/>
  <c r="L924"/>
  <c r="M920"/>
  <c r="S922"/>
  <c r="T922"/>
  <c r="M924"/>
  <c r="N930"/>
  <c r="H924"/>
  <c r="AA924" s="1"/>
  <c r="L928"/>
  <c r="U925"/>
  <c r="O924"/>
  <c r="S926"/>
  <c r="F926"/>
  <c r="T926"/>
  <c r="M928"/>
  <c r="P936"/>
  <c r="N934"/>
  <c r="H928"/>
  <c r="L932"/>
  <c r="U929"/>
  <c r="O928"/>
  <c r="S930"/>
  <c r="F930"/>
  <c r="T930"/>
  <c r="N938"/>
  <c r="M932"/>
  <c r="L936"/>
  <c r="H932"/>
  <c r="AA932" s="1"/>
  <c r="U933"/>
  <c r="O932"/>
  <c r="P940"/>
  <c r="S934"/>
  <c r="F934"/>
  <c r="T934"/>
  <c r="N942"/>
  <c r="U937"/>
  <c r="O936"/>
  <c r="K936"/>
  <c r="H936"/>
  <c r="L940"/>
  <c r="M936"/>
  <c r="P944"/>
  <c r="T938"/>
  <c r="S938"/>
  <c r="F938"/>
  <c r="N946"/>
  <c r="H940"/>
  <c r="AA940" s="1"/>
  <c r="U941"/>
  <c r="O940"/>
  <c r="K940"/>
  <c r="L944"/>
  <c r="P948"/>
  <c r="T942"/>
  <c r="S942"/>
  <c r="F942"/>
  <c r="P952"/>
  <c r="N950"/>
  <c r="H944"/>
  <c r="U945"/>
  <c r="O944"/>
  <c r="K944"/>
  <c r="L948"/>
  <c r="T946"/>
  <c r="S946"/>
  <c r="F946"/>
  <c r="L952"/>
  <c r="H948"/>
  <c r="AA948" s="1"/>
  <c r="P956"/>
  <c r="U949"/>
  <c r="O948"/>
  <c r="K948"/>
  <c r="N954"/>
  <c r="T950"/>
  <c r="S950"/>
  <c r="F950"/>
  <c r="P960"/>
  <c r="L956"/>
  <c r="M952"/>
  <c r="N958"/>
  <c r="U953"/>
  <c r="O952"/>
  <c r="H952"/>
  <c r="F954"/>
  <c r="S954"/>
  <c r="U957"/>
  <c r="O956"/>
  <c r="K956"/>
  <c r="P964"/>
  <c r="L960"/>
  <c r="N962"/>
  <c r="M956"/>
  <c r="S958"/>
  <c r="F958"/>
  <c r="U961"/>
  <c r="O960"/>
  <c r="K960"/>
  <c r="L964"/>
  <c r="N966"/>
  <c r="P968"/>
  <c r="M960"/>
  <c r="S962"/>
  <c r="F962"/>
  <c r="P972"/>
  <c r="U965"/>
  <c r="O964"/>
  <c r="K964"/>
  <c r="L968"/>
  <c r="N970"/>
  <c r="M964"/>
  <c r="S966"/>
  <c r="F966"/>
  <c r="P976"/>
  <c r="L972"/>
  <c r="M968"/>
  <c r="H968"/>
  <c r="N974"/>
  <c r="U969"/>
  <c r="O968"/>
  <c r="K968"/>
  <c r="F970"/>
  <c r="S970"/>
  <c r="T970"/>
  <c r="P980"/>
  <c r="L976"/>
  <c r="M972"/>
  <c r="K972"/>
  <c r="N978"/>
  <c r="U973"/>
  <c r="O972"/>
  <c r="H972"/>
  <c r="AA972" s="1"/>
  <c r="S974"/>
  <c r="F974"/>
  <c r="T974"/>
  <c r="L980"/>
  <c r="M976"/>
  <c r="K976"/>
  <c r="N982"/>
  <c r="U977"/>
  <c r="O976"/>
  <c r="H976"/>
  <c r="S978"/>
  <c r="F978"/>
  <c r="T978"/>
  <c r="N986"/>
  <c r="M980"/>
  <c r="P988"/>
  <c r="K980"/>
  <c r="L984"/>
  <c r="U981"/>
  <c r="O980"/>
  <c r="H980"/>
  <c r="S982"/>
  <c r="F982"/>
  <c r="T982"/>
  <c r="H984"/>
  <c r="N990"/>
  <c r="U985"/>
  <c r="O984"/>
  <c r="K984"/>
  <c r="P992"/>
  <c r="L988"/>
  <c r="M984"/>
  <c r="S986"/>
  <c r="T986"/>
  <c r="F986"/>
  <c r="M988"/>
  <c r="N994"/>
  <c r="H988"/>
  <c r="AA988" s="1"/>
  <c r="P996"/>
  <c r="K988"/>
  <c r="L992"/>
  <c r="S990"/>
  <c r="F990"/>
  <c r="T990"/>
  <c r="P1000"/>
  <c r="M992"/>
  <c r="N998"/>
  <c r="H992"/>
  <c r="K992"/>
  <c r="L996"/>
  <c r="S994"/>
  <c r="F994"/>
  <c r="T994"/>
  <c r="L1000"/>
  <c r="M996"/>
  <c r="P1004"/>
  <c r="H996"/>
  <c r="N1002"/>
  <c r="K996"/>
  <c r="S998"/>
  <c r="F998"/>
  <c r="T998"/>
  <c r="T1005"/>
  <c r="N1006"/>
  <c r="V1005"/>
  <c r="M1006"/>
  <c r="L1004"/>
  <c r="M1000"/>
  <c r="U1001"/>
  <c r="O1000"/>
  <c r="H1000"/>
  <c r="K1000"/>
  <c r="F1002"/>
  <c r="S1002"/>
  <c r="T1002"/>
  <c r="S1005"/>
  <c r="U1005"/>
  <c r="H1005"/>
  <c r="O1004"/>
  <c r="K1004"/>
  <c r="H1004"/>
  <c r="AA1004" s="1"/>
  <c r="V621"/>
  <c r="V625"/>
  <c r="V629"/>
  <c r="V633"/>
  <c r="T634"/>
  <c r="V637"/>
  <c r="V649"/>
  <c r="V653"/>
  <c r="V669"/>
  <c r="V673"/>
  <c r="V677"/>
  <c r="V681"/>
  <c r="V685"/>
  <c r="V689"/>
  <c r="V693"/>
  <c r="V697"/>
  <c r="V701"/>
  <c r="V705"/>
  <c r="V709"/>
  <c r="V713"/>
  <c r="V717"/>
  <c r="V721"/>
  <c r="V725"/>
  <c r="V729"/>
  <c r="V745"/>
  <c r="V749"/>
  <c r="V753"/>
  <c r="V757"/>
  <c r="V761"/>
  <c r="V765"/>
  <c r="V769"/>
  <c r="V773"/>
  <c r="V777"/>
  <c r="V781"/>
  <c r="V785"/>
  <c r="V789"/>
  <c r="V793"/>
  <c r="V797"/>
  <c r="V801"/>
  <c r="V805"/>
  <c r="V809"/>
  <c r="V813"/>
  <c r="V817"/>
  <c r="V821"/>
  <c r="V825"/>
  <c r="V841"/>
  <c r="V845"/>
  <c r="V849"/>
  <c r="V853"/>
  <c r="V857"/>
  <c r="V861"/>
  <c r="V865"/>
  <c r="V869"/>
  <c r="V873"/>
  <c r="V877"/>
  <c r="V881"/>
  <c r="V885"/>
  <c r="V889"/>
  <c r="V905"/>
  <c r="V909"/>
  <c r="V913"/>
  <c r="V917"/>
  <c r="V921"/>
  <c r="V937"/>
  <c r="V941"/>
  <c r="V945"/>
  <c r="V949"/>
  <c r="V953"/>
  <c r="V957"/>
  <c r="V961"/>
  <c r="V965"/>
  <c r="V969"/>
  <c r="V973"/>
  <c r="V977"/>
  <c r="V981"/>
  <c r="V989"/>
  <c r="V993"/>
  <c r="V997"/>
  <c r="V1001"/>
  <c r="O501"/>
  <c r="U502"/>
  <c r="L509"/>
  <c r="T515"/>
  <c r="H517"/>
  <c r="T519"/>
  <c r="H521"/>
  <c r="AA521" s="1"/>
  <c r="T523"/>
  <c r="H525"/>
  <c r="T527"/>
  <c r="H534"/>
  <c r="M535"/>
  <c r="F547"/>
  <c r="F551"/>
  <c r="F555"/>
  <c r="P561"/>
  <c r="P565"/>
  <c r="O569"/>
  <c r="U570"/>
  <c r="O573"/>
  <c r="M585"/>
  <c r="M589"/>
  <c r="K593"/>
  <c r="K597"/>
  <c r="T603"/>
  <c r="H605"/>
  <c r="AA605" s="1"/>
  <c r="N623"/>
  <c r="T624"/>
  <c r="H626"/>
  <c r="N627"/>
  <c r="T628"/>
  <c r="H630"/>
  <c r="N631"/>
  <c r="T632"/>
  <c r="F634"/>
  <c r="M635"/>
  <c r="F638"/>
  <c r="L639"/>
  <c r="P640"/>
  <c r="L643"/>
  <c r="P644"/>
  <c r="L647"/>
  <c r="P648"/>
  <c r="U649"/>
  <c r="K651"/>
  <c r="O652"/>
  <c r="U653"/>
  <c r="M656"/>
  <c r="S657"/>
  <c r="F659"/>
  <c r="M660"/>
  <c r="S661"/>
  <c r="F663"/>
  <c r="M664"/>
  <c r="S665"/>
  <c r="F667"/>
  <c r="L668"/>
  <c r="O669"/>
  <c r="U670"/>
  <c r="H672"/>
  <c r="N673"/>
  <c r="S674"/>
  <c r="K678"/>
  <c r="O683"/>
  <c r="K686"/>
  <c r="N691"/>
  <c r="H694"/>
  <c r="M699"/>
  <c r="F702"/>
  <c r="M707"/>
  <c r="F710"/>
  <c r="O712"/>
  <c r="T717"/>
  <c r="N720"/>
  <c r="T725"/>
  <c r="L728"/>
  <c r="U730"/>
  <c r="O733"/>
  <c r="K736"/>
  <c r="U738"/>
  <c r="O741"/>
  <c r="H744"/>
  <c r="S746"/>
  <c r="M749"/>
  <c r="S754"/>
  <c r="M757"/>
  <c r="V759"/>
  <c r="N762"/>
  <c r="H765"/>
  <c r="T767"/>
  <c r="N770"/>
  <c r="H773"/>
  <c r="S775"/>
  <c r="L778"/>
  <c r="V780"/>
  <c r="P783"/>
  <c r="L786"/>
  <c r="V788"/>
  <c r="O791"/>
  <c r="H794"/>
  <c r="M799"/>
  <c r="F802"/>
  <c r="L807"/>
  <c r="U809"/>
  <c r="N812"/>
  <c r="T817"/>
  <c r="N820"/>
  <c r="P825"/>
  <c r="K828"/>
  <c r="U830"/>
  <c r="O833"/>
  <c r="K836"/>
  <c r="U838"/>
  <c r="M841"/>
  <c r="V843"/>
  <c r="P846"/>
  <c r="L849"/>
  <c r="V851"/>
  <c r="P854"/>
  <c r="H857"/>
  <c r="AA857" s="1"/>
  <c r="S859"/>
  <c r="M862"/>
  <c r="F865"/>
  <c r="S867"/>
  <c r="M870"/>
  <c r="V872"/>
  <c r="O875"/>
  <c r="K878"/>
  <c r="O883"/>
  <c r="K886"/>
  <c r="L891"/>
  <c r="P896"/>
  <c r="L899"/>
  <c r="O904"/>
  <c r="T909"/>
  <c r="N912"/>
  <c r="T917"/>
  <c r="L920"/>
  <c r="U922"/>
  <c r="O925"/>
  <c r="K928"/>
  <c r="U930"/>
  <c r="O933"/>
  <c r="P938"/>
  <c r="L941"/>
  <c r="V943"/>
  <c r="P946"/>
  <c r="L949"/>
  <c r="M954"/>
  <c r="F957"/>
  <c r="S959"/>
  <c r="M962"/>
  <c r="F965"/>
  <c r="P967"/>
  <c r="T972"/>
  <c r="N975"/>
  <c r="H978"/>
  <c r="AA978" s="1"/>
  <c r="T980"/>
  <c r="M983"/>
  <c r="O988"/>
  <c r="K991"/>
  <c r="U993"/>
  <c r="O996"/>
  <c r="T1001"/>
  <c r="M1004"/>
  <c r="S404"/>
  <c r="F404"/>
  <c r="P414"/>
  <c r="U407"/>
  <c r="O406"/>
  <c r="K406"/>
  <c r="N412"/>
  <c r="L410"/>
  <c r="P418"/>
  <c r="L414"/>
  <c r="O410"/>
  <c r="K410"/>
  <c r="U411"/>
  <c r="S412"/>
  <c r="T412"/>
  <c r="N420"/>
  <c r="L418"/>
  <c r="M414"/>
  <c r="H414"/>
  <c r="AA414" s="1"/>
  <c r="S416"/>
  <c r="F416"/>
  <c r="U419"/>
  <c r="N424"/>
  <c r="M418"/>
  <c r="M422"/>
  <c r="H422"/>
  <c r="N428"/>
  <c r="S424"/>
  <c r="F424"/>
  <c r="T424"/>
  <c r="M426"/>
  <c r="N432"/>
  <c r="H426"/>
  <c r="S428"/>
  <c r="F428"/>
  <c r="T428"/>
  <c r="M430"/>
  <c r="H430"/>
  <c r="S432"/>
  <c r="F432"/>
  <c r="T432"/>
  <c r="P442"/>
  <c r="M434"/>
  <c r="N440"/>
  <c r="H434"/>
  <c r="L442"/>
  <c r="H438"/>
  <c r="O438"/>
  <c r="K438"/>
  <c r="S440"/>
  <c r="F440"/>
  <c r="T440"/>
  <c r="N448"/>
  <c r="U443"/>
  <c r="M442"/>
  <c r="H442"/>
  <c r="N452"/>
  <c r="U447"/>
  <c r="O446"/>
  <c r="K446"/>
  <c r="M450"/>
  <c r="N456"/>
  <c r="H450"/>
  <c r="AA450" s="1"/>
  <c r="S452"/>
  <c r="F452"/>
  <c r="T452"/>
  <c r="M454"/>
  <c r="N460"/>
  <c r="H454"/>
  <c r="S456"/>
  <c r="F456"/>
  <c r="T456"/>
  <c r="P466"/>
  <c r="M458"/>
  <c r="H458"/>
  <c r="AA458" s="1"/>
  <c r="S460"/>
  <c r="Z460" s="1"/>
  <c r="F460"/>
  <c r="T460"/>
  <c r="N468"/>
  <c r="L466"/>
  <c r="M462"/>
  <c r="H462"/>
  <c r="F464"/>
  <c r="S464"/>
  <c r="U467"/>
  <c r="P474"/>
  <c r="M466"/>
  <c r="N476"/>
  <c r="M470"/>
  <c r="L474"/>
  <c r="H470"/>
  <c r="S472"/>
  <c r="F472"/>
  <c r="P482"/>
  <c r="O474"/>
  <c r="K474"/>
  <c r="N480"/>
  <c r="U475"/>
  <c r="P486"/>
  <c r="L482"/>
  <c r="M478"/>
  <c r="H478"/>
  <c r="AA478" s="1"/>
  <c r="S480"/>
  <c r="F480"/>
  <c r="T480"/>
  <c r="P490"/>
  <c r="L486"/>
  <c r="M482"/>
  <c r="S484"/>
  <c r="F484"/>
  <c r="P494"/>
  <c r="L490"/>
  <c r="M486"/>
  <c r="S488"/>
  <c r="F488"/>
  <c r="L494"/>
  <c r="P498"/>
  <c r="M490"/>
  <c r="S492"/>
  <c r="F492"/>
  <c r="P502"/>
  <c r="N500"/>
  <c r="L498"/>
  <c r="M494"/>
  <c r="L502"/>
  <c r="O498"/>
  <c r="K498"/>
  <c r="U499"/>
  <c r="S500"/>
  <c r="T500"/>
  <c r="P510"/>
  <c r="U503"/>
  <c r="N508"/>
  <c r="M502"/>
  <c r="L510"/>
  <c r="P514"/>
  <c r="O506"/>
  <c r="K506"/>
  <c r="S508"/>
  <c r="F508"/>
  <c r="T508"/>
  <c r="P518"/>
  <c r="L514"/>
  <c r="M510"/>
  <c r="H510"/>
  <c r="S512"/>
  <c r="F512"/>
  <c r="U515"/>
  <c r="O514"/>
  <c r="K514"/>
  <c r="P522"/>
  <c r="L518"/>
  <c r="U519"/>
  <c r="O518"/>
  <c r="K518"/>
  <c r="P526"/>
  <c r="L522"/>
  <c r="N528"/>
  <c r="U523"/>
  <c r="O522"/>
  <c r="K522"/>
  <c r="L526"/>
  <c r="U527"/>
  <c r="O526"/>
  <c r="K526"/>
  <c r="P534"/>
  <c r="N536"/>
  <c r="H530"/>
  <c r="L534"/>
  <c r="O530"/>
  <c r="K530"/>
  <c r="F532"/>
  <c r="S532"/>
  <c r="O534"/>
  <c r="K534"/>
  <c r="P542"/>
  <c r="U535"/>
  <c r="M538"/>
  <c r="H538"/>
  <c r="L542"/>
  <c r="S540"/>
  <c r="F540"/>
  <c r="N548"/>
  <c r="U543"/>
  <c r="O542"/>
  <c r="K542"/>
  <c r="N552"/>
  <c r="H546"/>
  <c r="AA546" s="1"/>
  <c r="U547"/>
  <c r="O546"/>
  <c r="K546"/>
  <c r="N556"/>
  <c r="H550"/>
  <c r="U551"/>
  <c r="O550"/>
  <c r="K550"/>
  <c r="H554"/>
  <c r="N560"/>
  <c r="U555"/>
  <c r="O554"/>
  <c r="K554"/>
  <c r="M558"/>
  <c r="H558"/>
  <c r="AA558" s="1"/>
  <c r="N564"/>
  <c r="S560"/>
  <c r="F560"/>
  <c r="T560"/>
  <c r="P570"/>
  <c r="M562"/>
  <c r="N568"/>
  <c r="H562"/>
  <c r="AA562" s="1"/>
  <c r="S564"/>
  <c r="F564"/>
  <c r="T564"/>
  <c r="L570"/>
  <c r="M566"/>
  <c r="P574"/>
  <c r="H566"/>
  <c r="S568"/>
  <c r="F568"/>
  <c r="T568"/>
  <c r="P578"/>
  <c r="L574"/>
  <c r="M570"/>
  <c r="S572"/>
  <c r="F572"/>
  <c r="U575"/>
  <c r="O574"/>
  <c r="K574"/>
  <c r="P582"/>
  <c r="L578"/>
  <c r="U579"/>
  <c r="O578"/>
  <c r="K578"/>
  <c r="L582"/>
  <c r="N588"/>
  <c r="U583"/>
  <c r="O582"/>
  <c r="K582"/>
  <c r="P594"/>
  <c r="H586"/>
  <c r="U587"/>
  <c r="O586"/>
  <c r="K586"/>
  <c r="P598"/>
  <c r="L594"/>
  <c r="M590"/>
  <c r="H590"/>
  <c r="AA590" s="1"/>
  <c r="S592"/>
  <c r="F592"/>
  <c r="L598"/>
  <c r="P602"/>
  <c r="M594"/>
  <c r="S596"/>
  <c r="F596"/>
  <c r="L602"/>
  <c r="M598"/>
  <c r="S600"/>
  <c r="F600"/>
  <c r="U603"/>
  <c r="O602"/>
  <c r="K602"/>
  <c r="N608"/>
  <c r="N612"/>
  <c r="O606"/>
  <c r="K606"/>
  <c r="S608"/>
  <c r="F608"/>
  <c r="T608"/>
  <c r="P618"/>
  <c r="M610"/>
  <c r="N616"/>
  <c r="H610"/>
  <c r="S612"/>
  <c r="F612"/>
  <c r="T612"/>
  <c r="L618"/>
  <c r="M614"/>
  <c r="P622"/>
  <c r="H614"/>
  <c r="AA614" s="1"/>
  <c r="S616"/>
  <c r="F616"/>
  <c r="T616"/>
  <c r="P626"/>
  <c r="L622"/>
  <c r="M618"/>
  <c r="S620"/>
  <c r="F620"/>
  <c r="U623"/>
  <c r="O622"/>
  <c r="K622"/>
  <c r="P630"/>
  <c r="L626"/>
  <c r="U627"/>
  <c r="O626"/>
  <c r="K626"/>
  <c r="L630"/>
  <c r="N636"/>
  <c r="U631"/>
  <c r="O630"/>
  <c r="K630"/>
  <c r="H634"/>
  <c r="N640"/>
  <c r="U635"/>
  <c r="O634"/>
  <c r="K634"/>
  <c r="M638"/>
  <c r="H638"/>
  <c r="AA638" s="1"/>
  <c r="N644"/>
  <c r="S640"/>
  <c r="F640"/>
  <c r="T640"/>
  <c r="P650"/>
  <c r="M642"/>
  <c r="N648"/>
  <c r="H642"/>
  <c r="AA642" s="1"/>
  <c r="S644"/>
  <c r="F644"/>
  <c r="T644"/>
  <c r="L650"/>
  <c r="M646"/>
  <c r="P654"/>
  <c r="H646"/>
  <c r="AA646" s="1"/>
  <c r="S648"/>
  <c r="F648"/>
  <c r="T648"/>
  <c r="N656"/>
  <c r="L654"/>
  <c r="M650"/>
  <c r="S652"/>
  <c r="F652"/>
  <c r="N660"/>
  <c r="O654"/>
  <c r="K654"/>
  <c r="U655"/>
  <c r="N664"/>
  <c r="H658"/>
  <c r="AA658" s="1"/>
  <c r="U659"/>
  <c r="O658"/>
  <c r="K658"/>
  <c r="P670"/>
  <c r="H662"/>
  <c r="N668"/>
  <c r="U663"/>
  <c r="O662"/>
  <c r="K662"/>
  <c r="L670"/>
  <c r="H666"/>
  <c r="O666"/>
  <c r="K666"/>
  <c r="S668"/>
  <c r="F668"/>
  <c r="T668"/>
  <c r="N676"/>
  <c r="U671"/>
  <c r="M670"/>
  <c r="N680"/>
  <c r="L678"/>
  <c r="U675"/>
  <c r="O674"/>
  <c r="K674"/>
  <c r="M678"/>
  <c r="H678"/>
  <c r="N684"/>
  <c r="L682"/>
  <c r="U679"/>
  <c r="O678"/>
  <c r="S680"/>
  <c r="F680"/>
  <c r="T680"/>
  <c r="P690"/>
  <c r="M682"/>
  <c r="N688"/>
  <c r="H682"/>
  <c r="L686"/>
  <c r="U683"/>
  <c r="O682"/>
  <c r="S684"/>
  <c r="F684"/>
  <c r="T684"/>
  <c r="P694"/>
  <c r="L690"/>
  <c r="M686"/>
  <c r="H686"/>
  <c r="AA686" s="1"/>
  <c r="N692"/>
  <c r="U687"/>
  <c r="O686"/>
  <c r="S688"/>
  <c r="F688"/>
  <c r="T688"/>
  <c r="L694"/>
  <c r="P698"/>
  <c r="M690"/>
  <c r="K690"/>
  <c r="S692"/>
  <c r="F692"/>
  <c r="P702"/>
  <c r="L698"/>
  <c r="M694"/>
  <c r="K694"/>
  <c r="F696"/>
  <c r="T696"/>
  <c r="U699"/>
  <c r="O698"/>
  <c r="K698"/>
  <c r="P706"/>
  <c r="L702"/>
  <c r="H698"/>
  <c r="M698"/>
  <c r="U703"/>
  <c r="O702"/>
  <c r="K702"/>
  <c r="P710"/>
  <c r="L706"/>
  <c r="H702"/>
  <c r="M702"/>
  <c r="P714"/>
  <c r="U707"/>
  <c r="O706"/>
  <c r="K706"/>
  <c r="N712"/>
  <c r="L710"/>
  <c r="H706"/>
  <c r="AA706" s="1"/>
  <c r="M706"/>
  <c r="P718"/>
  <c r="L714"/>
  <c r="O710"/>
  <c r="K710"/>
  <c r="U711"/>
  <c r="H710"/>
  <c r="M710"/>
  <c r="S712"/>
  <c r="T712"/>
  <c r="F712"/>
  <c r="P722"/>
  <c r="L718"/>
  <c r="M714"/>
  <c r="H714"/>
  <c r="U715"/>
  <c r="O714"/>
  <c r="S716"/>
  <c r="F716"/>
  <c r="T716"/>
  <c r="P726"/>
  <c r="L722"/>
  <c r="M718"/>
  <c r="U719"/>
  <c r="O718"/>
  <c r="H718"/>
  <c r="S720"/>
  <c r="F720"/>
  <c r="T720"/>
  <c r="N728"/>
  <c r="L726"/>
  <c r="M722"/>
  <c r="U723"/>
  <c r="O722"/>
  <c r="H722"/>
  <c r="S724"/>
  <c r="F724"/>
  <c r="T724"/>
  <c r="U727"/>
  <c r="N732"/>
  <c r="M726"/>
  <c r="L730"/>
  <c r="O726"/>
  <c r="H726"/>
  <c r="T728"/>
  <c r="F728"/>
  <c r="M730"/>
  <c r="H730"/>
  <c r="AA730" s="1"/>
  <c r="N736"/>
  <c r="L734"/>
  <c r="U731"/>
  <c r="O730"/>
  <c r="S732"/>
  <c r="Z732" s="1"/>
  <c r="F732"/>
  <c r="T732"/>
  <c r="M734"/>
  <c r="N740"/>
  <c r="H734"/>
  <c r="L738"/>
  <c r="U735"/>
  <c r="O734"/>
  <c r="S736"/>
  <c r="F736"/>
  <c r="T736"/>
  <c r="M738"/>
  <c r="P746"/>
  <c r="H738"/>
  <c r="L742"/>
  <c r="N744"/>
  <c r="U739"/>
  <c r="O738"/>
  <c r="S740"/>
  <c r="F740"/>
  <c r="T740"/>
  <c r="M742"/>
  <c r="P750"/>
  <c r="L746"/>
  <c r="H742"/>
  <c r="O742"/>
  <c r="S744"/>
  <c r="F744"/>
  <c r="U747"/>
  <c r="O746"/>
  <c r="K746"/>
  <c r="P754"/>
  <c r="L750"/>
  <c r="M746"/>
  <c r="U751"/>
  <c r="O750"/>
  <c r="K750"/>
  <c r="P758"/>
  <c r="L754"/>
  <c r="H750"/>
  <c r="M750"/>
  <c r="P762"/>
  <c r="U755"/>
  <c r="O754"/>
  <c r="K754"/>
  <c r="N760"/>
  <c r="L758"/>
  <c r="H754"/>
  <c r="AA754" s="1"/>
  <c r="M754"/>
  <c r="P766"/>
  <c r="L762"/>
  <c r="O758"/>
  <c r="K758"/>
  <c r="U759"/>
  <c r="H758"/>
  <c r="M758"/>
  <c r="S760"/>
  <c r="T760"/>
  <c r="F760"/>
  <c r="P770"/>
  <c r="L766"/>
  <c r="M762"/>
  <c r="H762"/>
  <c r="AA762" s="1"/>
  <c r="U763"/>
  <c r="O762"/>
  <c r="S764"/>
  <c r="F764"/>
  <c r="T764"/>
  <c r="P774"/>
  <c r="L770"/>
  <c r="M766"/>
  <c r="U767"/>
  <c r="O766"/>
  <c r="H766"/>
  <c r="S768"/>
  <c r="F768"/>
  <c r="T768"/>
  <c r="L774"/>
  <c r="M770"/>
  <c r="N776"/>
  <c r="U771"/>
  <c r="O770"/>
  <c r="P778"/>
  <c r="H770"/>
  <c r="AA770" s="1"/>
  <c r="S772"/>
  <c r="F772"/>
  <c r="T772"/>
  <c r="N780"/>
  <c r="U775"/>
  <c r="M774"/>
  <c r="O774"/>
  <c r="P782"/>
  <c r="H774"/>
  <c r="S776"/>
  <c r="F776"/>
  <c r="N784"/>
  <c r="U779"/>
  <c r="O778"/>
  <c r="K778"/>
  <c r="M778"/>
  <c r="P786"/>
  <c r="N788"/>
  <c r="H782"/>
  <c r="U783"/>
  <c r="O782"/>
  <c r="K782"/>
  <c r="M782"/>
  <c r="P790"/>
  <c r="H786"/>
  <c r="P794"/>
  <c r="U787"/>
  <c r="O786"/>
  <c r="K786"/>
  <c r="M786"/>
  <c r="N792"/>
  <c r="H790"/>
  <c r="P798"/>
  <c r="L794"/>
  <c r="O790"/>
  <c r="K790"/>
  <c r="M790"/>
  <c r="U791"/>
  <c r="F792"/>
  <c r="S792"/>
  <c r="U795"/>
  <c r="O794"/>
  <c r="K794"/>
  <c r="P802"/>
  <c r="L798"/>
  <c r="M794"/>
  <c r="U799"/>
  <c r="O798"/>
  <c r="K798"/>
  <c r="P806"/>
  <c r="L802"/>
  <c r="H798"/>
  <c r="M798"/>
  <c r="P810"/>
  <c r="U803"/>
  <c r="O802"/>
  <c r="K802"/>
  <c r="N808"/>
  <c r="L806"/>
  <c r="H802"/>
  <c r="M802"/>
  <c r="P814"/>
  <c r="L810"/>
  <c r="O806"/>
  <c r="K806"/>
  <c r="U807"/>
  <c r="H806"/>
  <c r="M806"/>
  <c r="S808"/>
  <c r="T808"/>
  <c r="F808"/>
  <c r="P818"/>
  <c r="L814"/>
  <c r="M810"/>
  <c r="H810"/>
  <c r="AA810" s="1"/>
  <c r="U811"/>
  <c r="O810"/>
  <c r="S812"/>
  <c r="F812"/>
  <c r="T812"/>
  <c r="P822"/>
  <c r="L818"/>
  <c r="M814"/>
  <c r="U815"/>
  <c r="O814"/>
  <c r="H814"/>
  <c r="S816"/>
  <c r="F816"/>
  <c r="T816"/>
  <c r="N824"/>
  <c r="L822"/>
  <c r="M818"/>
  <c r="U819"/>
  <c r="O818"/>
  <c r="H818"/>
  <c r="AA818" s="1"/>
  <c r="S820"/>
  <c r="Z820" s="1"/>
  <c r="F820"/>
  <c r="T820"/>
  <c r="U823"/>
  <c r="N828"/>
  <c r="M822"/>
  <c r="L826"/>
  <c r="O822"/>
  <c r="H822"/>
  <c r="T824"/>
  <c r="F824"/>
  <c r="M826"/>
  <c r="H826"/>
  <c r="AA826" s="1"/>
  <c r="N832"/>
  <c r="L830"/>
  <c r="U827"/>
  <c r="O826"/>
  <c r="S828"/>
  <c r="F828"/>
  <c r="T828"/>
  <c r="M830"/>
  <c r="N836"/>
  <c r="H830"/>
  <c r="L834"/>
  <c r="U831"/>
  <c r="O830"/>
  <c r="S832"/>
  <c r="F832"/>
  <c r="T832"/>
  <c r="M834"/>
  <c r="H834"/>
  <c r="L838"/>
  <c r="U835"/>
  <c r="O834"/>
  <c r="S836"/>
  <c r="F836"/>
  <c r="T836"/>
  <c r="N844"/>
  <c r="M838"/>
  <c r="H838"/>
  <c r="L842"/>
  <c r="O838"/>
  <c r="F840"/>
  <c r="T840"/>
  <c r="N848"/>
  <c r="U843"/>
  <c r="O842"/>
  <c r="K842"/>
  <c r="H842"/>
  <c r="AA842" s="1"/>
  <c r="L846"/>
  <c r="T844"/>
  <c r="S844"/>
  <c r="F844"/>
  <c r="N852"/>
  <c r="H846"/>
  <c r="U847"/>
  <c r="O846"/>
  <c r="K846"/>
  <c r="L850"/>
  <c r="T848"/>
  <c r="S848"/>
  <c r="F848"/>
  <c r="H850"/>
  <c r="P858"/>
  <c r="U851"/>
  <c r="O850"/>
  <c r="K850"/>
  <c r="L854"/>
  <c r="T852"/>
  <c r="S852"/>
  <c r="F852"/>
  <c r="H854"/>
  <c r="P862"/>
  <c r="L858"/>
  <c r="O854"/>
  <c r="K854"/>
  <c r="N860"/>
  <c r="F856"/>
  <c r="S856"/>
  <c r="T856"/>
  <c r="U859"/>
  <c r="O858"/>
  <c r="K858"/>
  <c r="P866"/>
  <c r="L862"/>
  <c r="N864"/>
  <c r="H858"/>
  <c r="S860"/>
  <c r="F860"/>
  <c r="U863"/>
  <c r="O862"/>
  <c r="K862"/>
  <c r="P870"/>
  <c r="L866"/>
  <c r="N868"/>
  <c r="S864"/>
  <c r="F864"/>
  <c r="N872"/>
  <c r="U867"/>
  <c r="O866"/>
  <c r="K866"/>
  <c r="L870"/>
  <c r="S868"/>
  <c r="F868"/>
  <c r="O870"/>
  <c r="K870"/>
  <c r="N876"/>
  <c r="U871"/>
  <c r="L874"/>
  <c r="M874"/>
  <c r="H874"/>
  <c r="N880"/>
  <c r="L878"/>
  <c r="U875"/>
  <c r="O874"/>
  <c r="S876"/>
  <c r="Z876" s="1"/>
  <c r="F876"/>
  <c r="T876"/>
  <c r="M878"/>
  <c r="N884"/>
  <c r="H878"/>
  <c r="L882"/>
  <c r="U879"/>
  <c r="O878"/>
  <c r="S880"/>
  <c r="F880"/>
  <c r="T880"/>
  <c r="M882"/>
  <c r="H882"/>
  <c r="AA882" s="1"/>
  <c r="L886"/>
  <c r="U883"/>
  <c r="O882"/>
  <c r="S884"/>
  <c r="F884"/>
  <c r="T884"/>
  <c r="N892"/>
  <c r="M886"/>
  <c r="H886"/>
  <c r="L890"/>
  <c r="O886"/>
  <c r="F888"/>
  <c r="T888"/>
  <c r="N896"/>
  <c r="U891"/>
  <c r="O890"/>
  <c r="K890"/>
  <c r="H890"/>
  <c r="L894"/>
  <c r="T892"/>
  <c r="S892"/>
  <c r="F892"/>
  <c r="N900"/>
  <c r="H894"/>
  <c r="U895"/>
  <c r="O894"/>
  <c r="K894"/>
  <c r="L898"/>
  <c r="T896"/>
  <c r="S896"/>
  <c r="F896"/>
  <c r="P906"/>
  <c r="H898"/>
  <c r="N904"/>
  <c r="U899"/>
  <c r="O898"/>
  <c r="K898"/>
  <c r="L902"/>
  <c r="T900"/>
  <c r="S900"/>
  <c r="F900"/>
  <c r="P910"/>
  <c r="L906"/>
  <c r="H902"/>
  <c r="O902"/>
  <c r="K902"/>
  <c r="S904"/>
  <c r="F904"/>
  <c r="T904"/>
  <c r="P914"/>
  <c r="L910"/>
  <c r="M906"/>
  <c r="H906"/>
  <c r="U907"/>
  <c r="O906"/>
  <c r="S908"/>
  <c r="F908"/>
  <c r="T908"/>
  <c r="P918"/>
  <c r="L914"/>
  <c r="M910"/>
  <c r="U911"/>
  <c r="O910"/>
  <c r="H910"/>
  <c r="S912"/>
  <c r="F912"/>
  <c r="T912"/>
  <c r="N920"/>
  <c r="L918"/>
  <c r="M914"/>
  <c r="U915"/>
  <c r="O914"/>
  <c r="H914"/>
  <c r="AA914" s="1"/>
  <c r="S916"/>
  <c r="F916"/>
  <c r="T916"/>
  <c r="U919"/>
  <c r="N924"/>
  <c r="M918"/>
  <c r="L922"/>
  <c r="O918"/>
  <c r="H918"/>
  <c r="T920"/>
  <c r="F920"/>
  <c r="M922"/>
  <c r="H922"/>
  <c r="N928"/>
  <c r="L926"/>
  <c r="U923"/>
  <c r="O922"/>
  <c r="S924"/>
  <c r="F924"/>
  <c r="T924"/>
  <c r="M926"/>
  <c r="N932"/>
  <c r="H926"/>
  <c r="L930"/>
  <c r="U927"/>
  <c r="O926"/>
  <c r="S928"/>
  <c r="F928"/>
  <c r="T928"/>
  <c r="M930"/>
  <c r="H930"/>
  <c r="AA930" s="1"/>
  <c r="L934"/>
  <c r="U931"/>
  <c r="O930"/>
  <c r="S932"/>
  <c r="Z932" s="1"/>
  <c r="F932"/>
  <c r="T932"/>
  <c r="N940"/>
  <c r="M934"/>
  <c r="H934"/>
  <c r="L938"/>
  <c r="O934"/>
  <c r="F936"/>
  <c r="T936"/>
  <c r="N944"/>
  <c r="U939"/>
  <c r="O938"/>
  <c r="K938"/>
  <c r="H938"/>
  <c r="L942"/>
  <c r="T940"/>
  <c r="S940"/>
  <c r="F940"/>
  <c r="N948"/>
  <c r="H942"/>
  <c r="U943"/>
  <c r="O942"/>
  <c r="K942"/>
  <c r="L946"/>
  <c r="T944"/>
  <c r="S944"/>
  <c r="F944"/>
  <c r="H946"/>
  <c r="AA946" s="1"/>
  <c r="P954"/>
  <c r="U947"/>
  <c r="O946"/>
  <c r="K946"/>
  <c r="L950"/>
  <c r="T948"/>
  <c r="S948"/>
  <c r="F948"/>
  <c r="H950"/>
  <c r="P958"/>
  <c r="L954"/>
  <c r="O950"/>
  <c r="K950"/>
  <c r="N956"/>
  <c r="F952"/>
  <c r="S952"/>
  <c r="T952"/>
  <c r="U955"/>
  <c r="O954"/>
  <c r="K954"/>
  <c r="P962"/>
  <c r="L958"/>
  <c r="N960"/>
  <c r="H954"/>
  <c r="AA954" s="1"/>
  <c r="S956"/>
  <c r="F956"/>
  <c r="U959"/>
  <c r="O958"/>
  <c r="K958"/>
  <c r="P966"/>
  <c r="L962"/>
  <c r="N964"/>
  <c r="S960"/>
  <c r="F960"/>
  <c r="P970"/>
  <c r="U963"/>
  <c r="O962"/>
  <c r="K962"/>
  <c r="N968"/>
  <c r="L966"/>
  <c r="S964"/>
  <c r="F964"/>
  <c r="P974"/>
  <c r="L970"/>
  <c r="O966"/>
  <c r="K966"/>
  <c r="U967"/>
  <c r="N972"/>
  <c r="S968"/>
  <c r="T968"/>
  <c r="P978"/>
  <c r="L974"/>
  <c r="M970"/>
  <c r="H970"/>
  <c r="AA970" s="1"/>
  <c r="K970"/>
  <c r="N976"/>
  <c r="S972"/>
  <c r="F972"/>
  <c r="P982"/>
  <c r="L978"/>
  <c r="M974"/>
  <c r="K974"/>
  <c r="N980"/>
  <c r="S976"/>
  <c r="F976"/>
  <c r="N984"/>
  <c r="L982"/>
  <c r="M978"/>
  <c r="P986"/>
  <c r="K978"/>
  <c r="S980"/>
  <c r="F980"/>
  <c r="U983"/>
  <c r="N988"/>
  <c r="M982"/>
  <c r="P990"/>
  <c r="K982"/>
  <c r="T984"/>
  <c r="S984"/>
  <c r="M986"/>
  <c r="H986"/>
  <c r="AA986" s="1"/>
  <c r="N992"/>
  <c r="P994"/>
  <c r="K986"/>
  <c r="S988"/>
  <c r="F988"/>
  <c r="T988"/>
  <c r="M990"/>
  <c r="N996"/>
  <c r="H990"/>
  <c r="P998"/>
  <c r="K990"/>
  <c r="S992"/>
  <c r="F992"/>
  <c r="T992"/>
  <c r="M994"/>
  <c r="P1002"/>
  <c r="H994"/>
  <c r="K994"/>
  <c r="S996"/>
  <c r="F996"/>
  <c r="T996"/>
  <c r="O1006"/>
  <c r="P1006"/>
  <c r="M998"/>
  <c r="L1002"/>
  <c r="H998"/>
  <c r="N1004"/>
  <c r="U999"/>
  <c r="K998"/>
  <c r="S1000"/>
  <c r="F1000"/>
  <c r="T1000"/>
  <c r="K1006"/>
  <c r="L1006"/>
  <c r="U1003"/>
  <c r="O1002"/>
  <c r="K1002"/>
  <c r="H1002"/>
  <c r="AA1002" s="1"/>
  <c r="S1004"/>
  <c r="F1004"/>
  <c r="V407"/>
  <c r="V415"/>
  <c r="V419"/>
  <c r="T420"/>
  <c r="V435"/>
  <c r="F436"/>
  <c r="V443"/>
  <c r="T448"/>
  <c r="V467"/>
  <c r="T468"/>
  <c r="V471"/>
  <c r="T476"/>
  <c r="V483"/>
  <c r="V487"/>
  <c r="V491"/>
  <c r="V495"/>
  <c r="V503"/>
  <c r="V511"/>
  <c r="V515"/>
  <c r="V519"/>
  <c r="V523"/>
  <c r="V527"/>
  <c r="T528"/>
  <c r="T536"/>
  <c r="V539"/>
  <c r="V543"/>
  <c r="T548"/>
  <c r="T552"/>
  <c r="T556"/>
  <c r="V571"/>
  <c r="V575"/>
  <c r="V579"/>
  <c r="V583"/>
  <c r="T588"/>
  <c r="V591"/>
  <c r="V595"/>
  <c r="V599"/>
  <c r="V603"/>
  <c r="V619"/>
  <c r="V623"/>
  <c r="V627"/>
  <c r="V631"/>
  <c r="T636"/>
  <c r="V651"/>
  <c r="T656"/>
  <c r="T660"/>
  <c r="T664"/>
  <c r="V671"/>
  <c r="T676"/>
  <c r="V691"/>
  <c r="V695"/>
  <c r="V699"/>
  <c r="T700"/>
  <c r="V703"/>
  <c r="T704"/>
  <c r="V707"/>
  <c r="T708"/>
  <c r="V715"/>
  <c r="V719"/>
  <c r="V723"/>
  <c r="V727"/>
  <c r="V743"/>
  <c r="V747"/>
  <c r="T748"/>
  <c r="V751"/>
  <c r="T752"/>
  <c r="V755"/>
  <c r="T756"/>
  <c r="V763"/>
  <c r="V767"/>
  <c r="V771"/>
  <c r="V775"/>
  <c r="V779"/>
  <c r="T780"/>
  <c r="V783"/>
  <c r="T784"/>
  <c r="V787"/>
  <c r="T788"/>
  <c r="V795"/>
  <c r="T796"/>
  <c r="V799"/>
  <c r="T800"/>
  <c r="V803"/>
  <c r="T804"/>
  <c r="V811"/>
  <c r="V815"/>
  <c r="V819"/>
  <c r="V823"/>
  <c r="V839"/>
  <c r="V855"/>
  <c r="V859"/>
  <c r="V863"/>
  <c r="V867"/>
  <c r="V871"/>
  <c r="T872"/>
  <c r="V887"/>
  <c r="V903"/>
  <c r="V907"/>
  <c r="V911"/>
  <c r="V915"/>
  <c r="V919"/>
  <c r="V935"/>
  <c r="V951"/>
  <c r="V955"/>
  <c r="V959"/>
  <c r="V963"/>
  <c r="V967"/>
  <c r="V971"/>
  <c r="V975"/>
  <c r="V979"/>
  <c r="V983"/>
  <c r="V987"/>
  <c r="V991"/>
  <c r="V995"/>
  <c r="V999"/>
  <c r="V1003"/>
  <c r="O399"/>
  <c r="O403"/>
  <c r="U404"/>
  <c r="H410"/>
  <c r="F412"/>
  <c r="O414"/>
  <c r="K415"/>
  <c r="U415"/>
  <c r="O418"/>
  <c r="F421"/>
  <c r="L422"/>
  <c r="L426"/>
  <c r="L430"/>
  <c r="L434"/>
  <c r="O435"/>
  <c r="T436"/>
  <c r="O442"/>
  <c r="H443"/>
  <c r="AA443" s="1"/>
  <c r="N444"/>
  <c r="M446"/>
  <c r="L450"/>
  <c r="L454"/>
  <c r="L458"/>
  <c r="L462"/>
  <c r="K466"/>
  <c r="S468"/>
  <c r="P470"/>
  <c r="K471"/>
  <c r="U471"/>
  <c r="F477"/>
  <c r="L478"/>
  <c r="K482"/>
  <c r="O483"/>
  <c r="K486"/>
  <c r="O487"/>
  <c r="K490"/>
  <c r="O491"/>
  <c r="U492"/>
  <c r="K494"/>
  <c r="T496"/>
  <c r="H498"/>
  <c r="M499"/>
  <c r="F500"/>
  <c r="O502"/>
  <c r="N504"/>
  <c r="M506"/>
  <c r="K510"/>
  <c r="O511"/>
  <c r="U512"/>
  <c r="H514"/>
  <c r="AA514" s="1"/>
  <c r="H518"/>
  <c r="AA518" s="1"/>
  <c r="H522"/>
  <c r="H526"/>
  <c r="AA526" s="1"/>
  <c r="S528"/>
  <c r="F537"/>
  <c r="L538"/>
  <c r="O539"/>
  <c r="F548"/>
  <c r="S548"/>
  <c r="F552"/>
  <c r="S552"/>
  <c r="M555"/>
  <c r="F556"/>
  <c r="S556"/>
  <c r="P558"/>
  <c r="P562"/>
  <c r="P566"/>
  <c r="O570"/>
  <c r="U571"/>
  <c r="N576"/>
  <c r="N580"/>
  <c r="N584"/>
  <c r="M586"/>
  <c r="F589"/>
  <c r="L590"/>
  <c r="O591"/>
  <c r="K594"/>
  <c r="O595"/>
  <c r="U596"/>
  <c r="K598"/>
  <c r="O599"/>
  <c r="U600"/>
  <c r="H602"/>
  <c r="H606"/>
  <c r="P610"/>
  <c r="P614"/>
  <c r="O618"/>
  <c r="U619"/>
  <c r="N624"/>
  <c r="N628"/>
  <c r="H631"/>
  <c r="N632"/>
  <c r="M634"/>
  <c r="F637"/>
  <c r="L638"/>
  <c r="L642"/>
  <c r="L646"/>
  <c r="K650"/>
  <c r="O651"/>
  <c r="F656"/>
  <c r="S656"/>
  <c r="F660"/>
  <c r="S660"/>
  <c r="M663"/>
  <c r="F664"/>
  <c r="S664"/>
  <c r="O670"/>
  <c r="N672"/>
  <c r="M674"/>
  <c r="F700"/>
  <c r="F704"/>
  <c r="F708"/>
  <c r="K730"/>
  <c r="O731"/>
  <c r="K734"/>
  <c r="O735"/>
  <c r="K738"/>
  <c r="O739"/>
  <c r="K742"/>
  <c r="T744"/>
  <c r="H746"/>
  <c r="AA746" s="1"/>
  <c r="S748"/>
  <c r="S752"/>
  <c r="M755"/>
  <c r="S756"/>
  <c r="N764"/>
  <c r="N768"/>
  <c r="N772"/>
  <c r="F796"/>
  <c r="F800"/>
  <c r="F804"/>
  <c r="K826"/>
  <c r="O827"/>
  <c r="K830"/>
  <c r="O831"/>
  <c r="K834"/>
  <c r="O835"/>
  <c r="K838"/>
  <c r="S840"/>
  <c r="N856"/>
  <c r="P890"/>
  <c r="P894"/>
  <c r="P898"/>
  <c r="P902"/>
  <c r="U903"/>
  <c r="K922"/>
  <c r="O923"/>
  <c r="K926"/>
  <c r="O927"/>
  <c r="K930"/>
  <c r="O931"/>
  <c r="K934"/>
  <c r="S936"/>
  <c r="N952"/>
  <c r="F984"/>
  <c r="O986"/>
  <c r="U987"/>
  <c r="O990"/>
  <c r="U991"/>
  <c r="O994"/>
  <c r="U995"/>
  <c r="O998"/>
  <c r="M1002"/>
  <c r="P403"/>
  <c r="L399"/>
  <c r="M395"/>
  <c r="H395"/>
  <c r="S397"/>
  <c r="F397"/>
  <c r="T397"/>
  <c r="L403"/>
  <c r="P407"/>
  <c r="M399"/>
  <c r="S401"/>
  <c r="F401"/>
  <c r="L407"/>
  <c r="M403"/>
  <c r="S405"/>
  <c r="F405"/>
  <c r="P415"/>
  <c r="U408"/>
  <c r="O407"/>
  <c r="K407"/>
  <c r="N413"/>
  <c r="L415"/>
  <c r="P419"/>
  <c r="O411"/>
  <c r="K411"/>
  <c r="S413"/>
  <c r="F413"/>
  <c r="T413"/>
  <c r="N421"/>
  <c r="L419"/>
  <c r="M415"/>
  <c r="S417"/>
  <c r="F417"/>
  <c r="O419"/>
  <c r="K419"/>
  <c r="N425"/>
  <c r="U420"/>
  <c r="M423"/>
  <c r="N429"/>
  <c r="H423"/>
  <c r="S425"/>
  <c r="F425"/>
  <c r="T425"/>
  <c r="P435"/>
  <c r="M427"/>
  <c r="N433"/>
  <c r="H427"/>
  <c r="AA427" s="1"/>
  <c r="S429"/>
  <c r="F429"/>
  <c r="T429"/>
  <c r="N437"/>
  <c r="L435"/>
  <c r="M431"/>
  <c r="H431"/>
  <c r="S433"/>
  <c r="F433"/>
  <c r="T433"/>
  <c r="U436"/>
  <c r="P443"/>
  <c r="N441"/>
  <c r="M435"/>
  <c r="H435"/>
  <c r="AA435" s="1"/>
  <c r="M439"/>
  <c r="L443"/>
  <c r="H439"/>
  <c r="S441"/>
  <c r="F441"/>
  <c r="T441"/>
  <c r="U444"/>
  <c r="O443"/>
  <c r="K443"/>
  <c r="N449"/>
  <c r="H447"/>
  <c r="N453"/>
  <c r="U448"/>
  <c r="O447"/>
  <c r="K447"/>
  <c r="S449"/>
  <c r="T449"/>
  <c r="M451"/>
  <c r="N457"/>
  <c r="H451"/>
  <c r="AA451" s="1"/>
  <c r="S453"/>
  <c r="F453"/>
  <c r="T453"/>
  <c r="M455"/>
  <c r="N461"/>
  <c r="H455"/>
  <c r="S457"/>
  <c r="F457"/>
  <c r="T457"/>
  <c r="M459"/>
  <c r="P467"/>
  <c r="H459"/>
  <c r="AA459" s="1"/>
  <c r="S461"/>
  <c r="F461"/>
  <c r="T461"/>
  <c r="P471"/>
  <c r="M463"/>
  <c r="N469"/>
  <c r="L467"/>
  <c r="H463"/>
  <c r="S465"/>
  <c r="F465"/>
  <c r="L471"/>
  <c r="O467"/>
  <c r="K467"/>
  <c r="U468"/>
  <c r="S469"/>
  <c r="T469"/>
  <c r="N477"/>
  <c r="M471"/>
  <c r="S473"/>
  <c r="F473"/>
  <c r="P483"/>
  <c r="H475"/>
  <c r="U476"/>
  <c r="O475"/>
  <c r="K475"/>
  <c r="P487"/>
  <c r="L483"/>
  <c r="M479"/>
  <c r="H479"/>
  <c r="AA479" s="1"/>
  <c r="F481"/>
  <c r="S481"/>
  <c r="P491"/>
  <c r="L487"/>
  <c r="M483"/>
  <c r="S485"/>
  <c r="F485"/>
  <c r="P495"/>
  <c r="L491"/>
  <c r="M487"/>
  <c r="S489"/>
  <c r="F489"/>
  <c r="L495"/>
  <c r="M491"/>
  <c r="S493"/>
  <c r="F493"/>
  <c r="U496"/>
  <c r="P503"/>
  <c r="M495"/>
  <c r="L503"/>
  <c r="O499"/>
  <c r="K499"/>
  <c r="F501"/>
  <c r="S501"/>
  <c r="P511"/>
  <c r="U504"/>
  <c r="O503"/>
  <c r="K503"/>
  <c r="N509"/>
  <c r="L511"/>
  <c r="M507"/>
  <c r="P515"/>
  <c r="H507"/>
  <c r="S509"/>
  <c r="F509"/>
  <c r="T509"/>
  <c r="P519"/>
  <c r="L515"/>
  <c r="M511"/>
  <c r="U516"/>
  <c r="O515"/>
  <c r="K515"/>
  <c r="P523"/>
  <c r="L519"/>
  <c r="U520"/>
  <c r="O519"/>
  <c r="K519"/>
  <c r="P527"/>
  <c r="L523"/>
  <c r="N529"/>
  <c r="U524"/>
  <c r="O523"/>
  <c r="K523"/>
  <c r="L527"/>
  <c r="O527"/>
  <c r="K527"/>
  <c r="U528"/>
  <c r="P539"/>
  <c r="N537"/>
  <c r="M531"/>
  <c r="H531"/>
  <c r="L539"/>
  <c r="H535"/>
  <c r="AA535" s="1"/>
  <c r="P543"/>
  <c r="U536"/>
  <c r="O535"/>
  <c r="K535"/>
  <c r="N545"/>
  <c r="L543"/>
  <c r="M539"/>
  <c r="S541"/>
  <c r="F541"/>
  <c r="N549"/>
  <c r="U544"/>
  <c r="O543"/>
  <c r="K543"/>
  <c r="N553"/>
  <c r="H547"/>
  <c r="U548"/>
  <c r="O547"/>
  <c r="K547"/>
  <c r="N557"/>
  <c r="H551"/>
  <c r="U552"/>
  <c r="O551"/>
  <c r="K551"/>
  <c r="H555"/>
  <c r="N561"/>
  <c r="U556"/>
  <c r="O555"/>
  <c r="K555"/>
  <c r="M559"/>
  <c r="N565"/>
  <c r="H559"/>
  <c r="S561"/>
  <c r="F561"/>
  <c r="T561"/>
  <c r="P571"/>
  <c r="M563"/>
  <c r="H563"/>
  <c r="AA563" s="1"/>
  <c r="S565"/>
  <c r="F565"/>
  <c r="T565"/>
  <c r="L571"/>
  <c r="M567"/>
  <c r="P575"/>
  <c r="H567"/>
  <c r="AA567" s="1"/>
  <c r="F569"/>
  <c r="S569"/>
  <c r="P579"/>
  <c r="L575"/>
  <c r="M571"/>
  <c r="S573"/>
  <c r="F573"/>
  <c r="U576"/>
  <c r="O575"/>
  <c r="K575"/>
  <c r="P583"/>
  <c r="L579"/>
  <c r="N585"/>
  <c r="U580"/>
  <c r="O579"/>
  <c r="K579"/>
  <c r="L583"/>
  <c r="P591"/>
  <c r="N589"/>
  <c r="U584"/>
  <c r="O583"/>
  <c r="K583"/>
  <c r="P595"/>
  <c r="L591"/>
  <c r="H587"/>
  <c r="U588"/>
  <c r="O587"/>
  <c r="K587"/>
  <c r="P599"/>
  <c r="L595"/>
  <c r="M591"/>
  <c r="S593"/>
  <c r="F593"/>
  <c r="L599"/>
  <c r="P603"/>
  <c r="M595"/>
  <c r="S597"/>
  <c r="F597"/>
  <c r="L603"/>
  <c r="M599"/>
  <c r="U604"/>
  <c r="O603"/>
  <c r="K603"/>
  <c r="N609"/>
  <c r="M607"/>
  <c r="N613"/>
  <c r="H607"/>
  <c r="S609"/>
  <c r="F609"/>
  <c r="T609"/>
  <c r="P619"/>
  <c r="M611"/>
  <c r="H611"/>
  <c r="AA611" s="1"/>
  <c r="S613"/>
  <c r="F613"/>
  <c r="T613"/>
  <c r="L619"/>
  <c r="M615"/>
  <c r="P623"/>
  <c r="H615"/>
  <c r="AA615" s="1"/>
  <c r="F617"/>
  <c r="S617"/>
  <c r="P627"/>
  <c r="L623"/>
  <c r="M619"/>
  <c r="S621"/>
  <c r="F621"/>
  <c r="U624"/>
  <c r="O623"/>
  <c r="K623"/>
  <c r="P631"/>
  <c r="L627"/>
  <c r="N633"/>
  <c r="U628"/>
  <c r="O627"/>
  <c r="K627"/>
  <c r="L631"/>
  <c r="N637"/>
  <c r="U632"/>
  <c r="O631"/>
  <c r="K631"/>
  <c r="H635"/>
  <c r="N641"/>
  <c r="U636"/>
  <c r="O635"/>
  <c r="K635"/>
  <c r="M639"/>
  <c r="N645"/>
  <c r="H639"/>
  <c r="AA639" s="1"/>
  <c r="S641"/>
  <c r="F641"/>
  <c r="T641"/>
  <c r="P651"/>
  <c r="M643"/>
  <c r="H643"/>
  <c r="S645"/>
  <c r="F645"/>
  <c r="T645"/>
  <c r="L651"/>
  <c r="M647"/>
  <c r="H647"/>
  <c r="AA647" s="1"/>
  <c r="F649"/>
  <c r="S649"/>
  <c r="N657"/>
  <c r="M651"/>
  <c r="S653"/>
  <c r="F653"/>
  <c r="N661"/>
  <c r="H655"/>
  <c r="AA655" s="1"/>
  <c r="U656"/>
  <c r="O655"/>
  <c r="K655"/>
  <c r="N665"/>
  <c r="H659"/>
  <c r="AA659" s="1"/>
  <c r="U660"/>
  <c r="O659"/>
  <c r="K659"/>
  <c r="H663"/>
  <c r="P671"/>
  <c r="U664"/>
  <c r="O663"/>
  <c r="K663"/>
  <c r="M667"/>
  <c r="L671"/>
  <c r="H667"/>
  <c r="F669"/>
  <c r="S669"/>
  <c r="N677"/>
  <c r="P679"/>
  <c r="U672"/>
  <c r="O671"/>
  <c r="K671"/>
  <c r="N681"/>
  <c r="U676"/>
  <c r="P683"/>
  <c r="H675"/>
  <c r="AA675" s="1"/>
  <c r="O675"/>
  <c r="K675"/>
  <c r="T677"/>
  <c r="S677"/>
  <c r="F677"/>
  <c r="M679"/>
  <c r="N685"/>
  <c r="H679"/>
  <c r="AA679" s="1"/>
  <c r="P687"/>
  <c r="K679"/>
  <c r="S681"/>
  <c r="F681"/>
  <c r="T681"/>
  <c r="P691"/>
  <c r="M683"/>
  <c r="H683"/>
  <c r="AA683" s="1"/>
  <c r="K683"/>
  <c r="S685"/>
  <c r="F685"/>
  <c r="T685"/>
  <c r="P695"/>
  <c r="L691"/>
  <c r="M687"/>
  <c r="H687"/>
  <c r="AA687" s="1"/>
  <c r="K687"/>
  <c r="F689"/>
  <c r="S689"/>
  <c r="T689"/>
  <c r="L695"/>
  <c r="P699"/>
  <c r="M691"/>
  <c r="N697"/>
  <c r="U692"/>
  <c r="O691"/>
  <c r="H691"/>
  <c r="S693"/>
  <c r="F693"/>
  <c r="T693"/>
  <c r="U696"/>
  <c r="P703"/>
  <c r="L699"/>
  <c r="M695"/>
  <c r="N701"/>
  <c r="O695"/>
  <c r="H695"/>
  <c r="AA695" s="1"/>
  <c r="S697"/>
  <c r="F697"/>
  <c r="U700"/>
  <c r="O699"/>
  <c r="K699"/>
  <c r="P707"/>
  <c r="L703"/>
  <c r="N705"/>
  <c r="S701"/>
  <c r="F701"/>
  <c r="U704"/>
  <c r="O703"/>
  <c r="K703"/>
  <c r="L707"/>
  <c r="N709"/>
  <c r="P711"/>
  <c r="S705"/>
  <c r="F705"/>
  <c r="P715"/>
  <c r="U708"/>
  <c r="O707"/>
  <c r="K707"/>
  <c r="N713"/>
  <c r="S709"/>
  <c r="F709"/>
  <c r="P719"/>
  <c r="L715"/>
  <c r="O711"/>
  <c r="K711"/>
  <c r="M711"/>
  <c r="N717"/>
  <c r="U712"/>
  <c r="S713"/>
  <c r="F713"/>
  <c r="T713"/>
  <c r="P723"/>
  <c r="L719"/>
  <c r="M715"/>
  <c r="K715"/>
  <c r="N721"/>
  <c r="S717"/>
  <c r="F717"/>
  <c r="L723"/>
  <c r="P727"/>
  <c r="M719"/>
  <c r="K719"/>
  <c r="N725"/>
  <c r="S721"/>
  <c r="F721"/>
  <c r="N729"/>
  <c r="L727"/>
  <c r="M723"/>
  <c r="P731"/>
  <c r="K723"/>
  <c r="S725"/>
  <c r="F725"/>
  <c r="O727"/>
  <c r="K727"/>
  <c r="N733"/>
  <c r="U728"/>
  <c r="P735"/>
  <c r="M727"/>
  <c r="T729"/>
  <c r="S729"/>
  <c r="F729"/>
  <c r="M731"/>
  <c r="N737"/>
  <c r="H731"/>
  <c r="AA731" s="1"/>
  <c r="P739"/>
  <c r="K731"/>
  <c r="S733"/>
  <c r="F733"/>
  <c r="T733"/>
  <c r="P743"/>
  <c r="M735"/>
  <c r="N741"/>
  <c r="H735"/>
  <c r="K735"/>
  <c r="S737"/>
  <c r="F737"/>
  <c r="T737"/>
  <c r="L743"/>
  <c r="M739"/>
  <c r="P747"/>
  <c r="H739"/>
  <c r="K739"/>
  <c r="S741"/>
  <c r="F741"/>
  <c r="T741"/>
  <c r="P751"/>
  <c r="L747"/>
  <c r="M743"/>
  <c r="H743"/>
  <c r="N749"/>
  <c r="U744"/>
  <c r="O743"/>
  <c r="S745"/>
  <c r="F745"/>
  <c r="T745"/>
  <c r="U748"/>
  <c r="O747"/>
  <c r="K747"/>
  <c r="P755"/>
  <c r="L751"/>
  <c r="N753"/>
  <c r="S749"/>
  <c r="F749"/>
  <c r="U752"/>
  <c r="O751"/>
  <c r="K751"/>
  <c r="L755"/>
  <c r="N757"/>
  <c r="P759"/>
  <c r="S753"/>
  <c r="F753"/>
  <c r="P763"/>
  <c r="U756"/>
  <c r="O755"/>
  <c r="K755"/>
  <c r="N761"/>
  <c r="S757"/>
  <c r="F757"/>
  <c r="P767"/>
  <c r="L763"/>
  <c r="O759"/>
  <c r="K759"/>
  <c r="M759"/>
  <c r="N765"/>
  <c r="U760"/>
  <c r="S761"/>
  <c r="F761"/>
  <c r="T761"/>
  <c r="P771"/>
  <c r="L767"/>
  <c r="M763"/>
  <c r="K763"/>
  <c r="N769"/>
  <c r="S765"/>
  <c r="F765"/>
  <c r="L771"/>
  <c r="P775"/>
  <c r="M767"/>
  <c r="K767"/>
  <c r="N773"/>
  <c r="S769"/>
  <c r="F769"/>
  <c r="L775"/>
  <c r="M771"/>
  <c r="K771"/>
  <c r="S773"/>
  <c r="F773"/>
  <c r="N781"/>
  <c r="U776"/>
  <c r="O775"/>
  <c r="K775"/>
  <c r="L779"/>
  <c r="M775"/>
  <c r="N785"/>
  <c r="H779"/>
  <c r="AA779" s="1"/>
  <c r="U780"/>
  <c r="O779"/>
  <c r="K779"/>
  <c r="L783"/>
  <c r="T781"/>
  <c r="S781"/>
  <c r="F781"/>
  <c r="N789"/>
  <c r="H783"/>
  <c r="AA783" s="1"/>
  <c r="U784"/>
  <c r="O783"/>
  <c r="K783"/>
  <c r="P791"/>
  <c r="L787"/>
  <c r="T785"/>
  <c r="S785"/>
  <c r="F785"/>
  <c r="H787"/>
  <c r="P795"/>
  <c r="U788"/>
  <c r="O787"/>
  <c r="K787"/>
  <c r="T789"/>
  <c r="S789"/>
  <c r="F789"/>
  <c r="M791"/>
  <c r="H791"/>
  <c r="P799"/>
  <c r="L795"/>
  <c r="N797"/>
  <c r="U792"/>
  <c r="K791"/>
  <c r="S793"/>
  <c r="F793"/>
  <c r="T793"/>
  <c r="U796"/>
  <c r="O795"/>
  <c r="K795"/>
  <c r="P803"/>
  <c r="L799"/>
  <c r="N801"/>
  <c r="S797"/>
  <c r="F797"/>
  <c r="U800"/>
  <c r="O799"/>
  <c r="K799"/>
  <c r="L803"/>
  <c r="N805"/>
  <c r="P807"/>
  <c r="S801"/>
  <c r="F801"/>
  <c r="P811"/>
  <c r="U804"/>
  <c r="O803"/>
  <c r="K803"/>
  <c r="N809"/>
  <c r="S805"/>
  <c r="F805"/>
  <c r="P815"/>
  <c r="L811"/>
  <c r="O807"/>
  <c r="K807"/>
  <c r="M807"/>
  <c r="N813"/>
  <c r="U808"/>
  <c r="S809"/>
  <c r="F809"/>
  <c r="T809"/>
  <c r="P819"/>
  <c r="L815"/>
  <c r="M811"/>
  <c r="K811"/>
  <c r="N817"/>
  <c r="S813"/>
  <c r="F813"/>
  <c r="L819"/>
  <c r="P823"/>
  <c r="M815"/>
  <c r="K815"/>
  <c r="N821"/>
  <c r="S817"/>
  <c r="F817"/>
  <c r="N825"/>
  <c r="L823"/>
  <c r="M819"/>
  <c r="P827"/>
  <c r="K819"/>
  <c r="S821"/>
  <c r="F821"/>
  <c r="O823"/>
  <c r="K823"/>
  <c r="N829"/>
  <c r="U824"/>
  <c r="P831"/>
  <c r="M823"/>
  <c r="T825"/>
  <c r="S825"/>
  <c r="F825"/>
  <c r="M827"/>
  <c r="N833"/>
  <c r="H827"/>
  <c r="AA827" s="1"/>
  <c r="P835"/>
  <c r="K827"/>
  <c r="S829"/>
  <c r="F829"/>
  <c r="T829"/>
  <c r="P839"/>
  <c r="M831"/>
  <c r="N837"/>
  <c r="H831"/>
  <c r="K831"/>
  <c r="S833"/>
  <c r="F833"/>
  <c r="T833"/>
  <c r="L839"/>
  <c r="M835"/>
  <c r="H835"/>
  <c r="N841"/>
  <c r="P843"/>
  <c r="K835"/>
  <c r="S837"/>
  <c r="F837"/>
  <c r="T837"/>
  <c r="N845"/>
  <c r="U840"/>
  <c r="M839"/>
  <c r="H839"/>
  <c r="O839"/>
  <c r="P847"/>
  <c r="S841"/>
  <c r="F841"/>
  <c r="N849"/>
  <c r="H843"/>
  <c r="AA843" s="1"/>
  <c r="U844"/>
  <c r="O843"/>
  <c r="K843"/>
  <c r="M843"/>
  <c r="P851"/>
  <c r="N853"/>
  <c r="H847"/>
  <c r="AA847" s="1"/>
  <c r="U848"/>
  <c r="O847"/>
  <c r="K847"/>
  <c r="M847"/>
  <c r="H851"/>
  <c r="P859"/>
  <c r="U852"/>
  <c r="O851"/>
  <c r="K851"/>
  <c r="L855"/>
  <c r="M851"/>
  <c r="N857"/>
  <c r="M855"/>
  <c r="H855"/>
  <c r="P863"/>
  <c r="L859"/>
  <c r="O855"/>
  <c r="S857"/>
  <c r="F857"/>
  <c r="U860"/>
  <c r="O859"/>
  <c r="K859"/>
  <c r="P867"/>
  <c r="L863"/>
  <c r="H859"/>
  <c r="AA859" s="1"/>
  <c r="M859"/>
  <c r="U864"/>
  <c r="O863"/>
  <c r="K863"/>
  <c r="L867"/>
  <c r="H863"/>
  <c r="M863"/>
  <c r="N873"/>
  <c r="U868"/>
  <c r="O867"/>
  <c r="K867"/>
  <c r="P875"/>
  <c r="H867"/>
  <c r="L871"/>
  <c r="M867"/>
  <c r="N877"/>
  <c r="U872"/>
  <c r="O871"/>
  <c r="K871"/>
  <c r="P879"/>
  <c r="H871"/>
  <c r="T873"/>
  <c r="S873"/>
  <c r="F873"/>
  <c r="M875"/>
  <c r="N881"/>
  <c r="H875"/>
  <c r="AA875" s="1"/>
  <c r="P883"/>
  <c r="K875"/>
  <c r="S877"/>
  <c r="F877"/>
  <c r="T877"/>
  <c r="P887"/>
  <c r="M879"/>
  <c r="N885"/>
  <c r="H879"/>
  <c r="AA879" s="1"/>
  <c r="K879"/>
  <c r="S881"/>
  <c r="F881"/>
  <c r="T881"/>
  <c r="L887"/>
  <c r="M883"/>
  <c r="H883"/>
  <c r="N889"/>
  <c r="P891"/>
  <c r="K883"/>
  <c r="S885"/>
  <c r="F885"/>
  <c r="T885"/>
  <c r="N893"/>
  <c r="U888"/>
  <c r="M887"/>
  <c r="H887"/>
  <c r="O887"/>
  <c r="P895"/>
  <c r="S889"/>
  <c r="F889"/>
  <c r="N897"/>
  <c r="H891"/>
  <c r="AA891" s="1"/>
  <c r="U892"/>
  <c r="O891"/>
  <c r="K891"/>
  <c r="M891"/>
  <c r="P899"/>
  <c r="N901"/>
  <c r="H895"/>
  <c r="U896"/>
  <c r="O895"/>
  <c r="K895"/>
  <c r="M895"/>
  <c r="P907"/>
  <c r="H899"/>
  <c r="N905"/>
  <c r="U900"/>
  <c r="O899"/>
  <c r="K899"/>
  <c r="L903"/>
  <c r="M899"/>
  <c r="P911"/>
  <c r="L907"/>
  <c r="M903"/>
  <c r="H903"/>
  <c r="N909"/>
  <c r="U904"/>
  <c r="O903"/>
  <c r="S905"/>
  <c r="F905"/>
  <c r="T905"/>
  <c r="P915"/>
  <c r="L911"/>
  <c r="M907"/>
  <c r="K907"/>
  <c r="N913"/>
  <c r="S909"/>
  <c r="F909"/>
  <c r="L915"/>
  <c r="P919"/>
  <c r="M911"/>
  <c r="K911"/>
  <c r="N917"/>
  <c r="S913"/>
  <c r="F913"/>
  <c r="N921"/>
  <c r="L919"/>
  <c r="M915"/>
  <c r="P923"/>
  <c r="K915"/>
  <c r="S917"/>
  <c r="F917"/>
  <c r="O919"/>
  <c r="K919"/>
  <c r="N925"/>
  <c r="U920"/>
  <c r="P927"/>
  <c r="M919"/>
  <c r="T921"/>
  <c r="S921"/>
  <c r="F921"/>
  <c r="M923"/>
  <c r="N929"/>
  <c r="H923"/>
  <c r="P931"/>
  <c r="K923"/>
  <c r="S925"/>
  <c r="F925"/>
  <c r="T925"/>
  <c r="P935"/>
  <c r="M927"/>
  <c r="N933"/>
  <c r="H927"/>
  <c r="K927"/>
  <c r="S929"/>
  <c r="F929"/>
  <c r="T929"/>
  <c r="L935"/>
  <c r="M931"/>
  <c r="H931"/>
  <c r="N937"/>
  <c r="P939"/>
  <c r="K931"/>
  <c r="S933"/>
  <c r="F933"/>
  <c r="T933"/>
  <c r="N941"/>
  <c r="U936"/>
  <c r="M935"/>
  <c r="H935"/>
  <c r="AA935" s="1"/>
  <c r="O935"/>
  <c r="P943"/>
  <c r="S937"/>
  <c r="F937"/>
  <c r="N945"/>
  <c r="H939"/>
  <c r="AA939" s="1"/>
  <c r="U940"/>
  <c r="O939"/>
  <c r="K939"/>
  <c r="M939"/>
  <c r="P947"/>
  <c r="N949"/>
  <c r="H943"/>
  <c r="AA943" s="1"/>
  <c r="U944"/>
  <c r="O943"/>
  <c r="K943"/>
  <c r="M943"/>
  <c r="H947"/>
  <c r="P955"/>
  <c r="U948"/>
  <c r="O947"/>
  <c r="K947"/>
  <c r="L951"/>
  <c r="M947"/>
  <c r="N953"/>
  <c r="M951"/>
  <c r="H951"/>
  <c r="P959"/>
  <c r="L955"/>
  <c r="O951"/>
  <c r="S953"/>
  <c r="F953"/>
  <c r="U956"/>
  <c r="O955"/>
  <c r="K955"/>
  <c r="P963"/>
  <c r="L959"/>
  <c r="H955"/>
  <c r="M955"/>
  <c r="U960"/>
  <c r="O959"/>
  <c r="K959"/>
  <c r="L963"/>
  <c r="H959"/>
  <c r="AA959" s="1"/>
  <c r="M959"/>
  <c r="P971"/>
  <c r="U964"/>
  <c r="O963"/>
  <c r="K963"/>
  <c r="N969"/>
  <c r="H963"/>
  <c r="L967"/>
  <c r="M963"/>
  <c r="P975"/>
  <c r="L971"/>
  <c r="O967"/>
  <c r="K967"/>
  <c r="H967"/>
  <c r="S969"/>
  <c r="F969"/>
  <c r="T969"/>
  <c r="P979"/>
  <c r="L975"/>
  <c r="M971"/>
  <c r="U972"/>
  <c r="O971"/>
  <c r="H971"/>
  <c r="S973"/>
  <c r="F973"/>
  <c r="T973"/>
  <c r="L979"/>
  <c r="P983"/>
  <c r="M975"/>
  <c r="U976"/>
  <c r="O975"/>
  <c r="H975"/>
  <c r="AA975" s="1"/>
  <c r="S977"/>
  <c r="F977"/>
  <c r="T977"/>
  <c r="N985"/>
  <c r="L983"/>
  <c r="M979"/>
  <c r="U980"/>
  <c r="O979"/>
  <c r="H979"/>
  <c r="S981"/>
  <c r="F981"/>
  <c r="T981"/>
  <c r="O983"/>
  <c r="K983"/>
  <c r="N989"/>
  <c r="U984"/>
  <c r="L987"/>
  <c r="H983"/>
  <c r="M987"/>
  <c r="N993"/>
  <c r="H987"/>
  <c r="AA987" s="1"/>
  <c r="L991"/>
  <c r="U988"/>
  <c r="X988" s="1"/>
  <c r="O987"/>
  <c r="S989"/>
  <c r="F989"/>
  <c r="T989"/>
  <c r="P999"/>
  <c r="M991"/>
  <c r="N997"/>
  <c r="H991"/>
  <c r="L995"/>
  <c r="U992"/>
  <c r="O991"/>
  <c r="S993"/>
  <c r="F993"/>
  <c r="T993"/>
  <c r="L999"/>
  <c r="M995"/>
  <c r="P1003"/>
  <c r="H995"/>
  <c r="N1001"/>
  <c r="U996"/>
  <c r="O995"/>
  <c r="S997"/>
  <c r="F997"/>
  <c r="T997"/>
  <c r="M1005"/>
  <c r="N1005"/>
  <c r="L1003"/>
  <c r="M999"/>
  <c r="H999"/>
  <c r="AA999" s="1"/>
  <c r="K999"/>
  <c r="S1001"/>
  <c r="F1001"/>
  <c r="U1004"/>
  <c r="O1003"/>
  <c r="K1003"/>
  <c r="H1003"/>
  <c r="AA1003" s="1"/>
  <c r="M1003"/>
  <c r="V400"/>
  <c r="V404"/>
  <c r="V408"/>
  <c r="V416"/>
  <c r="T421"/>
  <c r="V436"/>
  <c r="T437"/>
  <c r="V444"/>
  <c r="V464"/>
  <c r="V472"/>
  <c r="T477"/>
  <c r="V484"/>
  <c r="V488"/>
  <c r="V492"/>
  <c r="V496"/>
  <c r="V504"/>
  <c r="V512"/>
  <c r="F513"/>
  <c r="V516"/>
  <c r="V520"/>
  <c r="V524"/>
  <c r="T529"/>
  <c r="V532"/>
  <c r="F533"/>
  <c r="T537"/>
  <c r="V540"/>
  <c r="V544"/>
  <c r="T545"/>
  <c r="T549"/>
  <c r="T553"/>
  <c r="T557"/>
  <c r="V572"/>
  <c r="V576"/>
  <c r="V580"/>
  <c r="V584"/>
  <c r="T585"/>
  <c r="T589"/>
  <c r="V592"/>
  <c r="V596"/>
  <c r="V600"/>
  <c r="F601"/>
  <c r="V604"/>
  <c r="V620"/>
  <c r="V624"/>
  <c r="V628"/>
  <c r="V632"/>
  <c r="T633"/>
  <c r="T637"/>
  <c r="V652"/>
  <c r="T657"/>
  <c r="T661"/>
  <c r="T665"/>
  <c r="V672"/>
  <c r="V680"/>
  <c r="V684"/>
  <c r="V688"/>
  <c r="V692"/>
  <c r="V696"/>
  <c r="V700"/>
  <c r="V704"/>
  <c r="V708"/>
  <c r="V716"/>
  <c r="V720"/>
  <c r="V724"/>
  <c r="V732"/>
  <c r="V736"/>
  <c r="V740"/>
  <c r="V744"/>
  <c r="V748"/>
  <c r="V752"/>
  <c r="V756"/>
  <c r="V764"/>
  <c r="V768"/>
  <c r="V772"/>
  <c r="V776"/>
  <c r="T777"/>
  <c r="V792"/>
  <c r="V796"/>
  <c r="V800"/>
  <c r="V804"/>
  <c r="V812"/>
  <c r="V816"/>
  <c r="V820"/>
  <c r="V828"/>
  <c r="V832"/>
  <c r="V836"/>
  <c r="V840"/>
  <c r="V844"/>
  <c r="T845"/>
  <c r="V848"/>
  <c r="T849"/>
  <c r="V852"/>
  <c r="T853"/>
  <c r="V856"/>
  <c r="V860"/>
  <c r="T861"/>
  <c r="V864"/>
  <c r="T865"/>
  <c r="V868"/>
  <c r="T869"/>
  <c r="V876"/>
  <c r="V880"/>
  <c r="V884"/>
  <c r="V888"/>
  <c r="V892"/>
  <c r="T893"/>
  <c r="V896"/>
  <c r="T897"/>
  <c r="V900"/>
  <c r="T901"/>
  <c r="V908"/>
  <c r="V912"/>
  <c r="V916"/>
  <c r="V924"/>
  <c r="V928"/>
  <c r="V932"/>
  <c r="V936"/>
  <c r="V940"/>
  <c r="T941"/>
  <c r="V944"/>
  <c r="T945"/>
  <c r="V948"/>
  <c r="T949"/>
  <c r="V952"/>
  <c r="V956"/>
  <c r="T957"/>
  <c r="V960"/>
  <c r="T961"/>
  <c r="V964"/>
  <c r="T965"/>
  <c r="V968"/>
  <c r="V972"/>
  <c r="V976"/>
  <c r="V980"/>
  <c r="V984"/>
  <c r="T985"/>
  <c r="V1000"/>
  <c r="V1004"/>
  <c r="K395"/>
  <c r="H399"/>
  <c r="AA399" s="1"/>
  <c r="T401"/>
  <c r="H403"/>
  <c r="AA403" s="1"/>
  <c r="T405"/>
  <c r="M406"/>
  <c r="F409"/>
  <c r="M410"/>
  <c r="P411"/>
  <c r="U412"/>
  <c r="T416"/>
  <c r="N417"/>
  <c r="H418"/>
  <c r="M419"/>
  <c r="F420"/>
  <c r="O422"/>
  <c r="K423"/>
  <c r="U423"/>
  <c r="O426"/>
  <c r="K427"/>
  <c r="U427"/>
  <c r="O430"/>
  <c r="K431"/>
  <c r="U431"/>
  <c r="O434"/>
  <c r="F437"/>
  <c r="L438"/>
  <c r="O439"/>
  <c r="U440"/>
  <c r="M443"/>
  <c r="F444"/>
  <c r="P446"/>
  <c r="L447"/>
  <c r="O450"/>
  <c r="K451"/>
  <c r="U451"/>
  <c r="O454"/>
  <c r="K455"/>
  <c r="U455"/>
  <c r="O458"/>
  <c r="K459"/>
  <c r="U459"/>
  <c r="O462"/>
  <c r="K463"/>
  <c r="U463"/>
  <c r="N464"/>
  <c r="T465"/>
  <c r="H467"/>
  <c r="AA467" s="1"/>
  <c r="K470"/>
  <c r="T472"/>
  <c r="N473"/>
  <c r="H474"/>
  <c r="L475"/>
  <c r="O478"/>
  <c r="K479"/>
  <c r="U479"/>
  <c r="T481"/>
  <c r="H483"/>
  <c r="N484"/>
  <c r="T485"/>
  <c r="H487"/>
  <c r="AA487" s="1"/>
  <c r="N488"/>
  <c r="T489"/>
  <c r="H491"/>
  <c r="AA491" s="1"/>
  <c r="N492"/>
  <c r="T493"/>
  <c r="H495"/>
  <c r="F497"/>
  <c r="M498"/>
  <c r="P499"/>
  <c r="U500"/>
  <c r="N501"/>
  <c r="H502"/>
  <c r="M503"/>
  <c r="F504"/>
  <c r="P506"/>
  <c r="K507"/>
  <c r="U507"/>
  <c r="H511"/>
  <c r="AA511" s="1"/>
  <c r="N512"/>
  <c r="S513"/>
  <c r="M514"/>
  <c r="F517"/>
  <c r="M518"/>
  <c r="F521"/>
  <c r="M522"/>
  <c r="F525"/>
  <c r="M526"/>
  <c r="L530"/>
  <c r="O531"/>
  <c r="T532"/>
  <c r="L535"/>
  <c r="O538"/>
  <c r="H539"/>
  <c r="AA539" s="1"/>
  <c r="N540"/>
  <c r="T541"/>
  <c r="M542"/>
  <c r="F545"/>
  <c r="L546"/>
  <c r="P547"/>
  <c r="L550"/>
  <c r="P551"/>
  <c r="L554"/>
  <c r="P555"/>
  <c r="K558"/>
  <c r="O559"/>
  <c r="U560"/>
  <c r="K562"/>
  <c r="O563"/>
  <c r="U564"/>
  <c r="K566"/>
  <c r="O567"/>
  <c r="U568"/>
  <c r="N569"/>
  <c r="H570"/>
  <c r="T572"/>
  <c r="N573"/>
  <c r="H574"/>
  <c r="M575"/>
  <c r="F576"/>
  <c r="M579"/>
  <c r="F580"/>
  <c r="M583"/>
  <c r="F584"/>
  <c r="P586"/>
  <c r="L587"/>
  <c r="O590"/>
  <c r="H591"/>
  <c r="AA591" s="1"/>
  <c r="N592"/>
  <c r="T593"/>
  <c r="H595"/>
  <c r="N596"/>
  <c r="T597"/>
  <c r="H599"/>
  <c r="N600"/>
  <c r="S601"/>
  <c r="M602"/>
  <c r="F605"/>
  <c r="L606"/>
  <c r="O607"/>
  <c r="U608"/>
  <c r="K610"/>
  <c r="O611"/>
  <c r="U612"/>
  <c r="K614"/>
  <c r="O615"/>
  <c r="U616"/>
  <c r="N617"/>
  <c r="H618"/>
  <c r="T620"/>
  <c r="N621"/>
  <c r="H622"/>
  <c r="AA622" s="1"/>
  <c r="M623"/>
  <c r="F624"/>
  <c r="M627"/>
  <c r="F628"/>
  <c r="M631"/>
  <c r="F632"/>
  <c r="P634"/>
  <c r="L635"/>
  <c r="O638"/>
  <c r="K639"/>
  <c r="U639"/>
  <c r="O642"/>
  <c r="K643"/>
  <c r="U643"/>
  <c r="O646"/>
  <c r="K647"/>
  <c r="U647"/>
  <c r="T649"/>
  <c r="H651"/>
  <c r="N652"/>
  <c r="T653"/>
  <c r="M654"/>
  <c r="P655"/>
  <c r="L658"/>
  <c r="P659"/>
  <c r="L662"/>
  <c r="P663"/>
  <c r="L666"/>
  <c r="O667"/>
  <c r="U668"/>
  <c r="N669"/>
  <c r="H670"/>
  <c r="M671"/>
  <c r="F672"/>
  <c r="P674"/>
  <c r="L675"/>
  <c r="S676"/>
  <c r="L679"/>
  <c r="L683"/>
  <c r="L687"/>
  <c r="K691"/>
  <c r="K695"/>
  <c r="N696"/>
  <c r="T697"/>
  <c r="H699"/>
  <c r="N700"/>
  <c r="T701"/>
  <c r="H703"/>
  <c r="AA703" s="1"/>
  <c r="N704"/>
  <c r="T705"/>
  <c r="H707"/>
  <c r="N708"/>
  <c r="T709"/>
  <c r="H711"/>
  <c r="P730"/>
  <c r="P734"/>
  <c r="P738"/>
  <c r="P742"/>
  <c r="U743"/>
  <c r="K762"/>
  <c r="O763"/>
  <c r="U764"/>
  <c r="K766"/>
  <c r="O767"/>
  <c r="U768"/>
  <c r="K770"/>
  <c r="O771"/>
  <c r="U772"/>
  <c r="K774"/>
  <c r="T776"/>
  <c r="H778"/>
  <c r="AA778" s="1"/>
  <c r="M779"/>
  <c r="S780"/>
  <c r="M783"/>
  <c r="S784"/>
  <c r="M787"/>
  <c r="S788"/>
  <c r="L791"/>
  <c r="H795"/>
  <c r="N796"/>
  <c r="T797"/>
  <c r="H799"/>
  <c r="N800"/>
  <c r="T801"/>
  <c r="H803"/>
  <c r="N804"/>
  <c r="T805"/>
  <c r="H807"/>
  <c r="AA807" s="1"/>
  <c r="P826"/>
  <c r="P830"/>
  <c r="P834"/>
  <c r="P838"/>
  <c r="U839"/>
  <c r="M842"/>
  <c r="F845"/>
  <c r="M846"/>
  <c r="F849"/>
  <c r="M850"/>
  <c r="F853"/>
  <c r="M854"/>
  <c r="P855"/>
  <c r="U856"/>
  <c r="T860"/>
  <c r="H862"/>
  <c r="T864"/>
  <c r="H866"/>
  <c r="T868"/>
  <c r="H870"/>
  <c r="M871"/>
  <c r="S872"/>
  <c r="L875"/>
  <c r="L879"/>
  <c r="L883"/>
  <c r="K887"/>
  <c r="N888"/>
  <c r="T889"/>
  <c r="S893"/>
  <c r="S897"/>
  <c r="S901"/>
  <c r="P922"/>
  <c r="P926"/>
  <c r="P930"/>
  <c r="P934"/>
  <c r="U935"/>
  <c r="M938"/>
  <c r="F941"/>
  <c r="M942"/>
  <c r="F945"/>
  <c r="M946"/>
  <c r="F949"/>
  <c r="M950"/>
  <c r="P951"/>
  <c r="U952"/>
  <c r="T956"/>
  <c r="H958"/>
  <c r="T960"/>
  <c r="H962"/>
  <c r="AA962" s="1"/>
  <c r="T964"/>
  <c r="H966"/>
  <c r="M967"/>
  <c r="K971"/>
  <c r="K975"/>
  <c r="K979"/>
  <c r="S985"/>
  <c r="Y1029" i="1"/>
  <c r="Z1029"/>
  <c r="W1029"/>
  <c r="AA1029"/>
  <c r="X1029"/>
  <c r="AH1029"/>
  <c r="AJ1029"/>
  <c r="AF1029"/>
  <c r="AG1029"/>
  <c r="AI1029"/>
  <c r="Z1015"/>
  <c r="Y1015"/>
  <c r="W1015"/>
  <c r="X1015"/>
  <c r="Y1018"/>
  <c r="AF1017"/>
  <c r="AF1018"/>
  <c r="AH1019"/>
  <c r="AG1019"/>
  <c r="AI1019"/>
  <c r="AJ1019"/>
  <c r="AF1019"/>
  <c r="AG1018"/>
  <c r="Z1019"/>
  <c r="W1019"/>
  <c r="AA1019"/>
  <c r="AO1019"/>
  <c r="AS1019"/>
  <c r="AR1019"/>
  <c r="AQ1019"/>
  <c r="AP1019"/>
  <c r="X1019"/>
  <c r="Y1019"/>
  <c r="AI1015"/>
  <c r="AG1015"/>
  <c r="AI1017"/>
  <c r="AH1016"/>
  <c r="AJ1018"/>
  <c r="AJ1016"/>
  <c r="AG1016"/>
  <c r="AI1018"/>
  <c r="AF1015"/>
  <c r="AJ1015"/>
  <c r="AF1016"/>
  <c r="AH1017"/>
  <c r="AJ1017"/>
  <c r="AG1017"/>
  <c r="AH1018"/>
  <c r="W1018"/>
  <c r="X1018"/>
  <c r="AO1015"/>
  <c r="AQ1018"/>
  <c r="AP1017"/>
  <c r="AQ1016"/>
  <c r="AP1016"/>
  <c r="AQ1017"/>
  <c r="AS1017"/>
  <c r="AO1017"/>
  <c r="AR1017"/>
  <c r="AR1018"/>
  <c r="AS1016"/>
  <c r="AR1016"/>
  <c r="AO1016"/>
  <c r="AR1015"/>
  <c r="AP1018"/>
  <c r="Y1017"/>
  <c r="Z1016"/>
  <c r="AA1016"/>
  <c r="W1016"/>
  <c r="AS1015"/>
  <c r="AO1018"/>
  <c r="X1017"/>
  <c r="AA1018"/>
  <c r="W1017"/>
  <c r="AA1017"/>
  <c r="Z1017"/>
  <c r="AQ1015"/>
  <c r="AS1018"/>
  <c r="X1016"/>
  <c r="Z1018"/>
  <c r="X1012"/>
  <c r="W1013"/>
  <c r="Y1011"/>
  <c r="Z1013"/>
  <c r="AA1014"/>
  <c r="Z1011"/>
  <c r="Z1014"/>
  <c r="Y1014"/>
  <c r="X1014"/>
  <c r="W1014"/>
  <c r="AG1012"/>
  <c r="W1011"/>
  <c r="W1012"/>
  <c r="AA1013"/>
  <c r="Y1013"/>
  <c r="AI1012"/>
  <c r="AF1012"/>
  <c r="AJ1014"/>
  <c r="AH1012"/>
  <c r="AF1013"/>
  <c r="AG1013"/>
  <c r="AH1013"/>
  <c r="AI1014"/>
  <c r="AJ1013"/>
  <c r="AG1011"/>
  <c r="AH1011"/>
  <c r="AF1011"/>
  <c r="AI1011"/>
  <c r="W1010"/>
  <c r="Y1010"/>
  <c r="X1010"/>
  <c r="AG1010"/>
  <c r="AH1010"/>
  <c r="AF1010"/>
  <c r="AH1009"/>
  <c r="AG1009"/>
  <c r="AF1009"/>
  <c r="U871" i="2"/>
  <c r="X871" s="1"/>
  <c r="V871"/>
  <c r="S912"/>
  <c r="T912"/>
  <c r="F912"/>
  <c r="S913"/>
  <c r="T913"/>
  <c r="F913"/>
  <c r="U911"/>
  <c r="T924"/>
  <c r="S924"/>
  <c r="T932"/>
  <c r="S932"/>
  <c r="T936"/>
  <c r="S936"/>
  <c r="T940"/>
  <c r="S940"/>
  <c r="F944"/>
  <c r="S944"/>
  <c r="F952"/>
  <c r="S952"/>
  <c r="F956"/>
  <c r="S956"/>
  <c r="F960"/>
  <c r="S960"/>
  <c r="T985"/>
  <c r="F985"/>
  <c r="T989"/>
  <c r="F989"/>
  <c r="T993"/>
  <c r="F993"/>
  <c r="T997"/>
  <c r="F997"/>
  <c r="T1001"/>
  <c r="F1001"/>
  <c r="T931"/>
  <c r="S931"/>
  <c r="T939"/>
  <c r="S939"/>
  <c r="F953"/>
  <c r="S953"/>
  <c r="T974"/>
  <c r="F974"/>
  <c r="T982"/>
  <c r="F982"/>
  <c r="T990"/>
  <c r="F990"/>
  <c r="T994"/>
  <c r="F994"/>
  <c r="T1002"/>
  <c r="F1002"/>
  <c r="N918"/>
  <c r="M912"/>
  <c r="H912"/>
  <c r="AA912" s="1"/>
  <c r="N919"/>
  <c r="M913"/>
  <c r="H913"/>
  <c r="AA913" s="1"/>
  <c r="N920"/>
  <c r="M914"/>
  <c r="H914"/>
  <c r="AA914" s="1"/>
  <c r="N921"/>
  <c r="M915"/>
  <c r="H915"/>
  <c r="AA915" s="1"/>
  <c r="N922"/>
  <c r="M916"/>
  <c r="H916"/>
  <c r="AA916" s="1"/>
  <c r="T918"/>
  <c r="S918"/>
  <c r="T922"/>
  <c r="S922"/>
  <c r="T926"/>
  <c r="S926"/>
  <c r="T930"/>
  <c r="S930"/>
  <c r="T934"/>
  <c r="S934"/>
  <c r="T938"/>
  <c r="S938"/>
  <c r="F942"/>
  <c r="S942"/>
  <c r="F946"/>
  <c r="S946"/>
  <c r="F950"/>
  <c r="S950"/>
  <c r="F954"/>
  <c r="S954"/>
  <c r="F958"/>
  <c r="S958"/>
  <c r="F962"/>
  <c r="S962"/>
  <c r="F966"/>
  <c r="S966"/>
  <c r="T970"/>
  <c r="F970"/>
  <c r="T973"/>
  <c r="F973"/>
  <c r="F915"/>
  <c r="F924"/>
  <c r="F936"/>
  <c r="T952"/>
  <c r="T956"/>
  <c r="T960"/>
  <c r="S997"/>
  <c r="S1002"/>
  <c r="F871"/>
  <c r="K871"/>
  <c r="O871"/>
  <c r="F872"/>
  <c r="K872"/>
  <c r="O872"/>
  <c r="U872"/>
  <c r="F873"/>
  <c r="K873"/>
  <c r="O873"/>
  <c r="U873"/>
  <c r="F874"/>
  <c r="K874"/>
  <c r="O874"/>
  <c r="U874"/>
  <c r="F875"/>
  <c r="K875"/>
  <c r="O875"/>
  <c r="U875"/>
  <c r="F876"/>
  <c r="K876"/>
  <c r="O876"/>
  <c r="U876"/>
  <c r="F877"/>
  <c r="K877"/>
  <c r="O877"/>
  <c r="U877"/>
  <c r="F878"/>
  <c r="K878"/>
  <c r="O878"/>
  <c r="U878"/>
  <c r="F879"/>
  <c r="K879"/>
  <c r="O879"/>
  <c r="U879"/>
  <c r="F880"/>
  <c r="K880"/>
  <c r="O880"/>
  <c r="U880"/>
  <c r="F881"/>
  <c r="K881"/>
  <c r="O881"/>
  <c r="U881"/>
  <c r="F882"/>
  <c r="K882"/>
  <c r="O882"/>
  <c r="U882"/>
  <c r="F883"/>
  <c r="K883"/>
  <c r="O883"/>
  <c r="U883"/>
  <c r="F884"/>
  <c r="K884"/>
  <c r="O884"/>
  <c r="U884"/>
  <c r="F885"/>
  <c r="K885"/>
  <c r="O885"/>
  <c r="U885"/>
  <c r="F886"/>
  <c r="K886"/>
  <c r="O886"/>
  <c r="U886"/>
  <c r="F887"/>
  <c r="K887"/>
  <c r="O887"/>
  <c r="U887"/>
  <c r="F888"/>
  <c r="K888"/>
  <c r="O888"/>
  <c r="U888"/>
  <c r="F889"/>
  <c r="K889"/>
  <c r="O889"/>
  <c r="U889"/>
  <c r="F890"/>
  <c r="K890"/>
  <c r="O890"/>
  <c r="U890"/>
  <c r="F891"/>
  <c r="K891"/>
  <c r="O891"/>
  <c r="U891"/>
  <c r="F892"/>
  <c r="K892"/>
  <c r="O892"/>
  <c r="U892"/>
  <c r="F893"/>
  <c r="K893"/>
  <c r="O893"/>
  <c r="U893"/>
  <c r="F894"/>
  <c r="K894"/>
  <c r="O894"/>
  <c r="U894"/>
  <c r="F895"/>
  <c r="K895"/>
  <c r="O895"/>
  <c r="U895"/>
  <c r="F896"/>
  <c r="K896"/>
  <c r="O896"/>
  <c r="U896"/>
  <c r="F897"/>
  <c r="K897"/>
  <c r="O897"/>
  <c r="U897"/>
  <c r="F898"/>
  <c r="K898"/>
  <c r="O898"/>
  <c r="U898"/>
  <c r="F899"/>
  <c r="K899"/>
  <c r="O899"/>
  <c r="U899"/>
  <c r="F900"/>
  <c r="K900"/>
  <c r="O900"/>
  <c r="U900"/>
  <c r="F901"/>
  <c r="K901"/>
  <c r="O901"/>
  <c r="U901"/>
  <c r="F902"/>
  <c r="K902"/>
  <c r="O902"/>
  <c r="U902"/>
  <c r="F903"/>
  <c r="K903"/>
  <c r="O903"/>
  <c r="U903"/>
  <c r="F904"/>
  <c r="K904"/>
  <c r="O904"/>
  <c r="U904"/>
  <c r="F905"/>
  <c r="K905"/>
  <c r="O905"/>
  <c r="U905"/>
  <c r="F906"/>
  <c r="K906"/>
  <c r="O906"/>
  <c r="U906"/>
  <c r="F907"/>
  <c r="K907"/>
  <c r="O907"/>
  <c r="U907"/>
  <c r="F908"/>
  <c r="K908"/>
  <c r="O908"/>
  <c r="U908"/>
  <c r="F909"/>
  <c r="K909"/>
  <c r="O909"/>
  <c r="U909"/>
  <c r="F910"/>
  <c r="K910"/>
  <c r="O910"/>
  <c r="U910"/>
  <c r="F911"/>
  <c r="K911"/>
  <c r="P911"/>
  <c r="K912"/>
  <c r="P912"/>
  <c r="K913"/>
  <c r="P913"/>
  <c r="K914"/>
  <c r="P914"/>
  <c r="K915"/>
  <c r="P915"/>
  <c r="L916"/>
  <c r="V916"/>
  <c r="K917"/>
  <c r="U917"/>
  <c r="P918"/>
  <c r="L920"/>
  <c r="V920"/>
  <c r="P922"/>
  <c r="O923"/>
  <c r="F931"/>
  <c r="F939"/>
  <c r="T953"/>
  <c r="T916"/>
  <c r="S916"/>
  <c r="T920"/>
  <c r="S920"/>
  <c r="T928"/>
  <c r="S928"/>
  <c r="F948"/>
  <c r="S948"/>
  <c r="F964"/>
  <c r="S964"/>
  <c r="F968"/>
  <c r="S968"/>
  <c r="T981"/>
  <c r="F981"/>
  <c r="T919"/>
  <c r="S919"/>
  <c r="T923"/>
  <c r="S923"/>
  <c r="T927"/>
  <c r="S927"/>
  <c r="T935"/>
  <c r="S935"/>
  <c r="F945"/>
  <c r="S945"/>
  <c r="F949"/>
  <c r="S949"/>
  <c r="F957"/>
  <c r="S957"/>
  <c r="F961"/>
  <c r="S961"/>
  <c r="F965"/>
  <c r="S965"/>
  <c r="F969"/>
  <c r="S969"/>
  <c r="T978"/>
  <c r="F978"/>
  <c r="T986"/>
  <c r="F986"/>
  <c r="T998"/>
  <c r="F998"/>
  <c r="N917"/>
  <c r="M911"/>
  <c r="T917"/>
  <c r="S917"/>
  <c r="T921"/>
  <c r="S921"/>
  <c r="T925"/>
  <c r="S925"/>
  <c r="T929"/>
  <c r="S929"/>
  <c r="T933"/>
  <c r="S933"/>
  <c r="T937"/>
  <c r="S937"/>
  <c r="T941"/>
  <c r="S941"/>
  <c r="F943"/>
  <c r="S943"/>
  <c r="F947"/>
  <c r="S947"/>
  <c r="F951"/>
  <c r="S951"/>
  <c r="F955"/>
  <c r="S955"/>
  <c r="F959"/>
  <c r="S959"/>
  <c r="F963"/>
  <c r="S963"/>
  <c r="F967"/>
  <c r="S967"/>
  <c r="T977"/>
  <c r="F977"/>
  <c r="T911"/>
  <c r="F914"/>
  <c r="T914"/>
  <c r="T915"/>
  <c r="F916"/>
  <c r="F920"/>
  <c r="F928"/>
  <c r="F932"/>
  <c r="F940"/>
  <c r="T944"/>
  <c r="S981"/>
  <c r="S982"/>
  <c r="S985"/>
  <c r="S989"/>
  <c r="S990"/>
  <c r="S993"/>
  <c r="S994"/>
  <c r="S1001"/>
  <c r="N871"/>
  <c r="N872"/>
  <c r="N873"/>
  <c r="N874"/>
  <c r="N875"/>
  <c r="N876"/>
  <c r="N910"/>
  <c r="O911"/>
  <c r="V912"/>
  <c r="V914"/>
  <c r="V915"/>
  <c r="O918"/>
  <c r="S974"/>
  <c r="T971"/>
  <c r="F971"/>
  <c r="T975"/>
  <c r="F975"/>
  <c r="T979"/>
  <c r="F979"/>
  <c r="T983"/>
  <c r="F983"/>
  <c r="T987"/>
  <c r="F987"/>
  <c r="T991"/>
  <c r="F991"/>
  <c r="T995"/>
  <c r="F995"/>
  <c r="T999"/>
  <c r="F999"/>
  <c r="T1003"/>
  <c r="F1003"/>
  <c r="H917"/>
  <c r="AA917" s="1"/>
  <c r="M917"/>
  <c r="H918"/>
  <c r="AA918" s="1"/>
  <c r="M918"/>
  <c r="H919"/>
  <c r="AA919" s="1"/>
  <c r="M919"/>
  <c r="H920"/>
  <c r="AA920" s="1"/>
  <c r="M920"/>
  <c r="H921"/>
  <c r="AA921" s="1"/>
  <c r="M921"/>
  <c r="H922"/>
  <c r="AA922" s="1"/>
  <c r="M922"/>
  <c r="H923"/>
  <c r="AA923" s="1"/>
  <c r="M923"/>
  <c r="H924"/>
  <c r="AA924" s="1"/>
  <c r="M924"/>
  <c r="H925"/>
  <c r="AA925" s="1"/>
  <c r="M925"/>
  <c r="H926"/>
  <c r="AA926" s="1"/>
  <c r="M926"/>
  <c r="H927"/>
  <c r="AA927" s="1"/>
  <c r="M927"/>
  <c r="H928"/>
  <c r="AA928" s="1"/>
  <c r="M928"/>
  <c r="H929"/>
  <c r="AA929" s="1"/>
  <c r="M929"/>
  <c r="H930"/>
  <c r="AA930" s="1"/>
  <c r="M930"/>
  <c r="H931"/>
  <c r="AA931" s="1"/>
  <c r="M931"/>
  <c r="H932"/>
  <c r="AA932" s="1"/>
  <c r="M932"/>
  <c r="H933"/>
  <c r="AA933" s="1"/>
  <c r="M933"/>
  <c r="H934"/>
  <c r="AA934" s="1"/>
  <c r="M934"/>
  <c r="H935"/>
  <c r="AA935" s="1"/>
  <c r="M935"/>
  <c r="H936"/>
  <c r="AA936" s="1"/>
  <c r="M936"/>
  <c r="H937"/>
  <c r="AA937" s="1"/>
  <c r="M937"/>
  <c r="H938"/>
  <c r="AA938" s="1"/>
  <c r="M938"/>
  <c r="H939"/>
  <c r="AA939" s="1"/>
  <c r="M939"/>
  <c r="H940"/>
  <c r="M940"/>
  <c r="H941"/>
  <c r="M941"/>
  <c r="P942"/>
  <c r="P943"/>
  <c r="P946"/>
  <c r="P947"/>
  <c r="P948"/>
  <c r="P949"/>
  <c r="H971"/>
  <c r="S971"/>
  <c r="S975"/>
  <c r="S979"/>
  <c r="S983"/>
  <c r="S987"/>
  <c r="S991"/>
  <c r="S995"/>
  <c r="S999"/>
  <c r="S1003"/>
  <c r="U943"/>
  <c r="O942"/>
  <c r="K942"/>
  <c r="U944"/>
  <c r="O943"/>
  <c r="K943"/>
  <c r="U945"/>
  <c r="O944"/>
  <c r="K944"/>
  <c r="U946"/>
  <c r="O945"/>
  <c r="K945"/>
  <c r="U947"/>
  <c r="O946"/>
  <c r="K946"/>
  <c r="U948"/>
  <c r="O947"/>
  <c r="K947"/>
  <c r="U949"/>
  <c r="O948"/>
  <c r="K948"/>
  <c r="U950"/>
  <c r="O949"/>
  <c r="K949"/>
  <c r="U951"/>
  <c r="O950"/>
  <c r="K950"/>
  <c r="U952"/>
  <c r="O951"/>
  <c r="K951"/>
  <c r="U953"/>
  <c r="O952"/>
  <c r="K952"/>
  <c r="U954"/>
  <c r="O953"/>
  <c r="K953"/>
  <c r="U955"/>
  <c r="O954"/>
  <c r="K954"/>
  <c r="U956"/>
  <c r="O955"/>
  <c r="K955"/>
  <c r="U957"/>
  <c r="O956"/>
  <c r="K956"/>
  <c r="U958"/>
  <c r="O957"/>
  <c r="K957"/>
  <c r="U959"/>
  <c r="O958"/>
  <c r="K958"/>
  <c r="U960"/>
  <c r="O959"/>
  <c r="K959"/>
  <c r="U961"/>
  <c r="O960"/>
  <c r="K960"/>
  <c r="U962"/>
  <c r="O961"/>
  <c r="K961"/>
  <c r="U963"/>
  <c r="O962"/>
  <c r="K962"/>
  <c r="U964"/>
  <c r="O963"/>
  <c r="K963"/>
  <c r="N970"/>
  <c r="U965"/>
  <c r="O964"/>
  <c r="K964"/>
  <c r="N971"/>
  <c r="U966"/>
  <c r="O965"/>
  <c r="K965"/>
  <c r="N972"/>
  <c r="U967"/>
  <c r="O966"/>
  <c r="K966"/>
  <c r="N973"/>
  <c r="U968"/>
  <c r="O967"/>
  <c r="K967"/>
  <c r="N974"/>
  <c r="U969"/>
  <c r="O968"/>
  <c r="K968"/>
  <c r="N975"/>
  <c r="U970"/>
  <c r="O969"/>
  <c r="K969"/>
  <c r="N976"/>
  <c r="U971"/>
  <c r="O970"/>
  <c r="K970"/>
  <c r="T972"/>
  <c r="F972"/>
  <c r="T976"/>
  <c r="F976"/>
  <c r="T980"/>
  <c r="F980"/>
  <c r="T984"/>
  <c r="F984"/>
  <c r="T988"/>
  <c r="F988"/>
  <c r="T992"/>
  <c r="F992"/>
  <c r="T996"/>
  <c r="F996"/>
  <c r="T1000"/>
  <c r="F1000"/>
  <c r="T1004"/>
  <c r="F1004"/>
  <c r="L945"/>
  <c r="L946"/>
  <c r="L947"/>
  <c r="L948"/>
  <c r="L949"/>
  <c r="L950"/>
  <c r="L951"/>
  <c r="L952"/>
  <c r="L953"/>
  <c r="L954"/>
  <c r="L955"/>
  <c r="L956"/>
  <c r="L957"/>
  <c r="L958"/>
  <c r="L959"/>
  <c r="L960"/>
  <c r="L961"/>
  <c r="L962"/>
  <c r="L963"/>
  <c r="L964"/>
  <c r="L965"/>
  <c r="L966"/>
  <c r="L967"/>
  <c r="L968"/>
  <c r="L969"/>
  <c r="M970"/>
  <c r="L971"/>
  <c r="S972"/>
  <c r="P973"/>
  <c r="M974"/>
  <c r="S976"/>
  <c r="P977"/>
  <c r="S980"/>
  <c r="S984"/>
  <c r="S988"/>
  <c r="S992"/>
  <c r="S996"/>
  <c r="S1000"/>
  <c r="S1004"/>
  <c r="K971"/>
  <c r="O971"/>
  <c r="K972"/>
  <c r="O972"/>
  <c r="U972"/>
  <c r="K973"/>
  <c r="O973"/>
  <c r="U973"/>
  <c r="K974"/>
  <c r="O974"/>
  <c r="U974"/>
  <c r="K975"/>
  <c r="O975"/>
  <c r="U975"/>
  <c r="K976"/>
  <c r="O976"/>
  <c r="U976"/>
  <c r="K977"/>
  <c r="O977"/>
  <c r="U977"/>
  <c r="K978"/>
  <c r="O978"/>
  <c r="U978"/>
  <c r="K979"/>
  <c r="O979"/>
  <c r="U979"/>
  <c r="K980"/>
  <c r="O980"/>
  <c r="U980"/>
  <c r="K981"/>
  <c r="O981"/>
  <c r="U981"/>
  <c r="K982"/>
  <c r="O982"/>
  <c r="U982"/>
  <c r="K983"/>
  <c r="O983"/>
  <c r="U983"/>
  <c r="K984"/>
  <c r="O984"/>
  <c r="U984"/>
  <c r="K985"/>
  <c r="O985"/>
  <c r="U985"/>
  <c r="K986"/>
  <c r="O986"/>
  <c r="U986"/>
  <c r="K987"/>
  <c r="O987"/>
  <c r="U987"/>
  <c r="K988"/>
  <c r="O988"/>
  <c r="U988"/>
  <c r="K989"/>
  <c r="O989"/>
  <c r="U989"/>
  <c r="K990"/>
  <c r="O990"/>
  <c r="U990"/>
  <c r="K991"/>
  <c r="O991"/>
  <c r="U991"/>
  <c r="K992"/>
  <c r="O992"/>
  <c r="U992"/>
  <c r="K993"/>
  <c r="O993"/>
  <c r="U993"/>
  <c r="K994"/>
  <c r="O994"/>
  <c r="U994"/>
  <c r="K995"/>
  <c r="O995"/>
  <c r="U995"/>
  <c r="K996"/>
  <c r="O996"/>
  <c r="U996"/>
  <c r="K997"/>
  <c r="O997"/>
  <c r="U997"/>
  <c r="K998"/>
  <c r="O998"/>
  <c r="U998"/>
  <c r="K999"/>
  <c r="O999"/>
  <c r="U999"/>
  <c r="K1000"/>
  <c r="O1000"/>
  <c r="U1000"/>
  <c r="K1001"/>
  <c r="O1001"/>
  <c r="K1002"/>
  <c r="O1002"/>
  <c r="K1003"/>
  <c r="O1003"/>
  <c r="K1004"/>
  <c r="O1004"/>
  <c r="Z887" i="5" l="1"/>
  <c r="Z206"/>
  <c r="Z426"/>
  <c r="X1004"/>
  <c r="Z836"/>
  <c r="AC836" s="1"/>
  <c r="Z812"/>
  <c r="Z488"/>
  <c r="Z511"/>
  <c r="AC511" s="1"/>
  <c r="AI737"/>
  <c r="AL737" s="1"/>
  <c r="AI671"/>
  <c r="AK671" s="1"/>
  <c r="AI577"/>
  <c r="AK577" s="1"/>
  <c r="AI513"/>
  <c r="AK513" s="1"/>
  <c r="AI319"/>
  <c r="AL319" s="1"/>
  <c r="AH81"/>
  <c r="Z539"/>
  <c r="AH769"/>
  <c r="AH753"/>
  <c r="AI657"/>
  <c r="AK657" s="1"/>
  <c r="AI641"/>
  <c r="AI367"/>
  <c r="AK367" s="1"/>
  <c r="AI353"/>
  <c r="AK353" s="1"/>
  <c r="AI335"/>
  <c r="AK335" s="1"/>
  <c r="AH927"/>
  <c r="AH703"/>
  <c r="AH671"/>
  <c r="AH543"/>
  <c r="AH383"/>
  <c r="AH351"/>
  <c r="AH319"/>
  <c r="Z740"/>
  <c r="AI981"/>
  <c r="AL981" s="1"/>
  <c r="AI949"/>
  <c r="AK949" s="1"/>
  <c r="AH709"/>
  <c r="AH677"/>
  <c r="AH643"/>
  <c r="AH613"/>
  <c r="AH581"/>
  <c r="AH549"/>
  <c r="AI501"/>
  <c r="AL501" s="1"/>
  <c r="AH373"/>
  <c r="AI303"/>
  <c r="AL303" s="1"/>
  <c r="AH181"/>
  <c r="AH979"/>
  <c r="AH595"/>
  <c r="AH435"/>
  <c r="Z884"/>
  <c r="Z680"/>
  <c r="Z416"/>
  <c r="AH969"/>
  <c r="AH951"/>
  <c r="AI935"/>
  <c r="AI921"/>
  <c r="AL921" s="1"/>
  <c r="AI905"/>
  <c r="AL905" s="1"/>
  <c r="AI889"/>
  <c r="AK889" s="1"/>
  <c r="AI855"/>
  <c r="AI839"/>
  <c r="AK839" s="1"/>
  <c r="AI823"/>
  <c r="AK823" s="1"/>
  <c r="AI791"/>
  <c r="AL791" s="1"/>
  <c r="AH489"/>
  <c r="AH471"/>
  <c r="AH441"/>
  <c r="AI393"/>
  <c r="AK393" s="1"/>
  <c r="AI295"/>
  <c r="AL295" s="1"/>
  <c r="AI279"/>
  <c r="AL279" s="1"/>
  <c r="AI263"/>
  <c r="AL263" s="1"/>
  <c r="AI247"/>
  <c r="AL247" s="1"/>
  <c r="AH233"/>
  <c r="AH217"/>
  <c r="AI201"/>
  <c r="AK201" s="1"/>
  <c r="AI169"/>
  <c r="AK169" s="1"/>
  <c r="AI151"/>
  <c r="AK151" s="1"/>
  <c r="AI135"/>
  <c r="AL135" s="1"/>
  <c r="AI119"/>
  <c r="AL119" s="1"/>
  <c r="AH105"/>
  <c r="AH919"/>
  <c r="AH903"/>
  <c r="AH887"/>
  <c r="AH855"/>
  <c r="AH839"/>
  <c r="AH823"/>
  <c r="AH791"/>
  <c r="AH759"/>
  <c r="AH743"/>
  <c r="AH567"/>
  <c r="AH551"/>
  <c r="AH519"/>
  <c r="AH503"/>
  <c r="AH487"/>
  <c r="AI721"/>
  <c r="AL721" s="1"/>
  <c r="AI703"/>
  <c r="AL703" s="1"/>
  <c r="AI689"/>
  <c r="AL689" s="1"/>
  <c r="AI559"/>
  <c r="AK559" s="1"/>
  <c r="AI543"/>
  <c r="AL543" s="1"/>
  <c r="AI527"/>
  <c r="AL527" s="1"/>
  <c r="AH959"/>
  <c r="AH943"/>
  <c r="AH719"/>
  <c r="AH687"/>
  <c r="AH527"/>
  <c r="AH399"/>
  <c r="AH367"/>
  <c r="AH335"/>
  <c r="Z400"/>
  <c r="AI997"/>
  <c r="AK997" s="1"/>
  <c r="AI965"/>
  <c r="AL965" s="1"/>
  <c r="AH693"/>
  <c r="AH661"/>
  <c r="AH629"/>
  <c r="AH597"/>
  <c r="AH565"/>
  <c r="AH533"/>
  <c r="AI453"/>
  <c r="AK453" s="1"/>
  <c r="AH325"/>
  <c r="AH579"/>
  <c r="AH451"/>
  <c r="AH419"/>
  <c r="Z828"/>
  <c r="AC828" s="1"/>
  <c r="Z951"/>
  <c r="AH941"/>
  <c r="AH925"/>
  <c r="AH845"/>
  <c r="AH829"/>
  <c r="AH813"/>
  <c r="AH797"/>
  <c r="AI781"/>
  <c r="AK781" s="1"/>
  <c r="AH429"/>
  <c r="AH413"/>
  <c r="AI381"/>
  <c r="AL381" s="1"/>
  <c r="AH301"/>
  <c r="AH269"/>
  <c r="AI237"/>
  <c r="AI221"/>
  <c r="AL221" s="1"/>
  <c r="AI205"/>
  <c r="AK205" s="1"/>
  <c r="AH189"/>
  <c r="AI171"/>
  <c r="AH157"/>
  <c r="AH141"/>
  <c r="AH109"/>
  <c r="AH77"/>
  <c r="AH811"/>
  <c r="AH779"/>
  <c r="AH635"/>
  <c r="AH619"/>
  <c r="AK689"/>
  <c r="AL641"/>
  <c r="AK641"/>
  <c r="AL577"/>
  <c r="AL335"/>
  <c r="AK171"/>
  <c r="AL171"/>
  <c r="AK981"/>
  <c r="AK501"/>
  <c r="AK237"/>
  <c r="AL237"/>
  <c r="AK935"/>
  <c r="AL935"/>
  <c r="AK855"/>
  <c r="AL855"/>
  <c r="AL839"/>
  <c r="AL393"/>
  <c r="AK295"/>
  <c r="AL151"/>
  <c r="AH994"/>
  <c r="AI994"/>
  <c r="AH978"/>
  <c r="AI978"/>
  <c r="AH962"/>
  <c r="AI962"/>
  <c r="AH946"/>
  <c r="AI946"/>
  <c r="AH934"/>
  <c r="AI934"/>
  <c r="AI918"/>
  <c r="AH918"/>
  <c r="AI902"/>
  <c r="AH902"/>
  <c r="AI886"/>
  <c r="AH886"/>
  <c r="AI870"/>
  <c r="AH870"/>
  <c r="AI854"/>
  <c r="AH854"/>
  <c r="AI838"/>
  <c r="AH838"/>
  <c r="AI822"/>
  <c r="AH822"/>
  <c r="AI806"/>
  <c r="AH806"/>
  <c r="AI790"/>
  <c r="AH790"/>
  <c r="AI778"/>
  <c r="AH778"/>
  <c r="AI762"/>
  <c r="AH762"/>
  <c r="AI750"/>
  <c r="AH750"/>
  <c r="AI734"/>
  <c r="AH734"/>
  <c r="AI718"/>
  <c r="AH718"/>
  <c r="AI702"/>
  <c r="AH702"/>
  <c r="AI686"/>
  <c r="AH686"/>
  <c r="AI670"/>
  <c r="AH670"/>
  <c r="AI654"/>
  <c r="AH654"/>
  <c r="AI638"/>
  <c r="AH638"/>
  <c r="AI622"/>
  <c r="AH622"/>
  <c r="AI606"/>
  <c r="AH606"/>
  <c r="AI590"/>
  <c r="AH590"/>
  <c r="AI574"/>
  <c r="AH574"/>
  <c r="AI558"/>
  <c r="AH558"/>
  <c r="AH542"/>
  <c r="AI542"/>
  <c r="AH526"/>
  <c r="AI526"/>
  <c r="AH510"/>
  <c r="AI510"/>
  <c r="AH498"/>
  <c r="AI498"/>
  <c r="AH482"/>
  <c r="AI482"/>
  <c r="AH466"/>
  <c r="AI466"/>
  <c r="AH450"/>
  <c r="AI450"/>
  <c r="AH438"/>
  <c r="AI438"/>
  <c r="AH422"/>
  <c r="AI422"/>
  <c r="AH406"/>
  <c r="AI406"/>
  <c r="AH366"/>
  <c r="AI366"/>
  <c r="AH350"/>
  <c r="AI350"/>
  <c r="AH334"/>
  <c r="AI334"/>
  <c r="AH318"/>
  <c r="AI318"/>
  <c r="AH294"/>
  <c r="AI294"/>
  <c r="AH278"/>
  <c r="AI278"/>
  <c r="AH262"/>
  <c r="AI262"/>
  <c r="AH246"/>
  <c r="AI246"/>
  <c r="AH230"/>
  <c r="AI230"/>
  <c r="AH214"/>
  <c r="AI214"/>
  <c r="AH198"/>
  <c r="AI198"/>
  <c r="AH186"/>
  <c r="AI186"/>
  <c r="AH178"/>
  <c r="AI178"/>
  <c r="AH166"/>
  <c r="AI166"/>
  <c r="AH150"/>
  <c r="AI150"/>
  <c r="AH134"/>
  <c r="AI134"/>
  <c r="AH118"/>
  <c r="AI118"/>
  <c r="AH102"/>
  <c r="AI102"/>
  <c r="AH86"/>
  <c r="AI86"/>
  <c r="AH70"/>
  <c r="AI70"/>
  <c r="AH1003"/>
  <c r="AI1003"/>
  <c r="AH1000"/>
  <c r="AI1000"/>
  <c r="AH988"/>
  <c r="AI988"/>
  <c r="AH972"/>
  <c r="AI972"/>
  <c r="AH956"/>
  <c r="AI956"/>
  <c r="AH940"/>
  <c r="AI940"/>
  <c r="AI912"/>
  <c r="AH912"/>
  <c r="AI896"/>
  <c r="AH896"/>
  <c r="AI884"/>
  <c r="AH884"/>
  <c r="AI868"/>
  <c r="AH868"/>
  <c r="AI852"/>
  <c r="AH852"/>
  <c r="AI836"/>
  <c r="AH836"/>
  <c r="AI820"/>
  <c r="AH820"/>
  <c r="AI804"/>
  <c r="AH804"/>
  <c r="AI788"/>
  <c r="AH788"/>
  <c r="AI772"/>
  <c r="AH772"/>
  <c r="AI756"/>
  <c r="AH756"/>
  <c r="AI740"/>
  <c r="AH740"/>
  <c r="AI716"/>
  <c r="AH716"/>
  <c r="AI700"/>
  <c r="AH700"/>
  <c r="AI684"/>
  <c r="AH684"/>
  <c r="AH668"/>
  <c r="AI668"/>
  <c r="AH632"/>
  <c r="AI632"/>
  <c r="AH616"/>
  <c r="AI616"/>
  <c r="AH604"/>
  <c r="AI604"/>
  <c r="AH592"/>
  <c r="AI592"/>
  <c r="AH564"/>
  <c r="AI564"/>
  <c r="AH536"/>
  <c r="AI536"/>
  <c r="AH516"/>
  <c r="AI516"/>
  <c r="AH500"/>
  <c r="AI500"/>
  <c r="AH484"/>
  <c r="AI484"/>
  <c r="AH460"/>
  <c r="AI460"/>
  <c r="AH444"/>
  <c r="AI444"/>
  <c r="AH428"/>
  <c r="AI428"/>
  <c r="AH412"/>
  <c r="AI412"/>
  <c r="AH396"/>
  <c r="AI396"/>
  <c r="AH380"/>
  <c r="AI380"/>
  <c r="AH364"/>
  <c r="AI364"/>
  <c r="AH348"/>
  <c r="AI348"/>
  <c r="AH332"/>
  <c r="AI332"/>
  <c r="AH316"/>
  <c r="AI316"/>
  <c r="AH300"/>
  <c r="AI300"/>
  <c r="AH284"/>
  <c r="AI284"/>
  <c r="AH268"/>
  <c r="AI268"/>
  <c r="AH256"/>
  <c r="AI256"/>
  <c r="AH240"/>
  <c r="AI240"/>
  <c r="AH224"/>
  <c r="AI224"/>
  <c r="AH208"/>
  <c r="AI208"/>
  <c r="AH192"/>
  <c r="AI192"/>
  <c r="AH176"/>
  <c r="AI176"/>
  <c r="AH160"/>
  <c r="AI160"/>
  <c r="AH144"/>
  <c r="AI144"/>
  <c r="AH128"/>
  <c r="AI128"/>
  <c r="AH112"/>
  <c r="AI112"/>
  <c r="AH96"/>
  <c r="AI96"/>
  <c r="AH80"/>
  <c r="AI80"/>
  <c r="AH64"/>
  <c r="AI64"/>
  <c r="AH1006"/>
  <c r="AI1006"/>
  <c r="AH990"/>
  <c r="AI990"/>
  <c r="AH974"/>
  <c r="AI974"/>
  <c r="AH958"/>
  <c r="AI958"/>
  <c r="AI930"/>
  <c r="AH930"/>
  <c r="AI914"/>
  <c r="AH914"/>
  <c r="AI898"/>
  <c r="AH898"/>
  <c r="AI882"/>
  <c r="AH882"/>
  <c r="AI866"/>
  <c r="AH866"/>
  <c r="AI850"/>
  <c r="AH850"/>
  <c r="AI834"/>
  <c r="AH834"/>
  <c r="AI818"/>
  <c r="AH818"/>
  <c r="AI802"/>
  <c r="AH802"/>
  <c r="AI786"/>
  <c r="AH786"/>
  <c r="AI774"/>
  <c r="AH774"/>
  <c r="AI758"/>
  <c r="AH758"/>
  <c r="AI746"/>
  <c r="AH746"/>
  <c r="AI730"/>
  <c r="AH730"/>
  <c r="AI714"/>
  <c r="AH714"/>
  <c r="AI698"/>
  <c r="AH698"/>
  <c r="AI682"/>
  <c r="AH682"/>
  <c r="AI666"/>
  <c r="AH666"/>
  <c r="AI650"/>
  <c r="AH650"/>
  <c r="AI634"/>
  <c r="AH634"/>
  <c r="AI618"/>
  <c r="AH618"/>
  <c r="AI602"/>
  <c r="AH602"/>
  <c r="AI586"/>
  <c r="AH586"/>
  <c r="AI570"/>
  <c r="AH570"/>
  <c r="AI554"/>
  <c r="AH554"/>
  <c r="AH538"/>
  <c r="AI538"/>
  <c r="AH522"/>
  <c r="AI522"/>
  <c r="AH506"/>
  <c r="AI506"/>
  <c r="AH494"/>
  <c r="AI494"/>
  <c r="AH478"/>
  <c r="AI478"/>
  <c r="AH462"/>
  <c r="AI462"/>
  <c r="AH446"/>
  <c r="AI446"/>
  <c r="AH434"/>
  <c r="AI434"/>
  <c r="AH418"/>
  <c r="AI418"/>
  <c r="AH402"/>
  <c r="AI402"/>
  <c r="AH390"/>
  <c r="AI390"/>
  <c r="AH378"/>
  <c r="AI378"/>
  <c r="AH362"/>
  <c r="AI362"/>
  <c r="AH346"/>
  <c r="AI346"/>
  <c r="AH330"/>
  <c r="AI330"/>
  <c r="AH314"/>
  <c r="AI314"/>
  <c r="AH306"/>
  <c r="AI306"/>
  <c r="AH290"/>
  <c r="AI290"/>
  <c r="AH274"/>
  <c r="AI274"/>
  <c r="AH258"/>
  <c r="AI258"/>
  <c r="AH242"/>
  <c r="AI242"/>
  <c r="AH226"/>
  <c r="AI226"/>
  <c r="AH210"/>
  <c r="AI210"/>
  <c r="AH194"/>
  <c r="AI194"/>
  <c r="AH162"/>
  <c r="AI162"/>
  <c r="AH146"/>
  <c r="AI146"/>
  <c r="AH130"/>
  <c r="AI130"/>
  <c r="AH114"/>
  <c r="AI114"/>
  <c r="AH98"/>
  <c r="AI98"/>
  <c r="AH90"/>
  <c r="AI90"/>
  <c r="AH74"/>
  <c r="AI74"/>
  <c r="AH58"/>
  <c r="AI58"/>
  <c r="AH999"/>
  <c r="AI999"/>
  <c r="AH996"/>
  <c r="AI996"/>
  <c r="AH984"/>
  <c r="AI984"/>
  <c r="AH968"/>
  <c r="AI968"/>
  <c r="AH952"/>
  <c r="AI952"/>
  <c r="AH936"/>
  <c r="AI936"/>
  <c r="AI924"/>
  <c r="AH924"/>
  <c r="AI908"/>
  <c r="AH908"/>
  <c r="AI880"/>
  <c r="AH880"/>
  <c r="AI864"/>
  <c r="AH864"/>
  <c r="AI848"/>
  <c r="AH848"/>
  <c r="AI832"/>
  <c r="AH832"/>
  <c r="AI816"/>
  <c r="AH816"/>
  <c r="AI800"/>
  <c r="AH800"/>
  <c r="AI784"/>
  <c r="AH784"/>
  <c r="AI768"/>
  <c r="AH768"/>
  <c r="AI752"/>
  <c r="AH752"/>
  <c r="AI736"/>
  <c r="AH736"/>
  <c r="AI728"/>
  <c r="AH728"/>
  <c r="AI712"/>
  <c r="AH712"/>
  <c r="AI696"/>
  <c r="AH696"/>
  <c r="AI680"/>
  <c r="AH680"/>
  <c r="AH664"/>
  <c r="AI664"/>
  <c r="AH652"/>
  <c r="AI652"/>
  <c r="AH644"/>
  <c r="AI644"/>
  <c r="AH628"/>
  <c r="AI628"/>
  <c r="AH612"/>
  <c r="AI612"/>
  <c r="AH600"/>
  <c r="AI600"/>
  <c r="AH588"/>
  <c r="AI588"/>
  <c r="AH576"/>
  <c r="AI576"/>
  <c r="AH560"/>
  <c r="AI560"/>
  <c r="AH548"/>
  <c r="AI548"/>
  <c r="AH524"/>
  <c r="AI524"/>
  <c r="AH512"/>
  <c r="AI512"/>
  <c r="AH496"/>
  <c r="AI496"/>
  <c r="AH480"/>
  <c r="AI480"/>
  <c r="AH472"/>
  <c r="AI472"/>
  <c r="AH456"/>
  <c r="AI456"/>
  <c r="AH440"/>
  <c r="AI440"/>
  <c r="AH424"/>
  <c r="AI424"/>
  <c r="AH408"/>
  <c r="AI408"/>
  <c r="AH392"/>
  <c r="AI392"/>
  <c r="AH376"/>
  <c r="AI376"/>
  <c r="AH360"/>
  <c r="AI360"/>
  <c r="AH344"/>
  <c r="AI344"/>
  <c r="AH328"/>
  <c r="AI328"/>
  <c r="AH312"/>
  <c r="AI312"/>
  <c r="AH296"/>
  <c r="AI296"/>
  <c r="AH280"/>
  <c r="AI280"/>
  <c r="AH264"/>
  <c r="AI264"/>
  <c r="AH252"/>
  <c r="AI252"/>
  <c r="AH236"/>
  <c r="AI236"/>
  <c r="AH220"/>
  <c r="AI220"/>
  <c r="AH204"/>
  <c r="AI204"/>
  <c r="AH188"/>
  <c r="AI188"/>
  <c r="AH172"/>
  <c r="AI172"/>
  <c r="AH156"/>
  <c r="AI156"/>
  <c r="AH140"/>
  <c r="AI140"/>
  <c r="AH124"/>
  <c r="AI124"/>
  <c r="AH108"/>
  <c r="AI108"/>
  <c r="AH84"/>
  <c r="AI84"/>
  <c r="AH68"/>
  <c r="AI68"/>
  <c r="AI485"/>
  <c r="AI457"/>
  <c r="AI397"/>
  <c r="AI369"/>
  <c r="AI341"/>
  <c r="AI329"/>
  <c r="AI309"/>
  <c r="AI293"/>
  <c r="AI277"/>
  <c r="AI261"/>
  <c r="AI253"/>
  <c r="AI991"/>
  <c r="AI983"/>
  <c r="AI975"/>
  <c r="AI967"/>
  <c r="AI963"/>
  <c r="AI955"/>
  <c r="AI947"/>
  <c r="AI939"/>
  <c r="AI931"/>
  <c r="AI923"/>
  <c r="AI915"/>
  <c r="AI907"/>
  <c r="AI899"/>
  <c r="AI891"/>
  <c r="AI883"/>
  <c r="AI875"/>
  <c r="AI871"/>
  <c r="AI859"/>
  <c r="AI851"/>
  <c r="AI843"/>
  <c r="AI835"/>
  <c r="AI827"/>
  <c r="AI819"/>
  <c r="AI807"/>
  <c r="AI803"/>
  <c r="AI795"/>
  <c r="AI787"/>
  <c r="AI775"/>
  <c r="AI771"/>
  <c r="AI763"/>
  <c r="AI755"/>
  <c r="AI747"/>
  <c r="AI739"/>
  <c r="AI731"/>
  <c r="AI723"/>
  <c r="AI715"/>
  <c r="AI707"/>
  <c r="AI699"/>
  <c r="AI691"/>
  <c r="AI683"/>
  <c r="AI675"/>
  <c r="AI667"/>
  <c r="AI659"/>
  <c r="AI655"/>
  <c r="AI647"/>
  <c r="AI639"/>
  <c r="AI631"/>
  <c r="AI623"/>
  <c r="AI615"/>
  <c r="AI607"/>
  <c r="AI599"/>
  <c r="AI591"/>
  <c r="AI583"/>
  <c r="AI571"/>
  <c r="AI563"/>
  <c r="AI555"/>
  <c r="AI547"/>
  <c r="AI539"/>
  <c r="AI531"/>
  <c r="AI523"/>
  <c r="AI515"/>
  <c r="AI507"/>
  <c r="AI499"/>
  <c r="AI491"/>
  <c r="AI483"/>
  <c r="AI475"/>
  <c r="AI467"/>
  <c r="AI463"/>
  <c r="AI459"/>
  <c r="AI455"/>
  <c r="AI447"/>
  <c r="AI439"/>
  <c r="AI431"/>
  <c r="AI423"/>
  <c r="AI415"/>
  <c r="AI407"/>
  <c r="AI403"/>
  <c r="AI395"/>
  <c r="AI387"/>
  <c r="AI379"/>
  <c r="AI371"/>
  <c r="AI363"/>
  <c r="AI355"/>
  <c r="AI347"/>
  <c r="AI339"/>
  <c r="AI331"/>
  <c r="AI323"/>
  <c r="AI315"/>
  <c r="AI307"/>
  <c r="AI299"/>
  <c r="AI291"/>
  <c r="AI283"/>
  <c r="AI275"/>
  <c r="AI267"/>
  <c r="AI259"/>
  <c r="AI251"/>
  <c r="AI239"/>
  <c r="AI235"/>
  <c r="AI227"/>
  <c r="AH219"/>
  <c r="AH211"/>
  <c r="AI199"/>
  <c r="AI191"/>
  <c r="AI183"/>
  <c r="AI175"/>
  <c r="AI167"/>
  <c r="AI159"/>
  <c r="AH155"/>
  <c r="AH147"/>
  <c r="AH139"/>
  <c r="AH131"/>
  <c r="AH123"/>
  <c r="AH115"/>
  <c r="AH107"/>
  <c r="AI103"/>
  <c r="AH99"/>
  <c r="AH91"/>
  <c r="AH83"/>
  <c r="AH75"/>
  <c r="AH67"/>
  <c r="AH59"/>
  <c r="AI469"/>
  <c r="AI1001"/>
  <c r="AI993"/>
  <c r="AI985"/>
  <c r="AI977"/>
  <c r="AI961"/>
  <c r="AI953"/>
  <c r="AI945"/>
  <c r="AI937"/>
  <c r="AI929"/>
  <c r="AI909"/>
  <c r="AI901"/>
  <c r="AI893"/>
  <c r="AI885"/>
  <c r="AI877"/>
  <c r="AI873"/>
  <c r="AI861"/>
  <c r="AI857"/>
  <c r="AI853"/>
  <c r="AI849"/>
  <c r="AI841"/>
  <c r="AI833"/>
  <c r="AI825"/>
  <c r="AI817"/>
  <c r="AI809"/>
  <c r="AI801"/>
  <c r="AI793"/>
  <c r="AI785"/>
  <c r="AI765"/>
  <c r="AI757"/>
  <c r="AI749"/>
  <c r="AI741"/>
  <c r="AI733"/>
  <c r="AI725"/>
  <c r="AI713"/>
  <c r="AI705"/>
  <c r="AI697"/>
  <c r="AI685"/>
  <c r="AI681"/>
  <c r="AI673"/>
  <c r="AI665"/>
  <c r="AI653"/>
  <c r="AI645"/>
  <c r="AI637"/>
  <c r="AI625"/>
  <c r="AI617"/>
  <c r="AI609"/>
  <c r="AI601"/>
  <c r="AI593"/>
  <c r="AI585"/>
  <c r="AI573"/>
  <c r="AI569"/>
  <c r="AI561"/>
  <c r="AI553"/>
  <c r="AI545"/>
  <c r="AI537"/>
  <c r="AI529"/>
  <c r="AI525"/>
  <c r="AI521"/>
  <c r="AI517"/>
  <c r="AI509"/>
  <c r="AI493"/>
  <c r="AI477"/>
  <c r="AI445"/>
  <c r="AI433"/>
  <c r="AI425"/>
  <c r="AI417"/>
  <c r="AI409"/>
  <c r="AI401"/>
  <c r="AI385"/>
  <c r="AI377"/>
  <c r="AI365"/>
  <c r="AI357"/>
  <c r="AI349"/>
  <c r="AI321"/>
  <c r="AI313"/>
  <c r="AI297"/>
  <c r="AI285"/>
  <c r="AI265"/>
  <c r="AI177"/>
  <c r="AI137"/>
  <c r="AI121"/>
  <c r="AI97"/>
  <c r="AI61"/>
  <c r="AI249"/>
  <c r="AI197"/>
  <c r="AI165"/>
  <c r="AI153"/>
  <c r="AI145"/>
  <c r="AI133"/>
  <c r="AI89"/>
  <c r="AI65"/>
  <c r="AH245"/>
  <c r="AH237"/>
  <c r="AH229"/>
  <c r="AH221"/>
  <c r="AH213"/>
  <c r="AH205"/>
  <c r="AH185"/>
  <c r="AH169"/>
  <c r="AH113"/>
  <c r="AH101"/>
  <c r="AH85"/>
  <c r="AH69"/>
  <c r="AH473"/>
  <c r="AH465"/>
  <c r="AH437"/>
  <c r="AH389"/>
  <c r="AH345"/>
  <c r="AH337"/>
  <c r="AH281"/>
  <c r="AH273"/>
  <c r="AH257"/>
  <c r="AH987"/>
  <c r="AH971"/>
  <c r="AH935"/>
  <c r="AH911"/>
  <c r="AH895"/>
  <c r="AH879"/>
  <c r="AH867"/>
  <c r="AH863"/>
  <c r="AH847"/>
  <c r="AH831"/>
  <c r="AH815"/>
  <c r="AH799"/>
  <c r="AH783"/>
  <c r="AH767"/>
  <c r="AH751"/>
  <c r="AH735"/>
  <c r="AH727"/>
  <c r="AH711"/>
  <c r="AH695"/>
  <c r="AH679"/>
  <c r="AH663"/>
  <c r="AH651"/>
  <c r="AH627"/>
  <c r="AH611"/>
  <c r="AH603"/>
  <c r="AH587"/>
  <c r="AH575"/>
  <c r="AH559"/>
  <c r="AH535"/>
  <c r="AH511"/>
  <c r="AH495"/>
  <c r="AH479"/>
  <c r="AH443"/>
  <c r="AH427"/>
  <c r="AH411"/>
  <c r="AH391"/>
  <c r="AH375"/>
  <c r="AH359"/>
  <c r="AH343"/>
  <c r="AH327"/>
  <c r="AH311"/>
  <c r="AH303"/>
  <c r="AH295"/>
  <c r="AH287"/>
  <c r="AH279"/>
  <c r="AH271"/>
  <c r="AH263"/>
  <c r="AH255"/>
  <c r="AH247"/>
  <c r="AH243"/>
  <c r="AH231"/>
  <c r="AH223"/>
  <c r="AH215"/>
  <c r="AH207"/>
  <c r="AI203"/>
  <c r="AI195"/>
  <c r="AI187"/>
  <c r="AI179"/>
  <c r="AI163"/>
  <c r="AH151"/>
  <c r="AH143"/>
  <c r="AH135"/>
  <c r="AH127"/>
  <c r="AH119"/>
  <c r="AH111"/>
  <c r="AH95"/>
  <c r="AH87"/>
  <c r="AH79"/>
  <c r="AH71"/>
  <c r="AH63"/>
  <c r="AH449"/>
  <c r="AH1005"/>
  <c r="AH997"/>
  <c r="AH989"/>
  <c r="AH981"/>
  <c r="AH973"/>
  <c r="AH965"/>
  <c r="AH957"/>
  <c r="AH949"/>
  <c r="AH933"/>
  <c r="AH921"/>
  <c r="AH917"/>
  <c r="AH913"/>
  <c r="AH905"/>
  <c r="AH897"/>
  <c r="AH889"/>
  <c r="AH881"/>
  <c r="AH869"/>
  <c r="AH865"/>
  <c r="AH837"/>
  <c r="AH821"/>
  <c r="AH805"/>
  <c r="AH789"/>
  <c r="AH781"/>
  <c r="AH777"/>
  <c r="AH773"/>
  <c r="AH761"/>
  <c r="AH745"/>
  <c r="AH737"/>
  <c r="AH729"/>
  <c r="AH721"/>
  <c r="AH717"/>
  <c r="AH701"/>
  <c r="AH689"/>
  <c r="AH669"/>
  <c r="AH657"/>
  <c r="AH649"/>
  <c r="AH641"/>
  <c r="AH633"/>
  <c r="AH621"/>
  <c r="AH605"/>
  <c r="AH589"/>
  <c r="AH577"/>
  <c r="AH557"/>
  <c r="AH541"/>
  <c r="AH513"/>
  <c r="AH505"/>
  <c r="AH501"/>
  <c r="AH497"/>
  <c r="AH481"/>
  <c r="AH461"/>
  <c r="AH453"/>
  <c r="AH421"/>
  <c r="AH405"/>
  <c r="AH393"/>
  <c r="AH381"/>
  <c r="AH361"/>
  <c r="AH353"/>
  <c r="AH333"/>
  <c r="AH317"/>
  <c r="AH305"/>
  <c r="AH289"/>
  <c r="AH161"/>
  <c r="AH129"/>
  <c r="AH57"/>
  <c r="AH201"/>
  <c r="AH149"/>
  <c r="AH117"/>
  <c r="AH73"/>
  <c r="AI245"/>
  <c r="AI229"/>
  <c r="AI213"/>
  <c r="AI185"/>
  <c r="AI113"/>
  <c r="AI101"/>
  <c r="AI85"/>
  <c r="AI69"/>
  <c r="AH1002"/>
  <c r="AI1002"/>
  <c r="AH986"/>
  <c r="AI986"/>
  <c r="AH970"/>
  <c r="AI970"/>
  <c r="AH954"/>
  <c r="AI954"/>
  <c r="AH942"/>
  <c r="AI942"/>
  <c r="AI926"/>
  <c r="AH926"/>
  <c r="AI910"/>
  <c r="AH910"/>
  <c r="AI894"/>
  <c r="AH894"/>
  <c r="AI878"/>
  <c r="AH878"/>
  <c r="AI862"/>
  <c r="AH862"/>
  <c r="AI846"/>
  <c r="AH846"/>
  <c r="AI830"/>
  <c r="AH830"/>
  <c r="AI814"/>
  <c r="AH814"/>
  <c r="AI798"/>
  <c r="AH798"/>
  <c r="AI770"/>
  <c r="AH770"/>
  <c r="AI754"/>
  <c r="AH754"/>
  <c r="AI742"/>
  <c r="AH742"/>
  <c r="AI726"/>
  <c r="AH726"/>
  <c r="AI710"/>
  <c r="AH710"/>
  <c r="AI694"/>
  <c r="AH694"/>
  <c r="AI678"/>
  <c r="AH678"/>
  <c r="AI662"/>
  <c r="AH662"/>
  <c r="AI646"/>
  <c r="AH646"/>
  <c r="AI630"/>
  <c r="AH630"/>
  <c r="AI614"/>
  <c r="AH614"/>
  <c r="AI598"/>
  <c r="AH598"/>
  <c r="AI582"/>
  <c r="AH582"/>
  <c r="AI566"/>
  <c r="AH566"/>
  <c r="AI550"/>
  <c r="AH550"/>
  <c r="AH534"/>
  <c r="AI534"/>
  <c r="AH518"/>
  <c r="AI518"/>
  <c r="AH490"/>
  <c r="AI490"/>
  <c r="AH474"/>
  <c r="AI474"/>
  <c r="AH458"/>
  <c r="AI458"/>
  <c r="AH442"/>
  <c r="AI442"/>
  <c r="AH430"/>
  <c r="AI430"/>
  <c r="AH414"/>
  <c r="AI414"/>
  <c r="AH398"/>
  <c r="AI398"/>
  <c r="AH386"/>
  <c r="AI386"/>
  <c r="AH374"/>
  <c r="AI374"/>
  <c r="AH358"/>
  <c r="AI358"/>
  <c r="AH342"/>
  <c r="AI342"/>
  <c r="AH326"/>
  <c r="AI326"/>
  <c r="AH302"/>
  <c r="AI302"/>
  <c r="AH286"/>
  <c r="AI286"/>
  <c r="AH270"/>
  <c r="AI270"/>
  <c r="AH254"/>
  <c r="AI254"/>
  <c r="AH238"/>
  <c r="AI238"/>
  <c r="AH222"/>
  <c r="AI222"/>
  <c r="AH206"/>
  <c r="AI206"/>
  <c r="AH190"/>
  <c r="AI190"/>
  <c r="AH182"/>
  <c r="AI182"/>
  <c r="AH174"/>
  <c r="AI174"/>
  <c r="AH158"/>
  <c r="AI158"/>
  <c r="AH142"/>
  <c r="AI142"/>
  <c r="AH126"/>
  <c r="AI126"/>
  <c r="AH110"/>
  <c r="AI110"/>
  <c r="AH94"/>
  <c r="AI94"/>
  <c r="AH78"/>
  <c r="AI78"/>
  <c r="AH62"/>
  <c r="AI62"/>
  <c r="AH995"/>
  <c r="AI995"/>
  <c r="AH992"/>
  <c r="AI992"/>
  <c r="AH980"/>
  <c r="AI980"/>
  <c r="AH964"/>
  <c r="AI964"/>
  <c r="AH948"/>
  <c r="AI948"/>
  <c r="AH932"/>
  <c r="AI932"/>
  <c r="AI920"/>
  <c r="AH920"/>
  <c r="AI904"/>
  <c r="AH904"/>
  <c r="AI892"/>
  <c r="AH892"/>
  <c r="AI876"/>
  <c r="AH876"/>
  <c r="AI860"/>
  <c r="AH860"/>
  <c r="AI844"/>
  <c r="AH844"/>
  <c r="AI828"/>
  <c r="AH828"/>
  <c r="AI812"/>
  <c r="AH812"/>
  <c r="AI796"/>
  <c r="AH796"/>
  <c r="AI780"/>
  <c r="AH780"/>
  <c r="AI764"/>
  <c r="AH764"/>
  <c r="AI748"/>
  <c r="AH748"/>
  <c r="AI724"/>
  <c r="AH724"/>
  <c r="AI708"/>
  <c r="AH708"/>
  <c r="AI692"/>
  <c r="AH692"/>
  <c r="AH676"/>
  <c r="AI676"/>
  <c r="AH660"/>
  <c r="AI660"/>
  <c r="AH640"/>
  <c r="AI640"/>
  <c r="AH624"/>
  <c r="AI624"/>
  <c r="AH608"/>
  <c r="AI608"/>
  <c r="AH584"/>
  <c r="AI584"/>
  <c r="AH572"/>
  <c r="AI572"/>
  <c r="AH556"/>
  <c r="AI556"/>
  <c r="AH544"/>
  <c r="AI544"/>
  <c r="AH532"/>
  <c r="AI532"/>
  <c r="AH508"/>
  <c r="AI508"/>
  <c r="AH492"/>
  <c r="AI492"/>
  <c r="AH468"/>
  <c r="AI468"/>
  <c r="AH452"/>
  <c r="AI452"/>
  <c r="AH436"/>
  <c r="AI436"/>
  <c r="AH420"/>
  <c r="AI420"/>
  <c r="AH404"/>
  <c r="AI404"/>
  <c r="AH388"/>
  <c r="AI388"/>
  <c r="AH372"/>
  <c r="AI372"/>
  <c r="AH356"/>
  <c r="AI356"/>
  <c r="AH340"/>
  <c r="AI340"/>
  <c r="AH324"/>
  <c r="AI324"/>
  <c r="AH308"/>
  <c r="AI308"/>
  <c r="AH292"/>
  <c r="AI292"/>
  <c r="AH276"/>
  <c r="AI276"/>
  <c r="AH260"/>
  <c r="AI260"/>
  <c r="AH248"/>
  <c r="AI248"/>
  <c r="AH232"/>
  <c r="AI232"/>
  <c r="AH216"/>
  <c r="AI216"/>
  <c r="AH200"/>
  <c r="AI200"/>
  <c r="AH184"/>
  <c r="AI184"/>
  <c r="AH168"/>
  <c r="AI168"/>
  <c r="AH152"/>
  <c r="AI152"/>
  <c r="AH136"/>
  <c r="AI136"/>
  <c r="AH120"/>
  <c r="AI120"/>
  <c r="AH104"/>
  <c r="AI104"/>
  <c r="AH88"/>
  <c r="AI88"/>
  <c r="AH72"/>
  <c r="AI72"/>
  <c r="Z780"/>
  <c r="AC780" s="1"/>
  <c r="AI489"/>
  <c r="AI473"/>
  <c r="AI465"/>
  <c r="AI437"/>
  <c r="AI389"/>
  <c r="AI345"/>
  <c r="AI337"/>
  <c r="AI325"/>
  <c r="AI301"/>
  <c r="AI281"/>
  <c r="AI273"/>
  <c r="AI257"/>
  <c r="AI987"/>
  <c r="AI979"/>
  <c r="AI971"/>
  <c r="AI959"/>
  <c r="AI951"/>
  <c r="AI943"/>
  <c r="AI927"/>
  <c r="AI919"/>
  <c r="AI911"/>
  <c r="AI903"/>
  <c r="AI895"/>
  <c r="AI887"/>
  <c r="AI879"/>
  <c r="AI867"/>
  <c r="AI863"/>
  <c r="AI847"/>
  <c r="AI831"/>
  <c r="AI815"/>
  <c r="AI811"/>
  <c r="AI799"/>
  <c r="AI783"/>
  <c r="AI779"/>
  <c r="AI767"/>
  <c r="AI759"/>
  <c r="AI751"/>
  <c r="AI743"/>
  <c r="AI735"/>
  <c r="AI727"/>
  <c r="AI719"/>
  <c r="AI711"/>
  <c r="AI695"/>
  <c r="AI687"/>
  <c r="AI679"/>
  <c r="AI663"/>
  <c r="AI651"/>
  <c r="AI643"/>
  <c r="AI635"/>
  <c r="AI627"/>
  <c r="AI619"/>
  <c r="AI611"/>
  <c r="AI603"/>
  <c r="AI595"/>
  <c r="AI587"/>
  <c r="AI579"/>
  <c r="AI575"/>
  <c r="AI567"/>
  <c r="AI551"/>
  <c r="AI535"/>
  <c r="AI519"/>
  <c r="AI511"/>
  <c r="AI503"/>
  <c r="AI495"/>
  <c r="AI487"/>
  <c r="AI479"/>
  <c r="AI471"/>
  <c r="AI451"/>
  <c r="AI443"/>
  <c r="AI435"/>
  <c r="AI427"/>
  <c r="AI419"/>
  <c r="AI411"/>
  <c r="AI399"/>
  <c r="AI391"/>
  <c r="AI383"/>
  <c r="AI375"/>
  <c r="AI359"/>
  <c r="AI351"/>
  <c r="AI343"/>
  <c r="AI327"/>
  <c r="AI311"/>
  <c r="AI287"/>
  <c r="AI271"/>
  <c r="AI255"/>
  <c r="AI243"/>
  <c r="AI231"/>
  <c r="AI223"/>
  <c r="AI215"/>
  <c r="AI207"/>
  <c r="AH203"/>
  <c r="AH195"/>
  <c r="AH187"/>
  <c r="AH179"/>
  <c r="AH171"/>
  <c r="AH163"/>
  <c r="AI143"/>
  <c r="AI127"/>
  <c r="AI111"/>
  <c r="AI95"/>
  <c r="AI87"/>
  <c r="AI79"/>
  <c r="AI71"/>
  <c r="AI63"/>
  <c r="AI449"/>
  <c r="AI1005"/>
  <c r="AI989"/>
  <c r="AI973"/>
  <c r="AI969"/>
  <c r="AI957"/>
  <c r="AI941"/>
  <c r="AI933"/>
  <c r="AI925"/>
  <c r="AI917"/>
  <c r="AI913"/>
  <c r="AI897"/>
  <c r="AI881"/>
  <c r="AI869"/>
  <c r="AI865"/>
  <c r="AI845"/>
  <c r="AI837"/>
  <c r="AI829"/>
  <c r="AI821"/>
  <c r="AI813"/>
  <c r="AI805"/>
  <c r="AI797"/>
  <c r="AI789"/>
  <c r="AI777"/>
  <c r="AI773"/>
  <c r="AI769"/>
  <c r="AI761"/>
  <c r="AI753"/>
  <c r="AI745"/>
  <c r="AI729"/>
  <c r="AI717"/>
  <c r="AI709"/>
  <c r="AI701"/>
  <c r="AI693"/>
  <c r="AI677"/>
  <c r="AI669"/>
  <c r="AI661"/>
  <c r="AI649"/>
  <c r="AI633"/>
  <c r="AI629"/>
  <c r="AI621"/>
  <c r="AI613"/>
  <c r="AI605"/>
  <c r="AI597"/>
  <c r="AI589"/>
  <c r="AI581"/>
  <c r="AI565"/>
  <c r="AI557"/>
  <c r="AI549"/>
  <c r="AI541"/>
  <c r="AI533"/>
  <c r="AI505"/>
  <c r="AI497"/>
  <c r="AI481"/>
  <c r="AI461"/>
  <c r="AI441"/>
  <c r="AI429"/>
  <c r="AI421"/>
  <c r="AI413"/>
  <c r="AI405"/>
  <c r="AI373"/>
  <c r="AI361"/>
  <c r="AI333"/>
  <c r="AI317"/>
  <c r="AI305"/>
  <c r="AI289"/>
  <c r="AI269"/>
  <c r="AI189"/>
  <c r="AI161"/>
  <c r="AI129"/>
  <c r="AI109"/>
  <c r="AI77"/>
  <c r="AI57"/>
  <c r="AI181"/>
  <c r="AI157"/>
  <c r="AI149"/>
  <c r="AI141"/>
  <c r="AI117"/>
  <c r="AI73"/>
  <c r="AH241"/>
  <c r="AH225"/>
  <c r="AH209"/>
  <c r="AH193"/>
  <c r="AH173"/>
  <c r="AH125"/>
  <c r="AH93"/>
  <c r="AH998"/>
  <c r="AI998"/>
  <c r="AH982"/>
  <c r="AI982"/>
  <c r="AH966"/>
  <c r="AI966"/>
  <c r="AH950"/>
  <c r="AI950"/>
  <c r="AH938"/>
  <c r="AI938"/>
  <c r="AI922"/>
  <c r="AH922"/>
  <c r="AI906"/>
  <c r="AH906"/>
  <c r="AI890"/>
  <c r="AH890"/>
  <c r="AI874"/>
  <c r="AH874"/>
  <c r="AI858"/>
  <c r="AH858"/>
  <c r="AI842"/>
  <c r="AH842"/>
  <c r="AI826"/>
  <c r="AH826"/>
  <c r="AI810"/>
  <c r="AH810"/>
  <c r="AI794"/>
  <c r="AH794"/>
  <c r="AI782"/>
  <c r="AH782"/>
  <c r="AI766"/>
  <c r="AH766"/>
  <c r="AI738"/>
  <c r="AH738"/>
  <c r="AI722"/>
  <c r="AH722"/>
  <c r="AI706"/>
  <c r="AH706"/>
  <c r="AI690"/>
  <c r="AH690"/>
  <c r="AI674"/>
  <c r="AH674"/>
  <c r="AI658"/>
  <c r="AH658"/>
  <c r="AI642"/>
  <c r="AH642"/>
  <c r="AI626"/>
  <c r="AH626"/>
  <c r="AI610"/>
  <c r="AH610"/>
  <c r="AI594"/>
  <c r="AH594"/>
  <c r="AI578"/>
  <c r="AH578"/>
  <c r="AI562"/>
  <c r="AH562"/>
  <c r="AH546"/>
  <c r="AI546"/>
  <c r="AH530"/>
  <c r="AI530"/>
  <c r="AH514"/>
  <c r="AI514"/>
  <c r="AH502"/>
  <c r="AI502"/>
  <c r="AH486"/>
  <c r="AI486"/>
  <c r="AH470"/>
  <c r="AI470"/>
  <c r="AH454"/>
  <c r="AI454"/>
  <c r="AH426"/>
  <c r="AI426"/>
  <c r="AH410"/>
  <c r="AI410"/>
  <c r="AH394"/>
  <c r="AI394"/>
  <c r="AH382"/>
  <c r="AI382"/>
  <c r="AH370"/>
  <c r="AI370"/>
  <c r="AH354"/>
  <c r="AI354"/>
  <c r="AH338"/>
  <c r="AI338"/>
  <c r="AH322"/>
  <c r="AI322"/>
  <c r="AH310"/>
  <c r="AI310"/>
  <c r="AH298"/>
  <c r="AI298"/>
  <c r="AH282"/>
  <c r="AI282"/>
  <c r="AH266"/>
  <c r="AI266"/>
  <c r="AH250"/>
  <c r="AI250"/>
  <c r="AH234"/>
  <c r="AI234"/>
  <c r="AH218"/>
  <c r="AI218"/>
  <c r="AH202"/>
  <c r="AI202"/>
  <c r="AH170"/>
  <c r="AI170"/>
  <c r="AH154"/>
  <c r="AI154"/>
  <c r="AH138"/>
  <c r="AI138"/>
  <c r="AH122"/>
  <c r="AI122"/>
  <c r="AH106"/>
  <c r="AI106"/>
  <c r="AH82"/>
  <c r="AI82"/>
  <c r="AH66"/>
  <c r="AI66"/>
  <c r="AH1004"/>
  <c r="AI1004"/>
  <c r="AH976"/>
  <c r="AI976"/>
  <c r="AH960"/>
  <c r="AI960"/>
  <c r="AH944"/>
  <c r="AI944"/>
  <c r="AI928"/>
  <c r="AH928"/>
  <c r="AI916"/>
  <c r="AH916"/>
  <c r="AI900"/>
  <c r="AH900"/>
  <c r="AI888"/>
  <c r="AH888"/>
  <c r="AI872"/>
  <c r="AH872"/>
  <c r="AI856"/>
  <c r="AH856"/>
  <c r="AI840"/>
  <c r="AH840"/>
  <c r="AI824"/>
  <c r="AH824"/>
  <c r="AI808"/>
  <c r="AH808"/>
  <c r="AI792"/>
  <c r="AH792"/>
  <c r="AI776"/>
  <c r="AH776"/>
  <c r="AI760"/>
  <c r="AH760"/>
  <c r="AI744"/>
  <c r="AH744"/>
  <c r="AI732"/>
  <c r="AH732"/>
  <c r="AI720"/>
  <c r="AH720"/>
  <c r="AI704"/>
  <c r="AH704"/>
  <c r="AI688"/>
  <c r="AH688"/>
  <c r="AH672"/>
  <c r="AI672"/>
  <c r="AH656"/>
  <c r="AI656"/>
  <c r="AH648"/>
  <c r="AI648"/>
  <c r="AH636"/>
  <c r="AI636"/>
  <c r="AH620"/>
  <c r="AI620"/>
  <c r="AH596"/>
  <c r="AI596"/>
  <c r="AH580"/>
  <c r="AI580"/>
  <c r="AH568"/>
  <c r="AI568"/>
  <c r="AH552"/>
  <c r="AI552"/>
  <c r="AH540"/>
  <c r="AI540"/>
  <c r="AH528"/>
  <c r="AI528"/>
  <c r="AH520"/>
  <c r="AI520"/>
  <c r="AH504"/>
  <c r="AI504"/>
  <c r="AH488"/>
  <c r="AI488"/>
  <c r="AH476"/>
  <c r="AI476"/>
  <c r="AH464"/>
  <c r="AI464"/>
  <c r="AH448"/>
  <c r="AI448"/>
  <c r="AH432"/>
  <c r="AI432"/>
  <c r="AH416"/>
  <c r="AI416"/>
  <c r="AH400"/>
  <c r="AI400"/>
  <c r="AH384"/>
  <c r="AI384"/>
  <c r="AH368"/>
  <c r="AI368"/>
  <c r="AH352"/>
  <c r="AI352"/>
  <c r="AH336"/>
  <c r="AI336"/>
  <c r="AH320"/>
  <c r="AI320"/>
  <c r="AH304"/>
  <c r="AI304"/>
  <c r="AH288"/>
  <c r="AI288"/>
  <c r="AH272"/>
  <c r="AI272"/>
  <c r="AH244"/>
  <c r="AI244"/>
  <c r="AH228"/>
  <c r="AI228"/>
  <c r="AH212"/>
  <c r="AI212"/>
  <c r="AH196"/>
  <c r="AI196"/>
  <c r="AH180"/>
  <c r="AI180"/>
  <c r="AH164"/>
  <c r="AI164"/>
  <c r="AH148"/>
  <c r="AI148"/>
  <c r="AH132"/>
  <c r="AI132"/>
  <c r="AH116"/>
  <c r="AI116"/>
  <c r="AH100"/>
  <c r="AI100"/>
  <c r="AH92"/>
  <c r="AI92"/>
  <c r="AH76"/>
  <c r="AI76"/>
  <c r="AH60"/>
  <c r="AI60"/>
  <c r="AH485"/>
  <c r="AH457"/>
  <c r="AH397"/>
  <c r="AH369"/>
  <c r="AH341"/>
  <c r="AH329"/>
  <c r="AH309"/>
  <c r="AH293"/>
  <c r="AH277"/>
  <c r="AH261"/>
  <c r="AH253"/>
  <c r="AH991"/>
  <c r="AH983"/>
  <c r="AH975"/>
  <c r="AH967"/>
  <c r="AH963"/>
  <c r="AH955"/>
  <c r="AH947"/>
  <c r="AH939"/>
  <c r="AH931"/>
  <c r="AH923"/>
  <c r="AH915"/>
  <c r="AH907"/>
  <c r="AH899"/>
  <c r="AH891"/>
  <c r="AH883"/>
  <c r="AH875"/>
  <c r="AH871"/>
  <c r="AH859"/>
  <c r="AH851"/>
  <c r="AH843"/>
  <c r="AH835"/>
  <c r="AH827"/>
  <c r="AH819"/>
  <c r="AH807"/>
  <c r="AH803"/>
  <c r="AH795"/>
  <c r="AH787"/>
  <c r="AH775"/>
  <c r="AH771"/>
  <c r="AH763"/>
  <c r="AH755"/>
  <c r="AH747"/>
  <c r="AH739"/>
  <c r="AH731"/>
  <c r="AH723"/>
  <c r="AH715"/>
  <c r="AH707"/>
  <c r="AH699"/>
  <c r="AH691"/>
  <c r="AH683"/>
  <c r="AH675"/>
  <c r="AH667"/>
  <c r="AH659"/>
  <c r="AH655"/>
  <c r="AH647"/>
  <c r="AH639"/>
  <c r="AH631"/>
  <c r="AH623"/>
  <c r="AH615"/>
  <c r="AH607"/>
  <c r="AH599"/>
  <c r="AH591"/>
  <c r="AH583"/>
  <c r="AH571"/>
  <c r="AH563"/>
  <c r="AH555"/>
  <c r="AH547"/>
  <c r="AH539"/>
  <c r="AH531"/>
  <c r="AH523"/>
  <c r="AH515"/>
  <c r="AH507"/>
  <c r="AH499"/>
  <c r="AH491"/>
  <c r="AH483"/>
  <c r="AH475"/>
  <c r="AH467"/>
  <c r="AH463"/>
  <c r="AH459"/>
  <c r="AH455"/>
  <c r="AH447"/>
  <c r="AH439"/>
  <c r="AH431"/>
  <c r="AH423"/>
  <c r="AH415"/>
  <c r="AH407"/>
  <c r="AH403"/>
  <c r="AH395"/>
  <c r="AH387"/>
  <c r="AH379"/>
  <c r="AH371"/>
  <c r="AH363"/>
  <c r="AH355"/>
  <c r="AH347"/>
  <c r="AH339"/>
  <c r="AH331"/>
  <c r="AH323"/>
  <c r="AH315"/>
  <c r="AH307"/>
  <c r="AH299"/>
  <c r="AH291"/>
  <c r="AH283"/>
  <c r="AH275"/>
  <c r="AH267"/>
  <c r="AH259"/>
  <c r="AH251"/>
  <c r="AH239"/>
  <c r="AH235"/>
  <c r="AH227"/>
  <c r="AI219"/>
  <c r="AI211"/>
  <c r="AH199"/>
  <c r="AH191"/>
  <c r="AH183"/>
  <c r="AH175"/>
  <c r="AH167"/>
  <c r="AH159"/>
  <c r="AI155"/>
  <c r="AI147"/>
  <c r="AI139"/>
  <c r="AI131"/>
  <c r="AI123"/>
  <c r="AI115"/>
  <c r="AI107"/>
  <c r="AH103"/>
  <c r="AI99"/>
  <c r="AI91"/>
  <c r="AI83"/>
  <c r="AI75"/>
  <c r="AI67"/>
  <c r="AI59"/>
  <c r="AH469"/>
  <c r="AH1001"/>
  <c r="AH993"/>
  <c r="AH985"/>
  <c r="AH977"/>
  <c r="AH961"/>
  <c r="AH953"/>
  <c r="AH945"/>
  <c r="AH937"/>
  <c r="AH929"/>
  <c r="AH909"/>
  <c r="AH901"/>
  <c r="AH893"/>
  <c r="AH885"/>
  <c r="AH877"/>
  <c r="AH873"/>
  <c r="AH861"/>
  <c r="AH857"/>
  <c r="AH853"/>
  <c r="AH849"/>
  <c r="AH841"/>
  <c r="AH833"/>
  <c r="AH825"/>
  <c r="AH817"/>
  <c r="AH809"/>
  <c r="AH801"/>
  <c r="AH793"/>
  <c r="AH785"/>
  <c r="AH765"/>
  <c r="AH757"/>
  <c r="AH749"/>
  <c r="AH741"/>
  <c r="AH733"/>
  <c r="AH725"/>
  <c r="AH713"/>
  <c r="AH705"/>
  <c r="AH697"/>
  <c r="AH685"/>
  <c r="AH681"/>
  <c r="AH673"/>
  <c r="AH665"/>
  <c r="AH653"/>
  <c r="AH645"/>
  <c r="AH637"/>
  <c r="AH625"/>
  <c r="AH617"/>
  <c r="AH609"/>
  <c r="AH601"/>
  <c r="AH593"/>
  <c r="AH585"/>
  <c r="AH573"/>
  <c r="AH569"/>
  <c r="AH561"/>
  <c r="AH553"/>
  <c r="AH545"/>
  <c r="AH537"/>
  <c r="AH529"/>
  <c r="AH525"/>
  <c r="AH521"/>
  <c r="AH517"/>
  <c r="AH509"/>
  <c r="AH493"/>
  <c r="AH477"/>
  <c r="AH445"/>
  <c r="AH433"/>
  <c r="AH425"/>
  <c r="AH417"/>
  <c r="AH409"/>
  <c r="AH401"/>
  <c r="AH385"/>
  <c r="AH377"/>
  <c r="AH365"/>
  <c r="AH357"/>
  <c r="AH349"/>
  <c r="AH321"/>
  <c r="AH313"/>
  <c r="AH297"/>
  <c r="AH285"/>
  <c r="AH265"/>
  <c r="AH177"/>
  <c r="AH137"/>
  <c r="AH121"/>
  <c r="AH97"/>
  <c r="AH61"/>
  <c r="AH249"/>
  <c r="AH197"/>
  <c r="AH165"/>
  <c r="AH153"/>
  <c r="AH145"/>
  <c r="AH133"/>
  <c r="AH89"/>
  <c r="AH65"/>
  <c r="AI241"/>
  <c r="AI233"/>
  <c r="AI225"/>
  <c r="AI217"/>
  <c r="AI209"/>
  <c r="AI193"/>
  <c r="AI173"/>
  <c r="AI125"/>
  <c r="AI105"/>
  <c r="AI93"/>
  <c r="AI81"/>
  <c r="Z114"/>
  <c r="AC114" s="1"/>
  <c r="Z434" i="3"/>
  <c r="Z595" i="5"/>
  <c r="X650"/>
  <c r="X635"/>
  <c r="X543"/>
  <c r="Z486" i="3"/>
  <c r="Z591"/>
  <c r="X142"/>
  <c r="Z520" i="5"/>
  <c r="X963"/>
  <c r="X663"/>
  <c r="Z437" i="3"/>
  <c r="Z872" i="2"/>
  <c r="AC872" s="1"/>
  <c r="X523" i="5"/>
  <c r="X138" i="3"/>
  <c r="X415" i="5"/>
  <c r="X900" i="2"/>
  <c r="X891"/>
  <c r="X884"/>
  <c r="X883"/>
  <c r="X873"/>
  <c r="Z439" i="3"/>
  <c r="AC439" s="1"/>
  <c r="X829" i="2"/>
  <c r="X167" i="5"/>
  <c r="X919"/>
  <c r="X352"/>
  <c r="X703" i="3"/>
  <c r="Z353"/>
  <c r="AC353" s="1"/>
  <c r="X947"/>
  <c r="X604"/>
  <c r="Z142"/>
  <c r="X777" i="2"/>
  <c r="Z230" i="3"/>
  <c r="AC230" s="1"/>
  <c r="X282"/>
  <c r="X78"/>
  <c r="X804" i="5"/>
  <c r="Z102" i="3"/>
  <c r="X50"/>
  <c r="X619" i="5"/>
  <c r="X865"/>
  <c r="Z642"/>
  <c r="AC642" s="1"/>
  <c r="Z782"/>
  <c r="X147"/>
  <c r="Z839" i="3"/>
  <c r="X860"/>
  <c r="X784"/>
  <c r="Z731"/>
  <c r="AC731" s="1"/>
  <c r="X338" i="5"/>
  <c r="Z632" i="3"/>
  <c r="Z430"/>
  <c r="Z26"/>
  <c r="X507" i="5"/>
  <c r="X868"/>
  <c r="AC932"/>
  <c r="X503"/>
  <c r="Z517"/>
  <c r="Z185"/>
  <c r="X51"/>
  <c r="Z114" i="3"/>
  <c r="AC114" s="1"/>
  <c r="X667"/>
  <c r="X408" i="5"/>
  <c r="X875" i="2"/>
  <c r="X911" i="3"/>
  <c r="Z686"/>
  <c r="X443"/>
  <c r="Z498" i="5"/>
  <c r="X775" i="3"/>
  <c r="X157"/>
  <c r="X842"/>
  <c r="X504"/>
  <c r="X454"/>
  <c r="Z418"/>
  <c r="Z804" i="5"/>
  <c r="AC804" s="1"/>
  <c r="X22" i="3"/>
  <c r="X885" i="2"/>
  <c r="X671" i="5"/>
  <c r="X431" i="3"/>
  <c r="X207"/>
  <c r="X820"/>
  <c r="Z448" i="5"/>
  <c r="AC448" s="1"/>
  <c r="Z290"/>
  <c r="AC290" s="1"/>
  <c r="X122"/>
  <c r="Z78"/>
  <c r="X6" i="3"/>
  <c r="X470"/>
  <c r="X111" i="5"/>
  <c r="Z639" i="3"/>
  <c r="X171"/>
  <c r="X476"/>
  <c r="Z423"/>
  <c r="X99"/>
  <c r="X27"/>
  <c r="X813" i="2"/>
  <c r="X230" i="3"/>
  <c r="X767"/>
  <c r="X55"/>
  <c r="Z282"/>
  <c r="AC282" s="1"/>
  <c r="X700" i="5"/>
  <c r="G194"/>
  <c r="Z138" i="3"/>
  <c r="Z679"/>
  <c r="AC679" s="1"/>
  <c r="G180"/>
  <c r="X536"/>
  <c r="Z382"/>
  <c r="AC382" s="1"/>
  <c r="X102"/>
  <c r="Z78"/>
  <c r="X943"/>
  <c r="X887" i="5"/>
  <c r="X400"/>
  <c r="X869"/>
  <c r="X849"/>
  <c r="X545" i="3"/>
  <c r="X619"/>
  <c r="Z218"/>
  <c r="X734"/>
  <c r="X650"/>
  <c r="I567"/>
  <c r="X510"/>
  <c r="X523"/>
  <c r="X511"/>
  <c r="X508"/>
  <c r="X163"/>
  <c r="X382"/>
  <c r="I816" i="2"/>
  <c r="Z394" i="3"/>
  <c r="AC394" s="1"/>
  <c r="I507"/>
  <c r="I251"/>
  <c r="X445"/>
  <c r="Z266"/>
  <c r="AC266" s="1"/>
  <c r="Z14"/>
  <c r="Z55"/>
  <c r="X959"/>
  <c r="Z728" i="5"/>
  <c r="I857"/>
  <c r="Z655"/>
  <c r="AC655" s="1"/>
  <c r="X479"/>
  <c r="X871" i="3"/>
  <c r="Z903"/>
  <c r="Z814"/>
  <c r="AC814" s="1"/>
  <c r="Z502"/>
  <c r="Z111"/>
  <c r="X439"/>
  <c r="Z22"/>
  <c r="I963" i="2"/>
  <c r="X632" i="3"/>
  <c r="X876" i="5"/>
  <c r="X844"/>
  <c r="Z628"/>
  <c r="X580"/>
  <c r="I805"/>
  <c r="X790"/>
  <c r="Z542"/>
  <c r="X67"/>
  <c r="X985" i="3"/>
  <c r="Z294"/>
  <c r="X199"/>
  <c r="G242"/>
  <c r="X793" i="2"/>
  <c r="Z198" i="3"/>
  <c r="AC198" s="1"/>
  <c r="X270"/>
  <c r="X842" i="2"/>
  <c r="X14" i="3"/>
  <c r="X740" i="5"/>
  <c r="I921"/>
  <c r="G450"/>
  <c r="X980"/>
  <c r="Z696"/>
  <c r="Z420"/>
  <c r="AC420" s="1"/>
  <c r="Z972"/>
  <c r="AC972" s="1"/>
  <c r="Z956"/>
  <c r="AC956" s="1"/>
  <c r="Z895"/>
  <c r="Z892"/>
  <c r="Z772"/>
  <c r="Z583"/>
  <c r="AC583" s="1"/>
  <c r="Z957"/>
  <c r="AC957" s="1"/>
  <c r="Z845"/>
  <c r="I705"/>
  <c r="Z629"/>
  <c r="X935"/>
  <c r="X903"/>
  <c r="X571"/>
  <c r="I60"/>
  <c r="X82" i="3"/>
  <c r="X266"/>
  <c r="Z767"/>
  <c r="AC767" s="1"/>
  <c r="Z118"/>
  <c r="AC118" s="1"/>
  <c r="X846"/>
  <c r="X818"/>
  <c r="X235"/>
  <c r="X203"/>
  <c r="Z820"/>
  <c r="AC820" s="1"/>
  <c r="Z367"/>
  <c r="I142"/>
  <c r="X130"/>
  <c r="I400"/>
  <c r="Z79"/>
  <c r="X604" i="5"/>
  <c r="I767" i="3"/>
  <c r="X170"/>
  <c r="I352"/>
  <c r="X446"/>
  <c r="Z386"/>
  <c r="Z362"/>
  <c r="AC362" s="1"/>
  <c r="Z585" i="5"/>
  <c r="Z143" i="3"/>
  <c r="X422"/>
  <c r="Z374"/>
  <c r="X366"/>
  <c r="X234"/>
  <c r="Z202"/>
  <c r="Z66"/>
  <c r="AC66" s="1"/>
  <c r="Z326"/>
  <c r="AC326" s="1"/>
  <c r="Z262"/>
  <c r="Z207"/>
  <c r="AC207" s="1"/>
  <c r="I817" i="2"/>
  <c r="Z23" i="3"/>
  <c r="I38"/>
  <c r="I579"/>
  <c r="I856" i="5"/>
  <c r="Z536"/>
  <c r="AC536" s="1"/>
  <c r="Z750"/>
  <c r="X578"/>
  <c r="Z194"/>
  <c r="X786" i="2"/>
  <c r="G867" i="3"/>
  <c r="Z405"/>
  <c r="X806"/>
  <c r="Z441"/>
  <c r="AC441" s="1"/>
  <c r="X290"/>
  <c r="I467"/>
  <c r="X780" i="5"/>
  <c r="X948"/>
  <c r="X860"/>
  <c r="Z700"/>
  <c r="AC700" s="1"/>
  <c r="X664"/>
  <c r="X636"/>
  <c r="Z551"/>
  <c r="Z637"/>
  <c r="AC637" s="1"/>
  <c r="X654"/>
  <c r="X13"/>
  <c r="Z74"/>
  <c r="X949" i="3"/>
  <c r="Z534"/>
  <c r="AC534" s="1"/>
  <c r="X963"/>
  <c r="X823"/>
  <c r="X417"/>
  <c r="X121"/>
  <c r="X986"/>
  <c r="Z302"/>
  <c r="Z879"/>
  <c r="AC879" s="1"/>
  <c r="X727"/>
  <c r="Z631"/>
  <c r="AC631" s="1"/>
  <c r="Z547"/>
  <c r="AC547" s="1"/>
  <c r="I153"/>
  <c r="Z306"/>
  <c r="X450"/>
  <c r="X378"/>
  <c r="Z310"/>
  <c r="Z274"/>
  <c r="AC274" s="1"/>
  <c r="Z250"/>
  <c r="AC250" s="1"/>
  <c r="Z730"/>
  <c r="AC730" s="1"/>
  <c r="X800" i="5"/>
  <c r="X314" i="3"/>
  <c r="X70"/>
  <c r="Z54"/>
  <c r="AC54" s="1"/>
  <c r="X438"/>
  <c r="X246"/>
  <c r="X724" i="5"/>
  <c r="X463" i="3"/>
  <c r="Z71"/>
  <c r="G391" i="5"/>
  <c r="X643"/>
  <c r="G538" i="3"/>
  <c r="G868" i="2"/>
  <c r="X743" i="3"/>
  <c r="Z270"/>
  <c r="X185"/>
  <c r="I889"/>
  <c r="X131"/>
  <c r="AA814" i="2"/>
  <c r="I999"/>
  <c r="I390" i="3"/>
  <c r="I356"/>
  <c r="Z782" i="2"/>
  <c r="AC782" s="1"/>
  <c r="Z477" i="5"/>
  <c r="Z194" i="3"/>
  <c r="AC194" s="1"/>
  <c r="X387"/>
  <c r="X704" i="5"/>
  <c r="Z524"/>
  <c r="AC524" s="1"/>
  <c r="Z916"/>
  <c r="AC916" s="1"/>
  <c r="Z786"/>
  <c r="G396"/>
  <c r="X322"/>
  <c r="Z307"/>
  <c r="AC307" s="1"/>
  <c r="Z275"/>
  <c r="AC275" s="1"/>
  <c r="X479" i="3"/>
  <c r="Z238"/>
  <c r="X349"/>
  <c r="Z322"/>
  <c r="AC322" s="1"/>
  <c r="Z254"/>
  <c r="Z592"/>
  <c r="AC592" s="1"/>
  <c r="X71"/>
  <c r="Z463"/>
  <c r="AC463" s="1"/>
  <c r="I186"/>
  <c r="G115"/>
  <c r="X375"/>
  <c r="X23"/>
  <c r="AA349"/>
  <c r="X576" i="5"/>
  <c r="X436"/>
  <c r="X507" i="3"/>
  <c r="Z445"/>
  <c r="AC445" s="1"/>
  <c r="X82" i="5"/>
  <c r="X516"/>
  <c r="Z842" i="2"/>
  <c r="AC842" s="1"/>
  <c r="G358" i="3"/>
  <c r="G264" i="5"/>
  <c r="I809" i="2"/>
  <c r="I543" i="3"/>
  <c r="X618" i="5"/>
  <c r="X114"/>
  <c r="X632"/>
  <c r="Z544"/>
  <c r="AC544" s="1"/>
  <c r="X504"/>
  <c r="Z444"/>
  <c r="I410"/>
  <c r="X983"/>
  <c r="X831"/>
  <c r="G526"/>
  <c r="X585"/>
  <c r="X521"/>
  <c r="G517"/>
  <c r="X286"/>
  <c r="Z259"/>
  <c r="AC259" s="1"/>
  <c r="G230"/>
  <c r="X62" i="3"/>
  <c r="G550"/>
  <c r="X67"/>
  <c r="I327"/>
  <c r="X143"/>
  <c r="Z103"/>
  <c r="X888" i="5"/>
  <c r="X955"/>
  <c r="Z659"/>
  <c r="AC659" s="1"/>
  <c r="X907" i="2"/>
  <c r="X903"/>
  <c r="X902"/>
  <c r="X898"/>
  <c r="X887"/>
  <c r="X877"/>
  <c r="I591" i="3"/>
  <c r="I285"/>
  <c r="X855" i="5"/>
  <c r="I689"/>
  <c r="X132"/>
  <c r="X575"/>
  <c r="Z777"/>
  <c r="Z458"/>
  <c r="AC458" s="1"/>
  <c r="I408"/>
  <c r="X190"/>
  <c r="X799" i="3"/>
  <c r="Z475"/>
  <c r="AC475" s="1"/>
  <c r="X497"/>
  <c r="Z806"/>
  <c r="X835"/>
  <c r="X751"/>
  <c r="I749"/>
  <c r="G657"/>
  <c r="I581"/>
  <c r="I428"/>
  <c r="X409"/>
  <c r="Z154"/>
  <c r="X86"/>
  <c r="I864" i="2"/>
  <c r="X783" i="3"/>
  <c r="Z1004"/>
  <c r="AC1004" s="1"/>
  <c r="Z852"/>
  <c r="AC852" s="1"/>
  <c r="Z819"/>
  <c r="AC819" s="1"/>
  <c r="Z635"/>
  <c r="AC635" s="1"/>
  <c r="I453"/>
  <c r="Z167"/>
  <c r="AA806" i="2"/>
  <c r="Z797"/>
  <c r="X977"/>
  <c r="Z857"/>
  <c r="AC50" i="3"/>
  <c r="AC22"/>
  <c r="Z822"/>
  <c r="I819" i="2"/>
  <c r="X809"/>
  <c r="X474" i="3"/>
  <c r="I214" i="5"/>
  <c r="G737" i="3"/>
  <c r="I984"/>
  <c r="I926"/>
  <c r="X884" i="5"/>
  <c r="I808"/>
  <c r="I39"/>
  <c r="G990"/>
  <c r="G613"/>
  <c r="G667"/>
  <c r="I526"/>
  <c r="G939"/>
  <c r="I790"/>
  <c r="X260"/>
  <c r="Z376"/>
  <c r="AC376" s="1"/>
  <c r="X386" i="3"/>
  <c r="X859"/>
  <c r="X591"/>
  <c r="X360" i="5"/>
  <c r="X415" i="3"/>
  <c r="X362"/>
  <c r="G846" i="2"/>
  <c r="I877" i="3"/>
  <c r="G459" i="5"/>
  <c r="Z842" i="3"/>
  <c r="X904" i="2"/>
  <c r="X889"/>
  <c r="X881"/>
  <c r="X879"/>
  <c r="Z958"/>
  <c r="AC958" s="1"/>
  <c r="X700" i="3"/>
  <c r="I800"/>
  <c r="I498"/>
  <c r="X335"/>
  <c r="X680" i="5"/>
  <c r="X426"/>
  <c r="Z408"/>
  <c r="AC408" s="1"/>
  <c r="G1002"/>
  <c r="I784"/>
  <c r="I676"/>
  <c r="I420"/>
  <c r="G28"/>
  <c r="I18"/>
  <c r="I973" i="3"/>
  <c r="G814"/>
  <c r="X651"/>
  <c r="G649"/>
  <c r="I641"/>
  <c r="Z841"/>
  <c r="AC841" s="1"/>
  <c r="X351" i="5"/>
  <c r="I292"/>
  <c r="Z971" i="3"/>
  <c r="AC971" s="1"/>
  <c r="X951"/>
  <c r="Z338"/>
  <c r="AC338" s="1"/>
  <c r="Z678"/>
  <c r="X602"/>
  <c r="X495"/>
  <c r="X466"/>
  <c r="X83" i="5"/>
  <c r="X306" i="3"/>
  <c r="X262"/>
  <c r="I929"/>
  <c r="I833"/>
  <c r="I790"/>
  <c r="G771"/>
  <c r="G724"/>
  <c r="G421"/>
  <c r="I286"/>
  <c r="G403" i="5"/>
  <c r="I343"/>
  <c r="G322"/>
  <c r="I314"/>
  <c r="X164"/>
  <c r="G150"/>
  <c r="I123"/>
  <c r="G47"/>
  <c r="X32"/>
  <c r="X988" i="3"/>
  <c r="X844"/>
  <c r="G788"/>
  <c r="X628"/>
  <c r="G587"/>
  <c r="G438"/>
  <c r="I425"/>
  <c r="X135"/>
  <c r="I886" i="2"/>
  <c r="Z467" i="3"/>
  <c r="AC467" s="1"/>
  <c r="Z427"/>
  <c r="Z227"/>
  <c r="X195"/>
  <c r="X19"/>
  <c r="I381"/>
  <c r="G212"/>
  <c r="G134"/>
  <c r="I96"/>
  <c r="X434"/>
  <c r="X59"/>
  <c r="G815" i="2"/>
  <c r="Z507" i="3"/>
  <c r="AC507" s="1"/>
  <c r="Z823"/>
  <c r="AC823" s="1"/>
  <c r="X437"/>
  <c r="X175"/>
  <c r="X787" i="2"/>
  <c r="Z106" i="3"/>
  <c r="AC106" s="1"/>
  <c r="Z454"/>
  <c r="Z422"/>
  <c r="X374"/>
  <c r="Z366"/>
  <c r="Z290"/>
  <c r="AC290" s="1"/>
  <c r="X975" i="5"/>
  <c r="X326" i="3"/>
  <c r="X178"/>
  <c r="G488" i="5"/>
  <c r="I349"/>
  <c r="I996" i="2"/>
  <c r="X631" i="3"/>
  <c r="X941" i="5"/>
  <c r="Z993" i="2"/>
  <c r="X154" i="3"/>
  <c r="X924"/>
  <c r="X879"/>
  <c r="I279"/>
  <c r="I735" i="5"/>
  <c r="G530"/>
  <c r="I498"/>
  <c r="G430"/>
  <c r="G778"/>
  <c r="G714"/>
  <c r="G428"/>
  <c r="G980"/>
  <c r="X863"/>
  <c r="I328"/>
  <c r="X647" i="3"/>
  <c r="X122"/>
  <c r="I608"/>
  <c r="X242"/>
  <c r="Z234"/>
  <c r="AC234" s="1"/>
  <c r="Z813" i="2"/>
  <c r="AC813" s="1"/>
  <c r="Z318" i="3"/>
  <c r="AC318" s="1"/>
  <c r="X258"/>
  <c r="G979" i="5"/>
  <c r="G478"/>
  <c r="X685" i="3"/>
  <c r="X970" i="2"/>
  <c r="Z885"/>
  <c r="AC885" s="1"/>
  <c r="X880"/>
  <c r="Z950"/>
  <c r="AC950" s="1"/>
  <c r="I888"/>
  <c r="X202" i="3"/>
  <c r="I941"/>
  <c r="I768"/>
  <c r="I686"/>
  <c r="I594"/>
  <c r="X435"/>
  <c r="X932" i="5"/>
  <c r="X732"/>
  <c r="I816"/>
  <c r="X595"/>
  <c r="I504"/>
  <c r="X520"/>
  <c r="I249"/>
  <c r="I488"/>
  <c r="Z602"/>
  <c r="I595"/>
  <c r="I815" i="2"/>
  <c r="I22" i="3"/>
  <c r="X54"/>
  <c r="I741"/>
  <c r="X839"/>
  <c r="I329"/>
  <c r="I430"/>
  <c r="I565" i="5"/>
  <c r="X824"/>
  <c r="Z516"/>
  <c r="AC516" s="1"/>
  <c r="X823"/>
  <c r="Z724"/>
  <c r="AC724" s="1"/>
  <c r="Z671"/>
  <c r="AC671" s="1"/>
  <c r="Z945"/>
  <c r="AC945" s="1"/>
  <c r="Z7"/>
  <c r="AC7" s="1"/>
  <c r="X463"/>
  <c r="X431"/>
  <c r="X427"/>
  <c r="G417"/>
  <c r="G400"/>
  <c r="Z359"/>
  <c r="AC359" s="1"/>
  <c r="Z339"/>
  <c r="AC339" s="1"/>
  <c r="G261"/>
  <c r="I220"/>
  <c r="Z211"/>
  <c r="G205"/>
  <c r="X174"/>
  <c r="X163"/>
  <c r="X142"/>
  <c r="Z82"/>
  <c r="AC82" s="1"/>
  <c r="G86"/>
  <c r="X46"/>
  <c r="Z334" i="3"/>
  <c r="X146"/>
  <c r="X815" i="2"/>
  <c r="I727" i="3"/>
  <c r="X368" i="5"/>
  <c r="X227"/>
  <c r="X723" i="3"/>
  <c r="X221"/>
  <c r="Z38"/>
  <c r="AC38" s="1"/>
  <c r="X975"/>
  <c r="X838"/>
  <c r="X638"/>
  <c r="X626"/>
  <c r="Z546"/>
  <c r="AC546" s="1"/>
  <c r="Z314"/>
  <c r="AC314" s="1"/>
  <c r="X139"/>
  <c r="X107"/>
  <c r="X75"/>
  <c r="Z51"/>
  <c r="AC51" s="1"/>
  <c r="G696"/>
  <c r="Z556"/>
  <c r="AC556" s="1"/>
  <c r="G442"/>
  <c r="I501" i="5"/>
  <c r="Z383" i="3"/>
  <c r="AC383" s="1"/>
  <c r="X231"/>
  <c r="X103"/>
  <c r="I947" i="2"/>
  <c r="Z431" i="3"/>
  <c r="AC431" s="1"/>
  <c r="I295"/>
  <c r="AA875"/>
  <c r="G395"/>
  <c r="G75"/>
  <c r="I889" i="2"/>
  <c r="Z896"/>
  <c r="Z883"/>
  <c r="AC883" s="1"/>
  <c r="AA212" i="5"/>
  <c r="X962" i="3"/>
  <c r="Z954"/>
  <c r="AC954" s="1"/>
  <c r="G869"/>
  <c r="Z802"/>
  <c r="AC802" s="1"/>
  <c r="X186"/>
  <c r="Z158"/>
  <c r="AC158" s="1"/>
  <c r="I152"/>
  <c r="X861" i="2"/>
  <c r="I217" i="3"/>
  <c r="X949" i="5"/>
  <c r="Z949"/>
  <c r="AC949" s="1"/>
  <c r="AA748"/>
  <c r="I750"/>
  <c r="Z634"/>
  <c r="X634"/>
  <c r="AA304" i="3"/>
  <c r="I308"/>
  <c r="AA272"/>
  <c r="I276"/>
  <c r="Z811" i="2"/>
  <c r="AC811" s="1"/>
  <c r="X811"/>
  <c r="I633" i="3"/>
  <c r="AA629"/>
  <c r="Z99" i="5"/>
  <c r="X99"/>
  <c r="AA659" i="3"/>
  <c r="I663"/>
  <c r="X344"/>
  <c r="Z344"/>
  <c r="AC344" s="1"/>
  <c r="AA176"/>
  <c r="I180"/>
  <c r="AA652" i="5"/>
  <c r="I656"/>
  <c r="X447" i="3"/>
  <c r="Z447"/>
  <c r="AA812" i="2"/>
  <c r="I814"/>
  <c r="AA721" i="3"/>
  <c r="I725"/>
  <c r="AA437"/>
  <c r="AC437" s="1"/>
  <c r="I441"/>
  <c r="AA285"/>
  <c r="I287"/>
  <c r="X379"/>
  <c r="Z379"/>
  <c r="AC379" s="1"/>
  <c r="I309"/>
  <c r="AA306"/>
  <c r="X449"/>
  <c r="Z449"/>
  <c r="AC449" s="1"/>
  <c r="AA699" i="5"/>
  <c r="I703"/>
  <c r="Z708"/>
  <c r="AC708" s="1"/>
  <c r="X708"/>
  <c r="Z924"/>
  <c r="AC924" s="1"/>
  <c r="X924"/>
  <c r="Z555"/>
  <c r="X555"/>
  <c r="X39" i="3"/>
  <c r="Z39"/>
  <c r="AC39" s="1"/>
  <c r="AA212"/>
  <c r="I215"/>
  <c r="AA257"/>
  <c r="I261"/>
  <c r="X358"/>
  <c r="Z358"/>
  <c r="AC358" s="1"/>
  <c r="X226"/>
  <c r="Z226"/>
  <c r="AC226" s="1"/>
  <c r="Z74"/>
  <c r="X74"/>
  <c r="X46"/>
  <c r="Z46"/>
  <c r="AC46" s="1"/>
  <c r="AA843" i="2"/>
  <c r="I846"/>
  <c r="X852" i="5"/>
  <c r="G566"/>
  <c r="G811" i="2"/>
  <c r="G637" i="3"/>
  <c r="G285"/>
  <c r="G299"/>
  <c r="G801" i="2"/>
  <c r="I845"/>
  <c r="I977"/>
  <c r="I322" i="3"/>
  <c r="I704" i="5"/>
  <c r="I782"/>
  <c r="G909" i="3"/>
  <c r="I861"/>
  <c r="G524"/>
  <c r="G827"/>
  <c r="Z860"/>
  <c r="AC860" s="1"/>
  <c r="X651" i="5"/>
  <c r="Z809" i="2"/>
  <c r="AC809" s="1"/>
  <c r="G228" i="3"/>
  <c r="X797" i="2"/>
  <c r="I851"/>
  <c r="I847"/>
  <c r="I961"/>
  <c r="I879"/>
  <c r="X166" i="3"/>
  <c r="I98"/>
  <c r="I216"/>
  <c r="I68"/>
  <c r="I896"/>
  <c r="I455"/>
  <c r="I571"/>
  <c r="I475"/>
  <c r="I766"/>
  <c r="I538"/>
  <c r="G440"/>
  <c r="I712"/>
  <c r="X502"/>
  <c r="I361"/>
  <c r="I720" i="5"/>
  <c r="X359"/>
  <c r="I783"/>
  <c r="G200"/>
  <c r="X78"/>
  <c r="I24"/>
  <c r="X748"/>
  <c r="X492"/>
  <c r="G713"/>
  <c r="G673"/>
  <c r="I767"/>
  <c r="I760"/>
  <c r="I759"/>
  <c r="I72"/>
  <c r="Z807" i="3"/>
  <c r="AC807" s="1"/>
  <c r="G801"/>
  <c r="I631"/>
  <c r="Z604"/>
  <c r="G537"/>
  <c r="I503"/>
  <c r="G434"/>
  <c r="Z398"/>
  <c r="AC398" s="1"/>
  <c r="I213"/>
  <c r="G206"/>
  <c r="I181"/>
  <c r="G174"/>
  <c r="G140"/>
  <c r="G387" i="5"/>
  <c r="X291"/>
  <c r="G255"/>
  <c r="G236"/>
  <c r="G50"/>
  <c r="G27"/>
  <c r="Z246" i="3"/>
  <c r="AC246" s="1"/>
  <c r="AC943"/>
  <c r="Z862"/>
  <c r="AC862" s="1"/>
  <c r="X822"/>
  <c r="G294" i="5"/>
  <c r="G262"/>
  <c r="X179"/>
  <c r="G58"/>
  <c r="G188" i="3"/>
  <c r="Z685"/>
  <c r="Z378"/>
  <c r="Z777" i="2"/>
  <c r="AC777" s="1"/>
  <c r="Z70" i="3"/>
  <c r="AC70" s="1"/>
  <c r="X394"/>
  <c r="X274"/>
  <c r="Z667" i="5"/>
  <c r="X667"/>
  <c r="AA405"/>
  <c r="I409"/>
  <c r="X362"/>
  <c r="Z362"/>
  <c r="AA177"/>
  <c r="I180"/>
  <c r="AA69"/>
  <c r="I71"/>
  <c r="AA247"/>
  <c r="I250"/>
  <c r="AA30" i="3"/>
  <c r="I33"/>
  <c r="AA954" i="2"/>
  <c r="I958"/>
  <c r="X918" i="3"/>
  <c r="Z918"/>
  <c r="AC918" s="1"/>
  <c r="Z442"/>
  <c r="AC442" s="1"/>
  <c r="X442"/>
  <c r="I559"/>
  <c r="AA557"/>
  <c r="AA121"/>
  <c r="I124"/>
  <c r="I121"/>
  <c r="X725"/>
  <c r="Z725"/>
  <c r="AC725" s="1"/>
  <c r="AA15"/>
  <c r="I19"/>
  <c r="Z796" i="5"/>
  <c r="X796"/>
  <c r="Z844" i="2"/>
  <c r="AC844" s="1"/>
  <c r="X844"/>
  <c r="AA817"/>
  <c r="I818"/>
  <c r="AA870"/>
  <c r="I874"/>
  <c r="X529" i="5"/>
  <c r="Z529"/>
  <c r="AA82" i="3"/>
  <c r="I85"/>
  <c r="Z506"/>
  <c r="X506"/>
  <c r="X965" i="5"/>
  <c r="Z965"/>
  <c r="X625"/>
  <c r="Z625"/>
  <c r="X778"/>
  <c r="Z778"/>
  <c r="AC778" s="1"/>
  <c r="AA302"/>
  <c r="I306"/>
  <c r="AA866" i="3"/>
  <c r="I870"/>
  <c r="Z555"/>
  <c r="X555"/>
  <c r="AA378"/>
  <c r="I382"/>
  <c r="X359"/>
  <c r="Z359"/>
  <c r="AC359" s="1"/>
  <c r="G852" i="5"/>
  <c r="I952"/>
  <c r="I552"/>
  <c r="G466"/>
  <c r="G386"/>
  <c r="G242"/>
  <c r="G154"/>
  <c r="X629"/>
  <c r="G745" i="3"/>
  <c r="G48" i="5"/>
  <c r="I666" i="3"/>
  <c r="G409"/>
  <c r="I34"/>
  <c r="X511" i="5"/>
  <c r="X339"/>
  <c r="I22"/>
  <c r="G371"/>
  <c r="I635" i="3"/>
  <c r="I965"/>
  <c r="G810"/>
  <c r="G808" i="2"/>
  <c r="G956" i="3"/>
  <c r="Z98"/>
  <c r="I821" i="2"/>
  <c r="I849"/>
  <c r="I988"/>
  <c r="I980"/>
  <c r="I976"/>
  <c r="I883"/>
  <c r="I89" i="3"/>
  <c r="I86"/>
  <c r="X1004"/>
  <c r="I923"/>
  <c r="I765"/>
  <c r="I677"/>
  <c r="I736"/>
  <c r="I648"/>
  <c r="I672"/>
  <c r="I897"/>
  <c r="I483"/>
  <c r="I256"/>
  <c r="I726"/>
  <c r="X534"/>
  <c r="X383"/>
  <c r="I829" i="5"/>
  <c r="I771"/>
  <c r="I751"/>
  <c r="G682"/>
  <c r="I603"/>
  <c r="G554"/>
  <c r="G445"/>
  <c r="X423"/>
  <c r="Z920"/>
  <c r="AC920" s="1"/>
  <c r="G834"/>
  <c r="G730"/>
  <c r="X676"/>
  <c r="X496"/>
  <c r="G473"/>
  <c r="G557"/>
  <c r="G548"/>
  <c r="Z908"/>
  <c r="X900"/>
  <c r="AC884"/>
  <c r="I823"/>
  <c r="AC820"/>
  <c r="X767"/>
  <c r="G702"/>
  <c r="AC680"/>
  <c r="G626"/>
  <c r="G577"/>
  <c r="X719"/>
  <c r="G172"/>
  <c r="G76"/>
  <c r="Z663"/>
  <c r="I993" i="3"/>
  <c r="G966"/>
  <c r="Z122" i="5"/>
  <c r="AC122" s="1"/>
  <c r="G393"/>
  <c r="I260"/>
  <c r="Z258" i="3"/>
  <c r="AC258" s="1"/>
  <c r="G390" i="5"/>
  <c r="G376"/>
  <c r="G325"/>
  <c r="I281"/>
  <c r="G161"/>
  <c r="AC132"/>
  <c r="G93"/>
  <c r="X9"/>
  <c r="AA766" i="3"/>
  <c r="I545"/>
  <c r="G447"/>
  <c r="G406"/>
  <c r="G851" i="2"/>
  <c r="Z438" i="3"/>
  <c r="I876" i="2"/>
  <c r="G865"/>
  <c r="G840"/>
  <c r="G836"/>
  <c r="G814"/>
  <c r="G809"/>
  <c r="Z982"/>
  <c r="X905"/>
  <c r="Z901"/>
  <c r="AC901" s="1"/>
  <c r="X899"/>
  <c r="X897"/>
  <c r="X894"/>
  <c r="X882"/>
  <c r="X872"/>
  <c r="Z800" i="5"/>
  <c r="X788"/>
  <c r="X624"/>
  <c r="Z576"/>
  <c r="Z436"/>
  <c r="X927"/>
  <c r="I920"/>
  <c r="X879"/>
  <c r="I815"/>
  <c r="AC812"/>
  <c r="X807"/>
  <c r="X703"/>
  <c r="X627"/>
  <c r="Z959"/>
  <c r="AC959" s="1"/>
  <c r="Z853"/>
  <c r="AC853" s="1"/>
  <c r="Z975"/>
  <c r="AC975" s="1"/>
  <c r="G881"/>
  <c r="X839"/>
  <c r="G817"/>
  <c r="X759"/>
  <c r="G762"/>
  <c r="X735"/>
  <c r="G666"/>
  <c r="I632"/>
  <c r="AC542"/>
  <c r="G198"/>
  <c r="X610"/>
  <c r="X570"/>
  <c r="G564"/>
  <c r="Z142"/>
  <c r="Z46"/>
  <c r="Z147"/>
  <c r="X3"/>
  <c r="Z479" i="3"/>
  <c r="AC479" s="1"/>
  <c r="Z772" i="2"/>
  <c r="AC772" s="1"/>
  <c r="AD772" s="1"/>
  <c r="I687" i="3"/>
  <c r="Z190" i="5"/>
  <c r="AC190" s="1"/>
  <c r="G597" i="3"/>
  <c r="Z315" i="5"/>
  <c r="AC315" s="1"/>
  <c r="X107"/>
  <c r="G892" i="3"/>
  <c r="G700"/>
  <c r="G682"/>
  <c r="G621"/>
  <c r="G390"/>
  <c r="G380"/>
  <c r="Z186"/>
  <c r="Z126"/>
  <c r="AC126" s="1"/>
  <c r="Z93"/>
  <c r="G86"/>
  <c r="G65"/>
  <c r="I796" i="2"/>
  <c r="X950" i="3"/>
  <c r="X630"/>
  <c r="X527"/>
  <c r="Z415"/>
  <c r="I991" i="2"/>
  <c r="I539" i="3"/>
  <c r="I479"/>
  <c r="G445"/>
  <c r="I438"/>
  <c r="X399"/>
  <c r="G405"/>
  <c r="AC335"/>
  <c r="G326"/>
  <c r="G315"/>
  <c r="G270"/>
  <c r="G251"/>
  <c r="I218"/>
  <c r="I188"/>
  <c r="AC166"/>
  <c r="I140"/>
  <c r="I138"/>
  <c r="I76"/>
  <c r="G40"/>
  <c r="G30"/>
  <c r="G18"/>
  <c r="I949" i="2"/>
  <c r="Z878"/>
  <c r="AC878" s="1"/>
  <c r="Z875"/>
  <c r="Z111" i="5"/>
  <c r="AC111" s="1"/>
  <c r="G373" i="3"/>
  <c r="I353"/>
  <c r="X340"/>
  <c r="I289"/>
  <c r="G286"/>
  <c r="G278"/>
  <c r="I184"/>
  <c r="G119"/>
  <c r="I64"/>
  <c r="X870" i="2"/>
  <c r="X12" i="3"/>
  <c r="Z906" i="2"/>
  <c r="AC906" s="1"/>
  <c r="Z874"/>
  <c r="AC874" s="1"/>
  <c r="Z139" i="3"/>
  <c r="X584" i="5"/>
  <c r="X194" i="3"/>
  <c r="I813" i="2"/>
  <c r="I789"/>
  <c r="G963" i="3"/>
  <c r="G929"/>
  <c r="Z810"/>
  <c r="AC810" s="1"/>
  <c r="G804"/>
  <c r="G600"/>
  <c r="G472"/>
  <c r="X418"/>
  <c r="Z350"/>
  <c r="X845" i="2"/>
  <c r="X206" i="3"/>
  <c r="G803" i="2"/>
  <c r="G840" i="3"/>
  <c r="I380"/>
  <c r="Z298"/>
  <c r="AC298" s="1"/>
  <c r="X286"/>
  <c r="X278"/>
  <c r="Z242"/>
  <c r="AC242" s="1"/>
  <c r="X134"/>
  <c r="G126"/>
  <c r="Z110"/>
  <c r="G985" i="5"/>
  <c r="G978"/>
  <c r="G938"/>
  <c r="I913"/>
  <c r="G913"/>
  <c r="G894"/>
  <c r="G874"/>
  <c r="I862"/>
  <c r="I847"/>
  <c r="G850"/>
  <c r="G843"/>
  <c r="Z799"/>
  <c r="G805"/>
  <c r="G777"/>
  <c r="AC695"/>
  <c r="G691"/>
  <c r="G656"/>
  <c r="AC611"/>
  <c r="Z603"/>
  <c r="AC603" s="1"/>
  <c r="G609"/>
  <c r="G598"/>
  <c r="Z563"/>
  <c r="AC563" s="1"/>
  <c r="Z527"/>
  <c r="AC527" s="1"/>
  <c r="I509"/>
  <c r="G502"/>
  <c r="X477"/>
  <c r="I464"/>
  <c r="I247"/>
  <c r="I139"/>
  <c r="I384"/>
  <c r="I363"/>
  <c r="X258"/>
  <c r="X146"/>
  <c r="I109"/>
  <c r="I90"/>
  <c r="G78"/>
  <c r="X50"/>
  <c r="Z178" i="3"/>
  <c r="AC178" s="1"/>
  <c r="G76"/>
  <c r="I16"/>
  <c r="X911" i="2"/>
  <c r="G923" i="3"/>
  <c r="X855"/>
  <c r="X711"/>
  <c r="I615"/>
  <c r="X587"/>
  <c r="X74" i="5"/>
  <c r="I937" i="3"/>
  <c r="G916"/>
  <c r="I769"/>
  <c r="I692"/>
  <c r="Z649"/>
  <c r="I603"/>
  <c r="G577"/>
  <c r="G552"/>
  <c r="G489"/>
  <c r="G962"/>
  <c r="G782"/>
  <c r="G755"/>
  <c r="X735"/>
  <c r="G731"/>
  <c r="G684"/>
  <c r="I570"/>
  <c r="I1005"/>
  <c r="G997"/>
  <c r="Z844"/>
  <c r="I742"/>
  <c r="G741"/>
  <c r="X413"/>
  <c r="Z346"/>
  <c r="Z150"/>
  <c r="Z117"/>
  <c r="AC117" s="1"/>
  <c r="X10"/>
  <c r="I867" i="2"/>
  <c r="I833"/>
  <c r="I832"/>
  <c r="I801"/>
  <c r="I989" i="3"/>
  <c r="I840"/>
  <c r="Z603"/>
  <c r="X730"/>
  <c r="X491"/>
  <c r="Z474"/>
  <c r="Z987"/>
  <c r="Z843"/>
  <c r="I717"/>
  <c r="Z636"/>
  <c r="AC636" s="1"/>
  <c r="I310"/>
  <c r="X716"/>
  <c r="Z523"/>
  <c r="Z829" i="2"/>
  <c r="AC829" s="1"/>
  <c r="Z793"/>
  <c r="Z895" i="3"/>
  <c r="AC895" s="1"/>
  <c r="X895"/>
  <c r="Z90"/>
  <c r="AC90" s="1"/>
  <c r="X90"/>
  <c r="AA860" i="2"/>
  <c r="I863"/>
  <c r="Z582" i="3"/>
  <c r="X582"/>
  <c r="AA532"/>
  <c r="I535"/>
  <c r="AA808" i="2"/>
  <c r="I812"/>
  <c r="I788"/>
  <c r="I785"/>
  <c r="AA784"/>
  <c r="I787"/>
  <c r="I782"/>
  <c r="I781"/>
  <c r="Z672" i="5"/>
  <c r="X672"/>
  <c r="AA631"/>
  <c r="I635"/>
  <c r="AA802"/>
  <c r="I806"/>
  <c r="AA877"/>
  <c r="I881"/>
  <c r="X758"/>
  <c r="Z758"/>
  <c r="Z495"/>
  <c r="X495"/>
  <c r="AA913" i="3"/>
  <c r="I917"/>
  <c r="G570"/>
  <c r="G569"/>
  <c r="Z812"/>
  <c r="X812"/>
  <c r="AA572"/>
  <c r="I576"/>
  <c r="Z68" i="5"/>
  <c r="AC68" s="1"/>
  <c r="X68"/>
  <c r="AA997" i="3"/>
  <c r="I1001"/>
  <c r="Z213"/>
  <c r="X213"/>
  <c r="X85"/>
  <c r="Z85"/>
  <c r="AC85" s="1"/>
  <c r="AA231" i="5"/>
  <c r="I235"/>
  <c r="AA191"/>
  <c r="I194"/>
  <c r="AA83"/>
  <c r="I86"/>
  <c r="I87"/>
  <c r="Z16"/>
  <c r="X16"/>
  <c r="G860" i="2"/>
  <c r="G863"/>
  <c r="AA148" i="3"/>
  <c r="I150"/>
  <c r="AA807" i="2"/>
  <c r="I811"/>
  <c r="AA213" i="3"/>
  <c r="I214"/>
  <c r="AA389"/>
  <c r="I393"/>
  <c r="AA595" i="5"/>
  <c r="I599"/>
  <c r="G779"/>
  <c r="G780"/>
  <c r="Z716"/>
  <c r="AC716" s="1"/>
  <c r="X716"/>
  <c r="AA532"/>
  <c r="I536"/>
  <c r="G499"/>
  <c r="G498"/>
  <c r="G74"/>
  <c r="G72"/>
  <c r="AA993" i="3"/>
  <c r="I997"/>
  <c r="AA957"/>
  <c r="I961"/>
  <c r="AA933"/>
  <c r="I936"/>
  <c r="AA701"/>
  <c r="I705"/>
  <c r="Z614"/>
  <c r="X614"/>
  <c r="Z575"/>
  <c r="AC575" s="1"/>
  <c r="X575"/>
  <c r="Z514"/>
  <c r="X514"/>
  <c r="Z196" i="5"/>
  <c r="X196"/>
  <c r="Z100"/>
  <c r="X100"/>
  <c r="G328"/>
  <c r="G327"/>
  <c r="AA311"/>
  <c r="I315"/>
  <c r="AA155"/>
  <c r="I159"/>
  <c r="AA120"/>
  <c r="I124"/>
  <c r="AA1003" i="3"/>
  <c r="I1006"/>
  <c r="AA948"/>
  <c r="I951"/>
  <c r="AA707"/>
  <c r="I711"/>
  <c r="AA595"/>
  <c r="I599"/>
  <c r="AA500"/>
  <c r="I500"/>
  <c r="AA487"/>
  <c r="I491"/>
  <c r="AA423"/>
  <c r="I427"/>
  <c r="AA395"/>
  <c r="I397"/>
  <c r="AA379"/>
  <c r="I383"/>
  <c r="AA375"/>
  <c r="AC375" s="1"/>
  <c r="I379"/>
  <c r="AA343"/>
  <c r="I347"/>
  <c r="AA256"/>
  <c r="I260"/>
  <c r="AA208"/>
  <c r="I208"/>
  <c r="I210"/>
  <c r="AA144"/>
  <c r="I146"/>
  <c r="AA52"/>
  <c r="I54"/>
  <c r="AA628" i="5"/>
  <c r="I629"/>
  <c r="Z162" i="3"/>
  <c r="AC162" s="1"/>
  <c r="X162"/>
  <c r="G239"/>
  <c r="G363"/>
  <c r="G321"/>
  <c r="Z786" i="2"/>
  <c r="AC786" s="1"/>
  <c r="I842"/>
  <c r="G522" i="3"/>
  <c r="G867" i="2"/>
  <c r="G123" i="3"/>
  <c r="I196"/>
  <c r="I174"/>
  <c r="G898"/>
  <c r="I813"/>
  <c r="G475"/>
  <c r="X367"/>
  <c r="I247"/>
  <c r="I366"/>
  <c r="I237"/>
  <c r="G883" i="5"/>
  <c r="G693"/>
  <c r="G493"/>
  <c r="G933"/>
  <c r="G945"/>
  <c r="G774"/>
  <c r="G614" i="3"/>
  <c r="G238"/>
  <c r="I149"/>
  <c r="G142"/>
  <c r="I117"/>
  <c r="G72"/>
  <c r="G721"/>
  <c r="Z963" i="5"/>
  <c r="Z580"/>
  <c r="G383"/>
  <c r="X55"/>
  <c r="AA377" i="3"/>
  <c r="G842"/>
  <c r="I776"/>
  <c r="X607"/>
  <c r="G763"/>
  <c r="X542" i="5"/>
  <c r="AA810" i="2"/>
  <c r="G800"/>
  <c r="G336" i="3"/>
  <c r="G305"/>
  <c r="G273"/>
  <c r="G190"/>
  <c r="I41"/>
  <c r="X93"/>
  <c r="X174"/>
  <c r="X117"/>
  <c r="G793" i="2"/>
  <c r="X819" i="3"/>
  <c r="Z185"/>
  <c r="AC185" s="1"/>
  <c r="X354"/>
  <c r="G422"/>
  <c r="I9"/>
  <c r="G804" i="2"/>
  <c r="I783"/>
  <c r="G859"/>
  <c r="I946"/>
  <c r="I873"/>
  <c r="I137" i="3"/>
  <c r="I53"/>
  <c r="I212"/>
  <c r="I32"/>
  <c r="X218"/>
  <c r="I118"/>
  <c r="I80"/>
  <c r="I1000"/>
  <c r="I752"/>
  <c r="I678"/>
  <c r="X603"/>
  <c r="I990"/>
  <c r="I737"/>
  <c r="G469"/>
  <c r="I985"/>
  <c r="G404"/>
  <c r="I245"/>
  <c r="G968"/>
  <c r="I886" i="5"/>
  <c r="I690"/>
  <c r="X460"/>
  <c r="G416"/>
  <c r="X996"/>
  <c r="G823"/>
  <c r="G789"/>
  <c r="G767"/>
  <c r="G756"/>
  <c r="G728"/>
  <c r="G663"/>
  <c r="I646"/>
  <c r="G631"/>
  <c r="G440"/>
  <c r="G563"/>
  <c r="I880"/>
  <c r="G797"/>
  <c r="G657"/>
  <c r="X783"/>
  <c r="G512"/>
  <c r="G317"/>
  <c r="I264"/>
  <c r="I228"/>
  <c r="G225"/>
  <c r="G177"/>
  <c r="G38"/>
  <c r="G31"/>
  <c r="I484"/>
  <c r="G382"/>
  <c r="I324"/>
  <c r="G302"/>
  <c r="G202"/>
  <c r="G183"/>
  <c r="I171"/>
  <c r="I164"/>
  <c r="G84"/>
  <c r="G46"/>
  <c r="G865" i="3"/>
  <c r="X954"/>
  <c r="X802"/>
  <c r="I561"/>
  <c r="X298"/>
  <c r="Z278"/>
  <c r="X583" i="5"/>
  <c r="G858" i="3"/>
  <c r="Z470"/>
  <c r="I269" i="5"/>
  <c r="G15"/>
  <c r="X318" i="3"/>
  <c r="X310"/>
  <c r="G975"/>
  <c r="G691"/>
  <c r="G564"/>
  <c r="G506"/>
  <c r="I273"/>
  <c r="G404" i="5"/>
  <c r="G303"/>
  <c r="G280"/>
  <c r="G176"/>
  <c r="G122"/>
  <c r="G68"/>
  <c r="Z638" i="3"/>
  <c r="AC638" s="1"/>
  <c r="X338"/>
  <c r="I781"/>
  <c r="G723"/>
  <c r="Z986" i="2"/>
  <c r="Z903"/>
  <c r="AC903" s="1"/>
  <c r="I746" i="3"/>
  <c r="I898" i="2"/>
  <c r="I881"/>
  <c r="G854"/>
  <c r="I537" i="3"/>
  <c r="G412"/>
  <c r="I82"/>
  <c r="I810" i="2"/>
  <c r="X158" i="3"/>
  <c r="Z450"/>
  <c r="X678"/>
  <c r="I392"/>
  <c r="X51"/>
  <c r="Z947"/>
  <c r="AC947" s="1"/>
  <c r="Z908" i="2"/>
  <c r="Z892"/>
  <c r="AC892" s="1"/>
  <c r="Z876"/>
  <c r="AC876" s="1"/>
  <c r="AA786"/>
  <c r="I244" i="3"/>
  <c r="Z446"/>
  <c r="X862"/>
  <c r="X405"/>
  <c r="X782" i="2"/>
  <c r="G838" i="3"/>
  <c r="G331"/>
  <c r="Z170"/>
  <c r="Z134"/>
  <c r="X126"/>
  <c r="G733" i="5"/>
  <c r="G734"/>
  <c r="AA858" i="3"/>
  <c r="I860"/>
  <c r="I862"/>
  <c r="Z384" i="5"/>
  <c r="AC384" s="1"/>
  <c r="X384"/>
  <c r="Z160"/>
  <c r="X160"/>
  <c r="AA741" i="3"/>
  <c r="I745"/>
  <c r="AA665"/>
  <c r="I668"/>
  <c r="AA908" i="2"/>
  <c r="I911"/>
  <c r="AA828"/>
  <c r="I831"/>
  <c r="AA796"/>
  <c r="I799"/>
  <c r="AA122" i="3"/>
  <c r="I126"/>
  <c r="AA102"/>
  <c r="I105"/>
  <c r="I823" i="2"/>
  <c r="I822"/>
  <c r="Z58" i="3"/>
  <c r="X58"/>
  <c r="AA321"/>
  <c r="I325"/>
  <c r="AA201"/>
  <c r="I204"/>
  <c r="AA698" i="5"/>
  <c r="I702"/>
  <c r="Z688"/>
  <c r="X688"/>
  <c r="Z579"/>
  <c r="AC579" s="1"/>
  <c r="X579"/>
  <c r="X499"/>
  <c r="Z499"/>
  <c r="Z424"/>
  <c r="AC424" s="1"/>
  <c r="X424"/>
  <c r="AA729" i="3"/>
  <c r="I733"/>
  <c r="AA528"/>
  <c r="I532"/>
  <c r="Z406"/>
  <c r="X406"/>
  <c r="Z967"/>
  <c r="X967"/>
  <c r="G419"/>
  <c r="G418"/>
  <c r="AA199" i="5"/>
  <c r="I203"/>
  <c r="AA104" i="3"/>
  <c r="I108"/>
  <c r="AA1002" i="2"/>
  <c r="I1004"/>
  <c r="AA432" i="3"/>
  <c r="I435"/>
  <c r="AA853" i="2"/>
  <c r="I857"/>
  <c r="I854"/>
  <c r="I853"/>
  <c r="I852"/>
  <c r="I850"/>
  <c r="Z35" i="3"/>
  <c r="AC35" s="1"/>
  <c r="X35"/>
  <c r="Z330"/>
  <c r="AC330" s="1"/>
  <c r="X330"/>
  <c r="I13"/>
  <c r="AA9"/>
  <c r="AA550" i="5"/>
  <c r="I554"/>
  <c r="X547"/>
  <c r="Z547"/>
  <c r="AA797"/>
  <c r="I801"/>
  <c r="G592"/>
  <c r="G593"/>
  <c r="G45"/>
  <c r="G43"/>
  <c r="G270"/>
  <c r="G269"/>
  <c r="Z86"/>
  <c r="AC86" s="1"/>
  <c r="X86"/>
  <c r="X909" i="2"/>
  <c r="Z909"/>
  <c r="AC909" s="1"/>
  <c r="X895"/>
  <c r="Z895"/>
  <c r="AC895" s="1"/>
  <c r="X893"/>
  <c r="Z893"/>
  <c r="AC893" s="1"/>
  <c r="G748" i="5"/>
  <c r="G753"/>
  <c r="Z605"/>
  <c r="AC605" s="1"/>
  <c r="X605"/>
  <c r="Z533"/>
  <c r="X533"/>
  <c r="Z525"/>
  <c r="X525"/>
  <c r="Z409"/>
  <c r="AC409" s="1"/>
  <c r="X409"/>
  <c r="AA56"/>
  <c r="I59"/>
  <c r="AA441"/>
  <c r="I445"/>
  <c r="X358"/>
  <c r="Z358"/>
  <c r="G344"/>
  <c r="G346"/>
  <c r="AA233"/>
  <c r="I237"/>
  <c r="Z195"/>
  <c r="AC195" s="1"/>
  <c r="X195"/>
  <c r="X970" i="3"/>
  <c r="Z970"/>
  <c r="AC970" s="1"/>
  <c r="X914"/>
  <c r="Z914"/>
  <c r="AC914" s="1"/>
  <c r="Z834"/>
  <c r="X834"/>
  <c r="AA988"/>
  <c r="I992"/>
  <c r="AA519"/>
  <c r="I523"/>
  <c r="AA459"/>
  <c r="I463"/>
  <c r="AA740"/>
  <c r="I744"/>
  <c r="Z339"/>
  <c r="X339"/>
  <c r="AA182"/>
  <c r="I182"/>
  <c r="AA150"/>
  <c r="I154"/>
  <c r="AA967" i="2"/>
  <c r="I969"/>
  <c r="I970"/>
  <c r="AA499" i="5"/>
  <c r="I503"/>
  <c r="AA998" i="3"/>
  <c r="I1002"/>
  <c r="AA834"/>
  <c r="I838"/>
  <c r="AA470"/>
  <c r="I473"/>
  <c r="AA84"/>
  <c r="I88"/>
  <c r="I277"/>
  <c r="I278"/>
  <c r="Z390"/>
  <c r="AC390" s="1"/>
  <c r="X390"/>
  <c r="G930" i="5"/>
  <c r="G770"/>
  <c r="X311"/>
  <c r="G866" i="3"/>
  <c r="G595"/>
  <c r="I541"/>
  <c r="G317"/>
  <c r="AC170"/>
  <c r="I791" i="2"/>
  <c r="Z966"/>
  <c r="AC966" s="1"/>
  <c r="I908"/>
  <c r="I130" i="3"/>
  <c r="X852"/>
  <c r="G995"/>
  <c r="I864"/>
  <c r="X635"/>
  <c r="G477"/>
  <c r="G764"/>
  <c r="I998"/>
  <c r="X799" i="5"/>
  <c r="I245"/>
  <c r="G1000"/>
  <c r="G625"/>
  <c r="G442"/>
  <c r="Z496"/>
  <c r="G910"/>
  <c r="G902"/>
  <c r="G621"/>
  <c r="G537"/>
  <c r="X750"/>
  <c r="G796" i="3"/>
  <c r="G370"/>
  <c r="G110"/>
  <c r="G924"/>
  <c r="I793"/>
  <c r="I611"/>
  <c r="G561"/>
  <c r="G351" i="5"/>
  <c r="Z286" i="3"/>
  <c r="AC286" s="1"/>
  <c r="G978"/>
  <c r="X414"/>
  <c r="X863"/>
  <c r="I154" i="5"/>
  <c r="G871" i="3"/>
  <c r="G352"/>
  <c r="G100" i="5"/>
  <c r="I820" i="2"/>
  <c r="G827"/>
  <c r="G821"/>
  <c r="G413" i="3"/>
  <c r="G348"/>
  <c r="I321"/>
  <c r="G322"/>
  <c r="G208"/>
  <c r="I172"/>
  <c r="G125"/>
  <c r="X110"/>
  <c r="G857" i="2"/>
  <c r="I790"/>
  <c r="G792"/>
  <c r="G408" i="3"/>
  <c r="X346"/>
  <c r="I844" i="2"/>
  <c r="I848"/>
  <c r="I841"/>
  <c r="I895"/>
  <c r="I169" i="3"/>
  <c r="I148"/>
  <c r="I90"/>
  <c r="I899"/>
  <c r="I536"/>
  <c r="X475"/>
  <c r="I513"/>
  <c r="I416"/>
  <c r="I324"/>
  <c r="I542"/>
  <c r="I311"/>
  <c r="I377"/>
  <c r="X820" i="5"/>
  <c r="I688"/>
  <c r="G761"/>
  <c r="G622"/>
  <c r="I687"/>
  <c r="I546"/>
  <c r="I251"/>
  <c r="G855"/>
  <c r="G534"/>
  <c r="G515"/>
  <c r="G942"/>
  <c r="G924"/>
  <c r="G868"/>
  <c r="G818"/>
  <c r="I793"/>
  <c r="G724"/>
  <c r="G715"/>
  <c r="G708"/>
  <c r="G696"/>
  <c r="G650"/>
  <c r="G623"/>
  <c r="G584"/>
  <c r="G424"/>
  <c r="X999"/>
  <c r="X964"/>
  <c r="X536"/>
  <c r="G925"/>
  <c r="G905"/>
  <c r="G849"/>
  <c r="G788"/>
  <c r="G633"/>
  <c r="X991"/>
  <c r="G746"/>
  <c r="I615"/>
  <c r="G589"/>
  <c r="G555"/>
  <c r="G541"/>
  <c r="G465"/>
  <c r="I456"/>
  <c r="G384"/>
  <c r="G285"/>
  <c r="G234"/>
  <c r="I199"/>
  <c r="I118"/>
  <c r="G117"/>
  <c r="G55"/>
  <c r="G21"/>
  <c r="G482"/>
  <c r="G406"/>
  <c r="I376"/>
  <c r="G377"/>
  <c r="G133"/>
  <c r="G30"/>
  <c r="I855" i="2"/>
  <c r="I784"/>
  <c r="I843"/>
  <c r="I872"/>
  <c r="X901"/>
  <c r="X150" i="3"/>
  <c r="X118"/>
  <c r="I228"/>
  <c r="I162"/>
  <c r="I170"/>
  <c r="I106"/>
  <c r="X106"/>
  <c r="X38"/>
  <c r="I198"/>
  <c r="I134"/>
  <c r="I957"/>
  <c r="I925"/>
  <c r="I837"/>
  <c r="I797"/>
  <c r="I928"/>
  <c r="G993"/>
  <c r="I647"/>
  <c r="I487"/>
  <c r="I555"/>
  <c r="I443"/>
  <c r="I466"/>
  <c r="I511"/>
  <c r="G254"/>
  <c r="I702"/>
  <c r="G521"/>
  <c r="G493"/>
  <c r="I326"/>
  <c r="I271"/>
  <c r="G623"/>
  <c r="I301"/>
  <c r="G417"/>
  <c r="G294"/>
  <c r="I807"/>
  <c r="I979" i="5"/>
  <c r="X908"/>
  <c r="X895"/>
  <c r="I758"/>
  <c r="G892"/>
  <c r="I961"/>
  <c r="G326"/>
  <c r="G41"/>
  <c r="I721"/>
  <c r="X416"/>
  <c r="G90"/>
  <c r="I312"/>
  <c r="G661"/>
  <c r="I403"/>
  <c r="I169"/>
  <c r="G268"/>
  <c r="I943"/>
  <c r="G508"/>
  <c r="X756"/>
  <c r="G974"/>
  <c r="G747"/>
  <c r="I726"/>
  <c r="I984"/>
  <c r="G977"/>
  <c r="G964"/>
  <c r="I912"/>
  <c r="G916"/>
  <c r="G877"/>
  <c r="G829"/>
  <c r="G802"/>
  <c r="G758"/>
  <c r="G684"/>
  <c r="G676"/>
  <c r="G641"/>
  <c r="G586"/>
  <c r="X562"/>
  <c r="G561"/>
  <c r="G399"/>
  <c r="I311"/>
  <c r="G66"/>
  <c r="G421"/>
  <c r="X407"/>
  <c r="G409"/>
  <c r="G374"/>
  <c r="G337"/>
  <c r="Z227"/>
  <c r="AC227" s="1"/>
  <c r="I196"/>
  <c r="Z167"/>
  <c r="AC167" s="1"/>
  <c r="X498"/>
  <c r="Z790"/>
  <c r="AC790" s="1"/>
  <c r="X250" i="3"/>
  <c r="G938"/>
  <c r="G882"/>
  <c r="X810"/>
  <c r="X486"/>
  <c r="X637" i="5"/>
  <c r="AA5" i="3"/>
  <c r="G828"/>
  <c r="G776"/>
  <c r="I750"/>
  <c r="G698"/>
  <c r="G668"/>
  <c r="G596"/>
  <c r="G415"/>
  <c r="G127"/>
  <c r="I533"/>
  <c r="G471"/>
  <c r="G302"/>
  <c r="G219"/>
  <c r="G214"/>
  <c r="G94"/>
  <c r="AA820" i="2"/>
  <c r="Z426" i="3"/>
  <c r="AC426" s="1"/>
  <c r="Z354"/>
  <c r="X18"/>
  <c r="Z131"/>
  <c r="AA778" i="2"/>
  <c r="Z897"/>
  <c r="AC897" s="1"/>
  <c r="AA838"/>
  <c r="I786"/>
  <c r="X546" i="3"/>
  <c r="Z206"/>
  <c r="I253"/>
  <c r="Z825" i="2"/>
  <c r="Z787"/>
  <c r="AC787" s="1"/>
  <c r="G523" i="5"/>
  <c r="I530"/>
  <c r="G89"/>
  <c r="X556" i="3"/>
  <c r="G999" i="5"/>
  <c r="G971"/>
  <c r="G951"/>
  <c r="G922"/>
  <c r="Z868"/>
  <c r="AC868" s="1"/>
  <c r="G851"/>
  <c r="I830"/>
  <c r="X791"/>
  <c r="Z764"/>
  <c r="AC764" s="1"/>
  <c r="G721"/>
  <c r="I685"/>
  <c r="X587"/>
  <c r="G580"/>
  <c r="G551"/>
  <c r="G495"/>
  <c r="G647"/>
  <c r="G558"/>
  <c r="Z941"/>
  <c r="AC941" s="1"/>
  <c r="Z650"/>
  <c r="G112"/>
  <c r="Z238"/>
  <c r="Z131"/>
  <c r="X375"/>
  <c r="X210" i="3"/>
  <c r="G14"/>
  <c r="X290" i="5"/>
  <c r="X913" i="3"/>
  <c r="Z824" i="5"/>
  <c r="Z360"/>
  <c r="AC360" s="1"/>
  <c r="Z164"/>
  <c r="AC164" s="1"/>
  <c r="Z751" i="3"/>
  <c r="AC751" s="1"/>
  <c r="X570"/>
  <c r="X350"/>
  <c r="X342"/>
  <c r="X94"/>
  <c r="Z998" i="2"/>
  <c r="X448" i="5"/>
  <c r="I921" i="3"/>
  <c r="G918"/>
  <c r="G893"/>
  <c r="Z815"/>
  <c r="I808"/>
  <c r="G786"/>
  <c r="Z743"/>
  <c r="AC743" s="1"/>
  <c r="G750"/>
  <c r="G714"/>
  <c r="G586"/>
  <c r="Z543"/>
  <c r="AC543" s="1"/>
  <c r="Z539"/>
  <c r="AC539" s="1"/>
  <c r="Z459"/>
  <c r="Z624" i="5"/>
  <c r="AC624" s="1"/>
  <c r="Z32"/>
  <c r="AC32" s="1"/>
  <c r="X114" i="3"/>
  <c r="G955"/>
  <c r="G826"/>
  <c r="X791"/>
  <c r="G774"/>
  <c r="X957" i="5"/>
  <c r="X392"/>
  <c r="G398"/>
  <c r="G392"/>
  <c r="G359"/>
  <c r="G336"/>
  <c r="X308"/>
  <c r="G278"/>
  <c r="X224"/>
  <c r="I218"/>
  <c r="G204"/>
  <c r="G196"/>
  <c r="G157"/>
  <c r="G140"/>
  <c r="I103"/>
  <c r="X96"/>
  <c r="G102"/>
  <c r="G53"/>
  <c r="G44"/>
  <c r="AC21"/>
  <c r="G23"/>
  <c r="X916" i="3"/>
  <c r="X836"/>
  <c r="X796"/>
  <c r="X756"/>
  <c r="G641"/>
  <c r="X572"/>
  <c r="G452"/>
  <c r="G437"/>
  <c r="G41"/>
  <c r="Z910" i="2"/>
  <c r="AC910" s="1"/>
  <c r="Z886"/>
  <c r="AC886" s="1"/>
  <c r="X547" i="3"/>
  <c r="Z890" i="2"/>
  <c r="X423" i="3"/>
  <c r="G856" i="2"/>
  <c r="G44" i="3"/>
  <c r="Z6"/>
  <c r="AC6" s="1"/>
  <c r="X467"/>
  <c r="X427"/>
  <c r="X227"/>
  <c r="Z888" i="2"/>
  <c r="AC888" s="1"/>
  <c r="Z861"/>
  <c r="AC861" s="1"/>
  <c r="Z584" i="5"/>
  <c r="G1003"/>
  <c r="G900"/>
  <c r="G858"/>
  <c r="G727"/>
  <c r="X687"/>
  <c r="Z684"/>
  <c r="AC684" s="1"/>
  <c r="X679"/>
  <c r="G627"/>
  <c r="G876"/>
  <c r="G671"/>
  <c r="I490"/>
  <c r="G97"/>
  <c r="I978"/>
  <c r="Z849"/>
  <c r="AC849" s="1"/>
  <c r="Z971" i="2"/>
  <c r="AC971" s="1"/>
  <c r="Z974"/>
  <c r="AC974" s="1"/>
  <c r="Z990"/>
  <c r="Z981"/>
  <c r="AC981" s="1"/>
  <c r="Z917"/>
  <c r="AC917" s="1"/>
  <c r="Z957"/>
  <c r="AC957" s="1"/>
  <c r="Z945"/>
  <c r="AC945" s="1"/>
  <c r="X916" i="5"/>
  <c r="X836"/>
  <c r="X951"/>
  <c r="I824"/>
  <c r="I985"/>
  <c r="I822"/>
  <c r="X539"/>
  <c r="I683"/>
  <c r="X211"/>
  <c r="X131"/>
  <c r="X524"/>
  <c r="I415"/>
  <c r="X238"/>
  <c r="I141"/>
  <c r="G96"/>
  <c r="Z788"/>
  <c r="AC788" s="1"/>
  <c r="Z604"/>
  <c r="X728"/>
  <c r="G1001"/>
  <c r="G889"/>
  <c r="Z767"/>
  <c r="AC767" s="1"/>
  <c r="X666"/>
  <c r="Z651"/>
  <c r="X594"/>
  <c r="X554"/>
  <c r="X522"/>
  <c r="X518"/>
  <c r="Z654"/>
  <c r="AC654" s="1"/>
  <c r="Z578"/>
  <c r="AC578" s="1"/>
  <c r="Z338"/>
  <c r="Z174"/>
  <c r="X655"/>
  <c r="G474"/>
  <c r="X454"/>
  <c r="G462"/>
  <c r="G441"/>
  <c r="G438"/>
  <c r="G434"/>
  <c r="I392"/>
  <c r="G362"/>
  <c r="G355"/>
  <c r="Z323"/>
  <c r="AC323" s="1"/>
  <c r="G297"/>
  <c r="G289"/>
  <c r="Z243"/>
  <c r="AC243" s="1"/>
  <c r="G246"/>
  <c r="G226"/>
  <c r="G218"/>
  <c r="I181"/>
  <c r="X178"/>
  <c r="G181"/>
  <c r="G168"/>
  <c r="Z115"/>
  <c r="I84"/>
  <c r="Z67"/>
  <c r="AC67" s="1"/>
  <c r="I26"/>
  <c r="Z602" i="3"/>
  <c r="AC602" s="1"/>
  <c r="G481"/>
  <c r="I778" i="2"/>
  <c r="G936" i="3"/>
  <c r="G897"/>
  <c r="G885"/>
  <c r="G860"/>
  <c r="G785"/>
  <c r="G775"/>
  <c r="G749"/>
  <c r="Z729"/>
  <c r="G713"/>
  <c r="G704"/>
  <c r="G656"/>
  <c r="G581"/>
  <c r="Z566"/>
  <c r="AC566" s="1"/>
  <c r="Z505"/>
  <c r="I480"/>
  <c r="X469"/>
  <c r="X845" i="5"/>
  <c r="G361"/>
  <c r="I229"/>
  <c r="G166"/>
  <c r="G151"/>
  <c r="I53"/>
  <c r="Z650" i="3"/>
  <c r="X935"/>
  <c r="G932"/>
  <c r="G899"/>
  <c r="X847"/>
  <c r="G715"/>
  <c r="G664"/>
  <c r="X559"/>
  <c r="G996"/>
  <c r="X887"/>
  <c r="G833"/>
  <c r="G740"/>
  <c r="G697"/>
  <c r="X655"/>
  <c r="G645"/>
  <c r="G556"/>
  <c r="G520"/>
  <c r="G513"/>
  <c r="G461"/>
  <c r="G186"/>
  <c r="G179"/>
  <c r="I168"/>
  <c r="X42"/>
  <c r="X34"/>
  <c r="G38"/>
  <c r="G32"/>
  <c r="G906"/>
  <c r="I828" i="2"/>
  <c r="Z999" i="3"/>
  <c r="AC999" s="1"/>
  <c r="G994"/>
  <c r="Z962"/>
  <c r="AC962" s="1"/>
  <c r="Z783"/>
  <c r="AC783" s="1"/>
  <c r="G769"/>
  <c r="G726"/>
  <c r="G710"/>
  <c r="G702"/>
  <c r="G686"/>
  <c r="Z634"/>
  <c r="AC634" s="1"/>
  <c r="Z623"/>
  <c r="X598"/>
  <c r="X590"/>
  <c r="I563"/>
  <c r="G470"/>
  <c r="X391" i="5"/>
  <c r="X279"/>
  <c r="X247"/>
  <c r="Z146" i="3"/>
  <c r="AC146" s="1"/>
  <c r="I872"/>
  <c r="X24" i="5"/>
  <c r="X940" i="3"/>
  <c r="X868"/>
  <c r="X740"/>
  <c r="X732"/>
  <c r="X668"/>
  <c r="X592"/>
  <c r="Z511"/>
  <c r="AC511" s="1"/>
  <c r="Z12"/>
  <c r="AC12" s="1"/>
  <c r="Z107" i="5"/>
  <c r="X499" i="3"/>
  <c r="X3"/>
  <c r="G396"/>
  <c r="G388"/>
  <c r="G383"/>
  <c r="G378"/>
  <c r="G364"/>
  <c r="I341"/>
  <c r="G332"/>
  <c r="G316"/>
  <c r="G275"/>
  <c r="G252"/>
  <c r="G227"/>
  <c r="I202"/>
  <c r="I194"/>
  <c r="I156"/>
  <c r="G139"/>
  <c r="G99"/>
  <c r="G83"/>
  <c r="G60"/>
  <c r="G819" i="2"/>
  <c r="Z978"/>
  <c r="Z845"/>
  <c r="AC845" s="1"/>
  <c r="Z815"/>
  <c r="AC815" s="1"/>
  <c r="X942"/>
  <c r="Z942"/>
  <c r="AC942" s="1"/>
  <c r="X926"/>
  <c r="Z926"/>
  <c r="AC926" s="1"/>
  <c r="X918"/>
  <c r="Z918"/>
  <c r="AC918" s="1"/>
  <c r="X913"/>
  <c r="Z913"/>
  <c r="AC913" s="1"/>
  <c r="AA966" i="5"/>
  <c r="I970"/>
  <c r="I962"/>
  <c r="AA958"/>
  <c r="I960"/>
  <c r="G611"/>
  <c r="G612"/>
  <c r="AA971"/>
  <c r="I975"/>
  <c r="AA963"/>
  <c r="I967"/>
  <c r="I966"/>
  <c r="X953"/>
  <c r="Z953"/>
  <c r="AC953" s="1"/>
  <c r="X937"/>
  <c r="Z937"/>
  <c r="AC937" s="1"/>
  <c r="AA927"/>
  <c r="I931"/>
  <c r="G931"/>
  <c r="G932"/>
  <c r="X905"/>
  <c r="Z905"/>
  <c r="AA903"/>
  <c r="I907"/>
  <c r="AA895"/>
  <c r="I899"/>
  <c r="X877"/>
  <c r="Z877"/>
  <c r="AA863"/>
  <c r="I867"/>
  <c r="X765"/>
  <c r="Z765"/>
  <c r="AC765" s="1"/>
  <c r="X749"/>
  <c r="Z749"/>
  <c r="G712"/>
  <c r="G711"/>
  <c r="X689"/>
  <c r="Z689"/>
  <c r="AC689" s="1"/>
  <c r="X681"/>
  <c r="Z681"/>
  <c r="X669"/>
  <c r="Z669"/>
  <c r="AC669" s="1"/>
  <c r="X649"/>
  <c r="Z649"/>
  <c r="AA607"/>
  <c r="I611"/>
  <c r="AA559"/>
  <c r="I562"/>
  <c r="AA547"/>
  <c r="I550"/>
  <c r="I548"/>
  <c r="I551"/>
  <c r="I549"/>
  <c r="I547"/>
  <c r="X509"/>
  <c r="Z509"/>
  <c r="X473"/>
  <c r="Z473"/>
  <c r="AC473" s="1"/>
  <c r="AA447"/>
  <c r="I450"/>
  <c r="X397"/>
  <c r="Z397"/>
  <c r="AA522"/>
  <c r="I525"/>
  <c r="AA994"/>
  <c r="I998"/>
  <c r="I994"/>
  <c r="AA990"/>
  <c r="AA938"/>
  <c r="I941"/>
  <c r="X856"/>
  <c r="Z856"/>
  <c r="AC856" s="1"/>
  <c r="AA850"/>
  <c r="I853"/>
  <c r="X832"/>
  <c r="Z832"/>
  <c r="G837"/>
  <c r="G839"/>
  <c r="X776"/>
  <c r="Z776"/>
  <c r="AC776" s="1"/>
  <c r="AA738"/>
  <c r="I741"/>
  <c r="I742"/>
  <c r="AA722"/>
  <c r="I725"/>
  <c r="I723"/>
  <c r="X720"/>
  <c r="Z720"/>
  <c r="AA710"/>
  <c r="I714"/>
  <c r="I713"/>
  <c r="I712"/>
  <c r="I666"/>
  <c r="AA662"/>
  <c r="AA566"/>
  <c r="I567"/>
  <c r="I570"/>
  <c r="AA462"/>
  <c r="I466"/>
  <c r="I462"/>
  <c r="Z456"/>
  <c r="AC456" s="1"/>
  <c r="X456"/>
  <c r="X440"/>
  <c r="Z440"/>
  <c r="AC440" s="1"/>
  <c r="AA430"/>
  <c r="I433"/>
  <c r="I426"/>
  <c r="AA422"/>
  <c r="I425"/>
  <c r="X412"/>
  <c r="Z412"/>
  <c r="AC412" s="1"/>
  <c r="Z775"/>
  <c r="AC775" s="1"/>
  <c r="X775"/>
  <c r="AA765"/>
  <c r="I769"/>
  <c r="X754"/>
  <c r="Z754"/>
  <c r="AC754" s="1"/>
  <c r="X657"/>
  <c r="Z657"/>
  <c r="AC657" s="1"/>
  <c r="AA626"/>
  <c r="I630"/>
  <c r="I628"/>
  <c r="I626"/>
  <c r="AA525"/>
  <c r="I529"/>
  <c r="I528"/>
  <c r="AA517"/>
  <c r="I519"/>
  <c r="AA908"/>
  <c r="I911"/>
  <c r="X902"/>
  <c r="Z902"/>
  <c r="AA900"/>
  <c r="I904"/>
  <c r="X882"/>
  <c r="Z882"/>
  <c r="AC882" s="1"/>
  <c r="G878"/>
  <c r="G884"/>
  <c r="G885"/>
  <c r="I860"/>
  <c r="AA856"/>
  <c r="X854"/>
  <c r="Z854"/>
  <c r="I852"/>
  <c r="AA848"/>
  <c r="I851"/>
  <c r="X846"/>
  <c r="Z846"/>
  <c r="X834"/>
  <c r="Z834"/>
  <c r="X822"/>
  <c r="Z822"/>
  <c r="X814"/>
  <c r="Z814"/>
  <c r="X802"/>
  <c r="Z802"/>
  <c r="G798"/>
  <c r="G801"/>
  <c r="I788"/>
  <c r="AA784"/>
  <c r="I787"/>
  <c r="X774"/>
  <c r="Z774"/>
  <c r="AA764"/>
  <c r="I765"/>
  <c r="I766"/>
  <c r="I768"/>
  <c r="G773"/>
  <c r="G771"/>
  <c r="I732"/>
  <c r="AA728"/>
  <c r="I731"/>
  <c r="X722"/>
  <c r="Z722"/>
  <c r="X702"/>
  <c r="Z702"/>
  <c r="I700"/>
  <c r="AA696"/>
  <c r="X682"/>
  <c r="Z682"/>
  <c r="Z658"/>
  <c r="AC658" s="1"/>
  <c r="X658"/>
  <c r="G637"/>
  <c r="G636"/>
  <c r="X891"/>
  <c r="Z891"/>
  <c r="AC891" s="1"/>
  <c r="X623"/>
  <c r="Z623"/>
  <c r="AC623" s="1"/>
  <c r="AA997"/>
  <c r="I1001"/>
  <c r="AA989"/>
  <c r="I993"/>
  <c r="I992"/>
  <c r="X971"/>
  <c r="Z971"/>
  <c r="AA961"/>
  <c r="I965"/>
  <c r="Z943"/>
  <c r="AC943" s="1"/>
  <c r="X943"/>
  <c r="X931"/>
  <c r="Z931"/>
  <c r="AA929"/>
  <c r="I933"/>
  <c r="AA861"/>
  <c r="I865"/>
  <c r="I864"/>
  <c r="AA845"/>
  <c r="I849"/>
  <c r="I846"/>
  <c r="AA841"/>
  <c r="I845"/>
  <c r="G846"/>
  <c r="G844"/>
  <c r="X787"/>
  <c r="Z787"/>
  <c r="X763"/>
  <c r="Z763"/>
  <c r="AC763" s="1"/>
  <c r="AA753"/>
  <c r="I757"/>
  <c r="AA745"/>
  <c r="I749"/>
  <c r="X731"/>
  <c r="Z731"/>
  <c r="AC731" s="1"/>
  <c r="G720"/>
  <c r="G726"/>
  <c r="X707"/>
  <c r="Z707"/>
  <c r="I573"/>
  <c r="AA569"/>
  <c r="I561"/>
  <c r="AA561"/>
  <c r="I564"/>
  <c r="AA541"/>
  <c r="I545"/>
  <c r="I544"/>
  <c r="AA537"/>
  <c r="I540"/>
  <c r="I541"/>
  <c r="I539"/>
  <c r="Z231"/>
  <c r="X231"/>
  <c r="X126"/>
  <c r="Z126"/>
  <c r="AC126" s="1"/>
  <c r="AA53"/>
  <c r="I57"/>
  <c r="Z586"/>
  <c r="X586"/>
  <c r="AA580"/>
  <c r="I584"/>
  <c r="I582"/>
  <c r="I583"/>
  <c r="I581"/>
  <c r="I576"/>
  <c r="AA572"/>
  <c r="I575"/>
  <c r="G521"/>
  <c r="G519"/>
  <c r="G520"/>
  <c r="I480"/>
  <c r="AA476"/>
  <c r="X466"/>
  <c r="Z466"/>
  <c r="AC466" s="1"/>
  <c r="G456"/>
  <c r="G457"/>
  <c r="X442"/>
  <c r="Z442"/>
  <c r="I431"/>
  <c r="AA428"/>
  <c r="X402"/>
  <c r="Z402"/>
  <c r="AA392"/>
  <c r="I396"/>
  <c r="X366"/>
  <c r="Z366"/>
  <c r="X326"/>
  <c r="Z326"/>
  <c r="X318"/>
  <c r="Z318"/>
  <c r="AC318" s="1"/>
  <c r="G244"/>
  <c r="G243"/>
  <c r="AA224"/>
  <c r="I227"/>
  <c r="AA196"/>
  <c r="I200"/>
  <c r="X182"/>
  <c r="Z182"/>
  <c r="X154"/>
  <c r="Z154"/>
  <c r="I152"/>
  <c r="AA148"/>
  <c r="AA128"/>
  <c r="I131"/>
  <c r="G128"/>
  <c r="G129"/>
  <c r="G116"/>
  <c r="G115"/>
  <c r="AA100"/>
  <c r="I104"/>
  <c r="X98"/>
  <c r="Z98"/>
  <c r="AA92"/>
  <c r="I96"/>
  <c r="I95"/>
  <c r="AA48"/>
  <c r="I51"/>
  <c r="X18"/>
  <c r="Z18"/>
  <c r="AC18" s="1"/>
  <c r="AA16"/>
  <c r="I20"/>
  <c r="G487"/>
  <c r="G490"/>
  <c r="X439"/>
  <c r="Z439"/>
  <c r="X435"/>
  <c r="Z435"/>
  <c r="AC435" s="1"/>
  <c r="I429"/>
  <c r="AA425"/>
  <c r="I428"/>
  <c r="X403"/>
  <c r="Z403"/>
  <c r="AC403" s="1"/>
  <c r="X387"/>
  <c r="Z387"/>
  <c r="AC387" s="1"/>
  <c r="X379"/>
  <c r="Z379"/>
  <c r="AC379" s="1"/>
  <c r="Z367"/>
  <c r="AC367" s="1"/>
  <c r="X367"/>
  <c r="AA337"/>
  <c r="I341"/>
  <c r="I339"/>
  <c r="G257"/>
  <c r="G258"/>
  <c r="X187"/>
  <c r="Z187"/>
  <c r="AA145"/>
  <c r="I149"/>
  <c r="Z135"/>
  <c r="AC135" s="1"/>
  <c r="X135"/>
  <c r="G142"/>
  <c r="G141"/>
  <c r="I133"/>
  <c r="AA129"/>
  <c r="X123"/>
  <c r="Z123"/>
  <c r="Z87"/>
  <c r="X87"/>
  <c r="X79"/>
  <c r="Z79"/>
  <c r="Z35"/>
  <c r="AC35" s="1"/>
  <c r="X35"/>
  <c r="AA13"/>
  <c r="I16"/>
  <c r="I17"/>
  <c r="AA64"/>
  <c r="I67"/>
  <c r="I970" i="3"/>
  <c r="AA966"/>
  <c r="I969"/>
  <c r="X942"/>
  <c r="Z942"/>
  <c r="G950"/>
  <c r="G951"/>
  <c r="G948"/>
  <c r="X936"/>
  <c r="Z936"/>
  <c r="AA820"/>
  <c r="I824"/>
  <c r="X687"/>
  <c r="Z687"/>
  <c r="AC687" s="1"/>
  <c r="I653"/>
  <c r="AA649"/>
  <c r="I652"/>
  <c r="X642"/>
  <c r="Z642"/>
  <c r="AA634"/>
  <c r="I637"/>
  <c r="I638"/>
  <c r="G594"/>
  <c r="G593"/>
  <c r="X515"/>
  <c r="Z515"/>
  <c r="AC515" s="1"/>
  <c r="G53"/>
  <c r="G57"/>
  <c r="G58"/>
  <c r="G52"/>
  <c r="G56"/>
  <c r="G51"/>
  <c r="G921"/>
  <c r="G920"/>
  <c r="G919"/>
  <c r="X898"/>
  <c r="Z898"/>
  <c r="AC898" s="1"/>
  <c r="I892"/>
  <c r="AA888"/>
  <c r="I891"/>
  <c r="AA788"/>
  <c r="I791"/>
  <c r="I792"/>
  <c r="X754"/>
  <c r="Z754"/>
  <c r="AC754" s="1"/>
  <c r="I708"/>
  <c r="AA704"/>
  <c r="AA696"/>
  <c r="I698"/>
  <c r="I699"/>
  <c r="G692"/>
  <c r="G693"/>
  <c r="X658"/>
  <c r="Z658"/>
  <c r="AC658" s="1"/>
  <c r="AA596"/>
  <c r="I597"/>
  <c r="I596"/>
  <c r="I600"/>
  <c r="X578"/>
  <c r="Z578"/>
  <c r="Z538"/>
  <c r="X538"/>
  <c r="AA516"/>
  <c r="I520"/>
  <c r="X482"/>
  <c r="Z482"/>
  <c r="AA958"/>
  <c r="I962"/>
  <c r="I922"/>
  <c r="AA918"/>
  <c r="X872"/>
  <c r="Z872"/>
  <c r="X856"/>
  <c r="Z856"/>
  <c r="AC856" s="1"/>
  <c r="X744"/>
  <c r="Z744"/>
  <c r="AC744" s="1"/>
  <c r="X720"/>
  <c r="Z720"/>
  <c r="AC720" s="1"/>
  <c r="AA706"/>
  <c r="I710"/>
  <c r="X584"/>
  <c r="Z584"/>
  <c r="G972"/>
  <c r="G973"/>
  <c r="AA946"/>
  <c r="I948"/>
  <c r="I947"/>
  <c r="X912"/>
  <c r="Z912"/>
  <c r="AC912" s="1"/>
  <c r="AA853"/>
  <c r="I857"/>
  <c r="I856"/>
  <c r="X800"/>
  <c r="Z800"/>
  <c r="G688"/>
  <c r="G687"/>
  <c r="G638"/>
  <c r="G635"/>
  <c r="AA589"/>
  <c r="I593"/>
  <c r="I592"/>
  <c r="G495"/>
  <c r="G497"/>
  <c r="G498"/>
  <c r="AA468"/>
  <c r="I468"/>
  <c r="I469"/>
  <c r="I472"/>
  <c r="I452"/>
  <c r="AA448"/>
  <c r="Z410"/>
  <c r="X410"/>
  <c r="X402"/>
  <c r="Z402"/>
  <c r="Z345"/>
  <c r="X345"/>
  <c r="X190"/>
  <c r="Z190"/>
  <c r="AC190" s="1"/>
  <c r="G149"/>
  <c r="G147"/>
  <c r="G146"/>
  <c r="G143"/>
  <c r="G145"/>
  <c r="AA857" i="2"/>
  <c r="I861"/>
  <c r="Z927" i="3"/>
  <c r="AC927" s="1"/>
  <c r="X927"/>
  <c r="X923"/>
  <c r="Z923"/>
  <c r="AC923" s="1"/>
  <c r="G905"/>
  <c r="G910"/>
  <c r="AA849"/>
  <c r="I851"/>
  <c r="G792"/>
  <c r="G789"/>
  <c r="G791"/>
  <c r="G787"/>
  <c r="X719"/>
  <c r="Z719"/>
  <c r="X691"/>
  <c r="Z691"/>
  <c r="AC691" s="1"/>
  <c r="Z671"/>
  <c r="AC671" s="1"/>
  <c r="X671"/>
  <c r="AA621"/>
  <c r="I625"/>
  <c r="I601"/>
  <c r="AA597"/>
  <c r="I553"/>
  <c r="AA549"/>
  <c r="I521"/>
  <c r="AA517"/>
  <c r="Z996"/>
  <c r="AC996" s="1"/>
  <c r="X996"/>
  <c r="AA942"/>
  <c r="I946"/>
  <c r="AA910"/>
  <c r="I914"/>
  <c r="G915"/>
  <c r="G913"/>
  <c r="AA814"/>
  <c r="I818"/>
  <c r="I817"/>
  <c r="Z764"/>
  <c r="AC764" s="1"/>
  <c r="X764"/>
  <c r="G767"/>
  <c r="G766"/>
  <c r="AA714"/>
  <c r="I718"/>
  <c r="G960"/>
  <c r="G958"/>
  <c r="X801"/>
  <c r="Z801"/>
  <c r="AC801" s="1"/>
  <c r="G736"/>
  <c r="G733"/>
  <c r="X781" i="2"/>
  <c r="Z781"/>
  <c r="AC781" s="1"/>
  <c r="G849"/>
  <c r="G853"/>
  <c r="AA387" i="3"/>
  <c r="I391"/>
  <c r="AA367"/>
  <c r="I367"/>
  <c r="I371"/>
  <c r="X357"/>
  <c r="Z357"/>
  <c r="AC357" s="1"/>
  <c r="AA355"/>
  <c r="I359"/>
  <c r="AA347"/>
  <c r="I351"/>
  <c r="AA328"/>
  <c r="I332"/>
  <c r="X301"/>
  <c r="Z301"/>
  <c r="AC301" s="1"/>
  <c r="X285"/>
  <c r="Z285"/>
  <c r="AC285" s="1"/>
  <c r="AA248"/>
  <c r="I252"/>
  <c r="X237"/>
  <c r="Z237"/>
  <c r="AC237" s="1"/>
  <c r="I238"/>
  <c r="AA236"/>
  <c r="X225"/>
  <c r="Z225"/>
  <c r="I223"/>
  <c r="AA219"/>
  <c r="I207"/>
  <c r="AA203"/>
  <c r="G198"/>
  <c r="G201"/>
  <c r="G202"/>
  <c r="G197"/>
  <c r="G200"/>
  <c r="X177"/>
  <c r="Z177"/>
  <c r="AC177" s="1"/>
  <c r="I179"/>
  <c r="AA175"/>
  <c r="I173"/>
  <c r="AA172"/>
  <c r="X165"/>
  <c r="Z165"/>
  <c r="AC165" s="1"/>
  <c r="X161"/>
  <c r="Z161"/>
  <c r="G161"/>
  <c r="G165"/>
  <c r="G168"/>
  <c r="G162"/>
  <c r="I131"/>
  <c r="AA127"/>
  <c r="G124"/>
  <c r="G121"/>
  <c r="X97"/>
  <c r="Z97"/>
  <c r="I95"/>
  <c r="AA91"/>
  <c r="I63"/>
  <c r="AA59"/>
  <c r="AC59" s="1"/>
  <c r="X57"/>
  <c r="Z57"/>
  <c r="AC57" s="1"/>
  <c r="I51"/>
  <c r="AA47"/>
  <c r="I39"/>
  <c r="AA35"/>
  <c r="X302" i="5"/>
  <c r="Z302"/>
  <c r="X239"/>
  <c r="Z239"/>
  <c r="AC239" s="1"/>
  <c r="Z383"/>
  <c r="X383"/>
  <c r="X363"/>
  <c r="Z363"/>
  <c r="X347"/>
  <c r="Z347"/>
  <c r="AC347" s="1"/>
  <c r="G349"/>
  <c r="G350"/>
  <c r="X335"/>
  <c r="Z335"/>
  <c r="AC335" s="1"/>
  <c r="Z327"/>
  <c r="X327"/>
  <c r="G333"/>
  <c r="G334"/>
  <c r="AA321"/>
  <c r="I325"/>
  <c r="X303"/>
  <c r="Z303"/>
  <c r="Z295"/>
  <c r="X295"/>
  <c r="AA293"/>
  <c r="I296"/>
  <c r="AA285"/>
  <c r="I288"/>
  <c r="I289"/>
  <c r="X283"/>
  <c r="Z283"/>
  <c r="AC283" s="1"/>
  <c r="I273"/>
  <c r="AA269"/>
  <c r="I272"/>
  <c r="I271"/>
  <c r="I257"/>
  <c r="AA253"/>
  <c r="I256"/>
  <c r="I253"/>
  <c r="I255"/>
  <c r="Z215"/>
  <c r="X215"/>
  <c r="AA213"/>
  <c r="I217"/>
  <c r="I216"/>
  <c r="Z199"/>
  <c r="X199"/>
  <c r="Z183"/>
  <c r="AC183" s="1"/>
  <c r="X183"/>
  <c r="G124"/>
  <c r="G125"/>
  <c r="I113"/>
  <c r="AA109"/>
  <c r="I112"/>
  <c r="X91"/>
  <c r="Z91"/>
  <c r="AC91" s="1"/>
  <c r="AA73"/>
  <c r="I73"/>
  <c r="I76"/>
  <c r="I77"/>
  <c r="X59"/>
  <c r="Z59"/>
  <c r="X47"/>
  <c r="Z47"/>
  <c r="AC47" s="1"/>
  <c r="X43"/>
  <c r="Z43"/>
  <c r="X914" i="2"/>
  <c r="Z914"/>
  <c r="AC914" s="1"/>
  <c r="AA856"/>
  <c r="I856"/>
  <c r="I859"/>
  <c r="AA824"/>
  <c r="I824"/>
  <c r="I827"/>
  <c r="X894" i="3"/>
  <c r="Z894"/>
  <c r="AC894" s="1"/>
  <c r="I884"/>
  <c r="AA880"/>
  <c r="I883"/>
  <c r="I868"/>
  <c r="AA864"/>
  <c r="X850"/>
  <c r="Z850"/>
  <c r="AC850" s="1"/>
  <c r="X782"/>
  <c r="Z782"/>
  <c r="I772"/>
  <c r="AA768"/>
  <c r="I771"/>
  <c r="X758"/>
  <c r="Z758"/>
  <c r="X746"/>
  <c r="Z746"/>
  <c r="AC746" s="1"/>
  <c r="X733"/>
  <c r="Z733"/>
  <c r="AC733" s="1"/>
  <c r="X682"/>
  <c r="Z682"/>
  <c r="AC682" s="1"/>
  <c r="X618"/>
  <c r="Z618"/>
  <c r="Z613"/>
  <c r="AC613" s="1"/>
  <c r="X613"/>
  <c r="AA600"/>
  <c r="I604"/>
  <c r="AA394" i="5"/>
  <c r="I398"/>
  <c r="G402"/>
  <c r="G401"/>
  <c r="AA374"/>
  <c r="I378"/>
  <c r="X364"/>
  <c r="Z364"/>
  <c r="AC364" s="1"/>
  <c r="Z324"/>
  <c r="AC324" s="1"/>
  <c r="X324"/>
  <c r="AA322"/>
  <c r="I326"/>
  <c r="X312"/>
  <c r="Z312"/>
  <c r="G304"/>
  <c r="G306"/>
  <c r="X236"/>
  <c r="Z236"/>
  <c r="I234"/>
  <c r="AA230"/>
  <c r="X212"/>
  <c r="Z212"/>
  <c r="X200"/>
  <c r="Z200"/>
  <c r="AC200" s="1"/>
  <c r="X184"/>
  <c r="Z184"/>
  <c r="AC184" s="1"/>
  <c r="X108"/>
  <c r="Z108"/>
  <c r="AC108" s="1"/>
  <c r="G80"/>
  <c r="G81"/>
  <c r="G83"/>
  <c r="I62"/>
  <c r="AA58"/>
  <c r="X44"/>
  <c r="Z44"/>
  <c r="Z892" i="3"/>
  <c r="AC892" s="1"/>
  <c r="X892"/>
  <c r="AA882"/>
  <c r="I886"/>
  <c r="Z876"/>
  <c r="AC876" s="1"/>
  <c r="X876"/>
  <c r="X966"/>
  <c r="Z966"/>
  <c r="AA941"/>
  <c r="I945"/>
  <c r="I942"/>
  <c r="I944"/>
  <c r="AA909"/>
  <c r="I913"/>
  <c r="I912"/>
  <c r="X867"/>
  <c r="Z867"/>
  <c r="AC867" s="1"/>
  <c r="X858"/>
  <c r="Z858"/>
  <c r="G809"/>
  <c r="G806"/>
  <c r="X771"/>
  <c r="Z771"/>
  <c r="X763"/>
  <c r="Z763"/>
  <c r="AC763" s="1"/>
  <c r="X755"/>
  <c r="Z755"/>
  <c r="AA753"/>
  <c r="I753"/>
  <c r="I755"/>
  <c r="Z707"/>
  <c r="X707"/>
  <c r="AA693"/>
  <c r="I696"/>
  <c r="I695"/>
  <c r="I697"/>
  <c r="AA605"/>
  <c r="I609"/>
  <c r="I605"/>
  <c r="AA601"/>
  <c r="I589"/>
  <c r="AA585"/>
  <c r="AA573"/>
  <c r="I577"/>
  <c r="X567"/>
  <c r="Z567"/>
  <c r="AC567" s="1"/>
  <c r="X554"/>
  <c r="Z554"/>
  <c r="AC554" s="1"/>
  <c r="X478"/>
  <c r="Z478"/>
  <c r="X984"/>
  <c r="Z984"/>
  <c r="AC984" s="1"/>
  <c r="Z900"/>
  <c r="AC900" s="1"/>
  <c r="X900"/>
  <c r="X848"/>
  <c r="Z848"/>
  <c r="X776"/>
  <c r="Z776"/>
  <c r="AC776" s="1"/>
  <c r="I762"/>
  <c r="AA758"/>
  <c r="X348"/>
  <c r="Z348"/>
  <c r="AC348" s="1"/>
  <c r="X1003" i="2"/>
  <c r="Z1003"/>
  <c r="AC1003" s="1"/>
  <c r="I975"/>
  <c r="AA971"/>
  <c r="X939"/>
  <c r="Z939"/>
  <c r="AC939" s="1"/>
  <c r="X956"/>
  <c r="Z956"/>
  <c r="X944"/>
  <c r="Z944"/>
  <c r="X924"/>
  <c r="Z924"/>
  <c r="AC924" s="1"/>
  <c r="G958" i="5"/>
  <c r="G956"/>
  <c r="G955"/>
  <c r="X897"/>
  <c r="Z897"/>
  <c r="X872"/>
  <c r="Z872"/>
  <c r="AA866"/>
  <c r="I869"/>
  <c r="I870"/>
  <c r="AA799"/>
  <c r="I803"/>
  <c r="AA711"/>
  <c r="I715"/>
  <c r="G616"/>
  <c r="G614"/>
  <c r="G615"/>
  <c r="AA599"/>
  <c r="I602"/>
  <c r="AA574"/>
  <c r="I578"/>
  <c r="AA483"/>
  <c r="I487"/>
  <c r="G447"/>
  <c r="G448"/>
  <c r="G544"/>
  <c r="G543"/>
  <c r="AA983"/>
  <c r="I986"/>
  <c r="I987"/>
  <c r="X981"/>
  <c r="Z981"/>
  <c r="AC981" s="1"/>
  <c r="AA967"/>
  <c r="I971"/>
  <c r="AA955"/>
  <c r="I959"/>
  <c r="I957"/>
  <c r="AA947"/>
  <c r="I951"/>
  <c r="I949"/>
  <c r="X933"/>
  <c r="Z933"/>
  <c r="AC933" s="1"/>
  <c r="AA931"/>
  <c r="I935"/>
  <c r="I934"/>
  <c r="G936"/>
  <c r="G935"/>
  <c r="AA923"/>
  <c r="I927"/>
  <c r="X921"/>
  <c r="Z921"/>
  <c r="X913"/>
  <c r="Z913"/>
  <c r="AA887"/>
  <c r="I891"/>
  <c r="AA871"/>
  <c r="I875"/>
  <c r="AA867"/>
  <c r="I871"/>
  <c r="X857"/>
  <c r="Z857"/>
  <c r="AC857" s="1"/>
  <c r="AA855"/>
  <c r="AC855" s="1"/>
  <c r="I859"/>
  <c r="X841"/>
  <c r="Z841"/>
  <c r="AA831"/>
  <c r="I835"/>
  <c r="G828"/>
  <c r="G827"/>
  <c r="X813"/>
  <c r="Z813"/>
  <c r="AC813" s="1"/>
  <c r="X809"/>
  <c r="Z809"/>
  <c r="X801"/>
  <c r="Z801"/>
  <c r="AC801" s="1"/>
  <c r="X797"/>
  <c r="Z797"/>
  <c r="G803"/>
  <c r="G804"/>
  <c r="AA787"/>
  <c r="I791"/>
  <c r="X781"/>
  <c r="Z781"/>
  <c r="AC781" s="1"/>
  <c r="X769"/>
  <c r="Z769"/>
  <c r="AC769" s="1"/>
  <c r="X757"/>
  <c r="Z757"/>
  <c r="AC757" s="1"/>
  <c r="X745"/>
  <c r="Z745"/>
  <c r="AA743"/>
  <c r="I747"/>
  <c r="AA739"/>
  <c r="I743"/>
  <c r="AA735"/>
  <c r="I739"/>
  <c r="G732"/>
  <c r="G731"/>
  <c r="X717"/>
  <c r="Z717"/>
  <c r="AC717" s="1"/>
  <c r="X713"/>
  <c r="Z713"/>
  <c r="AC713" s="1"/>
  <c r="X705"/>
  <c r="Z705"/>
  <c r="AC705" s="1"/>
  <c r="X701"/>
  <c r="Z701"/>
  <c r="AC701" s="1"/>
  <c r="X697"/>
  <c r="Z697"/>
  <c r="AC697" s="1"/>
  <c r="X685"/>
  <c r="Z685"/>
  <c r="AC685" s="1"/>
  <c r="I667"/>
  <c r="AA663"/>
  <c r="X653"/>
  <c r="Z653"/>
  <c r="AC653" s="1"/>
  <c r="X641"/>
  <c r="Z641"/>
  <c r="AC641" s="1"/>
  <c r="I639"/>
  <c r="AA635"/>
  <c r="X621"/>
  <c r="Z621"/>
  <c r="AC621" s="1"/>
  <c r="X617"/>
  <c r="Z617"/>
  <c r="X613"/>
  <c r="Z613"/>
  <c r="G605"/>
  <c r="G604"/>
  <c r="G608"/>
  <c r="G606"/>
  <c r="X588"/>
  <c r="Z588"/>
  <c r="X573"/>
  <c r="Z573"/>
  <c r="AC573" s="1"/>
  <c r="X569"/>
  <c r="Z569"/>
  <c r="X565"/>
  <c r="Z565"/>
  <c r="AC565" s="1"/>
  <c r="AA531"/>
  <c r="I535"/>
  <c r="AA507"/>
  <c r="I510"/>
  <c r="AA475"/>
  <c r="I477"/>
  <c r="I479"/>
  <c r="AA455"/>
  <c r="I459"/>
  <c r="X429"/>
  <c r="Z429"/>
  <c r="AC429" s="1"/>
  <c r="AA423"/>
  <c r="I427"/>
  <c r="X417"/>
  <c r="Z417"/>
  <c r="G412"/>
  <c r="G410"/>
  <c r="AA395"/>
  <c r="I399"/>
  <c r="G995"/>
  <c r="G993"/>
  <c r="X840"/>
  <c r="Z840"/>
  <c r="G815"/>
  <c r="G814"/>
  <c r="X752"/>
  <c r="Z752"/>
  <c r="X660"/>
  <c r="Z660"/>
  <c r="AC660" s="1"/>
  <c r="AA602"/>
  <c r="I606"/>
  <c r="X548"/>
  <c r="Z548"/>
  <c r="AC548" s="1"/>
  <c r="X992"/>
  <c r="Z992"/>
  <c r="AC992" s="1"/>
  <c r="X968"/>
  <c r="Z968"/>
  <c r="X960"/>
  <c r="Z960"/>
  <c r="AA950"/>
  <c r="I954"/>
  <c r="AA934"/>
  <c r="I938"/>
  <c r="I937"/>
  <c r="I936"/>
  <c r="X912"/>
  <c r="Z912"/>
  <c r="AC912" s="1"/>
  <c r="AA906"/>
  <c r="I910"/>
  <c r="G911"/>
  <c r="G908"/>
  <c r="G909"/>
  <c r="AA898"/>
  <c r="I902"/>
  <c r="AA886"/>
  <c r="I890"/>
  <c r="G831"/>
  <c r="G830"/>
  <c r="X808"/>
  <c r="Z808"/>
  <c r="AA786"/>
  <c r="I789"/>
  <c r="AA774"/>
  <c r="I778"/>
  <c r="X760"/>
  <c r="Z760"/>
  <c r="AA742"/>
  <c r="I746"/>
  <c r="X736"/>
  <c r="Z736"/>
  <c r="I738"/>
  <c r="AA734"/>
  <c r="I737"/>
  <c r="G742"/>
  <c r="G743"/>
  <c r="G739"/>
  <c r="G737"/>
  <c r="I722"/>
  <c r="AA718"/>
  <c r="I719"/>
  <c r="Z711"/>
  <c r="X711"/>
  <c r="G706"/>
  <c r="G707"/>
  <c r="G704"/>
  <c r="G705"/>
  <c r="X644"/>
  <c r="Z644"/>
  <c r="AC644" s="1"/>
  <c r="X616"/>
  <c r="Z616"/>
  <c r="AA610"/>
  <c r="I614"/>
  <c r="X592"/>
  <c r="Z592"/>
  <c r="AA586"/>
  <c r="I590"/>
  <c r="X572"/>
  <c r="Z572"/>
  <c r="G573"/>
  <c r="G572"/>
  <c r="G574"/>
  <c r="X560"/>
  <c r="Z560"/>
  <c r="AC560" s="1"/>
  <c r="AA554"/>
  <c r="I558"/>
  <c r="I556"/>
  <c r="X540"/>
  <c r="Z540"/>
  <c r="AC540" s="1"/>
  <c r="X532"/>
  <c r="Z532"/>
  <c r="AA510"/>
  <c r="I514"/>
  <c r="X500"/>
  <c r="Z500"/>
  <c r="AC500" s="1"/>
  <c r="X484"/>
  <c r="Z484"/>
  <c r="AC484" s="1"/>
  <c r="G471"/>
  <c r="G467"/>
  <c r="G470"/>
  <c r="AA454"/>
  <c r="I458"/>
  <c r="I438"/>
  <c r="AA434"/>
  <c r="AA426"/>
  <c r="AC426" s="1"/>
  <c r="I430"/>
  <c r="G426"/>
  <c r="G427"/>
  <c r="X404"/>
  <c r="Z404"/>
  <c r="AA794"/>
  <c r="I798"/>
  <c r="I797"/>
  <c r="AA773"/>
  <c r="I777"/>
  <c r="AA672"/>
  <c r="I675"/>
  <c r="I673"/>
  <c r="X661"/>
  <c r="Z661"/>
  <c r="AA630"/>
  <c r="I631"/>
  <c r="I634"/>
  <c r="X1002"/>
  <c r="Z1002"/>
  <c r="AC1002" s="1"/>
  <c r="X998"/>
  <c r="Z998"/>
  <c r="I996"/>
  <c r="AA992"/>
  <c r="X966"/>
  <c r="Z966"/>
  <c r="X961"/>
  <c r="Z961"/>
  <c r="I956"/>
  <c r="AA952"/>
  <c r="X950"/>
  <c r="Z950"/>
  <c r="AC950" s="1"/>
  <c r="I948"/>
  <c r="AA944"/>
  <c r="I945"/>
  <c r="I947"/>
  <c r="X942"/>
  <c r="Z942"/>
  <c r="X930"/>
  <c r="Z930"/>
  <c r="AC930" s="1"/>
  <c r="I932"/>
  <c r="AA928"/>
  <c r="X918"/>
  <c r="Z918"/>
  <c r="I916"/>
  <c r="AA912"/>
  <c r="I915"/>
  <c r="X910"/>
  <c r="Z910"/>
  <c r="AA892"/>
  <c r="I896"/>
  <c r="I884"/>
  <c r="AA880"/>
  <c r="I883"/>
  <c r="AA876"/>
  <c r="AC876" s="1"/>
  <c r="I879"/>
  <c r="X866"/>
  <c r="Z866"/>
  <c r="G870"/>
  <c r="G871"/>
  <c r="G873"/>
  <c r="X861"/>
  <c r="Z861"/>
  <c r="G860"/>
  <c r="G861"/>
  <c r="I828"/>
  <c r="AA824"/>
  <c r="I827"/>
  <c r="X818"/>
  <c r="Z818"/>
  <c r="AC818" s="1"/>
  <c r="X798"/>
  <c r="Z798"/>
  <c r="I796"/>
  <c r="AA792"/>
  <c r="AA772"/>
  <c r="I776"/>
  <c r="I773"/>
  <c r="I775"/>
  <c r="I774"/>
  <c r="X742"/>
  <c r="Z742"/>
  <c r="AA740"/>
  <c r="AC740" s="1"/>
  <c r="I744"/>
  <c r="X734"/>
  <c r="Z734"/>
  <c r="AA732"/>
  <c r="AC732" s="1"/>
  <c r="I733"/>
  <c r="I736"/>
  <c r="X730"/>
  <c r="Z730"/>
  <c r="AC730" s="1"/>
  <c r="X714"/>
  <c r="Z714"/>
  <c r="AC714" s="1"/>
  <c r="I716"/>
  <c r="AA712"/>
  <c r="X710"/>
  <c r="Z710"/>
  <c r="X698"/>
  <c r="Z698"/>
  <c r="X686"/>
  <c r="Z686"/>
  <c r="AC686" s="1"/>
  <c r="G689"/>
  <c r="G686"/>
  <c r="G688"/>
  <c r="G687"/>
  <c r="X670"/>
  <c r="Z670"/>
  <c r="G677"/>
  <c r="G675"/>
  <c r="G668"/>
  <c r="G670"/>
  <c r="AA648"/>
  <c r="I651"/>
  <c r="I652"/>
  <c r="I650"/>
  <c r="X630"/>
  <c r="Z630"/>
  <c r="AC630" s="1"/>
  <c r="Z626"/>
  <c r="X626"/>
  <c r="I624"/>
  <c r="AA620"/>
  <c r="I623"/>
  <c r="AA889"/>
  <c r="I893"/>
  <c r="X673"/>
  <c r="Z673"/>
  <c r="AA650"/>
  <c r="I654"/>
  <c r="X1003"/>
  <c r="Z1003"/>
  <c r="AC1003" s="1"/>
  <c r="AA993"/>
  <c r="I997"/>
  <c r="X987"/>
  <c r="Z987"/>
  <c r="AC987" s="1"/>
  <c r="AA985"/>
  <c r="I989"/>
  <c r="X979"/>
  <c r="Z979"/>
  <c r="Z967"/>
  <c r="AC967" s="1"/>
  <c r="X967"/>
  <c r="X939"/>
  <c r="Z939"/>
  <c r="AC939" s="1"/>
  <c r="AA925"/>
  <c r="I928"/>
  <c r="G928"/>
  <c r="G934"/>
  <c r="AA921"/>
  <c r="I925"/>
  <c r="I923"/>
  <c r="AA901"/>
  <c r="I905"/>
  <c r="AA893"/>
  <c r="I897"/>
  <c r="X883"/>
  <c r="Z883"/>
  <c r="AA881"/>
  <c r="I885"/>
  <c r="Z847"/>
  <c r="AC847" s="1"/>
  <c r="X847"/>
  <c r="X835"/>
  <c r="Z835"/>
  <c r="AA833"/>
  <c r="I837"/>
  <c r="AA817"/>
  <c r="I821"/>
  <c r="Z815"/>
  <c r="AC815" s="1"/>
  <c r="X815"/>
  <c r="AA809"/>
  <c r="I809"/>
  <c r="I813"/>
  <c r="I811"/>
  <c r="X795"/>
  <c r="Z795"/>
  <c r="AA781"/>
  <c r="I785"/>
  <c r="AA777"/>
  <c r="I781"/>
  <c r="I779"/>
  <c r="AA749"/>
  <c r="I753"/>
  <c r="X723"/>
  <c r="Z723"/>
  <c r="AC723" s="1"/>
  <c r="X715"/>
  <c r="Z715"/>
  <c r="AC715" s="1"/>
  <c r="X683"/>
  <c r="Z683"/>
  <c r="AC683" s="1"/>
  <c r="AA681"/>
  <c r="I684"/>
  <c r="I679"/>
  <c r="AA677"/>
  <c r="I681"/>
  <c r="I680"/>
  <c r="I677"/>
  <c r="AA673"/>
  <c r="I657"/>
  <c r="AA657"/>
  <c r="I658"/>
  <c r="I653"/>
  <c r="AA649"/>
  <c r="AA645"/>
  <c r="I649"/>
  <c r="I648"/>
  <c r="I641"/>
  <c r="AA641"/>
  <c r="I645"/>
  <c r="G646"/>
  <c r="G645"/>
  <c r="X607"/>
  <c r="Z607"/>
  <c r="I605"/>
  <c r="AA601"/>
  <c r="I604"/>
  <c r="X599"/>
  <c r="Z599"/>
  <c r="AA597"/>
  <c r="I601"/>
  <c r="I600"/>
  <c r="I589"/>
  <c r="AA585"/>
  <c r="I553"/>
  <c r="AA549"/>
  <c r="AA529"/>
  <c r="I533"/>
  <c r="AA513"/>
  <c r="I516"/>
  <c r="AA509"/>
  <c r="I513"/>
  <c r="Z491"/>
  <c r="AC491" s="1"/>
  <c r="X491"/>
  <c r="AA485"/>
  <c r="I489"/>
  <c r="AA616"/>
  <c r="I619"/>
  <c r="I620"/>
  <c r="I618"/>
  <c r="AA612"/>
  <c r="I616"/>
  <c r="AA608"/>
  <c r="I612"/>
  <c r="I608"/>
  <c r="AA604"/>
  <c r="I607"/>
  <c r="X590"/>
  <c r="Z590"/>
  <c r="AC590" s="1"/>
  <c r="I592"/>
  <c r="AA588"/>
  <c r="X582"/>
  <c r="Z582"/>
  <c r="AC582" s="1"/>
  <c r="X574"/>
  <c r="Z574"/>
  <c r="AC574" s="1"/>
  <c r="G575"/>
  <c r="G581"/>
  <c r="G579"/>
  <c r="AA568"/>
  <c r="I572"/>
  <c r="I560"/>
  <c r="AA556"/>
  <c r="X549"/>
  <c r="Z549"/>
  <c r="X546"/>
  <c r="Z546"/>
  <c r="AC546" s="1"/>
  <c r="X545"/>
  <c r="Z545"/>
  <c r="AC545" s="1"/>
  <c r="X538"/>
  <c r="Z538"/>
  <c r="X534"/>
  <c r="Z534"/>
  <c r="G538"/>
  <c r="G540"/>
  <c r="G539"/>
  <c r="X526"/>
  <c r="Z526"/>
  <c r="AC526" s="1"/>
  <c r="AA520"/>
  <c r="I524"/>
  <c r="I523"/>
  <c r="X514"/>
  <c r="Z514"/>
  <c r="AC514" s="1"/>
  <c r="I512"/>
  <c r="AA508"/>
  <c r="X506"/>
  <c r="Z506"/>
  <c r="AC506" s="1"/>
  <c r="X505"/>
  <c r="Z505"/>
  <c r="X502"/>
  <c r="Z502"/>
  <c r="Z490"/>
  <c r="AC490" s="1"/>
  <c r="X490"/>
  <c r="AA480"/>
  <c r="I483"/>
  <c r="G489"/>
  <c r="G485"/>
  <c r="G484"/>
  <c r="AA472"/>
  <c r="I476"/>
  <c r="I475"/>
  <c r="G479"/>
  <c r="G477"/>
  <c r="G481"/>
  <c r="I468"/>
  <c r="AA464"/>
  <c r="X450"/>
  <c r="Z450"/>
  <c r="AC450" s="1"/>
  <c r="I448"/>
  <c r="AA444"/>
  <c r="I447"/>
  <c r="I444"/>
  <c r="AA436"/>
  <c r="I439"/>
  <c r="X434"/>
  <c r="Z434"/>
  <c r="X418"/>
  <c r="Z418"/>
  <c r="X410"/>
  <c r="Z410"/>
  <c r="AC410" s="1"/>
  <c r="X406"/>
  <c r="Z406"/>
  <c r="AC406" s="1"/>
  <c r="AA400"/>
  <c r="AC400" s="1"/>
  <c r="I404"/>
  <c r="X398"/>
  <c r="Z398"/>
  <c r="X382"/>
  <c r="Z382"/>
  <c r="G352"/>
  <c r="G353"/>
  <c r="G340"/>
  <c r="G341"/>
  <c r="I327"/>
  <c r="AA324"/>
  <c r="AA316"/>
  <c r="I317"/>
  <c r="I320"/>
  <c r="I319"/>
  <c r="G293"/>
  <c r="G296"/>
  <c r="I284"/>
  <c r="AA280"/>
  <c r="Z274"/>
  <c r="X274"/>
  <c r="X262"/>
  <c r="Z262"/>
  <c r="X250"/>
  <c r="Z250"/>
  <c r="I252"/>
  <c r="AA248"/>
  <c r="Z242"/>
  <c r="AC242" s="1"/>
  <c r="X242"/>
  <c r="X234"/>
  <c r="Z234"/>
  <c r="AA228"/>
  <c r="I232"/>
  <c r="G233"/>
  <c r="G232"/>
  <c r="X214"/>
  <c r="Z214"/>
  <c r="AC214" s="1"/>
  <c r="Z210"/>
  <c r="AC210" s="1"/>
  <c r="X210"/>
  <c r="AA204"/>
  <c r="I208"/>
  <c r="I205"/>
  <c r="I207"/>
  <c r="G212"/>
  <c r="G213"/>
  <c r="AA192"/>
  <c r="I195"/>
  <c r="G195"/>
  <c r="G197"/>
  <c r="X166"/>
  <c r="Z166"/>
  <c r="AA160"/>
  <c r="I162"/>
  <c r="I163"/>
  <c r="I160"/>
  <c r="G148"/>
  <c r="G149"/>
  <c r="X134"/>
  <c r="Z134"/>
  <c r="X118"/>
  <c r="Z118"/>
  <c r="AA112"/>
  <c r="I115"/>
  <c r="X106"/>
  <c r="Z106"/>
  <c r="X102"/>
  <c r="Z102"/>
  <c r="AA60"/>
  <c r="I64"/>
  <c r="X54"/>
  <c r="Z54"/>
  <c r="X34"/>
  <c r="Z34"/>
  <c r="X30"/>
  <c r="Z30"/>
  <c r="X26"/>
  <c r="Z26"/>
  <c r="AC26" s="1"/>
  <c r="X22"/>
  <c r="Z22"/>
  <c r="AC22" s="1"/>
  <c r="X80"/>
  <c r="Z80"/>
  <c r="AC80" s="1"/>
  <c r="AA356"/>
  <c r="I360"/>
  <c r="AA188"/>
  <c r="I192"/>
  <c r="I172"/>
  <c r="AA168"/>
  <c r="Z991" i="3"/>
  <c r="AC991" s="1"/>
  <c r="X991"/>
  <c r="G984"/>
  <c r="G983"/>
  <c r="G985"/>
  <c r="AA970"/>
  <c r="I974"/>
  <c r="AA964"/>
  <c r="I966"/>
  <c r="X955"/>
  <c r="Z955"/>
  <c r="AC955" s="1"/>
  <c r="X938"/>
  <c r="Z938"/>
  <c r="AC938" s="1"/>
  <c r="G947"/>
  <c r="G945"/>
  <c r="Z932"/>
  <c r="AC932" s="1"/>
  <c r="X932"/>
  <c r="Z919"/>
  <c r="AC919" s="1"/>
  <c r="X919"/>
  <c r="X915"/>
  <c r="Z915"/>
  <c r="AC915" s="1"/>
  <c r="AA845"/>
  <c r="I849"/>
  <c r="X830"/>
  <c r="Z830"/>
  <c r="G836"/>
  <c r="G837"/>
  <c r="I828"/>
  <c r="AA824"/>
  <c r="I827"/>
  <c r="I825"/>
  <c r="G812"/>
  <c r="G813"/>
  <c r="X790"/>
  <c r="Z790"/>
  <c r="AC790" s="1"/>
  <c r="G799"/>
  <c r="G798"/>
  <c r="I788"/>
  <c r="AA784"/>
  <c r="X752"/>
  <c r="Z752"/>
  <c r="I716"/>
  <c r="AA712"/>
  <c r="I715"/>
  <c r="AA678"/>
  <c r="I682"/>
  <c r="I680"/>
  <c r="G652"/>
  <c r="G651"/>
  <c r="I642"/>
  <c r="AA638"/>
  <c r="I640"/>
  <c r="I639"/>
  <c r="AA632"/>
  <c r="I634"/>
  <c r="I636"/>
  <c r="X606"/>
  <c r="Z606"/>
  <c r="G615"/>
  <c r="G610"/>
  <c r="Z600"/>
  <c r="X600"/>
  <c r="X558"/>
  <c r="Z558"/>
  <c r="AC558" s="1"/>
  <c r="G525"/>
  <c r="G526"/>
  <c r="G523"/>
  <c r="G501"/>
  <c r="G500"/>
  <c r="AA461"/>
  <c r="I465"/>
  <c r="I464"/>
  <c r="G432"/>
  <c r="G433"/>
  <c r="AA405"/>
  <c r="I409"/>
  <c r="G235"/>
  <c r="G236"/>
  <c r="G233"/>
  <c r="G237"/>
  <c r="AA221"/>
  <c r="I225"/>
  <c r="AA189"/>
  <c r="I193"/>
  <c r="I192"/>
  <c r="G172"/>
  <c r="G169"/>
  <c r="AA157"/>
  <c r="I161"/>
  <c r="AA125"/>
  <c r="I129"/>
  <c r="G105"/>
  <c r="G109"/>
  <c r="AA93"/>
  <c r="I97"/>
  <c r="G927"/>
  <c r="G926"/>
  <c r="X787"/>
  <c r="Z787"/>
  <c r="AC787" s="1"/>
  <c r="X768"/>
  <c r="Z768"/>
  <c r="AA614"/>
  <c r="I618"/>
  <c r="I617"/>
  <c r="I616"/>
  <c r="G981"/>
  <c r="G979"/>
  <c r="G977"/>
  <c r="AA961"/>
  <c r="I964"/>
  <c r="I963"/>
  <c r="Z948"/>
  <c r="AC948" s="1"/>
  <c r="X948"/>
  <c r="G857"/>
  <c r="G856"/>
  <c r="G848"/>
  <c r="G849"/>
  <c r="AA745"/>
  <c r="I748"/>
  <c r="I747"/>
  <c r="X728"/>
  <c r="Z728"/>
  <c r="Z724"/>
  <c r="AC724" s="1"/>
  <c r="X724"/>
  <c r="AA669"/>
  <c r="I673"/>
  <c r="I670"/>
  <c r="I669"/>
  <c r="I671"/>
  <c r="I665"/>
  <c r="AA661"/>
  <c r="I664"/>
  <c r="G659"/>
  <c r="G658"/>
  <c r="I582"/>
  <c r="AA578"/>
  <c r="I580"/>
  <c r="I557"/>
  <c r="AA553"/>
  <c r="I556"/>
  <c r="I489"/>
  <c r="AA485"/>
  <c r="I488"/>
  <c r="Z462"/>
  <c r="AC462" s="1"/>
  <c r="X462"/>
  <c r="I440"/>
  <c r="AA436"/>
  <c r="I429"/>
  <c r="AA425"/>
  <c r="AA368"/>
  <c r="I372"/>
  <c r="AA360"/>
  <c r="I364"/>
  <c r="I363"/>
  <c r="AA229"/>
  <c r="I233"/>
  <c r="Z222"/>
  <c r="AC222" s="1"/>
  <c r="X222"/>
  <c r="X214"/>
  <c r="Z214"/>
  <c r="AC214" s="1"/>
  <c r="G218"/>
  <c r="G217"/>
  <c r="G216"/>
  <c r="G213"/>
  <c r="G211"/>
  <c r="G209"/>
  <c r="G210"/>
  <c r="AA196"/>
  <c r="I200"/>
  <c r="X189"/>
  <c r="Z189"/>
  <c r="AC189" s="1"/>
  <c r="G183"/>
  <c r="G185"/>
  <c r="G175"/>
  <c r="G177"/>
  <c r="G176"/>
  <c r="G90"/>
  <c r="G89"/>
  <c r="G88"/>
  <c r="G81"/>
  <c r="G82"/>
  <c r="G70"/>
  <c r="G69"/>
  <c r="G61"/>
  <c r="G62"/>
  <c r="AA48"/>
  <c r="I52"/>
  <c r="G35"/>
  <c r="G37"/>
  <c r="G36"/>
  <c r="AA17"/>
  <c r="I21"/>
  <c r="G760"/>
  <c r="G759"/>
  <c r="I461"/>
  <c r="AA457"/>
  <c r="AA867" i="2"/>
  <c r="I871"/>
  <c r="AA865"/>
  <c r="I869"/>
  <c r="AA861"/>
  <c r="I865"/>
  <c r="AA835"/>
  <c r="I839"/>
  <c r="AA833"/>
  <c r="I837"/>
  <c r="AA831"/>
  <c r="I835"/>
  <c r="AA803"/>
  <c r="I807"/>
  <c r="AA801"/>
  <c r="I805"/>
  <c r="AA799"/>
  <c r="I803"/>
  <c r="AA797"/>
  <c r="I800"/>
  <c r="AA398" i="5"/>
  <c r="I402"/>
  <c r="I394"/>
  <c r="AA390"/>
  <c r="X388"/>
  <c r="Z388"/>
  <c r="AC388" s="1"/>
  <c r="I346"/>
  <c r="AA342"/>
  <c r="I345"/>
  <c r="AA334"/>
  <c r="I336"/>
  <c r="I338"/>
  <c r="X320"/>
  <c r="Z320"/>
  <c r="AC320" s="1"/>
  <c r="AA306"/>
  <c r="I310"/>
  <c r="I309"/>
  <c r="X288"/>
  <c r="Z288"/>
  <c r="AC288" s="1"/>
  <c r="AA286"/>
  <c r="I290"/>
  <c r="G275"/>
  <c r="G273"/>
  <c r="AA178"/>
  <c r="I182"/>
  <c r="AA174"/>
  <c r="I178"/>
  <c r="AA150"/>
  <c r="I153"/>
  <c r="AA130"/>
  <c r="I134"/>
  <c r="AA118"/>
  <c r="I122"/>
  <c r="X104"/>
  <c r="Z104"/>
  <c r="Z103"/>
  <c r="AC103" s="1"/>
  <c r="X103"/>
  <c r="I94"/>
  <c r="AA90"/>
  <c r="X84"/>
  <c r="Z84"/>
  <c r="AA34"/>
  <c r="I38"/>
  <c r="I34"/>
  <c r="AA30"/>
  <c r="Z8"/>
  <c r="X8"/>
  <c r="AA6"/>
  <c r="I10"/>
  <c r="AA995" i="3"/>
  <c r="I999"/>
  <c r="I995"/>
  <c r="X977"/>
  <c r="Z977"/>
  <c r="AC977" s="1"/>
  <c r="AA971"/>
  <c r="I975"/>
  <c r="Z972"/>
  <c r="AC972" s="1"/>
  <c r="X972"/>
  <c r="X961"/>
  <c r="Z961"/>
  <c r="G964"/>
  <c r="G965"/>
  <c r="I956"/>
  <c r="AA952"/>
  <c r="AA951"/>
  <c r="I952"/>
  <c r="I955"/>
  <c r="I953"/>
  <c r="X945"/>
  <c r="Z945"/>
  <c r="AC945" s="1"/>
  <c r="X937"/>
  <c r="Z937"/>
  <c r="AC937" s="1"/>
  <c r="X921"/>
  <c r="Z921"/>
  <c r="AC921" s="1"/>
  <c r="X905"/>
  <c r="Z905"/>
  <c r="AC905" s="1"/>
  <c r="AA903"/>
  <c r="I907"/>
  <c r="X889"/>
  <c r="Z889"/>
  <c r="AC889" s="1"/>
  <c r="AA883"/>
  <c r="I887"/>
  <c r="X881"/>
  <c r="Z881"/>
  <c r="AC881" s="1"/>
  <c r="X873"/>
  <c r="Z873"/>
  <c r="AC873" s="1"/>
  <c r="AA863"/>
  <c r="I867"/>
  <c r="AA855"/>
  <c r="I859"/>
  <c r="AA851"/>
  <c r="I854"/>
  <c r="AA844"/>
  <c r="I848"/>
  <c r="AA839"/>
  <c r="I843"/>
  <c r="AA835"/>
  <c r="I836"/>
  <c r="I839"/>
  <c r="G832"/>
  <c r="G830"/>
  <c r="X813"/>
  <c r="Z813"/>
  <c r="AC813" s="1"/>
  <c r="AA811"/>
  <c r="I815"/>
  <c r="I814"/>
  <c r="I804"/>
  <c r="AA800"/>
  <c r="X793"/>
  <c r="Z793"/>
  <c r="AC793" s="1"/>
  <c r="X785"/>
  <c r="Z785"/>
  <c r="AC785" s="1"/>
  <c r="X777"/>
  <c r="Z777"/>
  <c r="AC777" s="1"/>
  <c r="G780"/>
  <c r="G779"/>
  <c r="X761"/>
  <c r="Z761"/>
  <c r="AC761" s="1"/>
  <c r="AA755"/>
  <c r="I759"/>
  <c r="X741"/>
  <c r="Z741"/>
  <c r="AA735"/>
  <c r="I739"/>
  <c r="AA731"/>
  <c r="I735"/>
  <c r="AA724"/>
  <c r="I728"/>
  <c r="X721"/>
  <c r="Z721"/>
  <c r="X713"/>
  <c r="Z713"/>
  <c r="AC713" s="1"/>
  <c r="Z712"/>
  <c r="X712"/>
  <c r="G718"/>
  <c r="G720"/>
  <c r="G717"/>
  <c r="G719"/>
  <c r="AA703"/>
  <c r="I707"/>
  <c r="AA675"/>
  <c r="I675"/>
  <c r="I679"/>
  <c r="I676"/>
  <c r="X669"/>
  <c r="Z669"/>
  <c r="X661"/>
  <c r="Z661"/>
  <c r="AA655"/>
  <c r="I659"/>
  <c r="I658"/>
  <c r="G661"/>
  <c r="G660"/>
  <c r="AA651"/>
  <c r="I655"/>
  <c r="X645"/>
  <c r="Z645"/>
  <c r="AA639"/>
  <c r="I643"/>
  <c r="X637"/>
  <c r="Z637"/>
  <c r="AC637" s="1"/>
  <c r="AA623"/>
  <c r="I627"/>
  <c r="G632"/>
  <c r="G629"/>
  <c r="G626"/>
  <c r="G625"/>
  <c r="G628"/>
  <c r="X605"/>
  <c r="Z605"/>
  <c r="AA603"/>
  <c r="I607"/>
  <c r="G608"/>
  <c r="G606"/>
  <c r="AA591"/>
  <c r="I595"/>
  <c r="X589"/>
  <c r="Z589"/>
  <c r="AA580"/>
  <c r="I584"/>
  <c r="X577"/>
  <c r="Z577"/>
  <c r="AC577" s="1"/>
  <c r="AA571"/>
  <c r="AC571" s="1"/>
  <c r="I575"/>
  <c r="X557"/>
  <c r="Z557"/>
  <c r="X549"/>
  <c r="Z549"/>
  <c r="X525"/>
  <c r="Z525"/>
  <c r="X521"/>
  <c r="Z521"/>
  <c r="AC521" s="1"/>
  <c r="AA508"/>
  <c r="I512"/>
  <c r="X481"/>
  <c r="Z481"/>
  <c r="G486"/>
  <c r="G482"/>
  <c r="X473"/>
  <c r="Z473"/>
  <c r="G476"/>
  <c r="G474"/>
  <c r="G473"/>
  <c r="AA455"/>
  <c r="I456"/>
  <c r="AA435"/>
  <c r="AC435" s="1"/>
  <c r="I439"/>
  <c r="X425"/>
  <c r="Z425"/>
  <c r="AC425" s="1"/>
  <c r="AA415"/>
  <c r="I419"/>
  <c r="AA407"/>
  <c r="I411"/>
  <c r="G454"/>
  <c r="G453"/>
  <c r="G446"/>
  <c r="G444"/>
  <c r="X416"/>
  <c r="Z416"/>
  <c r="AC416" s="1"/>
  <c r="X220"/>
  <c r="Z220"/>
  <c r="AC220" s="1"/>
  <c r="X188"/>
  <c r="Z188"/>
  <c r="AC188" s="1"/>
  <c r="AA890" i="2"/>
  <c r="I893"/>
  <c r="I890"/>
  <c r="I894"/>
  <c r="I891"/>
  <c r="AA882"/>
  <c r="I885"/>
  <c r="Z540" i="3"/>
  <c r="AC540" s="1"/>
  <c r="X540"/>
  <c r="X532"/>
  <c r="Z532"/>
  <c r="X528"/>
  <c r="Z528"/>
  <c r="AA526"/>
  <c r="I530"/>
  <c r="G533"/>
  <c r="G532"/>
  <c r="G530"/>
  <c r="G534"/>
  <c r="G535"/>
  <c r="AA522"/>
  <c r="I526"/>
  <c r="I525"/>
  <c r="I524"/>
  <c r="X516"/>
  <c r="Z516"/>
  <c r="I518"/>
  <c r="AA514"/>
  <c r="AA502"/>
  <c r="I506"/>
  <c r="I502"/>
  <c r="AA498"/>
  <c r="I499"/>
  <c r="I501"/>
  <c r="X492"/>
  <c r="Z492"/>
  <c r="AA490"/>
  <c r="I494"/>
  <c r="I492"/>
  <c r="X488"/>
  <c r="Z488"/>
  <c r="AC488" s="1"/>
  <c r="I486"/>
  <c r="AA482"/>
  <c r="G491"/>
  <c r="G490"/>
  <c r="AA474"/>
  <c r="I476"/>
  <c r="G479"/>
  <c r="G478"/>
  <c r="X460"/>
  <c r="Z460"/>
  <c r="AC460" s="1"/>
  <c r="AA458"/>
  <c r="I462"/>
  <c r="X456"/>
  <c r="Z456"/>
  <c r="Z444"/>
  <c r="X444"/>
  <c r="G449"/>
  <c r="G450"/>
  <c r="G451"/>
  <c r="G448"/>
  <c r="AA430"/>
  <c r="I434"/>
  <c r="Z419"/>
  <c r="AC419" s="1"/>
  <c r="X419"/>
  <c r="G411"/>
  <c r="G410"/>
  <c r="X396"/>
  <c r="Z396"/>
  <c r="X395"/>
  <c r="Z395"/>
  <c r="X392"/>
  <c r="Z392"/>
  <c r="AC392" s="1"/>
  <c r="X388"/>
  <c r="Z388"/>
  <c r="AC388" s="1"/>
  <c r="G391"/>
  <c r="G389"/>
  <c r="G387"/>
  <c r="G386"/>
  <c r="X363"/>
  <c r="Z363"/>
  <c r="AC363" s="1"/>
  <c r="G347"/>
  <c r="G345"/>
  <c r="X332"/>
  <c r="Z332"/>
  <c r="AC332" s="1"/>
  <c r="X331"/>
  <c r="Z331"/>
  <c r="X328"/>
  <c r="Z328"/>
  <c r="X327"/>
  <c r="Z327"/>
  <c r="AC327" s="1"/>
  <c r="X324"/>
  <c r="Z324"/>
  <c r="AC324" s="1"/>
  <c r="Z323"/>
  <c r="AC323" s="1"/>
  <c r="X323"/>
  <c r="X320"/>
  <c r="Z320"/>
  <c r="AC320" s="1"/>
  <c r="X319"/>
  <c r="Z319"/>
  <c r="AC319" s="1"/>
  <c r="X316"/>
  <c r="Z316"/>
  <c r="AC316" s="1"/>
  <c r="X315"/>
  <c r="Z315"/>
  <c r="AC315" s="1"/>
  <c r="X312"/>
  <c r="Z312"/>
  <c r="X311"/>
  <c r="Z311"/>
  <c r="X308"/>
  <c r="Z308"/>
  <c r="AC308" s="1"/>
  <c r="X307"/>
  <c r="Z307"/>
  <c r="AC307" s="1"/>
  <c r="X304"/>
  <c r="Z304"/>
  <c r="X303"/>
  <c r="Z303"/>
  <c r="X300"/>
  <c r="Z300"/>
  <c r="AC300" s="1"/>
  <c r="X296"/>
  <c r="Z296"/>
  <c r="X292"/>
  <c r="Z292"/>
  <c r="AC292" s="1"/>
  <c r="X288"/>
  <c r="Z288"/>
  <c r="AC288" s="1"/>
  <c r="X284"/>
  <c r="Z284"/>
  <c r="AC284" s="1"/>
  <c r="X280"/>
  <c r="Z280"/>
  <c r="X276"/>
  <c r="Z276"/>
  <c r="AC276" s="1"/>
  <c r="X272"/>
  <c r="Z272"/>
  <c r="AC272" s="1"/>
  <c r="X268"/>
  <c r="Z268"/>
  <c r="AC268" s="1"/>
  <c r="X264"/>
  <c r="Z264"/>
  <c r="AC264" s="1"/>
  <c r="X260"/>
  <c r="Z260"/>
  <c r="AC260" s="1"/>
  <c r="X259"/>
  <c r="Z259"/>
  <c r="AC259" s="1"/>
  <c r="X256"/>
  <c r="Z256"/>
  <c r="X248"/>
  <c r="Z248"/>
  <c r="AC248" s="1"/>
  <c r="X244"/>
  <c r="Z244"/>
  <c r="AC244" s="1"/>
  <c r="X243"/>
  <c r="Z243"/>
  <c r="AC243" s="1"/>
  <c r="X240"/>
  <c r="Z240"/>
  <c r="AC240" s="1"/>
  <c r="X239"/>
  <c r="Z239"/>
  <c r="G244"/>
  <c r="G246"/>
  <c r="G245"/>
  <c r="X228"/>
  <c r="Z228"/>
  <c r="AC228" s="1"/>
  <c r="G223"/>
  <c r="G221"/>
  <c r="G222"/>
  <c r="X196"/>
  <c r="Z196"/>
  <c r="AC196" s="1"/>
  <c r="G191"/>
  <c r="G189"/>
  <c r="X168"/>
  <c r="Z168"/>
  <c r="AC168" s="1"/>
  <c r="X164"/>
  <c r="Z164"/>
  <c r="G158"/>
  <c r="G157"/>
  <c r="G156"/>
  <c r="X147"/>
  <c r="Z147"/>
  <c r="AA142"/>
  <c r="I145"/>
  <c r="X140"/>
  <c r="Z140"/>
  <c r="X132"/>
  <c r="Z132"/>
  <c r="AC132" s="1"/>
  <c r="AA110"/>
  <c r="I113"/>
  <c r="I112"/>
  <c r="X108"/>
  <c r="Z108"/>
  <c r="X100"/>
  <c r="Z100"/>
  <c r="AC100" s="1"/>
  <c r="AA98"/>
  <c r="I102"/>
  <c r="G93"/>
  <c r="G92"/>
  <c r="X76"/>
  <c r="Z76"/>
  <c r="AC76" s="1"/>
  <c r="X72"/>
  <c r="Z72"/>
  <c r="AC72" s="1"/>
  <c r="X68"/>
  <c r="Z68"/>
  <c r="AC68" s="1"/>
  <c r="X63"/>
  <c r="Z63"/>
  <c r="AC63" s="1"/>
  <c r="X47"/>
  <c r="Z47"/>
  <c r="AC47" s="1"/>
  <c r="Z43"/>
  <c r="X43"/>
  <c r="AA34"/>
  <c r="I36"/>
  <c r="AA14"/>
  <c r="I18"/>
  <c r="I15"/>
  <c r="Z15"/>
  <c r="X15"/>
  <c r="AA10"/>
  <c r="I12"/>
  <c r="I14"/>
  <c r="I10"/>
  <c r="AA6"/>
  <c r="AA988" i="2"/>
  <c r="I992"/>
  <c r="AA959"/>
  <c r="I962"/>
  <c r="X352" i="3"/>
  <c r="Z352"/>
  <c r="AC352" s="1"/>
  <c r="G193"/>
  <c r="G195"/>
  <c r="G192"/>
  <c r="G194"/>
  <c r="X125"/>
  <c r="Z125"/>
  <c r="I1001" i="2"/>
  <c r="AA997"/>
  <c r="I1000"/>
  <c r="X821"/>
  <c r="Z821"/>
  <c r="AC821" s="1"/>
  <c r="X851"/>
  <c r="Z851"/>
  <c r="AC851" s="1"/>
  <c r="X843"/>
  <c r="Z843"/>
  <c r="X814"/>
  <c r="Z814"/>
  <c r="X788"/>
  <c r="Z788"/>
  <c r="AC788" s="1"/>
  <c r="X774"/>
  <c r="Z774"/>
  <c r="AC774" s="1"/>
  <c r="AA968"/>
  <c r="I971"/>
  <c r="I956"/>
  <c r="AA952"/>
  <c r="I954"/>
  <c r="I955"/>
  <c r="AA19" i="3"/>
  <c r="I23"/>
  <c r="X17"/>
  <c r="Z17"/>
  <c r="Z973" i="2"/>
  <c r="AC973" s="1"/>
  <c r="X973"/>
  <c r="Z976"/>
  <c r="AC976" s="1"/>
  <c r="G820" i="5"/>
  <c r="G809"/>
  <c r="G982"/>
  <c r="G835"/>
  <c r="G783"/>
  <c r="G655"/>
  <c r="G603"/>
  <c r="G571"/>
  <c r="G415"/>
  <c r="G961"/>
  <c r="G929"/>
  <c r="G921"/>
  <c r="G769"/>
  <c r="G865"/>
  <c r="Z727"/>
  <c r="AC727" s="1"/>
  <c r="G610"/>
  <c r="G522"/>
  <c r="G460"/>
  <c r="G429"/>
  <c r="G848"/>
  <c r="G309"/>
  <c r="G174"/>
  <c r="G26"/>
  <c r="G609" i="3"/>
  <c r="Z286" i="5"/>
  <c r="AC286" s="1"/>
  <c r="G889" i="3"/>
  <c r="G685"/>
  <c r="G683"/>
  <c r="G870"/>
  <c r="G855"/>
  <c r="G851"/>
  <c r="G566"/>
  <c r="G990"/>
  <c r="G901"/>
  <c r="G546"/>
  <c r="G679"/>
  <c r="G120" i="5"/>
  <c r="G825" i="3"/>
  <c r="G496"/>
  <c r="G428"/>
  <c r="G199"/>
  <c r="G167"/>
  <c r="G106"/>
  <c r="G797" i="2"/>
  <c r="Z469" i="3"/>
  <c r="AC469" s="1"/>
  <c r="G360"/>
  <c r="G351"/>
  <c r="I901" i="2"/>
  <c r="Z199" i="3"/>
  <c r="G828" i="2"/>
  <c r="G788"/>
  <c r="G28" i="3"/>
  <c r="I826" i="2"/>
  <c r="I860"/>
  <c r="G820"/>
  <c r="G825"/>
  <c r="G794"/>
  <c r="G847"/>
  <c r="G843"/>
  <c r="Z995"/>
  <c r="AC995" s="1"/>
  <c r="I959"/>
  <c r="I201" i="3"/>
  <c r="G107"/>
  <c r="G55"/>
  <c r="I37"/>
  <c r="G78"/>
  <c r="G47"/>
  <c r="I48"/>
  <c r="I92"/>
  <c r="G33"/>
  <c r="G182"/>
  <c r="G132"/>
  <c r="I72"/>
  <c r="G970"/>
  <c r="G914"/>
  <c r="I893"/>
  <c r="I853"/>
  <c r="G834"/>
  <c r="G794"/>
  <c r="G762"/>
  <c r="G730"/>
  <c r="G739"/>
  <c r="G903"/>
  <c r="X539"/>
  <c r="G982"/>
  <c r="G854"/>
  <c r="G757"/>
  <c r="I700"/>
  <c r="X639"/>
  <c r="X543"/>
  <c r="I958"/>
  <c r="I830"/>
  <c r="X636"/>
  <c r="G503"/>
  <c r="G705"/>
  <c r="G529"/>
  <c r="G397"/>
  <c r="G459"/>
  <c r="G367"/>
  <c r="G568"/>
  <c r="I623"/>
  <c r="X566"/>
  <c r="I331"/>
  <c r="G601"/>
  <c r="G509"/>
  <c r="G426"/>
  <c r="G346"/>
  <c r="G250"/>
  <c r="G765"/>
  <c r="G942"/>
  <c r="G962" i="5"/>
  <c r="G914"/>
  <c r="G882"/>
  <c r="G794"/>
  <c r="I976"/>
  <c r="I728"/>
  <c r="I696"/>
  <c r="G983"/>
  <c r="G981"/>
  <c r="G822"/>
  <c r="G725"/>
  <c r="I982"/>
  <c r="I854"/>
  <c r="I761"/>
  <c r="G857"/>
  <c r="X603"/>
  <c r="X527"/>
  <c r="G766"/>
  <c r="G662"/>
  <c r="I563"/>
  <c r="G510"/>
  <c r="G446"/>
  <c r="G652"/>
  <c r="G588"/>
  <c r="I511"/>
  <c r="G419"/>
  <c r="I368"/>
  <c r="X259"/>
  <c r="I663"/>
  <c r="G461"/>
  <c r="G624"/>
  <c r="G570"/>
  <c r="G433"/>
  <c r="G282"/>
  <c r="I148"/>
  <c r="G511"/>
  <c r="G619"/>
  <c r="G665"/>
  <c r="G228"/>
  <c r="G121"/>
  <c r="G65"/>
  <c r="I25"/>
  <c r="G681"/>
  <c r="G224"/>
  <c r="I568"/>
  <c r="G235"/>
  <c r="I130"/>
  <c r="I664"/>
  <c r="I522"/>
  <c r="G535"/>
  <c r="Z447"/>
  <c r="G413"/>
  <c r="G405"/>
  <c r="G127"/>
  <c r="G917" i="3"/>
  <c r="G669"/>
  <c r="G589"/>
  <c r="G549"/>
  <c r="G215" i="5"/>
  <c r="G728" i="3"/>
  <c r="G707"/>
  <c r="G695"/>
  <c r="G460"/>
  <c r="G249"/>
  <c r="G753"/>
  <c r="G494"/>
  <c r="X814"/>
  <c r="G1007"/>
  <c r="G852" i="2"/>
  <c r="G791"/>
  <c r="G826"/>
  <c r="I825"/>
  <c r="G831"/>
  <c r="Z979"/>
  <c r="AC979" s="1"/>
  <c r="I904"/>
  <c r="I882"/>
  <c r="G187" i="3"/>
  <c r="I73"/>
  <c r="I24"/>
  <c r="I226"/>
  <c r="I164"/>
  <c r="I132"/>
  <c r="I100"/>
  <c r="I62"/>
  <c r="I30"/>
  <c r="I176"/>
  <c r="I94"/>
  <c r="I74"/>
  <c r="I40"/>
  <c r="I221"/>
  <c r="G166"/>
  <c r="G34"/>
  <c r="G196"/>
  <c r="G148"/>
  <c r="G116"/>
  <c r="I224"/>
  <c r="G173"/>
  <c r="I60"/>
  <c r="G946"/>
  <c r="G922"/>
  <c r="I901"/>
  <c r="I885"/>
  <c r="I869"/>
  <c r="I821"/>
  <c r="G818"/>
  <c r="G802"/>
  <c r="G770"/>
  <c r="G754"/>
  <c r="G738"/>
  <c r="G722"/>
  <c r="I701"/>
  <c r="I685"/>
  <c r="X999"/>
  <c r="I968"/>
  <c r="X903"/>
  <c r="G859"/>
  <c r="I832"/>
  <c r="X815"/>
  <c r="G803"/>
  <c r="G999"/>
  <c r="G935"/>
  <c r="G807"/>
  <c r="G743"/>
  <c r="I471"/>
  <c r="G949"/>
  <c r="G868"/>
  <c r="G821"/>
  <c r="G790"/>
  <c r="X623"/>
  <c r="I798"/>
  <c r="I660"/>
  <c r="G631"/>
  <c r="G603"/>
  <c r="G468"/>
  <c r="I368"/>
  <c r="G633"/>
  <c r="G559"/>
  <c r="G349"/>
  <c r="G303"/>
  <c r="I407"/>
  <c r="I240"/>
  <c r="I950"/>
  <c r="I855"/>
  <c r="G689"/>
  <c r="G908"/>
  <c r="I967"/>
  <c r="I841"/>
  <c r="I661"/>
  <c r="G646"/>
  <c r="G588"/>
  <c r="I348"/>
  <c r="I319"/>
  <c r="G655"/>
  <c r="G429"/>
  <c r="I320"/>
  <c r="I265"/>
  <c r="I249"/>
  <c r="I345"/>
  <c r="G310"/>
  <c r="I264"/>
  <c r="G989"/>
  <c r="G925"/>
  <c r="G861"/>
  <c r="G797"/>
  <c r="G732"/>
  <c r="G650"/>
  <c r="G974"/>
  <c r="G846"/>
  <c r="I806"/>
  <c r="G986" i="5"/>
  <c r="G970"/>
  <c r="G954"/>
  <c r="G906"/>
  <c r="G890"/>
  <c r="G842"/>
  <c r="G786"/>
  <c r="X764"/>
  <c r="I944"/>
  <c r="G915"/>
  <c r="G875"/>
  <c r="I848"/>
  <c r="G819"/>
  <c r="G787"/>
  <c r="G674"/>
  <c r="G887"/>
  <c r="G759"/>
  <c r="X684"/>
  <c r="G917"/>
  <c r="G886"/>
  <c r="G836"/>
  <c r="I950"/>
  <c r="I729"/>
  <c r="G729"/>
  <c r="X659"/>
  <c r="X611"/>
  <c r="X563"/>
  <c r="G553"/>
  <c r="X447"/>
  <c r="G957"/>
  <c r="G796"/>
  <c r="G654"/>
  <c r="I627"/>
  <c r="I571"/>
  <c r="G542"/>
  <c r="G494"/>
  <c r="I991"/>
  <c r="I929"/>
  <c r="G620"/>
  <c r="G556"/>
  <c r="I494"/>
  <c r="G476"/>
  <c r="I424"/>
  <c r="X307"/>
  <c r="X275"/>
  <c r="X243"/>
  <c r="G134"/>
  <c r="G70"/>
  <c r="G513"/>
  <c r="I432"/>
  <c r="I364"/>
  <c r="I297"/>
  <c r="I974"/>
  <c r="G813"/>
  <c r="G504"/>
  <c r="G618"/>
  <c r="G458"/>
  <c r="G452"/>
  <c r="X376"/>
  <c r="G330"/>
  <c r="G298"/>
  <c r="G266"/>
  <c r="I132"/>
  <c r="I100"/>
  <c r="I68"/>
  <c r="I32"/>
  <c r="G545"/>
  <c r="G716"/>
  <c r="G651"/>
  <c r="G587"/>
  <c r="G632"/>
  <c r="G308"/>
  <c r="I231"/>
  <c r="X206"/>
  <c r="G193"/>
  <c r="G158"/>
  <c r="G126"/>
  <c r="I521"/>
  <c r="G245"/>
  <c r="G85"/>
  <c r="G305"/>
  <c r="G256"/>
  <c r="G160"/>
  <c r="I465"/>
  <c r="G335"/>
  <c r="I233"/>
  <c r="I187"/>
  <c r="I30"/>
  <c r="I457"/>
  <c r="G173"/>
  <c r="I75"/>
  <c r="I598"/>
  <c r="G345"/>
  <c r="G281"/>
  <c r="G782"/>
  <c r="G408"/>
  <c r="I942"/>
  <c r="G329"/>
  <c r="G178"/>
  <c r="G952"/>
  <c r="G642"/>
  <c r="G635"/>
  <c r="G591"/>
  <c r="G988"/>
  <c r="G940"/>
  <c r="G926"/>
  <c r="G899"/>
  <c r="G740"/>
  <c r="G700"/>
  <c r="G679"/>
  <c r="G660"/>
  <c r="G491"/>
  <c r="G472"/>
  <c r="G464"/>
  <c r="G444"/>
  <c r="G565"/>
  <c r="G547"/>
  <c r="G509"/>
  <c r="Z988"/>
  <c r="AC988" s="1"/>
  <c r="G987"/>
  <c r="Z964"/>
  <c r="AC964" s="1"/>
  <c r="Z940"/>
  <c r="AC940" s="1"/>
  <c r="G943"/>
  <c r="G918"/>
  <c r="G895"/>
  <c r="G891"/>
  <c r="G867"/>
  <c r="Z852"/>
  <c r="AC852" s="1"/>
  <c r="G859"/>
  <c r="G699"/>
  <c r="G690"/>
  <c r="G659"/>
  <c r="G483"/>
  <c r="G463"/>
  <c r="G435"/>
  <c r="G968"/>
  <c r="X696"/>
  <c r="X420"/>
  <c r="G1005"/>
  <c r="G989"/>
  <c r="G973"/>
  <c r="G897"/>
  <c r="G841"/>
  <c r="G795"/>
  <c r="G781"/>
  <c r="G757"/>
  <c r="G701"/>
  <c r="X920"/>
  <c r="G960"/>
  <c r="Z927"/>
  <c r="G833"/>
  <c r="G793"/>
  <c r="G752"/>
  <c r="G749"/>
  <c r="Z703"/>
  <c r="AC703" s="1"/>
  <c r="G709"/>
  <c r="G628"/>
  <c r="G582"/>
  <c r="G578"/>
  <c r="G567"/>
  <c r="G518"/>
  <c r="Z863"/>
  <c r="X786"/>
  <c r="G568"/>
  <c r="G505"/>
  <c r="Z454"/>
  <c r="AC454" s="1"/>
  <c r="G449"/>
  <c r="G437"/>
  <c r="G432"/>
  <c r="G425"/>
  <c r="G397"/>
  <c r="G381"/>
  <c r="G373"/>
  <c r="G321"/>
  <c r="G292"/>
  <c r="G248"/>
  <c r="Z178"/>
  <c r="G180"/>
  <c r="G153"/>
  <c r="G105"/>
  <c r="G77"/>
  <c r="G73"/>
  <c r="Z50"/>
  <c r="AC50" s="1"/>
  <c r="G57"/>
  <c r="G52"/>
  <c r="G49"/>
  <c r="G799"/>
  <c r="I531"/>
  <c r="G137"/>
  <c r="G486"/>
  <c r="G110"/>
  <c r="G953" i="3"/>
  <c r="G907"/>
  <c r="G875"/>
  <c r="G824"/>
  <c r="G822"/>
  <c r="G817"/>
  <c r="Z651"/>
  <c r="G604"/>
  <c r="G368"/>
  <c r="G141"/>
  <c r="G77"/>
  <c r="G135" i="5"/>
  <c r="Z935" i="3"/>
  <c r="AC935" s="1"/>
  <c r="G823"/>
  <c r="G939"/>
  <c r="Z504" i="5"/>
  <c r="AC504" s="1"/>
  <c r="Z62" i="3"/>
  <c r="AC62" s="1"/>
  <c r="G94" i="5"/>
  <c r="G853" i="3"/>
  <c r="G648"/>
  <c r="G181"/>
  <c r="G85"/>
  <c r="G66"/>
  <c r="G313"/>
  <c r="G591"/>
  <c r="Z632" i="5"/>
  <c r="AC632" s="1"/>
  <c r="G347"/>
  <c r="G295"/>
  <c r="G263"/>
  <c r="Z224"/>
  <c r="G103"/>
  <c r="G59"/>
  <c r="X334" i="3"/>
  <c r="G350"/>
  <c r="Z865" i="5"/>
  <c r="AC865" s="1"/>
  <c r="Z342" i="3"/>
  <c r="G976"/>
  <c r="G952"/>
  <c r="G940"/>
  <c r="G896"/>
  <c r="G880"/>
  <c r="G784"/>
  <c r="G716"/>
  <c r="G712"/>
  <c r="G580"/>
  <c r="G539"/>
  <c r="G458"/>
  <c r="G462"/>
  <c r="Z970" i="2"/>
  <c r="AC970" s="1"/>
  <c r="Z647" i="3"/>
  <c r="AC647" s="1"/>
  <c r="G558"/>
  <c r="Z536"/>
  <c r="AC536" s="1"/>
  <c r="G511"/>
  <c r="G435"/>
  <c r="Z399"/>
  <c r="AC399" s="1"/>
  <c r="G371"/>
  <c r="G74"/>
  <c r="G71"/>
  <c r="G67"/>
  <c r="G512"/>
  <c r="Z86"/>
  <c r="AC86" s="1"/>
  <c r="G170"/>
  <c r="G822" i="2"/>
  <c r="Z985" i="3"/>
  <c r="AC985" s="1"/>
  <c r="I858"/>
  <c r="Z409"/>
  <c r="Z121"/>
  <c r="Z950"/>
  <c r="AC950" s="1"/>
  <c r="Z734"/>
  <c r="Z510"/>
  <c r="AC18"/>
  <c r="X505"/>
  <c r="Z42"/>
  <c r="AC42" s="1"/>
  <c r="Z122"/>
  <c r="G20"/>
  <c r="X649"/>
  <c r="X167"/>
  <c r="G870" i="2"/>
  <c r="G864"/>
  <c r="G844"/>
  <c r="G807"/>
  <c r="Z340" i="3"/>
  <c r="X934" i="2"/>
  <c r="Z934"/>
  <c r="AC934" s="1"/>
  <c r="X901" i="5"/>
  <c r="Z901"/>
  <c r="G856"/>
  <c r="G854"/>
  <c r="AA795"/>
  <c r="I799"/>
  <c r="X784"/>
  <c r="Z784"/>
  <c r="AA707"/>
  <c r="I711"/>
  <c r="I709"/>
  <c r="I710"/>
  <c r="I707"/>
  <c r="I655"/>
  <c r="AA651"/>
  <c r="AA570"/>
  <c r="I574"/>
  <c r="G531"/>
  <c r="G536"/>
  <c r="G528"/>
  <c r="G527"/>
  <c r="G525"/>
  <c r="AA495"/>
  <c r="I499"/>
  <c r="I497"/>
  <c r="G420"/>
  <c r="G418"/>
  <c r="X993"/>
  <c r="Z993"/>
  <c r="AA991"/>
  <c r="I995"/>
  <c r="X969"/>
  <c r="Z969"/>
  <c r="AA951"/>
  <c r="I955"/>
  <c r="X909"/>
  <c r="Z909"/>
  <c r="AC909" s="1"/>
  <c r="X881"/>
  <c r="Z881"/>
  <c r="AA839"/>
  <c r="I841"/>
  <c r="I840"/>
  <c r="I843"/>
  <c r="G824"/>
  <c r="G821"/>
  <c r="G808"/>
  <c r="G807"/>
  <c r="AA791"/>
  <c r="I795"/>
  <c r="G792"/>
  <c r="G790"/>
  <c r="X773"/>
  <c r="Z773"/>
  <c r="AC773" s="1"/>
  <c r="X761"/>
  <c r="Z761"/>
  <c r="AC761" s="1"/>
  <c r="X753"/>
  <c r="Z753"/>
  <c r="AC753" s="1"/>
  <c r="AA691"/>
  <c r="I694"/>
  <c r="I693"/>
  <c r="I695"/>
  <c r="I691"/>
  <c r="AA643"/>
  <c r="I647"/>
  <c r="X485"/>
  <c r="Z485"/>
  <c r="X481"/>
  <c r="Z481"/>
  <c r="X476"/>
  <c r="Z476"/>
  <c r="X469"/>
  <c r="Z469"/>
  <c r="X457"/>
  <c r="Z457"/>
  <c r="AA439"/>
  <c r="I443"/>
  <c r="X425"/>
  <c r="Z425"/>
  <c r="G719"/>
  <c r="G717"/>
  <c r="AA606"/>
  <c r="I610"/>
  <c r="X556"/>
  <c r="Z556"/>
  <c r="G562"/>
  <c r="G559"/>
  <c r="AA410"/>
  <c r="I414"/>
  <c r="I412"/>
  <c r="X944"/>
  <c r="Z944"/>
  <c r="G948"/>
  <c r="G949"/>
  <c r="AA922"/>
  <c r="I926"/>
  <c r="AA918"/>
  <c r="I922"/>
  <c r="X896"/>
  <c r="Z896"/>
  <c r="G901"/>
  <c r="G903"/>
  <c r="AA890"/>
  <c r="I894"/>
  <c r="AA874"/>
  <c r="I878"/>
  <c r="I877"/>
  <c r="AA858"/>
  <c r="I861"/>
  <c r="I850"/>
  <c r="AA846"/>
  <c r="AA834"/>
  <c r="I838"/>
  <c r="I834"/>
  <c r="AA830"/>
  <c r="I831"/>
  <c r="I832"/>
  <c r="I818"/>
  <c r="AA814"/>
  <c r="I817"/>
  <c r="I814"/>
  <c r="I770"/>
  <c r="AA766"/>
  <c r="AA714"/>
  <c r="I717"/>
  <c r="AA682"/>
  <c r="I686"/>
  <c r="X652"/>
  <c r="Z652"/>
  <c r="X640"/>
  <c r="Z640"/>
  <c r="AA634"/>
  <c r="I638"/>
  <c r="X612"/>
  <c r="Z612"/>
  <c r="X600"/>
  <c r="Z600"/>
  <c r="AC600" s="1"/>
  <c r="X596"/>
  <c r="Z596"/>
  <c r="AC596" s="1"/>
  <c r="X512"/>
  <c r="Z512"/>
  <c r="AC512" s="1"/>
  <c r="Z443"/>
  <c r="AC443" s="1"/>
  <c r="X443"/>
  <c r="Z428"/>
  <c r="X428"/>
  <c r="I1004"/>
  <c r="AA1000"/>
  <c r="AA996"/>
  <c r="I1000"/>
  <c r="X986"/>
  <c r="Z986"/>
  <c r="AC986" s="1"/>
  <c r="I988"/>
  <c r="AA984"/>
  <c r="AA980"/>
  <c r="I981"/>
  <c r="X974"/>
  <c r="Z974"/>
  <c r="AC974" s="1"/>
  <c r="I972"/>
  <c r="AA968"/>
  <c r="G965"/>
  <c r="G963"/>
  <c r="I940"/>
  <c r="AA936"/>
  <c r="I939"/>
  <c r="X870"/>
  <c r="Z870"/>
  <c r="I836"/>
  <c r="AA832"/>
  <c r="I820"/>
  <c r="AA816"/>
  <c r="I819"/>
  <c r="AA796"/>
  <c r="I800"/>
  <c r="I764"/>
  <c r="AA760"/>
  <c r="I763"/>
  <c r="G765"/>
  <c r="G763"/>
  <c r="I756"/>
  <c r="AA752"/>
  <c r="I755"/>
  <c r="X694"/>
  <c r="Z694"/>
  <c r="I672"/>
  <c r="AA668"/>
  <c r="I668"/>
  <c r="AA664"/>
  <c r="AA640"/>
  <c r="I644"/>
  <c r="I643"/>
  <c r="I642"/>
  <c r="X638"/>
  <c r="Z638"/>
  <c r="AC638" s="1"/>
  <c r="X633"/>
  <c r="Z633"/>
  <c r="G640"/>
  <c r="G638"/>
  <c r="X622"/>
  <c r="Z622"/>
  <c r="AC622" s="1"/>
  <c r="I964"/>
  <c r="AA960"/>
  <c r="I963"/>
  <c r="I537"/>
  <c r="AA533"/>
  <c r="G992"/>
  <c r="G998"/>
  <c r="G996"/>
  <c r="AA969"/>
  <c r="I973"/>
  <c r="AA965"/>
  <c r="I969"/>
  <c r="I968"/>
  <c r="AA913"/>
  <c r="I917"/>
  <c r="Z911"/>
  <c r="AC911" s="1"/>
  <c r="X911"/>
  <c r="AA905"/>
  <c r="I909"/>
  <c r="AA897"/>
  <c r="I901"/>
  <c r="X875"/>
  <c r="Z875"/>
  <c r="AC875" s="1"/>
  <c r="Z871"/>
  <c r="X871"/>
  <c r="AA869"/>
  <c r="I873"/>
  <c r="I872"/>
  <c r="X851"/>
  <c r="Z851"/>
  <c r="X819"/>
  <c r="Z819"/>
  <c r="AC819" s="1"/>
  <c r="X811"/>
  <c r="Z811"/>
  <c r="AC811" s="1"/>
  <c r="G800"/>
  <c r="G806"/>
  <c r="X779"/>
  <c r="Z779"/>
  <c r="AC779" s="1"/>
  <c r="G775"/>
  <c r="G776"/>
  <c r="Z751"/>
  <c r="AC751" s="1"/>
  <c r="X751"/>
  <c r="Z743"/>
  <c r="X743"/>
  <c r="AA741"/>
  <c r="I745"/>
  <c r="I637"/>
  <c r="AA633"/>
  <c r="I636"/>
  <c r="I621"/>
  <c r="AA617"/>
  <c r="I609"/>
  <c r="AA609"/>
  <c r="I613"/>
  <c r="G599"/>
  <c r="G596"/>
  <c r="G602"/>
  <c r="AA505"/>
  <c r="I508"/>
  <c r="I507"/>
  <c r="AA489"/>
  <c r="I493"/>
  <c r="AA300"/>
  <c r="I304"/>
  <c r="I303"/>
  <c r="AA153"/>
  <c r="I157"/>
  <c r="I156"/>
  <c r="X606"/>
  <c r="Z606"/>
  <c r="AA592"/>
  <c r="I596"/>
  <c r="I594"/>
  <c r="X589"/>
  <c r="Z589"/>
  <c r="AC589" s="1"/>
  <c r="AA584"/>
  <c r="I587"/>
  <c r="I588"/>
  <c r="I586"/>
  <c r="AA576"/>
  <c r="I580"/>
  <c r="I579"/>
  <c r="Z550"/>
  <c r="X550"/>
  <c r="X537"/>
  <c r="Z537"/>
  <c r="X497"/>
  <c r="Z497"/>
  <c r="AC497" s="1"/>
  <c r="AA468"/>
  <c r="I471"/>
  <c r="AA452"/>
  <c r="I454"/>
  <c r="I455"/>
  <c r="X438"/>
  <c r="Z438"/>
  <c r="I436"/>
  <c r="AA432"/>
  <c r="X421"/>
  <c r="Z421"/>
  <c r="AC421" s="1"/>
  <c r="AA416"/>
  <c r="I419"/>
  <c r="I418"/>
  <c r="I417"/>
  <c r="X414"/>
  <c r="Z414"/>
  <c r="AC414" s="1"/>
  <c r="AA404"/>
  <c r="I407"/>
  <c r="X394"/>
  <c r="Z394"/>
  <c r="X350"/>
  <c r="Z350"/>
  <c r="AC350" s="1"/>
  <c r="I348"/>
  <c r="AA344"/>
  <c r="I279"/>
  <c r="AA276"/>
  <c r="I280"/>
  <c r="I268"/>
  <c r="AA264"/>
  <c r="AA260"/>
  <c r="I261"/>
  <c r="AA236"/>
  <c r="I240"/>
  <c r="I239"/>
  <c r="G240"/>
  <c r="G241"/>
  <c r="X218"/>
  <c r="Z218"/>
  <c r="X198"/>
  <c r="Z198"/>
  <c r="AA140"/>
  <c r="I144"/>
  <c r="I143"/>
  <c r="I120"/>
  <c r="AA116"/>
  <c r="Z110"/>
  <c r="X110"/>
  <c r="I108"/>
  <c r="AA104"/>
  <c r="AA44"/>
  <c r="I48"/>
  <c r="I44"/>
  <c r="AA40"/>
  <c r="I40"/>
  <c r="I43"/>
  <c r="G35"/>
  <c r="G36"/>
  <c r="G37"/>
  <c r="AA8"/>
  <c r="I11"/>
  <c r="Z475"/>
  <c r="X475"/>
  <c r="I473"/>
  <c r="AA469"/>
  <c r="AA457"/>
  <c r="I460"/>
  <c r="AA449"/>
  <c r="I453"/>
  <c r="I452"/>
  <c r="AA433"/>
  <c r="I437"/>
  <c r="AA389"/>
  <c r="I393"/>
  <c r="X371"/>
  <c r="Z371"/>
  <c r="G370"/>
  <c r="G368"/>
  <c r="G364"/>
  <c r="G365"/>
  <c r="I357"/>
  <c r="AA353"/>
  <c r="I356"/>
  <c r="AA349"/>
  <c r="I353"/>
  <c r="I351"/>
  <c r="I352"/>
  <c r="G357"/>
  <c r="G358"/>
  <c r="X306"/>
  <c r="Z306"/>
  <c r="X267"/>
  <c r="Z267"/>
  <c r="AC267" s="1"/>
  <c r="G220"/>
  <c r="G222"/>
  <c r="AA197"/>
  <c r="I201"/>
  <c r="X191"/>
  <c r="Z191"/>
  <c r="AA181"/>
  <c r="I185"/>
  <c r="G188"/>
  <c r="G189"/>
  <c r="G190"/>
  <c r="AA133"/>
  <c r="I137"/>
  <c r="I129"/>
  <c r="AA125"/>
  <c r="I128"/>
  <c r="Z119"/>
  <c r="AC119" s="1"/>
  <c r="X119"/>
  <c r="AA81"/>
  <c r="I85"/>
  <c r="X63"/>
  <c r="Z63"/>
  <c r="AC63" s="1"/>
  <c r="I65"/>
  <c r="AA61"/>
  <c r="I29"/>
  <c r="AA25"/>
  <c r="I28"/>
  <c r="X19"/>
  <c r="Z19"/>
  <c r="I21"/>
  <c r="AA17"/>
  <c r="AA930" i="3"/>
  <c r="I934"/>
  <c r="Z828"/>
  <c r="AC828" s="1"/>
  <c r="X828"/>
  <c r="X811"/>
  <c r="Z811"/>
  <c r="X803"/>
  <c r="Z803"/>
  <c r="AC803" s="1"/>
  <c r="Z788"/>
  <c r="X788"/>
  <c r="AA628"/>
  <c r="I632"/>
  <c r="G619"/>
  <c r="G618"/>
  <c r="G617"/>
  <c r="X594"/>
  <c r="Z594"/>
  <c r="I505"/>
  <c r="AA501"/>
  <c r="I504"/>
  <c r="AA408"/>
  <c r="I412"/>
  <c r="Z785" i="2"/>
  <c r="AC785" s="1"/>
  <c r="X785"/>
  <c r="X922" i="3"/>
  <c r="Z922"/>
  <c r="AC922" s="1"/>
  <c r="X906"/>
  <c r="Z906"/>
  <c r="AA812"/>
  <c r="I816"/>
  <c r="AA780"/>
  <c r="I784"/>
  <c r="AA756"/>
  <c r="I760"/>
  <c r="I720"/>
  <c r="AA716"/>
  <c r="X710"/>
  <c r="Z710"/>
  <c r="AC710" s="1"/>
  <c r="X622"/>
  <c r="Z622"/>
  <c r="AC622" s="1"/>
  <c r="X550"/>
  <c r="Z550"/>
  <c r="AA548"/>
  <c r="I552"/>
  <c r="X542"/>
  <c r="Z542"/>
  <c r="AC542" s="1"/>
  <c r="G542"/>
  <c r="G541"/>
  <c r="X526"/>
  <c r="Z526"/>
  <c r="I528"/>
  <c r="AA524"/>
  <c r="I516"/>
  <c r="AA512"/>
  <c r="I515"/>
  <c r="I496"/>
  <c r="AA492"/>
  <c r="I495"/>
  <c r="I478"/>
  <c r="AA476"/>
  <c r="AA456"/>
  <c r="I460"/>
  <c r="AA906"/>
  <c r="I910"/>
  <c r="AA778"/>
  <c r="I782"/>
  <c r="Z772"/>
  <c r="AC772" s="1"/>
  <c r="X772"/>
  <c r="X696"/>
  <c r="Z696"/>
  <c r="Z684"/>
  <c r="AC684" s="1"/>
  <c r="X684"/>
  <c r="G665"/>
  <c r="G667"/>
  <c r="G666"/>
  <c r="AA582"/>
  <c r="I586"/>
  <c r="Z568"/>
  <c r="AC568" s="1"/>
  <c r="X568"/>
  <c r="G1000"/>
  <c r="G1001"/>
  <c r="G998"/>
  <c r="AA878"/>
  <c r="I882"/>
  <c r="I881"/>
  <c r="I879"/>
  <c r="I878"/>
  <c r="I880"/>
  <c r="G465"/>
  <c r="G464"/>
  <c r="G466"/>
  <c r="I433"/>
  <c r="AA429"/>
  <c r="I424"/>
  <c r="AA420"/>
  <c r="I422"/>
  <c r="I423"/>
  <c r="I365"/>
  <c r="AA361"/>
  <c r="X217"/>
  <c r="Z217"/>
  <c r="AC217" s="1"/>
  <c r="X182"/>
  <c r="Z182"/>
  <c r="AA164"/>
  <c r="I166"/>
  <c r="X149"/>
  <c r="Z149"/>
  <c r="AC149" s="1"/>
  <c r="G151"/>
  <c r="G153"/>
  <c r="X89"/>
  <c r="Z89"/>
  <c r="AC89" s="1"/>
  <c r="AA825" i="2"/>
  <c r="I829"/>
  <c r="AA793"/>
  <c r="I797"/>
  <c r="X990" i="3"/>
  <c r="Z990"/>
  <c r="Z983"/>
  <c r="AC983" s="1"/>
  <c r="X983"/>
  <c r="X974"/>
  <c r="Z974"/>
  <c r="X958"/>
  <c r="Z958"/>
  <c r="AC958" s="1"/>
  <c r="AA917"/>
  <c r="I919"/>
  <c r="I920"/>
  <c r="AA901"/>
  <c r="I905"/>
  <c r="AA805"/>
  <c r="I809"/>
  <c r="Z759"/>
  <c r="AC759" s="1"/>
  <c r="X759"/>
  <c r="X747"/>
  <c r="Z747"/>
  <c r="X715"/>
  <c r="Z715"/>
  <c r="Z699"/>
  <c r="AC699" s="1"/>
  <c r="X699"/>
  <c r="Z675"/>
  <c r="X675"/>
  <c r="G620"/>
  <c r="G622"/>
  <c r="I569"/>
  <c r="AA565"/>
  <c r="I568"/>
  <c r="G573"/>
  <c r="G574"/>
  <c r="AA525"/>
  <c r="I529"/>
  <c r="AA513"/>
  <c r="I517"/>
  <c r="X498"/>
  <c r="Z498"/>
  <c r="X483"/>
  <c r="Z483"/>
  <c r="AC483" s="1"/>
  <c r="Z980"/>
  <c r="AC980" s="1"/>
  <c r="X980"/>
  <c r="Z884"/>
  <c r="AC884" s="1"/>
  <c r="X884"/>
  <c r="G879"/>
  <c r="G878"/>
  <c r="G863"/>
  <c r="G862"/>
  <c r="I778"/>
  <c r="AA774"/>
  <c r="X627"/>
  <c r="Z627"/>
  <c r="Z128" i="5"/>
  <c r="X128"/>
  <c r="X452" i="3"/>
  <c r="Z452"/>
  <c r="AC452" s="1"/>
  <c r="X128"/>
  <c r="Z128"/>
  <c r="AC128" s="1"/>
  <c r="X341"/>
  <c r="Z341"/>
  <c r="AC341" s="1"/>
  <c r="Z841" i="2"/>
  <c r="AC841" s="1"/>
  <c r="X841"/>
  <c r="I387" i="3"/>
  <c r="AA384"/>
  <c r="I388"/>
  <c r="X365"/>
  <c r="Z365"/>
  <c r="AA339"/>
  <c r="I342"/>
  <c r="I340"/>
  <c r="I343"/>
  <c r="I339"/>
  <c r="X337"/>
  <c r="Z337"/>
  <c r="AC337" s="1"/>
  <c r="X333"/>
  <c r="Z333"/>
  <c r="AC333" s="1"/>
  <c r="X317"/>
  <c r="Z317"/>
  <c r="AC317" s="1"/>
  <c r="AA312"/>
  <c r="I316"/>
  <c r="I312"/>
  <c r="AA296"/>
  <c r="I300"/>
  <c r="G300"/>
  <c r="G298"/>
  <c r="G297"/>
  <c r="AA280"/>
  <c r="I284"/>
  <c r="I283"/>
  <c r="G284"/>
  <c r="G282"/>
  <c r="G281"/>
  <c r="G283"/>
  <c r="X269"/>
  <c r="Z269"/>
  <c r="AC269" s="1"/>
  <c r="G268"/>
  <c r="G265"/>
  <c r="G267"/>
  <c r="G266"/>
  <c r="X253"/>
  <c r="Z253"/>
  <c r="AC253" s="1"/>
  <c r="X233"/>
  <c r="Z233"/>
  <c r="AC233" s="1"/>
  <c r="I235"/>
  <c r="AA231"/>
  <c r="I231"/>
  <c r="AA227"/>
  <c r="I230"/>
  <c r="G231"/>
  <c r="G225"/>
  <c r="G229"/>
  <c r="G230"/>
  <c r="G232"/>
  <c r="G226"/>
  <c r="I203"/>
  <c r="AA199"/>
  <c r="I195"/>
  <c r="AA191"/>
  <c r="X173"/>
  <c r="Z173"/>
  <c r="AC173" s="1"/>
  <c r="I159"/>
  <c r="AA155"/>
  <c r="G150"/>
  <c r="G152"/>
  <c r="G137"/>
  <c r="G135"/>
  <c r="G133"/>
  <c r="G136"/>
  <c r="G138"/>
  <c r="X109"/>
  <c r="Z109"/>
  <c r="AC109" s="1"/>
  <c r="I111"/>
  <c r="AA107"/>
  <c r="I110"/>
  <c r="X105"/>
  <c r="Z105"/>
  <c r="AC105" s="1"/>
  <c r="I103"/>
  <c r="AA99"/>
  <c r="G101"/>
  <c r="G104"/>
  <c r="G103"/>
  <c r="Z65"/>
  <c r="AC65" s="1"/>
  <c r="X65"/>
  <c r="X53"/>
  <c r="Z53"/>
  <c r="AC53" s="1"/>
  <c r="I47"/>
  <c r="AA43"/>
  <c r="X37"/>
  <c r="Z37"/>
  <c r="AC37" s="1"/>
  <c r="I27"/>
  <c r="AA23"/>
  <c r="AA24"/>
  <c r="I28"/>
  <c r="X812" i="2"/>
  <c r="Z812"/>
  <c r="X816"/>
  <c r="Z816"/>
  <c r="AC816" s="1"/>
  <c r="AA488" i="5"/>
  <c r="AC488" s="1"/>
  <c r="I492"/>
  <c r="I491"/>
  <c r="X155"/>
  <c r="Z155"/>
  <c r="G113"/>
  <c r="G114"/>
  <c r="G111"/>
  <c r="X14"/>
  <c r="Z14"/>
  <c r="AC14" s="1"/>
  <c r="X70"/>
  <c r="Z70"/>
  <c r="G18"/>
  <c r="G17"/>
  <c r="AA482"/>
  <c r="I486"/>
  <c r="AA481"/>
  <c r="I485"/>
  <c r="AA465"/>
  <c r="I469"/>
  <c r="Z459"/>
  <c r="AC459" s="1"/>
  <c r="X459"/>
  <c r="X419"/>
  <c r="Z419"/>
  <c r="AC419" s="1"/>
  <c r="Z399"/>
  <c r="AC399" s="1"/>
  <c r="X399"/>
  <c r="AA397"/>
  <c r="I401"/>
  <c r="I397"/>
  <c r="AA393"/>
  <c r="AA381"/>
  <c r="I385"/>
  <c r="AA373"/>
  <c r="I377"/>
  <c r="I373"/>
  <c r="AA369"/>
  <c r="I371"/>
  <c r="I372"/>
  <c r="G372"/>
  <c r="G378"/>
  <c r="I365"/>
  <c r="AA361"/>
  <c r="AA357"/>
  <c r="I361"/>
  <c r="X355"/>
  <c r="Z355"/>
  <c r="Z343"/>
  <c r="X343"/>
  <c r="AA325"/>
  <c r="I329"/>
  <c r="Z263"/>
  <c r="X263"/>
  <c r="X255"/>
  <c r="Z255"/>
  <c r="AC255" s="1"/>
  <c r="G252"/>
  <c r="G254"/>
  <c r="AA241"/>
  <c r="I243"/>
  <c r="I225"/>
  <c r="AA221"/>
  <c r="I224"/>
  <c r="I223"/>
  <c r="X207"/>
  <c r="Z207"/>
  <c r="X203"/>
  <c r="Z203"/>
  <c r="AC203" s="1"/>
  <c r="I177"/>
  <c r="AA173"/>
  <c r="I176"/>
  <c r="I175"/>
  <c r="AA169"/>
  <c r="I173"/>
  <c r="I165"/>
  <c r="AA161"/>
  <c r="Z151"/>
  <c r="AC151" s="1"/>
  <c r="X151"/>
  <c r="X139"/>
  <c r="Z139"/>
  <c r="AC139" s="1"/>
  <c r="G146"/>
  <c r="G143"/>
  <c r="G144"/>
  <c r="G145"/>
  <c r="AA89"/>
  <c r="I93"/>
  <c r="I92"/>
  <c r="G95"/>
  <c r="G98"/>
  <c r="AA85"/>
  <c r="I89"/>
  <c r="Z71"/>
  <c r="AC71" s="1"/>
  <c r="X71"/>
  <c r="Z39"/>
  <c r="AC39" s="1"/>
  <c r="X39"/>
  <c r="I37"/>
  <c r="AA33"/>
  <c r="I36"/>
  <c r="X23"/>
  <c r="Z23"/>
  <c r="AA5"/>
  <c r="I9"/>
  <c r="AA45" i="3"/>
  <c r="I49"/>
  <c r="X30"/>
  <c r="Z30"/>
  <c r="G27"/>
  <c r="G29"/>
  <c r="G25"/>
  <c r="G24"/>
  <c r="G23"/>
  <c r="G844"/>
  <c r="G845"/>
  <c r="AA792" i="2"/>
  <c r="I792"/>
  <c r="I794"/>
  <c r="I795"/>
  <c r="X998" i="3"/>
  <c r="Z998"/>
  <c r="AC998" s="1"/>
  <c r="X994"/>
  <c r="Z994"/>
  <c r="AC994" s="1"/>
  <c r="I980"/>
  <c r="AA976"/>
  <c r="I977"/>
  <c r="I979"/>
  <c r="I976"/>
  <c r="I940"/>
  <c r="AA936"/>
  <c r="I939"/>
  <c r="X902"/>
  <c r="Z902"/>
  <c r="X890"/>
  <c r="Z890"/>
  <c r="AC890" s="1"/>
  <c r="X854"/>
  <c r="Z854"/>
  <c r="AC854" s="1"/>
  <c r="X798"/>
  <c r="Z798"/>
  <c r="I796"/>
  <c r="AA792"/>
  <c r="I795"/>
  <c r="I780"/>
  <c r="AA776"/>
  <c r="I779"/>
  <c r="X750"/>
  <c r="Z750"/>
  <c r="AC750" s="1"/>
  <c r="X742"/>
  <c r="Z742"/>
  <c r="AC742" s="1"/>
  <c r="X738"/>
  <c r="Z738"/>
  <c r="AC738" s="1"/>
  <c r="X718"/>
  <c r="Z718"/>
  <c r="X706"/>
  <c r="Z706"/>
  <c r="X698"/>
  <c r="Z698"/>
  <c r="AC698" s="1"/>
  <c r="AA688"/>
  <c r="I691"/>
  <c r="I684"/>
  <c r="AA680"/>
  <c r="I683"/>
  <c r="Z662"/>
  <c r="AC662" s="1"/>
  <c r="X662"/>
  <c r="AA616"/>
  <c r="I620"/>
  <c r="I612"/>
  <c r="AA608"/>
  <c r="AA584"/>
  <c r="I588"/>
  <c r="X518"/>
  <c r="Z518"/>
  <c r="AA382" i="5"/>
  <c r="I386"/>
  <c r="AA366"/>
  <c r="I370"/>
  <c r="I369"/>
  <c r="AA362"/>
  <c r="I366"/>
  <c r="X348"/>
  <c r="Z348"/>
  <c r="AC348" s="1"/>
  <c r="Z228"/>
  <c r="X228"/>
  <c r="AA226"/>
  <c r="I230"/>
  <c r="X144"/>
  <c r="Z144"/>
  <c r="AC144" s="1"/>
  <c r="X136"/>
  <c r="Z136"/>
  <c r="X120"/>
  <c r="Z120"/>
  <c r="I110"/>
  <c r="AA106"/>
  <c r="X60"/>
  <c r="Z60"/>
  <c r="AA50"/>
  <c r="I54"/>
  <c r="G969" i="3"/>
  <c r="G971"/>
  <c r="Z908"/>
  <c r="AC908" s="1"/>
  <c r="X908"/>
  <c r="Z780"/>
  <c r="AC780" s="1"/>
  <c r="X780"/>
  <c r="G783"/>
  <c r="G781"/>
  <c r="Z748"/>
  <c r="AC748" s="1"/>
  <c r="X748"/>
  <c r="Z708"/>
  <c r="AC708" s="1"/>
  <c r="X708"/>
  <c r="Z692"/>
  <c r="AC692" s="1"/>
  <c r="X692"/>
  <c r="Z676"/>
  <c r="AC676" s="1"/>
  <c r="X676"/>
  <c r="X660"/>
  <c r="Z660"/>
  <c r="AC660" s="1"/>
  <c r="X624"/>
  <c r="Z624"/>
  <c r="AC624" s="1"/>
  <c r="I614"/>
  <c r="AA610"/>
  <c r="AA598"/>
  <c r="I602"/>
  <c r="AA586"/>
  <c r="I590"/>
  <c r="G584"/>
  <c r="G585"/>
  <c r="AA570"/>
  <c r="I572"/>
  <c r="G579"/>
  <c r="G578"/>
  <c r="I566"/>
  <c r="AA562"/>
  <c r="X931"/>
  <c r="Z931"/>
  <c r="AA846"/>
  <c r="I850"/>
  <c r="AA650"/>
  <c r="I654"/>
  <c r="AA885"/>
  <c r="I888"/>
  <c r="X851"/>
  <c r="Z851"/>
  <c r="Z831"/>
  <c r="X831"/>
  <c r="AA809"/>
  <c r="I811"/>
  <c r="X779"/>
  <c r="Z779"/>
  <c r="AC779" s="1"/>
  <c r="X726"/>
  <c r="Z726"/>
  <c r="X722"/>
  <c r="Z722"/>
  <c r="AC722" s="1"/>
  <c r="G701"/>
  <c r="G699"/>
  <c r="X659"/>
  <c r="Z659"/>
  <c r="X583"/>
  <c r="Z583"/>
  <c r="AC583" s="1"/>
  <c r="AA561"/>
  <c r="I565"/>
  <c r="I564"/>
  <c r="AA493"/>
  <c r="I497"/>
  <c r="X832"/>
  <c r="Z832"/>
  <c r="AC832" s="1"/>
  <c r="AA754"/>
  <c r="I758"/>
  <c r="X644"/>
  <c r="Z644"/>
  <c r="AC644" s="1"/>
  <c r="I646"/>
  <c r="AA642"/>
  <c r="X620"/>
  <c r="Z620"/>
  <c r="I578"/>
  <c r="AA574"/>
  <c r="AA51" i="5"/>
  <c r="I55"/>
  <c r="X968" i="3"/>
  <c r="Z968"/>
  <c r="X928"/>
  <c r="Z928"/>
  <c r="AA871"/>
  <c r="I874"/>
  <c r="I873"/>
  <c r="I875"/>
  <c r="X845"/>
  <c r="Z845"/>
  <c r="AA518"/>
  <c r="I522"/>
  <c r="X509"/>
  <c r="Z509"/>
  <c r="AC509" s="1"/>
  <c r="I450"/>
  <c r="AA446"/>
  <c r="I449"/>
  <c r="I448"/>
  <c r="I442"/>
  <c r="AA438"/>
  <c r="Z403"/>
  <c r="AC403" s="1"/>
  <c r="X403"/>
  <c r="G359"/>
  <c r="G356"/>
  <c r="G353"/>
  <c r="G354"/>
  <c r="G357"/>
  <c r="AA334"/>
  <c r="I338"/>
  <c r="I337"/>
  <c r="I306"/>
  <c r="AA302"/>
  <c r="I274"/>
  <c r="AA270"/>
  <c r="I242"/>
  <c r="AA238"/>
  <c r="X44"/>
  <c r="Z44"/>
  <c r="AC44" s="1"/>
  <c r="G389" i="5"/>
  <c r="G394"/>
  <c r="AA375"/>
  <c r="I379"/>
  <c r="AA363"/>
  <c r="I367"/>
  <c r="AA355"/>
  <c r="I359"/>
  <c r="AA351"/>
  <c r="I355"/>
  <c r="X345"/>
  <c r="Z345"/>
  <c r="AC345" s="1"/>
  <c r="X337"/>
  <c r="Z337"/>
  <c r="AA331"/>
  <c r="I335"/>
  <c r="X305"/>
  <c r="Z305"/>
  <c r="AC305" s="1"/>
  <c r="AA295"/>
  <c r="I299"/>
  <c r="X289"/>
  <c r="Z289"/>
  <c r="AC289" s="1"/>
  <c r="AA287"/>
  <c r="I291"/>
  <c r="X265"/>
  <c r="Z265"/>
  <c r="AC265" s="1"/>
  <c r="AA263"/>
  <c r="I267"/>
  <c r="I265"/>
  <c r="X257"/>
  <c r="Z257"/>
  <c r="AC257" s="1"/>
  <c r="AA255"/>
  <c r="I259"/>
  <c r="I258"/>
  <c r="G260"/>
  <c r="G259"/>
  <c r="X245"/>
  <c r="Z245"/>
  <c r="AC245" s="1"/>
  <c r="X221"/>
  <c r="Z221"/>
  <c r="X217"/>
  <c r="Z217"/>
  <c r="AA215"/>
  <c r="I219"/>
  <c r="AA211"/>
  <c r="I213"/>
  <c r="I215"/>
  <c r="X201"/>
  <c r="Z201"/>
  <c r="AC201" s="1"/>
  <c r="AA187"/>
  <c r="I191"/>
  <c r="X181"/>
  <c r="Z181"/>
  <c r="AC181" s="1"/>
  <c r="AA175"/>
  <c r="I179"/>
  <c r="X169"/>
  <c r="Z169"/>
  <c r="AC169" s="1"/>
  <c r="X157"/>
  <c r="Z157"/>
  <c r="AA151"/>
  <c r="I155"/>
  <c r="AA147"/>
  <c r="I150"/>
  <c r="AA143"/>
  <c r="I147"/>
  <c r="X137"/>
  <c r="Z137"/>
  <c r="AC137" s="1"/>
  <c r="AA107"/>
  <c r="I111"/>
  <c r="X101"/>
  <c r="Z101"/>
  <c r="AC101" s="1"/>
  <c r="AA99"/>
  <c r="I101"/>
  <c r="AA79"/>
  <c r="I83"/>
  <c r="I80"/>
  <c r="X77"/>
  <c r="Z77"/>
  <c r="AA75"/>
  <c r="I79"/>
  <c r="X73"/>
  <c r="Z73"/>
  <c r="AC73" s="1"/>
  <c r="X61"/>
  <c r="Z61"/>
  <c r="AC61" s="1"/>
  <c r="AA59"/>
  <c r="I63"/>
  <c r="G61"/>
  <c r="G64"/>
  <c r="G62"/>
  <c r="X41"/>
  <c r="Z41"/>
  <c r="AC41" s="1"/>
  <c r="I35"/>
  <c r="AA31"/>
  <c r="I23"/>
  <c r="AA19"/>
  <c r="AA979" i="3"/>
  <c r="I982"/>
  <c r="X412"/>
  <c r="Z412"/>
  <c r="AC412" s="1"/>
  <c r="I406"/>
  <c r="AA402"/>
  <c r="I405"/>
  <c r="X160"/>
  <c r="Z160"/>
  <c r="AC160" s="1"/>
  <c r="G48"/>
  <c r="G45"/>
  <c r="G50"/>
  <c r="G46"/>
  <c r="Z4"/>
  <c r="AC4" s="1"/>
  <c r="X4"/>
  <c r="X616"/>
  <c r="Z616"/>
  <c r="AA292"/>
  <c r="I294"/>
  <c r="I292"/>
  <c r="I293"/>
  <c r="AA896" i="2"/>
  <c r="I897"/>
  <c r="I896"/>
  <c r="I900"/>
  <c r="AA880"/>
  <c r="I880"/>
  <c r="I884"/>
  <c r="X823"/>
  <c r="Z823"/>
  <c r="AC823" s="1"/>
  <c r="I985"/>
  <c r="AA981"/>
  <c r="X852"/>
  <c r="Z852"/>
  <c r="AC852" s="1"/>
  <c r="X810"/>
  <c r="Z810"/>
  <c r="X789"/>
  <c r="Z789"/>
  <c r="AC789" s="1"/>
  <c r="Z773"/>
  <c r="AC773" s="1"/>
  <c r="X773"/>
  <c r="G416" i="3"/>
  <c r="G414"/>
  <c r="I403"/>
  <c r="AA400"/>
  <c r="I401"/>
  <c r="X393"/>
  <c r="Z393"/>
  <c r="AC393" s="1"/>
  <c r="G399"/>
  <c r="G400"/>
  <c r="X381"/>
  <c r="Z381"/>
  <c r="AC381" s="1"/>
  <c r="AA371"/>
  <c r="I375"/>
  <c r="I374"/>
  <c r="AA351"/>
  <c r="I355"/>
  <c r="X329"/>
  <c r="Z329"/>
  <c r="AC329" s="1"/>
  <c r="I323"/>
  <c r="AA319"/>
  <c r="X313"/>
  <c r="Z313"/>
  <c r="AC313" s="1"/>
  <c r="I305"/>
  <c r="AA303"/>
  <c r="I307"/>
  <c r="G312"/>
  <c r="G309"/>
  <c r="G307"/>
  <c r="G311"/>
  <c r="X297"/>
  <c r="Z297"/>
  <c r="AC297" s="1"/>
  <c r="I291"/>
  <c r="AA287"/>
  <c r="I288"/>
  <c r="G296"/>
  <c r="G293"/>
  <c r="G295"/>
  <c r="G287"/>
  <c r="G290"/>
  <c r="G291"/>
  <c r="X281"/>
  <c r="Z281"/>
  <c r="AC281" s="1"/>
  <c r="I272"/>
  <c r="AA271"/>
  <c r="G280"/>
  <c r="G277"/>
  <c r="G279"/>
  <c r="G276"/>
  <c r="G274"/>
  <c r="G271"/>
  <c r="I257"/>
  <c r="AA255"/>
  <c r="I259"/>
  <c r="I241"/>
  <c r="AA239"/>
  <c r="I243"/>
  <c r="G243"/>
  <c r="G240"/>
  <c r="X229"/>
  <c r="Z229"/>
  <c r="I187"/>
  <c r="AA183"/>
  <c r="I183"/>
  <c r="I175"/>
  <c r="AA171"/>
  <c r="X169"/>
  <c r="Z169"/>
  <c r="AC169" s="1"/>
  <c r="I171"/>
  <c r="AA167"/>
  <c r="AA140"/>
  <c r="I144"/>
  <c r="G129"/>
  <c r="G131"/>
  <c r="G128"/>
  <c r="G130"/>
  <c r="I123"/>
  <c r="AA119"/>
  <c r="I120"/>
  <c r="X113"/>
  <c r="Z113"/>
  <c r="AC113" s="1"/>
  <c r="I115"/>
  <c r="AA111"/>
  <c r="G118"/>
  <c r="G117"/>
  <c r="G120"/>
  <c r="G113"/>
  <c r="G112"/>
  <c r="G114"/>
  <c r="X101"/>
  <c r="Z101"/>
  <c r="AC101" s="1"/>
  <c r="I75"/>
  <c r="AA71"/>
  <c r="I71"/>
  <c r="AA67"/>
  <c r="I70"/>
  <c r="I67"/>
  <c r="AA63"/>
  <c r="I65"/>
  <c r="I66"/>
  <c r="X61"/>
  <c r="Z61"/>
  <c r="AC61" s="1"/>
  <c r="I59"/>
  <c r="AA55"/>
  <c r="I58"/>
  <c r="I57"/>
  <c r="X49"/>
  <c r="Z49"/>
  <c r="AC49" s="1"/>
  <c r="I43"/>
  <c r="AA39"/>
  <c r="I42"/>
  <c r="I31"/>
  <c r="AA27"/>
  <c r="AC27" s="1"/>
  <c r="X25"/>
  <c r="Z25"/>
  <c r="AC25" s="1"/>
  <c r="Z5"/>
  <c r="X5"/>
  <c r="I1002" i="2"/>
  <c r="AA998"/>
  <c r="I981"/>
  <c r="AA977"/>
  <c r="I979"/>
  <c r="I978"/>
  <c r="AA907"/>
  <c r="I910"/>
  <c r="I909"/>
  <c r="X860"/>
  <c r="Z860"/>
  <c r="X835"/>
  <c r="Z835"/>
  <c r="X826"/>
  <c r="Z826"/>
  <c r="X806"/>
  <c r="Z806"/>
  <c r="X800"/>
  <c r="Z800"/>
  <c r="AA396" i="3"/>
  <c r="I399"/>
  <c r="X850" i="2"/>
  <c r="Z850"/>
  <c r="AC850" s="1"/>
  <c r="X963"/>
  <c r="Z963"/>
  <c r="AC963" s="1"/>
  <c r="X955"/>
  <c r="Z955"/>
  <c r="AC955" s="1"/>
  <c r="X947"/>
  <c r="Z947"/>
  <c r="AC947" s="1"/>
  <c r="X933"/>
  <c r="Z933"/>
  <c r="AC933" s="1"/>
  <c r="X925"/>
  <c r="Z925"/>
  <c r="AC925" s="1"/>
  <c r="X927"/>
  <c r="Z927"/>
  <c r="AC927" s="1"/>
  <c r="X919"/>
  <c r="Z919"/>
  <c r="AC919" s="1"/>
  <c r="X968"/>
  <c r="Z968"/>
  <c r="X948"/>
  <c r="Z948"/>
  <c r="AC948" s="1"/>
  <c r="X920"/>
  <c r="Z920"/>
  <c r="AC920" s="1"/>
  <c r="X912"/>
  <c r="Z912"/>
  <c r="AC912" s="1"/>
  <c r="AA309" i="5"/>
  <c r="I313"/>
  <c r="I238"/>
  <c r="AA234"/>
  <c r="X72"/>
  <c r="Z72"/>
  <c r="AC72" s="1"/>
  <c r="AA66"/>
  <c r="I70"/>
  <c r="Z956" i="3"/>
  <c r="AC956" s="1"/>
  <c r="X956"/>
  <c r="X939"/>
  <c r="Z939"/>
  <c r="AA842"/>
  <c r="I846"/>
  <c r="Z804"/>
  <c r="AC804" s="1"/>
  <c r="X804"/>
  <c r="I730"/>
  <c r="AA726"/>
  <c r="I729"/>
  <c r="X688"/>
  <c r="Z688"/>
  <c r="X643"/>
  <c r="Z643"/>
  <c r="AC643" s="1"/>
  <c r="X340" i="5"/>
  <c r="Z340"/>
  <c r="AC340" s="1"/>
  <c r="I330"/>
  <c r="AA326"/>
  <c r="X300"/>
  <c r="Z300"/>
  <c r="AC300" s="1"/>
  <c r="AA290"/>
  <c r="I294"/>
  <c r="I293"/>
  <c r="I286"/>
  <c r="AA282"/>
  <c r="X235"/>
  <c r="Z235"/>
  <c r="AC235" s="1"/>
  <c r="G210"/>
  <c r="G211"/>
  <c r="G209"/>
  <c r="G207"/>
  <c r="G208"/>
  <c r="I202"/>
  <c r="AA198"/>
  <c r="AA194"/>
  <c r="I198"/>
  <c r="AA182"/>
  <c r="I186"/>
  <c r="X172"/>
  <c r="Z172"/>
  <c r="AC172" s="1"/>
  <c r="X168"/>
  <c r="Z168"/>
  <c r="AA142"/>
  <c r="I146"/>
  <c r="Z64"/>
  <c r="AC64" s="1"/>
  <c r="X64"/>
  <c r="G71"/>
  <c r="G69"/>
  <c r="X20"/>
  <c r="Z20"/>
  <c r="AC20" s="1"/>
  <c r="G165"/>
  <c r="G162"/>
  <c r="G164"/>
  <c r="AA986" i="3"/>
  <c r="I987"/>
  <c r="X920"/>
  <c r="Z920"/>
  <c r="AC920" s="1"/>
  <c r="X880"/>
  <c r="Z880"/>
  <c r="I842"/>
  <c r="AA838"/>
  <c r="X652"/>
  <c r="Z652"/>
  <c r="AC652" s="1"/>
  <c r="AA378" i="5"/>
  <c r="I382"/>
  <c r="I380"/>
  <c r="X372"/>
  <c r="Z372"/>
  <c r="AC372" s="1"/>
  <c r="X344"/>
  <c r="Z344"/>
  <c r="AC344" s="1"/>
  <c r="G339"/>
  <c r="G338"/>
  <c r="X264"/>
  <c r="Z264"/>
  <c r="X256"/>
  <c r="Z256"/>
  <c r="AC256" s="1"/>
  <c r="X248"/>
  <c r="Z248"/>
  <c r="AC248" s="1"/>
  <c r="AA222"/>
  <c r="I226"/>
  <c r="Z216"/>
  <c r="AC216" s="1"/>
  <c r="X216"/>
  <c r="Z192"/>
  <c r="X192"/>
  <c r="X180"/>
  <c r="Z180"/>
  <c r="X148"/>
  <c r="Z148"/>
  <c r="I142"/>
  <c r="AA138"/>
  <c r="AA94"/>
  <c r="I98"/>
  <c r="X92"/>
  <c r="Z92"/>
  <c r="I78"/>
  <c r="AA74"/>
  <c r="AA54"/>
  <c r="I58"/>
  <c r="X48"/>
  <c r="Z48"/>
  <c r="AA46"/>
  <c r="I50"/>
  <c r="I49"/>
  <c r="Z36"/>
  <c r="AC36" s="1"/>
  <c r="X36"/>
  <c r="Z4"/>
  <c r="AC4" s="1"/>
  <c r="X4"/>
  <c r="X520" i="3"/>
  <c r="Z520"/>
  <c r="AC520" s="1"/>
  <c r="X501"/>
  <c r="Z501"/>
  <c r="X455"/>
  <c r="Z455"/>
  <c r="G425"/>
  <c r="G420"/>
  <c r="G427"/>
  <c r="X411"/>
  <c r="Z411"/>
  <c r="Z371"/>
  <c r="X371"/>
  <c r="I330"/>
  <c r="AA326"/>
  <c r="I298"/>
  <c r="AA294"/>
  <c r="I297"/>
  <c r="I266"/>
  <c r="AA262"/>
  <c r="X219"/>
  <c r="Z219"/>
  <c r="AC219" s="1"/>
  <c r="X187"/>
  <c r="Z187"/>
  <c r="X155"/>
  <c r="Z155"/>
  <c r="X123"/>
  <c r="Z123"/>
  <c r="X91"/>
  <c r="Z91"/>
  <c r="AA387" i="5"/>
  <c r="I391"/>
  <c r="I388"/>
  <c r="AA383"/>
  <c r="I387"/>
  <c r="X381"/>
  <c r="Z381"/>
  <c r="AC381" s="1"/>
  <c r="AA379"/>
  <c r="I383"/>
  <c r="X377"/>
  <c r="Z377"/>
  <c r="AA371"/>
  <c r="I375"/>
  <c r="X365"/>
  <c r="Z365"/>
  <c r="AC365" s="1"/>
  <c r="G356"/>
  <c r="G354"/>
  <c r="Z321"/>
  <c r="X321"/>
  <c r="AA319"/>
  <c r="I323"/>
  <c r="I322"/>
  <c r="AA303"/>
  <c r="I307"/>
  <c r="I305"/>
  <c r="X301"/>
  <c r="Z301"/>
  <c r="AC301" s="1"/>
  <c r="X297"/>
  <c r="Z297"/>
  <c r="X285"/>
  <c r="Z285"/>
  <c r="AA283"/>
  <c r="I287"/>
  <c r="AA271"/>
  <c r="I275"/>
  <c r="I274"/>
  <c r="X253"/>
  <c r="Z253"/>
  <c r="AC253" s="1"/>
  <c r="X241"/>
  <c r="Z241"/>
  <c r="X233"/>
  <c r="Z233"/>
  <c r="X229"/>
  <c r="Z229"/>
  <c r="AC229" s="1"/>
  <c r="X213"/>
  <c r="Z213"/>
  <c r="AA207"/>
  <c r="I211"/>
  <c r="AA163"/>
  <c r="I167"/>
  <c r="X145"/>
  <c r="Z145"/>
  <c r="AC145" s="1"/>
  <c r="X133"/>
  <c r="Z133"/>
  <c r="AA131"/>
  <c r="I135"/>
  <c r="AA123"/>
  <c r="I126"/>
  <c r="I127"/>
  <c r="AA115"/>
  <c r="I119"/>
  <c r="X109"/>
  <c r="Z109"/>
  <c r="X97"/>
  <c r="Z97"/>
  <c r="AC97" s="1"/>
  <c r="AA95"/>
  <c r="I99"/>
  <c r="X89"/>
  <c r="Z89"/>
  <c r="AC89" s="1"/>
  <c r="AA87"/>
  <c r="I91"/>
  <c r="G88"/>
  <c r="G87"/>
  <c r="X49"/>
  <c r="Z49"/>
  <c r="AC49" s="1"/>
  <c r="AA43"/>
  <c r="I45"/>
  <c r="I47"/>
  <c r="Z29"/>
  <c r="AC29" s="1"/>
  <c r="X29"/>
  <c r="I31"/>
  <c r="AA27"/>
  <c r="X17"/>
  <c r="Z17"/>
  <c r="AC17" s="1"/>
  <c r="I19"/>
  <c r="AA15"/>
  <c r="G20"/>
  <c r="G19"/>
  <c r="X993" i="3"/>
  <c r="Z993"/>
  <c r="AA967"/>
  <c r="I971"/>
  <c r="X965"/>
  <c r="Z965"/>
  <c r="AC965" s="1"/>
  <c r="X964"/>
  <c r="Z964"/>
  <c r="X957"/>
  <c r="Z957"/>
  <c r="AA955"/>
  <c r="I959"/>
  <c r="X941"/>
  <c r="Z941"/>
  <c r="G944"/>
  <c r="G941"/>
  <c r="AA931"/>
  <c r="AC931" s="1"/>
  <c r="I935"/>
  <c r="X929"/>
  <c r="Z929"/>
  <c r="AC929" s="1"/>
  <c r="AA927"/>
  <c r="I931"/>
  <c r="AA911"/>
  <c r="I915"/>
  <c r="AA891"/>
  <c r="I895"/>
  <c r="X885"/>
  <c r="Z885"/>
  <c r="G888"/>
  <c r="G886"/>
  <c r="G887"/>
  <c r="X869"/>
  <c r="Z869"/>
  <c r="AC869" s="1"/>
  <c r="X857"/>
  <c r="Z857"/>
  <c r="AC857" s="1"/>
  <c r="X849"/>
  <c r="Z849"/>
  <c r="AA831"/>
  <c r="AC831" s="1"/>
  <c r="I835"/>
  <c r="AA827"/>
  <c r="I831"/>
  <c r="X821"/>
  <c r="Z821"/>
  <c r="AC821" s="1"/>
  <c r="AA815"/>
  <c r="I819"/>
  <c r="AA799"/>
  <c r="I803"/>
  <c r="X789"/>
  <c r="Z789"/>
  <c r="AC789" s="1"/>
  <c r="AA783"/>
  <c r="I785"/>
  <c r="I787"/>
  <c r="X773"/>
  <c r="Z773"/>
  <c r="AC773" s="1"/>
  <c r="AA771"/>
  <c r="I774"/>
  <c r="I775"/>
  <c r="X769"/>
  <c r="Z769"/>
  <c r="AC769" s="1"/>
  <c r="AA759"/>
  <c r="I763"/>
  <c r="AA739"/>
  <c r="I743"/>
  <c r="AA727"/>
  <c r="I731"/>
  <c r="AA723"/>
  <c r="I724"/>
  <c r="AA719"/>
  <c r="I723"/>
  <c r="X705"/>
  <c r="Z705"/>
  <c r="AC705" s="1"/>
  <c r="X701"/>
  <c r="Z701"/>
  <c r="AA699"/>
  <c r="I703"/>
  <c r="X681"/>
  <c r="Z681"/>
  <c r="AC681" s="1"/>
  <c r="X677"/>
  <c r="Z677"/>
  <c r="AC677" s="1"/>
  <c r="X673"/>
  <c r="Z673"/>
  <c r="AC673" s="1"/>
  <c r="G670"/>
  <c r="G673"/>
  <c r="G674"/>
  <c r="X657"/>
  <c r="Z657"/>
  <c r="AC657" s="1"/>
  <c r="X653"/>
  <c r="Z653"/>
  <c r="AC653" s="1"/>
  <c r="X641"/>
  <c r="Z641"/>
  <c r="G644"/>
  <c r="G642"/>
  <c r="AA627"/>
  <c r="I629"/>
  <c r="X625"/>
  <c r="Z625"/>
  <c r="AC625" s="1"/>
  <c r="X621"/>
  <c r="Z621"/>
  <c r="X617"/>
  <c r="Z617"/>
  <c r="X601"/>
  <c r="Z601"/>
  <c r="X593"/>
  <c r="Z593"/>
  <c r="AC593" s="1"/>
  <c r="X581"/>
  <c r="Z581"/>
  <c r="X569"/>
  <c r="Z569"/>
  <c r="AC569" s="1"/>
  <c r="X561"/>
  <c r="Z561"/>
  <c r="AC561" s="1"/>
  <c r="AA559"/>
  <c r="I562"/>
  <c r="AA555"/>
  <c r="I558"/>
  <c r="X553"/>
  <c r="Z553"/>
  <c r="AC553" s="1"/>
  <c r="I548"/>
  <c r="AA544"/>
  <c r="I544"/>
  <c r="I547"/>
  <c r="X541"/>
  <c r="Z541"/>
  <c r="AC541" s="1"/>
  <c r="AA523"/>
  <c r="I527"/>
  <c r="X517"/>
  <c r="Z517"/>
  <c r="AA504"/>
  <c r="I508"/>
  <c r="X477"/>
  <c r="Z477"/>
  <c r="AC477" s="1"/>
  <c r="AA471"/>
  <c r="I474"/>
  <c r="X461"/>
  <c r="Z461"/>
  <c r="X457"/>
  <c r="Z457"/>
  <c r="AA443"/>
  <c r="AC443" s="1"/>
  <c r="I445"/>
  <c r="I446"/>
  <c r="I444"/>
  <c r="AA427"/>
  <c r="I431"/>
  <c r="X421"/>
  <c r="Z421"/>
  <c r="AC421" s="1"/>
  <c r="AA411"/>
  <c r="I415"/>
  <c r="X404"/>
  <c r="Z404"/>
  <c r="AA394"/>
  <c r="I396"/>
  <c r="I398"/>
  <c r="I395"/>
  <c r="Z351"/>
  <c r="X351"/>
  <c r="X343"/>
  <c r="Z343"/>
  <c r="X216"/>
  <c r="Z216"/>
  <c r="AC216" s="1"/>
  <c r="X120"/>
  <c r="Z120"/>
  <c r="AC120" s="1"/>
  <c r="X88"/>
  <c r="Z88"/>
  <c r="AC88" s="1"/>
  <c r="I964" i="2"/>
  <c r="AA960"/>
  <c r="I948"/>
  <c r="AA944"/>
  <c r="G563" i="3"/>
  <c r="G562"/>
  <c r="AA550"/>
  <c r="I554"/>
  <c r="X548"/>
  <c r="Z548"/>
  <c r="I550"/>
  <c r="AA546"/>
  <c r="AA538"/>
  <c r="I540"/>
  <c r="X524"/>
  <c r="Z524"/>
  <c r="I514"/>
  <c r="AA510"/>
  <c r="G519"/>
  <c r="G518"/>
  <c r="AA506"/>
  <c r="I510"/>
  <c r="G515"/>
  <c r="G514"/>
  <c r="X500"/>
  <c r="Z500"/>
  <c r="X484"/>
  <c r="Z484"/>
  <c r="AC484" s="1"/>
  <c r="I482"/>
  <c r="AA478"/>
  <c r="I481"/>
  <c r="Z472"/>
  <c r="AC472" s="1"/>
  <c r="X472"/>
  <c r="X471"/>
  <c r="Z471"/>
  <c r="X464"/>
  <c r="Z464"/>
  <c r="AC464" s="1"/>
  <c r="I437"/>
  <c r="AA434"/>
  <c r="I436"/>
  <c r="X424"/>
  <c r="Z424"/>
  <c r="AC424" s="1"/>
  <c r="AA410"/>
  <c r="I414"/>
  <c r="X400"/>
  <c r="Z400"/>
  <c r="G394"/>
  <c r="G392"/>
  <c r="X380"/>
  <c r="Z380"/>
  <c r="AC380" s="1"/>
  <c r="X376"/>
  <c r="Z376"/>
  <c r="AC376" s="1"/>
  <c r="X360"/>
  <c r="Z360"/>
  <c r="AC360" s="1"/>
  <c r="Z355"/>
  <c r="X355"/>
  <c r="AA346"/>
  <c r="I350"/>
  <c r="X336"/>
  <c r="Z336"/>
  <c r="AC336" s="1"/>
  <c r="G337"/>
  <c r="G335"/>
  <c r="G338"/>
  <c r="G334"/>
  <c r="G333"/>
  <c r="G330"/>
  <c r="G329"/>
  <c r="G258"/>
  <c r="G255"/>
  <c r="G257"/>
  <c r="AA218"/>
  <c r="I222"/>
  <c r="X212"/>
  <c r="Z212"/>
  <c r="X211"/>
  <c r="Z211"/>
  <c r="AC211" s="1"/>
  <c r="AA202"/>
  <c r="I206"/>
  <c r="AA186"/>
  <c r="I190"/>
  <c r="X180"/>
  <c r="Z180"/>
  <c r="AC180" s="1"/>
  <c r="X179"/>
  <c r="Z179"/>
  <c r="AC179" s="1"/>
  <c r="AA154"/>
  <c r="I157"/>
  <c r="I158"/>
  <c r="X148"/>
  <c r="Z148"/>
  <c r="AA138"/>
  <c r="I141"/>
  <c r="AA134"/>
  <c r="I136"/>
  <c r="X116"/>
  <c r="Z116"/>
  <c r="AC116" s="1"/>
  <c r="X115"/>
  <c r="Z115"/>
  <c r="AC115" s="1"/>
  <c r="X84"/>
  <c r="Z84"/>
  <c r="X83"/>
  <c r="Z83"/>
  <c r="AC83" s="1"/>
  <c r="AA74"/>
  <c r="I78"/>
  <c r="I77"/>
  <c r="X60"/>
  <c r="Z60"/>
  <c r="AC60" s="1"/>
  <c r="X56"/>
  <c r="Z56"/>
  <c r="AC56" s="1"/>
  <c r="X52"/>
  <c r="Z52"/>
  <c r="X28"/>
  <c r="Z28"/>
  <c r="AC28" s="1"/>
  <c r="X24"/>
  <c r="Z24"/>
  <c r="AC24" s="1"/>
  <c r="G19"/>
  <c r="G16"/>
  <c r="G17"/>
  <c r="I968" i="2"/>
  <c r="AA964"/>
  <c r="I967"/>
  <c r="AA949"/>
  <c r="I953"/>
  <c r="I950"/>
  <c r="I951"/>
  <c r="AA331" i="3"/>
  <c r="I335"/>
  <c r="I333"/>
  <c r="I269"/>
  <c r="AA267"/>
  <c r="I270"/>
  <c r="X181"/>
  <c r="Z181"/>
  <c r="AC181" s="1"/>
  <c r="I151"/>
  <c r="AA147"/>
  <c r="I997" i="2"/>
  <c r="AA993"/>
  <c r="I995"/>
  <c r="I989"/>
  <c r="AA985"/>
  <c r="AA899"/>
  <c r="I903"/>
  <c r="AA875"/>
  <c r="I875"/>
  <c r="I878"/>
  <c r="I986"/>
  <c r="AA982"/>
  <c r="AA962"/>
  <c r="I965"/>
  <c r="I966"/>
  <c r="X868"/>
  <c r="Z868"/>
  <c r="AC868" s="1"/>
  <c r="X866"/>
  <c r="Z866"/>
  <c r="X859"/>
  <c r="Z859"/>
  <c r="AC859" s="1"/>
  <c r="X853"/>
  <c r="Z853"/>
  <c r="X836"/>
  <c r="Z836"/>
  <c r="X834"/>
  <c r="Z834"/>
  <c r="X827"/>
  <c r="Z827"/>
  <c r="AC827" s="1"/>
  <c r="X820"/>
  <c r="Z820"/>
  <c r="X799"/>
  <c r="Z799"/>
  <c r="G784"/>
  <c r="G785"/>
  <c r="G783"/>
  <c r="G786"/>
  <c r="Z996"/>
  <c r="AC996" s="1"/>
  <c r="Z972"/>
  <c r="AC972" s="1"/>
  <c r="G576" i="5"/>
  <c r="G507"/>
  <c r="G975"/>
  <c r="G969"/>
  <c r="G967"/>
  <c r="G923"/>
  <c r="G863"/>
  <c r="G583"/>
  <c r="G648"/>
  <c r="I919"/>
  <c r="G953"/>
  <c r="G941"/>
  <c r="G745"/>
  <c r="G697"/>
  <c r="G685"/>
  <c r="G937"/>
  <c r="G893"/>
  <c r="G825"/>
  <c r="G694"/>
  <c r="I780"/>
  <c r="G501"/>
  <c r="Z486"/>
  <c r="AC486" s="1"/>
  <c r="G39"/>
  <c r="X945"/>
  <c r="X551"/>
  <c r="G286"/>
  <c r="G42"/>
  <c r="G1005" i="3"/>
  <c r="G884"/>
  <c r="G881"/>
  <c r="G777"/>
  <c r="G773"/>
  <c r="G681"/>
  <c r="X194" i="5"/>
  <c r="G742" i="3"/>
  <c r="G178"/>
  <c r="G1006"/>
  <c r="G894"/>
  <c r="G678"/>
  <c r="G590"/>
  <c r="G502"/>
  <c r="G843"/>
  <c r="X777" i="5"/>
  <c r="Z34" i="3"/>
  <c r="X843"/>
  <c r="I820"/>
  <c r="X686"/>
  <c r="X987"/>
  <c r="G97"/>
  <c r="Z630"/>
  <c r="AC630" s="1"/>
  <c r="G798" i="2"/>
  <c r="G858"/>
  <c r="G790"/>
  <c r="G787"/>
  <c r="Z988"/>
  <c r="AC988" s="1"/>
  <c r="G171" i="3"/>
  <c r="G163"/>
  <c r="I178"/>
  <c r="I114"/>
  <c r="G205"/>
  <c r="G73"/>
  <c r="I205"/>
  <c r="G26"/>
  <c r="I232"/>
  <c r="G100"/>
  <c r="G49"/>
  <c r="I26"/>
  <c r="G986"/>
  <c r="G954"/>
  <c r="G930"/>
  <c r="G850"/>
  <c r="G778"/>
  <c r="G746"/>
  <c r="I693"/>
  <c r="I960"/>
  <c r="G967"/>
  <c r="G839"/>
  <c r="X571"/>
  <c r="I519"/>
  <c r="G676"/>
  <c r="I894"/>
  <c r="I626"/>
  <c r="I432"/>
  <c r="I384"/>
  <c r="G342"/>
  <c r="G247"/>
  <c r="G424"/>
  <c r="G306"/>
  <c r="I822"/>
  <c r="G456"/>
  <c r="G876"/>
  <c r="I902"/>
  <c r="G841"/>
  <c r="G653"/>
  <c r="G592"/>
  <c r="G402"/>
  <c r="I358"/>
  <c r="I239"/>
  <c r="G365"/>
  <c r="G369"/>
  <c r="I296"/>
  <c r="G957"/>
  <c r="G829"/>
  <c r="G1004"/>
  <c r="G946" i="5"/>
  <c r="G898"/>
  <c r="G866"/>
  <c r="X812"/>
  <c r="G810"/>
  <c r="G907"/>
  <c r="G811"/>
  <c r="G755"/>
  <c r="G919"/>
  <c r="G791"/>
  <c r="G678"/>
  <c r="G950"/>
  <c r="G853"/>
  <c r="G772"/>
  <c r="G695"/>
  <c r="I918"/>
  <c r="I701"/>
  <c r="I520"/>
  <c r="I958"/>
  <c r="I863"/>
  <c r="G480"/>
  <c r="I400"/>
  <c r="X323"/>
  <c r="G118"/>
  <c r="G54"/>
  <c r="G407"/>
  <c r="I263"/>
  <c r="I718"/>
  <c r="G560"/>
  <c r="G692"/>
  <c r="G744"/>
  <c r="I515"/>
  <c r="X488"/>
  <c r="G453"/>
  <c r="G422"/>
  <c r="G314"/>
  <c r="G250"/>
  <c r="G186"/>
  <c r="I116"/>
  <c r="I52"/>
  <c r="G972"/>
  <c r="I697"/>
  <c r="G552"/>
  <c r="G316"/>
  <c r="I168"/>
  <c r="I136"/>
  <c r="I13"/>
  <c r="G109"/>
  <c r="I151"/>
  <c r="G597"/>
  <c r="I277"/>
  <c r="G643"/>
  <c r="G904"/>
  <c r="G369"/>
  <c r="G171"/>
  <c r="I105"/>
  <c r="I518"/>
  <c r="G629"/>
  <c r="G274"/>
  <c r="X772" i="2"/>
  <c r="G524" i="5"/>
  <c r="Z955"/>
  <c r="AC955" s="1"/>
  <c r="G185"/>
  <c r="G289" i="3"/>
  <c r="G560"/>
  <c r="G553"/>
  <c r="G505"/>
  <c r="G492"/>
  <c r="G175" i="5"/>
  <c r="G167"/>
  <c r="G139"/>
  <c r="G883" i="3"/>
  <c r="G934"/>
  <c r="G758"/>
  <c r="G725"/>
  <c r="G582"/>
  <c r="G554"/>
  <c r="G991"/>
  <c r="G895"/>
  <c r="Z951"/>
  <c r="Z727"/>
  <c r="G567"/>
  <c r="G510"/>
  <c r="X517" i="5"/>
  <c r="G380"/>
  <c r="G360"/>
  <c r="G324"/>
  <c r="G320"/>
  <c r="G312"/>
  <c r="G290"/>
  <c r="G271"/>
  <c r="G216"/>
  <c r="G108"/>
  <c r="G104"/>
  <c r="G75"/>
  <c r="G24"/>
  <c r="G636" i="3"/>
  <c r="G159"/>
  <c r="G95"/>
  <c r="X315" i="5"/>
  <c r="G234" i="3"/>
  <c r="G855" i="2"/>
  <c r="G796"/>
  <c r="G423" i="3"/>
  <c r="X185" i="5"/>
  <c r="X731" i="3"/>
  <c r="X729"/>
  <c r="G376"/>
  <c r="G328"/>
  <c r="G264"/>
  <c r="G260"/>
  <c r="G248"/>
  <c r="G224"/>
  <c r="G184"/>
  <c r="G160"/>
  <c r="G144"/>
  <c r="G96"/>
  <c r="G80"/>
  <c r="G68"/>
  <c r="G64"/>
  <c r="X841"/>
  <c r="G848" i="2"/>
  <c r="G839"/>
  <c r="G832"/>
  <c r="G813"/>
  <c r="G805"/>
  <c r="G789"/>
  <c r="G361" i="3"/>
  <c r="G823" i="2"/>
  <c r="I402" i="3"/>
  <c r="Z157"/>
  <c r="G862" i="2"/>
  <c r="G830"/>
  <c r="G835"/>
  <c r="G833"/>
  <c r="G838"/>
  <c r="G824"/>
  <c r="I793"/>
  <c r="G799"/>
  <c r="G795"/>
  <c r="Z980"/>
  <c r="AC980" s="1"/>
  <c r="Z987"/>
  <c r="AC987" s="1"/>
  <c r="I983"/>
  <c r="I957"/>
  <c r="Z965"/>
  <c r="AC965" s="1"/>
  <c r="I974"/>
  <c r="I892"/>
  <c r="I899"/>
  <c r="I902"/>
  <c r="G203" i="3"/>
  <c r="I185"/>
  <c r="G155"/>
  <c r="G91"/>
  <c r="G39"/>
  <c r="G87"/>
  <c r="G63"/>
  <c r="I116"/>
  <c r="I84"/>
  <c r="I46"/>
  <c r="G204"/>
  <c r="I128"/>
  <c r="I220"/>
  <c r="I122"/>
  <c r="I56"/>
  <c r="G102"/>
  <c r="G164"/>
  <c r="I104"/>
  <c r="G84"/>
  <c r="I50"/>
  <c r="G220"/>
  <c r="I160"/>
  <c r="G108"/>
  <c r="I44"/>
  <c r="G1002"/>
  <c r="I981"/>
  <c r="I949"/>
  <c r="I933"/>
  <c r="I909"/>
  <c r="G890"/>
  <c r="G874"/>
  <c r="I845"/>
  <c r="I829"/>
  <c r="I805"/>
  <c r="I789"/>
  <c r="I773"/>
  <c r="I757"/>
  <c r="I709"/>
  <c r="G706"/>
  <c r="G690"/>
  <c r="G987"/>
  <c r="G931"/>
  <c r="I904"/>
  <c r="G891"/>
  <c r="G835"/>
  <c r="X807"/>
  <c r="G795"/>
  <c r="G961"/>
  <c r="I583"/>
  <c r="I551"/>
  <c r="X459"/>
  <c r="G980"/>
  <c r="G933"/>
  <c r="G902"/>
  <c r="G852"/>
  <c r="G805"/>
  <c r="I704"/>
  <c r="X679"/>
  <c r="I651"/>
  <c r="I619"/>
  <c r="I587"/>
  <c r="I459"/>
  <c r="I865"/>
  <c r="I801"/>
  <c r="I734"/>
  <c r="G663"/>
  <c r="I628"/>
  <c r="G599"/>
  <c r="G571"/>
  <c r="G565"/>
  <c r="I531"/>
  <c r="G374"/>
  <c r="I336"/>
  <c r="G729"/>
  <c r="G605"/>
  <c r="I404"/>
  <c r="G381"/>
  <c r="I334"/>
  <c r="G259"/>
  <c r="G431"/>
  <c r="I268"/>
  <c r="I983"/>
  <c r="I918"/>
  <c r="I823"/>
  <c r="I761"/>
  <c r="G694"/>
  <c r="G877"/>
  <c r="G634"/>
  <c r="I903"/>
  <c r="I777"/>
  <c r="G937"/>
  <c r="X634"/>
  <c r="I574"/>
  <c r="G557"/>
  <c r="G545"/>
  <c r="I275"/>
  <c r="G241"/>
  <c r="G527"/>
  <c r="G463"/>
  <c r="I420"/>
  <c r="G340"/>
  <c r="I313"/>
  <c r="G263"/>
  <c r="G555"/>
  <c r="G344"/>
  <c r="I304"/>
  <c r="I280"/>
  <c r="G988"/>
  <c r="G734"/>
  <c r="G616"/>
  <c r="G488"/>
  <c r="G808"/>
  <c r="G744"/>
  <c r="I871"/>
  <c r="G994" i="5"/>
  <c r="X972"/>
  <c r="X956"/>
  <c r="X940"/>
  <c r="X892"/>
  <c r="X828"/>
  <c r="G826"/>
  <c r="X772"/>
  <c r="G754"/>
  <c r="G738"/>
  <c r="G722"/>
  <c r="X959"/>
  <c r="G947"/>
  <c r="I888"/>
  <c r="I792"/>
  <c r="I752"/>
  <c r="X727"/>
  <c r="G723"/>
  <c r="X695"/>
  <c r="G683"/>
  <c r="G785"/>
  <c r="G997"/>
  <c r="G966"/>
  <c r="G869"/>
  <c r="G838"/>
  <c r="G741"/>
  <c r="G710"/>
  <c r="G664"/>
  <c r="I953"/>
  <c r="I889"/>
  <c r="I825"/>
  <c r="I699"/>
  <c r="G672"/>
  <c r="I660"/>
  <c r="G649"/>
  <c r="G617"/>
  <c r="G601"/>
  <c r="G585"/>
  <c r="G569"/>
  <c r="G546"/>
  <c r="G514"/>
  <c r="G862"/>
  <c r="G764"/>
  <c r="I659"/>
  <c r="X642"/>
  <c r="G630"/>
  <c r="X602"/>
  <c r="G590"/>
  <c r="I472"/>
  <c r="I440"/>
  <c r="I990"/>
  <c r="I895"/>
  <c r="I833"/>
  <c r="I734"/>
  <c r="I661"/>
  <c r="I597"/>
  <c r="I543"/>
  <c r="X486"/>
  <c r="X458"/>
  <c r="I416"/>
  <c r="G411"/>
  <c r="G395"/>
  <c r="G379"/>
  <c r="G363"/>
  <c r="G342"/>
  <c r="G310"/>
  <c r="G214"/>
  <c r="G182"/>
  <c r="X115"/>
  <c r="G34"/>
  <c r="I496"/>
  <c r="G431"/>
  <c r="G367"/>
  <c r="I295"/>
  <c r="I977"/>
  <c r="G812"/>
  <c r="G658"/>
  <c r="G594"/>
  <c r="G506"/>
  <c r="G600"/>
  <c r="G549"/>
  <c r="G516"/>
  <c r="I482"/>
  <c r="I451"/>
  <c r="I423"/>
  <c r="G414"/>
  <c r="G366"/>
  <c r="I340"/>
  <c r="I308"/>
  <c r="I276"/>
  <c r="I244"/>
  <c r="I212"/>
  <c r="G170"/>
  <c r="G138"/>
  <c r="G106"/>
  <c r="I527"/>
  <c r="G423"/>
  <c r="I344"/>
  <c r="G845"/>
  <c r="G718"/>
  <c r="G653"/>
  <c r="G750"/>
  <c r="G634"/>
  <c r="I298"/>
  <c r="I246"/>
  <c r="G229"/>
  <c r="G217"/>
  <c r="G101"/>
  <c r="I33"/>
  <c r="I14"/>
  <c r="I107"/>
  <c r="G25"/>
  <c r="I183"/>
  <c r="G680"/>
  <c r="G595"/>
  <c r="G385"/>
  <c r="G249"/>
  <c r="G130"/>
  <c r="G644"/>
  <c r="I566"/>
  <c r="G313"/>
  <c r="I461"/>
  <c r="G82"/>
  <c r="I354"/>
  <c r="G221"/>
  <c r="I188"/>
  <c r="I117"/>
  <c r="G107"/>
  <c r="I66"/>
  <c r="I41"/>
  <c r="X21"/>
  <c r="I12"/>
  <c r="I662"/>
  <c r="I434"/>
  <c r="G287"/>
  <c r="I517"/>
  <c r="G319"/>
  <c r="G272"/>
  <c r="I727"/>
  <c r="X544"/>
  <c r="G529"/>
  <c r="X782"/>
  <c r="G63"/>
  <c r="X853"/>
  <c r="G203"/>
  <c r="G533"/>
  <c r="G747" i="3"/>
  <c r="G301"/>
  <c r="G261"/>
  <c r="X444" i="5"/>
  <c r="Z392"/>
  <c r="G375"/>
  <c r="G323"/>
  <c r="G247"/>
  <c r="G237"/>
  <c r="G155"/>
  <c r="G147"/>
  <c r="G119"/>
  <c r="I385" i="3"/>
  <c r="G315" i="5"/>
  <c r="G1003" i="3"/>
  <c r="G819"/>
  <c r="G485"/>
  <c r="G253"/>
  <c r="G811"/>
  <c r="I495" i="5"/>
  <c r="X628"/>
  <c r="G318"/>
  <c r="G279"/>
  <c r="G251"/>
  <c r="X7"/>
  <c r="I681" i="3"/>
  <c r="X398"/>
  <c r="G602"/>
  <c r="G362"/>
  <c r="G43"/>
  <c r="G21"/>
  <c r="G348" i="5"/>
  <c r="G288"/>
  <c r="G265"/>
  <c r="G192"/>
  <c r="G179"/>
  <c r="G136"/>
  <c r="G132"/>
  <c r="G51"/>
  <c r="G32"/>
  <c r="G16"/>
  <c r="I457" i="3"/>
  <c r="G992"/>
  <c r="G928"/>
  <c r="G912"/>
  <c r="G904"/>
  <c r="G900"/>
  <c r="G872"/>
  <c r="G864"/>
  <c r="G820"/>
  <c r="G816"/>
  <c r="G772"/>
  <c r="G756"/>
  <c r="G748"/>
  <c r="G708"/>
  <c r="G654"/>
  <c r="G548"/>
  <c r="G536"/>
  <c r="G504"/>
  <c r="I770"/>
  <c r="G507"/>
  <c r="G455"/>
  <c r="G401"/>
  <c r="G398"/>
  <c r="G379"/>
  <c r="G341"/>
  <c r="G325"/>
  <c r="G319"/>
  <c r="G318"/>
  <c r="G314"/>
  <c r="G269"/>
  <c r="G262"/>
  <c r="G42"/>
  <c r="G31"/>
  <c r="I1005" i="2"/>
  <c r="G22" i="3"/>
  <c r="I470"/>
  <c r="I262"/>
  <c r="I858" i="2"/>
  <c r="G837"/>
  <c r="G817"/>
  <c r="Z590" i="3"/>
  <c r="AC590" s="1"/>
  <c r="Z417"/>
  <c r="AC417" s="1"/>
  <c r="Z94"/>
  <c r="AC94" s="1"/>
  <c r="X353"/>
  <c r="I988"/>
  <c r="X971"/>
  <c r="G812" i="2"/>
  <c r="G802"/>
  <c r="X867"/>
  <c r="Z867"/>
  <c r="X858"/>
  <c r="Z858"/>
  <c r="X824"/>
  <c r="Z824"/>
  <c r="X778"/>
  <c r="Z778"/>
  <c r="AC778" s="1"/>
  <c r="X21" i="3"/>
  <c r="Z21"/>
  <c r="X9"/>
  <c r="Z9"/>
  <c r="AC9" s="1"/>
  <c r="X869" i="2"/>
  <c r="Z869"/>
  <c r="AC869" s="1"/>
  <c r="X838"/>
  <c r="Z838"/>
  <c r="X779"/>
  <c r="Z779"/>
  <c r="AC779" s="1"/>
  <c r="X1004"/>
  <c r="Z1004"/>
  <c r="AC1004" s="1"/>
  <c r="X999"/>
  <c r="Z999"/>
  <c r="AC999" s="1"/>
  <c r="X991"/>
  <c r="Z991"/>
  <c r="AC991" s="1"/>
  <c r="X983"/>
  <c r="Z983"/>
  <c r="AC983" s="1"/>
  <c r="X975"/>
  <c r="Z975"/>
  <c r="AC975" s="1"/>
  <c r="X1001"/>
  <c r="Z1001"/>
  <c r="AC1001" s="1"/>
  <c r="X967"/>
  <c r="Z967"/>
  <c r="X959"/>
  <c r="Z959"/>
  <c r="X951"/>
  <c r="Z951"/>
  <c r="AC951" s="1"/>
  <c r="X943"/>
  <c r="Z943"/>
  <c r="AC943" s="1"/>
  <c r="X929"/>
  <c r="Z929"/>
  <c r="AC929" s="1"/>
  <c r="X921"/>
  <c r="Z921"/>
  <c r="AC921" s="1"/>
  <c r="X969"/>
  <c r="Z969"/>
  <c r="AC969" s="1"/>
  <c r="X961"/>
  <c r="Z961"/>
  <c r="AC961" s="1"/>
  <c r="X949"/>
  <c r="Z949"/>
  <c r="X935"/>
  <c r="Z935"/>
  <c r="AC935" s="1"/>
  <c r="X923"/>
  <c r="Z923"/>
  <c r="AC923" s="1"/>
  <c r="X928"/>
  <c r="Z928"/>
  <c r="AC928" s="1"/>
  <c r="X916"/>
  <c r="Z916"/>
  <c r="AC916" s="1"/>
  <c r="X1002"/>
  <c r="Z1002"/>
  <c r="X938"/>
  <c r="Z938"/>
  <c r="AC938" s="1"/>
  <c r="X930"/>
  <c r="Z930"/>
  <c r="AC930" s="1"/>
  <c r="X922"/>
  <c r="Z922"/>
  <c r="AC922" s="1"/>
  <c r="X893" i="5"/>
  <c r="Z893"/>
  <c r="AA803"/>
  <c r="I807"/>
  <c r="AA618"/>
  <c r="AC618" s="1"/>
  <c r="I622"/>
  <c r="X513"/>
  <c r="Z513"/>
  <c r="AA502"/>
  <c r="I506"/>
  <c r="AA418"/>
  <c r="I422"/>
  <c r="X997"/>
  <c r="Z997"/>
  <c r="AA995"/>
  <c r="I999"/>
  <c r="X989"/>
  <c r="Z989"/>
  <c r="AA979"/>
  <c r="I983"/>
  <c r="X977"/>
  <c r="Z977"/>
  <c r="AC977" s="1"/>
  <c r="X929"/>
  <c r="Z929"/>
  <c r="X925"/>
  <c r="Z925"/>
  <c r="X917"/>
  <c r="Z917"/>
  <c r="AC917" s="1"/>
  <c r="AA899"/>
  <c r="I903"/>
  <c r="X889"/>
  <c r="Z889"/>
  <c r="AC889" s="1"/>
  <c r="AA851"/>
  <c r="I855"/>
  <c r="X837"/>
  <c r="Z837"/>
  <c r="AC837" s="1"/>
  <c r="AA835"/>
  <c r="I839"/>
  <c r="X825"/>
  <c r="Z825"/>
  <c r="AC825" s="1"/>
  <c r="X817"/>
  <c r="Z817"/>
  <c r="X805"/>
  <c r="Z805"/>
  <c r="AC805" s="1"/>
  <c r="X793"/>
  <c r="Z793"/>
  <c r="AC793" s="1"/>
  <c r="X729"/>
  <c r="Z729"/>
  <c r="AC729" s="1"/>
  <c r="X721"/>
  <c r="Z721"/>
  <c r="AC721" s="1"/>
  <c r="X709"/>
  <c r="Z709"/>
  <c r="AC709" s="1"/>
  <c r="AA667"/>
  <c r="I671"/>
  <c r="X597"/>
  <c r="Z597"/>
  <c r="I591"/>
  <c r="AA587"/>
  <c r="X501"/>
  <c r="Z501"/>
  <c r="X465"/>
  <c r="Z465"/>
  <c r="X461"/>
  <c r="Z461"/>
  <c r="AC461" s="1"/>
  <c r="X453"/>
  <c r="Z453"/>
  <c r="AC453" s="1"/>
  <c r="X433"/>
  <c r="Z433"/>
  <c r="X405"/>
  <c r="Z405"/>
  <c r="X401"/>
  <c r="Z401"/>
  <c r="AC401" s="1"/>
  <c r="X528"/>
  <c r="Z528"/>
  <c r="X468"/>
  <c r="Z468"/>
  <c r="X976"/>
  <c r="Z976"/>
  <c r="X952"/>
  <c r="Z952"/>
  <c r="AC952" s="1"/>
  <c r="I946"/>
  <c r="AA942"/>
  <c r="X928"/>
  <c r="Z928"/>
  <c r="I930"/>
  <c r="AA926"/>
  <c r="I914"/>
  <c r="AA910"/>
  <c r="AA902"/>
  <c r="I906"/>
  <c r="I898"/>
  <c r="AA894"/>
  <c r="X880"/>
  <c r="Z880"/>
  <c r="I882"/>
  <c r="AA878"/>
  <c r="X848"/>
  <c r="Z848"/>
  <c r="AA822"/>
  <c r="I826"/>
  <c r="I802"/>
  <c r="AA798"/>
  <c r="X792"/>
  <c r="Z792"/>
  <c r="AA790"/>
  <c r="I794"/>
  <c r="I754"/>
  <c r="AA750"/>
  <c r="X712"/>
  <c r="Z712"/>
  <c r="I670"/>
  <c r="AA666"/>
  <c r="X648"/>
  <c r="Z648"/>
  <c r="X564"/>
  <c r="Z564"/>
  <c r="AC564" s="1"/>
  <c r="I534"/>
  <c r="AA530"/>
  <c r="X472"/>
  <c r="Z472"/>
  <c r="X464"/>
  <c r="Z464"/>
  <c r="X452"/>
  <c r="Z452"/>
  <c r="AA442"/>
  <c r="I446"/>
  <c r="X859"/>
  <c r="Z859"/>
  <c r="AC859" s="1"/>
  <c r="X746"/>
  <c r="Z746"/>
  <c r="AC746" s="1"/>
  <c r="I698"/>
  <c r="AA694"/>
  <c r="X665"/>
  <c r="Z665"/>
  <c r="AA534"/>
  <c r="I538"/>
  <c r="X994"/>
  <c r="Z994"/>
  <c r="X978"/>
  <c r="Z978"/>
  <c r="AC978" s="1"/>
  <c r="X970"/>
  <c r="Z970"/>
  <c r="AC970" s="1"/>
  <c r="X962"/>
  <c r="Z962"/>
  <c r="AC962" s="1"/>
  <c r="I924"/>
  <c r="AA920"/>
  <c r="X914"/>
  <c r="Z914"/>
  <c r="AC914" s="1"/>
  <c r="X894"/>
  <c r="Z894"/>
  <c r="X886"/>
  <c r="Z886"/>
  <c r="X874"/>
  <c r="Z874"/>
  <c r="I876"/>
  <c r="AA872"/>
  <c r="X862"/>
  <c r="Z862"/>
  <c r="X858"/>
  <c r="Z858"/>
  <c r="X850"/>
  <c r="Z850"/>
  <c r="X842"/>
  <c r="Z842"/>
  <c r="AC842" s="1"/>
  <c r="X838"/>
  <c r="Z838"/>
  <c r="X830"/>
  <c r="Z830"/>
  <c r="X826"/>
  <c r="Z826"/>
  <c r="AC826" s="1"/>
  <c r="X810"/>
  <c r="Z810"/>
  <c r="AC810" s="1"/>
  <c r="I812"/>
  <c r="AA808"/>
  <c r="X806"/>
  <c r="Z806"/>
  <c r="X794"/>
  <c r="Z794"/>
  <c r="X770"/>
  <c r="Z770"/>
  <c r="AC770" s="1"/>
  <c r="I708"/>
  <c r="AA704"/>
  <c r="X690"/>
  <c r="Z690"/>
  <c r="AC690" s="1"/>
  <c r="X662"/>
  <c r="Z662"/>
  <c r="X646"/>
  <c r="Z646"/>
  <c r="AC646" s="1"/>
  <c r="X631"/>
  <c r="Z631"/>
  <c r="G1004"/>
  <c r="G1006"/>
  <c r="X923"/>
  <c r="Z923"/>
  <c r="X843"/>
  <c r="Z843"/>
  <c r="AC843" s="1"/>
  <c r="X771"/>
  <c r="Z771"/>
  <c r="AC771" s="1"/>
  <c r="X747"/>
  <c r="Z747"/>
  <c r="AC747" s="1"/>
  <c r="X739"/>
  <c r="Z739"/>
  <c r="X699"/>
  <c r="Z699"/>
  <c r="X691"/>
  <c r="Z691"/>
  <c r="I665"/>
  <c r="AA661"/>
  <c r="I625"/>
  <c r="AA625"/>
  <c r="X615"/>
  <c r="Z615"/>
  <c r="AC615" s="1"/>
  <c r="AA613"/>
  <c r="I617"/>
  <c r="I593"/>
  <c r="AA593"/>
  <c r="I577"/>
  <c r="AA577"/>
  <c r="X567"/>
  <c r="Z567"/>
  <c r="AC567" s="1"/>
  <c r="AA565"/>
  <c r="I569"/>
  <c r="X559"/>
  <c r="Z559"/>
  <c r="X535"/>
  <c r="Z535"/>
  <c r="AC535" s="1"/>
  <c r="I505"/>
  <c r="AA501"/>
  <c r="X487"/>
  <c r="Z487"/>
  <c r="AC487" s="1"/>
  <c r="X331"/>
  <c r="Z331"/>
  <c r="X10"/>
  <c r="Z10"/>
  <c r="AC10" s="1"/>
  <c r="X598"/>
  <c r="Z598"/>
  <c r="AC598" s="1"/>
  <c r="X557"/>
  <c r="Z557"/>
  <c r="AC557" s="1"/>
  <c r="X530"/>
  <c r="Z530"/>
  <c r="X494"/>
  <c r="Z494"/>
  <c r="AC494" s="1"/>
  <c r="X474"/>
  <c r="Z474"/>
  <c r="X470"/>
  <c r="Z470"/>
  <c r="AC470" s="1"/>
  <c r="X430"/>
  <c r="Z430"/>
  <c r="X390"/>
  <c r="Z390"/>
  <c r="X386"/>
  <c r="Z386"/>
  <c r="X370"/>
  <c r="Z370"/>
  <c r="X346"/>
  <c r="Z346"/>
  <c r="X330"/>
  <c r="Z330"/>
  <c r="I332"/>
  <c r="AA328"/>
  <c r="X310"/>
  <c r="Z310"/>
  <c r="AC310" s="1"/>
  <c r="X294"/>
  <c r="Z294"/>
  <c r="AC294" s="1"/>
  <c r="X282"/>
  <c r="Z282"/>
  <c r="X270"/>
  <c r="Z270"/>
  <c r="AC270" s="1"/>
  <c r="G276"/>
  <c r="G277"/>
  <c r="X222"/>
  <c r="Z222"/>
  <c r="X202"/>
  <c r="Z202"/>
  <c r="X186"/>
  <c r="Z186"/>
  <c r="X170"/>
  <c r="Z170"/>
  <c r="X162"/>
  <c r="Z162"/>
  <c r="X150"/>
  <c r="Z150"/>
  <c r="X138"/>
  <c r="Z138"/>
  <c r="X94"/>
  <c r="Z94"/>
  <c r="AC94" s="1"/>
  <c r="X66"/>
  <c r="Z66"/>
  <c r="AC66" s="1"/>
  <c r="X62"/>
  <c r="Z62"/>
  <c r="AC62" s="1"/>
  <c r="I56"/>
  <c r="AA52"/>
  <c r="X42"/>
  <c r="Z42"/>
  <c r="X38"/>
  <c r="Z38"/>
  <c r="X319"/>
  <c r="Z319"/>
  <c r="AC319" s="1"/>
  <c r="AA477"/>
  <c r="I481"/>
  <c r="X467"/>
  <c r="Z467"/>
  <c r="AC467" s="1"/>
  <c r="X451"/>
  <c r="Z451"/>
  <c r="AC451" s="1"/>
  <c r="X411"/>
  <c r="Z411"/>
  <c r="AC411" s="1"/>
  <c r="I413"/>
  <c r="AA409"/>
  <c r="I405"/>
  <c r="AA401"/>
  <c r="X395"/>
  <c r="Z395"/>
  <c r="I389"/>
  <c r="AA385"/>
  <c r="I381"/>
  <c r="AA377"/>
  <c r="I321"/>
  <c r="AA317"/>
  <c r="X299"/>
  <c r="Z299"/>
  <c r="AC299" s="1"/>
  <c r="AA297"/>
  <c r="I301"/>
  <c r="X287"/>
  <c r="Z287"/>
  <c r="AA281"/>
  <c r="I285"/>
  <c r="I241"/>
  <c r="AA237"/>
  <c r="X219"/>
  <c r="Z219"/>
  <c r="AC219" s="1"/>
  <c r="AA217"/>
  <c r="I221"/>
  <c r="X171"/>
  <c r="Z171"/>
  <c r="AC171" s="1"/>
  <c r="X159"/>
  <c r="Z159"/>
  <c r="AC159" s="1"/>
  <c r="I161"/>
  <c r="AA157"/>
  <c r="I145"/>
  <c r="AA141"/>
  <c r="AA121"/>
  <c r="I125"/>
  <c r="AA117"/>
  <c r="I121"/>
  <c r="I81"/>
  <c r="AA77"/>
  <c r="X31"/>
  <c r="Z31"/>
  <c r="X15"/>
  <c r="Z15"/>
  <c r="I174"/>
  <c r="AA170"/>
  <c r="I74"/>
  <c r="AA70"/>
  <c r="AA974" i="3"/>
  <c r="I978"/>
  <c r="I972"/>
  <c r="AA968"/>
  <c r="X934"/>
  <c r="Z934"/>
  <c r="I932"/>
  <c r="AA928"/>
  <c r="AA862"/>
  <c r="I866"/>
  <c r="X826"/>
  <c r="Z826"/>
  <c r="AC826" s="1"/>
  <c r="X786"/>
  <c r="Z786"/>
  <c r="AC786" s="1"/>
  <c r="I689"/>
  <c r="AA685"/>
  <c r="I630"/>
  <c r="AA626"/>
  <c r="X615"/>
  <c r="Z615"/>
  <c r="AC615" s="1"/>
  <c r="X596"/>
  <c r="Z596"/>
  <c r="I585"/>
  <c r="AA581"/>
  <c r="X522"/>
  <c r="Z522"/>
  <c r="I509"/>
  <c r="AA505"/>
  <c r="I408"/>
  <c r="AA404"/>
  <c r="I344"/>
  <c r="AA340"/>
  <c r="AA41"/>
  <c r="I45"/>
  <c r="I17"/>
  <c r="AA13"/>
  <c r="X915" i="2"/>
  <c r="Z915"/>
  <c r="AC915" s="1"/>
  <c r="AA990" i="3"/>
  <c r="I994"/>
  <c r="X827"/>
  <c r="Z827"/>
  <c r="AA734"/>
  <c r="I738"/>
  <c r="X599"/>
  <c r="Z599"/>
  <c r="AC599" s="1"/>
  <c r="X1002"/>
  <c r="Z1002"/>
  <c r="AC1002" s="1"/>
  <c r="I996"/>
  <c r="AA992"/>
  <c r="X982"/>
  <c r="Z982"/>
  <c r="X978"/>
  <c r="Z978"/>
  <c r="AC978" s="1"/>
  <c r="X926"/>
  <c r="Z926"/>
  <c r="AC926" s="1"/>
  <c r="I924"/>
  <c r="AA920"/>
  <c r="X910"/>
  <c r="Z910"/>
  <c r="AC910" s="1"/>
  <c r="I908"/>
  <c r="AA904"/>
  <c r="I900"/>
  <c r="AA896"/>
  <c r="X886"/>
  <c r="Z886"/>
  <c r="X878"/>
  <c r="Z878"/>
  <c r="X874"/>
  <c r="Z874"/>
  <c r="AC874" s="1"/>
  <c r="X870"/>
  <c r="Z870"/>
  <c r="AC870" s="1"/>
  <c r="X866"/>
  <c r="Z866"/>
  <c r="AC866" s="1"/>
  <c r="I852"/>
  <c r="AA848"/>
  <c r="I812"/>
  <c r="AA808"/>
  <c r="X774"/>
  <c r="Z774"/>
  <c r="X766"/>
  <c r="Z766"/>
  <c r="X762"/>
  <c r="Z762"/>
  <c r="AC762" s="1"/>
  <c r="I756"/>
  <c r="AA752"/>
  <c r="I740"/>
  <c r="AA736"/>
  <c r="X714"/>
  <c r="Z714"/>
  <c r="AC714" s="1"/>
  <c r="X702"/>
  <c r="Z702"/>
  <c r="X694"/>
  <c r="Z694"/>
  <c r="AC694" s="1"/>
  <c r="X674"/>
  <c r="Z674"/>
  <c r="AC674" s="1"/>
  <c r="X670"/>
  <c r="Z670"/>
  <c r="AC670" s="1"/>
  <c r="X646"/>
  <c r="Z646"/>
  <c r="AC646" s="1"/>
  <c r="X586"/>
  <c r="Z586"/>
  <c r="X490"/>
  <c r="Z490"/>
  <c r="I484"/>
  <c r="AA480"/>
  <c r="I362" i="5"/>
  <c r="AA358"/>
  <c r="X316"/>
  <c r="Z316"/>
  <c r="I318"/>
  <c r="AA314"/>
  <c r="I302"/>
  <c r="AA298"/>
  <c r="X296"/>
  <c r="Z296"/>
  <c r="AC296" s="1"/>
  <c r="AA274"/>
  <c r="I278"/>
  <c r="X204"/>
  <c r="Z204"/>
  <c r="I190"/>
  <c r="AA186"/>
  <c r="I170"/>
  <c r="AA166"/>
  <c r="AA162"/>
  <c r="I166"/>
  <c r="X156"/>
  <c r="Z156"/>
  <c r="AC156" s="1"/>
  <c r="X140"/>
  <c r="Z140"/>
  <c r="I138"/>
  <c r="AA134"/>
  <c r="X88"/>
  <c r="Z88"/>
  <c r="AC88" s="1"/>
  <c r="AA78"/>
  <c r="I82"/>
  <c r="X56"/>
  <c r="Z56"/>
  <c r="I46"/>
  <c r="AA42"/>
  <c r="I938" i="3"/>
  <c r="AA934"/>
  <c r="AC934" s="1"/>
  <c r="X888"/>
  <c r="Z888"/>
  <c r="X864"/>
  <c r="Z864"/>
  <c r="AC864" s="1"/>
  <c r="AA718"/>
  <c r="I722"/>
  <c r="X704"/>
  <c r="Z704"/>
  <c r="I694"/>
  <c r="AA690"/>
  <c r="X672"/>
  <c r="Z672"/>
  <c r="AC672" s="1"/>
  <c r="X656"/>
  <c r="Z656"/>
  <c r="AC656" s="1"/>
  <c r="X612"/>
  <c r="Z612"/>
  <c r="AC612" s="1"/>
  <c r="X95" i="5"/>
  <c r="Z95"/>
  <c r="I876" i="3"/>
  <c r="AA872"/>
  <c r="I713"/>
  <c r="AA709"/>
  <c r="X519"/>
  <c r="Z519"/>
  <c r="I369"/>
  <c r="AA365"/>
  <c r="I20"/>
  <c r="AA16"/>
  <c r="I862" i="2"/>
  <c r="AA858"/>
  <c r="I830"/>
  <c r="AA826"/>
  <c r="I798"/>
  <c r="AA794"/>
  <c r="X336" i="5"/>
  <c r="Z336"/>
  <c r="AC336" s="1"/>
  <c r="X252"/>
  <c r="Z252"/>
  <c r="AC252" s="1"/>
  <c r="I954" i="3"/>
  <c r="AA950"/>
  <c r="X595"/>
  <c r="Z595"/>
  <c r="X995"/>
  <c r="Z995"/>
  <c r="AC995" s="1"/>
  <c r="X979"/>
  <c r="Z979"/>
  <c r="AC979" s="1"/>
  <c r="X907"/>
  <c r="Z907"/>
  <c r="X899"/>
  <c r="Z899"/>
  <c r="AC899" s="1"/>
  <c r="X891"/>
  <c r="Z891"/>
  <c r="X883"/>
  <c r="Z883"/>
  <c r="AC883" s="1"/>
  <c r="X739"/>
  <c r="Z739"/>
  <c r="AA653"/>
  <c r="I657"/>
  <c r="I649"/>
  <c r="AA645"/>
  <c r="AA641"/>
  <c r="I645"/>
  <c r="X611"/>
  <c r="Z611"/>
  <c r="AC611" s="1"/>
  <c r="X579"/>
  <c r="Z579"/>
  <c r="AC579" s="1"/>
  <c r="I573"/>
  <c r="AA569"/>
  <c r="X563"/>
  <c r="Z563"/>
  <c r="AC563" s="1"/>
  <c r="X551"/>
  <c r="Z551"/>
  <c r="AC551" s="1"/>
  <c r="X535"/>
  <c r="Z535"/>
  <c r="AC535" s="1"/>
  <c r="I493"/>
  <c r="AA489"/>
  <c r="AA481"/>
  <c r="I485"/>
  <c r="X380" i="5"/>
  <c r="Z380"/>
  <c r="AC380" s="1"/>
  <c r="AA370"/>
  <c r="I374"/>
  <c r="AA354"/>
  <c r="I358"/>
  <c r="X328"/>
  <c r="Z328"/>
  <c r="X292"/>
  <c r="Z292"/>
  <c r="AC292" s="1"/>
  <c r="I282"/>
  <c r="AA278"/>
  <c r="X268"/>
  <c r="Z268"/>
  <c r="AC268" s="1"/>
  <c r="I266"/>
  <c r="AA262"/>
  <c r="X240"/>
  <c r="Z240"/>
  <c r="AC240" s="1"/>
  <c r="AA206"/>
  <c r="AC206" s="1"/>
  <c r="I210"/>
  <c r="X152"/>
  <c r="Z152"/>
  <c r="AC152" s="1"/>
  <c r="AA110"/>
  <c r="I114"/>
  <c r="AA98"/>
  <c r="I102"/>
  <c r="I42"/>
  <c r="AA38"/>
  <c r="AA926" i="3"/>
  <c r="I930"/>
  <c r="X904"/>
  <c r="Z904"/>
  <c r="AA830"/>
  <c r="I834"/>
  <c r="I794"/>
  <c r="AA790"/>
  <c r="AA618"/>
  <c r="I622"/>
  <c r="X608"/>
  <c r="Z608"/>
  <c r="X153" i="5"/>
  <c r="Z153"/>
  <c r="X837" i="3"/>
  <c r="Z837"/>
  <c r="AC837" s="1"/>
  <c r="X824"/>
  <c r="Z824"/>
  <c r="X465"/>
  <c r="Z465"/>
  <c r="AC465" s="1"/>
  <c r="I314"/>
  <c r="AA310"/>
  <c r="I282"/>
  <c r="AA278"/>
  <c r="I250"/>
  <c r="AA246"/>
  <c r="X223"/>
  <c r="Z223"/>
  <c r="X215"/>
  <c r="Z215"/>
  <c r="X191"/>
  <c r="Z191"/>
  <c r="X183"/>
  <c r="Z183"/>
  <c r="AC183" s="1"/>
  <c r="X159"/>
  <c r="Z159"/>
  <c r="X151"/>
  <c r="Z151"/>
  <c r="X127"/>
  <c r="Z127"/>
  <c r="X119"/>
  <c r="Z119"/>
  <c r="AC119" s="1"/>
  <c r="X95"/>
  <c r="Z95"/>
  <c r="X87"/>
  <c r="Z87"/>
  <c r="X40"/>
  <c r="Z40"/>
  <c r="AC40" s="1"/>
  <c r="X389" i="5"/>
  <c r="Z389"/>
  <c r="X385"/>
  <c r="Z385"/>
  <c r="AC385" s="1"/>
  <c r="X369"/>
  <c r="Z369"/>
  <c r="X357"/>
  <c r="Z357"/>
  <c r="X349"/>
  <c r="Z349"/>
  <c r="AA343"/>
  <c r="I347"/>
  <c r="X341"/>
  <c r="Z341"/>
  <c r="AC341" s="1"/>
  <c r="X325"/>
  <c r="Z325"/>
  <c r="X313"/>
  <c r="Z313"/>
  <c r="AC313" s="1"/>
  <c r="X309"/>
  <c r="Z309"/>
  <c r="X281"/>
  <c r="Z281"/>
  <c r="X269"/>
  <c r="Z269"/>
  <c r="AC269" s="1"/>
  <c r="X261"/>
  <c r="Z261"/>
  <c r="AC261" s="1"/>
  <c r="X249"/>
  <c r="Z249"/>
  <c r="AC249" s="1"/>
  <c r="X205"/>
  <c r="Z205"/>
  <c r="X193"/>
  <c r="Z193"/>
  <c r="X189"/>
  <c r="Z189"/>
  <c r="X177"/>
  <c r="Z177"/>
  <c r="X161"/>
  <c r="Z161"/>
  <c r="X149"/>
  <c r="Z149"/>
  <c r="AC149" s="1"/>
  <c r="X129"/>
  <c r="Z129"/>
  <c r="X85"/>
  <c r="Z85"/>
  <c r="X81"/>
  <c r="Z81"/>
  <c r="X65"/>
  <c r="Z65"/>
  <c r="X53"/>
  <c r="Z53"/>
  <c r="X33"/>
  <c r="Z33"/>
  <c r="I27"/>
  <c r="AA23"/>
  <c r="X1001" i="3"/>
  <c r="Z1001"/>
  <c r="X981"/>
  <c r="Z981"/>
  <c r="AC981" s="1"/>
  <c r="X953"/>
  <c r="Z953"/>
  <c r="AC953" s="1"/>
  <c r="AA939"/>
  <c r="I943"/>
  <c r="X933"/>
  <c r="Z933"/>
  <c r="AC933" s="1"/>
  <c r="X917"/>
  <c r="Z917"/>
  <c r="X901"/>
  <c r="Z901"/>
  <c r="X897"/>
  <c r="Z897"/>
  <c r="AC897" s="1"/>
  <c r="X893"/>
  <c r="Z893"/>
  <c r="AC893" s="1"/>
  <c r="X877"/>
  <c r="Z877"/>
  <c r="AC877" s="1"/>
  <c r="X861"/>
  <c r="Z861"/>
  <c r="AC861" s="1"/>
  <c r="X853"/>
  <c r="Z853"/>
  <c r="AC853" s="1"/>
  <c r="X809"/>
  <c r="Z809"/>
  <c r="X805"/>
  <c r="Z805"/>
  <c r="AA747"/>
  <c r="I751"/>
  <c r="X745"/>
  <c r="Z745"/>
  <c r="AC745" s="1"/>
  <c r="X737"/>
  <c r="Z737"/>
  <c r="AC737" s="1"/>
  <c r="I732"/>
  <c r="AA728"/>
  <c r="X697"/>
  <c r="Z697"/>
  <c r="AC697" s="1"/>
  <c r="X665"/>
  <c r="Z665"/>
  <c r="X633"/>
  <c r="Z633"/>
  <c r="AC633" s="1"/>
  <c r="X537"/>
  <c r="Z537"/>
  <c r="AC537" s="1"/>
  <c r="X493"/>
  <c r="Z493"/>
  <c r="X485"/>
  <c r="Z485"/>
  <c r="X429"/>
  <c r="Z429"/>
  <c r="X503"/>
  <c r="Z503"/>
  <c r="AC503" s="1"/>
  <c r="X408"/>
  <c r="Z408"/>
  <c r="X347"/>
  <c r="Z347"/>
  <c r="X224"/>
  <c r="Z224"/>
  <c r="AC224" s="1"/>
  <c r="X184"/>
  <c r="Z184"/>
  <c r="AC184" s="1"/>
  <c r="X156"/>
  <c r="Z156"/>
  <c r="AC156" s="1"/>
  <c r="X96"/>
  <c r="Z96"/>
  <c r="AC96" s="1"/>
  <c r="X552"/>
  <c r="Z552"/>
  <c r="AC552" s="1"/>
  <c r="X544"/>
  <c r="Z544"/>
  <c r="I534"/>
  <c r="AA530"/>
  <c r="X496"/>
  <c r="Z496"/>
  <c r="AC496" s="1"/>
  <c r="X487"/>
  <c r="Z487"/>
  <c r="X480"/>
  <c r="Z480"/>
  <c r="AC480" s="1"/>
  <c r="AA454"/>
  <c r="I458"/>
  <c r="X448"/>
  <c r="Z448"/>
  <c r="X436"/>
  <c r="Z436"/>
  <c r="I426"/>
  <c r="AA422"/>
  <c r="X420"/>
  <c r="Z420"/>
  <c r="AA414"/>
  <c r="I418"/>
  <c r="I410"/>
  <c r="AA406"/>
  <c r="X391"/>
  <c r="Z391"/>
  <c r="AC391" s="1"/>
  <c r="X384"/>
  <c r="Z384"/>
  <c r="X372"/>
  <c r="Z372"/>
  <c r="AC372" s="1"/>
  <c r="I373"/>
  <c r="AA370"/>
  <c r="X368"/>
  <c r="Z368"/>
  <c r="AC368" s="1"/>
  <c r="AA366"/>
  <c r="I370"/>
  <c r="I362"/>
  <c r="AA358"/>
  <c r="X356"/>
  <c r="Z356"/>
  <c r="AA350"/>
  <c r="I354"/>
  <c r="I346"/>
  <c r="AA342"/>
  <c r="X291"/>
  <c r="Z291"/>
  <c r="AC291" s="1"/>
  <c r="X287"/>
  <c r="Z287"/>
  <c r="X283"/>
  <c r="Z283"/>
  <c r="AC283" s="1"/>
  <c r="X279"/>
  <c r="Z279"/>
  <c r="X275"/>
  <c r="Z275"/>
  <c r="AC275" s="1"/>
  <c r="X271"/>
  <c r="Z271"/>
  <c r="X267"/>
  <c r="Z267"/>
  <c r="X263"/>
  <c r="Z263"/>
  <c r="X251"/>
  <c r="Z251"/>
  <c r="AC251" s="1"/>
  <c r="X144"/>
  <c r="Z144"/>
  <c r="AC144" s="1"/>
  <c r="X48"/>
  <c r="Z48"/>
  <c r="AC48" s="1"/>
  <c r="X31"/>
  <c r="Z31"/>
  <c r="AA26"/>
  <c r="I29"/>
  <c r="X20"/>
  <c r="Z20"/>
  <c r="AC20" s="1"/>
  <c r="X16"/>
  <c r="Z16"/>
  <c r="AC16" s="1"/>
  <c r="X8"/>
  <c r="Z8"/>
  <c r="AC8" s="1"/>
  <c r="I952" i="2"/>
  <c r="AA948"/>
  <c r="I303" i="3"/>
  <c r="AA299"/>
  <c r="X791" i="2"/>
  <c r="Z791"/>
  <c r="AC791" s="1"/>
  <c r="I982"/>
  <c r="AA978"/>
  <c r="X808"/>
  <c r="Z808"/>
  <c r="X401" i="3"/>
  <c r="Z401"/>
  <c r="AC401" s="1"/>
  <c r="X397"/>
  <c r="Z397"/>
  <c r="AC397" s="1"/>
  <c r="X377"/>
  <c r="Z377"/>
  <c r="X373"/>
  <c r="Z373"/>
  <c r="AC373" s="1"/>
  <c r="I376"/>
  <c r="AA372"/>
  <c r="X369"/>
  <c r="Z369"/>
  <c r="AC369" s="1"/>
  <c r="X321"/>
  <c r="Z321"/>
  <c r="I315"/>
  <c r="AA311"/>
  <c r="X305"/>
  <c r="Z305"/>
  <c r="AC305" s="1"/>
  <c r="I299"/>
  <c r="AA295"/>
  <c r="X289"/>
  <c r="Z289"/>
  <c r="AC289" s="1"/>
  <c r="I281"/>
  <c r="AA279"/>
  <c r="X273"/>
  <c r="Z273"/>
  <c r="AC273" s="1"/>
  <c r="I267"/>
  <c r="AA263"/>
  <c r="X261"/>
  <c r="Z261"/>
  <c r="AC261" s="1"/>
  <c r="X257"/>
  <c r="Z257"/>
  <c r="I248"/>
  <c r="AA247"/>
  <c r="X245"/>
  <c r="Z245"/>
  <c r="AC245" s="1"/>
  <c r="X241"/>
  <c r="Z241"/>
  <c r="AC241" s="1"/>
  <c r="I234"/>
  <c r="AA232"/>
  <c r="I236"/>
  <c r="I219"/>
  <c r="AA215"/>
  <c r="X209"/>
  <c r="Z209"/>
  <c r="AC209" s="1"/>
  <c r="I211"/>
  <c r="AA207"/>
  <c r="I199"/>
  <c r="AA195"/>
  <c r="I167"/>
  <c r="AA163"/>
  <c r="I155"/>
  <c r="AA151"/>
  <c r="I147"/>
  <c r="AA143"/>
  <c r="X141"/>
  <c r="Z141"/>
  <c r="AC141" s="1"/>
  <c r="I139"/>
  <c r="AA135"/>
  <c r="X133"/>
  <c r="Z133"/>
  <c r="AC133" s="1"/>
  <c r="I109"/>
  <c r="AA108"/>
  <c r="I91"/>
  <c r="AA87"/>
  <c r="X81"/>
  <c r="Z81"/>
  <c r="AC81" s="1"/>
  <c r="X73"/>
  <c r="Z73"/>
  <c r="AC73" s="1"/>
  <c r="X69"/>
  <c r="Z69"/>
  <c r="AC69" s="1"/>
  <c r="I55"/>
  <c r="AA51"/>
  <c r="X862" i="2"/>
  <c r="Z862"/>
  <c r="X856"/>
  <c r="Z856"/>
  <c r="X837"/>
  <c r="Z837"/>
  <c r="AC837" s="1"/>
  <c r="X828"/>
  <c r="Z828"/>
  <c r="X822"/>
  <c r="Z822"/>
  <c r="AC822" s="1"/>
  <c r="X804"/>
  <c r="Z804"/>
  <c r="AC804" s="1"/>
  <c r="X802"/>
  <c r="Z802"/>
  <c r="X794"/>
  <c r="Z794"/>
  <c r="X780"/>
  <c r="Z780"/>
  <c r="AC780" s="1"/>
  <c r="X818"/>
  <c r="Z818"/>
  <c r="AC818" s="1"/>
  <c r="X848"/>
  <c r="Z848"/>
  <c r="AC848" s="1"/>
  <c r="I960"/>
  <c r="AA956"/>
  <c r="I35" i="3"/>
  <c r="AA31"/>
  <c r="X855" i="2"/>
  <c r="Z855"/>
  <c r="AC855" s="1"/>
  <c r="X801"/>
  <c r="Z801"/>
  <c r="X775"/>
  <c r="Z775"/>
  <c r="AC775" s="1"/>
  <c r="G818"/>
  <c r="G869"/>
  <c r="G841"/>
  <c r="G842"/>
  <c r="G810"/>
  <c r="G816"/>
  <c r="I984"/>
  <c r="Z989"/>
  <c r="G927"/>
  <c r="Z964"/>
  <c r="Z962"/>
  <c r="Z954"/>
  <c r="Z946"/>
  <c r="AC946" s="1"/>
  <c r="G967"/>
  <c r="G955"/>
  <c r="I907"/>
  <c r="G98" i="3"/>
  <c r="Z676" i="5"/>
  <c r="AC676" s="1"/>
  <c r="G532"/>
  <c r="G984"/>
  <c r="G840"/>
  <c r="G500"/>
  <c r="Z748"/>
  <c r="Z664"/>
  <c r="Z1004"/>
  <c r="AC1004" s="1"/>
  <c r="Z996"/>
  <c r="G991"/>
  <c r="G959"/>
  <c r="Z900"/>
  <c r="G751"/>
  <c r="G735"/>
  <c r="G703"/>
  <c r="G503"/>
  <c r="G443"/>
  <c r="G639"/>
  <c r="Z888"/>
  <c r="Z704"/>
  <c r="Z636"/>
  <c r="I1005"/>
  <c r="Z666"/>
  <c r="AC666" s="1"/>
  <c r="Z807"/>
  <c r="AC807" s="1"/>
  <c r="Z991"/>
  <c r="Z983"/>
  <c r="Z935"/>
  <c r="AC935" s="1"/>
  <c r="Z919"/>
  <c r="AC919" s="1"/>
  <c r="G912"/>
  <c r="Z903"/>
  <c r="Z879"/>
  <c r="AC879" s="1"/>
  <c r="G872"/>
  <c r="G864"/>
  <c r="Z831"/>
  <c r="G832"/>
  <c r="Z783"/>
  <c r="AC783" s="1"/>
  <c r="Z719"/>
  <c r="AC719" s="1"/>
  <c r="G698"/>
  <c r="Z635"/>
  <c r="Z619"/>
  <c r="AC619" s="1"/>
  <c r="Z571"/>
  <c r="AC571" s="1"/>
  <c r="Z543"/>
  <c r="AC543" s="1"/>
  <c r="AC539"/>
  <c r="Z610"/>
  <c r="Z570"/>
  <c r="Z522"/>
  <c r="G492"/>
  <c r="G307"/>
  <c r="Z258"/>
  <c r="AC258" s="1"/>
  <c r="G253"/>
  <c r="G201"/>
  <c r="G169"/>
  <c r="G99"/>
  <c r="G67"/>
  <c r="G131"/>
  <c r="G60"/>
  <c r="I868"/>
  <c r="Z479"/>
  <c r="AC479" s="1"/>
  <c r="Z463"/>
  <c r="Z431"/>
  <c r="AC431" s="1"/>
  <c r="Z427"/>
  <c r="AC427" s="1"/>
  <c r="Z423"/>
  <c r="Z291"/>
  <c r="AC291" s="1"/>
  <c r="Z247"/>
  <c r="G239"/>
  <c r="G238"/>
  <c r="G206"/>
  <c r="Z179"/>
  <c r="AC179" s="1"/>
  <c r="Z163"/>
  <c r="G156"/>
  <c r="G92"/>
  <c r="G22"/>
  <c r="G14"/>
  <c r="Z260"/>
  <c r="G943" i="3"/>
  <c r="G662"/>
  <c r="G611"/>
  <c r="G430"/>
  <c r="G366"/>
  <c r="Z911" i="2"/>
  <c r="AC911" s="1"/>
  <c r="G815" i="3"/>
  <c r="G677"/>
  <c r="Z570"/>
  <c r="G572"/>
  <c r="G540"/>
  <c r="Z352" i="5"/>
  <c r="AC352" s="1"/>
  <c r="G283"/>
  <c r="G231"/>
  <c r="G219"/>
  <c r="G199"/>
  <c r="Z210" i="3"/>
  <c r="AC210" s="1"/>
  <c r="Z82"/>
  <c r="AC924"/>
  <c r="G675"/>
  <c r="G583"/>
  <c r="G575"/>
  <c r="G959"/>
  <c r="G735"/>
  <c r="G624"/>
  <c r="G517"/>
  <c r="G508"/>
  <c r="G382"/>
  <c r="G215"/>
  <c r="G207"/>
  <c r="G122"/>
  <c r="G79"/>
  <c r="G59"/>
  <c r="G627"/>
  <c r="I678" i="5"/>
  <c r="Z575"/>
  <c r="AC575" s="1"/>
  <c r="Z503"/>
  <c r="AC503" s="1"/>
  <c r="I411"/>
  <c r="Z911" i="3"/>
  <c r="AC911" s="1"/>
  <c r="Z775"/>
  <c r="AC775" s="1"/>
  <c r="Z667"/>
  <c r="AC667" s="1"/>
  <c r="G630"/>
  <c r="G598"/>
  <c r="Z527"/>
  <c r="AC527" s="1"/>
  <c r="Z491"/>
  <c r="AC491" s="1"/>
  <c r="G343" i="5"/>
  <c r="Z308"/>
  <c r="AC308" s="1"/>
  <c r="G291"/>
  <c r="G267"/>
  <c r="G187"/>
  <c r="G123"/>
  <c r="Z96"/>
  <c r="AC96" s="1"/>
  <c r="G33"/>
  <c r="Z868" i="3"/>
  <c r="AC868" s="1"/>
  <c r="Z756"/>
  <c r="AC756" s="1"/>
  <c r="G751"/>
  <c r="G727"/>
  <c r="G711"/>
  <c r="Z668"/>
  <c r="AC668" s="1"/>
  <c r="G355"/>
  <c r="Z869" i="5"/>
  <c r="AC869" s="1"/>
  <c r="Z521"/>
  <c r="AC521" s="1"/>
  <c r="G284"/>
  <c r="G184"/>
  <c r="G152"/>
  <c r="G56"/>
  <c r="Z13"/>
  <c r="G800" i="3"/>
  <c r="G768"/>
  <c r="G640"/>
  <c r="G612"/>
  <c r="G576"/>
  <c r="G544"/>
  <c r="G480"/>
  <c r="Z887" i="2"/>
  <c r="AC887" s="1"/>
  <c r="Z626" i="3"/>
  <c r="I650"/>
  <c r="Z508"/>
  <c r="Z504"/>
  <c r="G487"/>
  <c r="G483"/>
  <c r="G443"/>
  <c r="G439"/>
  <c r="G375"/>
  <c r="Z902" i="2"/>
  <c r="AC902" s="1"/>
  <c r="Z907"/>
  <c r="G850"/>
  <c r="G639" i="3"/>
  <c r="Z873" i="2"/>
  <c r="AC873" s="1"/>
  <c r="Z949" i="3"/>
  <c r="AC949" s="1"/>
  <c r="Z835"/>
  <c r="Z818"/>
  <c r="AC818" s="1"/>
  <c r="Z723"/>
  <c r="Z497"/>
  <c r="AC497" s="1"/>
  <c r="Z413"/>
  <c r="AC413" s="1"/>
  <c r="Z545"/>
  <c r="G320"/>
  <c r="G304"/>
  <c r="G288"/>
  <c r="I714"/>
  <c r="Z499"/>
  <c r="AC499" s="1"/>
  <c r="Z221"/>
  <c r="I69"/>
  <c r="Z838"/>
  <c r="Z898" i="2"/>
  <c r="AC898" s="1"/>
  <c r="I754" i="3"/>
  <c r="Z963"/>
  <c r="AC963" s="1"/>
  <c r="Z235"/>
  <c r="AC235" s="1"/>
  <c r="Z203"/>
  <c r="AC203" s="1"/>
  <c r="Z163"/>
  <c r="Z67"/>
  <c r="Z904" i="2"/>
  <c r="AC904" s="1"/>
  <c r="Z880"/>
  <c r="Z870"/>
  <c r="Z877"/>
  <c r="AC877" s="1"/>
  <c r="G861"/>
  <c r="Z881"/>
  <c r="AC881" s="1"/>
  <c r="I662" i="3"/>
  <c r="I318"/>
  <c r="I254"/>
  <c r="I905" i="2"/>
  <c r="Z10" i="3"/>
  <c r="Z986"/>
  <c r="AC986" s="1"/>
  <c r="Z846"/>
  <c r="Z466"/>
  <c r="AC466" s="1"/>
  <c r="Z882" i="2"/>
  <c r="Z913" i="3"/>
  <c r="Z784"/>
  <c r="AC784" s="1"/>
  <c r="Z628"/>
  <c r="AC628" s="1"/>
  <c r="Z414"/>
  <c r="Z349"/>
  <c r="AC349" s="1"/>
  <c r="Z859"/>
  <c r="Z231"/>
  <c r="Z195"/>
  <c r="Z171"/>
  <c r="Z135"/>
  <c r="Z107"/>
  <c r="Z99"/>
  <c r="Z75"/>
  <c r="Z19"/>
  <c r="I263"/>
  <c r="X839" i="2"/>
  <c r="Z839"/>
  <c r="AC839" s="1"/>
  <c r="X832"/>
  <c r="Z832"/>
  <c r="X792"/>
  <c r="Z792"/>
  <c r="X783"/>
  <c r="Z783"/>
  <c r="AC783" s="1"/>
  <c r="X13" i="3"/>
  <c r="Z13"/>
  <c r="X865" i="2"/>
  <c r="Z865"/>
  <c r="X833"/>
  <c r="Z833"/>
  <c r="X805"/>
  <c r="Z805"/>
  <c r="AC805" s="1"/>
  <c r="X798"/>
  <c r="Z798"/>
  <c r="X1000"/>
  <c r="Z1000"/>
  <c r="AC1000" s="1"/>
  <c r="X992"/>
  <c r="Z992"/>
  <c r="AC992" s="1"/>
  <c r="X984"/>
  <c r="Z984"/>
  <c r="AC984" s="1"/>
  <c r="X985"/>
  <c r="Z985"/>
  <c r="X931"/>
  <c r="Z931"/>
  <c r="AC931" s="1"/>
  <c r="X932"/>
  <c r="Z932"/>
  <c r="AC932" s="1"/>
  <c r="X985" i="5"/>
  <c r="Z985"/>
  <c r="AA870"/>
  <c r="I874"/>
  <c r="I866"/>
  <c r="AA862"/>
  <c r="AA670"/>
  <c r="I674"/>
  <c r="X601"/>
  <c r="Z601"/>
  <c r="AA474"/>
  <c r="I478"/>
  <c r="X1001"/>
  <c r="Z1001"/>
  <c r="X973"/>
  <c r="Z973"/>
  <c r="AC973" s="1"/>
  <c r="X885"/>
  <c r="Z885"/>
  <c r="AC885" s="1"/>
  <c r="AA883"/>
  <c r="I887"/>
  <c r="X873"/>
  <c r="Z873"/>
  <c r="AC873" s="1"/>
  <c r="X833"/>
  <c r="Z833"/>
  <c r="X829"/>
  <c r="Z829"/>
  <c r="AC829" s="1"/>
  <c r="X821"/>
  <c r="Z821"/>
  <c r="AC821" s="1"/>
  <c r="X789"/>
  <c r="Z789"/>
  <c r="AC789" s="1"/>
  <c r="X785"/>
  <c r="Z785"/>
  <c r="AC785" s="1"/>
  <c r="X741"/>
  <c r="Z741"/>
  <c r="X737"/>
  <c r="Z737"/>
  <c r="AC737" s="1"/>
  <c r="X733"/>
  <c r="Z733"/>
  <c r="AC733" s="1"/>
  <c r="X725"/>
  <c r="Z725"/>
  <c r="AC725" s="1"/>
  <c r="X693"/>
  <c r="Z693"/>
  <c r="AC693" s="1"/>
  <c r="X677"/>
  <c r="Z677"/>
  <c r="X645"/>
  <c r="Z645"/>
  <c r="X609"/>
  <c r="Z609"/>
  <c r="X593"/>
  <c r="Z593"/>
  <c r="AC593" s="1"/>
  <c r="X561"/>
  <c r="Z561"/>
  <c r="I559"/>
  <c r="AA555"/>
  <c r="I555"/>
  <c r="AA551"/>
  <c r="X541"/>
  <c r="Z541"/>
  <c r="X493"/>
  <c r="Z493"/>
  <c r="AC493" s="1"/>
  <c r="X489"/>
  <c r="Z489"/>
  <c r="AA463"/>
  <c r="I467"/>
  <c r="X449"/>
  <c r="Z449"/>
  <c r="X441"/>
  <c r="Z441"/>
  <c r="AA431"/>
  <c r="I435"/>
  <c r="X413"/>
  <c r="Z413"/>
  <c r="AC413" s="1"/>
  <c r="X936"/>
  <c r="Z936"/>
  <c r="AC936" s="1"/>
  <c r="X656"/>
  <c r="Z656"/>
  <c r="AC656" s="1"/>
  <c r="X552"/>
  <c r="Z552"/>
  <c r="AC552" s="1"/>
  <c r="I502"/>
  <c r="AA498"/>
  <c r="X1000"/>
  <c r="Z1000"/>
  <c r="AC1000" s="1"/>
  <c r="AA998"/>
  <c r="I1002"/>
  <c r="X984"/>
  <c r="Z984"/>
  <c r="AC984" s="1"/>
  <c r="X904"/>
  <c r="Z904"/>
  <c r="X864"/>
  <c r="Z864"/>
  <c r="AC864" s="1"/>
  <c r="AA854"/>
  <c r="I858"/>
  <c r="AA838"/>
  <c r="I842"/>
  <c r="X816"/>
  <c r="Z816"/>
  <c r="AA806"/>
  <c r="I810"/>
  <c r="I786"/>
  <c r="AA782"/>
  <c r="X768"/>
  <c r="Z768"/>
  <c r="AA758"/>
  <c r="I762"/>
  <c r="X744"/>
  <c r="Z744"/>
  <c r="AC744" s="1"/>
  <c r="AA726"/>
  <c r="I730"/>
  <c r="I706"/>
  <c r="AA702"/>
  <c r="X692"/>
  <c r="Z692"/>
  <c r="AC692" s="1"/>
  <c r="I682"/>
  <c r="AA678"/>
  <c r="X668"/>
  <c r="Z668"/>
  <c r="X620"/>
  <c r="Z620"/>
  <c r="X608"/>
  <c r="Z608"/>
  <c r="X568"/>
  <c r="Z568"/>
  <c r="AA538"/>
  <c r="I542"/>
  <c r="X508"/>
  <c r="Z508"/>
  <c r="X480"/>
  <c r="Z480"/>
  <c r="AA470"/>
  <c r="I474"/>
  <c r="AA438"/>
  <c r="I442"/>
  <c r="X432"/>
  <c r="Z432"/>
  <c r="AC432" s="1"/>
  <c r="X867"/>
  <c r="Z867"/>
  <c r="I748"/>
  <c r="AA744"/>
  <c r="X674"/>
  <c r="Z674"/>
  <c r="AC674" s="1"/>
  <c r="X990"/>
  <c r="Z990"/>
  <c r="X982"/>
  <c r="Z982"/>
  <c r="AC982" s="1"/>
  <c r="I980"/>
  <c r="AA976"/>
  <c r="X958"/>
  <c r="Z958"/>
  <c r="X954"/>
  <c r="Z954"/>
  <c r="AC954" s="1"/>
  <c r="X946"/>
  <c r="Z946"/>
  <c r="AC946" s="1"/>
  <c r="X938"/>
  <c r="Z938"/>
  <c r="X934"/>
  <c r="Z934"/>
  <c r="X926"/>
  <c r="Z926"/>
  <c r="X922"/>
  <c r="Z922"/>
  <c r="X906"/>
  <c r="Z906"/>
  <c r="I908"/>
  <c r="AA904"/>
  <c r="X898"/>
  <c r="Z898"/>
  <c r="I900"/>
  <c r="AA896"/>
  <c r="X890"/>
  <c r="Z890"/>
  <c r="I892"/>
  <c r="AA888"/>
  <c r="X878"/>
  <c r="Z878"/>
  <c r="I844"/>
  <c r="AA840"/>
  <c r="I804"/>
  <c r="AA800"/>
  <c r="I772"/>
  <c r="AA768"/>
  <c r="X766"/>
  <c r="Z766"/>
  <c r="X762"/>
  <c r="Z762"/>
  <c r="AC762" s="1"/>
  <c r="X738"/>
  <c r="Z738"/>
  <c r="I740"/>
  <c r="AA736"/>
  <c r="X726"/>
  <c r="Z726"/>
  <c r="I724"/>
  <c r="AA720"/>
  <c r="X718"/>
  <c r="Z718"/>
  <c r="X706"/>
  <c r="Z706"/>
  <c r="AC706" s="1"/>
  <c r="I692"/>
  <c r="AA688"/>
  <c r="X678"/>
  <c r="Z678"/>
  <c r="I640"/>
  <c r="AA636"/>
  <c r="X899"/>
  <c r="Z899"/>
  <c r="I1003"/>
  <c r="AA1001"/>
  <c r="X995"/>
  <c r="Z995"/>
  <c r="X947"/>
  <c r="Z947"/>
  <c r="X915"/>
  <c r="Z915"/>
  <c r="AC915" s="1"/>
  <c r="X907"/>
  <c r="Z907"/>
  <c r="AC907" s="1"/>
  <c r="X827"/>
  <c r="Z827"/>
  <c r="AC827" s="1"/>
  <c r="X803"/>
  <c r="Z803"/>
  <c r="X755"/>
  <c r="Z755"/>
  <c r="AC755" s="1"/>
  <c r="X675"/>
  <c r="Z675"/>
  <c r="AC675" s="1"/>
  <c r="I669"/>
  <c r="AA665"/>
  <c r="X647"/>
  <c r="Z647"/>
  <c r="AC647" s="1"/>
  <c r="X639"/>
  <c r="Z639"/>
  <c r="AC639" s="1"/>
  <c r="AA629"/>
  <c r="I633"/>
  <c r="X591"/>
  <c r="Z591"/>
  <c r="AC591" s="1"/>
  <c r="AA581"/>
  <c r="I585"/>
  <c r="I557"/>
  <c r="AA553"/>
  <c r="X531"/>
  <c r="Z531"/>
  <c r="X519"/>
  <c r="Z519"/>
  <c r="AC519" s="1"/>
  <c r="X515"/>
  <c r="Z515"/>
  <c r="AC515" s="1"/>
  <c r="I441"/>
  <c r="AA437"/>
  <c r="AA329"/>
  <c r="I333"/>
  <c r="X130"/>
  <c r="Z130"/>
  <c r="AC130" s="1"/>
  <c r="X614"/>
  <c r="Z614"/>
  <c r="AC614" s="1"/>
  <c r="X581"/>
  <c r="Z581"/>
  <c r="X577"/>
  <c r="Z577"/>
  <c r="X566"/>
  <c r="Z566"/>
  <c r="X558"/>
  <c r="Z558"/>
  <c r="AC558" s="1"/>
  <c r="X553"/>
  <c r="Z553"/>
  <c r="AC553" s="1"/>
  <c r="I532"/>
  <c r="AA528"/>
  <c r="X510"/>
  <c r="Z510"/>
  <c r="I500"/>
  <c r="AA496"/>
  <c r="X482"/>
  <c r="Z482"/>
  <c r="X478"/>
  <c r="Z478"/>
  <c r="AC478" s="1"/>
  <c r="X462"/>
  <c r="Z462"/>
  <c r="I463"/>
  <c r="AA460"/>
  <c r="AC460" s="1"/>
  <c r="X446"/>
  <c r="Z446"/>
  <c r="AC446" s="1"/>
  <c r="X445"/>
  <c r="Z445"/>
  <c r="AC445" s="1"/>
  <c r="X437"/>
  <c r="Z437"/>
  <c r="AC437" s="1"/>
  <c r="X422"/>
  <c r="Z422"/>
  <c r="X378"/>
  <c r="Z378"/>
  <c r="X374"/>
  <c r="Z374"/>
  <c r="X354"/>
  <c r="Z354"/>
  <c r="X342"/>
  <c r="Z342"/>
  <c r="X334"/>
  <c r="Z334"/>
  <c r="X314"/>
  <c r="Z314"/>
  <c r="I316"/>
  <c r="AA312"/>
  <c r="X298"/>
  <c r="Z298"/>
  <c r="X278"/>
  <c r="Z278"/>
  <c r="X266"/>
  <c r="Z266"/>
  <c r="X254"/>
  <c r="Z254"/>
  <c r="AC254" s="1"/>
  <c r="X246"/>
  <c r="Z246"/>
  <c r="AC246" s="1"/>
  <c r="I248"/>
  <c r="AA244"/>
  <c r="I236"/>
  <c r="AA232"/>
  <c r="X230"/>
  <c r="Z230"/>
  <c r="X226"/>
  <c r="Z226"/>
  <c r="I204"/>
  <c r="AA200"/>
  <c r="I184"/>
  <c r="AA180"/>
  <c r="X158"/>
  <c r="Z158"/>
  <c r="AC158" s="1"/>
  <c r="I140"/>
  <c r="AA136"/>
  <c r="X90"/>
  <c r="Z90"/>
  <c r="AC90" s="1"/>
  <c r="I88"/>
  <c r="AA84"/>
  <c r="X58"/>
  <c r="Z58"/>
  <c r="I15"/>
  <c r="AA12"/>
  <c r="X6"/>
  <c r="Z6"/>
  <c r="I97"/>
  <c r="AA93"/>
  <c r="X483"/>
  <c r="Z483"/>
  <c r="X471"/>
  <c r="Z471"/>
  <c r="AC471" s="1"/>
  <c r="X455"/>
  <c r="Z455"/>
  <c r="AA445"/>
  <c r="I449"/>
  <c r="I421"/>
  <c r="AA417"/>
  <c r="I337"/>
  <c r="AA333"/>
  <c r="X271"/>
  <c r="Z271"/>
  <c r="X251"/>
  <c r="Z251"/>
  <c r="AC251" s="1"/>
  <c r="X223"/>
  <c r="Z223"/>
  <c r="AC223" s="1"/>
  <c r="I209"/>
  <c r="AA205"/>
  <c r="I197"/>
  <c r="AA193"/>
  <c r="I193"/>
  <c r="AA189"/>
  <c r="AA185"/>
  <c r="I189"/>
  <c r="X175"/>
  <c r="Z175"/>
  <c r="AC175" s="1"/>
  <c r="X143"/>
  <c r="Z143"/>
  <c r="X127"/>
  <c r="Z127"/>
  <c r="AC127" s="1"/>
  <c r="X75"/>
  <c r="Z75"/>
  <c r="I69"/>
  <c r="AA65"/>
  <c r="AA57"/>
  <c r="I61"/>
  <c r="X27"/>
  <c r="Z27"/>
  <c r="X11"/>
  <c r="Z11"/>
  <c r="AC11" s="1"/>
  <c r="X244"/>
  <c r="Z244"/>
  <c r="X930" i="3"/>
  <c r="Z930"/>
  <c r="X896"/>
  <c r="Z896"/>
  <c r="I826"/>
  <c r="AA822"/>
  <c r="X792"/>
  <c r="Z792"/>
  <c r="X680"/>
  <c r="Z680"/>
  <c r="X640"/>
  <c r="Z640"/>
  <c r="X560"/>
  <c r="Z560"/>
  <c r="AC560" s="1"/>
  <c r="I560"/>
  <c r="AA556"/>
  <c r="AA545"/>
  <c r="I549"/>
  <c r="I413"/>
  <c r="AA409"/>
  <c r="I349"/>
  <c r="AA345"/>
  <c r="AA225"/>
  <c r="I229"/>
  <c r="AA193"/>
  <c r="I197"/>
  <c r="AA161"/>
  <c r="I165"/>
  <c r="AA129"/>
  <c r="I133"/>
  <c r="AA97"/>
  <c r="I101"/>
  <c r="X458"/>
  <c r="Z458"/>
  <c r="I780" i="2"/>
  <c r="AA776"/>
  <c r="X76" i="5"/>
  <c r="Z76"/>
  <c r="AC76" s="1"/>
  <c r="AA686" i="3"/>
  <c r="I690"/>
  <c r="X882"/>
  <c r="Z882"/>
  <c r="X794"/>
  <c r="Z794"/>
  <c r="AC794" s="1"/>
  <c r="X778"/>
  <c r="Z778"/>
  <c r="AC778" s="1"/>
  <c r="X770"/>
  <c r="Z770"/>
  <c r="AC770" s="1"/>
  <c r="I764"/>
  <c r="AA760"/>
  <c r="X690"/>
  <c r="Z690"/>
  <c r="X666"/>
  <c r="Z666"/>
  <c r="AC666" s="1"/>
  <c r="X654"/>
  <c r="Z654"/>
  <c r="AC654" s="1"/>
  <c r="I656"/>
  <c r="AA652"/>
  <c r="I644"/>
  <c r="AA640"/>
  <c r="I624"/>
  <c r="AA620"/>
  <c r="X610"/>
  <c r="Z610"/>
  <c r="I606"/>
  <c r="AA604"/>
  <c r="X574"/>
  <c r="Z574"/>
  <c r="X562"/>
  <c r="Z562"/>
  <c r="X530"/>
  <c r="Z530"/>
  <c r="X494"/>
  <c r="Z494"/>
  <c r="AC494" s="1"/>
  <c r="X396" i="5"/>
  <c r="Z396"/>
  <c r="AC396" s="1"/>
  <c r="AA386"/>
  <c r="I390"/>
  <c r="I350"/>
  <c r="AA346"/>
  <c r="AA338"/>
  <c r="I342"/>
  <c r="X276"/>
  <c r="Z276"/>
  <c r="X272"/>
  <c r="Z272"/>
  <c r="AC272" s="1"/>
  <c r="AA258"/>
  <c r="I262"/>
  <c r="X232"/>
  <c r="Z232"/>
  <c r="X220"/>
  <c r="Z220"/>
  <c r="AC220" s="1"/>
  <c r="I222"/>
  <c r="AA218"/>
  <c r="X208"/>
  <c r="Z208"/>
  <c r="AC208" s="1"/>
  <c r="I206"/>
  <c r="AA202"/>
  <c r="X188"/>
  <c r="Z188"/>
  <c r="I158"/>
  <c r="AA154"/>
  <c r="X116"/>
  <c r="Z116"/>
  <c r="X52"/>
  <c r="Z52"/>
  <c r="X28"/>
  <c r="Z28"/>
  <c r="AC28" s="1"/>
  <c r="X960" i="3"/>
  <c r="Z960"/>
  <c r="AC960" s="1"/>
  <c r="I890"/>
  <c r="AA886"/>
  <c r="I810"/>
  <c r="AA806"/>
  <c r="X736"/>
  <c r="Z736"/>
  <c r="I706"/>
  <c r="AA702"/>
  <c r="X664"/>
  <c r="Z664"/>
  <c r="AC664" s="1"/>
  <c r="X588"/>
  <c r="Z588"/>
  <c r="AC588" s="1"/>
  <c r="X576"/>
  <c r="Z576"/>
  <c r="AC576" s="1"/>
  <c r="X564"/>
  <c r="Z564"/>
  <c r="AC564" s="1"/>
  <c r="X12" i="5"/>
  <c r="Z12"/>
  <c r="AC12" s="1"/>
  <c r="I1003" i="3"/>
  <c r="AA1001"/>
  <c r="I986"/>
  <c r="AA982"/>
  <c r="X946"/>
  <c r="Z946"/>
  <c r="AC946" s="1"/>
  <c r="X840"/>
  <c r="Z840"/>
  <c r="X580"/>
  <c r="Z580"/>
  <c r="I447"/>
  <c r="AA444"/>
  <c r="X370"/>
  <c r="Z370"/>
  <c r="I360"/>
  <c r="AA356"/>
  <c r="I25"/>
  <c r="AA21"/>
  <c r="I870" i="2"/>
  <c r="AA866"/>
  <c r="AA864"/>
  <c r="I868"/>
  <c r="I866"/>
  <c r="AA862"/>
  <c r="AA836"/>
  <c r="I840"/>
  <c r="I838"/>
  <c r="AA834"/>
  <c r="AA832"/>
  <c r="I836"/>
  <c r="I834"/>
  <c r="AA830"/>
  <c r="AA804"/>
  <c r="I808"/>
  <c r="I806"/>
  <c r="AA802"/>
  <c r="AA800"/>
  <c r="I804"/>
  <c r="I802"/>
  <c r="AA798"/>
  <c r="X124" i="5"/>
  <c r="Z124"/>
  <c r="AC124" s="1"/>
  <c r="X808" i="3"/>
  <c r="Z808"/>
  <c r="X1003"/>
  <c r="Z1003"/>
  <c r="AC1003" s="1"/>
  <c r="X875"/>
  <c r="Z875"/>
  <c r="X795"/>
  <c r="Z795"/>
  <c r="I721"/>
  <c r="AA717"/>
  <c r="X695"/>
  <c r="Z695"/>
  <c r="AC695" s="1"/>
  <c r="X683"/>
  <c r="Z683"/>
  <c r="AC683" s="1"/>
  <c r="X663"/>
  <c r="Z663"/>
  <c r="I621"/>
  <c r="AA617"/>
  <c r="AA609"/>
  <c r="I613"/>
  <c r="X531"/>
  <c r="Z531"/>
  <c r="AC531" s="1"/>
  <c r="I477"/>
  <c r="AA473"/>
  <c r="AA402" i="5"/>
  <c r="I406"/>
  <c r="X356"/>
  <c r="Z356"/>
  <c r="X332"/>
  <c r="Z332"/>
  <c r="AC332" s="1"/>
  <c r="I334"/>
  <c r="AA330"/>
  <c r="X304"/>
  <c r="Z304"/>
  <c r="AC304" s="1"/>
  <c r="X284"/>
  <c r="Z284"/>
  <c r="AC284" s="1"/>
  <c r="X280"/>
  <c r="Z280"/>
  <c r="I270"/>
  <c r="AA266"/>
  <c r="I254"/>
  <c r="AA250"/>
  <c r="AA238"/>
  <c r="I242"/>
  <c r="X176"/>
  <c r="Z176"/>
  <c r="AC176" s="1"/>
  <c r="X112"/>
  <c r="Z112"/>
  <c r="I106"/>
  <c r="AA102"/>
  <c r="X40"/>
  <c r="Z40"/>
  <c r="X1000" i="3"/>
  <c r="Z1000"/>
  <c r="AC1000" s="1"/>
  <c r="X992"/>
  <c r="Z992"/>
  <c r="AC992" s="1"/>
  <c r="X976"/>
  <c r="Z976"/>
  <c r="AC976" s="1"/>
  <c r="X944"/>
  <c r="Z944"/>
  <c r="AC944" s="1"/>
  <c r="I906"/>
  <c r="AA902"/>
  <c r="X816"/>
  <c r="Z816"/>
  <c r="AC816" s="1"/>
  <c r="AA798"/>
  <c r="I802"/>
  <c r="AA782"/>
  <c r="I786"/>
  <c r="X760"/>
  <c r="Z760"/>
  <c r="AC760" s="1"/>
  <c r="I610"/>
  <c r="AA606"/>
  <c r="I598"/>
  <c r="AA594"/>
  <c r="X989"/>
  <c r="Z989"/>
  <c r="AC989" s="1"/>
  <c r="I454"/>
  <c r="AA450"/>
  <c r="X407"/>
  <c r="Z407"/>
  <c r="I290"/>
  <c r="AA286"/>
  <c r="I258"/>
  <c r="AA254"/>
  <c r="X36"/>
  <c r="Z36"/>
  <c r="AC36" s="1"/>
  <c r="X11"/>
  <c r="Z11"/>
  <c r="AC11" s="1"/>
  <c r="X393" i="5"/>
  <c r="Z393"/>
  <c r="AA391"/>
  <c r="I395"/>
  <c r="X373"/>
  <c r="Z373"/>
  <c r="X361"/>
  <c r="Z361"/>
  <c r="X353"/>
  <c r="Z353"/>
  <c r="X333"/>
  <c r="Z333"/>
  <c r="X329"/>
  <c r="Z329"/>
  <c r="AA327"/>
  <c r="I331"/>
  <c r="X317"/>
  <c r="Z317"/>
  <c r="X293"/>
  <c r="Z293"/>
  <c r="AC293" s="1"/>
  <c r="AA279"/>
  <c r="I283"/>
  <c r="X277"/>
  <c r="Z277"/>
  <c r="AC277" s="1"/>
  <c r="X273"/>
  <c r="Z273"/>
  <c r="AC273" s="1"/>
  <c r="X237"/>
  <c r="Z237"/>
  <c r="X225"/>
  <c r="Z225"/>
  <c r="AC225" s="1"/>
  <c r="X209"/>
  <c r="Z209"/>
  <c r="AC209" s="1"/>
  <c r="X197"/>
  <c r="Z197"/>
  <c r="X173"/>
  <c r="Z173"/>
  <c r="AC173" s="1"/>
  <c r="X165"/>
  <c r="Z165"/>
  <c r="AC165" s="1"/>
  <c r="X141"/>
  <c r="Z141"/>
  <c r="X125"/>
  <c r="Z125"/>
  <c r="X121"/>
  <c r="Z121"/>
  <c r="X117"/>
  <c r="Z117"/>
  <c r="AC117" s="1"/>
  <c r="X113"/>
  <c r="Z113"/>
  <c r="AC113" s="1"/>
  <c r="X105"/>
  <c r="Z105"/>
  <c r="AC105" s="1"/>
  <c r="X93"/>
  <c r="Z93"/>
  <c r="X69"/>
  <c r="Z69"/>
  <c r="X57"/>
  <c r="Z57"/>
  <c r="X45"/>
  <c r="Z45"/>
  <c r="AC45" s="1"/>
  <c r="X37"/>
  <c r="Z37"/>
  <c r="AC37" s="1"/>
  <c r="X25"/>
  <c r="Z25"/>
  <c r="X5"/>
  <c r="Z5"/>
  <c r="X997" i="3"/>
  <c r="Z997"/>
  <c r="AA987"/>
  <c r="I991"/>
  <c r="X973"/>
  <c r="Z973"/>
  <c r="AC973" s="1"/>
  <c r="X969"/>
  <c r="Z969"/>
  <c r="AC969" s="1"/>
  <c r="X925"/>
  <c r="Z925"/>
  <c r="AC925" s="1"/>
  <c r="AA923"/>
  <c r="I927"/>
  <c r="I916"/>
  <c r="AA912"/>
  <c r="X909"/>
  <c r="Z909"/>
  <c r="AA907"/>
  <c r="I911"/>
  <c r="X865"/>
  <c r="Z865"/>
  <c r="AC865" s="1"/>
  <c r="AA859"/>
  <c r="I863"/>
  <c r="AA843"/>
  <c r="I847"/>
  <c r="I844"/>
  <c r="AA840"/>
  <c r="X833"/>
  <c r="Z833"/>
  <c r="AC833" s="1"/>
  <c r="X829"/>
  <c r="Z829"/>
  <c r="AC829" s="1"/>
  <c r="X825"/>
  <c r="Z825"/>
  <c r="AC825" s="1"/>
  <c r="X817"/>
  <c r="Z817"/>
  <c r="AC817" s="1"/>
  <c r="X797"/>
  <c r="Z797"/>
  <c r="AC797" s="1"/>
  <c r="AA795"/>
  <c r="I799"/>
  <c r="X781"/>
  <c r="Z781"/>
  <c r="AC781" s="1"/>
  <c r="AA779"/>
  <c r="I783"/>
  <c r="X765"/>
  <c r="Z765"/>
  <c r="AC765" s="1"/>
  <c r="X757"/>
  <c r="Z757"/>
  <c r="AC757" s="1"/>
  <c r="X753"/>
  <c r="Z753"/>
  <c r="X749"/>
  <c r="Z749"/>
  <c r="AC749" s="1"/>
  <c r="X717"/>
  <c r="Z717"/>
  <c r="AA715"/>
  <c r="I719"/>
  <c r="X709"/>
  <c r="Z709"/>
  <c r="AC709" s="1"/>
  <c r="X693"/>
  <c r="Z693"/>
  <c r="X689"/>
  <c r="Z689"/>
  <c r="AC689" s="1"/>
  <c r="I667"/>
  <c r="AA663"/>
  <c r="X629"/>
  <c r="Z629"/>
  <c r="X609"/>
  <c r="Z609"/>
  <c r="X597"/>
  <c r="Z597"/>
  <c r="X585"/>
  <c r="Z585"/>
  <c r="X573"/>
  <c r="Z573"/>
  <c r="X565"/>
  <c r="Z565"/>
  <c r="AC565" s="1"/>
  <c r="X533"/>
  <c r="Z533"/>
  <c r="AC533" s="1"/>
  <c r="X529"/>
  <c r="Z529"/>
  <c r="AC529" s="1"/>
  <c r="X513"/>
  <c r="Z513"/>
  <c r="X489"/>
  <c r="Z489"/>
  <c r="X453"/>
  <c r="Z453"/>
  <c r="AC453" s="1"/>
  <c r="AA447"/>
  <c r="I451"/>
  <c r="X433"/>
  <c r="Z433"/>
  <c r="AC433" s="1"/>
  <c r="X192"/>
  <c r="Z192"/>
  <c r="AC192" s="1"/>
  <c r="X152"/>
  <c r="Z152"/>
  <c r="AC152" s="1"/>
  <c r="X124"/>
  <c r="Z124"/>
  <c r="AC124" s="1"/>
  <c r="X92"/>
  <c r="Z92"/>
  <c r="AC92" s="1"/>
  <c r="X952"/>
  <c r="Z952"/>
  <c r="AC952" s="1"/>
  <c r="X648"/>
  <c r="Z648"/>
  <c r="AC648" s="1"/>
  <c r="I993" i="2"/>
  <c r="AA989"/>
  <c r="I546" i="3"/>
  <c r="AA542"/>
  <c r="X512"/>
  <c r="Z512"/>
  <c r="AA486"/>
  <c r="I490"/>
  <c r="X468"/>
  <c r="Z468"/>
  <c r="X451"/>
  <c r="Z451"/>
  <c r="AC451" s="1"/>
  <c r="X440"/>
  <c r="Z440"/>
  <c r="AC440" s="1"/>
  <c r="X432"/>
  <c r="Z432"/>
  <c r="X428"/>
  <c r="Z428"/>
  <c r="AC428" s="1"/>
  <c r="I421"/>
  <c r="AA418"/>
  <c r="I389"/>
  <c r="AA386"/>
  <c r="AA382"/>
  <c r="I386"/>
  <c r="I378"/>
  <c r="AA374"/>
  <c r="X364"/>
  <c r="Z364"/>
  <c r="AC364" s="1"/>
  <c r="I357"/>
  <c r="AA354"/>
  <c r="X299"/>
  <c r="Z299"/>
  <c r="X295"/>
  <c r="Z295"/>
  <c r="X255"/>
  <c r="Z255"/>
  <c r="AC255" s="1"/>
  <c r="X252"/>
  <c r="Z252"/>
  <c r="AC252" s="1"/>
  <c r="X247"/>
  <c r="Z247"/>
  <c r="X236"/>
  <c r="Z236"/>
  <c r="X232"/>
  <c r="Z232"/>
  <c r="X208"/>
  <c r="Z208"/>
  <c r="AA206"/>
  <c r="I209"/>
  <c r="X204"/>
  <c r="Z204"/>
  <c r="AC204" s="1"/>
  <c r="X200"/>
  <c r="Z200"/>
  <c r="AC200" s="1"/>
  <c r="X176"/>
  <c r="Z176"/>
  <c r="AA174"/>
  <c r="AC174" s="1"/>
  <c r="I177"/>
  <c r="X172"/>
  <c r="Z172"/>
  <c r="X136"/>
  <c r="Z136"/>
  <c r="AC136" s="1"/>
  <c r="X112"/>
  <c r="Z112"/>
  <c r="AC112" s="1"/>
  <c r="X104"/>
  <c r="Z104"/>
  <c r="AC104" s="1"/>
  <c r="X80"/>
  <c r="Z80"/>
  <c r="AC80" s="1"/>
  <c r="AA78"/>
  <c r="I81"/>
  <c r="X64"/>
  <c r="Z64"/>
  <c r="AC64" s="1"/>
  <c r="AA58"/>
  <c r="I61"/>
  <c r="X32"/>
  <c r="Z32"/>
  <c r="AC32" s="1"/>
  <c r="X7"/>
  <c r="Z7"/>
  <c r="AC7" s="1"/>
  <c r="I328"/>
  <c r="AA324"/>
  <c r="X153"/>
  <c r="Z153"/>
  <c r="AC153" s="1"/>
  <c r="X849" i="2"/>
  <c r="Z849"/>
  <c r="AC849" s="1"/>
  <c r="I998"/>
  <c r="AA994"/>
  <c r="X840"/>
  <c r="Z840"/>
  <c r="AC840" s="1"/>
  <c r="X389" i="3"/>
  <c r="Z389"/>
  <c r="X385"/>
  <c r="Z385"/>
  <c r="AC385" s="1"/>
  <c r="X361"/>
  <c r="Z361"/>
  <c r="X325"/>
  <c r="Z325"/>
  <c r="AC325" s="1"/>
  <c r="X309"/>
  <c r="Z309"/>
  <c r="AC309" s="1"/>
  <c r="X293"/>
  <c r="Z293"/>
  <c r="AC293" s="1"/>
  <c r="X277"/>
  <c r="Z277"/>
  <c r="AC277" s="1"/>
  <c r="X265"/>
  <c r="Z265"/>
  <c r="AC265" s="1"/>
  <c r="X249"/>
  <c r="Z249"/>
  <c r="AC249" s="1"/>
  <c r="I227"/>
  <c r="AA223"/>
  <c r="X205"/>
  <c r="Z205"/>
  <c r="AC205" s="1"/>
  <c r="X201"/>
  <c r="Z201"/>
  <c r="X197"/>
  <c r="Z197"/>
  <c r="AC197" s="1"/>
  <c r="X193"/>
  <c r="Z193"/>
  <c r="I191"/>
  <c r="AA187"/>
  <c r="I163"/>
  <c r="AA159"/>
  <c r="X145"/>
  <c r="Z145"/>
  <c r="AC145" s="1"/>
  <c r="I143"/>
  <c r="AA139"/>
  <c r="X137"/>
  <c r="Z137"/>
  <c r="AC137" s="1"/>
  <c r="I135"/>
  <c r="AA131"/>
  <c r="X129"/>
  <c r="Z129"/>
  <c r="I127"/>
  <c r="AA123"/>
  <c r="I107"/>
  <c r="AA103"/>
  <c r="I99"/>
  <c r="AA95"/>
  <c r="I83"/>
  <c r="AA79"/>
  <c r="X77"/>
  <c r="Z77"/>
  <c r="AC77" s="1"/>
  <c r="I79"/>
  <c r="AA75"/>
  <c r="X45"/>
  <c r="Z45"/>
  <c r="X41"/>
  <c r="Z41"/>
  <c r="I994" i="2"/>
  <c r="AA990"/>
  <c r="X864"/>
  <c r="Z864"/>
  <c r="AC864" s="1"/>
  <c r="X830"/>
  <c r="Z830"/>
  <c r="AC830" s="1"/>
  <c r="X807"/>
  <c r="Z807"/>
  <c r="X795"/>
  <c r="Z795"/>
  <c r="AC795" s="1"/>
  <c r="X854"/>
  <c r="Z854"/>
  <c r="AC854" s="1"/>
  <c r="X846"/>
  <c r="Z846"/>
  <c r="AC846" s="1"/>
  <c r="X817"/>
  <c r="Z817"/>
  <c r="X790"/>
  <c r="Z790"/>
  <c r="AC790" s="1"/>
  <c r="I990"/>
  <c r="AA986"/>
  <c r="X847"/>
  <c r="Z847"/>
  <c r="AC847" s="1"/>
  <c r="Z776"/>
  <c r="X776"/>
  <c r="X819"/>
  <c r="Z819"/>
  <c r="AC819" s="1"/>
  <c r="X784"/>
  <c r="Z784"/>
  <c r="X33" i="3"/>
  <c r="Z33"/>
  <c r="AC33" s="1"/>
  <c r="X29"/>
  <c r="Z29"/>
  <c r="AC29" s="1"/>
  <c r="X863" i="2"/>
  <c r="Z863"/>
  <c r="AC863" s="1"/>
  <c r="X831"/>
  <c r="Z831"/>
  <c r="X803"/>
  <c r="Z803"/>
  <c r="AC803" s="1"/>
  <c r="X796"/>
  <c r="Z796"/>
  <c r="G845"/>
  <c r="X857"/>
  <c r="X825"/>
  <c r="G806"/>
  <c r="X998"/>
  <c r="X986"/>
  <c r="X978"/>
  <c r="I1003"/>
  <c r="I987"/>
  <c r="Z994"/>
  <c r="X910"/>
  <c r="X908"/>
  <c r="X906"/>
  <c r="X896"/>
  <c r="X892"/>
  <c r="X890"/>
  <c r="X888"/>
  <c r="X886"/>
  <c r="X878"/>
  <c r="X876"/>
  <c r="X874"/>
  <c r="Z997"/>
  <c r="G926"/>
  <c r="G1005"/>
  <c r="Z953"/>
  <c r="AC953" s="1"/>
  <c r="Z960"/>
  <c r="Z952"/>
  <c r="I887"/>
  <c r="I906"/>
  <c r="I255" i="3"/>
  <c r="I317"/>
  <c r="G920" i="5"/>
  <c r="G888"/>
  <c r="G760"/>
  <c r="G496"/>
  <c r="G468"/>
  <c r="G436"/>
  <c r="Z756"/>
  <c r="AC756" s="1"/>
  <c r="Z980"/>
  <c r="Z948"/>
  <c r="AC948" s="1"/>
  <c r="G927"/>
  <c r="G879"/>
  <c r="Z860"/>
  <c r="AC860" s="1"/>
  <c r="Z844"/>
  <c r="AC844" s="1"/>
  <c r="G847"/>
  <c r="G607"/>
  <c r="Z492"/>
  <c r="AC492" s="1"/>
  <c r="G475"/>
  <c r="G451"/>
  <c r="G439"/>
  <c r="G669"/>
  <c r="G944"/>
  <c r="Z627"/>
  <c r="AC627" s="1"/>
  <c r="Z999"/>
  <c r="AC999" s="1"/>
  <c r="G976"/>
  <c r="G896"/>
  <c r="G880"/>
  <c r="Z839"/>
  <c r="Z823"/>
  <c r="AC823" s="1"/>
  <c r="G816"/>
  <c r="Z791"/>
  <c r="G784"/>
  <c r="G768"/>
  <c r="Z759"/>
  <c r="AC759" s="1"/>
  <c r="Z735"/>
  <c r="G736"/>
  <c r="Z687"/>
  <c r="AC687" s="1"/>
  <c r="Z679"/>
  <c r="AC679" s="1"/>
  <c r="Z643"/>
  <c r="Z587"/>
  <c r="G550"/>
  <c r="Z523"/>
  <c r="AC523" s="1"/>
  <c r="Z507"/>
  <c r="Z594"/>
  <c r="AC594" s="1"/>
  <c r="Z562"/>
  <c r="AC562" s="1"/>
  <c r="Z554"/>
  <c r="Z518"/>
  <c r="AC518" s="1"/>
  <c r="G497"/>
  <c r="G469"/>
  <c r="Z322"/>
  <c r="AC322" s="1"/>
  <c r="G301"/>
  <c r="G227"/>
  <c r="G163"/>
  <c r="Z146"/>
  <c r="AC146" s="1"/>
  <c r="Z311"/>
  <c r="G455"/>
  <c r="G454"/>
  <c r="Z415"/>
  <c r="AC415" s="1"/>
  <c r="Z407"/>
  <c r="AC407" s="1"/>
  <c r="Z391"/>
  <c r="Z375"/>
  <c r="Z351"/>
  <c r="G332"/>
  <c r="G300"/>
  <c r="Z279"/>
  <c r="G223"/>
  <c r="G191"/>
  <c r="G159"/>
  <c r="Z83"/>
  <c r="G79"/>
  <c r="Z51"/>
  <c r="Z940" i="3"/>
  <c r="AC940" s="1"/>
  <c r="Z847"/>
  <c r="AC847" s="1"/>
  <c r="Z735"/>
  <c r="G613"/>
  <c r="Z598"/>
  <c r="G607"/>
  <c r="G441"/>
  <c r="G436"/>
  <c r="G377"/>
  <c r="G372"/>
  <c r="Z916"/>
  <c r="AC916" s="1"/>
  <c r="Z607"/>
  <c r="AC607" s="1"/>
  <c r="Z559"/>
  <c r="AC559" s="1"/>
  <c r="G793"/>
  <c r="G761"/>
  <c r="G709"/>
  <c r="G672"/>
  <c r="G528"/>
  <c r="Z368" i="5"/>
  <c r="AC368" s="1"/>
  <c r="G311"/>
  <c r="G91"/>
  <c r="G29"/>
  <c r="Z796" i="3"/>
  <c r="AC796" s="1"/>
  <c r="G703"/>
  <c r="G671"/>
  <c r="Z572"/>
  <c r="G847"/>
  <c r="G393"/>
  <c r="G385"/>
  <c r="G384"/>
  <c r="G154"/>
  <c r="G111"/>
  <c r="Z55" i="5"/>
  <c r="AC55" s="1"/>
  <c r="Z975" i="3"/>
  <c r="AC975" s="1"/>
  <c r="Z863"/>
  <c r="AC863" s="1"/>
  <c r="Z791"/>
  <c r="AC791" s="1"/>
  <c r="Z887"/>
  <c r="AC887" s="1"/>
  <c r="Z871"/>
  <c r="G873"/>
  <c r="Z855"/>
  <c r="Z799"/>
  <c r="AC799" s="1"/>
  <c r="Z711"/>
  <c r="AC711" s="1"/>
  <c r="Z655"/>
  <c r="Z619"/>
  <c r="AC619" s="1"/>
  <c r="Z587"/>
  <c r="AC587" s="1"/>
  <c r="Z495"/>
  <c r="AC495" s="1"/>
  <c r="G331" i="5"/>
  <c r="G299"/>
  <c r="Z24"/>
  <c r="AC24" s="1"/>
  <c r="G911" i="3"/>
  <c r="Z740"/>
  <c r="AC740" s="1"/>
  <c r="Z716"/>
  <c r="AC716" s="1"/>
  <c r="AC700"/>
  <c r="G831"/>
  <c r="G643"/>
  <c r="I470" i="5"/>
  <c r="G388"/>
  <c r="G40"/>
  <c r="Z9"/>
  <c r="AC9" s="1"/>
  <c r="I898" i="3"/>
  <c r="G752"/>
  <c r="G680"/>
  <c r="G647"/>
  <c r="G484"/>
  <c r="G531"/>
  <c r="G457"/>
  <c r="G54"/>
  <c r="Z988"/>
  <c r="Z836"/>
  <c r="AC836" s="1"/>
  <c r="Z732"/>
  <c r="AC732" s="1"/>
  <c r="Z879" i="2"/>
  <c r="AC879" s="1"/>
  <c r="I674" i="3"/>
  <c r="G551"/>
  <c r="G547"/>
  <c r="G543"/>
  <c r="G499"/>
  <c r="Z476"/>
  <c r="G467"/>
  <c r="G407"/>
  <c r="G403"/>
  <c r="G343"/>
  <c r="G339"/>
  <c r="G327"/>
  <c r="G323"/>
  <c r="Z894" i="2"/>
  <c r="AC894" s="1"/>
  <c r="Z899"/>
  <c r="G516" i="3"/>
  <c r="I300" i="5"/>
  <c r="I1004" i="3"/>
  <c r="G324"/>
  <c r="G308"/>
  <c r="G292"/>
  <c r="G272"/>
  <c r="G256"/>
  <c r="G15"/>
  <c r="I877" i="2"/>
  <c r="I119" i="3"/>
  <c r="I688"/>
  <c r="I189"/>
  <c r="I125"/>
  <c r="I394"/>
  <c r="I417"/>
  <c r="Z977" i="2"/>
  <c r="Z891"/>
  <c r="AC891" s="1"/>
  <c r="G829"/>
  <c r="Z905"/>
  <c r="AC905" s="1"/>
  <c r="Z889"/>
  <c r="AC889" s="1"/>
  <c r="I11" i="3"/>
  <c r="Z900" i="2"/>
  <c r="AC900" s="1"/>
  <c r="Z884"/>
  <c r="AC884" s="1"/>
  <c r="I779"/>
  <c r="I302" i="3"/>
  <c r="I93"/>
  <c r="I246"/>
  <c r="I87"/>
  <c r="G866" i="2"/>
  <c r="G834"/>
  <c r="X941"/>
  <c r="Z941"/>
  <c r="I944"/>
  <c r="AA940"/>
  <c r="X940"/>
  <c r="Z940"/>
  <c r="G943"/>
  <c r="I945"/>
  <c r="AA941"/>
  <c r="X937"/>
  <c r="Z937"/>
  <c r="AC937" s="1"/>
  <c r="X936"/>
  <c r="Z936"/>
  <c r="AC936" s="1"/>
  <c r="Z871"/>
  <c r="AC871" s="1"/>
  <c r="G882"/>
  <c r="G881"/>
  <c r="G879"/>
  <c r="G877"/>
  <c r="G873"/>
  <c r="G880"/>
  <c r="G878"/>
  <c r="G876"/>
  <c r="G875"/>
  <c r="G874"/>
  <c r="G872"/>
  <c r="G871"/>
  <c r="G1003"/>
  <c r="G995"/>
  <c r="G987"/>
  <c r="I942"/>
  <c r="I940"/>
  <c r="I938"/>
  <c r="I936"/>
  <c r="I934"/>
  <c r="I932"/>
  <c r="I930"/>
  <c r="I928"/>
  <c r="I926"/>
  <c r="I924"/>
  <c r="I922"/>
  <c r="X994"/>
  <c r="G997"/>
  <c r="G981"/>
  <c r="X962"/>
  <c r="X954"/>
  <c r="X946"/>
  <c r="I920"/>
  <c r="I916"/>
  <c r="G940"/>
  <c r="I912"/>
  <c r="I915"/>
  <c r="G944"/>
  <c r="G933"/>
  <c r="I913"/>
  <c r="G998"/>
  <c r="G990"/>
  <c r="G982"/>
  <c r="X989"/>
  <c r="G951"/>
  <c r="G974"/>
  <c r="G966"/>
  <c r="G958"/>
  <c r="G976"/>
  <c r="G968"/>
  <c r="G956"/>
  <c r="G975"/>
  <c r="X997"/>
  <c r="G935"/>
  <c r="G977"/>
  <c r="G969"/>
  <c r="G961"/>
  <c r="G953"/>
  <c r="I919"/>
  <c r="G1001"/>
  <c r="G985"/>
  <c r="G1004"/>
  <c r="G996"/>
  <c r="G941"/>
  <c r="G929"/>
  <c r="G945"/>
  <c r="G934"/>
  <c r="G938"/>
  <c r="X996"/>
  <c r="X988"/>
  <c r="X980"/>
  <c r="G999"/>
  <c r="G991"/>
  <c r="G983"/>
  <c r="I943"/>
  <c r="I941"/>
  <c r="I939"/>
  <c r="I937"/>
  <c r="I935"/>
  <c r="I933"/>
  <c r="I931"/>
  <c r="I929"/>
  <c r="I927"/>
  <c r="I925"/>
  <c r="I923"/>
  <c r="I921"/>
  <c r="X990"/>
  <c r="X981"/>
  <c r="G931"/>
  <c r="G925"/>
  <c r="G988"/>
  <c r="X917"/>
  <c r="G989"/>
  <c r="X965"/>
  <c r="X957"/>
  <c r="X945"/>
  <c r="G992"/>
  <c r="X964"/>
  <c r="G942"/>
  <c r="G922"/>
  <c r="G921"/>
  <c r="G920"/>
  <c r="G919"/>
  <c r="G918"/>
  <c r="G917"/>
  <c r="G916"/>
  <c r="G915"/>
  <c r="G914"/>
  <c r="G913"/>
  <c r="G912"/>
  <c r="G911"/>
  <c r="G910"/>
  <c r="G909"/>
  <c r="G908"/>
  <c r="G907"/>
  <c r="G906"/>
  <c r="G905"/>
  <c r="G904"/>
  <c r="G903"/>
  <c r="G902"/>
  <c r="G901"/>
  <c r="G900"/>
  <c r="G899"/>
  <c r="G898"/>
  <c r="G897"/>
  <c r="G896"/>
  <c r="G895"/>
  <c r="G894"/>
  <c r="G893"/>
  <c r="G892"/>
  <c r="G891"/>
  <c r="G890"/>
  <c r="G889"/>
  <c r="G888"/>
  <c r="G887"/>
  <c r="G886"/>
  <c r="G885"/>
  <c r="G884"/>
  <c r="G883"/>
  <c r="G947"/>
  <c r="G984"/>
  <c r="X966"/>
  <c r="X958"/>
  <c r="X950"/>
  <c r="I918"/>
  <c r="G964"/>
  <c r="G971"/>
  <c r="G963"/>
  <c r="G948"/>
  <c r="G928"/>
  <c r="G952"/>
  <c r="G936"/>
  <c r="I914"/>
  <c r="G946"/>
  <c r="X976"/>
  <c r="X972"/>
  <c r="X995"/>
  <c r="X987"/>
  <c r="X979"/>
  <c r="X971"/>
  <c r="G1002"/>
  <c r="G994"/>
  <c r="G986"/>
  <c r="X974"/>
  <c r="X993"/>
  <c r="X982"/>
  <c r="G939"/>
  <c r="G978"/>
  <c r="G970"/>
  <c r="G962"/>
  <c r="G954"/>
  <c r="G980"/>
  <c r="G972"/>
  <c r="G960"/>
  <c r="G979"/>
  <c r="G959"/>
  <c r="G950"/>
  <c r="I973"/>
  <c r="I972"/>
  <c r="G973"/>
  <c r="G965"/>
  <c r="G957"/>
  <c r="I917"/>
  <c r="G993"/>
  <c r="X953"/>
  <c r="G1000"/>
  <c r="X960"/>
  <c r="X952"/>
  <c r="G949"/>
  <c r="G930"/>
  <c r="G937"/>
  <c r="G932"/>
  <c r="G924"/>
  <c r="G923"/>
  <c r="AK319" i="5" l="1"/>
  <c r="AL671"/>
  <c r="AC951"/>
  <c r="AK247"/>
  <c r="AK303"/>
  <c r="AK527"/>
  <c r="AL169"/>
  <c r="AK791"/>
  <c r="AL889"/>
  <c r="AK703"/>
  <c r="AL781"/>
  <c r="AL201"/>
  <c r="AK965"/>
  <c r="AC887"/>
  <c r="AL205"/>
  <c r="AL657"/>
  <c r="AL997"/>
  <c r="AL367"/>
  <c r="AK381"/>
  <c r="AK119"/>
  <c r="AK263"/>
  <c r="AL513"/>
  <c r="AK737"/>
  <c r="AK921"/>
  <c r="AL559"/>
  <c r="AK135"/>
  <c r="AK279"/>
  <c r="AL823"/>
  <c r="AK905"/>
  <c r="AL453"/>
  <c r="AL949"/>
  <c r="AL353"/>
  <c r="AK543"/>
  <c r="AK721"/>
  <c r="AK221"/>
  <c r="AC416"/>
  <c r="AL217"/>
  <c r="AK217"/>
  <c r="AK91"/>
  <c r="AL91"/>
  <c r="AL211"/>
  <c r="AK211"/>
  <c r="AK92"/>
  <c r="AL92"/>
  <c r="AL148"/>
  <c r="AK148"/>
  <c r="AL244"/>
  <c r="AK244"/>
  <c r="AL384"/>
  <c r="AK384"/>
  <c r="AL448"/>
  <c r="AK448"/>
  <c r="AK504"/>
  <c r="AL504"/>
  <c r="AK580"/>
  <c r="AL580"/>
  <c r="AK672"/>
  <c r="AL672"/>
  <c r="AK976"/>
  <c r="AL976"/>
  <c r="AK138"/>
  <c r="AL138"/>
  <c r="AK218"/>
  <c r="AL218"/>
  <c r="AL310"/>
  <c r="AK310"/>
  <c r="AK370"/>
  <c r="AL370"/>
  <c r="AL426"/>
  <c r="AK426"/>
  <c r="AL502"/>
  <c r="AK502"/>
  <c r="AK982"/>
  <c r="AL982"/>
  <c r="AK129"/>
  <c r="AL129"/>
  <c r="AL421"/>
  <c r="AK421"/>
  <c r="AK541"/>
  <c r="AL541"/>
  <c r="AK613"/>
  <c r="AL613"/>
  <c r="AK729"/>
  <c r="AL729"/>
  <c r="AK797"/>
  <c r="AL797"/>
  <c r="AL917"/>
  <c r="AK917"/>
  <c r="AK79"/>
  <c r="AL79"/>
  <c r="AK243"/>
  <c r="AL243"/>
  <c r="AK359"/>
  <c r="AL359"/>
  <c r="AK479"/>
  <c r="AL479"/>
  <c r="AK595"/>
  <c r="AL595"/>
  <c r="AK663"/>
  <c r="AL663"/>
  <c r="AK779"/>
  <c r="AL779"/>
  <c r="AK903"/>
  <c r="AL903"/>
  <c r="AK979"/>
  <c r="AL979"/>
  <c r="AK473"/>
  <c r="AL473"/>
  <c r="AK764"/>
  <c r="AL764"/>
  <c r="AK860"/>
  <c r="AL860"/>
  <c r="AK920"/>
  <c r="AL920"/>
  <c r="AK582"/>
  <c r="AL582"/>
  <c r="AK678"/>
  <c r="AL678"/>
  <c r="AL742"/>
  <c r="AK742"/>
  <c r="AK814"/>
  <c r="AL814"/>
  <c r="AL910"/>
  <c r="AK910"/>
  <c r="AK113"/>
  <c r="AL113"/>
  <c r="AL195"/>
  <c r="AK195"/>
  <c r="AL249"/>
  <c r="AK249"/>
  <c r="AK357"/>
  <c r="AL357"/>
  <c r="AK433"/>
  <c r="AL433"/>
  <c r="AL561"/>
  <c r="AK561"/>
  <c r="AL625"/>
  <c r="AK625"/>
  <c r="AL733"/>
  <c r="AK733"/>
  <c r="AL809"/>
  <c r="AK809"/>
  <c r="AK893"/>
  <c r="AL893"/>
  <c r="AK977"/>
  <c r="AL977"/>
  <c r="AK199"/>
  <c r="AL199"/>
  <c r="AK299"/>
  <c r="AL299"/>
  <c r="AK363"/>
  <c r="AL363"/>
  <c r="AK423"/>
  <c r="AL423"/>
  <c r="AL507"/>
  <c r="AK507"/>
  <c r="AL607"/>
  <c r="AK607"/>
  <c r="AK667"/>
  <c r="AL667"/>
  <c r="AK763"/>
  <c r="AL763"/>
  <c r="AK859"/>
  <c r="AL859"/>
  <c r="AK923"/>
  <c r="AL923"/>
  <c r="AL983"/>
  <c r="AK983"/>
  <c r="AK485"/>
  <c r="AL485"/>
  <c r="AL728"/>
  <c r="AK728"/>
  <c r="AK816"/>
  <c r="AL816"/>
  <c r="AK880"/>
  <c r="AL880"/>
  <c r="AK602"/>
  <c r="AL602"/>
  <c r="AL666"/>
  <c r="AK666"/>
  <c r="AL758"/>
  <c r="AK758"/>
  <c r="AK850"/>
  <c r="AL850"/>
  <c r="AK914"/>
  <c r="AL914"/>
  <c r="AK684"/>
  <c r="AL684"/>
  <c r="AK756"/>
  <c r="AL756"/>
  <c r="AK852"/>
  <c r="AL852"/>
  <c r="AK912"/>
  <c r="AL912"/>
  <c r="AK574"/>
  <c r="AL574"/>
  <c r="AK125"/>
  <c r="AL125"/>
  <c r="AK59"/>
  <c r="AL59"/>
  <c r="AL115"/>
  <c r="AK115"/>
  <c r="AL147"/>
  <c r="AK147"/>
  <c r="AL60"/>
  <c r="AK60"/>
  <c r="AL116"/>
  <c r="AK116"/>
  <c r="AK180"/>
  <c r="AL180"/>
  <c r="AL212"/>
  <c r="AK212"/>
  <c r="AK288"/>
  <c r="AL288"/>
  <c r="AK320"/>
  <c r="AL320"/>
  <c r="AL352"/>
  <c r="AK352"/>
  <c r="AK416"/>
  <c r="AL416"/>
  <c r="AL476"/>
  <c r="AK476"/>
  <c r="AK528"/>
  <c r="AL528"/>
  <c r="AK552"/>
  <c r="AL552"/>
  <c r="AK620"/>
  <c r="AL620"/>
  <c r="AK648"/>
  <c r="AL648"/>
  <c r="AK944"/>
  <c r="AL944"/>
  <c r="AL66"/>
  <c r="AK66"/>
  <c r="AK106"/>
  <c r="AL106"/>
  <c r="AL170"/>
  <c r="AK170"/>
  <c r="AK250"/>
  <c r="AL250"/>
  <c r="AK282"/>
  <c r="AL282"/>
  <c r="AK338"/>
  <c r="AL338"/>
  <c r="AK394"/>
  <c r="AL394"/>
  <c r="AL470"/>
  <c r="AK470"/>
  <c r="AK530"/>
  <c r="AL530"/>
  <c r="AK950"/>
  <c r="AL950"/>
  <c r="AK117"/>
  <c r="AL117"/>
  <c r="AK181"/>
  <c r="AL181"/>
  <c r="AL289"/>
  <c r="AK289"/>
  <c r="AL361"/>
  <c r="AK361"/>
  <c r="AL481"/>
  <c r="AK481"/>
  <c r="AK581"/>
  <c r="AL581"/>
  <c r="AK649"/>
  <c r="AL649"/>
  <c r="AK693"/>
  <c r="AL693"/>
  <c r="AK769"/>
  <c r="AL769"/>
  <c r="AK829"/>
  <c r="AL829"/>
  <c r="AK869"/>
  <c r="AL869"/>
  <c r="AK957"/>
  <c r="AL957"/>
  <c r="AK1005"/>
  <c r="AL1005"/>
  <c r="AK127"/>
  <c r="AL127"/>
  <c r="AK207"/>
  <c r="AL207"/>
  <c r="AK311"/>
  <c r="AL311"/>
  <c r="AL399"/>
  <c r="AK399"/>
  <c r="AK435"/>
  <c r="AL435"/>
  <c r="AL511"/>
  <c r="AK511"/>
  <c r="AK567"/>
  <c r="AL567"/>
  <c r="AK627"/>
  <c r="AL627"/>
  <c r="AL711"/>
  <c r="AK711"/>
  <c r="AL743"/>
  <c r="AK743"/>
  <c r="AK815"/>
  <c r="AL815"/>
  <c r="AL867"/>
  <c r="AK867"/>
  <c r="AL943"/>
  <c r="AK943"/>
  <c r="AK281"/>
  <c r="AL281"/>
  <c r="AK345"/>
  <c r="AL345"/>
  <c r="AK692"/>
  <c r="AL692"/>
  <c r="AK724"/>
  <c r="AL724"/>
  <c r="AK796"/>
  <c r="AL796"/>
  <c r="AK828"/>
  <c r="AL828"/>
  <c r="AK892"/>
  <c r="AL892"/>
  <c r="AK550"/>
  <c r="AL550"/>
  <c r="AK614"/>
  <c r="AL614"/>
  <c r="AK646"/>
  <c r="AL646"/>
  <c r="AK710"/>
  <c r="AL710"/>
  <c r="AK770"/>
  <c r="AL770"/>
  <c r="AL846"/>
  <c r="AK846"/>
  <c r="AL878"/>
  <c r="AK878"/>
  <c r="AK245"/>
  <c r="AL245"/>
  <c r="AK145"/>
  <c r="AL145"/>
  <c r="AK137"/>
  <c r="AL137"/>
  <c r="AK297"/>
  <c r="AL297"/>
  <c r="AK401"/>
  <c r="AL401"/>
  <c r="AK509"/>
  <c r="AL509"/>
  <c r="AL529"/>
  <c r="AK529"/>
  <c r="AL593"/>
  <c r="AK593"/>
  <c r="AK665"/>
  <c r="AL665"/>
  <c r="AK697"/>
  <c r="AL697"/>
  <c r="AK765"/>
  <c r="AL765"/>
  <c r="AL841"/>
  <c r="AK841"/>
  <c r="AK861"/>
  <c r="AL861"/>
  <c r="AK937"/>
  <c r="AL937"/>
  <c r="AK469"/>
  <c r="AL469"/>
  <c r="AK167"/>
  <c r="AL167"/>
  <c r="AK235"/>
  <c r="AL235"/>
  <c r="AK267"/>
  <c r="AL267"/>
  <c r="AK331"/>
  <c r="AL331"/>
  <c r="AK395"/>
  <c r="AL395"/>
  <c r="AL455"/>
  <c r="AK455"/>
  <c r="AK475"/>
  <c r="AL475"/>
  <c r="AK539"/>
  <c r="AL539"/>
  <c r="AL571"/>
  <c r="AK571"/>
  <c r="AL639"/>
  <c r="AK639"/>
  <c r="AK699"/>
  <c r="AL699"/>
  <c r="AK731"/>
  <c r="AL731"/>
  <c r="AK795"/>
  <c r="AL795"/>
  <c r="AK827"/>
  <c r="AL827"/>
  <c r="AK891"/>
  <c r="AL891"/>
  <c r="AL955"/>
  <c r="AK955"/>
  <c r="AK277"/>
  <c r="AL277"/>
  <c r="AK341"/>
  <c r="AL341"/>
  <c r="AL696"/>
  <c r="AK696"/>
  <c r="AK752"/>
  <c r="AL752"/>
  <c r="AK784"/>
  <c r="AL784"/>
  <c r="AL848"/>
  <c r="AK848"/>
  <c r="AK924"/>
  <c r="AL924"/>
  <c r="AK570"/>
  <c r="AL570"/>
  <c r="AL634"/>
  <c r="AK634"/>
  <c r="AL698"/>
  <c r="AK698"/>
  <c r="AL730"/>
  <c r="AK730"/>
  <c r="AL786"/>
  <c r="AK786"/>
  <c r="AL818"/>
  <c r="AK818"/>
  <c r="AK882"/>
  <c r="AL882"/>
  <c r="AK716"/>
  <c r="AL716"/>
  <c r="AK788"/>
  <c r="AL788"/>
  <c r="AL820"/>
  <c r="AK820"/>
  <c r="AK884"/>
  <c r="AL884"/>
  <c r="AK606"/>
  <c r="AL606"/>
  <c r="AK638"/>
  <c r="AL638"/>
  <c r="AK670"/>
  <c r="AL670"/>
  <c r="AK702"/>
  <c r="AL702"/>
  <c r="AL734"/>
  <c r="AK734"/>
  <c r="AK762"/>
  <c r="AL762"/>
  <c r="AK790"/>
  <c r="AL790"/>
  <c r="AK822"/>
  <c r="AL822"/>
  <c r="AL854"/>
  <c r="AK854"/>
  <c r="AL886"/>
  <c r="AK886"/>
  <c r="AL918"/>
  <c r="AK918"/>
  <c r="AL105"/>
  <c r="AK105"/>
  <c r="AK209"/>
  <c r="AL209"/>
  <c r="AK241"/>
  <c r="AL241"/>
  <c r="AL83"/>
  <c r="AK83"/>
  <c r="AK107"/>
  <c r="AL107"/>
  <c r="AK139"/>
  <c r="AL139"/>
  <c r="AL688"/>
  <c r="AK688"/>
  <c r="AL720"/>
  <c r="AK720"/>
  <c r="AK744"/>
  <c r="AL744"/>
  <c r="AK776"/>
  <c r="AL776"/>
  <c r="AK808"/>
  <c r="AL808"/>
  <c r="AL840"/>
  <c r="AK840"/>
  <c r="AL872"/>
  <c r="AK872"/>
  <c r="AK900"/>
  <c r="AL900"/>
  <c r="AL928"/>
  <c r="AK928"/>
  <c r="AK578"/>
  <c r="AL578"/>
  <c r="AK610"/>
  <c r="AL610"/>
  <c r="AL642"/>
  <c r="AK642"/>
  <c r="AL674"/>
  <c r="AK674"/>
  <c r="AL706"/>
  <c r="AK706"/>
  <c r="AK738"/>
  <c r="AL738"/>
  <c r="AK782"/>
  <c r="AL782"/>
  <c r="AL810"/>
  <c r="AK810"/>
  <c r="AK842"/>
  <c r="AL842"/>
  <c r="AK874"/>
  <c r="AL874"/>
  <c r="AK906"/>
  <c r="AL906"/>
  <c r="AL73"/>
  <c r="AK73"/>
  <c r="AK157"/>
  <c r="AL157"/>
  <c r="AK109"/>
  <c r="AL109"/>
  <c r="AK269"/>
  <c r="AL269"/>
  <c r="AK333"/>
  <c r="AL333"/>
  <c r="AK413"/>
  <c r="AL413"/>
  <c r="AK461"/>
  <c r="AL461"/>
  <c r="AK533"/>
  <c r="AL533"/>
  <c r="AK565"/>
  <c r="AL565"/>
  <c r="AK605"/>
  <c r="AL605"/>
  <c r="AK633"/>
  <c r="AL633"/>
  <c r="AK677"/>
  <c r="AL677"/>
  <c r="AL717"/>
  <c r="AK717"/>
  <c r="AL761"/>
  <c r="AK761"/>
  <c r="AK789"/>
  <c r="AL789"/>
  <c r="AK821"/>
  <c r="AL821"/>
  <c r="AK865"/>
  <c r="AL865"/>
  <c r="AK913"/>
  <c r="AL913"/>
  <c r="AK941"/>
  <c r="AL941"/>
  <c r="AL989"/>
  <c r="AK989"/>
  <c r="AK71"/>
  <c r="AL71"/>
  <c r="AK111"/>
  <c r="AL111"/>
  <c r="AK231"/>
  <c r="AL231"/>
  <c r="AL287"/>
  <c r="AK287"/>
  <c r="AL351"/>
  <c r="AK351"/>
  <c r="AK391"/>
  <c r="AL391"/>
  <c r="AK427"/>
  <c r="AL427"/>
  <c r="AL471"/>
  <c r="AK471"/>
  <c r="AK503"/>
  <c r="AL503"/>
  <c r="AK551"/>
  <c r="AL551"/>
  <c r="AL587"/>
  <c r="AK587"/>
  <c r="AK619"/>
  <c r="AL619"/>
  <c r="AK651"/>
  <c r="AL651"/>
  <c r="AL695"/>
  <c r="AK695"/>
  <c r="AK735"/>
  <c r="AL735"/>
  <c r="AK767"/>
  <c r="AL767"/>
  <c r="AK811"/>
  <c r="AL811"/>
  <c r="AK863"/>
  <c r="AL863"/>
  <c r="AL895"/>
  <c r="AK895"/>
  <c r="AL927"/>
  <c r="AK927"/>
  <c r="AK971"/>
  <c r="AL971"/>
  <c r="AL273"/>
  <c r="AK273"/>
  <c r="AL337"/>
  <c r="AK337"/>
  <c r="AL465"/>
  <c r="AK465"/>
  <c r="AL72"/>
  <c r="AK72"/>
  <c r="AK104"/>
  <c r="AL104"/>
  <c r="AK136"/>
  <c r="AL136"/>
  <c r="AK168"/>
  <c r="AL168"/>
  <c r="AK200"/>
  <c r="AL200"/>
  <c r="AL232"/>
  <c r="AK232"/>
  <c r="AK260"/>
  <c r="AL260"/>
  <c r="AK292"/>
  <c r="AL292"/>
  <c r="AL324"/>
  <c r="AK324"/>
  <c r="AK356"/>
  <c r="AL356"/>
  <c r="AL388"/>
  <c r="AK388"/>
  <c r="AL420"/>
  <c r="AK420"/>
  <c r="AL452"/>
  <c r="AK452"/>
  <c r="AK492"/>
  <c r="AL492"/>
  <c r="AL532"/>
  <c r="AK532"/>
  <c r="AK556"/>
  <c r="AL556"/>
  <c r="AK584"/>
  <c r="AL584"/>
  <c r="AK624"/>
  <c r="AL624"/>
  <c r="AK660"/>
  <c r="AL660"/>
  <c r="AK948"/>
  <c r="AL948"/>
  <c r="AK980"/>
  <c r="AL980"/>
  <c r="AL995"/>
  <c r="AK995"/>
  <c r="AL78"/>
  <c r="AK78"/>
  <c r="AL110"/>
  <c r="AK110"/>
  <c r="AK142"/>
  <c r="AL142"/>
  <c r="AK174"/>
  <c r="AL174"/>
  <c r="AK190"/>
  <c r="AL190"/>
  <c r="AL222"/>
  <c r="AK222"/>
  <c r="AL254"/>
  <c r="AK254"/>
  <c r="AL286"/>
  <c r="AK286"/>
  <c r="AL326"/>
  <c r="AK326"/>
  <c r="AL358"/>
  <c r="AK358"/>
  <c r="AK386"/>
  <c r="AL386"/>
  <c r="AK414"/>
  <c r="AL414"/>
  <c r="AK442"/>
  <c r="AL442"/>
  <c r="AK474"/>
  <c r="AL474"/>
  <c r="AL518"/>
  <c r="AK518"/>
  <c r="AK942"/>
  <c r="AL942"/>
  <c r="AK970"/>
  <c r="AL970"/>
  <c r="AK1002"/>
  <c r="AL1002"/>
  <c r="AK101"/>
  <c r="AL101"/>
  <c r="AK229"/>
  <c r="AL229"/>
  <c r="AK187"/>
  <c r="AL187"/>
  <c r="AK133"/>
  <c r="AL133"/>
  <c r="AK197"/>
  <c r="AL197"/>
  <c r="AL121"/>
  <c r="AK121"/>
  <c r="AK285"/>
  <c r="AL285"/>
  <c r="AL349"/>
  <c r="AK349"/>
  <c r="AK385"/>
  <c r="AL385"/>
  <c r="AK425"/>
  <c r="AL425"/>
  <c r="AK493"/>
  <c r="AL493"/>
  <c r="AK525"/>
  <c r="AL525"/>
  <c r="AK553"/>
  <c r="AL553"/>
  <c r="AK585"/>
  <c r="AL585"/>
  <c r="AK617"/>
  <c r="AL617"/>
  <c r="AK653"/>
  <c r="AL653"/>
  <c r="AK685"/>
  <c r="AL685"/>
  <c r="AK725"/>
  <c r="AL725"/>
  <c r="AK757"/>
  <c r="AL757"/>
  <c r="AK801"/>
  <c r="AL801"/>
  <c r="AK833"/>
  <c r="AL833"/>
  <c r="AL857"/>
  <c r="AK857"/>
  <c r="AK885"/>
  <c r="AL885"/>
  <c r="AK929"/>
  <c r="AL929"/>
  <c r="AK961"/>
  <c r="AL961"/>
  <c r="AL1001"/>
  <c r="AK1001"/>
  <c r="AK103"/>
  <c r="AL103"/>
  <c r="AK159"/>
  <c r="AL159"/>
  <c r="AK191"/>
  <c r="AL191"/>
  <c r="AK227"/>
  <c r="AL227"/>
  <c r="AK259"/>
  <c r="AL259"/>
  <c r="AK291"/>
  <c r="AL291"/>
  <c r="AK323"/>
  <c r="AL323"/>
  <c r="AK355"/>
  <c r="AL355"/>
  <c r="AK387"/>
  <c r="AL387"/>
  <c r="AL415"/>
  <c r="AK415"/>
  <c r="AK447"/>
  <c r="AL447"/>
  <c r="AK467"/>
  <c r="AL467"/>
  <c r="AK499"/>
  <c r="AL499"/>
  <c r="AK531"/>
  <c r="AL531"/>
  <c r="AK563"/>
  <c r="AL563"/>
  <c r="AK599"/>
  <c r="AL599"/>
  <c r="AK631"/>
  <c r="AL631"/>
  <c r="AK659"/>
  <c r="AL659"/>
  <c r="AK691"/>
  <c r="AL691"/>
  <c r="AK723"/>
  <c r="AL723"/>
  <c r="AK755"/>
  <c r="AL755"/>
  <c r="AK787"/>
  <c r="AL787"/>
  <c r="AK819"/>
  <c r="AL819"/>
  <c r="AK851"/>
  <c r="AL851"/>
  <c r="AL883"/>
  <c r="AK883"/>
  <c r="AK915"/>
  <c r="AL915"/>
  <c r="AK947"/>
  <c r="AL947"/>
  <c r="AK975"/>
  <c r="AL975"/>
  <c r="AK261"/>
  <c r="AL261"/>
  <c r="AK329"/>
  <c r="AL329"/>
  <c r="AK457"/>
  <c r="AL457"/>
  <c r="AK84"/>
  <c r="AL84"/>
  <c r="AL124"/>
  <c r="AK124"/>
  <c r="AK156"/>
  <c r="AL156"/>
  <c r="AK188"/>
  <c r="AL188"/>
  <c r="AK220"/>
  <c r="AL220"/>
  <c r="AL252"/>
  <c r="AK252"/>
  <c r="AK280"/>
  <c r="AL280"/>
  <c r="AK312"/>
  <c r="AL312"/>
  <c r="AK344"/>
  <c r="AL344"/>
  <c r="AK376"/>
  <c r="AL376"/>
  <c r="AK408"/>
  <c r="AL408"/>
  <c r="AK440"/>
  <c r="AL440"/>
  <c r="AK472"/>
  <c r="AL472"/>
  <c r="AK496"/>
  <c r="AL496"/>
  <c r="AK524"/>
  <c r="AL524"/>
  <c r="AK560"/>
  <c r="AL560"/>
  <c r="AK588"/>
  <c r="AL588"/>
  <c r="AK612"/>
  <c r="AL612"/>
  <c r="AL644"/>
  <c r="AK644"/>
  <c r="AK664"/>
  <c r="AL664"/>
  <c r="AK952"/>
  <c r="AL952"/>
  <c r="AL984"/>
  <c r="AK984"/>
  <c r="AK999"/>
  <c r="AL999"/>
  <c r="AK74"/>
  <c r="AL74"/>
  <c r="AK98"/>
  <c r="AL98"/>
  <c r="AK130"/>
  <c r="AL130"/>
  <c r="AK162"/>
  <c r="AL162"/>
  <c r="AK210"/>
  <c r="AL210"/>
  <c r="AK242"/>
  <c r="AL242"/>
  <c r="AK274"/>
  <c r="AL274"/>
  <c r="AK306"/>
  <c r="AL306"/>
  <c r="AK330"/>
  <c r="AL330"/>
  <c r="AK362"/>
  <c r="AL362"/>
  <c r="AK390"/>
  <c r="AL390"/>
  <c r="AL418"/>
  <c r="AK418"/>
  <c r="AL446"/>
  <c r="AK446"/>
  <c r="AL478"/>
  <c r="AK478"/>
  <c r="AK506"/>
  <c r="AL506"/>
  <c r="AK538"/>
  <c r="AL538"/>
  <c r="AL958"/>
  <c r="AK958"/>
  <c r="AK990"/>
  <c r="AL990"/>
  <c r="AL64"/>
  <c r="AK64"/>
  <c r="AK96"/>
  <c r="AL96"/>
  <c r="AL128"/>
  <c r="AK128"/>
  <c r="AK160"/>
  <c r="AL160"/>
  <c r="AK192"/>
  <c r="AL192"/>
  <c r="AL224"/>
  <c r="AK224"/>
  <c r="AK256"/>
  <c r="AL256"/>
  <c r="AK284"/>
  <c r="AL284"/>
  <c r="AK316"/>
  <c r="AL316"/>
  <c r="AK348"/>
  <c r="AL348"/>
  <c r="AL380"/>
  <c r="AK380"/>
  <c r="AL412"/>
  <c r="AK412"/>
  <c r="AK444"/>
  <c r="AL444"/>
  <c r="AL484"/>
  <c r="AK484"/>
  <c r="AK516"/>
  <c r="AL516"/>
  <c r="AK564"/>
  <c r="AL564"/>
  <c r="AK604"/>
  <c r="AL604"/>
  <c r="AK632"/>
  <c r="AL632"/>
  <c r="AK956"/>
  <c r="AL956"/>
  <c r="AL988"/>
  <c r="AK988"/>
  <c r="AK1003"/>
  <c r="AL1003"/>
  <c r="AL86"/>
  <c r="AK86"/>
  <c r="AK118"/>
  <c r="AL118"/>
  <c r="AK150"/>
  <c r="AL150"/>
  <c r="AL178"/>
  <c r="AK178"/>
  <c r="AL198"/>
  <c r="AK198"/>
  <c r="AL230"/>
  <c r="AK230"/>
  <c r="AL262"/>
  <c r="AK262"/>
  <c r="AL294"/>
  <c r="AK294"/>
  <c r="AL334"/>
  <c r="AK334"/>
  <c r="AK366"/>
  <c r="AL366"/>
  <c r="AL422"/>
  <c r="AK422"/>
  <c r="AK450"/>
  <c r="AL450"/>
  <c r="AK482"/>
  <c r="AL482"/>
  <c r="AL510"/>
  <c r="AK510"/>
  <c r="AK542"/>
  <c r="AL542"/>
  <c r="AK946"/>
  <c r="AL946"/>
  <c r="AK978"/>
  <c r="AL978"/>
  <c r="AK93"/>
  <c r="AL93"/>
  <c r="AK193"/>
  <c r="AL193"/>
  <c r="AL233"/>
  <c r="AK233"/>
  <c r="AK75"/>
  <c r="AL75"/>
  <c r="AL131"/>
  <c r="AK131"/>
  <c r="AK76"/>
  <c r="AL76"/>
  <c r="AL100"/>
  <c r="AK100"/>
  <c r="AL132"/>
  <c r="AK132"/>
  <c r="AK164"/>
  <c r="AL164"/>
  <c r="AK196"/>
  <c r="AL196"/>
  <c r="AK228"/>
  <c r="AL228"/>
  <c r="AK272"/>
  <c r="AL272"/>
  <c r="AL304"/>
  <c r="AK304"/>
  <c r="AL336"/>
  <c r="AK336"/>
  <c r="AL368"/>
  <c r="AK368"/>
  <c r="AL400"/>
  <c r="AK400"/>
  <c r="AK432"/>
  <c r="AL432"/>
  <c r="AL464"/>
  <c r="AK464"/>
  <c r="AK488"/>
  <c r="AL488"/>
  <c r="AK520"/>
  <c r="AL520"/>
  <c r="AK540"/>
  <c r="AL540"/>
  <c r="AK568"/>
  <c r="AL568"/>
  <c r="AK596"/>
  <c r="AL596"/>
  <c r="AK636"/>
  <c r="AL636"/>
  <c r="AK656"/>
  <c r="AL656"/>
  <c r="AK960"/>
  <c r="AL960"/>
  <c r="AL1004"/>
  <c r="AK1004"/>
  <c r="AK82"/>
  <c r="AL82"/>
  <c r="AK122"/>
  <c r="AL122"/>
  <c r="AK154"/>
  <c r="AL154"/>
  <c r="AK202"/>
  <c r="AL202"/>
  <c r="AK234"/>
  <c r="AL234"/>
  <c r="AK266"/>
  <c r="AL266"/>
  <c r="AK298"/>
  <c r="AL298"/>
  <c r="AK322"/>
  <c r="AL322"/>
  <c r="AK354"/>
  <c r="AL354"/>
  <c r="AK382"/>
  <c r="AL382"/>
  <c r="AK410"/>
  <c r="AL410"/>
  <c r="AL454"/>
  <c r="AK454"/>
  <c r="AL486"/>
  <c r="AK486"/>
  <c r="AK514"/>
  <c r="AL514"/>
  <c r="AK546"/>
  <c r="AL546"/>
  <c r="AK938"/>
  <c r="AL938"/>
  <c r="AK966"/>
  <c r="AL966"/>
  <c r="AK998"/>
  <c r="AL998"/>
  <c r="AL149"/>
  <c r="AK149"/>
  <c r="AK77"/>
  <c r="AL77"/>
  <c r="AK189"/>
  <c r="AL189"/>
  <c r="AK317"/>
  <c r="AL317"/>
  <c r="AL405"/>
  <c r="AK405"/>
  <c r="AK441"/>
  <c r="AL441"/>
  <c r="AK505"/>
  <c r="AL505"/>
  <c r="AK557"/>
  <c r="AL557"/>
  <c r="AK597"/>
  <c r="AL597"/>
  <c r="AK629"/>
  <c r="AL629"/>
  <c r="AK669"/>
  <c r="AL669"/>
  <c r="AK709"/>
  <c r="AL709"/>
  <c r="AK753"/>
  <c r="AL753"/>
  <c r="AL777"/>
  <c r="AK777"/>
  <c r="AK813"/>
  <c r="AL813"/>
  <c r="AK845"/>
  <c r="AL845"/>
  <c r="AK897"/>
  <c r="AL897"/>
  <c r="AL933"/>
  <c r="AK933"/>
  <c r="AK973"/>
  <c r="AL973"/>
  <c r="AK63"/>
  <c r="AL63"/>
  <c r="AK95"/>
  <c r="AL95"/>
  <c r="AL223"/>
  <c r="AK223"/>
  <c r="AL271"/>
  <c r="AK271"/>
  <c r="AK343"/>
  <c r="AL343"/>
  <c r="AL383"/>
  <c r="AK383"/>
  <c r="AK419"/>
  <c r="AL419"/>
  <c r="AK451"/>
  <c r="AL451"/>
  <c r="AK495"/>
  <c r="AL495"/>
  <c r="AL535"/>
  <c r="AK535"/>
  <c r="AK579"/>
  <c r="AL579"/>
  <c r="AL611"/>
  <c r="AK611"/>
  <c r="AK643"/>
  <c r="AL643"/>
  <c r="AL687"/>
  <c r="AK687"/>
  <c r="AL727"/>
  <c r="AK727"/>
  <c r="AL759"/>
  <c r="AK759"/>
  <c r="AK799"/>
  <c r="AL799"/>
  <c r="AK847"/>
  <c r="AL847"/>
  <c r="AL887"/>
  <c r="AK887"/>
  <c r="AK919"/>
  <c r="AL919"/>
  <c r="AK959"/>
  <c r="AL959"/>
  <c r="AK257"/>
  <c r="AL257"/>
  <c r="AK325"/>
  <c r="AL325"/>
  <c r="AL437"/>
  <c r="AK437"/>
  <c r="AK708"/>
  <c r="AL708"/>
  <c r="AK748"/>
  <c r="AL748"/>
  <c r="AK780"/>
  <c r="AL780"/>
  <c r="AL812"/>
  <c r="AK812"/>
  <c r="AK844"/>
  <c r="AL844"/>
  <c r="AK876"/>
  <c r="AL876"/>
  <c r="AK904"/>
  <c r="AL904"/>
  <c r="AK566"/>
  <c r="AL566"/>
  <c r="AK598"/>
  <c r="AL598"/>
  <c r="AK630"/>
  <c r="AL630"/>
  <c r="AK662"/>
  <c r="AL662"/>
  <c r="AK694"/>
  <c r="AL694"/>
  <c r="AK726"/>
  <c r="AL726"/>
  <c r="AK754"/>
  <c r="AL754"/>
  <c r="AK798"/>
  <c r="AL798"/>
  <c r="AK830"/>
  <c r="AL830"/>
  <c r="AL862"/>
  <c r="AK862"/>
  <c r="AL894"/>
  <c r="AK894"/>
  <c r="AK926"/>
  <c r="AL926"/>
  <c r="AK85"/>
  <c r="AL85"/>
  <c r="AK213"/>
  <c r="AL213"/>
  <c r="AL179"/>
  <c r="AK179"/>
  <c r="AL89"/>
  <c r="AK89"/>
  <c r="AK165"/>
  <c r="AL165"/>
  <c r="AK97"/>
  <c r="AL97"/>
  <c r="AL265"/>
  <c r="AK265"/>
  <c r="AL321"/>
  <c r="AK321"/>
  <c r="AL377"/>
  <c r="AK377"/>
  <c r="AK417"/>
  <c r="AL417"/>
  <c r="AK477"/>
  <c r="AL477"/>
  <c r="AK521"/>
  <c r="AL521"/>
  <c r="AL545"/>
  <c r="AK545"/>
  <c r="AK573"/>
  <c r="AL573"/>
  <c r="AL609"/>
  <c r="AK609"/>
  <c r="AK645"/>
  <c r="AL645"/>
  <c r="AK681"/>
  <c r="AL681"/>
  <c r="AK713"/>
  <c r="AL713"/>
  <c r="AK749"/>
  <c r="AL749"/>
  <c r="AL793"/>
  <c r="AK793"/>
  <c r="AL825"/>
  <c r="AK825"/>
  <c r="AK853"/>
  <c r="AL853"/>
  <c r="AK877"/>
  <c r="AL877"/>
  <c r="AK909"/>
  <c r="AL909"/>
  <c r="AK953"/>
  <c r="AL953"/>
  <c r="AL993"/>
  <c r="AK993"/>
  <c r="AK183"/>
  <c r="AL183"/>
  <c r="AK251"/>
  <c r="AL251"/>
  <c r="AK283"/>
  <c r="AL283"/>
  <c r="AK315"/>
  <c r="AL315"/>
  <c r="AK347"/>
  <c r="AL347"/>
  <c r="AK379"/>
  <c r="AL379"/>
  <c r="AK407"/>
  <c r="AL407"/>
  <c r="AL439"/>
  <c r="AK439"/>
  <c r="AK463"/>
  <c r="AL463"/>
  <c r="AK491"/>
  <c r="AL491"/>
  <c r="AK523"/>
  <c r="AL523"/>
  <c r="AK555"/>
  <c r="AL555"/>
  <c r="AK591"/>
  <c r="AL591"/>
  <c r="AL623"/>
  <c r="AK623"/>
  <c r="AL655"/>
  <c r="AK655"/>
  <c r="AK683"/>
  <c r="AL683"/>
  <c r="AK715"/>
  <c r="AL715"/>
  <c r="AK747"/>
  <c r="AL747"/>
  <c r="AL775"/>
  <c r="AK775"/>
  <c r="AL807"/>
  <c r="AK807"/>
  <c r="AK843"/>
  <c r="AL843"/>
  <c r="AK875"/>
  <c r="AL875"/>
  <c r="AK907"/>
  <c r="AL907"/>
  <c r="AK939"/>
  <c r="AL939"/>
  <c r="AK967"/>
  <c r="AL967"/>
  <c r="AK253"/>
  <c r="AL253"/>
  <c r="AK309"/>
  <c r="AL309"/>
  <c r="AK397"/>
  <c r="AL397"/>
  <c r="AL680"/>
  <c r="AK680"/>
  <c r="AL712"/>
  <c r="AK712"/>
  <c r="AK736"/>
  <c r="AL736"/>
  <c r="AK768"/>
  <c r="AL768"/>
  <c r="AK800"/>
  <c r="AL800"/>
  <c r="AK832"/>
  <c r="AL832"/>
  <c r="AL864"/>
  <c r="AK864"/>
  <c r="AK908"/>
  <c r="AL908"/>
  <c r="AK554"/>
  <c r="AL554"/>
  <c r="AK586"/>
  <c r="AL586"/>
  <c r="AL618"/>
  <c r="AK618"/>
  <c r="AL650"/>
  <c r="AK650"/>
  <c r="AL682"/>
  <c r="AK682"/>
  <c r="AL714"/>
  <c r="AK714"/>
  <c r="AK746"/>
  <c r="AL746"/>
  <c r="AK774"/>
  <c r="AL774"/>
  <c r="AL802"/>
  <c r="AK802"/>
  <c r="AL834"/>
  <c r="AK834"/>
  <c r="AK866"/>
  <c r="AL866"/>
  <c r="AK898"/>
  <c r="AL898"/>
  <c r="AK930"/>
  <c r="AL930"/>
  <c r="AK700"/>
  <c r="AL700"/>
  <c r="AK740"/>
  <c r="AL740"/>
  <c r="AK772"/>
  <c r="AL772"/>
  <c r="AK804"/>
  <c r="AL804"/>
  <c r="AL836"/>
  <c r="AK836"/>
  <c r="AK868"/>
  <c r="AL868"/>
  <c r="AK896"/>
  <c r="AL896"/>
  <c r="AK558"/>
  <c r="AL558"/>
  <c r="AK590"/>
  <c r="AL590"/>
  <c r="AK622"/>
  <c r="AL622"/>
  <c r="AK654"/>
  <c r="AL654"/>
  <c r="AK686"/>
  <c r="AL686"/>
  <c r="AK718"/>
  <c r="AL718"/>
  <c r="AL750"/>
  <c r="AK750"/>
  <c r="AL778"/>
  <c r="AK778"/>
  <c r="AK806"/>
  <c r="AL806"/>
  <c r="AL838"/>
  <c r="AK838"/>
  <c r="AL870"/>
  <c r="AK870"/>
  <c r="AL902"/>
  <c r="AK902"/>
  <c r="AK81"/>
  <c r="AL81"/>
  <c r="AK173"/>
  <c r="AL173"/>
  <c r="AK225"/>
  <c r="AL225"/>
  <c r="AL67"/>
  <c r="AK67"/>
  <c r="AL99"/>
  <c r="AK99"/>
  <c r="AK123"/>
  <c r="AL123"/>
  <c r="AK155"/>
  <c r="AL155"/>
  <c r="AL219"/>
  <c r="AK219"/>
  <c r="AL704"/>
  <c r="AK704"/>
  <c r="AK732"/>
  <c r="AL732"/>
  <c r="AK760"/>
  <c r="AL760"/>
  <c r="AK792"/>
  <c r="AL792"/>
  <c r="AK824"/>
  <c r="AL824"/>
  <c r="AL856"/>
  <c r="AK856"/>
  <c r="AK888"/>
  <c r="AL888"/>
  <c r="AK916"/>
  <c r="AL916"/>
  <c r="AK562"/>
  <c r="AL562"/>
  <c r="AK594"/>
  <c r="AL594"/>
  <c r="AL626"/>
  <c r="AK626"/>
  <c r="AL658"/>
  <c r="AK658"/>
  <c r="AL690"/>
  <c r="AK690"/>
  <c r="AL722"/>
  <c r="AK722"/>
  <c r="AK766"/>
  <c r="AL766"/>
  <c r="AL794"/>
  <c r="AK794"/>
  <c r="AK826"/>
  <c r="AL826"/>
  <c r="AK858"/>
  <c r="AL858"/>
  <c r="AK890"/>
  <c r="AL890"/>
  <c r="AK922"/>
  <c r="AL922"/>
  <c r="AL141"/>
  <c r="AK141"/>
  <c r="AL57"/>
  <c r="AK57"/>
  <c r="AK161"/>
  <c r="AL161"/>
  <c r="AL305"/>
  <c r="AK305"/>
  <c r="AK373"/>
  <c r="AL373"/>
  <c r="AK429"/>
  <c r="AL429"/>
  <c r="AL497"/>
  <c r="AK497"/>
  <c r="AK549"/>
  <c r="AL549"/>
  <c r="AK589"/>
  <c r="AL589"/>
  <c r="AK621"/>
  <c r="AL621"/>
  <c r="AK661"/>
  <c r="AL661"/>
  <c r="AK701"/>
  <c r="AL701"/>
  <c r="AL745"/>
  <c r="AK745"/>
  <c r="AK773"/>
  <c r="AL773"/>
  <c r="AK805"/>
  <c r="AL805"/>
  <c r="AK837"/>
  <c r="AL837"/>
  <c r="AK881"/>
  <c r="AL881"/>
  <c r="AK925"/>
  <c r="AL925"/>
  <c r="AK969"/>
  <c r="AL969"/>
  <c r="AK449"/>
  <c r="AL449"/>
  <c r="AK87"/>
  <c r="AL87"/>
  <c r="AK143"/>
  <c r="AL143"/>
  <c r="AK215"/>
  <c r="AL215"/>
  <c r="AL255"/>
  <c r="AK255"/>
  <c r="AK327"/>
  <c r="AL327"/>
  <c r="AK375"/>
  <c r="AL375"/>
  <c r="AK411"/>
  <c r="AL411"/>
  <c r="AK443"/>
  <c r="AL443"/>
  <c r="AL487"/>
  <c r="AK487"/>
  <c r="AL519"/>
  <c r="AK519"/>
  <c r="AK575"/>
  <c r="AL575"/>
  <c r="AL603"/>
  <c r="AK603"/>
  <c r="AK635"/>
  <c r="AL635"/>
  <c r="AK679"/>
  <c r="AL679"/>
  <c r="AK719"/>
  <c r="AL719"/>
  <c r="AK751"/>
  <c r="AL751"/>
  <c r="AK783"/>
  <c r="AL783"/>
  <c r="AK831"/>
  <c r="AL831"/>
  <c r="AK879"/>
  <c r="AL879"/>
  <c r="AL911"/>
  <c r="AK911"/>
  <c r="AK951"/>
  <c r="AL951"/>
  <c r="AL987"/>
  <c r="AK987"/>
  <c r="AK301"/>
  <c r="AL301"/>
  <c r="AK389"/>
  <c r="AL389"/>
  <c r="AK489"/>
  <c r="AL489"/>
  <c r="AL88"/>
  <c r="AK88"/>
  <c r="AK120"/>
  <c r="AL120"/>
  <c r="AK152"/>
  <c r="AL152"/>
  <c r="AK184"/>
  <c r="AL184"/>
  <c r="AK216"/>
  <c r="AL216"/>
  <c r="AL248"/>
  <c r="AK248"/>
  <c r="AK276"/>
  <c r="AL276"/>
  <c r="AL308"/>
  <c r="AK308"/>
  <c r="AK340"/>
  <c r="AL340"/>
  <c r="AK372"/>
  <c r="AL372"/>
  <c r="AL404"/>
  <c r="AK404"/>
  <c r="AK436"/>
  <c r="AL436"/>
  <c r="AK468"/>
  <c r="AL468"/>
  <c r="AK508"/>
  <c r="AL508"/>
  <c r="AK544"/>
  <c r="AL544"/>
  <c r="AK572"/>
  <c r="AL572"/>
  <c r="AL608"/>
  <c r="AK608"/>
  <c r="AK640"/>
  <c r="AL640"/>
  <c r="AK676"/>
  <c r="AL676"/>
  <c r="AK932"/>
  <c r="AL932"/>
  <c r="AK964"/>
  <c r="AL964"/>
  <c r="AL992"/>
  <c r="AK992"/>
  <c r="AL62"/>
  <c r="AK62"/>
  <c r="AL94"/>
  <c r="AK94"/>
  <c r="AK126"/>
  <c r="AL126"/>
  <c r="AK158"/>
  <c r="AL158"/>
  <c r="AK182"/>
  <c r="AL182"/>
  <c r="AL206"/>
  <c r="AK206"/>
  <c r="AL238"/>
  <c r="AK238"/>
  <c r="AL270"/>
  <c r="AK270"/>
  <c r="AL302"/>
  <c r="AK302"/>
  <c r="AL342"/>
  <c r="AK342"/>
  <c r="AK374"/>
  <c r="AL374"/>
  <c r="AK398"/>
  <c r="AL398"/>
  <c r="AL430"/>
  <c r="AK430"/>
  <c r="AK458"/>
  <c r="AL458"/>
  <c r="AK490"/>
  <c r="AL490"/>
  <c r="AL534"/>
  <c r="AK534"/>
  <c r="AK954"/>
  <c r="AL954"/>
  <c r="AK986"/>
  <c r="AL986"/>
  <c r="AK69"/>
  <c r="AL69"/>
  <c r="AL185"/>
  <c r="AK185"/>
  <c r="AL163"/>
  <c r="AK163"/>
  <c r="AK203"/>
  <c r="AL203"/>
  <c r="AK65"/>
  <c r="AL65"/>
  <c r="AL153"/>
  <c r="AK153"/>
  <c r="AK61"/>
  <c r="AL61"/>
  <c r="AK177"/>
  <c r="AL177"/>
  <c r="AK313"/>
  <c r="AL313"/>
  <c r="AK365"/>
  <c r="AL365"/>
  <c r="AK409"/>
  <c r="AL409"/>
  <c r="AK445"/>
  <c r="AL445"/>
  <c r="AK517"/>
  <c r="AL517"/>
  <c r="AK537"/>
  <c r="AL537"/>
  <c r="AK569"/>
  <c r="AL569"/>
  <c r="AK601"/>
  <c r="AL601"/>
  <c r="AK637"/>
  <c r="AL637"/>
  <c r="AL673"/>
  <c r="AK673"/>
  <c r="AL705"/>
  <c r="AK705"/>
  <c r="AK741"/>
  <c r="AL741"/>
  <c r="AK785"/>
  <c r="AL785"/>
  <c r="AK817"/>
  <c r="AL817"/>
  <c r="AK849"/>
  <c r="AL849"/>
  <c r="AL873"/>
  <c r="AK873"/>
  <c r="AK901"/>
  <c r="AL901"/>
  <c r="AK945"/>
  <c r="AL945"/>
  <c r="AL985"/>
  <c r="AK985"/>
  <c r="AK175"/>
  <c r="AL175"/>
  <c r="AL239"/>
  <c r="AK239"/>
  <c r="AK275"/>
  <c r="AL275"/>
  <c r="AK307"/>
  <c r="AL307"/>
  <c r="AK339"/>
  <c r="AL339"/>
  <c r="AK371"/>
  <c r="AL371"/>
  <c r="AK403"/>
  <c r="AL403"/>
  <c r="AL431"/>
  <c r="AK431"/>
  <c r="AK459"/>
  <c r="AL459"/>
  <c r="AL483"/>
  <c r="AK483"/>
  <c r="AK515"/>
  <c r="AL515"/>
  <c r="AL547"/>
  <c r="AK547"/>
  <c r="AK583"/>
  <c r="AL583"/>
  <c r="AL615"/>
  <c r="AK615"/>
  <c r="AK647"/>
  <c r="AL647"/>
  <c r="AK675"/>
  <c r="AL675"/>
  <c r="AK707"/>
  <c r="AL707"/>
  <c r="AK739"/>
  <c r="AL739"/>
  <c r="AK771"/>
  <c r="AL771"/>
  <c r="AK803"/>
  <c r="AL803"/>
  <c r="AK835"/>
  <c r="AL835"/>
  <c r="AK871"/>
  <c r="AL871"/>
  <c r="AK899"/>
  <c r="AL899"/>
  <c r="AK931"/>
  <c r="AL931"/>
  <c r="AK963"/>
  <c r="AL963"/>
  <c r="AL991"/>
  <c r="AK991"/>
  <c r="AK293"/>
  <c r="AL293"/>
  <c r="AK369"/>
  <c r="AL369"/>
  <c r="AK68"/>
  <c r="AL68"/>
  <c r="AL108"/>
  <c r="AK108"/>
  <c r="AL140"/>
  <c r="AK140"/>
  <c r="AK172"/>
  <c r="AL172"/>
  <c r="AK204"/>
  <c r="AL204"/>
  <c r="AK236"/>
  <c r="AL236"/>
  <c r="AL264"/>
  <c r="AK264"/>
  <c r="AL296"/>
  <c r="AK296"/>
  <c r="AK328"/>
  <c r="AL328"/>
  <c r="AK360"/>
  <c r="AL360"/>
  <c r="AK392"/>
  <c r="AL392"/>
  <c r="AK424"/>
  <c r="AL424"/>
  <c r="AL456"/>
  <c r="AK456"/>
  <c r="AL480"/>
  <c r="AK480"/>
  <c r="AK512"/>
  <c r="AL512"/>
  <c r="AK548"/>
  <c r="AL548"/>
  <c r="AK576"/>
  <c r="AL576"/>
  <c r="AL600"/>
  <c r="AK600"/>
  <c r="AK628"/>
  <c r="AL628"/>
  <c r="AK652"/>
  <c r="AL652"/>
  <c r="AK936"/>
  <c r="AL936"/>
  <c r="AK968"/>
  <c r="AL968"/>
  <c r="AL996"/>
  <c r="AK996"/>
  <c r="AL58"/>
  <c r="AK58"/>
  <c r="AK90"/>
  <c r="AL90"/>
  <c r="AK114"/>
  <c r="AL114"/>
  <c r="AK146"/>
  <c r="AL146"/>
  <c r="AL194"/>
  <c r="AK194"/>
  <c r="AK226"/>
  <c r="AL226"/>
  <c r="AK258"/>
  <c r="AL258"/>
  <c r="AK290"/>
  <c r="AL290"/>
  <c r="AK314"/>
  <c r="AL314"/>
  <c r="AK346"/>
  <c r="AL346"/>
  <c r="AK378"/>
  <c r="AL378"/>
  <c r="AK402"/>
  <c r="AL402"/>
  <c r="AK434"/>
  <c r="AL434"/>
  <c r="AL462"/>
  <c r="AK462"/>
  <c r="AL494"/>
  <c r="AK494"/>
  <c r="AK522"/>
  <c r="AL522"/>
  <c r="AL974"/>
  <c r="AK974"/>
  <c r="AL1006"/>
  <c r="AK1006"/>
  <c r="AK80"/>
  <c r="AL80"/>
  <c r="AK112"/>
  <c r="AL112"/>
  <c r="AL144"/>
  <c r="AK144"/>
  <c r="AK176"/>
  <c r="AL176"/>
  <c r="AK208"/>
  <c r="AL208"/>
  <c r="AL240"/>
  <c r="AK240"/>
  <c r="AK268"/>
  <c r="AL268"/>
  <c r="AK300"/>
  <c r="AL300"/>
  <c r="AK332"/>
  <c r="AL332"/>
  <c r="AK364"/>
  <c r="AL364"/>
  <c r="AL396"/>
  <c r="AK396"/>
  <c r="AK428"/>
  <c r="AL428"/>
  <c r="AK460"/>
  <c r="AL460"/>
  <c r="AK500"/>
  <c r="AL500"/>
  <c r="AK536"/>
  <c r="AL536"/>
  <c r="AL592"/>
  <c r="AK592"/>
  <c r="AL616"/>
  <c r="AK616"/>
  <c r="AK668"/>
  <c r="AL668"/>
  <c r="AK940"/>
  <c r="AL940"/>
  <c r="AK972"/>
  <c r="AL972"/>
  <c r="AL1000"/>
  <c r="AK1000"/>
  <c r="AL70"/>
  <c r="AK70"/>
  <c r="AL102"/>
  <c r="AK102"/>
  <c r="AK134"/>
  <c r="AL134"/>
  <c r="AK166"/>
  <c r="AL166"/>
  <c r="AL186"/>
  <c r="AK186"/>
  <c r="AL214"/>
  <c r="AK214"/>
  <c r="AL246"/>
  <c r="AK246"/>
  <c r="AL278"/>
  <c r="AK278"/>
  <c r="AL318"/>
  <c r="AK318"/>
  <c r="AL350"/>
  <c r="AK350"/>
  <c r="AK406"/>
  <c r="AL406"/>
  <c r="AL438"/>
  <c r="AK438"/>
  <c r="AK466"/>
  <c r="AL466"/>
  <c r="AK498"/>
  <c r="AL498"/>
  <c r="AL526"/>
  <c r="AK526"/>
  <c r="AK934"/>
  <c r="AL934"/>
  <c r="AK962"/>
  <c r="AL962"/>
  <c r="AK994"/>
  <c r="AL994"/>
  <c r="AC434" i="3"/>
  <c r="AC486"/>
  <c r="AC595" i="5"/>
  <c r="AC51"/>
  <c r="AC502" i="3"/>
  <c r="AC993" i="2"/>
  <c r="AC857"/>
  <c r="AC430" i="3"/>
  <c r="AC194" i="5"/>
  <c r="AC591" i="3"/>
  <c r="AC966" i="5"/>
  <c r="AC212"/>
  <c r="AC84" i="3"/>
  <c r="AC185" i="5"/>
  <c r="AC99" i="3"/>
  <c r="AC520" i="5"/>
  <c r="AC495"/>
  <c r="AC806" i="3"/>
  <c r="AC822"/>
  <c r="AC154"/>
  <c r="AC632"/>
  <c r="AC367"/>
  <c r="AC845" i="5"/>
  <c r="AC685" i="3"/>
  <c r="AC142"/>
  <c r="AC45"/>
  <c r="AC139"/>
  <c r="AC997"/>
  <c r="AC373" i="5"/>
  <c r="AC280"/>
  <c r="AC792" i="3"/>
  <c r="AC342" i="5"/>
  <c r="AC947"/>
  <c r="AD954" s="1"/>
  <c r="AC718"/>
  <c r="AC738"/>
  <c r="AC938"/>
  <c r="AC489"/>
  <c r="AD495" s="1"/>
  <c r="AC541"/>
  <c r="AC645"/>
  <c r="AC741"/>
  <c r="AC623" i="3"/>
  <c r="AC900" i="5"/>
  <c r="AC517" i="3"/>
  <c r="AC601"/>
  <c r="AC811"/>
  <c r="AC963" i="5"/>
  <c r="AC782"/>
  <c r="AC555" i="3"/>
  <c r="AC796" i="5"/>
  <c r="AC557" i="3"/>
  <c r="AC354"/>
  <c r="AC302"/>
  <c r="AC569" i="5"/>
  <c r="AC294" i="3"/>
  <c r="AC211" i="5"/>
  <c r="AC686" i="3"/>
  <c r="AC438"/>
  <c r="AC839"/>
  <c r="AC892" i="5"/>
  <c r="AC655" i="3"/>
  <c r="AC374"/>
  <c r="AC800" i="5"/>
  <c r="AC321" i="3"/>
  <c r="AD327" s="1"/>
  <c r="AC1002" i="2"/>
  <c r="AC895" i="5"/>
  <c r="AC102" i="3"/>
  <c r="AC530"/>
  <c r="AC314" i="5"/>
  <c r="AC496"/>
  <c r="AC577"/>
  <c r="AC555"/>
  <c r="AC913" i="3"/>
  <c r="AC206"/>
  <c r="AC238" i="5"/>
  <c r="AC808" i="2"/>
  <c r="AC422" i="3"/>
  <c r="AC129" i="5"/>
  <c r="AC704" i="3"/>
  <c r="AC522"/>
  <c r="AC596"/>
  <c r="AC430" i="5"/>
  <c r="AC886"/>
  <c r="AC513"/>
  <c r="AC157" i="3"/>
  <c r="AC138"/>
  <c r="AC55"/>
  <c r="AC334"/>
  <c r="AC576" i="5"/>
  <c r="AC122" i="3"/>
  <c r="AC224" i="5"/>
  <c r="AC903" i="3"/>
  <c r="AC160" i="5"/>
  <c r="AC199"/>
  <c r="AC696"/>
  <c r="AC386" i="3"/>
  <c r="AC317" i="5"/>
  <c r="AC736" i="3"/>
  <c r="AC690"/>
  <c r="AC896"/>
  <c r="AC926" i="5"/>
  <c r="AC26" i="3"/>
  <c r="AC361"/>
  <c r="AC418"/>
  <c r="AC5" i="5"/>
  <c r="AC562" i="3"/>
  <c r="AC378" i="5"/>
  <c r="AC482"/>
  <c r="AC816"/>
  <c r="AC10" i="3"/>
  <c r="AC831" i="5"/>
  <c r="AC828" i="2"/>
  <c r="AC454" i="3"/>
  <c r="AC92" i="5"/>
  <c r="AC168"/>
  <c r="AC812" i="3"/>
  <c r="AC533" i="5"/>
  <c r="AC881"/>
  <c r="AC639" i="3"/>
  <c r="AC786" i="5"/>
  <c r="AC517"/>
  <c r="AC93" i="3"/>
  <c r="AC306"/>
  <c r="AC444" i="5"/>
  <c r="AC111" i="3"/>
  <c r="AD120" s="1"/>
  <c r="AC750" i="5"/>
  <c r="AC967" i="2"/>
  <c r="AC415" i="3"/>
  <c r="AC728" i="5"/>
  <c r="AC83"/>
  <c r="AC78" i="3"/>
  <c r="AC82"/>
  <c r="AC78" i="5"/>
  <c r="AC423" i="3"/>
  <c r="AC990" i="2"/>
  <c r="AC519" i="3"/>
  <c r="AC56" i="5"/>
  <c r="AC218" i="3"/>
  <c r="AC784" i="2"/>
  <c r="AD788" s="1"/>
  <c r="AC498" i="5"/>
  <c r="AC505" i="3"/>
  <c r="AC186"/>
  <c r="AC15"/>
  <c r="AC110"/>
  <c r="AC103"/>
  <c r="AC247"/>
  <c r="AD250" s="1"/>
  <c r="AC299"/>
  <c r="AC370"/>
  <c r="AC278" i="5"/>
  <c r="AC462"/>
  <c r="AC441"/>
  <c r="AC13" i="3"/>
  <c r="AC13" i="5"/>
  <c r="AC350" i="3"/>
  <c r="AC167"/>
  <c r="AC14"/>
  <c r="AC405"/>
  <c r="AC877" i="5"/>
  <c r="AC890" i="2"/>
  <c r="AD892" s="1"/>
  <c r="AC142" i="5"/>
  <c r="AC71" i="3"/>
  <c r="AC988"/>
  <c r="AC447"/>
  <c r="AC629" i="5"/>
  <c r="AC704"/>
  <c r="AC485" i="3"/>
  <c r="AC665"/>
  <c r="AC310"/>
  <c r="AC559" i="5"/>
  <c r="AC830"/>
  <c r="AC392"/>
  <c r="AC853" i="2"/>
  <c r="AD854" s="1"/>
  <c r="AC202" i="3"/>
  <c r="AC967"/>
  <c r="AC148" i="5"/>
  <c r="AC998" i="2"/>
  <c r="AC339" i="3"/>
  <c r="AC550" i="5"/>
  <c r="AC777"/>
  <c r="AC131" i="3"/>
  <c r="AC201"/>
  <c r="AC69" i="5"/>
  <c r="AC329"/>
  <c r="AC531"/>
  <c r="AC568"/>
  <c r="AC667"/>
  <c r="AC427" i="3"/>
  <c r="AC810" i="2"/>
  <c r="AC585" i="5"/>
  <c r="AC729" i="3"/>
  <c r="AC58"/>
  <c r="AD65" s="1"/>
  <c r="AC838"/>
  <c r="AC626"/>
  <c r="AC983" i="5"/>
  <c r="AC748"/>
  <c r="AC278" i="3"/>
  <c r="AC739" i="5"/>
  <c r="AC923"/>
  <c r="AC880"/>
  <c r="AC989"/>
  <c r="AC233"/>
  <c r="AC262" i="3"/>
  <c r="AC806" i="2"/>
  <c r="AC270" i="3"/>
  <c r="AC362" i="5"/>
  <c r="AC23" i="3"/>
  <c r="AC227"/>
  <c r="AC772" i="5"/>
  <c r="AC100"/>
  <c r="AC208" i="3"/>
  <c r="AC236"/>
  <c r="AC468"/>
  <c r="AC585"/>
  <c r="AC450"/>
  <c r="AC374" i="5"/>
  <c r="AC688"/>
  <c r="AC898"/>
  <c r="AC701" i="3"/>
  <c r="AC155" i="5"/>
  <c r="AC532"/>
  <c r="AC707" i="3"/>
  <c r="AC598"/>
  <c r="AC997" i="2"/>
  <c r="AC817"/>
  <c r="AC807"/>
  <c r="AC79" i="3"/>
  <c r="AC389"/>
  <c r="AC629"/>
  <c r="AC254"/>
  <c r="AC604"/>
  <c r="AC58" i="5"/>
  <c r="AC334"/>
  <c r="AC566"/>
  <c r="AC922"/>
  <c r="AC608"/>
  <c r="AC551"/>
  <c r="AC561"/>
  <c r="AC677"/>
  <c r="AC833"/>
  <c r="AC792" i="2"/>
  <c r="AC19" i="3"/>
  <c r="AC143"/>
  <c r="AC477" i="5"/>
  <c r="AC346" i="3"/>
  <c r="AC506"/>
  <c r="AC523"/>
  <c r="AC285" i="5"/>
  <c r="AC74"/>
  <c r="AC842" i="3"/>
  <c r="AC965" i="5"/>
  <c r="AC843" i="2"/>
  <c r="AD851" s="1"/>
  <c r="AC844" i="3"/>
  <c r="AC663" i="5"/>
  <c r="AC302"/>
  <c r="AC628"/>
  <c r="AC147"/>
  <c r="AC522"/>
  <c r="AD523" s="1"/>
  <c r="AC903"/>
  <c r="AC974" i="3"/>
  <c r="AD980" s="1"/>
  <c r="AC461"/>
  <c r="AC213" i="5"/>
  <c r="AC321"/>
  <c r="AC447"/>
  <c r="AC799"/>
  <c r="AC649" i="3"/>
  <c r="AC614"/>
  <c r="AC529" i="5"/>
  <c r="AC378" i="3"/>
  <c r="AC587" i="5"/>
  <c r="AC987" i="3"/>
  <c r="AC870" i="2"/>
  <c r="AC794"/>
  <c r="AC366" i="3"/>
  <c r="AC337" i="5"/>
  <c r="AC238" i="3"/>
  <c r="AC446"/>
  <c r="AC128" i="5"/>
  <c r="AC582" i="3"/>
  <c r="AC871" i="5"/>
  <c r="AC485"/>
  <c r="AC901"/>
  <c r="AC814" i="2"/>
  <c r="AC603" i="3"/>
  <c r="AC797" i="2"/>
  <c r="AC698" i="5"/>
  <c r="AC866"/>
  <c r="AC602"/>
  <c r="AC797"/>
  <c r="AC942" i="3"/>
  <c r="AC800"/>
  <c r="AC482"/>
  <c r="AC966"/>
  <c r="AC580" i="5"/>
  <c r="AC231"/>
  <c r="AC802"/>
  <c r="AC509"/>
  <c r="AC978" i="2"/>
  <c r="AC459" i="3"/>
  <c r="AC528"/>
  <c r="AC824" i="5"/>
  <c r="AC672"/>
  <c r="AC547"/>
  <c r="AC514" i="3"/>
  <c r="AC960" i="2"/>
  <c r="AC940"/>
  <c r="AD940" s="1"/>
  <c r="AC476" i="3"/>
  <c r="AC172"/>
  <c r="AC295"/>
  <c r="AC489"/>
  <c r="AC125" i="5"/>
  <c r="AC197"/>
  <c r="AC875" i="3"/>
  <c r="AC808"/>
  <c r="AC226" i="5"/>
  <c r="AC298"/>
  <c r="AC803"/>
  <c r="AC766"/>
  <c r="AC878"/>
  <c r="AC890"/>
  <c r="AC508"/>
  <c r="AC449"/>
  <c r="AC601"/>
  <c r="AC985"/>
  <c r="AC865" i="2"/>
  <c r="AC907"/>
  <c r="AC991" i="5"/>
  <c r="AC809" i="3"/>
  <c r="AC85" i="5"/>
  <c r="AC608" i="3"/>
  <c r="AC282" i="5"/>
  <c r="AC691"/>
  <c r="AC845" i="3"/>
  <c r="AC475" i="5"/>
  <c r="AC98" i="3"/>
  <c r="AC474"/>
  <c r="AC768"/>
  <c r="AC678"/>
  <c r="AC115" i="5"/>
  <c r="AC584"/>
  <c r="AC196"/>
  <c r="AC982" i="2"/>
  <c r="AC846" i="5"/>
  <c r="AC46"/>
  <c r="AC279"/>
  <c r="AC664"/>
  <c r="AC801" i="2"/>
  <c r="AC727" i="3"/>
  <c r="AC896" i="2"/>
  <c r="AC659" i="3"/>
  <c r="AC906"/>
  <c r="AC107"/>
  <c r="AC231"/>
  <c r="AC355"/>
  <c r="AC351"/>
  <c r="AC229"/>
  <c r="AC726"/>
  <c r="AC851"/>
  <c r="AC498"/>
  <c r="AC788"/>
  <c r="AC394" i="5"/>
  <c r="AC944"/>
  <c r="AC651"/>
  <c r="AC651" i="3"/>
  <c r="AC125"/>
  <c r="AC549"/>
  <c r="AD773" i="2"/>
  <c r="AC351" i="5"/>
  <c r="AC260"/>
  <c r="AD260" s="1"/>
  <c r="AC996"/>
  <c r="AC964" i="2"/>
  <c r="AC377" i="3"/>
  <c r="AC384"/>
  <c r="AC420"/>
  <c r="AC901"/>
  <c r="AC33" i="5"/>
  <c r="AC177"/>
  <c r="AC309"/>
  <c r="AC357"/>
  <c r="AC358"/>
  <c r="AC878" i="3"/>
  <c r="AC625" i="5"/>
  <c r="AC662"/>
  <c r="AC405"/>
  <c r="AD414" s="1"/>
  <c r="AC465"/>
  <c r="AC875" i="2"/>
  <c r="AC74" i="3"/>
  <c r="AC212"/>
  <c r="AC500"/>
  <c r="AC548"/>
  <c r="AC343"/>
  <c r="AC650"/>
  <c r="AC30"/>
  <c r="AC721"/>
  <c r="AC150"/>
  <c r="AC311" i="5"/>
  <c r="AC176" i="3"/>
  <c r="AC25" i="5"/>
  <c r="AC276"/>
  <c r="AC610" i="3"/>
  <c r="AC244" i="5"/>
  <c r="AC266"/>
  <c r="AC768"/>
  <c r="AC195" i="3"/>
  <c r="AC880" i="2"/>
  <c r="AC247" i="5"/>
  <c r="AC34" i="3"/>
  <c r="AC471"/>
  <c r="AC849"/>
  <c r="AC634" i="5"/>
  <c r="AC436"/>
  <c r="AC572"/>
  <c r="AC841"/>
  <c r="AC858" i="3"/>
  <c r="AC402"/>
  <c r="AC16" i="5"/>
  <c r="AC154"/>
  <c r="AC682"/>
  <c r="AC720"/>
  <c r="AC131"/>
  <c r="AC986" i="2"/>
  <c r="AC470" i="3"/>
  <c r="AC980" i="5"/>
  <c r="AC843" i="3"/>
  <c r="AC758" i="5"/>
  <c r="AC859" i="3"/>
  <c r="AD868" s="1"/>
  <c r="AC67"/>
  <c r="AD70" s="1"/>
  <c r="AC504"/>
  <c r="AC954" i="2"/>
  <c r="AC257" i="3"/>
  <c r="AC267"/>
  <c r="AC917"/>
  <c r="AD923" s="1"/>
  <c r="AC81" i="5"/>
  <c r="AC349"/>
  <c r="AC369"/>
  <c r="AC907" i="3"/>
  <c r="AC766"/>
  <c r="AC827"/>
  <c r="AC31" i="5"/>
  <c r="AC530"/>
  <c r="AC699"/>
  <c r="AC806"/>
  <c r="AC452"/>
  <c r="AC433"/>
  <c r="AC929"/>
  <c r="AC949" i="2"/>
  <c r="AC134" i="3"/>
  <c r="AC524"/>
  <c r="AC581"/>
  <c r="AC621"/>
  <c r="AC941"/>
  <c r="AC957"/>
  <c r="AC993"/>
  <c r="AC187"/>
  <c r="AC501"/>
  <c r="AC880"/>
  <c r="AC99" i="5"/>
  <c r="AC107"/>
  <c r="AC221"/>
  <c r="AC968" i="3"/>
  <c r="AC228" i="5"/>
  <c r="AC812" i="2"/>
  <c r="AC365" i="3"/>
  <c r="AC793" i="2"/>
  <c r="AC696" i="3"/>
  <c r="AC526"/>
  <c r="AC606" i="5"/>
  <c r="AC652"/>
  <c r="AC556"/>
  <c r="AC121" i="3"/>
  <c r="AD121" s="1"/>
  <c r="AC256"/>
  <c r="AC304"/>
  <c r="AC908" i="5"/>
  <c r="AC174"/>
  <c r="AC650"/>
  <c r="AC825" i="2"/>
  <c r="AC525" i="5"/>
  <c r="AC584" i="3"/>
  <c r="AC681" i="5"/>
  <c r="AD416"/>
  <c r="AC389"/>
  <c r="AC891" i="3"/>
  <c r="AC162" i="5"/>
  <c r="AC331"/>
  <c r="AC858"/>
  <c r="AC792"/>
  <c r="AC468"/>
  <c r="AC597"/>
  <c r="AC838" i="2"/>
  <c r="AC133" i="5"/>
  <c r="AC371" i="3"/>
  <c r="AC939"/>
  <c r="AD934" i="2"/>
  <c r="AC835"/>
  <c r="AC355" i="5"/>
  <c r="AC19"/>
  <c r="AC481"/>
  <c r="AC784"/>
  <c r="AC834" i="3"/>
  <c r="AC977" i="2"/>
  <c r="AC735" i="3"/>
  <c r="AC643" i="5"/>
  <c r="AC735"/>
  <c r="AC791"/>
  <c r="AC952" i="2"/>
  <c r="AC796"/>
  <c r="AC831"/>
  <c r="AC41" i="3"/>
  <c r="AC232"/>
  <c r="AC432"/>
  <c r="AC573"/>
  <c r="AC597"/>
  <c r="AC753"/>
  <c r="AC141" i="5"/>
  <c r="AC237"/>
  <c r="AC407" i="3"/>
  <c r="AC112" i="5"/>
  <c r="AC356"/>
  <c r="AC795" i="3"/>
  <c r="AC580"/>
  <c r="AC52" i="5"/>
  <c r="AC882" i="3"/>
  <c r="AC458"/>
  <c r="AC680"/>
  <c r="AC930"/>
  <c r="AC75" i="5"/>
  <c r="AC483"/>
  <c r="AC6"/>
  <c r="AC354"/>
  <c r="AC510"/>
  <c r="AC581"/>
  <c r="AC995"/>
  <c r="AC934"/>
  <c r="AC867"/>
  <c r="AC480"/>
  <c r="AC609"/>
  <c r="AC985" i="2"/>
  <c r="AC135" i="3"/>
  <c r="AC414"/>
  <c r="AC163"/>
  <c r="AC635" i="5"/>
  <c r="AC856" i="2"/>
  <c r="AC990" i="3"/>
  <c r="AC820" i="2"/>
  <c r="AC148" i="3"/>
  <c r="AC109" i="5"/>
  <c r="AC120"/>
  <c r="AC706" i="3"/>
  <c r="AC182"/>
  <c r="AC191" i="5"/>
  <c r="AC306"/>
  <c r="AC743"/>
  <c r="AC993"/>
  <c r="AC178"/>
  <c r="AC17" i="3"/>
  <c r="AC516"/>
  <c r="AC645"/>
  <c r="AC712"/>
  <c r="AC855"/>
  <c r="AC84" i="5"/>
  <c r="AC600" i="3"/>
  <c r="AC752"/>
  <c r="AC830"/>
  <c r="AC274" i="5"/>
  <c r="AC604"/>
  <c r="AC607"/>
  <c r="AC795"/>
  <c r="AC710"/>
  <c r="AC798"/>
  <c r="AC961"/>
  <c r="AC808"/>
  <c r="AC921"/>
  <c r="AC872"/>
  <c r="AC618" i="3"/>
  <c r="AC758"/>
  <c r="AC43" i="5"/>
  <c r="AC59"/>
  <c r="AC303"/>
  <c r="AC97" i="3"/>
  <c r="AC499" i="5"/>
  <c r="AC908" i="2"/>
  <c r="AD917" s="1"/>
  <c r="AC213" i="3"/>
  <c r="AC98" i="5"/>
  <c r="AC326"/>
  <c r="AC702"/>
  <c r="AC822"/>
  <c r="AC832"/>
  <c r="AC649"/>
  <c r="AD774" i="2"/>
  <c r="AC776"/>
  <c r="AD780" s="1"/>
  <c r="AC338" i="5"/>
  <c r="AC163"/>
  <c r="AC962" i="2"/>
  <c r="AC805" i="3"/>
  <c r="AC215"/>
  <c r="AC287" i="5"/>
  <c r="AC395"/>
  <c r="AC138"/>
  <c r="AC928"/>
  <c r="AC123" i="3"/>
  <c r="AC192" i="5"/>
  <c r="AD921" i="2"/>
  <c r="AD928"/>
  <c r="AC616" i="3"/>
  <c r="AC23" i="5"/>
  <c r="AC550" i="3"/>
  <c r="AC537" i="5"/>
  <c r="AC469"/>
  <c r="AC328" i="3"/>
  <c r="AC661"/>
  <c r="AC572"/>
  <c r="AC375" i="5"/>
  <c r="AC507"/>
  <c r="AD957"/>
  <c r="AC610"/>
  <c r="AC31" i="3"/>
  <c r="AC271"/>
  <c r="AC406"/>
  <c r="AC436"/>
  <c r="AC487"/>
  <c r="AC408"/>
  <c r="AC429"/>
  <c r="AC493"/>
  <c r="AD869"/>
  <c r="AC325" i="5"/>
  <c r="AC191" i="3"/>
  <c r="AC904"/>
  <c r="AC328" i="5"/>
  <c r="AC595" i="3"/>
  <c r="AC888"/>
  <c r="AC490"/>
  <c r="AC774"/>
  <c r="AD781" s="1"/>
  <c r="AC150" i="5"/>
  <c r="AC390"/>
  <c r="AC631"/>
  <c r="AC794"/>
  <c r="AC838"/>
  <c r="AC850"/>
  <c r="AC894"/>
  <c r="AC994"/>
  <c r="AC464"/>
  <c r="AC648"/>
  <c r="AC712"/>
  <c r="AC848"/>
  <c r="AC817"/>
  <c r="AC925"/>
  <c r="AC997"/>
  <c r="AC893"/>
  <c r="AC959" i="2"/>
  <c r="AC824"/>
  <c r="AC52" i="3"/>
  <c r="AC457"/>
  <c r="AC815"/>
  <c r="AC964"/>
  <c r="AC91"/>
  <c r="AC455"/>
  <c r="AC968" i="2"/>
  <c r="AC860"/>
  <c r="AC5" i="3"/>
  <c r="AD775" i="2"/>
  <c r="AC612" i="5"/>
  <c r="AC425"/>
  <c r="AC863"/>
  <c r="AC927"/>
  <c r="AC395" i="3"/>
  <c r="AC532"/>
  <c r="AC589"/>
  <c r="AC741"/>
  <c r="AC434" i="5"/>
  <c r="AC599"/>
  <c r="AC742"/>
  <c r="AC711"/>
  <c r="AD927" i="3"/>
  <c r="AC463" i="5"/>
  <c r="AC641" i="3"/>
  <c r="AC193"/>
  <c r="AC512"/>
  <c r="AC609"/>
  <c r="AC693"/>
  <c r="AC353" i="5"/>
  <c r="AC393"/>
  <c r="AC840" i="3"/>
  <c r="AC116" i="5"/>
  <c r="AC188"/>
  <c r="AC574" i="3"/>
  <c r="AC640"/>
  <c r="AC27" i="5"/>
  <c r="AC422"/>
  <c r="AC726"/>
  <c r="AC906"/>
  <c r="AC990"/>
  <c r="AC620"/>
  <c r="AC1001"/>
  <c r="AC832" i="2"/>
  <c r="AC882"/>
  <c r="AC835" i="3"/>
  <c r="AD920" i="2"/>
  <c r="AC423" i="5"/>
  <c r="AC888"/>
  <c r="AC989" i="2"/>
  <c r="AC448" i="3"/>
  <c r="AC544"/>
  <c r="AC347"/>
  <c r="AC53" i="5"/>
  <c r="AC161"/>
  <c r="AC189"/>
  <c r="AC205"/>
  <c r="AC281"/>
  <c r="AC87" i="3"/>
  <c r="AC151"/>
  <c r="AC824"/>
  <c r="AC153" i="5"/>
  <c r="AC739" i="3"/>
  <c r="AC140" i="5"/>
  <c r="AC316"/>
  <c r="AC586" i="3"/>
  <c r="AC886"/>
  <c r="AD924" i="2"/>
  <c r="AC38" i="5"/>
  <c r="AC186"/>
  <c r="AC222"/>
  <c r="AC346"/>
  <c r="AC386"/>
  <c r="AC474"/>
  <c r="AC472"/>
  <c r="AC501"/>
  <c r="AD931" i="2"/>
  <c r="AD925"/>
  <c r="AD932"/>
  <c r="AC858"/>
  <c r="AD926"/>
  <c r="AC799"/>
  <c r="AC836"/>
  <c r="AC297" i="5"/>
  <c r="AC411" i="3"/>
  <c r="AC180" i="5"/>
  <c r="AC264"/>
  <c r="AC157"/>
  <c r="AC871" i="3"/>
  <c r="AD871" s="1"/>
  <c r="AC136" i="5"/>
  <c r="AC718" i="3"/>
  <c r="AC902"/>
  <c r="AC594"/>
  <c r="AC198" i="5"/>
  <c r="AC428"/>
  <c r="AC896"/>
  <c r="AC340" i="3"/>
  <c r="AC312"/>
  <c r="AC396"/>
  <c r="AC473"/>
  <c r="AC481"/>
  <c r="AC961"/>
  <c r="AC30" i="5"/>
  <c r="AC54"/>
  <c r="AC102"/>
  <c r="AC134"/>
  <c r="AC166"/>
  <c r="AC234"/>
  <c r="AC262"/>
  <c r="AC398"/>
  <c r="AD415"/>
  <c r="AC418"/>
  <c r="AC861"/>
  <c r="AC661"/>
  <c r="AC960"/>
  <c r="AC752"/>
  <c r="AC840"/>
  <c r="AC417"/>
  <c r="AC944" i="2"/>
  <c r="AC848" i="3"/>
  <c r="AC44" i="5"/>
  <c r="AC782" i="3"/>
  <c r="AC215" i="5"/>
  <c r="AC383"/>
  <c r="AC225" i="3"/>
  <c r="AC538"/>
  <c r="AC79" i="5"/>
  <c r="AC123"/>
  <c r="AC707"/>
  <c r="AC787"/>
  <c r="AC971"/>
  <c r="AC774"/>
  <c r="AC854"/>
  <c r="AC545" i="3"/>
  <c r="AC747"/>
  <c r="AD751" s="1"/>
  <c r="AC918" i="5"/>
  <c r="AC902"/>
  <c r="AD935" i="2"/>
  <c r="AC333" i="5"/>
  <c r="AC40"/>
  <c r="AC663" i="3"/>
  <c r="AC232" i="5"/>
  <c r="AC958"/>
  <c r="AD958" s="1"/>
  <c r="AC833" i="2"/>
  <c r="AC846" i="3"/>
  <c r="AC263"/>
  <c r="AC279"/>
  <c r="AC1001"/>
  <c r="AC95"/>
  <c r="AC127"/>
  <c r="AC159"/>
  <c r="AC223"/>
  <c r="AC95" i="5"/>
  <c r="AC204"/>
  <c r="AC702" i="3"/>
  <c r="AC982"/>
  <c r="AC15" i="5"/>
  <c r="AC42"/>
  <c r="AC170"/>
  <c r="AC202"/>
  <c r="AC330"/>
  <c r="AC370"/>
  <c r="AC862"/>
  <c r="AC874"/>
  <c r="AC665"/>
  <c r="AC976"/>
  <c r="AC528"/>
  <c r="AD930" i="2"/>
  <c r="AC21" i="3"/>
  <c r="AC867" i="2"/>
  <c r="AC834"/>
  <c r="AC866"/>
  <c r="AC377" i="5"/>
  <c r="AC48"/>
  <c r="AC688" i="3"/>
  <c r="AC60" i="5"/>
  <c r="AC798" i="3"/>
  <c r="AC263" i="5"/>
  <c r="AC343"/>
  <c r="AC627" i="3"/>
  <c r="AC675"/>
  <c r="AC110" i="5"/>
  <c r="AC218"/>
  <c r="AC438"/>
  <c r="AC870"/>
  <c r="AC969"/>
  <c r="AD918" i="2"/>
  <c r="AC510" i="3"/>
  <c r="AC409"/>
  <c r="AD919" i="2"/>
  <c r="AC199" i="3"/>
  <c r="AC108"/>
  <c r="AC164"/>
  <c r="AC239"/>
  <c r="AC280"/>
  <c r="AC296"/>
  <c r="AC303"/>
  <c r="AC311"/>
  <c r="AC331"/>
  <c r="AC456"/>
  <c r="AC525"/>
  <c r="AC605"/>
  <c r="AC669"/>
  <c r="AC8" i="5"/>
  <c r="AC728" i="3"/>
  <c r="AC606"/>
  <c r="AC34" i="5"/>
  <c r="AC106"/>
  <c r="AC118"/>
  <c r="AC250"/>
  <c r="AD259" s="1"/>
  <c r="AC382"/>
  <c r="AC979"/>
  <c r="AC673"/>
  <c r="AC626"/>
  <c r="AC734"/>
  <c r="AC910"/>
  <c r="AC404"/>
  <c r="AC968"/>
  <c r="AD933" i="2"/>
  <c r="AC956"/>
  <c r="AC478" i="3"/>
  <c r="AC295" i="5"/>
  <c r="AC327"/>
  <c r="AC719" i="3"/>
  <c r="AC345"/>
  <c r="AC410"/>
  <c r="AC642"/>
  <c r="AC187" i="5"/>
  <c r="AC439"/>
  <c r="AC931"/>
  <c r="AC851"/>
  <c r="AC734" i="3"/>
  <c r="AC502" i="5"/>
  <c r="AC538"/>
  <c r="AC835"/>
  <c r="AC613"/>
  <c r="AC936" i="3"/>
  <c r="AC87" i="5"/>
  <c r="AD922" i="2"/>
  <c r="AC391" i="5"/>
  <c r="AC839"/>
  <c r="AC129" i="3"/>
  <c r="AC513"/>
  <c r="AC717"/>
  <c r="AC909"/>
  <c r="AC57" i="5"/>
  <c r="AC93"/>
  <c r="AC121"/>
  <c r="AC361"/>
  <c r="AC143"/>
  <c r="AC271"/>
  <c r="AC455"/>
  <c r="AC230"/>
  <c r="AC899"/>
  <c r="AC678"/>
  <c r="AC668"/>
  <c r="AC904"/>
  <c r="AC798" i="2"/>
  <c r="AC171" i="3"/>
  <c r="AC723"/>
  <c r="AC636" i="5"/>
  <c r="AC287" i="3"/>
  <c r="AD292" s="1"/>
  <c r="AC356"/>
  <c r="AD870"/>
  <c r="AC65" i="5"/>
  <c r="AC193"/>
  <c r="AC899" i="2"/>
  <c r="AC554" i="5"/>
  <c r="AC994" i="2"/>
  <c r="AC75" i="3"/>
  <c r="AC221"/>
  <c r="AC508"/>
  <c r="AC570"/>
  <c r="AC570" i="5"/>
  <c r="AC802" i="2"/>
  <c r="AC862"/>
  <c r="AC951" i="3"/>
  <c r="AC400"/>
  <c r="AC404"/>
  <c r="AC617"/>
  <c r="AC885"/>
  <c r="AC241" i="5"/>
  <c r="AC155" i="3"/>
  <c r="AD929" i="2"/>
  <c r="AC800"/>
  <c r="AC826"/>
  <c r="AC77" i="5"/>
  <c r="AC217"/>
  <c r="AC928" i="3"/>
  <c r="AC620"/>
  <c r="AC518"/>
  <c r="AC207" i="5"/>
  <c r="AC70"/>
  <c r="AC715" i="3"/>
  <c r="AC371" i="5"/>
  <c r="AC633"/>
  <c r="AC694"/>
  <c r="AC640"/>
  <c r="AC457"/>
  <c r="AC476"/>
  <c r="AC342" i="3"/>
  <c r="AC43"/>
  <c r="AC140"/>
  <c r="AC147"/>
  <c r="AC444"/>
  <c r="AC492"/>
  <c r="AC104" i="5"/>
  <c r="AC505"/>
  <c r="AC534"/>
  <c r="AC549"/>
  <c r="AC883"/>
  <c r="AC670"/>
  <c r="AC942"/>
  <c r="AC998"/>
  <c r="AC592"/>
  <c r="AC616"/>
  <c r="AC736"/>
  <c r="AC760"/>
  <c r="AC588"/>
  <c r="AC617"/>
  <c r="AC745"/>
  <c r="AC809"/>
  <c r="AC913"/>
  <c r="AC897"/>
  <c r="AC755" i="3"/>
  <c r="AC771"/>
  <c r="AC236" i="5"/>
  <c r="AC312"/>
  <c r="AD923" i="2"/>
  <c r="AC363" i="5"/>
  <c r="AC161" i="3"/>
  <c r="AC872"/>
  <c r="AC578"/>
  <c r="AC182" i="5"/>
  <c r="AC366"/>
  <c r="AC402"/>
  <c r="AC442"/>
  <c r="AC586"/>
  <c r="AC722"/>
  <c r="AC814"/>
  <c r="AC834"/>
  <c r="AC397"/>
  <c r="AC749"/>
  <c r="AC905"/>
  <c r="AD927" i="2"/>
  <c r="AC941"/>
  <c r="AD938"/>
  <c r="AD937"/>
  <c r="AD936"/>
  <c r="AD939"/>
  <c r="AN1004" i="1"/>
  <c r="AE1004"/>
  <c r="V1004"/>
  <c r="AN1003"/>
  <c r="AE1003"/>
  <c r="AF1003" s="1"/>
  <c r="V1003"/>
  <c r="D1004"/>
  <c r="A1004" i="2" s="1"/>
  <c r="D1003" i="1"/>
  <c r="A1003" i="2" s="1"/>
  <c r="P1001" i="1"/>
  <c r="J1002"/>
  <c r="A1002" i="3" s="1"/>
  <c r="J1001" i="1"/>
  <c r="A1001" i="3" s="1"/>
  <c r="AN1002" i="1"/>
  <c r="AE1002"/>
  <c r="AN1001"/>
  <c r="AE1001"/>
  <c r="AN1000"/>
  <c r="AE1000"/>
  <c r="AN999"/>
  <c r="AE999"/>
  <c r="AN998"/>
  <c r="AE998"/>
  <c r="V1002"/>
  <c r="V1001"/>
  <c r="V1000"/>
  <c r="V999"/>
  <c r="V998"/>
  <c r="AP1004" l="1"/>
  <c r="AD568" i="5"/>
  <c r="AB1005" i="1"/>
  <c r="AC1005" s="1"/>
  <c r="Y1005"/>
  <c r="AA1009"/>
  <c r="Z1007"/>
  <c r="X1005"/>
  <c r="W1005"/>
  <c r="AK1011"/>
  <c r="AL1011" s="1"/>
  <c r="AI1008"/>
  <c r="AH1006"/>
  <c r="AG1006"/>
  <c r="AF1006"/>
  <c r="AJ1010"/>
  <c r="AB1007"/>
  <c r="AC1007" s="1"/>
  <c r="Z1009"/>
  <c r="X1007"/>
  <c r="Y1007"/>
  <c r="W1007"/>
  <c r="AA1011"/>
  <c r="AT1010"/>
  <c r="AU1010" s="1"/>
  <c r="AR1007"/>
  <c r="AP1005"/>
  <c r="AS1009"/>
  <c r="AO1005"/>
  <c r="AQ1005"/>
  <c r="AQ1004"/>
  <c r="AT1013"/>
  <c r="AU1013" s="1"/>
  <c r="AQ1008"/>
  <c r="AO1008"/>
  <c r="AP1008"/>
  <c r="AS1012"/>
  <c r="AR1010"/>
  <c r="AB1003"/>
  <c r="AC1003" s="1"/>
  <c r="Z1005"/>
  <c r="AA1007"/>
  <c r="AK1007"/>
  <c r="AL1007" s="1"/>
  <c r="AJ1006"/>
  <c r="AK1008"/>
  <c r="AL1008" s="1"/>
  <c r="AI1005"/>
  <c r="AJ1007"/>
  <c r="AK1009"/>
  <c r="AL1009" s="1"/>
  <c r="AJ1008"/>
  <c r="AI1006"/>
  <c r="Y1004"/>
  <c r="AB1008"/>
  <c r="AC1008" s="1"/>
  <c r="W1008"/>
  <c r="X1008"/>
  <c r="Y1008"/>
  <c r="AA1012"/>
  <c r="Z1010"/>
  <c r="AK1013"/>
  <c r="AL1013" s="1"/>
  <c r="AF1008"/>
  <c r="AG1008"/>
  <c r="AH1008"/>
  <c r="AI1010"/>
  <c r="AJ1012"/>
  <c r="J1003"/>
  <c r="X1004"/>
  <c r="AG1003"/>
  <c r="AB1004"/>
  <c r="AC1004" s="1"/>
  <c r="AA1008"/>
  <c r="Z1006"/>
  <c r="AB1002"/>
  <c r="AC1002" s="1"/>
  <c r="AA1006"/>
  <c r="AB1006"/>
  <c r="AC1006" s="1"/>
  <c r="Z1008"/>
  <c r="W1006"/>
  <c r="X1006"/>
  <c r="Y1006"/>
  <c r="AA1010"/>
  <c r="AT1007"/>
  <c r="AU1007" s="1"/>
  <c r="AS1006"/>
  <c r="AT1008"/>
  <c r="AU1008" s="1"/>
  <c r="AS1007"/>
  <c r="AR1005"/>
  <c r="AK1010"/>
  <c r="AL1010" s="1"/>
  <c r="AH1005"/>
  <c r="AF1005"/>
  <c r="AI1007"/>
  <c r="AG1005"/>
  <c r="AJ1009"/>
  <c r="AT1011"/>
  <c r="AU1011" s="1"/>
  <c r="AS1010"/>
  <c r="AO1006"/>
  <c r="AR1008"/>
  <c r="AP1006"/>
  <c r="AQ1006"/>
  <c r="P1002"/>
  <c r="A1001" i="5"/>
  <c r="AH1003" i="1"/>
  <c r="AK1012"/>
  <c r="AL1012" s="1"/>
  <c r="AF1007"/>
  <c r="AH1007"/>
  <c r="AG1007"/>
  <c r="AJ1011"/>
  <c r="AI1009"/>
  <c r="AT1012"/>
  <c r="AU1012" s="1"/>
  <c r="AO1007"/>
  <c r="AS1011"/>
  <c r="AQ1007"/>
  <c r="AP1007"/>
  <c r="AR1009"/>
  <c r="W1004"/>
  <c r="D1005"/>
  <c r="AT1009"/>
  <c r="AU1009" s="1"/>
  <c r="AS1008"/>
  <c r="AR1006"/>
  <c r="AO1004"/>
  <c r="AD941" i="5"/>
  <c r="AD1000" i="3"/>
  <c r="AD955" i="5"/>
  <c r="AD956"/>
  <c r="AD953"/>
  <c r="AD561" i="3"/>
  <c r="AD786" i="2"/>
  <c r="AD548" i="5"/>
  <c r="AD566" i="3"/>
  <c r="AD496" i="5"/>
  <c r="AD1004" i="3"/>
  <c r="AD823"/>
  <c r="AD825"/>
  <c r="AD901"/>
  <c r="AD565"/>
  <c r="AD562"/>
  <c r="AD639"/>
  <c r="AD497" i="5"/>
  <c r="AD568" i="3"/>
  <c r="AD791" i="2"/>
  <c r="AD567" i="3"/>
  <c r="AD787" i="2"/>
  <c r="AD638" i="3"/>
  <c r="AD393"/>
  <c r="AD560"/>
  <c r="AD1003"/>
  <c r="AD261" i="5"/>
  <c r="AD286"/>
  <c r="AD559" i="3"/>
  <c r="AD571"/>
  <c r="AD1002" i="2"/>
  <c r="AD563" i="3"/>
  <c r="AD999"/>
  <c r="AD657"/>
  <c r="AD494" i="5"/>
  <c r="AD468" i="3"/>
  <c r="AD692" i="5"/>
  <c r="AD394" i="3"/>
  <c r="AD324"/>
  <c r="AD855" i="2"/>
  <c r="AD40" i="3"/>
  <c r="AD564"/>
  <c r="AD752"/>
  <c r="AD41"/>
  <c r="AD853" i="2"/>
  <c r="AD326" i="3"/>
  <c r="AD329"/>
  <c r="AD900"/>
  <c r="AD879" i="2"/>
  <c r="AD1004"/>
  <c r="AD368" i="3"/>
  <c r="AD63"/>
  <c r="AD864"/>
  <c r="AD895" i="5"/>
  <c r="AD952"/>
  <c r="AD790" i="2"/>
  <c r="AD62" i="3"/>
  <c r="AD979"/>
  <c r="AD692"/>
  <c r="AD321"/>
  <c r="AD537"/>
  <c r="AD795" i="2"/>
  <c r="AD580" i="5"/>
  <c r="AD20" i="3"/>
  <c r="AD107"/>
  <c r="AD118"/>
  <c r="AD520" i="5"/>
  <c r="AD425" i="3"/>
  <c r="AD848" i="2"/>
  <c r="AD951"/>
  <c r="AD894"/>
  <c r="AD784" i="5"/>
  <c r="AD789" i="2"/>
  <c r="AD322" i="3"/>
  <c r="AD323"/>
  <c r="AD982"/>
  <c r="AD101"/>
  <c r="AD981"/>
  <c r="AD325"/>
  <c r="AD55"/>
  <c r="AD893" i="2"/>
  <c r="AD701" i="3"/>
  <c r="AD991" i="2"/>
  <c r="AD392" i="3"/>
  <c r="AD897" i="2"/>
  <c r="AD85" i="3"/>
  <c r="AD989" i="5"/>
  <c r="AD976" i="3"/>
  <c r="AD17"/>
  <c r="AD498" i="5"/>
  <c r="AD521"/>
  <c r="AD119" i="3"/>
  <c r="AD700"/>
  <c r="AD500" i="5"/>
  <c r="AD369" i="3"/>
  <c r="AD949"/>
  <c r="AD769"/>
  <c r="AD34"/>
  <c r="AD462"/>
  <c r="AD992"/>
  <c r="AD255"/>
  <c r="AD427"/>
  <c r="AD691"/>
  <c r="AD569"/>
  <c r="AD793" i="5"/>
  <c r="AD381"/>
  <c r="AD541" i="3"/>
  <c r="AD253"/>
  <c r="AD391"/>
  <c r="AD812"/>
  <c r="AD767"/>
  <c r="AD519" i="5"/>
  <c r="AD525"/>
  <c r="AD426" i="3"/>
  <c r="AD878" i="2"/>
  <c r="AD294" i="5"/>
  <c r="AD16" i="3"/>
  <c r="AD86"/>
  <c r="AD32"/>
  <c r="AD428"/>
  <c r="AD388"/>
  <c r="AD451" i="5"/>
  <c r="AD66" i="3"/>
  <c r="AD850" i="2"/>
  <c r="AD524" i="3"/>
  <c r="AD389"/>
  <c r="AD64"/>
  <c r="AD306"/>
  <c r="AD693"/>
  <c r="AD898"/>
  <c r="AD766"/>
  <c r="AD849" i="2"/>
  <c r="AD31" i="3"/>
  <c r="AD291" i="5"/>
  <c r="AD988" i="2"/>
  <c r="AD439" i="3"/>
  <c r="AD955" i="2"/>
  <c r="AD15" i="3"/>
  <c r="AD792" i="2"/>
  <c r="AD488" i="5"/>
  <c r="AD808" i="3"/>
  <c r="AD757" i="5"/>
  <c r="AD390" i="3"/>
  <c r="AD424"/>
  <c r="AD924" i="5"/>
  <c r="AD794"/>
  <c r="AD180"/>
  <c r="AD896" i="3"/>
  <c r="AD997"/>
  <c r="AD877" i="2"/>
  <c r="AD582" i="3"/>
  <c r="AD949" i="5"/>
  <c r="AD145" i="3"/>
  <c r="AD895" i="2"/>
  <c r="AD978" i="3"/>
  <c r="AD547" i="5"/>
  <c r="AD314" i="3"/>
  <c r="AD783" i="5"/>
  <c r="AD249" i="3"/>
  <c r="AD18"/>
  <c r="AD852" i="2"/>
  <c r="AD847"/>
  <c r="AD251" i="3"/>
  <c r="AD797"/>
  <c r="AD235"/>
  <c r="AD882"/>
  <c r="AD983" i="2"/>
  <c r="AD582" i="5"/>
  <c r="AD19" i="3"/>
  <c r="AD257"/>
  <c r="AD813" i="2"/>
  <c r="AD739" i="5"/>
  <c r="AD210" i="3"/>
  <c r="AD211"/>
  <c r="AD564" i="5"/>
  <c r="AD71" i="3"/>
  <c r="AD18" i="5"/>
  <c r="AD237" i="3"/>
  <c r="AD23"/>
  <c r="AD797" i="2"/>
  <c r="AD460" i="3"/>
  <c r="AD247"/>
  <c r="AD206"/>
  <c r="AD800"/>
  <c r="AD814"/>
  <c r="AD254"/>
  <c r="AD841"/>
  <c r="AD440"/>
  <c r="AD658" i="5"/>
  <c r="AD938" i="3"/>
  <c r="AD515" i="5"/>
  <c r="AD20"/>
  <c r="AD648"/>
  <c r="AD896" i="2"/>
  <c r="AD984" i="3"/>
  <c r="AD358"/>
  <c r="AD274" i="5"/>
  <c r="AD738"/>
  <c r="AD252" i="3"/>
  <c r="AD981" i="2"/>
  <c r="AD992"/>
  <c r="AD566" i="5"/>
  <c r="AD704" i="3"/>
  <c r="AD715" i="5"/>
  <c r="AD418"/>
  <c r="AD569"/>
  <c r="AD794" i="3"/>
  <c r="AD765"/>
  <c r="AD648"/>
  <c r="AD718" i="5"/>
  <c r="AD464" i="3"/>
  <c r="AD783"/>
  <c r="AD704" i="5"/>
  <c r="AD308"/>
  <c r="AD962"/>
  <c r="AD73" i="3"/>
  <c r="AD42"/>
  <c r="AD773" i="5"/>
  <c r="AD284"/>
  <c r="AD809" i="3"/>
  <c r="AD181"/>
  <c r="AD832" i="5"/>
  <c r="AD518"/>
  <c r="AD386" i="3"/>
  <c r="AD467"/>
  <c r="AD823" i="2"/>
  <c r="AD693" i="5"/>
  <c r="AD818" i="2"/>
  <c r="AD554" i="5"/>
  <c r="AD466" i="3"/>
  <c r="AD811" i="2"/>
  <c r="AD174" i="3"/>
  <c r="AD982" i="5"/>
  <c r="AD203"/>
  <c r="AD342"/>
  <c r="AD601" i="3"/>
  <c r="AD893" i="5"/>
  <c r="AD493"/>
  <c r="AD834" i="3"/>
  <c r="AD214"/>
  <c r="AD805" i="5"/>
  <c r="AD39" i="3"/>
  <c r="AD846" i="2"/>
  <c r="AD789" i="5"/>
  <c r="AD510" i="3"/>
  <c r="AD637"/>
  <c r="AD209"/>
  <c r="AD651"/>
  <c r="AD366"/>
  <c r="AD469"/>
  <c r="AD896" i="5"/>
  <c r="AD634" i="3"/>
  <c r="AD26"/>
  <c r="AD337" i="5"/>
  <c r="AD231" i="3"/>
  <c r="AD793" i="2"/>
  <c r="AD833" i="5"/>
  <c r="AD845" i="2"/>
  <c r="AD567" i="5"/>
  <c r="AD925" i="3"/>
  <c r="AD604"/>
  <c r="AD278"/>
  <c r="AD811"/>
  <c r="AD831" i="5"/>
  <c r="AD281"/>
  <c r="AD797"/>
  <c r="AD178"/>
  <c r="AD256" i="3"/>
  <c r="AD660" i="5"/>
  <c r="AD794" i="2"/>
  <c r="AD974" i="3"/>
  <c r="AD768"/>
  <c r="AD36"/>
  <c r="AD915" i="2"/>
  <c r="AD454" i="5"/>
  <c r="AD770"/>
  <c r="AD822" i="2"/>
  <c r="AD989" i="3"/>
  <c r="AD712" i="5"/>
  <c r="AD496" i="3"/>
  <c r="AD239"/>
  <c r="AD491" i="5"/>
  <c r="AD876"/>
  <c r="AD492"/>
  <c r="AD455" i="3"/>
  <c r="AD796" i="2"/>
  <c r="AD800" i="5"/>
  <c r="AD188" i="3"/>
  <c r="AD507"/>
  <c r="AD139"/>
  <c r="AD383"/>
  <c r="AD517" i="5"/>
  <c r="AD585"/>
  <c r="AD706"/>
  <c r="AD652" i="3"/>
  <c r="AD46"/>
  <c r="AD597" i="5"/>
  <c r="AD792" i="3"/>
  <c r="AD35"/>
  <c r="AD241"/>
  <c r="AD38"/>
  <c r="AD641"/>
  <c r="AD725"/>
  <c r="AD292" i="5"/>
  <c r="AD583"/>
  <c r="AD849"/>
  <c r="AD137"/>
  <c r="AD228"/>
  <c r="AD747" i="3"/>
  <c r="AD352"/>
  <c r="AD992" i="5"/>
  <c r="AD524"/>
  <c r="AD67" i="3"/>
  <c r="AD603" i="5"/>
  <c r="AD971" i="3"/>
  <c r="AD824" i="2"/>
  <c r="AD928" i="5"/>
  <c r="AD850"/>
  <c r="AD688"/>
  <c r="AD565"/>
  <c r="AD470" i="3"/>
  <c r="AD691" i="5"/>
  <c r="AD993"/>
  <c r="AD572"/>
  <c r="AD396"/>
  <c r="AD459" i="3"/>
  <c r="AD990" i="5"/>
  <c r="AD733" i="3"/>
  <c r="AD370"/>
  <c r="AD425" i="5"/>
  <c r="AD656" i="3"/>
  <c r="AD306" i="5"/>
  <c r="AD522"/>
  <c r="AD795" i="3"/>
  <c r="AD948"/>
  <c r="AD810"/>
  <c r="AD796"/>
  <c r="AD351"/>
  <c r="AD653"/>
  <c r="AD82" i="5"/>
  <c r="AD246"/>
  <c r="AD33" i="3"/>
  <c r="AD536"/>
  <c r="AD456"/>
  <c r="AD914" i="2"/>
  <c r="AD642" i="3"/>
  <c r="AD793"/>
  <c r="AD975"/>
  <c r="AD807" i="5"/>
  <c r="AD509"/>
  <c r="AD990" i="2"/>
  <c r="AD770" i="3"/>
  <c r="AD203"/>
  <c r="AD899"/>
  <c r="AD919"/>
  <c r="AD130"/>
  <c r="AD542"/>
  <c r="AD37"/>
  <c r="AD791"/>
  <c r="AD946"/>
  <c r="AD813"/>
  <c r="AD453" i="5"/>
  <c r="AD883" i="3"/>
  <c r="AD926"/>
  <c r="AD993" i="2"/>
  <c r="AD212" i="3"/>
  <c r="AD898" i="2"/>
  <c r="AD584" i="5"/>
  <c r="AD387" i="3"/>
  <c r="AD977"/>
  <c r="AD236"/>
  <c r="AD980" i="2"/>
  <c r="AD375" i="3"/>
  <c r="AD163" i="5"/>
  <c r="AD659"/>
  <c r="AD307" i="3"/>
  <c r="AD698"/>
  <c r="AD590"/>
  <c r="AD954" i="2"/>
  <c r="AD808" i="5"/>
  <c r="AD829" i="3"/>
  <c r="AD258"/>
  <c r="AD866"/>
  <c r="AD27" i="5"/>
  <c r="AD881" i="2"/>
  <c r="AD858" i="3"/>
  <c r="AD661"/>
  <c r="AD986" i="2"/>
  <c r="AD106" i="3"/>
  <c r="AD283" i="5"/>
  <c r="AD991"/>
  <c r="AD606"/>
  <c r="AD861" i="2"/>
  <c r="AD762" i="3"/>
  <c r="AD799" i="5"/>
  <c r="AD973" i="3"/>
  <c r="AD108"/>
  <c r="AD979" i="2"/>
  <c r="AD531" i="5"/>
  <c r="AD503" i="3"/>
  <c r="AD234"/>
  <c r="AD436" i="5"/>
  <c r="AD978" i="2"/>
  <c r="AD381" i="3"/>
  <c r="AD884"/>
  <c r="AD527" i="5"/>
  <c r="AD922" i="3"/>
  <c r="AD94"/>
  <c r="AD904"/>
  <c r="AD409" i="5"/>
  <c r="AD314"/>
  <c r="AD806"/>
  <c r="AD764"/>
  <c r="AD581"/>
  <c r="AD783" i="2"/>
  <c r="AD698" i="5"/>
  <c r="AD61" i="3"/>
  <c r="AD829" i="5"/>
  <c r="AD225" i="3"/>
  <c r="AD732"/>
  <c r="AD771" i="5"/>
  <c r="AD998" i="3"/>
  <c r="AD790"/>
  <c r="AD779" i="2"/>
  <c r="AD90" i="5"/>
  <c r="AD959"/>
  <c r="AD920" i="3"/>
  <c r="AD772" i="5"/>
  <c r="AD963" i="2"/>
  <c r="AD412" i="5"/>
  <c r="AD387"/>
  <c r="AD301" i="3"/>
  <c r="AD263" i="5"/>
  <c r="AD286" i="3"/>
  <c r="AD924"/>
  <c r="AD861" i="5"/>
  <c r="AD921" i="3"/>
  <c r="AD865" i="5"/>
  <c r="AD965" i="3"/>
  <c r="AD238"/>
  <c r="AD181" i="5"/>
  <c r="AD120"/>
  <c r="AD970" i="2"/>
  <c r="AD967"/>
  <c r="AD516" i="5"/>
  <c r="AD385" i="3"/>
  <c r="AD172" i="5"/>
  <c r="AD686" i="3"/>
  <c r="AD815" i="2"/>
  <c r="AD60" i="5"/>
  <c r="AD357"/>
  <c r="AD880" i="2"/>
  <c r="AD950"/>
  <c r="AD867" i="3"/>
  <c r="AD884" i="5"/>
  <c r="AD452" i="3"/>
  <c r="AD262"/>
  <c r="AD627"/>
  <c r="AD100"/>
  <c r="AD983"/>
  <c r="AD244"/>
  <c r="AD746"/>
  <c r="AD784"/>
  <c r="AD130" i="5"/>
  <c r="AD204"/>
  <c r="AD690"/>
  <c r="AD491" i="3"/>
  <c r="AD987" i="2"/>
  <c r="AD782" i="3"/>
  <c r="AD995"/>
  <c r="AD304" i="5"/>
  <c r="AD720"/>
  <c r="AD628"/>
  <c r="AD283" i="3"/>
  <c r="AD982" i="2"/>
  <c r="AD978" i="5"/>
  <c r="AD98" i="3"/>
  <c r="AD350" i="5"/>
  <c r="AD310"/>
  <c r="AD717"/>
  <c r="AD869"/>
  <c r="AD233" i="3"/>
  <c r="AD441"/>
  <c r="AD865"/>
  <c r="AD993"/>
  <c r="AD665" i="5"/>
  <c r="AD985" i="2"/>
  <c r="AD900" i="5"/>
  <c r="AD59" i="3"/>
  <c r="AD46" i="5"/>
  <c r="AD57" i="3"/>
  <c r="AD894" i="5"/>
  <c r="AD259" i="3"/>
  <c r="AD840" i="2"/>
  <c r="AD602" i="5"/>
  <c r="AD699" i="3"/>
  <c r="AD856" i="2"/>
  <c r="AD909"/>
  <c r="AD784"/>
  <c r="AD705" i="5"/>
  <c r="AD996" i="3"/>
  <c r="AD947"/>
  <c r="AD604" i="5"/>
  <c r="AD825" i="2"/>
  <c r="AD535" i="3"/>
  <c r="AD187"/>
  <c r="AD457" i="5"/>
  <c r="AD274" i="3"/>
  <c r="AD721" i="5"/>
  <c r="AD35"/>
  <c r="AD240"/>
  <c r="AD434"/>
  <c r="AD371" i="3"/>
  <c r="AD288" i="5"/>
  <c r="AD681"/>
  <c r="AD230"/>
  <c r="AD1001" i="3"/>
  <c r="AD52" i="5"/>
  <c r="AD827" i="3"/>
  <c r="AD454"/>
  <c r="AD785"/>
  <c r="AD56"/>
  <c r="AD660"/>
  <c r="AD994"/>
  <c r="AD443"/>
  <c r="AD882" i="5"/>
  <c r="AD48"/>
  <c r="AD305"/>
  <c r="AD659" i="3"/>
  <c r="AD716" i="5"/>
  <c r="AD984" i="2"/>
  <c r="AD148" i="5"/>
  <c r="AD105" i="3"/>
  <c r="AD260"/>
  <c r="AD654" i="5"/>
  <c r="AD261" i="3"/>
  <c r="AD60"/>
  <c r="AD689" i="5"/>
  <c r="AD399" i="3"/>
  <c r="AD470" i="5"/>
  <c r="AD153"/>
  <c r="AD328"/>
  <c r="AD662" i="3"/>
  <c r="AD845"/>
  <c r="AD19" i="5"/>
  <c r="AD471" i="3"/>
  <c r="AD616"/>
  <c r="AD217"/>
  <c r="AD42" i="5"/>
  <c r="AD358"/>
  <c r="AD876" i="3"/>
  <c r="AD636" i="5"/>
  <c r="AD58" i="3"/>
  <c r="AD562" i="5"/>
  <c r="AD805" i="2"/>
  <c r="AD787" i="3"/>
  <c r="AD293" i="5"/>
  <c r="AD442" i="3"/>
  <c r="AD53"/>
  <c r="AD939" i="5"/>
  <c r="AD615" i="3"/>
  <c r="AD786"/>
  <c r="AD308"/>
  <c r="AD788"/>
  <c r="AD869" i="2"/>
  <c r="AD104" i="3"/>
  <c r="AD554"/>
  <c r="AD477"/>
  <c r="AD908"/>
  <c r="AD92"/>
  <c r="AD355"/>
  <c r="AD54"/>
  <c r="AD987"/>
  <c r="AD428" i="5"/>
  <c r="AD653"/>
  <c r="AD851"/>
  <c r="AD438" i="3"/>
  <c r="AD610" i="5"/>
  <c r="AD421" i="3"/>
  <c r="AD487" i="5"/>
  <c r="AD1000"/>
  <c r="AD15"/>
  <c r="AD741" i="3"/>
  <c r="AD856"/>
  <c r="AD184"/>
  <c r="AD881" i="5"/>
  <c r="AD713" i="3"/>
  <c r="AD468" i="5"/>
  <c r="AD872" i="2"/>
  <c r="AD903" i="3"/>
  <c r="AD827" i="5"/>
  <c r="AD976"/>
  <c r="AD822" i="3"/>
  <c r="AD555"/>
  <c r="AD712"/>
  <c r="AD475"/>
  <c r="AD726" i="5"/>
  <c r="AD374" i="3"/>
  <c r="AD667" i="5"/>
  <c r="AD971"/>
  <c r="AD983"/>
  <c r="AD531" i="3"/>
  <c r="AD397"/>
  <c r="AD118" i="5"/>
  <c r="AD473" i="3"/>
  <c r="AD556"/>
  <c r="AD780" i="5"/>
  <c r="AD902" i="3"/>
  <c r="AD661" i="5"/>
  <c r="AD38"/>
  <c r="AD164"/>
  <c r="AD975" i="2"/>
  <c r="AD289" i="5"/>
  <c r="AD185" i="3"/>
  <c r="AD191"/>
  <c r="AD121" i="5"/>
  <c r="AD183" i="3"/>
  <c r="AD472"/>
  <c r="AD876" i="2"/>
  <c r="AD753" i="3"/>
  <c r="AD170"/>
  <c r="AD626" i="5"/>
  <c r="AD541"/>
  <c r="AD107"/>
  <c r="AD153" i="3"/>
  <c r="AD860" i="2"/>
  <c r="AD267" i="3"/>
  <c r="AD605" i="5"/>
  <c r="AD828"/>
  <c r="AD298"/>
  <c r="AD782" i="2"/>
  <c r="AD859"/>
  <c r="AD154" i="5"/>
  <c r="AD557" i="3"/>
  <c r="AD189"/>
  <c r="AD127"/>
  <c r="AD864" i="2"/>
  <c r="AD857"/>
  <c r="AD91" i="3"/>
  <c r="AD530" i="5"/>
  <c r="AD506" i="3"/>
  <c r="AD82"/>
  <c r="AD331" i="5"/>
  <c r="AD776" i="2"/>
  <c r="AD476" i="3"/>
  <c r="AD144" i="5"/>
  <c r="AD379" i="3"/>
  <c r="AD373"/>
  <c r="AD816" i="2"/>
  <c r="AD820"/>
  <c r="AD632" i="5"/>
  <c r="AD942" i="3"/>
  <c r="AD311" i="5"/>
  <c r="AD654" i="3"/>
  <c r="AD456" i="5"/>
  <c r="AD142"/>
  <c r="AD713"/>
  <c r="AD832" i="3"/>
  <c r="AD330" i="5"/>
  <c r="AD996"/>
  <c r="AD419"/>
  <c r="AD115"/>
  <c r="AD329"/>
  <c r="AD273" i="3"/>
  <c r="AD997" i="5"/>
  <c r="AD452"/>
  <c r="AD227"/>
  <c r="AD630" i="3"/>
  <c r="AD309" i="5"/>
  <c r="AD830" i="3"/>
  <c r="AD873" i="2"/>
  <c r="AD548" i="3"/>
  <c r="AD474" i="5"/>
  <c r="AD803"/>
  <c r="AD210"/>
  <c r="AD420"/>
  <c r="AD655" i="3"/>
  <c r="AD272"/>
  <c r="AD384"/>
  <c r="AD830" i="5"/>
  <c r="AD287"/>
  <c r="AD668" i="3"/>
  <c r="AD356" i="5"/>
  <c r="AD781"/>
  <c r="AD354"/>
  <c r="AD910" i="2"/>
  <c r="AD421" i="5"/>
  <c r="AD796"/>
  <c r="AD970" i="3"/>
  <c r="AD558"/>
  <c r="AD277"/>
  <c r="AD658"/>
  <c r="AD801" i="5"/>
  <c r="AD229"/>
  <c r="AD833" i="3"/>
  <c r="AD290" i="5"/>
  <c r="AD505" i="3"/>
  <c r="AD276"/>
  <c r="AD382"/>
  <c r="AD367"/>
  <c r="AD814" i="2"/>
  <c r="AD798" i="5"/>
  <c r="AD307"/>
  <c r="AD360"/>
  <c r="AD213" i="3"/>
  <c r="AD376"/>
  <c r="AD526" i="5"/>
  <c r="AD972" i="3"/>
  <c r="AD950"/>
  <c r="AD68"/>
  <c r="AD592"/>
  <c r="AD221" i="5"/>
  <c r="AD906" i="3"/>
  <c r="AD612" i="5"/>
  <c r="AD746"/>
  <c r="AD167"/>
  <c r="AD922"/>
  <c r="AD778"/>
  <c r="AD506"/>
  <c r="AD254"/>
  <c r="AD964" i="2"/>
  <c r="AD69" i="3"/>
  <c r="AD972" i="5"/>
  <c r="AD479" i="3"/>
  <c r="AD155" i="5"/>
  <c r="AD749" i="3"/>
  <c r="AD344" i="5"/>
  <c r="AD192"/>
  <c r="AD750" i="3"/>
  <c r="AD877" i="5"/>
  <c r="AD182" i="3"/>
  <c r="AD156" i="5"/>
  <c r="AD630"/>
  <c r="AD380" i="3"/>
  <c r="AD171" i="5"/>
  <c r="AD372" i="3"/>
  <c r="AD478"/>
  <c r="AD74"/>
  <c r="AD206" i="5"/>
  <c r="AD378" i="3"/>
  <c r="AD777" i="5"/>
  <c r="AD326"/>
  <c r="AD819" i="3"/>
  <c r="AD687"/>
  <c r="AD190"/>
  <c r="AD504"/>
  <c r="AD590" i="5"/>
  <c r="AD327"/>
  <c r="AD186" i="3"/>
  <c r="AD56" i="5"/>
  <c r="AD755" i="3"/>
  <c r="AD710" i="5"/>
  <c r="AD736"/>
  <c r="AD1003"/>
  <c r="AD707"/>
  <c r="AD198" i="3"/>
  <c r="AD549"/>
  <c r="AD645"/>
  <c r="AD912" i="2"/>
  <c r="AD649" i="5"/>
  <c r="AD631"/>
  <c r="AD715" i="3"/>
  <c r="AD685"/>
  <c r="AD932"/>
  <c r="AD178"/>
  <c r="AD809" i="2"/>
  <c r="AD529" i="3"/>
  <c r="AD250" i="5"/>
  <c r="AD889" i="3"/>
  <c r="AD129"/>
  <c r="AD90"/>
  <c r="AD611"/>
  <c r="AD275"/>
  <c r="AD861"/>
  <c r="AD916" i="2"/>
  <c r="AD92" i="5"/>
  <c r="AD778" i="2"/>
  <c r="AD502" i="3"/>
  <c r="AD270"/>
  <c r="AD911" i="2"/>
  <c r="AD471" i="5"/>
  <c r="AD61"/>
  <c r="AD138" i="3"/>
  <c r="AD711" i="5"/>
  <c r="AD743" i="3"/>
  <c r="AD860" i="5"/>
  <c r="AD533" i="3"/>
  <c r="AD310"/>
  <c r="AD859"/>
  <c r="AD413" i="5"/>
  <c r="AD776"/>
  <c r="AD782"/>
  <c r="AD359"/>
  <c r="AD683" i="3"/>
  <c r="AD966" i="2"/>
  <c r="AD802" i="5"/>
  <c r="AD474" i="3"/>
  <c r="AD774" i="5"/>
  <c r="AD804"/>
  <c r="AD821" i="2"/>
  <c r="AD857" i="3"/>
  <c r="AD266" i="5"/>
  <c r="AD72" i="3"/>
  <c r="AD863"/>
  <c r="AD860"/>
  <c r="AD122"/>
  <c r="AD779" i="5"/>
  <c r="AD355"/>
  <c r="AD943" i="3"/>
  <c r="AD168" i="5"/>
  <c r="AD862" i="3"/>
  <c r="AD545"/>
  <c r="AD377"/>
  <c r="AD817" i="2"/>
  <c r="AD430" i="5"/>
  <c r="AD812" i="2"/>
  <c r="AD467" i="5"/>
  <c r="AD819" i="2"/>
  <c r="AD28" i="5"/>
  <c r="AD125" i="3"/>
  <c r="AD936" i="5"/>
  <c r="AD215" i="3"/>
  <c r="AD913" i="2"/>
  <c r="AD25" i="5"/>
  <c r="AD844" i="2"/>
  <c r="AD139" i="5"/>
  <c r="AD785" i="2"/>
  <c r="AD777"/>
  <c r="AD750" i="5"/>
  <c r="AD37"/>
  <c r="AD815" i="3"/>
  <c r="AD651" i="5"/>
  <c r="AD123" i="3"/>
  <c r="AD874" i="2"/>
  <c r="AD646" i="5"/>
  <c r="AD842"/>
  <c r="AD375"/>
  <c r="AD580" i="3"/>
  <c r="AD248" i="5"/>
  <c r="AD866"/>
  <c r="AD662"/>
  <c r="AD875"/>
  <c r="AD679"/>
  <c r="AD799" i="3"/>
  <c r="AD297" i="5"/>
  <c r="AD197" i="3"/>
  <c r="AD299" i="5"/>
  <c r="AD131" i="3"/>
  <c r="AD995" i="5"/>
  <c r="AD880"/>
  <c r="AD226"/>
  <c r="AD402" i="3"/>
  <c r="AD81" i="5"/>
  <c r="AD157" i="3"/>
  <c r="AD26" i="5"/>
  <c r="AD824" i="3"/>
  <c r="AD577"/>
  <c r="AD866" i="2"/>
  <c r="AD853" i="5"/>
  <c r="AD504"/>
  <c r="AD805" i="3"/>
  <c r="AD33" i="5"/>
  <c r="AD73"/>
  <c r="AD818" i="3"/>
  <c r="AD29"/>
  <c r="AD298"/>
  <c r="AD792" i="5"/>
  <c r="AD1001" i="2"/>
  <c r="AD489" i="5"/>
  <c r="AD943"/>
  <c r="AD302"/>
  <c r="AD64"/>
  <c r="AD806" i="3"/>
  <c r="AD398"/>
  <c r="AD739"/>
  <c r="AD643"/>
  <c r="AD790" i="5"/>
  <c r="AD251"/>
  <c r="AD820" i="3"/>
  <c r="AD32" i="5"/>
  <c r="AD102" i="3"/>
  <c r="AD652" i="5"/>
  <c r="AD763"/>
  <c r="AD824"/>
  <c r="AD499"/>
  <c r="AD986" i="3"/>
  <c r="AD297"/>
  <c r="AD967"/>
  <c r="AD126"/>
  <c r="AD968" i="2"/>
  <c r="AD339" i="5"/>
  <c r="AD159"/>
  <c r="AD897" i="3"/>
  <c r="AD588"/>
  <c r="AD532"/>
  <c r="AD133" i="5"/>
  <c r="AD680" i="3"/>
  <c r="AD714" i="5"/>
  <c r="AD874"/>
  <c r="AD966" i="3"/>
  <c r="AD135" i="5"/>
  <c r="AD422"/>
  <c r="AD427"/>
  <c r="AD269" i="3"/>
  <c r="AD353" i="5"/>
  <c r="AD989" i="2"/>
  <c r="AD655" i="5"/>
  <c r="AD895" i="3"/>
  <c r="AD192"/>
  <c r="AD431"/>
  <c r="AD28"/>
  <c r="AD656" i="5"/>
  <c r="AD817" i="3"/>
  <c r="AD424" i="5"/>
  <c r="AD968" i="3"/>
  <c r="AD395"/>
  <c r="AD974" i="2"/>
  <c r="AD786" i="5"/>
  <c r="AD821" i="3"/>
  <c r="AD557" i="5"/>
  <c r="AD871" i="2"/>
  <c r="AD875"/>
  <c r="AD694" i="5"/>
  <c r="AD964" i="3"/>
  <c r="AD346" i="5"/>
  <c r="AD228" i="3"/>
  <c r="AD888"/>
  <c r="AD621"/>
  <c r="AD433"/>
  <c r="AD221"/>
  <c r="AD315"/>
  <c r="AD765" i="5"/>
  <c r="AD696"/>
  <c r="AD158"/>
  <c r="AD973" i="2"/>
  <c r="AD219" i="3"/>
  <c r="AD878" i="5"/>
  <c r="AD343"/>
  <c r="AD804" i="3"/>
  <c r="AD366" i="5"/>
  <c r="AD98"/>
  <c r="AD855"/>
  <c r="AD667" i="3"/>
  <c r="AD650" i="5"/>
  <c r="AD502"/>
  <c r="AD434" i="3"/>
  <c r="AD486" i="5"/>
  <c r="AD973"/>
  <c r="AD128"/>
  <c r="AD23"/>
  <c r="AD216" i="3"/>
  <c r="AD545" i="5"/>
  <c r="AD419" i="3"/>
  <c r="AD856" i="5"/>
  <c r="AD328" i="3"/>
  <c r="AD268"/>
  <c r="AD24"/>
  <c r="AD762" i="5"/>
  <c r="AD160"/>
  <c r="AD671" i="3"/>
  <c r="AD714"/>
  <c r="AD124"/>
  <c r="AD826" i="5"/>
  <c r="AD173"/>
  <c r="AD165"/>
  <c r="AD258"/>
  <c r="AD330" i="3"/>
  <c r="AD85" i="5"/>
  <c r="AD589" i="3"/>
  <c r="AD593"/>
  <c r="AD930" i="5"/>
  <c r="AD220" i="3"/>
  <c r="AD218"/>
  <c r="AD45" i="5"/>
  <c r="AD108"/>
  <c r="AD437"/>
  <c r="AD29"/>
  <c r="AD420" i="3"/>
  <c r="AD976" i="2"/>
  <c r="AD483" i="5"/>
  <c r="AD422" i="3"/>
  <c r="AD423"/>
  <c r="AD255" i="5"/>
  <c r="AD338"/>
  <c r="AD437" i="3"/>
  <c r="AD816"/>
  <c r="AD972" i="2"/>
  <c r="AD432" i="3"/>
  <c r="AD719" i="5"/>
  <c r="AD781" i="2"/>
  <c r="AD188" i="5"/>
  <c r="AD975"/>
  <c r="AD832" i="2"/>
  <c r="AD977"/>
  <c r="AD430" i="3"/>
  <c r="AD435"/>
  <c r="AD971" i="2"/>
  <c r="AD300" i="5"/>
  <c r="AD969" i="2"/>
  <c r="AD193" i="5"/>
  <c r="AD962" i="3"/>
  <c r="AD429"/>
  <c r="AD280"/>
  <c r="AD877"/>
  <c r="AD22"/>
  <c r="AD825" i="5"/>
  <c r="AD436" i="3"/>
  <c r="AD397" i="5"/>
  <c r="AD109"/>
  <c r="AD785"/>
  <c r="AD611"/>
  <c r="AD995" i="2"/>
  <c r="AD609" i="5"/>
  <c r="AD788"/>
  <c r="AD741"/>
  <c r="AD608"/>
  <c r="AD802" i="3"/>
  <c r="AD295" i="5"/>
  <c r="AD669" i="3"/>
  <c r="AD157" i="5"/>
  <c r="AD843" i="2"/>
  <c r="AD657" i="5"/>
  <c r="AD24"/>
  <c r="AD711" i="3"/>
  <c r="AD969"/>
  <c r="AD742"/>
  <c r="AD525"/>
  <c r="AD97"/>
  <c r="AD136" i="5"/>
  <c r="AD941" i="3"/>
  <c r="AD607" i="5"/>
  <c r="AD303"/>
  <c r="AD754" i="3"/>
  <c r="AD905"/>
  <c r="AD21" i="5"/>
  <c r="AD263" i="3"/>
  <c r="AD1002"/>
  <c r="AD740"/>
  <c r="AD929" i="5"/>
  <c r="AD490"/>
  <c r="AD780" i="3"/>
  <c r="AD775"/>
  <c r="AD772"/>
  <c r="AD773"/>
  <c r="AD771"/>
  <c r="AD625" i="5"/>
  <c r="AD623"/>
  <c r="AD624"/>
  <c r="AD466"/>
  <c r="AD465"/>
  <c r="AD79"/>
  <c r="AD78"/>
  <c r="AD75"/>
  <c r="AD960" i="3"/>
  <c r="AD952"/>
  <c r="AD956"/>
  <c r="AD953"/>
  <c r="AD959"/>
  <c r="AD957"/>
  <c r="AD908" i="2"/>
  <c r="AD904"/>
  <c r="AD901"/>
  <c r="AD905"/>
  <c r="AD900"/>
  <c r="AD677" i="5"/>
  <c r="AD676"/>
  <c r="AD280"/>
  <c r="AD275"/>
  <c r="AD277"/>
  <c r="AD278"/>
  <c r="AD279"/>
  <c r="AD276"/>
  <c r="AD918" i="3"/>
  <c r="AD912"/>
  <c r="AD913"/>
  <c r="AD919" i="5"/>
  <c r="AD916"/>
  <c r="AD918"/>
  <c r="AD917"/>
  <c r="AD682"/>
  <c r="AD680"/>
  <c r="AD391"/>
  <c r="AD389"/>
  <c r="AD388"/>
  <c r="AD390"/>
  <c r="AD614" i="3"/>
  <c r="AD613"/>
  <c r="AD608"/>
  <c r="AD605"/>
  <c r="AD609"/>
  <c r="AD607"/>
  <c r="AD612"/>
  <c r="AD610"/>
  <c r="AD340"/>
  <c r="AD331"/>
  <c r="AD339"/>
  <c r="AD335"/>
  <c r="AD333"/>
  <c r="AD332"/>
  <c r="AD320"/>
  <c r="AD317"/>
  <c r="AD319"/>
  <c r="AD313"/>
  <c r="AD117"/>
  <c r="AD116"/>
  <c r="AD110"/>
  <c r="AD109"/>
  <c r="AD636"/>
  <c r="AD635"/>
  <c r="AD633"/>
  <c r="AD386" i="5"/>
  <c r="AD385"/>
  <c r="AD383"/>
  <c r="AD382"/>
  <c r="AD104"/>
  <c r="AD103"/>
  <c r="AD848" i="3"/>
  <c r="AD855"/>
  <c r="AD850"/>
  <c r="AD846"/>
  <c r="AD851"/>
  <c r="AD852"/>
  <c r="AD853"/>
  <c r="AD349"/>
  <c r="AD347"/>
  <c r="AD341"/>
  <c r="AD345"/>
  <c r="AD346"/>
  <c r="AD342"/>
  <c r="AD343"/>
  <c r="AD603"/>
  <c r="AD598"/>
  <c r="AD599"/>
  <c r="AD844"/>
  <c r="AD843"/>
  <c r="AD840"/>
  <c r="AD838"/>
  <c r="AD836"/>
  <c r="AD835"/>
  <c r="AD891" i="2"/>
  <c r="AD887"/>
  <c r="AD883"/>
  <c r="AD882"/>
  <c r="AD735" i="5"/>
  <c r="AD734"/>
  <c r="AD731"/>
  <c r="AD730"/>
  <c r="AD727"/>
  <c r="AD723"/>
  <c r="AD725"/>
  <c r="AD881" i="3"/>
  <c r="AD874"/>
  <c r="AD372" i="5"/>
  <c r="AD371"/>
  <c r="AD321"/>
  <c r="AD313"/>
  <c r="AD317"/>
  <c r="AD312"/>
  <c r="AD318"/>
  <c r="AD818"/>
  <c r="AD815"/>
  <c r="AD814"/>
  <c r="AD816"/>
  <c r="AD810"/>
  <c r="AD813"/>
  <c r="AD809"/>
  <c r="AD745"/>
  <c r="AD744"/>
  <c r="AD951"/>
  <c r="AD950"/>
  <c r="AD942"/>
  <c r="AD946"/>
  <c r="AD948"/>
  <c r="AD944"/>
  <c r="AD558"/>
  <c r="AD555"/>
  <c r="AD549"/>
  <c r="AD550"/>
  <c r="AD551"/>
  <c r="AD556"/>
  <c r="AD501" i="3"/>
  <c r="AD498"/>
  <c r="AD494"/>
  <c r="AD497"/>
  <c r="AD492"/>
  <c r="AD495"/>
  <c r="AD499"/>
  <c r="AD156"/>
  <c r="AD155"/>
  <c r="AD150"/>
  <c r="AD151"/>
  <c r="AD485" i="5"/>
  <c r="AD484"/>
  <c r="AD642"/>
  <c r="AD637"/>
  <c r="AD641"/>
  <c r="AD640"/>
  <c r="AD86"/>
  <c r="AD83"/>
  <c r="AD84"/>
  <c r="AD413" i="3"/>
  <c r="AD412"/>
  <c r="AD410"/>
  <c r="AD870" i="2"/>
  <c r="AD868"/>
  <c r="AD563" i="5"/>
  <c r="AD560"/>
  <c r="AD561"/>
  <c r="AD559"/>
  <c r="AD180" i="3"/>
  <c r="AD179"/>
  <c r="AD176"/>
  <c r="AD177"/>
  <c r="AD175"/>
  <c r="AD807" i="2"/>
  <c r="AD803"/>
  <c r="AD801"/>
  <c r="AD798"/>
  <c r="AD799"/>
  <c r="AD800"/>
  <c r="AD239" i="5"/>
  <c r="AD234"/>
  <c r="AD233"/>
  <c r="AD235"/>
  <c r="AD232"/>
  <c r="AD236"/>
  <c r="AD464"/>
  <c r="AD458"/>
  <c r="AD461"/>
  <c r="AD462"/>
  <c r="AD459"/>
  <c r="AD848"/>
  <c r="AD845"/>
  <c r="AD846"/>
  <c r="AD847"/>
  <c r="AD96"/>
  <c r="AD95"/>
  <c r="AD91"/>
  <c r="AD94"/>
  <c r="AD622"/>
  <c r="AD620"/>
  <c r="AD614"/>
  <c r="AD613"/>
  <c r="AD487" i="3"/>
  <c r="AD483"/>
  <c r="AD486"/>
  <c r="AD485"/>
  <c r="AD480"/>
  <c r="AD127" i="5"/>
  <c r="AD126"/>
  <c r="AD124"/>
  <c r="AD678" i="3"/>
  <c r="AD676"/>
  <c r="AD674"/>
  <c r="AD675"/>
  <c r="AD673"/>
  <c r="AD534"/>
  <c r="AD530"/>
  <c r="AD528"/>
  <c r="AD305"/>
  <c r="AD304"/>
  <c r="AD300"/>
  <c r="AD303"/>
  <c r="AD302"/>
  <c r="AD173"/>
  <c r="AD171"/>
  <c r="AD172"/>
  <c r="AD684"/>
  <c r="AD681"/>
  <c r="AD682"/>
  <c r="AD679"/>
  <c r="AD69" i="5"/>
  <c r="AD68"/>
  <c r="AD985"/>
  <c r="AD981"/>
  <c r="AD984"/>
  <c r="AD980"/>
  <c r="AD979"/>
  <c r="AD490" i="3"/>
  <c r="AD488"/>
  <c r="AD489"/>
  <c r="AD905" i="5"/>
  <c r="AD904"/>
  <c r="AD902"/>
  <c r="AD903"/>
  <c r="AD867" i="2"/>
  <c r="AD858"/>
  <c r="AD865"/>
  <c r="AD863"/>
  <c r="AD481" i="5"/>
  <c r="AD477"/>
  <c r="AD476"/>
  <c r="AD473"/>
  <c r="AD478"/>
  <c r="AD480"/>
  <c r="AD202" i="3"/>
  <c r="AD196"/>
  <c r="AD193"/>
  <c r="AD194"/>
  <c r="AD199"/>
  <c r="AD200"/>
  <c r="AD195"/>
  <c r="AD942" i="2"/>
  <c r="AD929" i="3"/>
  <c r="AD76"/>
  <c r="AD955"/>
  <c r="AD826" i="2"/>
  <c r="AD903"/>
  <c r="AD449" i="5"/>
  <c r="AD463"/>
  <c r="AD242"/>
  <c r="AD143" i="3"/>
  <c r="AD448" i="5"/>
  <c r="AD928" i="3"/>
  <c r="AD930"/>
  <c r="AD76" i="5"/>
  <c r="AD752"/>
  <c r="AD200"/>
  <c r="AD114" i="3"/>
  <c r="AD338"/>
  <c r="AD166"/>
  <c r="AD618" i="5"/>
  <c r="AD416" i="3"/>
  <c r="AD161"/>
  <c r="AD581"/>
  <c r="AD337"/>
  <c r="AD837" i="5"/>
  <c r="AD101"/>
  <c r="AD460"/>
  <c r="AD723" i="3"/>
  <c r="AD334"/>
  <c r="AD148"/>
  <c r="AD944" i="2"/>
  <c r="AD668" i="5"/>
  <c r="AD914"/>
  <c r="AD482"/>
  <c r="AD475"/>
  <c r="AD906"/>
  <c r="AD722"/>
  <c r="AD219"/>
  <c r="AD902" i="2"/>
  <c r="AD621" i="5"/>
  <c r="AD631" i="3"/>
  <c r="AD717"/>
  <c r="AD629"/>
  <c r="AD578"/>
  <c r="AD509"/>
  <c r="AD553" i="5"/>
  <c r="AD997" i="2"/>
  <c r="AD632" i="3"/>
  <c r="AD115"/>
  <c r="AD147"/>
  <c r="AD885" i="2"/>
  <c r="AD220" i="5"/>
  <c r="AD958" i="3"/>
  <c r="AD907" i="2"/>
  <c r="AD152" i="3"/>
  <c r="AD596"/>
  <c r="AD888" i="2"/>
  <c r="AD417" i="3"/>
  <c r="AD645" i="5"/>
  <c r="AD440"/>
  <c r="AD348" i="3"/>
  <c r="AD75"/>
  <c r="AD836" i="5"/>
  <c r="AD446"/>
  <c r="AD939" i="3"/>
  <c r="AD597"/>
  <c r="AD606"/>
  <c r="AD113"/>
  <c r="AD628"/>
  <c r="AD811" i="5"/>
  <c r="AD335"/>
  <c r="AD411" i="3"/>
  <c r="AD616" i="5"/>
  <c r="AD93"/>
  <c r="AD141" i="3"/>
  <c r="AD899" i="2"/>
  <c r="AD615" i="5"/>
  <c r="AD80"/>
  <c r="AD854" i="3"/>
  <c r="AD957" i="2"/>
  <c r="AD493" i="3"/>
  <c r="AD996" i="2"/>
  <c r="AD320" i="5"/>
  <c r="AD634"/>
  <c r="AD89"/>
  <c r="AD954" i="3"/>
  <c r="AD315" i="5"/>
  <c r="AD915" i="3"/>
  <c r="AD158"/>
  <c r="AD523"/>
  <c r="AD479" i="5"/>
  <c r="AD879" i="3"/>
  <c r="AD892"/>
  <c r="AD122" i="5"/>
  <c r="AD729"/>
  <c r="AD151"/>
  <c r="AD921"/>
  <c r="AD724"/>
  <c r="AD223" i="3"/>
  <c r="AD185" i="5"/>
  <c r="AD1000" i="2"/>
  <c r="AD898" i="5"/>
  <c r="AD507"/>
  <c r="AD916" i="3"/>
  <c r="AD249" i="5"/>
  <c r="AD512" i="3"/>
  <c r="AD299"/>
  <c r="AD677"/>
  <c r="AD945" i="5"/>
  <c r="AD899"/>
  <c r="AD583" i="3"/>
  <c r="AD45"/>
  <c r="AD201"/>
  <c r="AD406" i="5"/>
  <c r="AD404"/>
  <c r="AD405"/>
  <c r="AD191"/>
  <c r="AD182"/>
  <c r="AD187"/>
  <c r="AD186"/>
  <c r="AD190"/>
  <c r="AD183"/>
  <c r="AD149" i="3"/>
  <c r="AD144"/>
  <c r="AD142"/>
  <c r="AD140"/>
  <c r="AD724"/>
  <c r="AD718"/>
  <c r="AD720"/>
  <c r="AD721"/>
  <c r="AD579" i="5"/>
  <c r="AD577"/>
  <c r="AD576"/>
  <c r="AD573"/>
  <c r="AD574"/>
  <c r="AD575"/>
  <c r="AD84" i="3"/>
  <c r="AD81"/>
  <c r="AD79"/>
  <c r="AD80"/>
  <c r="AD102" i="5"/>
  <c r="AD99"/>
  <c r="AD97"/>
  <c r="AD823"/>
  <c r="AD820"/>
  <c r="AD822"/>
  <c r="AD819"/>
  <c r="AD595"/>
  <c r="AD588"/>
  <c r="AD591"/>
  <c r="AD589"/>
  <c r="AD587"/>
  <c r="AD592"/>
  <c r="AD586"/>
  <c r="AD594"/>
  <c r="AD587" i="3"/>
  <c r="AD584"/>
  <c r="AD585"/>
  <c r="AD754" i="5"/>
  <c r="AD747"/>
  <c r="AD753"/>
  <c r="AD748"/>
  <c r="AD769"/>
  <c r="AD767"/>
  <c r="AD760"/>
  <c r="AD766"/>
  <c r="AD892"/>
  <c r="AD887"/>
  <c r="AD890"/>
  <c r="AD889"/>
  <c r="AD888"/>
  <c r="AD885"/>
  <c r="AD514"/>
  <c r="AD513"/>
  <c r="AD512"/>
  <c r="AD113"/>
  <c r="AD112"/>
  <c r="AD703"/>
  <c r="AD697"/>
  <c r="AD699"/>
  <c r="AD695"/>
  <c r="AD702"/>
  <c r="AD701"/>
  <c r="AD700"/>
  <c r="AD216"/>
  <c r="AD215"/>
  <c r="AD1003" i="2"/>
  <c r="AD999"/>
  <c r="AD994"/>
  <c r="AD74" i="5"/>
  <c r="AD72"/>
  <c r="AD71"/>
  <c r="AD296" i="3"/>
  <c r="AD295"/>
  <c r="AD291"/>
  <c r="AD293"/>
  <c r="AD294"/>
  <c r="AD913" i="5"/>
  <c r="AD912"/>
  <c r="AD370"/>
  <c r="AD365"/>
  <c r="AD363"/>
  <c r="AD361"/>
  <c r="AD400"/>
  <c r="AD394"/>
  <c r="AD398"/>
  <c r="AD399"/>
  <c r="AD511"/>
  <c r="AD503"/>
  <c r="AD940"/>
  <c r="AD933"/>
  <c r="AD932"/>
  <c r="AD935"/>
  <c r="AD937"/>
  <c r="AD931"/>
  <c r="AD938"/>
  <c r="AD743"/>
  <c r="AD742"/>
  <c r="AD737"/>
  <c r="AD740"/>
  <c r="AD988"/>
  <c r="AD987"/>
  <c r="AD986"/>
  <c r="AD737" i="3"/>
  <c r="AD734"/>
  <c r="AD736"/>
  <c r="AD465"/>
  <c r="AD463"/>
  <c r="AD458"/>
  <c r="AD248"/>
  <c r="AD246"/>
  <c r="AD245"/>
  <c r="AD243"/>
  <c r="AD242"/>
  <c r="AD240"/>
  <c r="AD208"/>
  <c r="AD207"/>
  <c r="AD204"/>
  <c r="AD519"/>
  <c r="AD518"/>
  <c r="AD447" i="5"/>
  <c r="AD441"/>
  <c r="AD439"/>
  <c r="AD442"/>
  <c r="AD445"/>
  <c r="AD438"/>
  <c r="AD444"/>
  <c r="AD119"/>
  <c r="AD116"/>
  <c r="AD117"/>
  <c r="AD57"/>
  <c r="AD55"/>
  <c r="AD54"/>
  <c r="AD842" i="2"/>
  <c r="AD837"/>
  <c r="AD838"/>
  <c r="AD672" i="3"/>
  <c r="AD664"/>
  <c r="AD665"/>
  <c r="AD670"/>
  <c r="AD663"/>
  <c r="AD953" i="2"/>
  <c r="AD952"/>
  <c r="AD405" i="3"/>
  <c r="AD403"/>
  <c r="AD396"/>
  <c r="AD401"/>
  <c r="AD404"/>
  <c r="AD325" i="5"/>
  <c r="AD324"/>
  <c r="AD323"/>
  <c r="AD322"/>
  <c r="AD553" i="3"/>
  <c r="AD552"/>
  <c r="AD544"/>
  <c r="AD551"/>
  <c r="AD550"/>
  <c r="AD238" i="5"/>
  <c r="AD593"/>
  <c r="AD450"/>
  <c r="AD943" i="2"/>
  <c r="AD678" i="5"/>
  <c r="AD716" i="3"/>
  <c r="AD917"/>
  <c r="AD602"/>
  <c r="AD83"/>
  <c r="AD78"/>
  <c r="AD728" i="5"/>
  <c r="AD369"/>
  <c r="AD890" i="2"/>
  <c r="AD448" i="3"/>
  <c r="AD806" i="2"/>
  <c r="AD384" i="5"/>
  <c r="AD619"/>
  <c r="AD508" i="3"/>
  <c r="AD570" i="5"/>
  <c r="AD891" i="3"/>
  <c r="AD150" i="5"/>
  <c r="AD886"/>
  <c r="AD209"/>
  <c r="AD844"/>
  <c r="AD777" i="3"/>
  <c r="AD229"/>
  <c r="AD944"/>
  <c r="AD719"/>
  <c r="AD364" i="5"/>
  <c r="AD169" i="3"/>
  <c r="AD368" i="5"/>
  <c r="AD196"/>
  <c r="AD728" i="3"/>
  <c r="AD576"/>
  <c r="AD443" i="5"/>
  <c r="AD223"/>
  <c r="AD730" i="3"/>
  <c r="AD77"/>
  <c r="AD350"/>
  <c r="AD129" i="5"/>
  <c r="AD731" i="3"/>
  <c r="AD290"/>
  <c r="AD862" i="2"/>
  <c r="AD575" i="3"/>
  <c r="AD316" i="5"/>
  <c r="AD673"/>
  <c r="AD319"/>
  <c r="AD154" i="3"/>
  <c r="AD643" i="5"/>
  <c r="AD70"/>
  <c r="AD666" i="3"/>
  <c r="AD749" i="5"/>
  <c r="AD53"/>
  <c r="AD868"/>
  <c r="AD914" i="3"/>
  <c r="AD137"/>
  <c r="AD50" i="5"/>
  <c r="AD401"/>
  <c r="AD224" i="3"/>
  <c r="AD552" i="5"/>
  <c r="AD812"/>
  <c r="AD594" i="3"/>
  <c r="AD804" i="2"/>
  <c r="AD77" i="5"/>
  <c r="AD112" i="3"/>
  <c r="AD638" i="5"/>
  <c r="AD758"/>
  <c r="AD755"/>
  <c r="AD245"/>
  <c r="AD244"/>
  <c r="AD453" i="3"/>
  <c r="AD450"/>
  <c r="AD449"/>
  <c r="AD445"/>
  <c r="AD451"/>
  <c r="AD444"/>
  <c r="AD447"/>
  <c r="AD937"/>
  <c r="AD931"/>
  <c r="AD936"/>
  <c r="AD934"/>
  <c r="AD935"/>
  <c r="AD933"/>
  <c r="AD835" i="2"/>
  <c r="AD834"/>
  <c r="AD833"/>
  <c r="AD830"/>
  <c r="AD827"/>
  <c r="AD829"/>
  <c r="AD202" i="5"/>
  <c r="AD199"/>
  <c r="AD687"/>
  <c r="AD683"/>
  <c r="AD684"/>
  <c r="AD685"/>
  <c r="AD843"/>
  <c r="AD840"/>
  <c r="AD841"/>
  <c r="AD835"/>
  <c r="AD839"/>
  <c r="AD838"/>
  <c r="AD834"/>
  <c r="AD411"/>
  <c r="AD410"/>
  <c r="AD408"/>
  <c r="AD764" i="3"/>
  <c r="AD760"/>
  <c r="AD758"/>
  <c r="AD763"/>
  <c r="AD759"/>
  <c r="AD757"/>
  <c r="AD601" i="5"/>
  <c r="AD599"/>
  <c r="AD1004"/>
  <c r="AD1001"/>
  <c r="AD998"/>
  <c r="AD543"/>
  <c r="AD540"/>
  <c r="AD539"/>
  <c r="AD542"/>
  <c r="AD52" i="3"/>
  <c r="AD44"/>
  <c r="AD43"/>
  <c r="AD50"/>
  <c r="AD47"/>
  <c r="AD51"/>
  <c r="AD49"/>
  <c r="AD527"/>
  <c r="AD526"/>
  <c r="AD164"/>
  <c r="AD163"/>
  <c r="AD162"/>
  <c r="AD894"/>
  <c r="AD887"/>
  <c r="AD893"/>
  <c r="AD886"/>
  <c r="AD890"/>
  <c r="AD885"/>
  <c r="AD626"/>
  <c r="AD619"/>
  <c r="AD620"/>
  <c r="AD624"/>
  <c r="AD623"/>
  <c r="AD625"/>
  <c r="AD617"/>
  <c r="AD409"/>
  <c r="AD407"/>
  <c r="AD579"/>
  <c r="AD574"/>
  <c r="AD573"/>
  <c r="AD572"/>
  <c r="AD517"/>
  <c r="AD516"/>
  <c r="AD514"/>
  <c r="AD513"/>
  <c r="AD511"/>
  <c r="AD515"/>
  <c r="AD230"/>
  <c r="AD222"/>
  <c r="AD226"/>
  <c r="AD227"/>
  <c r="AD365"/>
  <c r="AD362"/>
  <c r="AD364"/>
  <c r="AD363"/>
  <c r="AD360"/>
  <c r="AD361"/>
  <c r="AD357"/>
  <c r="AD908" i="5"/>
  <c r="AD907"/>
  <c r="AD152"/>
  <c r="AD147"/>
  <c r="AD146"/>
  <c r="AD66"/>
  <c r="AD65"/>
  <c r="AD59"/>
  <c r="AD945" i="3"/>
  <c r="AD940"/>
  <c r="AD354"/>
  <c r="AD353"/>
  <c r="AD336" i="5"/>
  <c r="AD334"/>
  <c r="AD332"/>
  <c r="AD333"/>
  <c r="AD965" i="2"/>
  <c r="AD959"/>
  <c r="AD960"/>
  <c r="AD956"/>
  <c r="AD961"/>
  <c r="AD958"/>
  <c r="AD962"/>
  <c r="AD977" i="5"/>
  <c r="AD970"/>
  <c r="AD974"/>
  <c r="AD289" i="3"/>
  <c r="AD287"/>
  <c r="AD418"/>
  <c r="AD415"/>
  <c r="AD414"/>
  <c r="AD352" i="5"/>
  <c r="AD347"/>
  <c r="AD348"/>
  <c r="AD349"/>
  <c r="AD345"/>
  <c r="AD807" i="3"/>
  <c r="AD803"/>
  <c r="AD801"/>
  <c r="AD697"/>
  <c r="AD696"/>
  <c r="AD689"/>
  <c r="AD688"/>
  <c r="AD694"/>
  <c r="AD695"/>
  <c r="AD690"/>
  <c r="AD871" i="5"/>
  <c r="AD864"/>
  <c r="AD991" i="3"/>
  <c r="AD988"/>
  <c r="AD985"/>
  <c r="AD990"/>
  <c r="AD213" i="5"/>
  <c r="AD212"/>
  <c r="AD136" i="3"/>
  <c r="AD128"/>
  <c r="AD133"/>
  <c r="AD134"/>
  <c r="AD132"/>
  <c r="AD967" i="5"/>
  <c r="AD965"/>
  <c r="AD966"/>
  <c r="AD963"/>
  <c r="AD960"/>
  <c r="AD964"/>
  <c r="AD927"/>
  <c r="AD925"/>
  <c r="AD926"/>
  <c r="AD923"/>
  <c r="AD88"/>
  <c r="AD87"/>
  <c r="AD271"/>
  <c r="AD264"/>
  <c r="AD270"/>
  <c r="AD262"/>
  <c r="AD265"/>
  <c r="AD267"/>
  <c r="AD111"/>
  <c r="AD106"/>
  <c r="AD110"/>
  <c r="AD96" i="3"/>
  <c r="AD93"/>
  <c r="AD88"/>
  <c r="AD95"/>
  <c r="AD87"/>
  <c r="AD89"/>
  <c r="AD165"/>
  <c r="AD951"/>
  <c r="AE1" i="2"/>
  <c r="AD100" i="5"/>
  <c r="AD578"/>
  <c r="AD821"/>
  <c r="AD910"/>
  <c r="AD920"/>
  <c r="AD380"/>
  <c r="AD225"/>
  <c r="AD48" i="3"/>
  <c r="AD776"/>
  <c r="AD906" i="2"/>
  <c r="AD831"/>
  <c r="AD810"/>
  <c r="AD105" i="5"/>
  <c r="AD596"/>
  <c r="AD311" i="3"/>
  <c r="AD910"/>
  <c r="AD889" i="2"/>
  <c r="AD686" i="5"/>
  <c r="AD617"/>
  <c r="AD600"/>
  <c r="AD67"/>
  <c r="AD218"/>
  <c r="AD842" i="3"/>
  <c r="AD726"/>
  <c r="AD522"/>
  <c r="AD318"/>
  <c r="AD146"/>
  <c r="AD571" i="5"/>
  <c r="AD446" i="3"/>
  <c r="AD891" i="5"/>
  <c r="AD729" i="3"/>
  <c r="AD208" i="5"/>
  <c r="AD373"/>
  <c r="AD909" i="3"/>
  <c r="AD817" i="5"/>
  <c r="AD639"/>
  <c r="AD761" i="3"/>
  <c r="AD672" i="5"/>
  <c r="AD408" i="3"/>
  <c r="AD237" i="5"/>
  <c r="AD201"/>
  <c r="AD570" i="3"/>
  <c r="AD538" i="5"/>
  <c r="AD111" i="3"/>
  <c r="AD135"/>
  <c r="AD644" i="5"/>
  <c r="AD839" i="3"/>
  <c r="AD376" i="5"/>
  <c r="AD622" i="3"/>
  <c r="AD751" i="5"/>
  <c r="AD732"/>
  <c r="AD586" i="3"/>
  <c r="AD336"/>
  <c r="AD316"/>
  <c r="AD901" i="5"/>
  <c r="AD1002"/>
  <c r="AD598"/>
  <c r="AD837" i="3"/>
  <c r="AD461"/>
  <c r="AD374" i="5"/>
  <c r="AD58"/>
  <c r="AD778" i="3"/>
  <c r="AD600"/>
  <c r="AD344"/>
  <c r="AD934" i="5"/>
  <c r="AD455"/>
  <c r="AD774" i="3"/>
  <c r="AD733" i="5"/>
  <c r="AD647"/>
  <c r="AD481" i="3"/>
  <c r="AD886" i="2"/>
  <c r="AD535" i="5"/>
  <c r="AD722" i="3"/>
  <c r="AD205"/>
  <c r="AD484"/>
  <c r="AD403" i="5"/>
  <c r="AD735" i="3"/>
  <c r="AD798"/>
  <c r="AD836" i="2"/>
  <c r="AD268" i="5"/>
  <c r="AD359" i="3"/>
  <c r="AD961" i="5"/>
  <c r="AD756"/>
  <c r="AD194"/>
  <c r="AD214"/>
  <c r="AD400" i="3"/>
  <c r="AD406"/>
  <c r="AD675" i="5"/>
  <c r="AD269"/>
  <c r="AD500" i="3"/>
  <c r="AD947" i="5"/>
  <c r="AD351"/>
  <c r="AD184"/>
  <c r="AD779" i="3"/>
  <c r="AD114" i="5"/>
  <c r="AD828" i="2"/>
  <c r="AD768" i="5"/>
  <c r="AD534"/>
  <c r="AD367"/>
  <c r="AD802" i="2"/>
  <c r="AD247" i="5"/>
  <c r="AD884" i="2"/>
  <c r="AD30" i="3"/>
  <c r="AD21"/>
  <c r="AD863" i="5"/>
  <c r="AD862"/>
  <c r="AD547" i="3"/>
  <c r="AD543"/>
  <c r="AD670" i="5"/>
  <c r="AD663"/>
  <c r="AD664"/>
  <c r="AD395"/>
  <c r="AD393"/>
  <c r="AD160" i="3"/>
  <c r="AD159"/>
  <c r="AD36" i="5"/>
  <c r="AD30"/>
  <c r="AD649" i="3"/>
  <c r="AD644"/>
  <c r="AD857" i="5"/>
  <c r="AD379"/>
  <c r="AD211"/>
  <c r="AD706" i="3"/>
  <c r="AD288"/>
  <c r="AD49" i="5"/>
  <c r="AD738" i="3"/>
  <c r="AD911" i="5"/>
  <c r="AD44"/>
  <c r="AD529"/>
  <c r="AD546"/>
  <c r="AD705" i="3"/>
  <c r="AD532" i="5"/>
  <c r="AD224"/>
  <c r="AD175"/>
  <c r="AD39"/>
  <c r="AD285" i="3"/>
  <c r="AD872" i="5"/>
  <c r="AD708" i="3"/>
  <c r="AD727"/>
  <c r="AD880"/>
  <c r="AD177" i="5"/>
  <c r="AD257"/>
  <c r="AD878" i="3"/>
  <c r="AD231" i="5"/>
  <c r="AD875" i="3"/>
  <c r="AD748"/>
  <c r="AD301" i="5"/>
  <c r="AD162"/>
  <c r="AD378"/>
  <c r="AD170"/>
  <c r="AD546" i="3"/>
  <c r="AD256" i="5"/>
  <c r="AD963" i="3"/>
  <c r="AD629" i="5"/>
  <c r="AD999"/>
  <c r="AD915"/>
  <c r="AD775"/>
  <c r="AD431"/>
  <c r="AD197"/>
  <c r="AD341"/>
  <c r="AD282"/>
  <c r="AD134"/>
  <c r="AD702" i="3"/>
  <c r="AD538"/>
  <c r="AD961"/>
  <c r="AD744"/>
  <c r="AD858" i="5"/>
  <c r="AD791"/>
  <c r="AD787"/>
  <c r="AD271" i="3"/>
  <c r="AD435" i="5"/>
  <c r="AD469"/>
  <c r="AD17"/>
  <c r="AD16"/>
  <c r="AD205"/>
  <c r="AD669"/>
  <c r="AD635"/>
  <c r="AD43"/>
  <c r="AD312" i="3"/>
  <c r="AD281"/>
  <c r="AD879" i="5"/>
  <c r="AD272"/>
  <c r="AD854"/>
  <c r="AD859"/>
  <c r="AD671"/>
  <c r="AD232" i="3"/>
  <c r="AD528" i="5"/>
  <c r="AE1"/>
  <c r="AD907" i="3"/>
  <c r="AD666" i="5"/>
  <c r="AD392"/>
  <c r="AD761"/>
  <c r="AD243"/>
  <c r="AD63"/>
  <c r="AD482" i="3"/>
  <c r="AD265"/>
  <c r="AD795" i="5"/>
  <c r="AD207"/>
  <c r="AD145"/>
  <c r="AD166"/>
  <c r="AD273"/>
  <c r="AD710" i="3"/>
  <c r="AD808" i="2"/>
  <c r="AD533" i="5"/>
  <c r="AD708"/>
  <c r="AD340"/>
  <c r="AD40"/>
  <c r="AD703" i="3"/>
  <c r="AD149" i="5"/>
  <c r="AD873" i="3"/>
  <c r="AD161" i="5"/>
  <c r="AD198"/>
  <c r="AD62"/>
  <c r="AD356" i="3"/>
  <c r="AD284"/>
  <c r="AD25"/>
  <c r="AD432" i="5"/>
  <c r="AD41"/>
  <c r="AD22"/>
  <c r="AD841" i="2"/>
  <c r="AD994" i="5"/>
  <c r="AD539" i="3"/>
  <c r="AD217" i="5"/>
  <c r="AD745" i="3"/>
  <c r="AD849"/>
  <c r="AD540"/>
  <c r="AD402" i="5"/>
  <c r="AD174"/>
  <c r="AD872" i="3"/>
  <c r="AD709"/>
  <c r="AD789"/>
  <c r="AD650"/>
  <c r="AD909" i="5"/>
  <c r="AD847" i="3"/>
  <c r="AD640"/>
  <c r="AD99"/>
  <c r="AD647"/>
  <c r="AD633" i="5"/>
  <c r="AD831" i="3"/>
  <c r="AD169" i="5"/>
  <c r="AD627"/>
  <c r="AD279" i="3"/>
  <c r="AD433" i="5"/>
  <c r="AD537"/>
  <c r="AD536"/>
  <c r="AD179"/>
  <c r="AD176"/>
  <c r="AD168" i="3"/>
  <c r="AD167"/>
  <c r="AD132" i="5"/>
  <c r="AD131"/>
  <c r="AD426"/>
  <c r="AD417"/>
  <c r="AD969"/>
  <c r="AD968"/>
  <c r="AD510"/>
  <c r="AD508"/>
  <c r="AD521" i="3"/>
  <c r="AD520"/>
  <c r="AD674" i="5"/>
  <c r="AD883"/>
  <c r="AD544"/>
  <c r="AD51"/>
  <c r="AD282" i="3"/>
  <c r="AD241" i="5"/>
  <c r="AD264" i="3"/>
  <c r="AD646"/>
  <c r="AD756"/>
  <c r="AD870" i="5"/>
  <c r="AD407"/>
  <c r="AD143"/>
  <c r="AD31"/>
  <c r="AD309" i="3"/>
  <c r="AD252" i="5"/>
  <c r="AD423"/>
  <c r="AD911" i="3"/>
  <c r="AD707"/>
  <c r="AD189" i="5"/>
  <c r="AD103" i="3"/>
  <c r="AD867" i="5"/>
  <c r="AD852"/>
  <c r="AD195"/>
  <c r="AD47"/>
  <c r="AD296"/>
  <c r="AD595" i="3"/>
  <c r="AD138" i="5"/>
  <c r="AD457" i="3"/>
  <c r="AD266"/>
  <c r="AD998" i="2"/>
  <c r="AD897" i="5"/>
  <c r="AD140"/>
  <c r="AD591" i="3"/>
  <c r="AD873" i="5"/>
  <c r="AD253"/>
  <c r="AD285"/>
  <c r="AD125"/>
  <c r="AD362"/>
  <c r="AD34"/>
  <c r="AD826" i="3"/>
  <c r="AD618"/>
  <c r="AD839" i="2"/>
  <c r="AD501" i="5"/>
  <c r="AD123"/>
  <c r="AD222"/>
  <c r="AD472"/>
  <c r="AD377"/>
  <c r="AD27" i="3"/>
  <c r="AD141" i="5"/>
  <c r="AD759"/>
  <c r="AD828" i="3"/>
  <c r="AD429" i="5"/>
  <c r="AD709"/>
  <c r="AD505"/>
  <c r="AD948" i="2"/>
  <c r="AD941"/>
  <c r="AD946"/>
  <c r="AD947"/>
  <c r="AD945"/>
  <c r="AD949"/>
  <c r="AI1004" i="1"/>
  <c r="AH1004"/>
  <c r="Z1004"/>
  <c r="AG1004"/>
  <c r="AR1004"/>
  <c r="AF1004"/>
  <c r="Y1003"/>
  <c r="AQ1003"/>
  <c r="X1003"/>
  <c r="AP1003"/>
  <c r="W1003"/>
  <c r="AO1003"/>
  <c r="AP1002"/>
  <c r="AO1002"/>
  <c r="AH1002"/>
  <c r="AG1002"/>
  <c r="W1002"/>
  <c r="AF1002"/>
  <c r="AQ1002"/>
  <c r="Y1002"/>
  <c r="X1002"/>
  <c r="A1002" i="5" l="1"/>
  <c r="P1003" i="1"/>
  <c r="D1006"/>
  <c r="A1005" i="2"/>
  <c r="A1006" s="1"/>
  <c r="A1007" s="1"/>
  <c r="A1008" s="1"/>
  <c r="A1009" s="1"/>
  <c r="A1010" s="1"/>
  <c r="A1011" s="1"/>
  <c r="A1012" s="1"/>
  <c r="A1003" i="3"/>
  <c r="J1004" i="1"/>
  <c r="AN997"/>
  <c r="AE997"/>
  <c r="V997"/>
  <c r="AE996"/>
  <c r="AN996"/>
  <c r="V996"/>
  <c r="AN995"/>
  <c r="AE995"/>
  <c r="V995"/>
  <c r="AN994"/>
  <c r="AE994"/>
  <c r="V994"/>
  <c r="AN993"/>
  <c r="AE993"/>
  <c r="V993"/>
  <c r="AN992"/>
  <c r="AE992"/>
  <c r="V992"/>
  <c r="AN991"/>
  <c r="AE991"/>
  <c r="V991"/>
  <c r="AF997" l="1"/>
  <c r="AT1000"/>
  <c r="AU1000" s="1"/>
  <c r="AS999"/>
  <c r="AT1003"/>
  <c r="AU1003" s="1"/>
  <c r="AP998"/>
  <c r="AS1002"/>
  <c r="AO998"/>
  <c r="AQ998"/>
  <c r="AR1000"/>
  <c r="Y995"/>
  <c r="AB999"/>
  <c r="AC999" s="1"/>
  <c r="Y999"/>
  <c r="Z1001"/>
  <c r="W999"/>
  <c r="AA1003"/>
  <c r="X999"/>
  <c r="AP997"/>
  <c r="AT1006"/>
  <c r="AU1006" s="1"/>
  <c r="AS1005"/>
  <c r="AO1001"/>
  <c r="AP1001"/>
  <c r="AQ1001"/>
  <c r="AR1003"/>
  <c r="AK1000"/>
  <c r="AL1000" s="1"/>
  <c r="AJ999"/>
  <c r="AT1001"/>
  <c r="AU1001" s="1"/>
  <c r="AR998"/>
  <c r="AS1000"/>
  <c r="AT1002"/>
  <c r="AU1002" s="1"/>
  <c r="AS1001"/>
  <c r="AR999"/>
  <c r="AB998"/>
  <c r="AC998" s="1"/>
  <c r="Z1000"/>
  <c r="W998"/>
  <c r="AA1002"/>
  <c r="Y998"/>
  <c r="X998"/>
  <c r="AK1003"/>
  <c r="AL1003" s="1"/>
  <c r="AG998"/>
  <c r="AF998"/>
  <c r="AJ1002"/>
  <c r="AI1000"/>
  <c r="AH998"/>
  <c r="AI997"/>
  <c r="AK1006"/>
  <c r="AL1006" s="1"/>
  <c r="AJ1005"/>
  <c r="AG1001"/>
  <c r="AH1001"/>
  <c r="AI1003"/>
  <c r="AF1001"/>
  <c r="A1004" i="3"/>
  <c r="J1005" i="1"/>
  <c r="A1003" i="5"/>
  <c r="P1004" i="1"/>
  <c r="AP995"/>
  <c r="AK1001"/>
  <c r="AL1001" s="1"/>
  <c r="AJ1000"/>
  <c r="AI998"/>
  <c r="AB995"/>
  <c r="AC995" s="1"/>
  <c r="AA999"/>
  <c r="AB997"/>
  <c r="AC997" s="1"/>
  <c r="AA1001"/>
  <c r="Z999"/>
  <c r="AK1002"/>
  <c r="AL1002" s="1"/>
  <c r="AI999"/>
  <c r="AJ1001"/>
  <c r="AQ995"/>
  <c r="AT1004"/>
  <c r="AU1004" s="1"/>
  <c r="AR1001"/>
  <c r="AQ999"/>
  <c r="AS1003"/>
  <c r="AP999"/>
  <c r="AO999"/>
  <c r="AK1005"/>
  <c r="AL1005" s="1"/>
  <c r="AF1000"/>
  <c r="AJ1004"/>
  <c r="AI1002"/>
  <c r="AG1000"/>
  <c r="AH1000"/>
  <c r="AB1001"/>
  <c r="AC1001" s="1"/>
  <c r="AA1005"/>
  <c r="W1001"/>
  <c r="Y1001"/>
  <c r="Z1003"/>
  <c r="X1001"/>
  <c r="AH997"/>
  <c r="AB1000"/>
  <c r="AC1000" s="1"/>
  <c r="AA1004"/>
  <c r="X1000"/>
  <c r="W1000"/>
  <c r="Y1000"/>
  <c r="Z1002"/>
  <c r="AB996"/>
  <c r="AC996" s="1"/>
  <c r="AA1000"/>
  <c r="Z998"/>
  <c r="AK1004"/>
  <c r="AL1004" s="1"/>
  <c r="AF999"/>
  <c r="AJ1003"/>
  <c r="AG999"/>
  <c r="AH999"/>
  <c r="AI1001"/>
  <c r="AT1005"/>
  <c r="AU1005" s="1"/>
  <c r="AS1004"/>
  <c r="AO1000"/>
  <c r="AQ1000"/>
  <c r="AP1000"/>
  <c r="AR1002"/>
  <c r="AG997"/>
  <c r="AO997"/>
  <c r="X997"/>
  <c r="AR997"/>
  <c r="AQ997"/>
  <c r="W997"/>
  <c r="Z997"/>
  <c r="Y997"/>
  <c r="AG995"/>
  <c r="Y996"/>
  <c r="AP996"/>
  <c r="AH996"/>
  <c r="AG996"/>
  <c r="AF996"/>
  <c r="X996"/>
  <c r="W996"/>
  <c r="AQ996"/>
  <c r="AO996"/>
  <c r="X995"/>
  <c r="W995"/>
  <c r="AH995"/>
  <c r="AO995"/>
  <c r="AF995"/>
  <c r="AN941"/>
  <c r="AN960"/>
  <c r="AN959"/>
  <c r="AN958"/>
  <c r="AN957"/>
  <c r="AN956"/>
  <c r="AN955"/>
  <c r="AN954"/>
  <c r="AN953"/>
  <c r="AN952"/>
  <c r="AN951"/>
  <c r="AN950"/>
  <c r="AN949"/>
  <c r="AN948"/>
  <c r="AN947"/>
  <c r="AN946"/>
  <c r="AN945"/>
  <c r="AN944"/>
  <c r="AN943"/>
  <c r="AN942"/>
  <c r="AN989"/>
  <c r="AN988"/>
  <c r="AN987"/>
  <c r="AN986"/>
  <c r="AN985"/>
  <c r="AN984"/>
  <c r="AN983"/>
  <c r="AN982"/>
  <c r="AN981"/>
  <c r="AN980"/>
  <c r="AN979"/>
  <c r="AN978"/>
  <c r="AN977"/>
  <c r="AN976"/>
  <c r="AN975"/>
  <c r="AN974"/>
  <c r="AN973"/>
  <c r="AN972"/>
  <c r="AN971"/>
  <c r="AN970"/>
  <c r="AN969"/>
  <c r="AN968"/>
  <c r="AN967"/>
  <c r="AN966"/>
  <c r="AN965"/>
  <c r="AN964"/>
  <c r="AN963"/>
  <c r="AN962"/>
  <c r="AN961"/>
  <c r="AN990"/>
  <c r="AQ994" s="1"/>
  <c r="AE989"/>
  <c r="AE988"/>
  <c r="AE987"/>
  <c r="AE986"/>
  <c r="AE985"/>
  <c r="AE984"/>
  <c r="AE983"/>
  <c r="AE982"/>
  <c r="AE981"/>
  <c r="AE980"/>
  <c r="AE979"/>
  <c r="AE978"/>
  <c r="AE977"/>
  <c r="AE976"/>
  <c r="AE975"/>
  <c r="AE974"/>
  <c r="AE973"/>
  <c r="AE972"/>
  <c r="AE971"/>
  <c r="AE970"/>
  <c r="AE969"/>
  <c r="AE968"/>
  <c r="AE967"/>
  <c r="AE966"/>
  <c r="AE965"/>
  <c r="AE964"/>
  <c r="AE963"/>
  <c r="AE962"/>
  <c r="AE961"/>
  <c r="AE960"/>
  <c r="AE959"/>
  <c r="AE958"/>
  <c r="AE957"/>
  <c r="AE956"/>
  <c r="AE955"/>
  <c r="AE954"/>
  <c r="AE953"/>
  <c r="AE952"/>
  <c r="AE951"/>
  <c r="AE950"/>
  <c r="AE949"/>
  <c r="AE948"/>
  <c r="AE947"/>
  <c r="AE946"/>
  <c r="AE945"/>
  <c r="AE944"/>
  <c r="AE943"/>
  <c r="AE942"/>
  <c r="AE941"/>
  <c r="AE940"/>
  <c r="AE939"/>
  <c r="AE938"/>
  <c r="AE937"/>
  <c r="AE936"/>
  <c r="AE935"/>
  <c r="AE934"/>
  <c r="AE933"/>
  <c r="AE932"/>
  <c r="AE931"/>
  <c r="AE930"/>
  <c r="AE929"/>
  <c r="AE928"/>
  <c r="AE927"/>
  <c r="AE926"/>
  <c r="AE925"/>
  <c r="AE924"/>
  <c r="AE923"/>
  <c r="AE922"/>
  <c r="AE921"/>
  <c r="AE920"/>
  <c r="AE919"/>
  <c r="AE918"/>
  <c r="AE917"/>
  <c r="AE916"/>
  <c r="AE915"/>
  <c r="AE914"/>
  <c r="AE913"/>
  <c r="AE912"/>
  <c r="AE911"/>
  <c r="AE910"/>
  <c r="AE909"/>
  <c r="AE908"/>
  <c r="AE907"/>
  <c r="AE906"/>
  <c r="AE905"/>
  <c r="AE904"/>
  <c r="AE903"/>
  <c r="AE902"/>
  <c r="AE901"/>
  <c r="AE900"/>
  <c r="AE899"/>
  <c r="AE898"/>
  <c r="AE897"/>
  <c r="AE896"/>
  <c r="AE895"/>
  <c r="AE894"/>
  <c r="AE893"/>
  <c r="AE892"/>
  <c r="AE891"/>
  <c r="AE890"/>
  <c r="AE889"/>
  <c r="AE888"/>
  <c r="AE887"/>
  <c r="AE886"/>
  <c r="AE885"/>
  <c r="AE884"/>
  <c r="AE883"/>
  <c r="AE882"/>
  <c r="AE881"/>
  <c r="AE880"/>
  <c r="AE879"/>
  <c r="AE878"/>
  <c r="AE877"/>
  <c r="AE876"/>
  <c r="AE875"/>
  <c r="AE874"/>
  <c r="AE873"/>
  <c r="AE872"/>
  <c r="AE871"/>
  <c r="AE870"/>
  <c r="AE869"/>
  <c r="AE868"/>
  <c r="AE867"/>
  <c r="AE866"/>
  <c r="AE865"/>
  <c r="AE864"/>
  <c r="AE863"/>
  <c r="AE862"/>
  <c r="AE861"/>
  <c r="AE860"/>
  <c r="AE859"/>
  <c r="AE858"/>
  <c r="AE857"/>
  <c r="AE856"/>
  <c r="AE855"/>
  <c r="AE854"/>
  <c r="AE853"/>
  <c r="AE852"/>
  <c r="AE851"/>
  <c r="AE850"/>
  <c r="AE849"/>
  <c r="AE848"/>
  <c r="AE847"/>
  <c r="AE846"/>
  <c r="AE845"/>
  <c r="AE844"/>
  <c r="AE843"/>
  <c r="AE842"/>
  <c r="AE841"/>
  <c r="AE840"/>
  <c r="AE839"/>
  <c r="AE838"/>
  <c r="AE837"/>
  <c r="AE836"/>
  <c r="AE835"/>
  <c r="AE834"/>
  <c r="AE833"/>
  <c r="AE832"/>
  <c r="AE831"/>
  <c r="AE830"/>
  <c r="AE829"/>
  <c r="AE828"/>
  <c r="AE827"/>
  <c r="AE826"/>
  <c r="AE825"/>
  <c r="AE824"/>
  <c r="AE823"/>
  <c r="AE822"/>
  <c r="AE821"/>
  <c r="AE820"/>
  <c r="AE819"/>
  <c r="AE818"/>
  <c r="AE817"/>
  <c r="AE816"/>
  <c r="AE815"/>
  <c r="AE814"/>
  <c r="AE813"/>
  <c r="AE812"/>
  <c r="AE811"/>
  <c r="AE810"/>
  <c r="AE809"/>
  <c r="AE808"/>
  <c r="AE807"/>
  <c r="AE806"/>
  <c r="AE805"/>
  <c r="AE804"/>
  <c r="AE803"/>
  <c r="AE802"/>
  <c r="AE801"/>
  <c r="AE800"/>
  <c r="AE799"/>
  <c r="AE798"/>
  <c r="AE797"/>
  <c r="AE796"/>
  <c r="AE795"/>
  <c r="AE794"/>
  <c r="AE793"/>
  <c r="AE792"/>
  <c r="AE791"/>
  <c r="AE790"/>
  <c r="AE789"/>
  <c r="AE788"/>
  <c r="AE787"/>
  <c r="AE786"/>
  <c r="AE785"/>
  <c r="AE784"/>
  <c r="AE783"/>
  <c r="AE782"/>
  <c r="AE781"/>
  <c r="AE780"/>
  <c r="AE779"/>
  <c r="AE778"/>
  <c r="AE777"/>
  <c r="AE776"/>
  <c r="AE775"/>
  <c r="AE774"/>
  <c r="AE773"/>
  <c r="AE772"/>
  <c r="AE771"/>
  <c r="AE770"/>
  <c r="AE769"/>
  <c r="AE768"/>
  <c r="AE767"/>
  <c r="AE766"/>
  <c r="AE765"/>
  <c r="AE764"/>
  <c r="AE763"/>
  <c r="AE762"/>
  <c r="AE761"/>
  <c r="AE760"/>
  <c r="AE759"/>
  <c r="AE758"/>
  <c r="AE757"/>
  <c r="AE756"/>
  <c r="AE755"/>
  <c r="AE754"/>
  <c r="AE753"/>
  <c r="AE752"/>
  <c r="AE751"/>
  <c r="AE750"/>
  <c r="AE749"/>
  <c r="AE748"/>
  <c r="AE747"/>
  <c r="AE746"/>
  <c r="AE745"/>
  <c r="AE744"/>
  <c r="AE743"/>
  <c r="AE742"/>
  <c r="AE741"/>
  <c r="AE740"/>
  <c r="AE739"/>
  <c r="AE738"/>
  <c r="AE737"/>
  <c r="AE736"/>
  <c r="AE735"/>
  <c r="AE734"/>
  <c r="AE733"/>
  <c r="AE732"/>
  <c r="AE731"/>
  <c r="AE730"/>
  <c r="AE729"/>
  <c r="AE728"/>
  <c r="AE727"/>
  <c r="AE726"/>
  <c r="AE725"/>
  <c r="AE724"/>
  <c r="AE723"/>
  <c r="AE722"/>
  <c r="AE721"/>
  <c r="AE720"/>
  <c r="AE719"/>
  <c r="AE718"/>
  <c r="AE717"/>
  <c r="AE716"/>
  <c r="AE715"/>
  <c r="AE714"/>
  <c r="AE713"/>
  <c r="AE712"/>
  <c r="AE711"/>
  <c r="AE710"/>
  <c r="AE709"/>
  <c r="AE708"/>
  <c r="AE707"/>
  <c r="AE706"/>
  <c r="AE705"/>
  <c r="AE704"/>
  <c r="AE703"/>
  <c r="AE702"/>
  <c r="AE701"/>
  <c r="AE700"/>
  <c r="AE699"/>
  <c r="AE698"/>
  <c r="AE697"/>
  <c r="AE696"/>
  <c r="AE695"/>
  <c r="AE694"/>
  <c r="AE693"/>
  <c r="AE692"/>
  <c r="AE691"/>
  <c r="AE690"/>
  <c r="AE689"/>
  <c r="AE688"/>
  <c r="AE687"/>
  <c r="AE686"/>
  <c r="AE685"/>
  <c r="AE684"/>
  <c r="AE683"/>
  <c r="AE682"/>
  <c r="AE681"/>
  <c r="AE680"/>
  <c r="AE679"/>
  <c r="AE678"/>
  <c r="AE677"/>
  <c r="AE676"/>
  <c r="AE675"/>
  <c r="AE674"/>
  <c r="AE673"/>
  <c r="AE672"/>
  <c r="AE671"/>
  <c r="AE670"/>
  <c r="AE669"/>
  <c r="AE668"/>
  <c r="AE667"/>
  <c r="AE666"/>
  <c r="AE665"/>
  <c r="AE664"/>
  <c r="AE663"/>
  <c r="AE662"/>
  <c r="AE661"/>
  <c r="AE660"/>
  <c r="AE659"/>
  <c r="AE658"/>
  <c r="AE657"/>
  <c r="AE656"/>
  <c r="AE655"/>
  <c r="AE654"/>
  <c r="AE653"/>
  <c r="AE652"/>
  <c r="AE651"/>
  <c r="AE650"/>
  <c r="AE649"/>
  <c r="AE648"/>
  <c r="AE647"/>
  <c r="AE646"/>
  <c r="AE645"/>
  <c r="AE644"/>
  <c r="AE643"/>
  <c r="AE642"/>
  <c r="AE641"/>
  <c r="AE640"/>
  <c r="AE639"/>
  <c r="AE638"/>
  <c r="AE637"/>
  <c r="AE636"/>
  <c r="AE635"/>
  <c r="AE634"/>
  <c r="AE633"/>
  <c r="AE632"/>
  <c r="AE631"/>
  <c r="AE630"/>
  <c r="AE629"/>
  <c r="AE628"/>
  <c r="AE627"/>
  <c r="AE626"/>
  <c r="AE625"/>
  <c r="AE624"/>
  <c r="AE623"/>
  <c r="AE622"/>
  <c r="AE621"/>
  <c r="AE620"/>
  <c r="AE619"/>
  <c r="AE618"/>
  <c r="AE617"/>
  <c r="AE616"/>
  <c r="AE615"/>
  <c r="AE614"/>
  <c r="AE613"/>
  <c r="AE612"/>
  <c r="AE611"/>
  <c r="AE610"/>
  <c r="AE609"/>
  <c r="AE608"/>
  <c r="AE607"/>
  <c r="AE606"/>
  <c r="AE605"/>
  <c r="AE604"/>
  <c r="AE603"/>
  <c r="AE602"/>
  <c r="AE601"/>
  <c r="AE600"/>
  <c r="AE599"/>
  <c r="AE598"/>
  <c r="AE597"/>
  <c r="AE596"/>
  <c r="AE595"/>
  <c r="AE594"/>
  <c r="AE593"/>
  <c r="AE592"/>
  <c r="AE591"/>
  <c r="AE590"/>
  <c r="AE589"/>
  <c r="AE588"/>
  <c r="AE587"/>
  <c r="AE586"/>
  <c r="AE585"/>
  <c r="AE584"/>
  <c r="AE583"/>
  <c r="AE582"/>
  <c r="AE581"/>
  <c r="AE580"/>
  <c r="AE579"/>
  <c r="AE578"/>
  <c r="AE577"/>
  <c r="AE576"/>
  <c r="AE575"/>
  <c r="AE574"/>
  <c r="AE573"/>
  <c r="AE572"/>
  <c r="AE571"/>
  <c r="AE570"/>
  <c r="AE569"/>
  <c r="AE568"/>
  <c r="AE567"/>
  <c r="AE566"/>
  <c r="AE565"/>
  <c r="AE564"/>
  <c r="AE563"/>
  <c r="AE562"/>
  <c r="AE561"/>
  <c r="AE560"/>
  <c r="AE559"/>
  <c r="AE558"/>
  <c r="AE557"/>
  <c r="AE556"/>
  <c r="AE555"/>
  <c r="AE554"/>
  <c r="AE553"/>
  <c r="AE552"/>
  <c r="AE551"/>
  <c r="AE550"/>
  <c r="AE549"/>
  <c r="AE548"/>
  <c r="AE547"/>
  <c r="AE546"/>
  <c r="AE545"/>
  <c r="AE544"/>
  <c r="AE543"/>
  <c r="AE542"/>
  <c r="AE541"/>
  <c r="AE540"/>
  <c r="AE539"/>
  <c r="AE538"/>
  <c r="AE537"/>
  <c r="AE536"/>
  <c r="AE535"/>
  <c r="AE534"/>
  <c r="AE533"/>
  <c r="AE532"/>
  <c r="AE531"/>
  <c r="AE530"/>
  <c r="AE529"/>
  <c r="AE528"/>
  <c r="AE527"/>
  <c r="AE526"/>
  <c r="AE525"/>
  <c r="AE524"/>
  <c r="AE523"/>
  <c r="AE522"/>
  <c r="AE521"/>
  <c r="AE520"/>
  <c r="AE519"/>
  <c r="AE518"/>
  <c r="AE517"/>
  <c r="AE516"/>
  <c r="AE515"/>
  <c r="AE514"/>
  <c r="AE513"/>
  <c r="AE512"/>
  <c r="AE511"/>
  <c r="AE510"/>
  <c r="AE509"/>
  <c r="AE508"/>
  <c r="AE507"/>
  <c r="AE506"/>
  <c r="AE505"/>
  <c r="AE504"/>
  <c r="AE503"/>
  <c r="AE502"/>
  <c r="AE501"/>
  <c r="AE500"/>
  <c r="AE499"/>
  <c r="AE498"/>
  <c r="AE497"/>
  <c r="AE496"/>
  <c r="AE495"/>
  <c r="AE494"/>
  <c r="AE493"/>
  <c r="AE492"/>
  <c r="AE491"/>
  <c r="AE490"/>
  <c r="AE489"/>
  <c r="AE488"/>
  <c r="AE487"/>
  <c r="AE486"/>
  <c r="AE485"/>
  <c r="AE484"/>
  <c r="AE483"/>
  <c r="AE482"/>
  <c r="AE481"/>
  <c r="AE480"/>
  <c r="AE479"/>
  <c r="AE478"/>
  <c r="AE477"/>
  <c r="AE476"/>
  <c r="AE475"/>
  <c r="AE474"/>
  <c r="AE473"/>
  <c r="AE472"/>
  <c r="AE471"/>
  <c r="AE470"/>
  <c r="AE469"/>
  <c r="AE468"/>
  <c r="AE467"/>
  <c r="AE466"/>
  <c r="AE465"/>
  <c r="AE464"/>
  <c r="AE463"/>
  <c r="AE462"/>
  <c r="AE461"/>
  <c r="AE460"/>
  <c r="AE459"/>
  <c r="AE458"/>
  <c r="AE457"/>
  <c r="AE456"/>
  <c r="AE455"/>
  <c r="AE454"/>
  <c r="AE453"/>
  <c r="AE452"/>
  <c r="AE451"/>
  <c r="AE450"/>
  <c r="AE449"/>
  <c r="AE448"/>
  <c r="AE447"/>
  <c r="AE446"/>
  <c r="AE445"/>
  <c r="AE444"/>
  <c r="AE443"/>
  <c r="AE442"/>
  <c r="AE441"/>
  <c r="AE440"/>
  <c r="AE439"/>
  <c r="AE438"/>
  <c r="AE437"/>
  <c r="AE436"/>
  <c r="AE435"/>
  <c r="AE434"/>
  <c r="AE433"/>
  <c r="AE432"/>
  <c r="AE431"/>
  <c r="AE430"/>
  <c r="AE429"/>
  <c r="AE428"/>
  <c r="AE427"/>
  <c r="AE426"/>
  <c r="AE425"/>
  <c r="AE424"/>
  <c r="AE423"/>
  <c r="AE422"/>
  <c r="AE421"/>
  <c r="AE420"/>
  <c r="AE419"/>
  <c r="AE418"/>
  <c r="AE417"/>
  <c r="AE416"/>
  <c r="AE415"/>
  <c r="AE414"/>
  <c r="AE413"/>
  <c r="AE412"/>
  <c r="AE411"/>
  <c r="AE410"/>
  <c r="AE409"/>
  <c r="AE408"/>
  <c r="AE407"/>
  <c r="AE406"/>
  <c r="AE405"/>
  <c r="AE404"/>
  <c r="AE403"/>
  <c r="AE402"/>
  <c r="AE401"/>
  <c r="AE400"/>
  <c r="AE399"/>
  <c r="AE398"/>
  <c r="AE397"/>
  <c r="AE396"/>
  <c r="AE395"/>
  <c r="AE394"/>
  <c r="AE393"/>
  <c r="AE392"/>
  <c r="AE391"/>
  <c r="AE390"/>
  <c r="AE389"/>
  <c r="AE388"/>
  <c r="AE387"/>
  <c r="AE386"/>
  <c r="AE385"/>
  <c r="AE384"/>
  <c r="AE383"/>
  <c r="AE382"/>
  <c r="AE381"/>
  <c r="AE380"/>
  <c r="AE379"/>
  <c r="AE378"/>
  <c r="AE377"/>
  <c r="AE376"/>
  <c r="AE375"/>
  <c r="AE374"/>
  <c r="AE373"/>
  <c r="AE372"/>
  <c r="AE371"/>
  <c r="AE370"/>
  <c r="AE369"/>
  <c r="AE368"/>
  <c r="AE367"/>
  <c r="AE366"/>
  <c r="AE365"/>
  <c r="AE364"/>
  <c r="AE363"/>
  <c r="AE362"/>
  <c r="AE361"/>
  <c r="AE360"/>
  <c r="AE359"/>
  <c r="AE358"/>
  <c r="AE357"/>
  <c r="AE356"/>
  <c r="AE355"/>
  <c r="AE354"/>
  <c r="AE353"/>
  <c r="AE352"/>
  <c r="AE351"/>
  <c r="AE350"/>
  <c r="AE349"/>
  <c r="AE348"/>
  <c r="AE347"/>
  <c r="AE346"/>
  <c r="AE345"/>
  <c r="AE344"/>
  <c r="AE343"/>
  <c r="AE342"/>
  <c r="AE341"/>
  <c r="AE340"/>
  <c r="AE339"/>
  <c r="AE338"/>
  <c r="AE337"/>
  <c r="AE336"/>
  <c r="AE335"/>
  <c r="AE334"/>
  <c r="AE333"/>
  <c r="AE332"/>
  <c r="AE331"/>
  <c r="AE330"/>
  <c r="AE329"/>
  <c r="AE328"/>
  <c r="AE327"/>
  <c r="AE326"/>
  <c r="AE325"/>
  <c r="AE324"/>
  <c r="AE323"/>
  <c r="AE322"/>
  <c r="AE321"/>
  <c r="AE320"/>
  <c r="AE319"/>
  <c r="AE318"/>
  <c r="AE317"/>
  <c r="AE316"/>
  <c r="AE315"/>
  <c r="AE314"/>
  <c r="AE313"/>
  <c r="AE312"/>
  <c r="AE311"/>
  <c r="AE310"/>
  <c r="AE309"/>
  <c r="AE308"/>
  <c r="AE307"/>
  <c r="AE306"/>
  <c r="AE305"/>
  <c r="AE304"/>
  <c r="AE303"/>
  <c r="AE302"/>
  <c r="AE301"/>
  <c r="AE300"/>
  <c r="AE299"/>
  <c r="AE298"/>
  <c r="AE297"/>
  <c r="AE296"/>
  <c r="AE295"/>
  <c r="AE294"/>
  <c r="AE293"/>
  <c r="AE292"/>
  <c r="AE291"/>
  <c r="AE290"/>
  <c r="AE289"/>
  <c r="AE288"/>
  <c r="AE287"/>
  <c r="AE286"/>
  <c r="AE285"/>
  <c r="AE284"/>
  <c r="AE283"/>
  <c r="AE282"/>
  <c r="AE281"/>
  <c r="AE280"/>
  <c r="AE279"/>
  <c r="AE278"/>
  <c r="AE277"/>
  <c r="AE276"/>
  <c r="AE275"/>
  <c r="AE274"/>
  <c r="AE273"/>
  <c r="AE272"/>
  <c r="AE271"/>
  <c r="AE270"/>
  <c r="AE269"/>
  <c r="AE268"/>
  <c r="AE267"/>
  <c r="AE266"/>
  <c r="AE265"/>
  <c r="AE264"/>
  <c r="AE263"/>
  <c r="AE262"/>
  <c r="AE261"/>
  <c r="AE260"/>
  <c r="AE259"/>
  <c r="AE258"/>
  <c r="AE257"/>
  <c r="AE256"/>
  <c r="AE255"/>
  <c r="AE254"/>
  <c r="AE253"/>
  <c r="AE252"/>
  <c r="AE251"/>
  <c r="AE250"/>
  <c r="AE249"/>
  <c r="AE248"/>
  <c r="AE247"/>
  <c r="AE246"/>
  <c r="AE245"/>
  <c r="AE244"/>
  <c r="AE243"/>
  <c r="AE242"/>
  <c r="AE241"/>
  <c r="AE240"/>
  <c r="AE239"/>
  <c r="AE238"/>
  <c r="AE237"/>
  <c r="AE236"/>
  <c r="AE235"/>
  <c r="AE234"/>
  <c r="AE233"/>
  <c r="AE232"/>
  <c r="AE231"/>
  <c r="AE230"/>
  <c r="AE229"/>
  <c r="AE228"/>
  <c r="AE227"/>
  <c r="AE226"/>
  <c r="AE225"/>
  <c r="AE224"/>
  <c r="AE223"/>
  <c r="AE222"/>
  <c r="AE221"/>
  <c r="AE220"/>
  <c r="AE219"/>
  <c r="AE218"/>
  <c r="AE217"/>
  <c r="AE216"/>
  <c r="AE215"/>
  <c r="AE214"/>
  <c r="AE213"/>
  <c r="AE212"/>
  <c r="AE211"/>
  <c r="AE210"/>
  <c r="AE209"/>
  <c r="AE208"/>
  <c r="AE207"/>
  <c r="AE206"/>
  <c r="AE205"/>
  <c r="AE204"/>
  <c r="AE203"/>
  <c r="AE202"/>
  <c r="AE201"/>
  <c r="AE200"/>
  <c r="AE199"/>
  <c r="AE198"/>
  <c r="AE197"/>
  <c r="AE196"/>
  <c r="AE195"/>
  <c r="AE194"/>
  <c r="AE193"/>
  <c r="AE192"/>
  <c r="AE191"/>
  <c r="AE190"/>
  <c r="AE189"/>
  <c r="AE188"/>
  <c r="AE187"/>
  <c r="AE186"/>
  <c r="AE185"/>
  <c r="AE184"/>
  <c r="AE183"/>
  <c r="AE182"/>
  <c r="AE181"/>
  <c r="AE180"/>
  <c r="AE179"/>
  <c r="AE178"/>
  <c r="AE177"/>
  <c r="AE176"/>
  <c r="AE175"/>
  <c r="AE174"/>
  <c r="AE173"/>
  <c r="AE172"/>
  <c r="AE171"/>
  <c r="AE170"/>
  <c r="AE169"/>
  <c r="AE168"/>
  <c r="AE167"/>
  <c r="AE166"/>
  <c r="AE165"/>
  <c r="AE164"/>
  <c r="AE163"/>
  <c r="AE162"/>
  <c r="AE161"/>
  <c r="AE160"/>
  <c r="AE159"/>
  <c r="AE158"/>
  <c r="AE157"/>
  <c r="AE156"/>
  <c r="AE155"/>
  <c r="AE154"/>
  <c r="AE153"/>
  <c r="AE152"/>
  <c r="AE151"/>
  <c r="AE150"/>
  <c r="AE149"/>
  <c r="AE148"/>
  <c r="AE147"/>
  <c r="AE146"/>
  <c r="AE145"/>
  <c r="AE144"/>
  <c r="AE143"/>
  <c r="AE142"/>
  <c r="AE141"/>
  <c r="AE140"/>
  <c r="AE139"/>
  <c r="AE138"/>
  <c r="AE137"/>
  <c r="AE136"/>
  <c r="AE135"/>
  <c r="AE134"/>
  <c r="AE133"/>
  <c r="AE132"/>
  <c r="AE131"/>
  <c r="AE130"/>
  <c r="AE129"/>
  <c r="AE128"/>
  <c r="AE127"/>
  <c r="AE126"/>
  <c r="AE125"/>
  <c r="AE124"/>
  <c r="AE123"/>
  <c r="AE122"/>
  <c r="AE121"/>
  <c r="AE120"/>
  <c r="AE119"/>
  <c r="AE118"/>
  <c r="AE117"/>
  <c r="AE116"/>
  <c r="AE115"/>
  <c r="AE114"/>
  <c r="AE113"/>
  <c r="AE112"/>
  <c r="AE111"/>
  <c r="AE110"/>
  <c r="AE109"/>
  <c r="AE108"/>
  <c r="AE107"/>
  <c r="AE106"/>
  <c r="AE105"/>
  <c r="AE104"/>
  <c r="AE103"/>
  <c r="AE102"/>
  <c r="AE101"/>
  <c r="AE100"/>
  <c r="AE99"/>
  <c r="AE98"/>
  <c r="AE97"/>
  <c r="AE96"/>
  <c r="AE95"/>
  <c r="AE94"/>
  <c r="AE93"/>
  <c r="AE92"/>
  <c r="AE91"/>
  <c r="AE90"/>
  <c r="AE89"/>
  <c r="AE88"/>
  <c r="AE87"/>
  <c r="AE86"/>
  <c r="AE85"/>
  <c r="AE84"/>
  <c r="AE83"/>
  <c r="AE82"/>
  <c r="AE81"/>
  <c r="AE80"/>
  <c r="AE79"/>
  <c r="AE78"/>
  <c r="AE77"/>
  <c r="AE76"/>
  <c r="AE75"/>
  <c r="AE74"/>
  <c r="AE73"/>
  <c r="AE72"/>
  <c r="AE71"/>
  <c r="AE70"/>
  <c r="AE69"/>
  <c r="AE68"/>
  <c r="AE67"/>
  <c r="AE66"/>
  <c r="AE65"/>
  <c r="AE64"/>
  <c r="AE63"/>
  <c r="AE62"/>
  <c r="AE61"/>
  <c r="AE60"/>
  <c r="AE59"/>
  <c r="AE58"/>
  <c r="AE57"/>
  <c r="AE56"/>
  <c r="AE55"/>
  <c r="AE54"/>
  <c r="AE53"/>
  <c r="AE52"/>
  <c r="AE51"/>
  <c r="AE50"/>
  <c r="AE49"/>
  <c r="AE48"/>
  <c r="AE47"/>
  <c r="AE46"/>
  <c r="AE45"/>
  <c r="AE44"/>
  <c r="AE43"/>
  <c r="AE42"/>
  <c r="AE41"/>
  <c r="AE40"/>
  <c r="AE39"/>
  <c r="AE38"/>
  <c r="AE37"/>
  <c r="AE36"/>
  <c r="AE35"/>
  <c r="AE34"/>
  <c r="AE33"/>
  <c r="AE32"/>
  <c r="AE31"/>
  <c r="AE30"/>
  <c r="AE29"/>
  <c r="AE28"/>
  <c r="AE27"/>
  <c r="AE26"/>
  <c r="AE25"/>
  <c r="AE24"/>
  <c r="AE23"/>
  <c r="AE22"/>
  <c r="AE21"/>
  <c r="AE20"/>
  <c r="AE19"/>
  <c r="AE18"/>
  <c r="AE17"/>
  <c r="AE16"/>
  <c r="AE15"/>
  <c r="AE14"/>
  <c r="AE13"/>
  <c r="AE12"/>
  <c r="AE11"/>
  <c r="AE10"/>
  <c r="AE9"/>
  <c r="AE8"/>
  <c r="AE7"/>
  <c r="AE6"/>
  <c r="AE5"/>
  <c r="AE4"/>
  <c r="AE3"/>
  <c r="AE990"/>
  <c r="AI996" s="1"/>
  <c r="V989"/>
  <c r="V988"/>
  <c r="V987"/>
  <c r="V986"/>
  <c r="V985"/>
  <c r="V984"/>
  <c r="V983"/>
  <c r="V982"/>
  <c r="V981"/>
  <c r="V980"/>
  <c r="V979"/>
  <c r="V978"/>
  <c r="V977"/>
  <c r="V976"/>
  <c r="V975"/>
  <c r="V974"/>
  <c r="V973"/>
  <c r="V972"/>
  <c r="V971"/>
  <c r="V970"/>
  <c r="V969"/>
  <c r="V968"/>
  <c r="V967"/>
  <c r="V966"/>
  <c r="V965"/>
  <c r="V964"/>
  <c r="V963"/>
  <c r="V962"/>
  <c r="V961"/>
  <c r="V960"/>
  <c r="V959"/>
  <c r="V958"/>
  <c r="V957"/>
  <c r="V956"/>
  <c r="V955"/>
  <c r="V954"/>
  <c r="V953"/>
  <c r="V952"/>
  <c r="V951"/>
  <c r="V950"/>
  <c r="V949"/>
  <c r="V948"/>
  <c r="V947"/>
  <c r="V946"/>
  <c r="V945"/>
  <c r="AA945" s="1"/>
  <c r="V944"/>
  <c r="V990"/>
  <c r="Z996" s="1"/>
  <c r="D981"/>
  <c r="A981" i="2" s="1"/>
  <c r="P981" i="1"/>
  <c r="J981"/>
  <c r="B17"/>
  <c r="B15"/>
  <c r="B13"/>
  <c r="B12"/>
  <c r="B11"/>
  <c r="AJ997" l="1"/>
  <c r="AP991"/>
  <c r="AG994"/>
  <c r="W945"/>
  <c r="AB960"/>
  <c r="AC960" s="1"/>
  <c r="W992"/>
  <c r="AG16"/>
  <c r="AK25"/>
  <c r="AL25" s="1"/>
  <c r="AK33"/>
  <c r="AL33" s="1"/>
  <c r="AI132"/>
  <c r="AI260"/>
  <c r="AJ752"/>
  <c r="AH984"/>
  <c r="AJ992"/>
  <c r="AJ996"/>
  <c r="AG993"/>
  <c r="AA995"/>
  <c r="AG47"/>
  <c r="AG111"/>
  <c r="AG175"/>
  <c r="AJ991"/>
  <c r="AT970"/>
  <c r="AU970" s="1"/>
  <c r="AT974"/>
  <c r="AT978"/>
  <c r="AU978" s="1"/>
  <c r="AT982"/>
  <c r="AU982" s="1"/>
  <c r="AT986"/>
  <c r="AT990"/>
  <c r="AT994"/>
  <c r="AU994" s="1"/>
  <c r="AR995"/>
  <c r="Z992"/>
  <c r="AG26"/>
  <c r="AG90"/>
  <c r="AG154"/>
  <c r="AG218"/>
  <c r="AF862"/>
  <c r="AH986"/>
  <c r="AI992"/>
  <c r="AS971"/>
  <c r="AS979"/>
  <c r="AS987"/>
  <c r="AQ991"/>
  <c r="AB964"/>
  <c r="AC964" s="1"/>
  <c r="AB980"/>
  <c r="AC980" s="1"/>
  <c r="AB993"/>
  <c r="AC993" s="1"/>
  <c r="X993"/>
  <c r="AG21"/>
  <c r="AK26"/>
  <c r="AL26" s="1"/>
  <c r="AK34"/>
  <c r="AL34" s="1"/>
  <c r="AK38"/>
  <c r="AL38" s="1"/>
  <c r="AK42"/>
  <c r="AL42" s="1"/>
  <c r="AK46"/>
  <c r="AK50"/>
  <c r="AL50" s="1"/>
  <c r="AK54"/>
  <c r="AL54" s="1"/>
  <c r="AK58"/>
  <c r="AL58" s="1"/>
  <c r="AK62"/>
  <c r="AL62" s="1"/>
  <c r="AK66"/>
  <c r="AL66" s="1"/>
  <c r="AK70"/>
  <c r="AL70" s="1"/>
  <c r="AK74"/>
  <c r="AL74" s="1"/>
  <c r="AK78"/>
  <c r="AL78" s="1"/>
  <c r="AK82"/>
  <c r="AL82" s="1"/>
  <c r="AK86"/>
  <c r="AL86" s="1"/>
  <c r="AK90"/>
  <c r="AK94"/>
  <c r="AL94" s="1"/>
  <c r="AK98"/>
  <c r="AL98" s="1"/>
  <c r="AK102"/>
  <c r="AL102" s="1"/>
  <c r="AK106"/>
  <c r="AL106" s="1"/>
  <c r="AK110"/>
  <c r="AL110" s="1"/>
  <c r="AK114"/>
  <c r="AL114" s="1"/>
  <c r="AK118"/>
  <c r="AL118" s="1"/>
  <c r="AK122"/>
  <c r="AL122" s="1"/>
  <c r="AK126"/>
  <c r="AL126" s="1"/>
  <c r="AK130"/>
  <c r="AL130" s="1"/>
  <c r="AK134"/>
  <c r="AL134" s="1"/>
  <c r="AK138"/>
  <c r="AK142"/>
  <c r="AL142" s="1"/>
  <c r="AK146"/>
  <c r="AL146" s="1"/>
  <c r="AK150"/>
  <c r="AL150" s="1"/>
  <c r="AK154"/>
  <c r="AK158"/>
  <c r="AK162"/>
  <c r="AL162" s="1"/>
  <c r="AK166"/>
  <c r="AK170"/>
  <c r="AL170" s="1"/>
  <c r="AK174"/>
  <c r="AK178"/>
  <c r="AL178" s="1"/>
  <c r="AK182"/>
  <c r="AK186"/>
  <c r="AL186" s="1"/>
  <c r="AK190"/>
  <c r="AL190" s="1"/>
  <c r="AK194"/>
  <c r="AL194" s="1"/>
  <c r="AK198"/>
  <c r="AL198" s="1"/>
  <c r="AK202"/>
  <c r="AK206"/>
  <c r="AL206" s="1"/>
  <c r="AK210"/>
  <c r="AL210" s="1"/>
  <c r="AK214"/>
  <c r="AL214" s="1"/>
  <c r="AK218"/>
  <c r="AK222"/>
  <c r="AK226"/>
  <c r="AL226" s="1"/>
  <c r="AK230"/>
  <c r="AK234"/>
  <c r="AL234" s="1"/>
  <c r="AK238"/>
  <c r="AL238" s="1"/>
  <c r="AK242"/>
  <c r="AL242" s="1"/>
  <c r="AK246"/>
  <c r="AK250"/>
  <c r="AL250" s="1"/>
  <c r="AK254"/>
  <c r="AL254" s="1"/>
  <c r="AK258"/>
  <c r="AL258" s="1"/>
  <c r="AK262"/>
  <c r="AL262" s="1"/>
  <c r="AK266"/>
  <c r="AL266" s="1"/>
  <c r="AK270"/>
  <c r="AL270" s="1"/>
  <c r="AK274"/>
  <c r="AL274" s="1"/>
  <c r="AK278"/>
  <c r="AL278" s="1"/>
  <c r="AK282"/>
  <c r="AL282" s="1"/>
  <c r="AK286"/>
  <c r="AK290"/>
  <c r="AL290" s="1"/>
  <c r="AG289"/>
  <c r="AK294"/>
  <c r="AL294" s="1"/>
  <c r="AK298"/>
  <c r="AL298" s="1"/>
  <c r="AG297"/>
  <c r="AK302"/>
  <c r="AK306"/>
  <c r="AL306" s="1"/>
  <c r="AG305"/>
  <c r="AK310"/>
  <c r="AK314"/>
  <c r="AL314" s="1"/>
  <c r="AG313"/>
  <c r="AK318"/>
  <c r="AL318" s="1"/>
  <c r="AK322"/>
  <c r="AL322" s="1"/>
  <c r="AG321"/>
  <c r="AK326"/>
  <c r="AL326" s="1"/>
  <c r="AK330"/>
  <c r="AL330" s="1"/>
  <c r="AG329"/>
  <c r="AK334"/>
  <c r="AL334" s="1"/>
  <c r="AK338"/>
  <c r="AL338" s="1"/>
  <c r="AG337"/>
  <c r="AK342"/>
  <c r="AL342" s="1"/>
  <c r="AK346"/>
  <c r="AG345"/>
  <c r="AK350"/>
  <c r="AK354"/>
  <c r="AL354" s="1"/>
  <c r="AG353"/>
  <c r="AK358"/>
  <c r="AK362"/>
  <c r="AL362" s="1"/>
  <c r="AG361"/>
  <c r="AK366"/>
  <c r="AK370"/>
  <c r="AL370" s="1"/>
  <c r="AG369"/>
  <c r="AK374"/>
  <c r="AL374" s="1"/>
  <c r="AK378"/>
  <c r="AL378" s="1"/>
  <c r="AG377"/>
  <c r="AK382"/>
  <c r="AL382" s="1"/>
  <c r="AK386"/>
  <c r="AG385"/>
  <c r="AK390"/>
  <c r="AL390" s="1"/>
  <c r="AK394"/>
  <c r="AL394" s="1"/>
  <c r="AG393"/>
  <c r="AK398"/>
  <c r="AL398" s="1"/>
  <c r="AK402"/>
  <c r="AG401"/>
  <c r="AK406"/>
  <c r="AL406" s="1"/>
  <c r="AK410"/>
  <c r="AG409"/>
  <c r="AK414"/>
  <c r="AK418"/>
  <c r="AL418" s="1"/>
  <c r="AG417"/>
  <c r="AK422"/>
  <c r="AL422" s="1"/>
  <c r="AK426"/>
  <c r="AL426" s="1"/>
  <c r="AG425"/>
  <c r="AK430"/>
  <c r="AL430" s="1"/>
  <c r="AK434"/>
  <c r="AL434" s="1"/>
  <c r="AG433"/>
  <c r="AK438"/>
  <c r="AK442"/>
  <c r="AL442" s="1"/>
  <c r="AG441"/>
  <c r="AK446"/>
  <c r="AL446" s="1"/>
  <c r="AK450"/>
  <c r="AL450" s="1"/>
  <c r="AG449"/>
  <c r="AK454"/>
  <c r="AL454" s="1"/>
  <c r="AK458"/>
  <c r="AG457"/>
  <c r="AK462"/>
  <c r="AL462" s="1"/>
  <c r="AK466"/>
  <c r="AG465"/>
  <c r="AK470"/>
  <c r="AL470" s="1"/>
  <c r="AK474"/>
  <c r="AG473"/>
  <c r="AK478"/>
  <c r="AK482"/>
  <c r="AL482" s="1"/>
  <c r="AG481"/>
  <c r="AK486"/>
  <c r="AL486" s="1"/>
  <c r="AK490"/>
  <c r="AL490" s="1"/>
  <c r="AG489"/>
  <c r="AK494"/>
  <c r="AL494" s="1"/>
  <c r="AK498"/>
  <c r="AL498" s="1"/>
  <c r="AG497"/>
  <c r="AK502"/>
  <c r="AL502" s="1"/>
  <c r="AK506"/>
  <c r="AL506" s="1"/>
  <c r="AG505"/>
  <c r="AK510"/>
  <c r="AL510" s="1"/>
  <c r="AK514"/>
  <c r="AL514" s="1"/>
  <c r="AG513"/>
  <c r="AK518"/>
  <c r="AL518" s="1"/>
  <c r="AK522"/>
  <c r="AL522" s="1"/>
  <c r="AG521"/>
  <c r="AK526"/>
  <c r="AL526" s="1"/>
  <c r="AK530"/>
  <c r="AG529"/>
  <c r="AK534"/>
  <c r="AL534" s="1"/>
  <c r="AK538"/>
  <c r="AL538" s="1"/>
  <c r="AG537"/>
  <c r="AK542"/>
  <c r="AL542" s="1"/>
  <c r="AK546"/>
  <c r="AL546" s="1"/>
  <c r="AG545"/>
  <c r="AK550"/>
  <c r="AK554"/>
  <c r="AL554" s="1"/>
  <c r="AG553"/>
  <c r="AK558"/>
  <c r="AL558" s="1"/>
  <c r="AK562"/>
  <c r="AL562" s="1"/>
  <c r="AG561"/>
  <c r="AK566"/>
  <c r="AL566" s="1"/>
  <c r="AK570"/>
  <c r="AL570" s="1"/>
  <c r="AG569"/>
  <c r="AK574"/>
  <c r="AL574" s="1"/>
  <c r="AK578"/>
  <c r="AL578" s="1"/>
  <c r="AG577"/>
  <c r="AK582"/>
  <c r="AL582" s="1"/>
  <c r="AK586"/>
  <c r="AG585"/>
  <c r="AK590"/>
  <c r="AL590" s="1"/>
  <c r="AK594"/>
  <c r="AG593"/>
  <c r="AK598"/>
  <c r="AL598" s="1"/>
  <c r="AK602"/>
  <c r="AG601"/>
  <c r="AK606"/>
  <c r="AL606" s="1"/>
  <c r="AK610"/>
  <c r="AL610" s="1"/>
  <c r="AG609"/>
  <c r="AK614"/>
  <c r="AK618"/>
  <c r="AL618" s="1"/>
  <c r="AG617"/>
  <c r="AK622"/>
  <c r="AK626"/>
  <c r="AL626" s="1"/>
  <c r="AG625"/>
  <c r="AK630"/>
  <c r="AL630" s="1"/>
  <c r="AK634"/>
  <c r="AL634" s="1"/>
  <c r="AG633"/>
  <c r="AK638"/>
  <c r="AL638" s="1"/>
  <c r="AK642"/>
  <c r="AL642" s="1"/>
  <c r="AG641"/>
  <c r="AK646"/>
  <c r="AL646" s="1"/>
  <c r="AK650"/>
  <c r="AL650" s="1"/>
  <c r="AK654"/>
  <c r="AL654" s="1"/>
  <c r="AJ649"/>
  <c r="AK658"/>
  <c r="AK662"/>
  <c r="AL662" s="1"/>
  <c r="AK666"/>
  <c r="AK670"/>
  <c r="AK674"/>
  <c r="AL674" s="1"/>
  <c r="AK678"/>
  <c r="AL678" s="1"/>
  <c r="AK682"/>
  <c r="AL682" s="1"/>
  <c r="AK686"/>
  <c r="AJ681"/>
  <c r="AK690"/>
  <c r="AL690" s="1"/>
  <c r="AK694"/>
  <c r="AL694" s="1"/>
  <c r="AK698"/>
  <c r="AL698" s="1"/>
  <c r="AK702"/>
  <c r="AL702" s="1"/>
  <c r="AK706"/>
  <c r="AL706" s="1"/>
  <c r="AK710"/>
  <c r="AL710" s="1"/>
  <c r="AK714"/>
  <c r="AK718"/>
  <c r="AL718" s="1"/>
  <c r="AJ713"/>
  <c r="AK722"/>
  <c r="AL722" s="1"/>
  <c r="AK726"/>
  <c r="AL726" s="1"/>
  <c r="AK730"/>
  <c r="AK734"/>
  <c r="AL734" s="1"/>
  <c r="AK738"/>
  <c r="AL738" s="1"/>
  <c r="AK742"/>
  <c r="AK746"/>
  <c r="AL746" s="1"/>
  <c r="AK750"/>
  <c r="AK754"/>
  <c r="AL754" s="1"/>
  <c r="AK758"/>
  <c r="AK762"/>
  <c r="AL762" s="1"/>
  <c r="AK766"/>
  <c r="AL766" s="1"/>
  <c r="AK770"/>
  <c r="AK774"/>
  <c r="AL774" s="1"/>
  <c r="AK778"/>
  <c r="AK782"/>
  <c r="AL782" s="1"/>
  <c r="AK786"/>
  <c r="AK790"/>
  <c r="AL790" s="1"/>
  <c r="AK794"/>
  <c r="AL794" s="1"/>
  <c r="AK798"/>
  <c r="AK802"/>
  <c r="AL802" s="1"/>
  <c r="AK806"/>
  <c r="AK810"/>
  <c r="AL810" s="1"/>
  <c r="AK814"/>
  <c r="AL814" s="1"/>
  <c r="AK818"/>
  <c r="AL818" s="1"/>
  <c r="AK822"/>
  <c r="AL822" s="1"/>
  <c r="AK826"/>
  <c r="AL826" s="1"/>
  <c r="AK830"/>
  <c r="AL830" s="1"/>
  <c r="AK834"/>
  <c r="AL834" s="1"/>
  <c r="AK838"/>
  <c r="AL838" s="1"/>
  <c r="AL833"/>
  <c r="AK842"/>
  <c r="AK846"/>
  <c r="AL846" s="1"/>
  <c r="AK850"/>
  <c r="AK854"/>
  <c r="AL854" s="1"/>
  <c r="AK858"/>
  <c r="AK862"/>
  <c r="AK866"/>
  <c r="AL866" s="1"/>
  <c r="AK870"/>
  <c r="AL870" s="1"/>
  <c r="AK874"/>
  <c r="AL874" s="1"/>
  <c r="AK878"/>
  <c r="AK882"/>
  <c r="AL882" s="1"/>
  <c r="AK886"/>
  <c r="AL886" s="1"/>
  <c r="AK890"/>
  <c r="AL890" s="1"/>
  <c r="AK894"/>
  <c r="AL894" s="1"/>
  <c r="AK898"/>
  <c r="AL898" s="1"/>
  <c r="AK902"/>
  <c r="AL902" s="1"/>
  <c r="AK906"/>
  <c r="AK910"/>
  <c r="AL910" s="1"/>
  <c r="AK914"/>
  <c r="AK918"/>
  <c r="AL918" s="1"/>
  <c r="AK922"/>
  <c r="AK926"/>
  <c r="AL926" s="1"/>
  <c r="AK930"/>
  <c r="AL930" s="1"/>
  <c r="AK934"/>
  <c r="AK938"/>
  <c r="AL938" s="1"/>
  <c r="AK942"/>
  <c r="AL942" s="1"/>
  <c r="AK946"/>
  <c r="AL946" s="1"/>
  <c r="AK950"/>
  <c r="AK954"/>
  <c r="AL954" s="1"/>
  <c r="AK958"/>
  <c r="AL958" s="1"/>
  <c r="AK962"/>
  <c r="AL962" s="1"/>
  <c r="AK966"/>
  <c r="AL966" s="1"/>
  <c r="AK970"/>
  <c r="AK974"/>
  <c r="AL974" s="1"/>
  <c r="AL969"/>
  <c r="AK978"/>
  <c r="AK982"/>
  <c r="AL982" s="1"/>
  <c r="AK986"/>
  <c r="AL986" s="1"/>
  <c r="AK990"/>
  <c r="AK994"/>
  <c r="AL994" s="1"/>
  <c r="AK998"/>
  <c r="AL998" s="1"/>
  <c r="AP966"/>
  <c r="AT971"/>
  <c r="AU971" s="1"/>
  <c r="AP970"/>
  <c r="AT975"/>
  <c r="AU975" s="1"/>
  <c r="AR970"/>
  <c r="AT979"/>
  <c r="AU979" s="1"/>
  <c r="AR974"/>
  <c r="AU974"/>
  <c r="AT983"/>
  <c r="AU983" s="1"/>
  <c r="AR978"/>
  <c r="AT987"/>
  <c r="AU987" s="1"/>
  <c r="AR982"/>
  <c r="AT991"/>
  <c r="AU991" s="1"/>
  <c r="AR986"/>
  <c r="AT995"/>
  <c r="AU995" s="1"/>
  <c r="AU986"/>
  <c r="AS962"/>
  <c r="AT966"/>
  <c r="AU966" s="1"/>
  <c r="AR941"/>
  <c r="AT950"/>
  <c r="AU950" s="1"/>
  <c r="AT949"/>
  <c r="AU949" s="1"/>
  <c r="AT943"/>
  <c r="AU943" s="1"/>
  <c r="AT942"/>
  <c r="AU942" s="1"/>
  <c r="AT944"/>
  <c r="AU944" s="1"/>
  <c r="AT945"/>
  <c r="AU945" s="1"/>
  <c r="AT948"/>
  <c r="AT947"/>
  <c r="AU947" s="1"/>
  <c r="AT941"/>
  <c r="AU941" s="1"/>
  <c r="AT946"/>
  <c r="AU946" s="1"/>
  <c r="AB961"/>
  <c r="AC961" s="1"/>
  <c r="AB965"/>
  <c r="AC965" s="1"/>
  <c r="AB969"/>
  <c r="AC969" s="1"/>
  <c r="AB973"/>
  <c r="AC973" s="1"/>
  <c r="AB977"/>
  <c r="AC977" s="1"/>
  <c r="AB981"/>
  <c r="AC981" s="1"/>
  <c r="AB985"/>
  <c r="AC985" s="1"/>
  <c r="AB989"/>
  <c r="AC989" s="1"/>
  <c r="AK30"/>
  <c r="AG365"/>
  <c r="AG493"/>
  <c r="AG621"/>
  <c r="AP990"/>
  <c r="AT954"/>
  <c r="AU954" s="1"/>
  <c r="AT958"/>
  <c r="AU958" s="1"/>
  <c r="AT962"/>
  <c r="AU962" s="1"/>
  <c r="AQ990"/>
  <c r="AQ981"/>
  <c r="AQ985"/>
  <c r="AQ989"/>
  <c r="AO991"/>
  <c r="Y992"/>
  <c r="AF993"/>
  <c r="AH993"/>
  <c r="Z994"/>
  <c r="Z995"/>
  <c r="AA996"/>
  <c r="AA994"/>
  <c r="AB968"/>
  <c r="AC972"/>
  <c r="AB976"/>
  <c r="AC976" s="1"/>
  <c r="AB988"/>
  <c r="AC988" s="1"/>
  <c r="AK41"/>
  <c r="AL41" s="1"/>
  <c r="AK49"/>
  <c r="AL49" s="1"/>
  <c r="AK65"/>
  <c r="AL65" s="1"/>
  <c r="AK113"/>
  <c r="AL113" s="1"/>
  <c r="Z945"/>
  <c r="P982"/>
  <c r="A981" i="5"/>
  <c r="AB972" i="1"/>
  <c r="AC968"/>
  <c r="AB984"/>
  <c r="AC984" s="1"/>
  <c r="AB992"/>
  <c r="AC992" s="1"/>
  <c r="AI20"/>
  <c r="AK29"/>
  <c r="AL29" s="1"/>
  <c r="AK37"/>
  <c r="AL37" s="1"/>
  <c r="AK45"/>
  <c r="AL45" s="1"/>
  <c r="AK53"/>
  <c r="AL53" s="1"/>
  <c r="AK57"/>
  <c r="AL57" s="1"/>
  <c r="AI52"/>
  <c r="AK61"/>
  <c r="AL61" s="1"/>
  <c r="AK69"/>
  <c r="AL69" s="1"/>
  <c r="AK73"/>
  <c r="AL73" s="1"/>
  <c r="AK77"/>
  <c r="AL77" s="1"/>
  <c r="AK81"/>
  <c r="AL81" s="1"/>
  <c r="AK85"/>
  <c r="AL85" s="1"/>
  <c r="AK89"/>
  <c r="AL89" s="1"/>
  <c r="AK93"/>
  <c r="AL93" s="1"/>
  <c r="AK97"/>
  <c r="AL97" s="1"/>
  <c r="AK101"/>
  <c r="AL101" s="1"/>
  <c r="AG98"/>
  <c r="AK105"/>
  <c r="AL105" s="1"/>
  <c r="AK109"/>
  <c r="AL109" s="1"/>
  <c r="AK117"/>
  <c r="AL117" s="1"/>
  <c r="AK121"/>
  <c r="AL121" s="1"/>
  <c r="AK125"/>
  <c r="AL125" s="1"/>
  <c r="AK129"/>
  <c r="AL129" s="1"/>
  <c r="AL120"/>
  <c r="AK133"/>
  <c r="AL133" s="1"/>
  <c r="AK137"/>
  <c r="AL137" s="1"/>
  <c r="AK141"/>
  <c r="AL141" s="1"/>
  <c r="AK145"/>
  <c r="AL145" s="1"/>
  <c r="AK149"/>
  <c r="AL149" s="1"/>
  <c r="AK153"/>
  <c r="AL153" s="1"/>
  <c r="AI148"/>
  <c r="AK157"/>
  <c r="AL157" s="1"/>
  <c r="AK161"/>
  <c r="AL161" s="1"/>
  <c r="AK165"/>
  <c r="AL165" s="1"/>
  <c r="AK169"/>
  <c r="AL169" s="1"/>
  <c r="AK173"/>
  <c r="AL173" s="1"/>
  <c r="AK177"/>
  <c r="AL177" s="1"/>
  <c r="AK181"/>
  <c r="AL181" s="1"/>
  <c r="AK185"/>
  <c r="AL185" s="1"/>
  <c r="AK189"/>
  <c r="AL189" s="1"/>
  <c r="AK193"/>
  <c r="AL193" s="1"/>
  <c r="AK197"/>
  <c r="AL197" s="1"/>
  <c r="AK201"/>
  <c r="AL201" s="1"/>
  <c r="AK205"/>
  <c r="AL205" s="1"/>
  <c r="AK209"/>
  <c r="AL209" s="1"/>
  <c r="AK213"/>
  <c r="AL213" s="1"/>
  <c r="AK217"/>
  <c r="AL217" s="1"/>
  <c r="AI212"/>
  <c r="AK221"/>
  <c r="AL221" s="1"/>
  <c r="AK225"/>
  <c r="AL225" s="1"/>
  <c r="AK229"/>
  <c r="AL229" s="1"/>
  <c r="AL220"/>
  <c r="AK233"/>
  <c r="AL233" s="1"/>
  <c r="AK237"/>
  <c r="AL237" s="1"/>
  <c r="AK241"/>
  <c r="AL241" s="1"/>
  <c r="AI236"/>
  <c r="AK245"/>
  <c r="AL245" s="1"/>
  <c r="AK249"/>
  <c r="AL249" s="1"/>
  <c r="AI244"/>
  <c r="AK253"/>
  <c r="AL253" s="1"/>
  <c r="AK257"/>
  <c r="AL257" s="1"/>
  <c r="AK261"/>
  <c r="AL261" s="1"/>
  <c r="AG258"/>
  <c r="AK265"/>
  <c r="AL265" s="1"/>
  <c r="AK269"/>
  <c r="AL269" s="1"/>
  <c r="AK273"/>
  <c r="AL273" s="1"/>
  <c r="AI268"/>
  <c r="AK277"/>
  <c r="AL277" s="1"/>
  <c r="AK281"/>
  <c r="AL281" s="1"/>
  <c r="AK285"/>
  <c r="AL285" s="1"/>
  <c r="AK289"/>
  <c r="AL289" s="1"/>
  <c r="AK293"/>
  <c r="AL293" s="1"/>
  <c r="AK297"/>
  <c r="AL297" s="1"/>
  <c r="AK301"/>
  <c r="AL301" s="1"/>
  <c r="AK305"/>
  <c r="AL305" s="1"/>
  <c r="AK309"/>
  <c r="AL309" s="1"/>
  <c r="AK313"/>
  <c r="AL313" s="1"/>
  <c r="AK317"/>
  <c r="AL317" s="1"/>
  <c r="AK321"/>
  <c r="AL321" s="1"/>
  <c r="AK325"/>
  <c r="AL325" s="1"/>
  <c r="AK329"/>
  <c r="AL329" s="1"/>
  <c r="AK333"/>
  <c r="AL333" s="1"/>
  <c r="AK337"/>
  <c r="AL337" s="1"/>
  <c r="AK341"/>
  <c r="AL341" s="1"/>
  <c r="AK345"/>
  <c r="AL345" s="1"/>
  <c r="AK349"/>
  <c r="AL349" s="1"/>
  <c r="AK353"/>
  <c r="AL353" s="1"/>
  <c r="AK357"/>
  <c r="AL357" s="1"/>
  <c r="AK361"/>
  <c r="AL361" s="1"/>
  <c r="AG357"/>
  <c r="AK365"/>
  <c r="AL365" s="1"/>
  <c r="AK369"/>
  <c r="AL369" s="1"/>
  <c r="AK373"/>
  <c r="AL373" s="1"/>
  <c r="AK377"/>
  <c r="AL377" s="1"/>
  <c r="AK381"/>
  <c r="AL381" s="1"/>
  <c r="AK385"/>
  <c r="AL385" s="1"/>
  <c r="AK389"/>
  <c r="AL389" s="1"/>
  <c r="AK393"/>
  <c r="AL393" s="1"/>
  <c r="AK397"/>
  <c r="AL397" s="1"/>
  <c r="AK401"/>
  <c r="AL401" s="1"/>
  <c r="AK405"/>
  <c r="AL405" s="1"/>
  <c r="AK409"/>
  <c r="AL409" s="1"/>
  <c r="AK413"/>
  <c r="AL413" s="1"/>
  <c r="AK417"/>
  <c r="AL417" s="1"/>
  <c r="AK421"/>
  <c r="AL421" s="1"/>
  <c r="AG421"/>
  <c r="AL420"/>
  <c r="AK429"/>
  <c r="AL429" s="1"/>
  <c r="AK441"/>
  <c r="AL441" s="1"/>
  <c r="AK457"/>
  <c r="AL457" s="1"/>
  <c r="AK469"/>
  <c r="AL469" s="1"/>
  <c r="AK481"/>
  <c r="AL481" s="1"/>
  <c r="AK493"/>
  <c r="AL493" s="1"/>
  <c r="AK505"/>
  <c r="AL505" s="1"/>
  <c r="AK517"/>
  <c r="AL517" s="1"/>
  <c r="AK533"/>
  <c r="AL533" s="1"/>
  <c r="AK545"/>
  <c r="AL545" s="1"/>
  <c r="AG549"/>
  <c r="AK557"/>
  <c r="AL557" s="1"/>
  <c r="AK569"/>
  <c r="AL569" s="1"/>
  <c r="AK585"/>
  <c r="AL585" s="1"/>
  <c r="AK597"/>
  <c r="AL597" s="1"/>
  <c r="AK609"/>
  <c r="AL609" s="1"/>
  <c r="AG613"/>
  <c r="AK621"/>
  <c r="AL621" s="1"/>
  <c r="AK633"/>
  <c r="AL633" s="1"/>
  <c r="AK645"/>
  <c r="AL645" s="1"/>
  <c r="AK657"/>
  <c r="AL657" s="1"/>
  <c r="AK669"/>
  <c r="AL669" s="1"/>
  <c r="AK685"/>
  <c r="AL685" s="1"/>
  <c r="AK697"/>
  <c r="AL697" s="1"/>
  <c r="AK709"/>
  <c r="AL709" s="1"/>
  <c r="AK717"/>
  <c r="AL717" s="1"/>
  <c r="AJ720"/>
  <c r="AK729"/>
  <c r="AL729" s="1"/>
  <c r="AK741"/>
  <c r="AL741" s="1"/>
  <c r="AK753"/>
  <c r="AL753" s="1"/>
  <c r="AK765"/>
  <c r="AL765" s="1"/>
  <c r="AK777"/>
  <c r="AL777" s="1"/>
  <c r="AK789"/>
  <c r="AL789" s="1"/>
  <c r="AK801"/>
  <c r="AL801" s="1"/>
  <c r="AK813"/>
  <c r="AL813" s="1"/>
  <c r="AK825"/>
  <c r="AL825" s="1"/>
  <c r="AK837"/>
  <c r="AL837" s="1"/>
  <c r="AK845"/>
  <c r="AL845" s="1"/>
  <c r="AK857"/>
  <c r="AL857" s="1"/>
  <c r="AK869"/>
  <c r="AL869" s="1"/>
  <c r="AK881"/>
  <c r="AL881" s="1"/>
  <c r="AK893"/>
  <c r="AL893" s="1"/>
  <c r="AK901"/>
  <c r="AL901" s="1"/>
  <c r="AK913"/>
  <c r="AL913" s="1"/>
  <c r="AK925"/>
  <c r="AL925" s="1"/>
  <c r="AK937"/>
  <c r="AL937" s="1"/>
  <c r="AK949"/>
  <c r="AL949" s="1"/>
  <c r="AK961"/>
  <c r="AL961" s="1"/>
  <c r="AK973"/>
  <c r="AL973" s="1"/>
  <c r="AK985"/>
  <c r="AL985" s="1"/>
  <c r="AK997"/>
  <c r="AL997" s="1"/>
  <c r="AG992"/>
  <c r="AH992"/>
  <c r="AT998"/>
  <c r="AU998" s="1"/>
  <c r="AP993"/>
  <c r="AO993"/>
  <c r="AT957"/>
  <c r="AU957" s="1"/>
  <c r="AU948"/>
  <c r="AT969"/>
  <c r="AU969" s="1"/>
  <c r="J982"/>
  <c r="A981" i="3"/>
  <c r="AG42" i="1"/>
  <c r="AK48"/>
  <c r="AL48" s="1"/>
  <c r="AL39"/>
  <c r="AG63"/>
  <c r="AK68"/>
  <c r="AL68" s="1"/>
  <c r="AK120"/>
  <c r="AK184"/>
  <c r="AL184" s="1"/>
  <c r="AK220"/>
  <c r="AK256"/>
  <c r="AL256" s="1"/>
  <c r="AK284"/>
  <c r="AL284" s="1"/>
  <c r="AK320"/>
  <c r="AL320" s="1"/>
  <c r="AK348"/>
  <c r="AL348" s="1"/>
  <c r="AK384"/>
  <c r="AL384" s="1"/>
  <c r="AK412"/>
  <c r="AL412" s="1"/>
  <c r="AG413"/>
  <c r="AK420"/>
  <c r="AK440"/>
  <c r="AK448"/>
  <c r="AL448" s="1"/>
  <c r="AK476"/>
  <c r="AL476" s="1"/>
  <c r="AG477"/>
  <c r="AK484"/>
  <c r="AL484" s="1"/>
  <c r="AK504"/>
  <c r="AL504" s="1"/>
  <c r="AK512"/>
  <c r="AK540"/>
  <c r="AK548"/>
  <c r="AL548" s="1"/>
  <c r="AK568"/>
  <c r="AL568" s="1"/>
  <c r="AK576"/>
  <c r="AL576" s="1"/>
  <c r="AK604"/>
  <c r="AL604" s="1"/>
  <c r="AK612"/>
  <c r="AL612" s="1"/>
  <c r="AK632"/>
  <c r="AL632" s="1"/>
  <c r="AK640"/>
  <c r="AL640" s="1"/>
  <c r="AK668"/>
  <c r="AK676"/>
  <c r="AL676" s="1"/>
  <c r="AK696"/>
  <c r="AL696" s="1"/>
  <c r="AK704"/>
  <c r="AK732"/>
  <c r="AL732" s="1"/>
  <c r="AK740"/>
  <c r="AL740" s="1"/>
  <c r="AK760"/>
  <c r="AL760" s="1"/>
  <c r="AK768"/>
  <c r="AL768" s="1"/>
  <c r="AK796"/>
  <c r="AL796" s="1"/>
  <c r="AK804"/>
  <c r="AL804" s="1"/>
  <c r="AK824"/>
  <c r="AL824" s="1"/>
  <c r="AK832"/>
  <c r="AL832" s="1"/>
  <c r="AK860"/>
  <c r="AL860" s="1"/>
  <c r="AK868"/>
  <c r="AK888"/>
  <c r="AL888" s="1"/>
  <c r="AK896"/>
  <c r="AL896" s="1"/>
  <c r="AK924"/>
  <c r="AL924" s="1"/>
  <c r="AK932"/>
  <c r="AL932" s="1"/>
  <c r="AK952"/>
  <c r="AL952" s="1"/>
  <c r="AK960"/>
  <c r="AL960" s="1"/>
  <c r="AK988"/>
  <c r="AL988" s="1"/>
  <c r="AK996"/>
  <c r="AL996" s="1"/>
  <c r="AU990"/>
  <c r="AT999"/>
  <c r="AU999" s="1"/>
  <c r="AS998"/>
  <c r="AP994"/>
  <c r="AT973"/>
  <c r="AU973" s="1"/>
  <c r="AS968"/>
  <c r="AT977"/>
  <c r="AU977" s="1"/>
  <c r="AS972"/>
  <c r="AT981"/>
  <c r="AU981" s="1"/>
  <c r="AS976"/>
  <c r="AT985"/>
  <c r="AU985" s="1"/>
  <c r="AS980"/>
  <c r="AT989"/>
  <c r="AU989" s="1"/>
  <c r="AS984"/>
  <c r="AT993"/>
  <c r="AU993" s="1"/>
  <c r="AS992"/>
  <c r="AS988"/>
  <c r="AT997"/>
  <c r="AU997" s="1"/>
  <c r="AO992"/>
  <c r="AG122"/>
  <c r="AG250"/>
  <c r="AG589"/>
  <c r="AS978"/>
  <c r="AQ980"/>
  <c r="AQ988"/>
  <c r="AG991"/>
  <c r="AJ993"/>
  <c r="Z957"/>
  <c r="AB975"/>
  <c r="AC975" s="1"/>
  <c r="AB987"/>
  <c r="AC987" s="1"/>
  <c r="AK36"/>
  <c r="AL36" s="1"/>
  <c r="AK60"/>
  <c r="AL60" s="1"/>
  <c r="AK84"/>
  <c r="AL84" s="1"/>
  <c r="AK96"/>
  <c r="AL96" s="1"/>
  <c r="AK108"/>
  <c r="AL108" s="1"/>
  <c r="AK132"/>
  <c r="AL132" s="1"/>
  <c r="AK148"/>
  <c r="AL148" s="1"/>
  <c r="AK160"/>
  <c r="AL160" s="1"/>
  <c r="AK172"/>
  <c r="AL172" s="1"/>
  <c r="AK200"/>
  <c r="AL200" s="1"/>
  <c r="AK208"/>
  <c r="AL208" s="1"/>
  <c r="AK232"/>
  <c r="AL232" s="1"/>
  <c r="AK244"/>
  <c r="AL244" s="1"/>
  <c r="AK264"/>
  <c r="AL264" s="1"/>
  <c r="AK276"/>
  <c r="AL276" s="1"/>
  <c r="AK296"/>
  <c r="AL296" s="1"/>
  <c r="AK308"/>
  <c r="AL308" s="1"/>
  <c r="AK328"/>
  <c r="AL328" s="1"/>
  <c r="AK340"/>
  <c r="AL340" s="1"/>
  <c r="AK360"/>
  <c r="AL360" s="1"/>
  <c r="AK368"/>
  <c r="AL368" s="1"/>
  <c r="AK380"/>
  <c r="AL380" s="1"/>
  <c r="AK388"/>
  <c r="AL388" s="1"/>
  <c r="AK392"/>
  <c r="AL392" s="1"/>
  <c r="AK396"/>
  <c r="AL396" s="1"/>
  <c r="AK400"/>
  <c r="AL400" s="1"/>
  <c r="AK408"/>
  <c r="AL408" s="1"/>
  <c r="AK416"/>
  <c r="AL416" s="1"/>
  <c r="AK424"/>
  <c r="AK428"/>
  <c r="AL428" s="1"/>
  <c r="AK432"/>
  <c r="AL432" s="1"/>
  <c r="AK436"/>
  <c r="AL436" s="1"/>
  <c r="AK444"/>
  <c r="AL444" s="1"/>
  <c r="AK452"/>
  <c r="AL452" s="1"/>
  <c r="AK456"/>
  <c r="AL456" s="1"/>
  <c r="AK460"/>
  <c r="AL460" s="1"/>
  <c r="AK464"/>
  <c r="AK468"/>
  <c r="AK472"/>
  <c r="AL472" s="1"/>
  <c r="AK480"/>
  <c r="AL480" s="1"/>
  <c r="AK488"/>
  <c r="AK492"/>
  <c r="AL492" s="1"/>
  <c r="AK496"/>
  <c r="AL496" s="1"/>
  <c r="AK500"/>
  <c r="AL500" s="1"/>
  <c r="AK508"/>
  <c r="AL508" s="1"/>
  <c r="AK516"/>
  <c r="AL516" s="1"/>
  <c r="AK520"/>
  <c r="AK524"/>
  <c r="AL524" s="1"/>
  <c r="AK528"/>
  <c r="AL528" s="1"/>
  <c r="AK532"/>
  <c r="AL532" s="1"/>
  <c r="AK536"/>
  <c r="AL536" s="1"/>
  <c r="AK544"/>
  <c r="AL544" s="1"/>
  <c r="AK552"/>
  <c r="AK556"/>
  <c r="AL556" s="1"/>
  <c r="AK560"/>
  <c r="AL560" s="1"/>
  <c r="AK564"/>
  <c r="AK572"/>
  <c r="AK580"/>
  <c r="AL580" s="1"/>
  <c r="AK584"/>
  <c r="AL584" s="1"/>
  <c r="AK588"/>
  <c r="AL588" s="1"/>
  <c r="AK592"/>
  <c r="AK596"/>
  <c r="AL596" s="1"/>
  <c r="AK600"/>
  <c r="AL600" s="1"/>
  <c r="AK608"/>
  <c r="AL608" s="1"/>
  <c r="AK616"/>
  <c r="AK620"/>
  <c r="AL620" s="1"/>
  <c r="AK624"/>
  <c r="AL624" s="1"/>
  <c r="AK628"/>
  <c r="AL628" s="1"/>
  <c r="AK636"/>
  <c r="AL636" s="1"/>
  <c r="AK644"/>
  <c r="AL644" s="1"/>
  <c r="AK648"/>
  <c r="AL648" s="1"/>
  <c r="AK652"/>
  <c r="AL652" s="1"/>
  <c r="AK656"/>
  <c r="AL656" s="1"/>
  <c r="AK660"/>
  <c r="AL660" s="1"/>
  <c r="AK664"/>
  <c r="AK672"/>
  <c r="AL672" s="1"/>
  <c r="AK680"/>
  <c r="AK684"/>
  <c r="AL684" s="1"/>
  <c r="AK688"/>
  <c r="AL688" s="1"/>
  <c r="AK692"/>
  <c r="AL692" s="1"/>
  <c r="AK700"/>
  <c r="AL700" s="1"/>
  <c r="AK708"/>
  <c r="AL708" s="1"/>
  <c r="AK712"/>
  <c r="AL712" s="1"/>
  <c r="AK716"/>
  <c r="AL716" s="1"/>
  <c r="AK720"/>
  <c r="AL720" s="1"/>
  <c r="AK724"/>
  <c r="AL724" s="1"/>
  <c r="AK728"/>
  <c r="AL728" s="1"/>
  <c r="AK736"/>
  <c r="AK744"/>
  <c r="AL744" s="1"/>
  <c r="AK748"/>
  <c r="AK752"/>
  <c r="AL752" s="1"/>
  <c r="AK756"/>
  <c r="AL756" s="1"/>
  <c r="AK764"/>
  <c r="AK772"/>
  <c r="AK776"/>
  <c r="AK780"/>
  <c r="AL780" s="1"/>
  <c r="AK784"/>
  <c r="AL784" s="1"/>
  <c r="AK788"/>
  <c r="AL788" s="1"/>
  <c r="AK792"/>
  <c r="AL792" s="1"/>
  <c r="AK800"/>
  <c r="AL800" s="1"/>
  <c r="AK808"/>
  <c r="AK812"/>
  <c r="AL812" s="1"/>
  <c r="AK816"/>
  <c r="AL816" s="1"/>
  <c r="AK820"/>
  <c r="AL820" s="1"/>
  <c r="AK828"/>
  <c r="AL828" s="1"/>
  <c r="AK836"/>
  <c r="AL836" s="1"/>
  <c r="AK840"/>
  <c r="AL840" s="1"/>
  <c r="AK844"/>
  <c r="AL844" s="1"/>
  <c r="AK848"/>
  <c r="AL848" s="1"/>
  <c r="AK852"/>
  <c r="AL852" s="1"/>
  <c r="AK856"/>
  <c r="AK864"/>
  <c r="AL864" s="1"/>
  <c r="AK872"/>
  <c r="AL872" s="1"/>
  <c r="AK876"/>
  <c r="AL876" s="1"/>
  <c r="AK880"/>
  <c r="AL880" s="1"/>
  <c r="AK884"/>
  <c r="AL884" s="1"/>
  <c r="AK892"/>
  <c r="AL892" s="1"/>
  <c r="AK900"/>
  <c r="AL900" s="1"/>
  <c r="AK904"/>
  <c r="AL904" s="1"/>
  <c r="AK908"/>
  <c r="AK912"/>
  <c r="AL912" s="1"/>
  <c r="AK916"/>
  <c r="AL916" s="1"/>
  <c r="AK920"/>
  <c r="AK928"/>
  <c r="AL928" s="1"/>
  <c r="AK936"/>
  <c r="AK940"/>
  <c r="AL940" s="1"/>
  <c r="AK944"/>
  <c r="AL944" s="1"/>
  <c r="AK948"/>
  <c r="AL948" s="1"/>
  <c r="AK956"/>
  <c r="AK964"/>
  <c r="AL964" s="1"/>
  <c r="AK968"/>
  <c r="AK972"/>
  <c r="AL972" s="1"/>
  <c r="AK976"/>
  <c r="AL976" s="1"/>
  <c r="AK980"/>
  <c r="AL980" s="1"/>
  <c r="AK984"/>
  <c r="AK992"/>
  <c r="AL992" s="1"/>
  <c r="AI68"/>
  <c r="AI196"/>
  <c r="AG239"/>
  <c r="AG301"/>
  <c r="AG429"/>
  <c r="AG557"/>
  <c r="AJ697"/>
  <c r="AS967"/>
  <c r="AS975"/>
  <c r="AS983"/>
  <c r="AT952"/>
  <c r="AU952" s="1"/>
  <c r="AT956"/>
  <c r="AU956" s="1"/>
  <c r="AT960"/>
  <c r="AU960" s="1"/>
  <c r="AT964"/>
  <c r="AU964" s="1"/>
  <c r="AT968"/>
  <c r="AU968" s="1"/>
  <c r="AH988"/>
  <c r="AQ979"/>
  <c r="AQ983"/>
  <c r="AQ987"/>
  <c r="AR991"/>
  <c r="AA991"/>
  <c r="AF991"/>
  <c r="AR993"/>
  <c r="AR994"/>
  <c r="AI994"/>
  <c r="AI995"/>
  <c r="AO994"/>
  <c r="X992"/>
  <c r="AS997"/>
  <c r="AI993"/>
  <c r="Y993"/>
  <c r="AA992"/>
  <c r="AP992"/>
  <c r="AK425"/>
  <c r="AL425" s="1"/>
  <c r="AK433"/>
  <c r="AL433" s="1"/>
  <c r="AL424"/>
  <c r="AK437"/>
  <c r="AL437" s="1"/>
  <c r="AK445"/>
  <c r="AL445" s="1"/>
  <c r="AK449"/>
  <c r="AL449" s="1"/>
  <c r="AL440"/>
  <c r="AK453"/>
  <c r="AL453" s="1"/>
  <c r="AK461"/>
  <c r="AL461" s="1"/>
  <c r="AK465"/>
  <c r="AL465" s="1"/>
  <c r="AK473"/>
  <c r="AL473" s="1"/>
  <c r="AL464"/>
  <c r="AL468"/>
  <c r="AK477"/>
  <c r="AL477" s="1"/>
  <c r="AK485"/>
  <c r="AL485" s="1"/>
  <c r="AK489"/>
  <c r="AL489" s="1"/>
  <c r="AK497"/>
  <c r="AL497" s="1"/>
  <c r="AL488"/>
  <c r="AK501"/>
  <c r="AL501" s="1"/>
  <c r="AK509"/>
  <c r="AL509" s="1"/>
  <c r="AK513"/>
  <c r="AL513" s="1"/>
  <c r="AK521"/>
  <c r="AL521" s="1"/>
  <c r="AL512"/>
  <c r="AK525"/>
  <c r="AL525" s="1"/>
  <c r="AK529"/>
  <c r="AL529" s="1"/>
  <c r="AL520"/>
  <c r="AK537"/>
  <c r="AL537" s="1"/>
  <c r="AK541"/>
  <c r="AL541" s="1"/>
  <c r="AL540"/>
  <c r="AK549"/>
  <c r="AL549" s="1"/>
  <c r="AK553"/>
  <c r="AL553" s="1"/>
  <c r="AL552"/>
  <c r="AK561"/>
  <c r="AL561" s="1"/>
  <c r="AK565"/>
  <c r="AL565" s="1"/>
  <c r="AL564"/>
  <c r="AK573"/>
  <c r="AL573" s="1"/>
  <c r="AK577"/>
  <c r="AL577" s="1"/>
  <c r="AL572"/>
  <c r="AK581"/>
  <c r="AL581" s="1"/>
  <c r="AK589"/>
  <c r="AL589" s="1"/>
  <c r="AK593"/>
  <c r="AL593" s="1"/>
  <c r="AL592"/>
  <c r="AK601"/>
  <c r="AL601" s="1"/>
  <c r="AK605"/>
  <c r="AL605" s="1"/>
  <c r="AK613"/>
  <c r="AL613" s="1"/>
  <c r="AK617"/>
  <c r="AL617" s="1"/>
  <c r="AK625"/>
  <c r="AL625" s="1"/>
  <c r="AL616"/>
  <c r="AK629"/>
  <c r="AL629" s="1"/>
  <c r="AK637"/>
  <c r="AL637" s="1"/>
  <c r="AK641"/>
  <c r="AL641" s="1"/>
  <c r="AK649"/>
  <c r="AL649" s="1"/>
  <c r="AK653"/>
  <c r="AL653" s="1"/>
  <c r="AK661"/>
  <c r="AL661" s="1"/>
  <c r="AK665"/>
  <c r="AL665" s="1"/>
  <c r="AK673"/>
  <c r="AL673" s="1"/>
  <c r="AL664"/>
  <c r="AL668"/>
  <c r="AK677"/>
  <c r="AL677" s="1"/>
  <c r="AG676"/>
  <c r="AK681"/>
  <c r="AL681" s="1"/>
  <c r="AK689"/>
  <c r="AL689" s="1"/>
  <c r="AL680"/>
  <c r="AK693"/>
  <c r="AL693" s="1"/>
  <c r="AK701"/>
  <c r="AL701" s="1"/>
  <c r="AK705"/>
  <c r="AL705" s="1"/>
  <c r="AK713"/>
  <c r="AL713" s="1"/>
  <c r="AL704"/>
  <c r="AK721"/>
  <c r="AL721" s="1"/>
  <c r="AK725"/>
  <c r="AL725" s="1"/>
  <c r="AK733"/>
  <c r="AL733" s="1"/>
  <c r="AK737"/>
  <c r="AL737" s="1"/>
  <c r="AK745"/>
  <c r="AL745" s="1"/>
  <c r="AL736"/>
  <c r="AK749"/>
  <c r="AL749" s="1"/>
  <c r="AL748"/>
  <c r="AK757"/>
  <c r="AL757" s="1"/>
  <c r="AK761"/>
  <c r="AL761" s="1"/>
  <c r="AK769"/>
  <c r="AL769" s="1"/>
  <c r="AK773"/>
  <c r="AL773" s="1"/>
  <c r="AL764"/>
  <c r="AL772"/>
  <c r="AK781"/>
  <c r="AL781" s="1"/>
  <c r="AK785"/>
  <c r="AL785" s="1"/>
  <c r="AL776"/>
  <c r="AK793"/>
  <c r="AL793" s="1"/>
  <c r="AK797"/>
  <c r="AL797" s="1"/>
  <c r="AK805"/>
  <c r="AL805" s="1"/>
  <c r="AK809"/>
  <c r="AL809" s="1"/>
  <c r="AL808"/>
  <c r="AK817"/>
  <c r="AL817" s="1"/>
  <c r="AK821"/>
  <c r="AL821" s="1"/>
  <c r="AK829"/>
  <c r="AL829" s="1"/>
  <c r="AK833"/>
  <c r="AK841"/>
  <c r="AL841" s="1"/>
  <c r="AK849"/>
  <c r="AL849" s="1"/>
  <c r="AK853"/>
  <c r="AL853" s="1"/>
  <c r="AK861"/>
  <c r="AL861" s="1"/>
  <c r="AL856"/>
  <c r="AK865"/>
  <c r="AL865" s="1"/>
  <c r="AK873"/>
  <c r="AL873" s="1"/>
  <c r="AK877"/>
  <c r="AL877" s="1"/>
  <c r="AL868"/>
  <c r="AK885"/>
  <c r="AL885" s="1"/>
  <c r="AK889"/>
  <c r="AL889" s="1"/>
  <c r="AK897"/>
  <c r="AL897" s="1"/>
  <c r="AK905"/>
  <c r="AL905" s="1"/>
  <c r="AK909"/>
  <c r="AL909" s="1"/>
  <c r="AK917"/>
  <c r="AL917" s="1"/>
  <c r="AL908"/>
  <c r="AK921"/>
  <c r="AL921" s="1"/>
  <c r="AK929"/>
  <c r="AL929" s="1"/>
  <c r="AL920"/>
  <c r="AK933"/>
  <c r="AL933" s="1"/>
  <c r="AK941"/>
  <c r="AL941" s="1"/>
  <c r="AK945"/>
  <c r="AL945" s="1"/>
  <c r="AL936"/>
  <c r="AK953"/>
  <c r="AL953" s="1"/>
  <c r="AK957"/>
  <c r="AL957" s="1"/>
  <c r="AL956"/>
  <c r="AK965"/>
  <c r="AL965" s="1"/>
  <c r="AK969"/>
  <c r="AK977"/>
  <c r="AL977" s="1"/>
  <c r="AL968"/>
  <c r="AK981"/>
  <c r="AL981" s="1"/>
  <c r="AK989"/>
  <c r="AL989" s="1"/>
  <c r="AK993"/>
  <c r="AL993" s="1"/>
  <c r="AL984"/>
  <c r="AT953"/>
  <c r="AU953" s="1"/>
  <c r="AT961"/>
  <c r="AU961" s="1"/>
  <c r="AT965"/>
  <c r="AU965" s="1"/>
  <c r="A1004" i="5"/>
  <c r="P1005" i="1"/>
  <c r="W990"/>
  <c r="AB994"/>
  <c r="AC994" s="1"/>
  <c r="AA998"/>
  <c r="X994"/>
  <c r="W994"/>
  <c r="Z959"/>
  <c r="AB963"/>
  <c r="AC963" s="1"/>
  <c r="Z973"/>
  <c r="AB971"/>
  <c r="AC971" s="1"/>
  <c r="Z985"/>
  <c r="AB983"/>
  <c r="AC983" s="1"/>
  <c r="AK40"/>
  <c r="AL40" s="1"/>
  <c r="AK56"/>
  <c r="AL56" s="1"/>
  <c r="AK64"/>
  <c r="AL64" s="1"/>
  <c r="AK92"/>
  <c r="AL92" s="1"/>
  <c r="AK100"/>
  <c r="AL100" s="1"/>
  <c r="AG106"/>
  <c r="AK112"/>
  <c r="AL112" s="1"/>
  <c r="AK128"/>
  <c r="AL128" s="1"/>
  <c r="AL119"/>
  <c r="AG138"/>
  <c r="AK144"/>
  <c r="AL144" s="1"/>
  <c r="AK156"/>
  <c r="AL156" s="1"/>
  <c r="AG159"/>
  <c r="AK164"/>
  <c r="AL164" s="1"/>
  <c r="AK192"/>
  <c r="AL192" s="1"/>
  <c r="AG191"/>
  <c r="AK196"/>
  <c r="AL196" s="1"/>
  <c r="AG223"/>
  <c r="AK228"/>
  <c r="AL228" s="1"/>
  <c r="AG234"/>
  <c r="AK240"/>
  <c r="AL240" s="1"/>
  <c r="AK248"/>
  <c r="AL248" s="1"/>
  <c r="AK292"/>
  <c r="AL292" s="1"/>
  <c r="AK312"/>
  <c r="AL312" s="1"/>
  <c r="AK356"/>
  <c r="AL356" s="1"/>
  <c r="AK376"/>
  <c r="AL376" s="1"/>
  <c r="AA962"/>
  <c r="AB966"/>
  <c r="AC966" s="1"/>
  <c r="AA966"/>
  <c r="AB970"/>
  <c r="AC970" s="1"/>
  <c r="AB974"/>
  <c r="AC974" s="1"/>
  <c r="AB978"/>
  <c r="AC978" s="1"/>
  <c r="AA978"/>
  <c r="AB982"/>
  <c r="AC982" s="1"/>
  <c r="AA982"/>
  <c r="AB986"/>
  <c r="AC986" s="1"/>
  <c r="AA986"/>
  <c r="AB990"/>
  <c r="AC990" s="1"/>
  <c r="AK999"/>
  <c r="AL999" s="1"/>
  <c r="AL990"/>
  <c r="AJ998"/>
  <c r="AK39"/>
  <c r="AL30"/>
  <c r="AK47"/>
  <c r="AL47" s="1"/>
  <c r="AK55"/>
  <c r="AL55" s="1"/>
  <c r="AL46"/>
  <c r="AK63"/>
  <c r="AL63" s="1"/>
  <c r="AK75"/>
  <c r="AL75" s="1"/>
  <c r="AK83"/>
  <c r="AL83" s="1"/>
  <c r="AK91"/>
  <c r="AL91" s="1"/>
  <c r="AK99"/>
  <c r="AL99" s="1"/>
  <c r="AL90"/>
  <c r="AK103"/>
  <c r="AL103" s="1"/>
  <c r="AK111"/>
  <c r="AL111" s="1"/>
  <c r="AK119"/>
  <c r="AK127"/>
  <c r="AL127" s="1"/>
  <c r="AK139"/>
  <c r="AL139" s="1"/>
  <c r="AK147"/>
  <c r="AL147" s="1"/>
  <c r="AL138"/>
  <c r="AK155"/>
  <c r="AL155" s="1"/>
  <c r="AK163"/>
  <c r="AL163" s="1"/>
  <c r="AL154"/>
  <c r="AK167"/>
  <c r="AL167" s="1"/>
  <c r="AL158"/>
  <c r="AL166"/>
  <c r="AK175"/>
  <c r="AL175" s="1"/>
  <c r="AK183"/>
  <c r="AL183" s="1"/>
  <c r="AL174"/>
  <c r="AK191"/>
  <c r="AL191" s="1"/>
  <c r="AL182"/>
  <c r="AK203"/>
  <c r="AL203" s="1"/>
  <c r="AK211"/>
  <c r="AL211" s="1"/>
  <c r="AL202"/>
  <c r="AK219"/>
  <c r="AL219" s="1"/>
  <c r="AK227"/>
  <c r="AL227" s="1"/>
  <c r="AL218"/>
  <c r="AK231"/>
  <c r="AL231" s="1"/>
  <c r="AL222"/>
  <c r="AK239"/>
  <c r="AL239" s="1"/>
  <c r="AL230"/>
  <c r="AK247"/>
  <c r="AL247" s="1"/>
  <c r="AK255"/>
  <c r="AL255" s="1"/>
  <c r="AL246"/>
  <c r="AK267"/>
  <c r="AL267" s="1"/>
  <c r="AK275"/>
  <c r="AL275" s="1"/>
  <c r="AK283"/>
  <c r="AL283" s="1"/>
  <c r="AK291"/>
  <c r="AL291" s="1"/>
  <c r="AK295"/>
  <c r="AL295" s="1"/>
  <c r="AL286"/>
  <c r="AK303"/>
  <c r="AL303" s="1"/>
  <c r="AK311"/>
  <c r="AL311" s="1"/>
  <c r="AL302"/>
  <c r="AK319"/>
  <c r="AL319" s="1"/>
  <c r="AL310"/>
  <c r="AK331"/>
  <c r="AL331" s="1"/>
  <c r="AK339"/>
  <c r="AL339" s="1"/>
  <c r="AK347"/>
  <c r="AL347" s="1"/>
  <c r="AK355"/>
  <c r="AL355" s="1"/>
  <c r="AL346"/>
  <c r="AL350"/>
  <c r="AK359"/>
  <c r="AL359" s="1"/>
  <c r="AK367"/>
  <c r="AL367" s="1"/>
  <c r="AL358"/>
  <c r="AK375"/>
  <c r="AL375" s="1"/>
  <c r="AL366"/>
  <c r="AK383"/>
  <c r="AL383" s="1"/>
  <c r="AK395"/>
  <c r="AL395" s="1"/>
  <c r="AL386"/>
  <c r="AK403"/>
  <c r="AL403" s="1"/>
  <c r="AL402"/>
  <c r="AK411"/>
  <c r="AL411" s="1"/>
  <c r="AK419"/>
  <c r="AL419" s="1"/>
  <c r="AL410"/>
  <c r="AK423"/>
  <c r="AL423" s="1"/>
  <c r="AL414"/>
  <c r="AK431"/>
  <c r="AL431" s="1"/>
  <c r="AK439"/>
  <c r="AL439" s="1"/>
  <c r="AK447"/>
  <c r="AL447" s="1"/>
  <c r="AL438"/>
  <c r="AK459"/>
  <c r="AL459" s="1"/>
  <c r="AK467"/>
  <c r="AL467" s="1"/>
  <c r="AL458"/>
  <c r="AK475"/>
  <c r="AL475" s="1"/>
  <c r="AL466"/>
  <c r="AK483"/>
  <c r="AL483" s="1"/>
  <c r="AL474"/>
  <c r="AK487"/>
  <c r="AL487" s="1"/>
  <c r="AL478"/>
  <c r="AK495"/>
  <c r="AL495" s="1"/>
  <c r="AK503"/>
  <c r="AL503" s="1"/>
  <c r="AK511"/>
  <c r="AL511" s="1"/>
  <c r="AK523"/>
  <c r="AL523" s="1"/>
  <c r="AK531"/>
  <c r="AL531" s="1"/>
  <c r="AK539"/>
  <c r="AL539" s="1"/>
  <c r="AL530"/>
  <c r="AK547"/>
  <c r="AL547" s="1"/>
  <c r="AK551"/>
  <c r="AL551" s="1"/>
  <c r="AK559"/>
  <c r="AL559" s="1"/>
  <c r="AL550"/>
  <c r="AK567"/>
  <c r="AL567" s="1"/>
  <c r="AK575"/>
  <c r="AL575" s="1"/>
  <c r="AK587"/>
  <c r="AL587" s="1"/>
  <c r="AL586"/>
  <c r="AK595"/>
  <c r="AL595" s="1"/>
  <c r="AK603"/>
  <c r="AL603" s="1"/>
  <c r="AL594"/>
  <c r="AK611"/>
  <c r="AL611" s="1"/>
  <c r="AL602"/>
  <c r="AK615"/>
  <c r="AL615" s="1"/>
  <c r="AK623"/>
  <c r="AL623" s="1"/>
  <c r="AL614"/>
  <c r="AK631"/>
  <c r="AL631" s="1"/>
  <c r="AL622"/>
  <c r="AK639"/>
  <c r="AL639" s="1"/>
  <c r="AK651"/>
  <c r="AL651" s="1"/>
  <c r="AK659"/>
  <c r="AL659" s="1"/>
  <c r="AL658"/>
  <c r="AK667"/>
  <c r="AL667" s="1"/>
  <c r="AK675"/>
  <c r="AL675" s="1"/>
  <c r="AL666"/>
  <c r="AK679"/>
  <c r="AL679" s="1"/>
  <c r="AL670"/>
  <c r="AK687"/>
  <c r="AL687" s="1"/>
  <c r="AK695"/>
  <c r="AL695" s="1"/>
  <c r="AL686"/>
  <c r="AK703"/>
  <c r="AL703" s="1"/>
  <c r="AK715"/>
  <c r="AL715" s="1"/>
  <c r="AK723"/>
  <c r="AL723" s="1"/>
  <c r="AL714"/>
  <c r="AK731"/>
  <c r="AL731" s="1"/>
  <c r="AK739"/>
  <c r="AL739" s="1"/>
  <c r="AL730"/>
  <c r="AK743"/>
  <c r="AL743" s="1"/>
  <c r="AK751"/>
  <c r="AL751" s="1"/>
  <c r="AL742"/>
  <c r="AL750"/>
  <c r="AK759"/>
  <c r="AL759" s="1"/>
  <c r="AK767"/>
  <c r="AL767" s="1"/>
  <c r="AL758"/>
  <c r="AL770"/>
  <c r="AK779"/>
  <c r="AL779" s="1"/>
  <c r="AK787"/>
  <c r="AL787" s="1"/>
  <c r="AL778"/>
  <c r="AK795"/>
  <c r="AL795" s="1"/>
  <c r="AL786"/>
  <c r="AK803"/>
  <c r="AL803" s="1"/>
  <c r="AK807"/>
  <c r="AL807" s="1"/>
  <c r="AL798"/>
  <c r="AK815"/>
  <c r="AL815" s="1"/>
  <c r="AL806"/>
  <c r="AK823"/>
  <c r="AL823" s="1"/>
  <c r="AK831"/>
  <c r="AL831" s="1"/>
  <c r="AK843"/>
  <c r="AL843" s="1"/>
  <c r="AL842"/>
  <c r="AK851"/>
  <c r="AL851" s="1"/>
  <c r="AK859"/>
  <c r="AL859" s="1"/>
  <c r="AL850"/>
  <c r="AK867"/>
  <c r="AL867" s="1"/>
  <c r="AL858"/>
  <c r="AL862"/>
  <c r="AK871"/>
  <c r="AL871" s="1"/>
  <c r="AK879"/>
  <c r="AL879" s="1"/>
  <c r="AK887"/>
  <c r="AL887" s="1"/>
  <c r="AL878"/>
  <c r="AK895"/>
  <c r="AL895" s="1"/>
  <c r="AK907"/>
  <c r="AL907" s="1"/>
  <c r="AK915"/>
  <c r="AL915" s="1"/>
  <c r="AL906"/>
  <c r="AL914"/>
  <c r="AK923"/>
  <c r="AL923" s="1"/>
  <c r="AK931"/>
  <c r="AL931" s="1"/>
  <c r="AL922"/>
  <c r="AK935"/>
  <c r="AL935" s="1"/>
  <c r="AL934"/>
  <c r="AK943"/>
  <c r="AL943" s="1"/>
  <c r="AK951"/>
  <c r="AL951" s="1"/>
  <c r="AK959"/>
  <c r="AL959" s="1"/>
  <c r="AL950"/>
  <c r="AK971"/>
  <c r="AL971" s="1"/>
  <c r="AK979"/>
  <c r="AL979" s="1"/>
  <c r="AL970"/>
  <c r="AK987"/>
  <c r="AL987" s="1"/>
  <c r="AL978"/>
  <c r="AK995"/>
  <c r="AL995" s="1"/>
  <c r="AT951"/>
  <c r="AU951" s="1"/>
  <c r="AT959"/>
  <c r="AU959" s="1"/>
  <c r="AT963"/>
  <c r="AU963" s="1"/>
  <c r="AT967"/>
  <c r="AU967" s="1"/>
  <c r="A1005" i="3"/>
  <c r="A1006" s="1"/>
  <c r="A1007" s="1"/>
  <c r="A1008" s="1"/>
  <c r="A1009" s="1"/>
  <c r="A1010" s="1"/>
  <c r="A1011" s="1"/>
  <c r="J1006" i="1"/>
  <c r="AI36"/>
  <c r="AG79"/>
  <c r="AI164"/>
  <c r="AG207"/>
  <c r="AG333"/>
  <c r="AG461"/>
  <c r="AS970"/>
  <c r="AS986"/>
  <c r="AH985"/>
  <c r="AH989"/>
  <c r="AQ984"/>
  <c r="AS991"/>
  <c r="W991"/>
  <c r="AF992"/>
  <c r="AS996"/>
  <c r="AA997"/>
  <c r="AA993"/>
  <c r="W993"/>
  <c r="AB959"/>
  <c r="AC959" s="1"/>
  <c r="AB967"/>
  <c r="AC967" s="1"/>
  <c r="AB979"/>
  <c r="AC979" s="1"/>
  <c r="AB991"/>
  <c r="AC991" s="1"/>
  <c r="AA944"/>
  <c r="AK28"/>
  <c r="AL28" s="1"/>
  <c r="AK32"/>
  <c r="AL32" s="1"/>
  <c r="AK44"/>
  <c r="AL44" s="1"/>
  <c r="AK52"/>
  <c r="AL52" s="1"/>
  <c r="AK72"/>
  <c r="AL72" s="1"/>
  <c r="AK76"/>
  <c r="AL76" s="1"/>
  <c r="AK80"/>
  <c r="AL80" s="1"/>
  <c r="AK88"/>
  <c r="AL88" s="1"/>
  <c r="AK104"/>
  <c r="AL104" s="1"/>
  <c r="AK116"/>
  <c r="AL116" s="1"/>
  <c r="AK124"/>
  <c r="AL124" s="1"/>
  <c r="AK136"/>
  <c r="AL136" s="1"/>
  <c r="AK140"/>
  <c r="AL140" s="1"/>
  <c r="AK152"/>
  <c r="AL152" s="1"/>
  <c r="AK168"/>
  <c r="AL168" s="1"/>
  <c r="AK176"/>
  <c r="AL176" s="1"/>
  <c r="AK180"/>
  <c r="AL180" s="1"/>
  <c r="AK188"/>
  <c r="AL188" s="1"/>
  <c r="AK204"/>
  <c r="AL204" s="1"/>
  <c r="AK212"/>
  <c r="AL212" s="1"/>
  <c r="AK216"/>
  <c r="AL216" s="1"/>
  <c r="AK224"/>
  <c r="AL224" s="1"/>
  <c r="AK236"/>
  <c r="AL236" s="1"/>
  <c r="AK252"/>
  <c r="AL252" s="1"/>
  <c r="AK260"/>
  <c r="AL260" s="1"/>
  <c r="AK268"/>
  <c r="AL268" s="1"/>
  <c r="AK272"/>
  <c r="AL272" s="1"/>
  <c r="AK280"/>
  <c r="AL280" s="1"/>
  <c r="AK288"/>
  <c r="AL288" s="1"/>
  <c r="AK300"/>
  <c r="AL300" s="1"/>
  <c r="AK304"/>
  <c r="AL304" s="1"/>
  <c r="AK316"/>
  <c r="AL316" s="1"/>
  <c r="AK324"/>
  <c r="AL324" s="1"/>
  <c r="AK332"/>
  <c r="AL332" s="1"/>
  <c r="AK336"/>
  <c r="AL336" s="1"/>
  <c r="AK344"/>
  <c r="AL344" s="1"/>
  <c r="AK352"/>
  <c r="AL352" s="1"/>
  <c r="AK364"/>
  <c r="AL364" s="1"/>
  <c r="AK372"/>
  <c r="AL372" s="1"/>
  <c r="AK404"/>
  <c r="AL404" s="1"/>
  <c r="D982"/>
  <c r="AA952"/>
  <c r="AA954"/>
  <c r="AB962"/>
  <c r="AC962" s="1"/>
  <c r="Z944"/>
  <c r="AK27"/>
  <c r="AL27" s="1"/>
  <c r="AK31"/>
  <c r="AL31" s="1"/>
  <c r="AK35"/>
  <c r="AL35" s="1"/>
  <c r="AK43"/>
  <c r="AL43" s="1"/>
  <c r="AK51"/>
  <c r="AL51" s="1"/>
  <c r="AK59"/>
  <c r="AL59" s="1"/>
  <c r="AK67"/>
  <c r="AL67" s="1"/>
  <c r="AK71"/>
  <c r="AL71" s="1"/>
  <c r="AK79"/>
  <c r="AL79" s="1"/>
  <c r="AK87"/>
  <c r="AL87" s="1"/>
  <c r="AK95"/>
  <c r="AL95" s="1"/>
  <c r="AK107"/>
  <c r="AL107" s="1"/>
  <c r="AK115"/>
  <c r="AL115" s="1"/>
  <c r="AK123"/>
  <c r="AL123" s="1"/>
  <c r="AK131"/>
  <c r="AL131" s="1"/>
  <c r="AK135"/>
  <c r="AL135" s="1"/>
  <c r="AK143"/>
  <c r="AL143" s="1"/>
  <c r="AK151"/>
  <c r="AL151" s="1"/>
  <c r="AK159"/>
  <c r="AL159" s="1"/>
  <c r="AK171"/>
  <c r="AL171" s="1"/>
  <c r="AK179"/>
  <c r="AL179" s="1"/>
  <c r="AK187"/>
  <c r="AL187" s="1"/>
  <c r="AK195"/>
  <c r="AL195" s="1"/>
  <c r="AK199"/>
  <c r="AL199" s="1"/>
  <c r="AK207"/>
  <c r="AL207" s="1"/>
  <c r="AK215"/>
  <c r="AL215" s="1"/>
  <c r="AK223"/>
  <c r="AL223" s="1"/>
  <c r="AK235"/>
  <c r="AL235" s="1"/>
  <c r="AK243"/>
  <c r="AL243" s="1"/>
  <c r="AK251"/>
  <c r="AL251" s="1"/>
  <c r="AK259"/>
  <c r="AL259" s="1"/>
  <c r="AK263"/>
  <c r="AL263" s="1"/>
  <c r="AK271"/>
  <c r="AL271" s="1"/>
  <c r="AK279"/>
  <c r="AL279" s="1"/>
  <c r="AK287"/>
  <c r="AL287" s="1"/>
  <c r="AK299"/>
  <c r="AL299" s="1"/>
  <c r="AK307"/>
  <c r="AL307" s="1"/>
  <c r="AK315"/>
  <c r="AL315" s="1"/>
  <c r="AK323"/>
  <c r="AL323" s="1"/>
  <c r="AK327"/>
  <c r="AL327" s="1"/>
  <c r="AK335"/>
  <c r="AL335" s="1"/>
  <c r="AK343"/>
  <c r="AL343" s="1"/>
  <c r="AK351"/>
  <c r="AL351" s="1"/>
  <c r="AK363"/>
  <c r="AL363" s="1"/>
  <c r="AK371"/>
  <c r="AL371" s="1"/>
  <c r="AK379"/>
  <c r="AL379" s="1"/>
  <c r="AK387"/>
  <c r="AL387" s="1"/>
  <c r="AK391"/>
  <c r="AL391" s="1"/>
  <c r="AK399"/>
  <c r="AL399" s="1"/>
  <c r="AK407"/>
  <c r="AL407" s="1"/>
  <c r="AK415"/>
  <c r="AL415" s="1"/>
  <c r="AK427"/>
  <c r="AL427" s="1"/>
  <c r="AK435"/>
  <c r="AL435" s="1"/>
  <c r="AK443"/>
  <c r="AL443" s="1"/>
  <c r="AK451"/>
  <c r="AL451" s="1"/>
  <c r="AK455"/>
  <c r="AL455" s="1"/>
  <c r="AK463"/>
  <c r="AL463" s="1"/>
  <c r="AK471"/>
  <c r="AL471" s="1"/>
  <c r="AK479"/>
  <c r="AL479" s="1"/>
  <c r="AK491"/>
  <c r="AL491" s="1"/>
  <c r="AK499"/>
  <c r="AL499" s="1"/>
  <c r="AK507"/>
  <c r="AL507" s="1"/>
  <c r="AK515"/>
  <c r="AL515" s="1"/>
  <c r="AK519"/>
  <c r="AL519" s="1"/>
  <c r="AK527"/>
  <c r="AL527" s="1"/>
  <c r="AK535"/>
  <c r="AL535" s="1"/>
  <c r="AK543"/>
  <c r="AL543" s="1"/>
  <c r="AK555"/>
  <c r="AL555" s="1"/>
  <c r="AK563"/>
  <c r="AL563" s="1"/>
  <c r="AK571"/>
  <c r="AL571" s="1"/>
  <c r="AK579"/>
  <c r="AL579" s="1"/>
  <c r="AK583"/>
  <c r="AL583" s="1"/>
  <c r="AK591"/>
  <c r="AL591" s="1"/>
  <c r="AK599"/>
  <c r="AL599" s="1"/>
  <c r="AK607"/>
  <c r="AL607" s="1"/>
  <c r="AK619"/>
  <c r="AL619" s="1"/>
  <c r="AK627"/>
  <c r="AL627" s="1"/>
  <c r="AK635"/>
  <c r="AL635" s="1"/>
  <c r="AK643"/>
  <c r="AL643" s="1"/>
  <c r="AK647"/>
  <c r="AL647" s="1"/>
  <c r="AK655"/>
  <c r="AL655" s="1"/>
  <c r="AK663"/>
  <c r="AL663" s="1"/>
  <c r="AK671"/>
  <c r="AL671" s="1"/>
  <c r="AK683"/>
  <c r="AL683" s="1"/>
  <c r="AK691"/>
  <c r="AL691" s="1"/>
  <c r="AK699"/>
  <c r="AL699" s="1"/>
  <c r="AK707"/>
  <c r="AL707" s="1"/>
  <c r="AK711"/>
  <c r="AL711" s="1"/>
  <c r="AK719"/>
  <c r="AL719" s="1"/>
  <c r="AK727"/>
  <c r="AL727" s="1"/>
  <c r="AK735"/>
  <c r="AL735" s="1"/>
  <c r="AK747"/>
  <c r="AL747" s="1"/>
  <c r="AK755"/>
  <c r="AL755" s="1"/>
  <c r="AK763"/>
  <c r="AL763" s="1"/>
  <c r="AK771"/>
  <c r="AL771" s="1"/>
  <c r="AK775"/>
  <c r="AL775" s="1"/>
  <c r="AK783"/>
  <c r="AL783" s="1"/>
  <c r="AK791"/>
  <c r="AL791" s="1"/>
  <c r="AK799"/>
  <c r="AL799" s="1"/>
  <c r="AK811"/>
  <c r="AL811" s="1"/>
  <c r="AK819"/>
  <c r="AL819" s="1"/>
  <c r="AK827"/>
  <c r="AL827" s="1"/>
  <c r="AK835"/>
  <c r="AL835" s="1"/>
  <c r="AK839"/>
  <c r="AL839" s="1"/>
  <c r="AK847"/>
  <c r="AL847" s="1"/>
  <c r="AK855"/>
  <c r="AL855" s="1"/>
  <c r="AK863"/>
  <c r="AL863" s="1"/>
  <c r="AK875"/>
  <c r="AL875" s="1"/>
  <c r="AK883"/>
  <c r="AL883" s="1"/>
  <c r="AK891"/>
  <c r="AL891" s="1"/>
  <c r="AK899"/>
  <c r="AL899" s="1"/>
  <c r="AK903"/>
  <c r="AL903" s="1"/>
  <c r="AK911"/>
  <c r="AL911" s="1"/>
  <c r="AK919"/>
  <c r="AL919" s="1"/>
  <c r="AK927"/>
  <c r="AL927" s="1"/>
  <c r="AK939"/>
  <c r="AL939" s="1"/>
  <c r="AK947"/>
  <c r="AL947" s="1"/>
  <c r="AK955"/>
  <c r="AL955" s="1"/>
  <c r="AK963"/>
  <c r="AL963" s="1"/>
  <c r="AK967"/>
  <c r="AL967" s="1"/>
  <c r="AK975"/>
  <c r="AL975" s="1"/>
  <c r="AK983"/>
  <c r="AL983" s="1"/>
  <c r="AK991"/>
  <c r="AL991" s="1"/>
  <c r="AI18"/>
  <c r="AG58"/>
  <c r="AI100"/>
  <c r="AG143"/>
  <c r="AG186"/>
  <c r="AI228"/>
  <c r="AI276"/>
  <c r="AG397"/>
  <c r="AG525"/>
  <c r="AF655"/>
  <c r="AF990"/>
  <c r="AT972"/>
  <c r="AU972" s="1"/>
  <c r="AT976"/>
  <c r="AU976" s="1"/>
  <c r="AT980"/>
  <c r="AU980" s="1"/>
  <c r="AT984"/>
  <c r="AU984" s="1"/>
  <c r="AT988"/>
  <c r="AU988" s="1"/>
  <c r="AT992"/>
  <c r="AU992" s="1"/>
  <c r="AT996"/>
  <c r="AU996" s="1"/>
  <c r="AS966"/>
  <c r="AS974"/>
  <c r="AS982"/>
  <c r="AT955"/>
  <c r="AU955" s="1"/>
  <c r="Y990"/>
  <c r="AH987"/>
  <c r="AH990"/>
  <c r="AQ982"/>
  <c r="AQ986"/>
  <c r="Y991"/>
  <c r="AH991"/>
  <c r="Z991"/>
  <c r="AQ992"/>
  <c r="AR992"/>
  <c r="Z993"/>
  <c r="AF994"/>
  <c r="AH994"/>
  <c r="AS995"/>
  <c r="AR996"/>
  <c r="AJ995"/>
  <c r="AS993"/>
  <c r="X991"/>
  <c r="AS994"/>
  <c r="AJ994"/>
  <c r="Y994"/>
  <c r="AQ993"/>
  <c r="AI991"/>
  <c r="W947"/>
  <c r="X951"/>
  <c r="W955"/>
  <c r="X959"/>
  <c r="W963"/>
  <c r="X967"/>
  <c r="W975"/>
  <c r="X979"/>
  <c r="Y987"/>
  <c r="W983"/>
  <c r="X987"/>
  <c r="W953"/>
  <c r="W950"/>
  <c r="X954"/>
  <c r="W961"/>
  <c r="W958"/>
  <c r="X962"/>
  <c r="W973"/>
  <c r="W970"/>
  <c r="X974"/>
  <c r="AJ16"/>
  <c r="AI22"/>
  <c r="AF16"/>
  <c r="AG20"/>
  <c r="AF24"/>
  <c r="AJ24"/>
  <c r="AI30"/>
  <c r="AI24"/>
  <c r="AG28"/>
  <c r="AF32"/>
  <c r="AJ32"/>
  <c r="AG36"/>
  <c r="AI32"/>
  <c r="AI38"/>
  <c r="AF40"/>
  <c r="AJ40"/>
  <c r="AG44"/>
  <c r="AI40"/>
  <c r="AI46"/>
  <c r="AF48"/>
  <c r="AJ48"/>
  <c r="AI54"/>
  <c r="AI48"/>
  <c r="AG52"/>
  <c r="AF56"/>
  <c r="AJ56"/>
  <c r="AG60"/>
  <c r="AI56"/>
  <c r="AI62"/>
  <c r="AF60"/>
  <c r="AJ60"/>
  <c r="AG64"/>
  <c r="AF68"/>
  <c r="AJ68"/>
  <c r="AG72"/>
  <c r="AF76"/>
  <c r="AJ76"/>
  <c r="AG80"/>
  <c r="AF84"/>
  <c r="AJ84"/>
  <c r="AG88"/>
  <c r="AF92"/>
  <c r="AJ92"/>
  <c r="AG96"/>
  <c r="AF100"/>
  <c r="AJ100"/>
  <c r="AG104"/>
  <c r="AF108"/>
  <c r="AJ108"/>
  <c r="AG112"/>
  <c r="AF116"/>
  <c r="AJ116"/>
  <c r="AG120"/>
  <c r="AF124"/>
  <c r="AJ124"/>
  <c r="AG128"/>
  <c r="AF132"/>
  <c r="AJ132"/>
  <c r="AG136"/>
  <c r="AF140"/>
  <c r="AJ140"/>
  <c r="AG144"/>
  <c r="AF144"/>
  <c r="AJ144"/>
  <c r="AG148"/>
  <c r="AI144"/>
  <c r="AI150"/>
  <c r="AF152"/>
  <c r="AJ152"/>
  <c r="AI152"/>
  <c r="AI158"/>
  <c r="AG156"/>
  <c r="AF160"/>
  <c r="AJ160"/>
  <c r="AI166"/>
  <c r="AI160"/>
  <c r="AG164"/>
  <c r="AF164"/>
  <c r="AJ164"/>
  <c r="AG168"/>
  <c r="AF172"/>
  <c r="AJ172"/>
  <c r="AG176"/>
  <c r="AF180"/>
  <c r="AJ180"/>
  <c r="AG184"/>
  <c r="AF188"/>
  <c r="AJ188"/>
  <c r="AG192"/>
  <c r="AF196"/>
  <c r="AJ196"/>
  <c r="AG200"/>
  <c r="AF204"/>
  <c r="AJ204"/>
  <c r="AG208"/>
  <c r="AF216"/>
  <c r="AJ216"/>
  <c r="AI222"/>
  <c r="AG220"/>
  <c r="AI216"/>
  <c r="AF224"/>
  <c r="AJ224"/>
  <c r="AG228"/>
  <c r="AI224"/>
  <c r="AI230"/>
  <c r="AF232"/>
  <c r="AJ232"/>
  <c r="AI238"/>
  <c r="AI232"/>
  <c r="AG236"/>
  <c r="AF240"/>
  <c r="AJ240"/>
  <c r="AG244"/>
  <c r="AI240"/>
  <c r="AI246"/>
  <c r="AF248"/>
  <c r="AJ248"/>
  <c r="AI254"/>
  <c r="AI248"/>
  <c r="AG252"/>
  <c r="AF252"/>
  <c r="AJ252"/>
  <c r="AG256"/>
  <c r="AF260"/>
  <c r="AJ260"/>
  <c r="AG264"/>
  <c r="AF272"/>
  <c r="AJ272"/>
  <c r="AG276"/>
  <c r="AG284"/>
  <c r="AF280"/>
  <c r="AJ280"/>
  <c r="AJ284"/>
  <c r="AI284"/>
  <c r="AG288"/>
  <c r="AF284"/>
  <c r="AJ292"/>
  <c r="AI292"/>
  <c r="AG296"/>
  <c r="AF292"/>
  <c r="AJ300"/>
  <c r="AI300"/>
  <c r="AG304"/>
  <c r="AF300"/>
  <c r="AJ308"/>
  <c r="AI308"/>
  <c r="AG312"/>
  <c r="AF308"/>
  <c r="AJ320"/>
  <c r="AI320"/>
  <c r="AG324"/>
  <c r="AF320"/>
  <c r="AJ328"/>
  <c r="AI328"/>
  <c r="AG332"/>
  <c r="AF328"/>
  <c r="AJ336"/>
  <c r="AI336"/>
  <c r="AG340"/>
  <c r="AF336"/>
  <c r="AJ344"/>
  <c r="AI344"/>
  <c r="AG348"/>
  <c r="AF344"/>
  <c r="AJ352"/>
  <c r="AI352"/>
  <c r="AG356"/>
  <c r="AF352"/>
  <c r="AJ360"/>
  <c r="AI360"/>
  <c r="AG364"/>
  <c r="AF360"/>
  <c r="AJ368"/>
  <c r="AI368"/>
  <c r="AG372"/>
  <c r="AF368"/>
  <c r="AJ376"/>
  <c r="AI376"/>
  <c r="AG380"/>
  <c r="AF376"/>
  <c r="AJ384"/>
  <c r="AI384"/>
  <c r="AG388"/>
  <c r="AF384"/>
  <c r="AJ392"/>
  <c r="AI392"/>
  <c r="AG396"/>
  <c r="AF392"/>
  <c r="AJ400"/>
  <c r="AI400"/>
  <c r="AG404"/>
  <c r="AF400"/>
  <c r="AJ408"/>
  <c r="AI408"/>
  <c r="AG412"/>
  <c r="AF408"/>
  <c r="AJ416"/>
  <c r="AI416"/>
  <c r="AG420"/>
  <c r="AF416"/>
  <c r="AJ424"/>
  <c r="AI424"/>
  <c r="AG428"/>
  <c r="AF424"/>
  <c r="AJ428"/>
  <c r="AI428"/>
  <c r="AG432"/>
  <c r="AF428"/>
  <c r="AJ436"/>
  <c r="AI436"/>
  <c r="AG440"/>
  <c r="AF436"/>
  <c r="AJ444"/>
  <c r="AI444"/>
  <c r="AG448"/>
  <c r="AF444"/>
  <c r="AJ452"/>
  <c r="AI452"/>
  <c r="AG456"/>
  <c r="AF452"/>
  <c r="AJ460"/>
  <c r="AI460"/>
  <c r="AG464"/>
  <c r="AF460"/>
  <c r="AJ472"/>
  <c r="AI472"/>
  <c r="AG476"/>
  <c r="AF472"/>
  <c r="AJ484"/>
  <c r="AI484"/>
  <c r="AG488"/>
  <c r="AF484"/>
  <c r="AJ492"/>
  <c r="AI492"/>
  <c r="AG496"/>
  <c r="AF492"/>
  <c r="AJ500"/>
  <c r="AI500"/>
  <c r="AG504"/>
  <c r="AF500"/>
  <c r="AJ504"/>
  <c r="AI504"/>
  <c r="AG508"/>
  <c r="AF504"/>
  <c r="AJ512"/>
  <c r="AI512"/>
  <c r="AG516"/>
  <c r="AF512"/>
  <c r="AJ520"/>
  <c r="AI520"/>
  <c r="AG524"/>
  <c r="AF520"/>
  <c r="AJ528"/>
  <c r="AI528"/>
  <c r="AG532"/>
  <c r="AF528"/>
  <c r="AJ536"/>
  <c r="AI536"/>
  <c r="AG540"/>
  <c r="AF536"/>
  <c r="AJ544"/>
  <c r="AI544"/>
  <c r="AG548"/>
  <c r="AF544"/>
  <c r="AJ552"/>
  <c r="AI552"/>
  <c r="AG556"/>
  <c r="AF552"/>
  <c r="AJ556"/>
  <c r="AI556"/>
  <c r="AG560"/>
  <c r="AF556"/>
  <c r="AJ568"/>
  <c r="AI568"/>
  <c r="AG572"/>
  <c r="AF568"/>
  <c r="AJ576"/>
  <c r="AI576"/>
  <c r="AG580"/>
  <c r="AF576"/>
  <c r="AJ584"/>
  <c r="AI584"/>
  <c r="AG588"/>
  <c r="AF584"/>
  <c r="AJ592"/>
  <c r="AI592"/>
  <c r="AG596"/>
  <c r="AF592"/>
  <c r="AJ600"/>
  <c r="AI600"/>
  <c r="AG604"/>
  <c r="AF600"/>
  <c r="AJ608"/>
  <c r="AI608"/>
  <c r="AG612"/>
  <c r="AF608"/>
  <c r="AJ616"/>
  <c r="AI616"/>
  <c r="AG620"/>
  <c r="AF616"/>
  <c r="AJ624"/>
  <c r="AI624"/>
  <c r="AG628"/>
  <c r="AF624"/>
  <c r="AJ632"/>
  <c r="AI632"/>
  <c r="AG636"/>
  <c r="AF632"/>
  <c r="AJ640"/>
  <c r="AI640"/>
  <c r="AG644"/>
  <c r="AF640"/>
  <c r="AI652"/>
  <c r="AJ652"/>
  <c r="AG656"/>
  <c r="AF652"/>
  <c r="AI660"/>
  <c r="AJ660"/>
  <c r="AG664"/>
  <c r="AF660"/>
  <c r="AI668"/>
  <c r="AJ668"/>
  <c r="AG672"/>
  <c r="AF668"/>
  <c r="AI676"/>
  <c r="AJ676"/>
  <c r="AG680"/>
  <c r="AF676"/>
  <c r="AI684"/>
  <c r="AJ684"/>
  <c r="AG688"/>
  <c r="AF684"/>
  <c r="AI692"/>
  <c r="AJ692"/>
  <c r="AG696"/>
  <c r="AF692"/>
  <c r="AI700"/>
  <c r="AJ700"/>
  <c r="AG704"/>
  <c r="AF700"/>
  <c r="AI708"/>
  <c r="AJ708"/>
  <c r="AG712"/>
  <c r="AF708"/>
  <c r="AF716"/>
  <c r="AI716"/>
  <c r="AJ716"/>
  <c r="AG720"/>
  <c r="AF724"/>
  <c r="AI724"/>
  <c r="AJ724"/>
  <c r="AG728"/>
  <c r="AF728"/>
  <c r="AI728"/>
  <c r="AG732"/>
  <c r="AJ728"/>
  <c r="AF736"/>
  <c r="AI736"/>
  <c r="AG740"/>
  <c r="AF744"/>
  <c r="AI744"/>
  <c r="AG748"/>
  <c r="AJ744"/>
  <c r="AF752"/>
  <c r="AI752"/>
  <c r="AG756"/>
  <c r="AF760"/>
  <c r="AI760"/>
  <c r="AG764"/>
  <c r="AJ760"/>
  <c r="AI772"/>
  <c r="AG776"/>
  <c r="AJ772"/>
  <c r="AF772"/>
  <c r="AI780"/>
  <c r="AG784"/>
  <c r="AJ780"/>
  <c r="AF780"/>
  <c r="AI788"/>
  <c r="AG792"/>
  <c r="AJ788"/>
  <c r="AF788"/>
  <c r="AI796"/>
  <c r="AG800"/>
  <c r="AJ796"/>
  <c r="AF796"/>
  <c r="AI804"/>
  <c r="AG808"/>
  <c r="AJ804"/>
  <c r="AF804"/>
  <c r="AI812"/>
  <c r="AG816"/>
  <c r="AJ812"/>
  <c r="AF812"/>
  <c r="AI816"/>
  <c r="AG820"/>
  <c r="AJ816"/>
  <c r="AF816"/>
  <c r="AI824"/>
  <c r="AG828"/>
  <c r="AJ824"/>
  <c r="AF824"/>
  <c r="AI836"/>
  <c r="AG840"/>
  <c r="AJ836"/>
  <c r="AF836"/>
  <c r="AI844"/>
  <c r="AG848"/>
  <c r="AJ844"/>
  <c r="AF844"/>
  <c r="AI852"/>
  <c r="AG856"/>
  <c r="AJ852"/>
  <c r="AF852"/>
  <c r="AI860"/>
  <c r="AG864"/>
  <c r="AJ860"/>
  <c r="AF860"/>
  <c r="AI864"/>
  <c r="AG868"/>
  <c r="AJ864"/>
  <c r="AF864"/>
  <c r="AI872"/>
  <c r="AG876"/>
  <c r="AJ872"/>
  <c r="AF872"/>
  <c r="AI880"/>
  <c r="AG884"/>
  <c r="AJ880"/>
  <c r="AF880"/>
  <c r="AI888"/>
  <c r="AG892"/>
  <c r="AJ888"/>
  <c r="AF888"/>
  <c r="AI896"/>
  <c r="AG900"/>
  <c r="AJ896"/>
  <c r="AF896"/>
  <c r="AI904"/>
  <c r="AG908"/>
  <c r="AJ904"/>
  <c r="AF904"/>
  <c r="AI912"/>
  <c r="AG916"/>
  <c r="AJ912"/>
  <c r="AF912"/>
  <c r="AI924"/>
  <c r="AG928"/>
  <c r="AJ924"/>
  <c r="AF924"/>
  <c r="AI932"/>
  <c r="AG936"/>
  <c r="AJ932"/>
  <c r="AF932"/>
  <c r="AI940"/>
  <c r="AG944"/>
  <c r="AJ940"/>
  <c r="AF940"/>
  <c r="AI948"/>
  <c r="AG952"/>
  <c r="AJ948"/>
  <c r="AF948"/>
  <c r="AI956"/>
  <c r="AG960"/>
  <c r="AJ956"/>
  <c r="AF956"/>
  <c r="AI964"/>
  <c r="AG968"/>
  <c r="AJ964"/>
  <c r="AF964"/>
  <c r="AI972"/>
  <c r="AG976"/>
  <c r="AJ972"/>
  <c r="AF972"/>
  <c r="AI984"/>
  <c r="AG988"/>
  <c r="AJ984"/>
  <c r="AF984"/>
  <c r="AJ19"/>
  <c r="AF19"/>
  <c r="AF27"/>
  <c r="AJ27"/>
  <c r="AI27"/>
  <c r="AF35"/>
  <c r="AJ35"/>
  <c r="AI35"/>
  <c r="AF47"/>
  <c r="AJ47"/>
  <c r="AI47"/>
  <c r="AG49"/>
  <c r="AG51"/>
  <c r="AF55"/>
  <c r="AJ55"/>
  <c r="AI55"/>
  <c r="AG59"/>
  <c r="AG57"/>
  <c r="AF63"/>
  <c r="AJ63"/>
  <c r="AI63"/>
  <c r="AG65"/>
  <c r="AG67"/>
  <c r="AF71"/>
  <c r="AJ71"/>
  <c r="AI71"/>
  <c r="AG75"/>
  <c r="AG73"/>
  <c r="AF83"/>
  <c r="AJ83"/>
  <c r="AI83"/>
  <c r="AF91"/>
  <c r="AJ91"/>
  <c r="AI91"/>
  <c r="AF95"/>
  <c r="AJ95"/>
  <c r="AI95"/>
  <c r="AG99"/>
  <c r="AG97"/>
  <c r="AF107"/>
  <c r="AJ107"/>
  <c r="AI107"/>
  <c r="AF115"/>
  <c r="AJ115"/>
  <c r="AI115"/>
  <c r="AF123"/>
  <c r="AJ123"/>
  <c r="AI123"/>
  <c r="AF131"/>
  <c r="AJ131"/>
  <c r="AI131"/>
  <c r="AF139"/>
  <c r="AJ139"/>
  <c r="AI139"/>
  <c r="AF147"/>
  <c r="AJ147"/>
  <c r="AI147"/>
  <c r="AF159"/>
  <c r="AJ159"/>
  <c r="AI159"/>
  <c r="AG161"/>
  <c r="AG163"/>
  <c r="AF167"/>
  <c r="AJ167"/>
  <c r="AI167"/>
  <c r="AG171"/>
  <c r="AG169"/>
  <c r="AF175"/>
  <c r="AJ175"/>
  <c r="AI175"/>
  <c r="AG177"/>
  <c r="AG179"/>
  <c r="AF183"/>
  <c r="AJ183"/>
  <c r="AI183"/>
  <c r="AG187"/>
  <c r="AG185"/>
  <c r="AF191"/>
  <c r="AJ191"/>
  <c r="AI191"/>
  <c r="AG193"/>
  <c r="AG195"/>
  <c r="AF199"/>
  <c r="AJ199"/>
  <c r="AI199"/>
  <c r="AG203"/>
  <c r="AG201"/>
  <c r="AF211"/>
  <c r="AJ211"/>
  <c r="AI211"/>
  <c r="AF215"/>
  <c r="AJ215"/>
  <c r="AI215"/>
  <c r="AG219"/>
  <c r="AG217"/>
  <c r="AF223"/>
  <c r="AJ223"/>
  <c r="AI223"/>
  <c r="AG227"/>
  <c r="AG225"/>
  <c r="AF235"/>
  <c r="AJ235"/>
  <c r="AI235"/>
  <c r="AF243"/>
  <c r="AJ243"/>
  <c r="AI243"/>
  <c r="AF251"/>
  <c r="AJ251"/>
  <c r="AI251"/>
  <c r="AF259"/>
  <c r="AJ259"/>
  <c r="AG263"/>
  <c r="AI259"/>
  <c r="AF267"/>
  <c r="AJ267"/>
  <c r="AG271"/>
  <c r="AI267"/>
  <c r="AF275"/>
  <c r="AJ275"/>
  <c r="AG279"/>
  <c r="AI275"/>
  <c r="AJ283"/>
  <c r="AF283"/>
  <c r="AG287"/>
  <c r="AI283"/>
  <c r="AF285"/>
  <c r="AJ291"/>
  <c r="AI291"/>
  <c r="AF291"/>
  <c r="AG295"/>
  <c r="AF293"/>
  <c r="AJ299"/>
  <c r="AI299"/>
  <c r="AF299"/>
  <c r="AG303"/>
  <c r="AF301"/>
  <c r="AJ307"/>
  <c r="AI307"/>
  <c r="AF307"/>
  <c r="AG311"/>
  <c r="AF309"/>
  <c r="AJ315"/>
  <c r="AI315"/>
  <c r="AF315"/>
  <c r="AG319"/>
  <c r="AF317"/>
  <c r="AJ327"/>
  <c r="AI327"/>
  <c r="AF327"/>
  <c r="AG331"/>
  <c r="AJ335"/>
  <c r="AI335"/>
  <c r="AF335"/>
  <c r="AG339"/>
  <c r="AJ343"/>
  <c r="AI343"/>
  <c r="AF343"/>
  <c r="AG347"/>
  <c r="AJ347"/>
  <c r="AI347"/>
  <c r="AF347"/>
  <c r="AG351"/>
  <c r="AF349"/>
  <c r="AJ355"/>
  <c r="AI355"/>
  <c r="AF355"/>
  <c r="AG359"/>
  <c r="AF357"/>
  <c r="AJ363"/>
  <c r="AI363"/>
  <c r="AF363"/>
  <c r="AG367"/>
  <c r="AF365"/>
  <c r="AJ371"/>
  <c r="AI371"/>
  <c r="AF371"/>
  <c r="AG375"/>
  <c r="AF373"/>
  <c r="AJ379"/>
  <c r="AI379"/>
  <c r="AF379"/>
  <c r="AG383"/>
  <c r="AF381"/>
  <c r="AJ391"/>
  <c r="AI391"/>
  <c r="AF391"/>
  <c r="AG395"/>
  <c r="AJ399"/>
  <c r="AI399"/>
  <c r="AF399"/>
  <c r="AG403"/>
  <c r="AJ407"/>
  <c r="AI407"/>
  <c r="AF407"/>
  <c r="AG411"/>
  <c r="AJ415"/>
  <c r="AI415"/>
  <c r="AF415"/>
  <c r="AG419"/>
  <c r="AJ419"/>
  <c r="AI419"/>
  <c r="AF419"/>
  <c r="AG423"/>
  <c r="AF421"/>
  <c r="AJ427"/>
  <c r="AI427"/>
  <c r="AF427"/>
  <c r="AG431"/>
  <c r="AF429"/>
  <c r="AJ435"/>
  <c r="AI435"/>
  <c r="AF435"/>
  <c r="AG439"/>
  <c r="AF437"/>
  <c r="AJ443"/>
  <c r="AI443"/>
  <c r="AF443"/>
  <c r="AG447"/>
  <c r="AF445"/>
  <c r="AJ451"/>
  <c r="AI451"/>
  <c r="AF451"/>
  <c r="AG455"/>
  <c r="AF453"/>
  <c r="AJ459"/>
  <c r="AI459"/>
  <c r="AF459"/>
  <c r="AG463"/>
  <c r="AF461"/>
  <c r="AJ467"/>
  <c r="AI467"/>
  <c r="AF467"/>
  <c r="AG471"/>
  <c r="AF469"/>
  <c r="AJ471"/>
  <c r="AI471"/>
  <c r="AF471"/>
  <c r="AG475"/>
  <c r="AJ479"/>
  <c r="AI479"/>
  <c r="AF479"/>
  <c r="AG483"/>
  <c r="AJ483"/>
  <c r="AI483"/>
  <c r="AF483"/>
  <c r="AG487"/>
  <c r="AF485"/>
  <c r="AJ487"/>
  <c r="AI487"/>
  <c r="AF487"/>
  <c r="AG491"/>
  <c r="AJ491"/>
  <c r="AI491"/>
  <c r="AF491"/>
  <c r="AG495"/>
  <c r="AF493"/>
  <c r="AJ495"/>
  <c r="AI495"/>
  <c r="AF495"/>
  <c r="AG499"/>
  <c r="AJ499"/>
  <c r="AI499"/>
  <c r="AF499"/>
  <c r="AG503"/>
  <c r="AF501"/>
  <c r="AJ503"/>
  <c r="AI503"/>
  <c r="AF503"/>
  <c r="AG507"/>
  <c r="AJ507"/>
  <c r="AI507"/>
  <c r="AF507"/>
  <c r="AG511"/>
  <c r="AF509"/>
  <c r="AJ511"/>
  <c r="AI511"/>
  <c r="AF511"/>
  <c r="AG515"/>
  <c r="AJ515"/>
  <c r="AI515"/>
  <c r="AF515"/>
  <c r="AG519"/>
  <c r="AF517"/>
  <c r="AJ519"/>
  <c r="AI519"/>
  <c r="AF519"/>
  <c r="AG523"/>
  <c r="AJ523"/>
  <c r="AI523"/>
  <c r="AF523"/>
  <c r="AG527"/>
  <c r="AF525"/>
  <c r="AJ527"/>
  <c r="AI527"/>
  <c r="AF527"/>
  <c r="AG531"/>
  <c r="AJ531"/>
  <c r="AI531"/>
  <c r="AF531"/>
  <c r="AG535"/>
  <c r="AF533"/>
  <c r="AJ539"/>
  <c r="AI539"/>
  <c r="AF539"/>
  <c r="AG543"/>
  <c r="AF541"/>
  <c r="AJ543"/>
  <c r="AI543"/>
  <c r="AF543"/>
  <c r="AG547"/>
  <c r="AJ547"/>
  <c r="AI547"/>
  <c r="AF547"/>
  <c r="AG551"/>
  <c r="AF549"/>
  <c r="AJ551"/>
  <c r="AI551"/>
  <c r="AF551"/>
  <c r="AG555"/>
  <c r="AJ555"/>
  <c r="AI555"/>
  <c r="AF555"/>
  <c r="AG559"/>
  <c r="AF557"/>
  <c r="AJ559"/>
  <c r="AI559"/>
  <c r="AF559"/>
  <c r="AG563"/>
  <c r="AJ563"/>
  <c r="AI563"/>
  <c r="AF563"/>
  <c r="AG567"/>
  <c r="AF565"/>
  <c r="AJ567"/>
  <c r="AI567"/>
  <c r="AF567"/>
  <c r="AG571"/>
  <c r="AJ571"/>
  <c r="AI571"/>
  <c r="AF571"/>
  <c r="AG575"/>
  <c r="AF573"/>
  <c r="AJ575"/>
  <c r="AI575"/>
  <c r="AF575"/>
  <c r="AG579"/>
  <c r="AJ579"/>
  <c r="AI579"/>
  <c r="AF579"/>
  <c r="AG583"/>
  <c r="AF581"/>
  <c r="AJ583"/>
  <c r="AI583"/>
  <c r="AF583"/>
  <c r="AG587"/>
  <c r="AJ587"/>
  <c r="AI587"/>
  <c r="AF587"/>
  <c r="AG591"/>
  <c r="AF589"/>
  <c r="AJ591"/>
  <c r="AI591"/>
  <c r="AF591"/>
  <c r="AG595"/>
  <c r="AJ595"/>
  <c r="AI595"/>
  <c r="AF595"/>
  <c r="AG599"/>
  <c r="AF597"/>
  <c r="AJ599"/>
  <c r="AI599"/>
  <c r="AF599"/>
  <c r="AG603"/>
  <c r="AJ603"/>
  <c r="AI603"/>
  <c r="AF603"/>
  <c r="AG607"/>
  <c r="AF605"/>
  <c r="AJ607"/>
  <c r="AI607"/>
  <c r="AF607"/>
  <c r="AG611"/>
  <c r="AJ611"/>
  <c r="AI611"/>
  <c r="AF611"/>
  <c r="AG615"/>
  <c r="AF613"/>
  <c r="AJ615"/>
  <c r="AI615"/>
  <c r="AF615"/>
  <c r="AG619"/>
  <c r="AJ619"/>
  <c r="AI619"/>
  <c r="AF619"/>
  <c r="AG623"/>
  <c r="AF621"/>
  <c r="AJ623"/>
  <c r="AI623"/>
  <c r="AF623"/>
  <c r="AG627"/>
  <c r="AJ627"/>
  <c r="AI627"/>
  <c r="AF627"/>
  <c r="AG631"/>
  <c r="AF629"/>
  <c r="AJ631"/>
  <c r="AI631"/>
  <c r="AF631"/>
  <c r="AG635"/>
  <c r="AJ635"/>
  <c r="AI635"/>
  <c r="AF635"/>
  <c r="AG639"/>
  <c r="AF637"/>
  <c r="AJ639"/>
  <c r="AI639"/>
  <c r="AF639"/>
  <c r="AG643"/>
  <c r="AJ643"/>
  <c r="AI643"/>
  <c r="AF643"/>
  <c r="AG647"/>
  <c r="AF645"/>
  <c r="AJ647"/>
  <c r="AG651"/>
  <c r="AI647"/>
  <c r="AF647"/>
  <c r="AJ654"/>
  <c r="AI651"/>
  <c r="AJ651"/>
  <c r="AG655"/>
  <c r="AF651"/>
  <c r="AI655"/>
  <c r="AJ655"/>
  <c r="AG659"/>
  <c r="AI659"/>
  <c r="AJ659"/>
  <c r="AG663"/>
  <c r="AF659"/>
  <c r="AI663"/>
  <c r="AJ663"/>
  <c r="AG667"/>
  <c r="AF663"/>
  <c r="AG665"/>
  <c r="AI667"/>
  <c r="AJ667"/>
  <c r="AG671"/>
  <c r="AF667"/>
  <c r="AI671"/>
  <c r="AJ671"/>
  <c r="AG675"/>
  <c r="AF671"/>
  <c r="AI675"/>
  <c r="AJ675"/>
  <c r="AG679"/>
  <c r="AF675"/>
  <c r="AI679"/>
  <c r="AJ679"/>
  <c r="AG683"/>
  <c r="AF679"/>
  <c r="AJ686"/>
  <c r="AI683"/>
  <c r="AJ683"/>
  <c r="AG687"/>
  <c r="AF683"/>
  <c r="AI687"/>
  <c r="AJ687"/>
  <c r="AG691"/>
  <c r="AI691"/>
  <c r="AJ691"/>
  <c r="AG695"/>
  <c r="AF691"/>
  <c r="AI695"/>
  <c r="AJ695"/>
  <c r="AG699"/>
  <c r="AF695"/>
  <c r="AG697"/>
  <c r="AI699"/>
  <c r="AJ699"/>
  <c r="AG703"/>
  <c r="AF699"/>
  <c r="AI703"/>
  <c r="AJ703"/>
  <c r="AG707"/>
  <c r="AF703"/>
  <c r="AI707"/>
  <c r="AJ707"/>
  <c r="AG711"/>
  <c r="AF707"/>
  <c r="AI711"/>
  <c r="AJ711"/>
  <c r="AG715"/>
  <c r="AF711"/>
  <c r="AI715"/>
  <c r="AJ715"/>
  <c r="AG719"/>
  <c r="AF715"/>
  <c r="AF719"/>
  <c r="AI719"/>
  <c r="AJ719"/>
  <c r="AG723"/>
  <c r="AF723"/>
  <c r="AI723"/>
  <c r="AJ723"/>
  <c r="AG727"/>
  <c r="AF727"/>
  <c r="AI727"/>
  <c r="AJ727"/>
  <c r="AG731"/>
  <c r="AF731"/>
  <c r="AI731"/>
  <c r="AJ731"/>
  <c r="AG735"/>
  <c r="AF735"/>
  <c r="AI735"/>
  <c r="AJ735"/>
  <c r="AG739"/>
  <c r="AF739"/>
  <c r="AI739"/>
  <c r="AJ739"/>
  <c r="AG743"/>
  <c r="AF743"/>
  <c r="AI743"/>
  <c r="AJ743"/>
  <c r="AG747"/>
  <c r="AF747"/>
  <c r="AI747"/>
  <c r="AJ747"/>
  <c r="AG751"/>
  <c r="AF751"/>
  <c r="AI751"/>
  <c r="AJ751"/>
  <c r="AG755"/>
  <c r="AF755"/>
  <c r="AI755"/>
  <c r="AJ755"/>
  <c r="AG759"/>
  <c r="AF759"/>
  <c r="AI759"/>
  <c r="AJ759"/>
  <c r="AG763"/>
  <c r="AF763"/>
  <c r="AI763"/>
  <c r="AJ763"/>
  <c r="AG767"/>
  <c r="AG771"/>
  <c r="AF767"/>
  <c r="AI767"/>
  <c r="AJ767"/>
  <c r="AI771"/>
  <c r="AG775"/>
  <c r="AJ771"/>
  <c r="AF771"/>
  <c r="AI775"/>
  <c r="AG779"/>
  <c r="AJ775"/>
  <c r="AF775"/>
  <c r="AI779"/>
  <c r="AG783"/>
  <c r="AJ779"/>
  <c r="AF779"/>
  <c r="AI783"/>
  <c r="AG787"/>
  <c r="AJ783"/>
  <c r="AF783"/>
  <c r="AI787"/>
  <c r="AG791"/>
  <c r="AJ787"/>
  <c r="AF787"/>
  <c r="AI791"/>
  <c r="AG795"/>
  <c r="AJ791"/>
  <c r="AF791"/>
  <c r="AI795"/>
  <c r="AG799"/>
  <c r="AJ795"/>
  <c r="AF795"/>
  <c r="AF797"/>
  <c r="AI799"/>
  <c r="AG803"/>
  <c r="AJ799"/>
  <c r="AF799"/>
  <c r="AI803"/>
  <c r="AG807"/>
  <c r="AJ803"/>
  <c r="AF803"/>
  <c r="AI807"/>
  <c r="AG811"/>
  <c r="AJ807"/>
  <c r="AF807"/>
  <c r="AI811"/>
  <c r="AG815"/>
  <c r="AJ811"/>
  <c r="AF811"/>
  <c r="AI815"/>
  <c r="AG819"/>
  <c r="AJ815"/>
  <c r="AF815"/>
  <c r="AI819"/>
  <c r="AG823"/>
  <c r="AJ819"/>
  <c r="AF819"/>
  <c r="AI823"/>
  <c r="AG827"/>
  <c r="AJ823"/>
  <c r="AF823"/>
  <c r="AI827"/>
  <c r="AG831"/>
  <c r="AJ827"/>
  <c r="AF827"/>
  <c r="AF829"/>
  <c r="AI831"/>
  <c r="AG835"/>
  <c r="AJ831"/>
  <c r="AF831"/>
  <c r="AI835"/>
  <c r="AG839"/>
  <c r="AJ835"/>
  <c r="AF835"/>
  <c r="AI839"/>
  <c r="AG843"/>
  <c r="AJ839"/>
  <c r="AF839"/>
  <c r="AI843"/>
  <c r="AG847"/>
  <c r="AJ843"/>
  <c r="AF843"/>
  <c r="AI847"/>
  <c r="AG851"/>
  <c r="AJ847"/>
  <c r="AF847"/>
  <c r="AI851"/>
  <c r="AG855"/>
  <c r="AJ851"/>
  <c r="AF851"/>
  <c r="AI855"/>
  <c r="AG859"/>
  <c r="AJ855"/>
  <c r="AF855"/>
  <c r="AI859"/>
  <c r="AG863"/>
  <c r="AJ859"/>
  <c r="AF859"/>
  <c r="AF861"/>
  <c r="AI863"/>
  <c r="AG867"/>
  <c r="AJ863"/>
  <c r="AF863"/>
  <c r="AI867"/>
  <c r="AG871"/>
  <c r="AJ867"/>
  <c r="AF867"/>
  <c r="AI871"/>
  <c r="AG875"/>
  <c r="AJ871"/>
  <c r="AF871"/>
  <c r="AI875"/>
  <c r="AG879"/>
  <c r="AJ875"/>
  <c r="AF875"/>
  <c r="AI879"/>
  <c r="AG883"/>
  <c r="AJ879"/>
  <c r="AF879"/>
  <c r="AI883"/>
  <c r="AG887"/>
  <c r="AJ883"/>
  <c r="AF883"/>
  <c r="AA947"/>
  <c r="AA953"/>
  <c r="AA955"/>
  <c r="AA961"/>
  <c r="AA963"/>
  <c r="AA967"/>
  <c r="AA973"/>
  <c r="AA975"/>
  <c r="AA979"/>
  <c r="AA983"/>
  <c r="Z947"/>
  <c r="Z953"/>
  <c r="Z963"/>
  <c r="Z969"/>
  <c r="Z975"/>
  <c r="Z981"/>
  <c r="Z989"/>
  <c r="AI17"/>
  <c r="AG34"/>
  <c r="AG55"/>
  <c r="AI76"/>
  <c r="AG119"/>
  <c r="AI140"/>
  <c r="AG162"/>
  <c r="AG183"/>
  <c r="AI204"/>
  <c r="AG226"/>
  <c r="AG293"/>
  <c r="AG485"/>
  <c r="AF687"/>
  <c r="AJ736"/>
  <c r="AF958"/>
  <c r="X953"/>
  <c r="X961"/>
  <c r="X969"/>
  <c r="X973"/>
  <c r="X977"/>
  <c r="AA946"/>
  <c r="AA958"/>
  <c r="AA970"/>
  <c r="AA976"/>
  <c r="AG15"/>
  <c r="AF893"/>
  <c r="AF957"/>
  <c r="AI16"/>
  <c r="AG31"/>
  <c r="AG74"/>
  <c r="AI84"/>
  <c r="AG95"/>
  <c r="AI116"/>
  <c r="AG127"/>
  <c r="AG170"/>
  <c r="AI180"/>
  <c r="AG202"/>
  <c r="AG255"/>
  <c r="AG285"/>
  <c r="AG317"/>
  <c r="AG349"/>
  <c r="AG381"/>
  <c r="AG445"/>
  <c r="AG509"/>
  <c r="AG541"/>
  <c r="AG573"/>
  <c r="AG605"/>
  <c r="AG637"/>
  <c r="AF798"/>
  <c r="AF926"/>
  <c r="W951"/>
  <c r="X955"/>
  <c r="W959"/>
  <c r="X963"/>
  <c r="W967"/>
  <c r="X971"/>
  <c r="W971"/>
  <c r="X975"/>
  <c r="Y983"/>
  <c r="W979"/>
  <c r="X983"/>
  <c r="W949"/>
  <c r="W946"/>
  <c r="X950"/>
  <c r="W957"/>
  <c r="W954"/>
  <c r="X958"/>
  <c r="W965"/>
  <c r="W962"/>
  <c r="X966"/>
  <c r="W969"/>
  <c r="W966"/>
  <c r="X970"/>
  <c r="Y978"/>
  <c r="W977"/>
  <c r="W974"/>
  <c r="X978"/>
  <c r="Y982"/>
  <c r="W981"/>
  <c r="W978"/>
  <c r="X982"/>
  <c r="Y986"/>
  <c r="W985"/>
  <c r="W982"/>
  <c r="X986"/>
  <c r="W989"/>
  <c r="W986"/>
  <c r="AJ20"/>
  <c r="AG24"/>
  <c r="AF20"/>
  <c r="AF28"/>
  <c r="AJ28"/>
  <c r="AG32"/>
  <c r="AF36"/>
  <c r="AJ36"/>
  <c r="AG40"/>
  <c r="AF44"/>
  <c r="AJ44"/>
  <c r="AG48"/>
  <c r="AF52"/>
  <c r="AJ52"/>
  <c r="AG56"/>
  <c r="AF64"/>
  <c r="AJ64"/>
  <c r="AI70"/>
  <c r="AI64"/>
  <c r="AG68"/>
  <c r="AF72"/>
  <c r="AJ72"/>
  <c r="AG76"/>
  <c r="AI72"/>
  <c r="AI78"/>
  <c r="AF80"/>
  <c r="AJ80"/>
  <c r="AI80"/>
  <c r="AI86"/>
  <c r="AG84"/>
  <c r="AF88"/>
  <c r="AJ88"/>
  <c r="AI94"/>
  <c r="AI88"/>
  <c r="AG92"/>
  <c r="AF96"/>
  <c r="AJ96"/>
  <c r="AG100"/>
  <c r="AI96"/>
  <c r="AI102"/>
  <c r="AF104"/>
  <c r="AJ104"/>
  <c r="AI110"/>
  <c r="AI104"/>
  <c r="AG108"/>
  <c r="AF112"/>
  <c r="AJ112"/>
  <c r="AG116"/>
  <c r="AI112"/>
  <c r="AI118"/>
  <c r="AF120"/>
  <c r="AJ120"/>
  <c r="AI126"/>
  <c r="AI120"/>
  <c r="AG124"/>
  <c r="AF128"/>
  <c r="AJ128"/>
  <c r="AG132"/>
  <c r="AI128"/>
  <c r="AI134"/>
  <c r="AF136"/>
  <c r="AJ136"/>
  <c r="AI142"/>
  <c r="AI136"/>
  <c r="AG140"/>
  <c r="AF148"/>
  <c r="AJ148"/>
  <c r="AG152"/>
  <c r="AF156"/>
  <c r="AJ156"/>
  <c r="AG160"/>
  <c r="AF168"/>
  <c r="AJ168"/>
  <c r="AG172"/>
  <c r="AI168"/>
  <c r="AI174"/>
  <c r="AF176"/>
  <c r="AJ176"/>
  <c r="AI182"/>
  <c r="AI176"/>
  <c r="AG180"/>
  <c r="AF184"/>
  <c r="AJ184"/>
  <c r="AG188"/>
  <c r="AI184"/>
  <c r="AI190"/>
  <c r="AF192"/>
  <c r="AJ192"/>
  <c r="AI198"/>
  <c r="AI192"/>
  <c r="AG196"/>
  <c r="AF200"/>
  <c r="AJ200"/>
  <c r="AG204"/>
  <c r="AI200"/>
  <c r="AI206"/>
  <c r="AF208"/>
  <c r="AJ208"/>
  <c r="AI214"/>
  <c r="AI208"/>
  <c r="AG212"/>
  <c r="AF212"/>
  <c r="AJ212"/>
  <c r="AG216"/>
  <c r="AF220"/>
  <c r="AJ220"/>
  <c r="AG224"/>
  <c r="AF228"/>
  <c r="AJ228"/>
  <c r="AG232"/>
  <c r="AF236"/>
  <c r="AJ236"/>
  <c r="AG240"/>
  <c r="AF244"/>
  <c r="AJ244"/>
  <c r="AG248"/>
  <c r="AF256"/>
  <c r="AJ256"/>
  <c r="AG260"/>
  <c r="AI256"/>
  <c r="AF264"/>
  <c r="AJ264"/>
  <c r="AG268"/>
  <c r="AF268"/>
  <c r="AJ268"/>
  <c r="AG272"/>
  <c r="AF276"/>
  <c r="AJ276"/>
  <c r="AG280"/>
  <c r="AJ288"/>
  <c r="AI288"/>
  <c r="AG292"/>
  <c r="AF288"/>
  <c r="AJ296"/>
  <c r="AI296"/>
  <c r="AG300"/>
  <c r="AF296"/>
  <c r="AJ304"/>
  <c r="AI304"/>
  <c r="AG308"/>
  <c r="AF304"/>
  <c r="AJ312"/>
  <c r="AI312"/>
  <c r="AG316"/>
  <c r="AF312"/>
  <c r="AJ316"/>
  <c r="AI316"/>
  <c r="AG320"/>
  <c r="AF316"/>
  <c r="AJ324"/>
  <c r="AI324"/>
  <c r="AG328"/>
  <c r="AF324"/>
  <c r="AJ332"/>
  <c r="AI332"/>
  <c r="AG336"/>
  <c r="AF332"/>
  <c r="AJ340"/>
  <c r="AI340"/>
  <c r="AG344"/>
  <c r="AF340"/>
  <c r="AJ348"/>
  <c r="AI348"/>
  <c r="AG352"/>
  <c r="AF348"/>
  <c r="AJ356"/>
  <c r="AI356"/>
  <c r="AG360"/>
  <c r="AF356"/>
  <c r="AJ364"/>
  <c r="AI364"/>
  <c r="AG368"/>
  <c r="AF364"/>
  <c r="AJ372"/>
  <c r="AI372"/>
  <c r="AG376"/>
  <c r="AF372"/>
  <c r="AJ380"/>
  <c r="AI380"/>
  <c r="AG384"/>
  <c r="AF380"/>
  <c r="AJ388"/>
  <c r="AI388"/>
  <c r="AG392"/>
  <c r="AF388"/>
  <c r="AJ396"/>
  <c r="AI396"/>
  <c r="AG400"/>
  <c r="AF396"/>
  <c r="AJ404"/>
  <c r="AI404"/>
  <c r="AG408"/>
  <c r="AF404"/>
  <c r="AJ412"/>
  <c r="AI412"/>
  <c r="AG416"/>
  <c r="AF412"/>
  <c r="AJ420"/>
  <c r="AI420"/>
  <c r="AG424"/>
  <c r="AF420"/>
  <c r="AJ432"/>
  <c r="AI432"/>
  <c r="AG436"/>
  <c r="AF432"/>
  <c r="AJ440"/>
  <c r="AI440"/>
  <c r="AG444"/>
  <c r="AF440"/>
  <c r="AJ448"/>
  <c r="AI448"/>
  <c r="AG452"/>
  <c r="AF448"/>
  <c r="AJ456"/>
  <c r="AI456"/>
  <c r="AG460"/>
  <c r="AF456"/>
  <c r="AJ464"/>
  <c r="AI464"/>
  <c r="AG468"/>
  <c r="AF464"/>
  <c r="AJ468"/>
  <c r="AI468"/>
  <c r="AG472"/>
  <c r="AF468"/>
  <c r="AJ476"/>
  <c r="AI476"/>
  <c r="AG480"/>
  <c r="AF476"/>
  <c r="AJ480"/>
  <c r="AI480"/>
  <c r="AG484"/>
  <c r="AF480"/>
  <c r="AJ488"/>
  <c r="AI488"/>
  <c r="AG492"/>
  <c r="AF488"/>
  <c r="AJ496"/>
  <c r="AI496"/>
  <c r="AG500"/>
  <c r="AF496"/>
  <c r="AJ508"/>
  <c r="AI508"/>
  <c r="AG512"/>
  <c r="AF508"/>
  <c r="AJ516"/>
  <c r="AI516"/>
  <c r="AG520"/>
  <c r="AF516"/>
  <c r="AJ524"/>
  <c r="AI524"/>
  <c r="AG528"/>
  <c r="AF524"/>
  <c r="AJ532"/>
  <c r="AI532"/>
  <c r="AG536"/>
  <c r="AF532"/>
  <c r="AJ540"/>
  <c r="AI540"/>
  <c r="AG544"/>
  <c r="AF540"/>
  <c r="AJ548"/>
  <c r="AI548"/>
  <c r="AG552"/>
  <c r="AF548"/>
  <c r="AJ560"/>
  <c r="AI560"/>
  <c r="AG564"/>
  <c r="AF560"/>
  <c r="AJ564"/>
  <c r="AI564"/>
  <c r="AG568"/>
  <c r="AF564"/>
  <c r="AJ572"/>
  <c r="AI572"/>
  <c r="AG576"/>
  <c r="AF572"/>
  <c r="AJ580"/>
  <c r="AI580"/>
  <c r="AG584"/>
  <c r="AF580"/>
  <c r="AJ588"/>
  <c r="AI588"/>
  <c r="AG592"/>
  <c r="AF588"/>
  <c r="AJ596"/>
  <c r="AI596"/>
  <c r="AG600"/>
  <c r="AF596"/>
  <c r="AJ604"/>
  <c r="AI604"/>
  <c r="AG608"/>
  <c r="AF604"/>
  <c r="AJ612"/>
  <c r="AI612"/>
  <c r="AG616"/>
  <c r="AF612"/>
  <c r="AJ620"/>
  <c r="AI620"/>
  <c r="AG624"/>
  <c r="AF620"/>
  <c r="AJ628"/>
  <c r="AI628"/>
  <c r="AG632"/>
  <c r="AF628"/>
  <c r="AJ636"/>
  <c r="AI636"/>
  <c r="AG640"/>
  <c r="AF636"/>
  <c r="AJ644"/>
  <c r="AI644"/>
  <c r="AG648"/>
  <c r="AF644"/>
  <c r="AI648"/>
  <c r="AJ648"/>
  <c r="AF648"/>
  <c r="AG652"/>
  <c r="AI656"/>
  <c r="AJ656"/>
  <c r="AF656"/>
  <c r="AG660"/>
  <c r="AI664"/>
  <c r="AJ664"/>
  <c r="AF664"/>
  <c r="AG668"/>
  <c r="AI672"/>
  <c r="AJ672"/>
  <c r="AF672"/>
  <c r="AI680"/>
  <c r="AJ680"/>
  <c r="AF680"/>
  <c r="AG684"/>
  <c r="AI688"/>
  <c r="AJ688"/>
  <c r="AF688"/>
  <c r="AG692"/>
  <c r="AI696"/>
  <c r="AJ696"/>
  <c r="AF696"/>
  <c r="AG700"/>
  <c r="AI704"/>
  <c r="AJ704"/>
  <c r="AF704"/>
  <c r="AI712"/>
  <c r="AJ712"/>
  <c r="AF712"/>
  <c r="AG716"/>
  <c r="AF720"/>
  <c r="AI720"/>
  <c r="AG724"/>
  <c r="AF732"/>
  <c r="AI732"/>
  <c r="AJ732"/>
  <c r="AG736"/>
  <c r="AF740"/>
  <c r="AI740"/>
  <c r="AJ740"/>
  <c r="AG744"/>
  <c r="AF748"/>
  <c r="AI748"/>
  <c r="AJ748"/>
  <c r="AG752"/>
  <c r="AF756"/>
  <c r="AI756"/>
  <c r="AJ756"/>
  <c r="AG760"/>
  <c r="AF764"/>
  <c r="AI764"/>
  <c r="AJ764"/>
  <c r="AG768"/>
  <c r="AF768"/>
  <c r="AI768"/>
  <c r="AG772"/>
  <c r="AI776"/>
  <c r="AG780"/>
  <c r="AJ776"/>
  <c r="AF776"/>
  <c r="AI784"/>
  <c r="AG788"/>
  <c r="AJ784"/>
  <c r="AF784"/>
  <c r="AI792"/>
  <c r="AG796"/>
  <c r="AJ792"/>
  <c r="AF792"/>
  <c r="AI800"/>
  <c r="AG804"/>
  <c r="AJ800"/>
  <c r="AF800"/>
  <c r="AI808"/>
  <c r="AG812"/>
  <c r="AJ808"/>
  <c r="AF808"/>
  <c r="AI820"/>
  <c r="AG824"/>
  <c r="AJ820"/>
  <c r="AF820"/>
  <c r="AI828"/>
  <c r="AG832"/>
  <c r="AJ828"/>
  <c r="AF828"/>
  <c r="AI832"/>
  <c r="AG836"/>
  <c r="AJ832"/>
  <c r="AF832"/>
  <c r="AI840"/>
  <c r="AG844"/>
  <c r="AJ840"/>
  <c r="AF840"/>
  <c r="AI848"/>
  <c r="AG852"/>
  <c r="AJ848"/>
  <c r="AF848"/>
  <c r="AI856"/>
  <c r="AG860"/>
  <c r="AJ856"/>
  <c r="AF856"/>
  <c r="AI868"/>
  <c r="AG872"/>
  <c r="AJ868"/>
  <c r="AF868"/>
  <c r="AI876"/>
  <c r="AG880"/>
  <c r="AJ876"/>
  <c r="AF876"/>
  <c r="AI884"/>
  <c r="AG888"/>
  <c r="AJ884"/>
  <c r="AF884"/>
  <c r="AI892"/>
  <c r="AG896"/>
  <c r="AJ892"/>
  <c r="AF892"/>
  <c r="AI900"/>
  <c r="AG904"/>
  <c r="AJ900"/>
  <c r="AF900"/>
  <c r="AI908"/>
  <c r="AG912"/>
  <c r="AJ908"/>
  <c r="AF908"/>
  <c r="AI916"/>
  <c r="AG920"/>
  <c r="AJ916"/>
  <c r="AF916"/>
  <c r="AI920"/>
  <c r="AG924"/>
  <c r="AJ920"/>
  <c r="AF920"/>
  <c r="AI928"/>
  <c r="AG932"/>
  <c r="AJ928"/>
  <c r="AF928"/>
  <c r="AI936"/>
  <c r="AG940"/>
  <c r="AJ936"/>
  <c r="AF936"/>
  <c r="AI944"/>
  <c r="AG948"/>
  <c r="AJ944"/>
  <c r="AF944"/>
  <c r="AI952"/>
  <c r="AG956"/>
  <c r="AJ952"/>
  <c r="AF952"/>
  <c r="AI960"/>
  <c r="AG964"/>
  <c r="AJ960"/>
  <c r="AF960"/>
  <c r="AI968"/>
  <c r="AG972"/>
  <c r="AJ968"/>
  <c r="AF968"/>
  <c r="AI976"/>
  <c r="AG980"/>
  <c r="AJ976"/>
  <c r="AF976"/>
  <c r="AI980"/>
  <c r="AG984"/>
  <c r="AJ980"/>
  <c r="AF980"/>
  <c r="AI988"/>
  <c r="AJ988"/>
  <c r="AF988"/>
  <c r="AJ15"/>
  <c r="AG19"/>
  <c r="AG18"/>
  <c r="AF15"/>
  <c r="AG17"/>
  <c r="AF23"/>
  <c r="AJ23"/>
  <c r="AI23"/>
  <c r="AG27"/>
  <c r="AG25"/>
  <c r="AF31"/>
  <c r="AJ31"/>
  <c r="AI31"/>
  <c r="AG35"/>
  <c r="AG33"/>
  <c r="AF39"/>
  <c r="AJ39"/>
  <c r="AI39"/>
  <c r="AG41"/>
  <c r="AG43"/>
  <c r="AF43"/>
  <c r="AJ43"/>
  <c r="AI43"/>
  <c r="AF51"/>
  <c r="AJ51"/>
  <c r="AI51"/>
  <c r="AF59"/>
  <c r="AJ59"/>
  <c r="AI59"/>
  <c r="AF67"/>
  <c r="AJ67"/>
  <c r="AI67"/>
  <c r="AF75"/>
  <c r="AJ75"/>
  <c r="AI75"/>
  <c r="AF79"/>
  <c r="AJ79"/>
  <c r="AI79"/>
  <c r="AG81"/>
  <c r="AG83"/>
  <c r="AF87"/>
  <c r="AJ87"/>
  <c r="AI87"/>
  <c r="AG89"/>
  <c r="AG91"/>
  <c r="AF99"/>
  <c r="AJ99"/>
  <c r="AI99"/>
  <c r="AF103"/>
  <c r="AJ103"/>
  <c r="AI103"/>
  <c r="AG105"/>
  <c r="AG107"/>
  <c r="AF111"/>
  <c r="AJ111"/>
  <c r="AI111"/>
  <c r="AG115"/>
  <c r="AG113"/>
  <c r="AF119"/>
  <c r="AJ119"/>
  <c r="AI119"/>
  <c r="AG121"/>
  <c r="AG123"/>
  <c r="AF127"/>
  <c r="AJ127"/>
  <c r="AI127"/>
  <c r="AG131"/>
  <c r="AG129"/>
  <c r="AF135"/>
  <c r="AJ135"/>
  <c r="AI135"/>
  <c r="AG137"/>
  <c r="AG139"/>
  <c r="AF143"/>
  <c r="AJ143"/>
  <c r="AI143"/>
  <c r="AG147"/>
  <c r="AG145"/>
  <c r="AF151"/>
  <c r="AJ151"/>
  <c r="AI151"/>
  <c r="AG153"/>
  <c r="AG155"/>
  <c r="AF155"/>
  <c r="AJ155"/>
  <c r="AI155"/>
  <c r="AF163"/>
  <c r="AJ163"/>
  <c r="AI163"/>
  <c r="AF171"/>
  <c r="AJ171"/>
  <c r="AI171"/>
  <c r="AF179"/>
  <c r="AJ179"/>
  <c r="AI179"/>
  <c r="AF187"/>
  <c r="AJ187"/>
  <c r="AI187"/>
  <c r="AF195"/>
  <c r="AJ195"/>
  <c r="AI195"/>
  <c r="AF203"/>
  <c r="AJ203"/>
  <c r="AI203"/>
  <c r="AF207"/>
  <c r="AJ207"/>
  <c r="AI207"/>
  <c r="AG209"/>
  <c r="AG211"/>
  <c r="AF219"/>
  <c r="AJ219"/>
  <c r="AI219"/>
  <c r="AF227"/>
  <c r="AJ227"/>
  <c r="AI227"/>
  <c r="AF231"/>
  <c r="AJ231"/>
  <c r="AI231"/>
  <c r="AG233"/>
  <c r="AG235"/>
  <c r="AF239"/>
  <c r="AJ239"/>
  <c r="AI239"/>
  <c r="AG243"/>
  <c r="AG241"/>
  <c r="AF247"/>
  <c r="AJ247"/>
  <c r="AI247"/>
  <c r="AG249"/>
  <c r="AG251"/>
  <c r="AF255"/>
  <c r="AJ255"/>
  <c r="AI255"/>
  <c r="AG259"/>
  <c r="AG257"/>
  <c r="AF263"/>
  <c r="AJ263"/>
  <c r="AG267"/>
  <c r="AI263"/>
  <c r="AF271"/>
  <c r="AJ271"/>
  <c r="AG275"/>
  <c r="AI271"/>
  <c r="AF279"/>
  <c r="AJ279"/>
  <c r="AG283"/>
  <c r="AI279"/>
  <c r="AJ287"/>
  <c r="AI287"/>
  <c r="AF287"/>
  <c r="AG291"/>
  <c r="AJ295"/>
  <c r="AI295"/>
  <c r="AF295"/>
  <c r="AG299"/>
  <c r="AJ303"/>
  <c r="AI303"/>
  <c r="AF303"/>
  <c r="AG307"/>
  <c r="AJ311"/>
  <c r="AI311"/>
  <c r="AF311"/>
  <c r="AG315"/>
  <c r="AJ319"/>
  <c r="AI319"/>
  <c r="AF319"/>
  <c r="AG323"/>
  <c r="AJ323"/>
  <c r="AI323"/>
  <c r="AF323"/>
  <c r="AG327"/>
  <c r="AF325"/>
  <c r="AJ331"/>
  <c r="AI331"/>
  <c r="AF331"/>
  <c r="AG335"/>
  <c r="AF333"/>
  <c r="AJ339"/>
  <c r="AI339"/>
  <c r="AF339"/>
  <c r="AG343"/>
  <c r="AF341"/>
  <c r="AJ351"/>
  <c r="AI351"/>
  <c r="AF351"/>
  <c r="AG355"/>
  <c r="AJ359"/>
  <c r="AI359"/>
  <c r="AF359"/>
  <c r="AG363"/>
  <c r="AJ367"/>
  <c r="AI367"/>
  <c r="AF367"/>
  <c r="AG371"/>
  <c r="AJ375"/>
  <c r="AI375"/>
  <c r="AF375"/>
  <c r="AG379"/>
  <c r="AJ383"/>
  <c r="AI383"/>
  <c r="AF383"/>
  <c r="AG387"/>
  <c r="AJ387"/>
  <c r="AI387"/>
  <c r="AF387"/>
  <c r="AG391"/>
  <c r="AF389"/>
  <c r="AJ395"/>
  <c r="AI395"/>
  <c r="AF395"/>
  <c r="AG399"/>
  <c r="AF397"/>
  <c r="AJ403"/>
  <c r="AI403"/>
  <c r="AF403"/>
  <c r="AG407"/>
  <c r="AF405"/>
  <c r="AJ411"/>
  <c r="AI411"/>
  <c r="AF411"/>
  <c r="AG415"/>
  <c r="AF413"/>
  <c r="AJ423"/>
  <c r="AI423"/>
  <c r="AF423"/>
  <c r="AG427"/>
  <c r="AJ431"/>
  <c r="AI431"/>
  <c r="AF431"/>
  <c r="AG435"/>
  <c r="AJ439"/>
  <c r="AI439"/>
  <c r="AF439"/>
  <c r="AG443"/>
  <c r="AJ447"/>
  <c r="AI447"/>
  <c r="AF447"/>
  <c r="AG451"/>
  <c r="AJ455"/>
  <c r="AI455"/>
  <c r="AF455"/>
  <c r="AG459"/>
  <c r="AJ463"/>
  <c r="AI463"/>
  <c r="AF463"/>
  <c r="AG467"/>
  <c r="AJ475"/>
  <c r="AI475"/>
  <c r="AF475"/>
  <c r="AG479"/>
  <c r="AF477"/>
  <c r="AJ535"/>
  <c r="AI535"/>
  <c r="AF535"/>
  <c r="AG539"/>
  <c r="W987"/>
  <c r="Z990"/>
  <c r="AA949"/>
  <c r="AA951"/>
  <c r="AA957"/>
  <c r="AA959"/>
  <c r="AA965"/>
  <c r="AA969"/>
  <c r="AA971"/>
  <c r="AA977"/>
  <c r="AA981"/>
  <c r="AA985"/>
  <c r="AA987"/>
  <c r="Y979"/>
  <c r="X990"/>
  <c r="Z949"/>
  <c r="Z951"/>
  <c r="Z955"/>
  <c r="Z961"/>
  <c r="Z965"/>
  <c r="Z967"/>
  <c r="Z971"/>
  <c r="Z977"/>
  <c r="Z979"/>
  <c r="Z983"/>
  <c r="Z987"/>
  <c r="AG23"/>
  <c r="AI44"/>
  <c r="AG66"/>
  <c r="AG87"/>
  <c r="AI108"/>
  <c r="AG130"/>
  <c r="AG151"/>
  <c r="AI172"/>
  <c r="AG194"/>
  <c r="AG215"/>
  <c r="AG247"/>
  <c r="AI272"/>
  <c r="AG325"/>
  <c r="AG389"/>
  <c r="AG453"/>
  <c r="AG517"/>
  <c r="AG581"/>
  <c r="AG645"/>
  <c r="AF830"/>
  <c r="X949"/>
  <c r="X957"/>
  <c r="X965"/>
  <c r="AA948"/>
  <c r="AA950"/>
  <c r="AA956"/>
  <c r="AA960"/>
  <c r="AA964"/>
  <c r="AA968"/>
  <c r="AA972"/>
  <c r="AA974"/>
  <c r="AA980"/>
  <c r="AA984"/>
  <c r="AA988"/>
  <c r="W948"/>
  <c r="W952"/>
  <c r="W956"/>
  <c r="W960"/>
  <c r="W964"/>
  <c r="W968"/>
  <c r="W972"/>
  <c r="X980"/>
  <c r="X984"/>
  <c r="X988"/>
  <c r="W988"/>
  <c r="Z946"/>
  <c r="Z948"/>
  <c r="Z950"/>
  <c r="Z952"/>
  <c r="Z954"/>
  <c r="Z956"/>
  <c r="Z958"/>
  <c r="Z960"/>
  <c r="Z962"/>
  <c r="Z964"/>
  <c r="Z966"/>
  <c r="Z968"/>
  <c r="Z970"/>
  <c r="Z972"/>
  <c r="Z974"/>
  <c r="Z976"/>
  <c r="Z978"/>
  <c r="Z980"/>
  <c r="Z982"/>
  <c r="Z984"/>
  <c r="Z986"/>
  <c r="Z988"/>
  <c r="AJ18"/>
  <c r="AI15"/>
  <c r="AI19"/>
  <c r="AI28"/>
  <c r="AG39"/>
  <c r="AG50"/>
  <c r="AI60"/>
  <c r="AG71"/>
  <c r="AG82"/>
  <c r="AI92"/>
  <c r="AG103"/>
  <c r="AG114"/>
  <c r="AI124"/>
  <c r="AG135"/>
  <c r="AG146"/>
  <c r="AI156"/>
  <c r="AG167"/>
  <c r="AG178"/>
  <c r="AI188"/>
  <c r="AG199"/>
  <c r="AG210"/>
  <c r="AI220"/>
  <c r="AG231"/>
  <c r="AG242"/>
  <c r="AI252"/>
  <c r="AI264"/>
  <c r="AI280"/>
  <c r="AG309"/>
  <c r="AG341"/>
  <c r="AG373"/>
  <c r="AG405"/>
  <c r="AG437"/>
  <c r="AG469"/>
  <c r="AG501"/>
  <c r="AG533"/>
  <c r="AG565"/>
  <c r="AG597"/>
  <c r="AG629"/>
  <c r="AJ665"/>
  <c r="AG708"/>
  <c r="AJ768"/>
  <c r="AF894"/>
  <c r="AI887"/>
  <c r="AG891"/>
  <c r="AJ887"/>
  <c r="AF887"/>
  <c r="AI895"/>
  <c r="AG899"/>
  <c r="AJ895"/>
  <c r="AF895"/>
  <c r="AI907"/>
  <c r="AG911"/>
  <c r="AJ907"/>
  <c r="AF907"/>
  <c r="AI915"/>
  <c r="AG919"/>
  <c r="AJ915"/>
  <c r="AF915"/>
  <c r="AI923"/>
  <c r="AG927"/>
  <c r="AJ923"/>
  <c r="AF923"/>
  <c r="AI931"/>
  <c r="AG935"/>
  <c r="AJ931"/>
  <c r="AF931"/>
  <c r="AI939"/>
  <c r="AG943"/>
  <c r="AJ939"/>
  <c r="AF939"/>
  <c r="AI947"/>
  <c r="AG951"/>
  <c r="AJ947"/>
  <c r="AF947"/>
  <c r="AI951"/>
  <c r="AG955"/>
  <c r="AJ951"/>
  <c r="AF951"/>
  <c r="AI959"/>
  <c r="AG963"/>
  <c r="AJ959"/>
  <c r="AF959"/>
  <c r="AI967"/>
  <c r="AG971"/>
  <c r="AJ967"/>
  <c r="AF967"/>
  <c r="AI975"/>
  <c r="AG979"/>
  <c r="AJ975"/>
  <c r="AF975"/>
  <c r="AI983"/>
  <c r="AG987"/>
  <c r="AJ983"/>
  <c r="AF983"/>
  <c r="AJ990"/>
  <c r="AI990"/>
  <c r="AF22"/>
  <c r="AJ22"/>
  <c r="AF26"/>
  <c r="AJ26"/>
  <c r="AF30"/>
  <c r="AJ30"/>
  <c r="AF34"/>
  <c r="AJ34"/>
  <c r="AF38"/>
  <c r="AJ38"/>
  <c r="AF42"/>
  <c r="AJ42"/>
  <c r="AF46"/>
  <c r="AJ46"/>
  <c r="AF50"/>
  <c r="AJ50"/>
  <c r="AF54"/>
  <c r="AJ54"/>
  <c r="AF58"/>
  <c r="AJ58"/>
  <c r="AF62"/>
  <c r="AJ62"/>
  <c r="AF66"/>
  <c r="AJ66"/>
  <c r="AF70"/>
  <c r="AJ70"/>
  <c r="AF74"/>
  <c r="AJ74"/>
  <c r="AF78"/>
  <c r="AJ78"/>
  <c r="AF82"/>
  <c r="AJ82"/>
  <c r="AF86"/>
  <c r="AJ86"/>
  <c r="AF90"/>
  <c r="AJ90"/>
  <c r="AF94"/>
  <c r="AJ94"/>
  <c r="AF98"/>
  <c r="AJ98"/>
  <c r="AF102"/>
  <c r="AJ102"/>
  <c r="AF106"/>
  <c r="AJ106"/>
  <c r="AF110"/>
  <c r="AJ110"/>
  <c r="AF114"/>
  <c r="AJ114"/>
  <c r="AF118"/>
  <c r="AJ118"/>
  <c r="AF122"/>
  <c r="AJ122"/>
  <c r="AF126"/>
  <c r="AJ126"/>
  <c r="AF130"/>
  <c r="AJ130"/>
  <c r="AF134"/>
  <c r="AJ134"/>
  <c r="AF138"/>
  <c r="AJ138"/>
  <c r="AF142"/>
  <c r="AJ142"/>
  <c r="AF146"/>
  <c r="AJ146"/>
  <c r="AF150"/>
  <c r="AJ150"/>
  <c r="AF154"/>
  <c r="AJ154"/>
  <c r="AF158"/>
  <c r="AJ158"/>
  <c r="AF162"/>
  <c r="AJ162"/>
  <c r="AF166"/>
  <c r="AJ166"/>
  <c r="AF170"/>
  <c r="AJ170"/>
  <c r="AF174"/>
  <c r="AJ174"/>
  <c r="AF178"/>
  <c r="AJ178"/>
  <c r="AF182"/>
  <c r="AJ182"/>
  <c r="AF186"/>
  <c r="AJ186"/>
  <c r="AF190"/>
  <c r="AJ190"/>
  <c r="AF194"/>
  <c r="AJ194"/>
  <c r="AF198"/>
  <c r="AJ198"/>
  <c r="AF202"/>
  <c r="AJ202"/>
  <c r="AF206"/>
  <c r="AJ206"/>
  <c r="AF210"/>
  <c r="AJ210"/>
  <c r="AF214"/>
  <c r="AJ214"/>
  <c r="AF218"/>
  <c r="AJ218"/>
  <c r="AF222"/>
  <c r="AJ222"/>
  <c r="AF226"/>
  <c r="AJ226"/>
  <c r="AF230"/>
  <c r="AJ230"/>
  <c r="AF234"/>
  <c r="AJ234"/>
  <c r="AF238"/>
  <c r="AJ238"/>
  <c r="AF242"/>
  <c r="AJ242"/>
  <c r="AF246"/>
  <c r="AJ246"/>
  <c r="AF250"/>
  <c r="AJ250"/>
  <c r="AF254"/>
  <c r="AJ254"/>
  <c r="AF258"/>
  <c r="AJ258"/>
  <c r="AF262"/>
  <c r="AJ262"/>
  <c r="AF266"/>
  <c r="AJ266"/>
  <c r="AF270"/>
  <c r="AJ270"/>
  <c r="AF274"/>
  <c r="AJ274"/>
  <c r="AF278"/>
  <c r="AJ278"/>
  <c r="AG286"/>
  <c r="AF282"/>
  <c r="AJ282"/>
  <c r="AJ286"/>
  <c r="AI286"/>
  <c r="AG290"/>
  <c r="AF286"/>
  <c r="AJ290"/>
  <c r="AI290"/>
  <c r="AG294"/>
  <c r="AF290"/>
  <c r="AJ294"/>
  <c r="AI294"/>
  <c r="AG298"/>
  <c r="AF294"/>
  <c r="AJ298"/>
  <c r="AI298"/>
  <c r="AG302"/>
  <c r="AF298"/>
  <c r="AJ302"/>
  <c r="AI302"/>
  <c r="AG306"/>
  <c r="AF302"/>
  <c r="AJ306"/>
  <c r="AI306"/>
  <c r="AG310"/>
  <c r="AF306"/>
  <c r="AJ310"/>
  <c r="AI310"/>
  <c r="AG314"/>
  <c r="AF310"/>
  <c r="AJ314"/>
  <c r="AI314"/>
  <c r="AG318"/>
  <c r="AF314"/>
  <c r="AJ318"/>
  <c r="AI318"/>
  <c r="AG322"/>
  <c r="AF318"/>
  <c r="AJ322"/>
  <c r="AI322"/>
  <c r="AG326"/>
  <c r="AF322"/>
  <c r="AJ326"/>
  <c r="AI326"/>
  <c r="AG330"/>
  <c r="AF326"/>
  <c r="AJ330"/>
  <c r="AI330"/>
  <c r="AG334"/>
  <c r="AF330"/>
  <c r="AJ334"/>
  <c r="AI334"/>
  <c r="AG338"/>
  <c r="AF334"/>
  <c r="AJ338"/>
  <c r="AI338"/>
  <c r="AG342"/>
  <c r="AF338"/>
  <c r="AJ342"/>
  <c r="AI342"/>
  <c r="AG346"/>
  <c r="AF342"/>
  <c r="AJ346"/>
  <c r="AI346"/>
  <c r="AG350"/>
  <c r="AF346"/>
  <c r="AJ350"/>
  <c r="AI350"/>
  <c r="AG354"/>
  <c r="AF350"/>
  <c r="AJ354"/>
  <c r="AI354"/>
  <c r="AG358"/>
  <c r="AF354"/>
  <c r="AJ358"/>
  <c r="AI358"/>
  <c r="AG362"/>
  <c r="AF358"/>
  <c r="AJ362"/>
  <c r="AI362"/>
  <c r="AG366"/>
  <c r="AF362"/>
  <c r="AJ366"/>
  <c r="AI366"/>
  <c r="AG370"/>
  <c r="AF366"/>
  <c r="AJ370"/>
  <c r="AI370"/>
  <c r="AG374"/>
  <c r="AF370"/>
  <c r="AJ374"/>
  <c r="AI374"/>
  <c r="AG378"/>
  <c r="AF374"/>
  <c r="AJ378"/>
  <c r="AI378"/>
  <c r="AG382"/>
  <c r="AF378"/>
  <c r="AJ382"/>
  <c r="AI382"/>
  <c r="AG386"/>
  <c r="AF382"/>
  <c r="AJ386"/>
  <c r="AI386"/>
  <c r="AG390"/>
  <c r="AF386"/>
  <c r="AJ390"/>
  <c r="AI390"/>
  <c r="AG394"/>
  <c r="AF390"/>
  <c r="AJ394"/>
  <c r="AI394"/>
  <c r="AG398"/>
  <c r="AF394"/>
  <c r="AJ398"/>
  <c r="AI398"/>
  <c r="AG402"/>
  <c r="AF398"/>
  <c r="AJ402"/>
  <c r="AI402"/>
  <c r="AG406"/>
  <c r="AF402"/>
  <c r="AJ406"/>
  <c r="AI406"/>
  <c r="AG410"/>
  <c r="AF406"/>
  <c r="AJ410"/>
  <c r="AI410"/>
  <c r="AG414"/>
  <c r="AF410"/>
  <c r="AJ414"/>
  <c r="AI414"/>
  <c r="AG418"/>
  <c r="AF414"/>
  <c r="AJ418"/>
  <c r="AI418"/>
  <c r="AG422"/>
  <c r="AF418"/>
  <c r="AJ422"/>
  <c r="AI422"/>
  <c r="AG426"/>
  <c r="AF422"/>
  <c r="AJ426"/>
  <c r="AI426"/>
  <c r="AG430"/>
  <c r="AF426"/>
  <c r="AJ430"/>
  <c r="AI430"/>
  <c r="AG434"/>
  <c r="AF430"/>
  <c r="AJ434"/>
  <c r="AI434"/>
  <c r="AG438"/>
  <c r="AF434"/>
  <c r="AJ438"/>
  <c r="AI438"/>
  <c r="AG442"/>
  <c r="AF438"/>
  <c r="AJ442"/>
  <c r="AI442"/>
  <c r="AG446"/>
  <c r="AF442"/>
  <c r="AJ446"/>
  <c r="AI446"/>
  <c r="AG450"/>
  <c r="AF446"/>
  <c r="AJ450"/>
  <c r="AI450"/>
  <c r="AG454"/>
  <c r="AF450"/>
  <c r="AJ454"/>
  <c r="AI454"/>
  <c r="AG458"/>
  <c r="AF454"/>
  <c r="AJ458"/>
  <c r="AI458"/>
  <c r="AG462"/>
  <c r="AF458"/>
  <c r="AJ462"/>
  <c r="AI462"/>
  <c r="AG466"/>
  <c r="AF462"/>
  <c r="AJ466"/>
  <c r="AI466"/>
  <c r="AG470"/>
  <c r="AF466"/>
  <c r="AJ470"/>
  <c r="AI470"/>
  <c r="AG474"/>
  <c r="AF470"/>
  <c r="AJ474"/>
  <c r="AI474"/>
  <c r="AG478"/>
  <c r="AF474"/>
  <c r="AJ478"/>
  <c r="AI478"/>
  <c r="AG482"/>
  <c r="AF478"/>
  <c r="AJ482"/>
  <c r="AI482"/>
  <c r="AG486"/>
  <c r="AF482"/>
  <c r="AJ486"/>
  <c r="AI486"/>
  <c r="AG490"/>
  <c r="AF486"/>
  <c r="AJ490"/>
  <c r="AI490"/>
  <c r="AG494"/>
  <c r="AF490"/>
  <c r="AJ494"/>
  <c r="AI494"/>
  <c r="AG498"/>
  <c r="AF494"/>
  <c r="AJ498"/>
  <c r="AI498"/>
  <c r="AG502"/>
  <c r="AF498"/>
  <c r="AJ502"/>
  <c r="AI502"/>
  <c r="AG506"/>
  <c r="AF502"/>
  <c r="AJ506"/>
  <c r="AI506"/>
  <c r="AG510"/>
  <c r="AF506"/>
  <c r="AJ510"/>
  <c r="AI510"/>
  <c r="AG514"/>
  <c r="AF510"/>
  <c r="AJ514"/>
  <c r="AI514"/>
  <c r="AG518"/>
  <c r="AF514"/>
  <c r="AJ518"/>
  <c r="AI518"/>
  <c r="AG522"/>
  <c r="AF518"/>
  <c r="AJ522"/>
  <c r="AI522"/>
  <c r="AG526"/>
  <c r="AF522"/>
  <c r="AJ526"/>
  <c r="AI526"/>
  <c r="AG530"/>
  <c r="AF526"/>
  <c r="AJ530"/>
  <c r="AI530"/>
  <c r="AG534"/>
  <c r="AF530"/>
  <c r="AJ534"/>
  <c r="AI534"/>
  <c r="AG538"/>
  <c r="AF534"/>
  <c r="AJ538"/>
  <c r="AI538"/>
  <c r="AG542"/>
  <c r="AF538"/>
  <c r="AJ542"/>
  <c r="AI542"/>
  <c r="AG546"/>
  <c r="AF542"/>
  <c r="AJ546"/>
  <c r="AI546"/>
  <c r="AG550"/>
  <c r="AF546"/>
  <c r="AJ550"/>
  <c r="AI550"/>
  <c r="AG554"/>
  <c r="AF550"/>
  <c r="AJ554"/>
  <c r="AI554"/>
  <c r="AG558"/>
  <c r="AF554"/>
  <c r="AJ558"/>
  <c r="AI558"/>
  <c r="AG562"/>
  <c r="AF558"/>
  <c r="AJ562"/>
  <c r="AI562"/>
  <c r="AG566"/>
  <c r="AF562"/>
  <c r="AJ566"/>
  <c r="AI566"/>
  <c r="AG570"/>
  <c r="AF566"/>
  <c r="AJ570"/>
  <c r="AI570"/>
  <c r="AG574"/>
  <c r="AF570"/>
  <c r="AJ574"/>
  <c r="AI574"/>
  <c r="AG578"/>
  <c r="AF574"/>
  <c r="AJ578"/>
  <c r="AI578"/>
  <c r="AG582"/>
  <c r="AF578"/>
  <c r="AJ582"/>
  <c r="AI582"/>
  <c r="AG586"/>
  <c r="AF582"/>
  <c r="AJ586"/>
  <c r="AI586"/>
  <c r="AG590"/>
  <c r="AF586"/>
  <c r="AJ590"/>
  <c r="AI590"/>
  <c r="AG594"/>
  <c r="AF590"/>
  <c r="AJ594"/>
  <c r="AI594"/>
  <c r="AG598"/>
  <c r="AF594"/>
  <c r="AJ598"/>
  <c r="AI598"/>
  <c r="AG602"/>
  <c r="AF598"/>
  <c r="AJ602"/>
  <c r="AI602"/>
  <c r="AG606"/>
  <c r="AF602"/>
  <c r="AJ606"/>
  <c r="AI606"/>
  <c r="AG610"/>
  <c r="AF606"/>
  <c r="AJ610"/>
  <c r="AI610"/>
  <c r="AG614"/>
  <c r="AF610"/>
  <c r="AJ614"/>
  <c r="AI614"/>
  <c r="AG618"/>
  <c r="AF614"/>
  <c r="AJ618"/>
  <c r="AI618"/>
  <c r="AG622"/>
  <c r="AF618"/>
  <c r="AJ622"/>
  <c r="AI622"/>
  <c r="AG626"/>
  <c r="AF622"/>
  <c r="AJ626"/>
  <c r="AI626"/>
  <c r="AG630"/>
  <c r="AF626"/>
  <c r="AJ630"/>
  <c r="AI630"/>
  <c r="AG634"/>
  <c r="AF630"/>
  <c r="AJ634"/>
  <c r="AI634"/>
  <c r="AG638"/>
  <c r="AF634"/>
  <c r="AJ638"/>
  <c r="AI638"/>
  <c r="AG642"/>
  <c r="AF638"/>
  <c r="AJ642"/>
  <c r="AI642"/>
  <c r="AG646"/>
  <c r="AF642"/>
  <c r="AG650"/>
  <c r="AJ646"/>
  <c r="AI646"/>
  <c r="AF646"/>
  <c r="AI650"/>
  <c r="AG654"/>
  <c r="AF650"/>
  <c r="AJ650"/>
  <c r="AI654"/>
  <c r="AG658"/>
  <c r="AF654"/>
  <c r="AI658"/>
  <c r="AG662"/>
  <c r="AF658"/>
  <c r="AJ658"/>
  <c r="AI662"/>
  <c r="AG666"/>
  <c r="AF662"/>
  <c r="AJ662"/>
  <c r="AI666"/>
  <c r="AG670"/>
  <c r="AF666"/>
  <c r="AJ666"/>
  <c r="AI670"/>
  <c r="AG674"/>
  <c r="AF670"/>
  <c r="AI674"/>
  <c r="AG678"/>
  <c r="AF674"/>
  <c r="AJ674"/>
  <c r="AI678"/>
  <c r="AG682"/>
  <c r="AF678"/>
  <c r="AJ678"/>
  <c r="AI682"/>
  <c r="AG686"/>
  <c r="AF682"/>
  <c r="AJ682"/>
  <c r="AI686"/>
  <c r="AG690"/>
  <c r="AF686"/>
  <c r="AI690"/>
  <c r="AG694"/>
  <c r="AF690"/>
  <c r="AJ690"/>
  <c r="AI694"/>
  <c r="AG698"/>
  <c r="AF694"/>
  <c r="AJ694"/>
  <c r="AI698"/>
  <c r="AG702"/>
  <c r="AF698"/>
  <c r="AJ698"/>
  <c r="AI702"/>
  <c r="AG706"/>
  <c r="AF702"/>
  <c r="AI706"/>
  <c r="AG710"/>
  <c r="AF706"/>
  <c r="AJ706"/>
  <c r="AI710"/>
  <c r="AG714"/>
  <c r="AF710"/>
  <c r="AJ710"/>
  <c r="AI714"/>
  <c r="AF714"/>
  <c r="AG718"/>
  <c r="AJ714"/>
  <c r="AF718"/>
  <c r="AI718"/>
  <c r="AJ718"/>
  <c r="AG722"/>
  <c r="AF722"/>
  <c r="AI722"/>
  <c r="AJ722"/>
  <c r="AG726"/>
  <c r="AF726"/>
  <c r="AI726"/>
  <c r="AJ726"/>
  <c r="AG730"/>
  <c r="AF730"/>
  <c r="AI730"/>
  <c r="AJ730"/>
  <c r="AG734"/>
  <c r="AF734"/>
  <c r="AI734"/>
  <c r="AJ734"/>
  <c r="AG738"/>
  <c r="AF738"/>
  <c r="AI738"/>
  <c r="AJ738"/>
  <c r="AG742"/>
  <c r="AF742"/>
  <c r="AI742"/>
  <c r="AJ742"/>
  <c r="AG746"/>
  <c r="AF746"/>
  <c r="AI746"/>
  <c r="AJ746"/>
  <c r="AG750"/>
  <c r="AF750"/>
  <c r="AI750"/>
  <c r="AJ750"/>
  <c r="AG754"/>
  <c r="AF754"/>
  <c r="AI754"/>
  <c r="AJ754"/>
  <c r="AG758"/>
  <c r="AF758"/>
  <c r="AI758"/>
  <c r="AJ758"/>
  <c r="AG762"/>
  <c r="AF762"/>
  <c r="AI762"/>
  <c r="AJ762"/>
  <c r="AG766"/>
  <c r="AF766"/>
  <c r="AI766"/>
  <c r="AJ766"/>
  <c r="AG770"/>
  <c r="AI770"/>
  <c r="AG774"/>
  <c r="AF770"/>
  <c r="AJ770"/>
  <c r="AI774"/>
  <c r="AG778"/>
  <c r="AJ774"/>
  <c r="AF774"/>
  <c r="AI778"/>
  <c r="AG782"/>
  <c r="AJ778"/>
  <c r="AF778"/>
  <c r="AI782"/>
  <c r="AG786"/>
  <c r="AJ782"/>
  <c r="AI786"/>
  <c r="AG790"/>
  <c r="AJ786"/>
  <c r="AF786"/>
  <c r="AI790"/>
  <c r="AG794"/>
  <c r="AJ790"/>
  <c r="AF790"/>
  <c r="AI794"/>
  <c r="AG798"/>
  <c r="AJ794"/>
  <c r="AF794"/>
  <c r="AI798"/>
  <c r="AG802"/>
  <c r="AJ798"/>
  <c r="AI802"/>
  <c r="AG806"/>
  <c r="AJ802"/>
  <c r="AF802"/>
  <c r="AI806"/>
  <c r="AG810"/>
  <c r="AJ806"/>
  <c r="AF806"/>
  <c r="AI810"/>
  <c r="AG814"/>
  <c r="AJ810"/>
  <c r="AF810"/>
  <c r="AI814"/>
  <c r="AG818"/>
  <c r="AJ814"/>
  <c r="AI818"/>
  <c r="AG822"/>
  <c r="AJ818"/>
  <c r="AF818"/>
  <c r="AI822"/>
  <c r="AG826"/>
  <c r="AJ822"/>
  <c r="AF822"/>
  <c r="AI826"/>
  <c r="AG830"/>
  <c r="AJ826"/>
  <c r="AF826"/>
  <c r="AI830"/>
  <c r="AG834"/>
  <c r="AJ830"/>
  <c r="AI834"/>
  <c r="AG838"/>
  <c r="AJ834"/>
  <c r="AF834"/>
  <c r="AI838"/>
  <c r="AG842"/>
  <c r="AJ838"/>
  <c r="AF838"/>
  <c r="AI842"/>
  <c r="AG846"/>
  <c r="AJ842"/>
  <c r="AF842"/>
  <c r="AI846"/>
  <c r="AG850"/>
  <c r="AJ846"/>
  <c r="AI850"/>
  <c r="AG854"/>
  <c r="AJ850"/>
  <c r="AF850"/>
  <c r="AI854"/>
  <c r="AG858"/>
  <c r="AJ854"/>
  <c r="AF854"/>
  <c r="AI858"/>
  <c r="AG862"/>
  <c r="AJ858"/>
  <c r="AF858"/>
  <c r="AI862"/>
  <c r="AG866"/>
  <c r="AJ862"/>
  <c r="AI866"/>
  <c r="AG870"/>
  <c r="AJ866"/>
  <c r="AF866"/>
  <c r="AI870"/>
  <c r="AG874"/>
  <c r="AJ870"/>
  <c r="AF870"/>
  <c r="AI874"/>
  <c r="AG878"/>
  <c r="AJ874"/>
  <c r="AF874"/>
  <c r="AI878"/>
  <c r="AG882"/>
  <c r="AJ878"/>
  <c r="AI882"/>
  <c r="AG886"/>
  <c r="AJ882"/>
  <c r="AF882"/>
  <c r="AI886"/>
  <c r="AG890"/>
  <c r="AJ886"/>
  <c r="AF886"/>
  <c r="AI890"/>
  <c r="AG894"/>
  <c r="AJ890"/>
  <c r="AF890"/>
  <c r="AI894"/>
  <c r="AG898"/>
  <c r="AJ894"/>
  <c r="AI898"/>
  <c r="AG902"/>
  <c r="AJ898"/>
  <c r="AF898"/>
  <c r="AI902"/>
  <c r="AG906"/>
  <c r="AJ902"/>
  <c r="AF902"/>
  <c r="AI906"/>
  <c r="AG910"/>
  <c r="AJ906"/>
  <c r="AF906"/>
  <c r="AI910"/>
  <c r="AG914"/>
  <c r="AJ910"/>
  <c r="AI914"/>
  <c r="AG918"/>
  <c r="AJ914"/>
  <c r="AF914"/>
  <c r="AI918"/>
  <c r="AG922"/>
  <c r="AJ918"/>
  <c r="AF918"/>
  <c r="AI922"/>
  <c r="AG926"/>
  <c r="AJ922"/>
  <c r="AF922"/>
  <c r="AI926"/>
  <c r="AG930"/>
  <c r="AJ926"/>
  <c r="AI930"/>
  <c r="AG934"/>
  <c r="AJ930"/>
  <c r="AF930"/>
  <c r="AI934"/>
  <c r="AG938"/>
  <c r="AJ934"/>
  <c r="AF934"/>
  <c r="AI938"/>
  <c r="AG942"/>
  <c r="AJ938"/>
  <c r="AF938"/>
  <c r="AI942"/>
  <c r="AG946"/>
  <c r="AJ942"/>
  <c r="AI946"/>
  <c r="AG950"/>
  <c r="AJ946"/>
  <c r="AF946"/>
  <c r="AI950"/>
  <c r="AG954"/>
  <c r="AJ950"/>
  <c r="AF950"/>
  <c r="AI954"/>
  <c r="AG958"/>
  <c r="AJ954"/>
  <c r="AF954"/>
  <c r="AI958"/>
  <c r="AG962"/>
  <c r="AJ958"/>
  <c r="AI962"/>
  <c r="AG966"/>
  <c r="AJ962"/>
  <c r="AF962"/>
  <c r="AI966"/>
  <c r="AG970"/>
  <c r="AJ966"/>
  <c r="AF966"/>
  <c r="AI970"/>
  <c r="AG974"/>
  <c r="AJ970"/>
  <c r="AF970"/>
  <c r="AI974"/>
  <c r="AG978"/>
  <c r="AJ974"/>
  <c r="AI978"/>
  <c r="AG982"/>
  <c r="AJ978"/>
  <c r="AF978"/>
  <c r="AI982"/>
  <c r="AG986"/>
  <c r="AJ982"/>
  <c r="AF982"/>
  <c r="AI986"/>
  <c r="AJ986"/>
  <c r="AG990"/>
  <c r="AF986"/>
  <c r="Y981"/>
  <c r="Y985"/>
  <c r="Y989"/>
  <c r="AA989"/>
  <c r="X944"/>
  <c r="X945"/>
  <c r="X946"/>
  <c r="X947"/>
  <c r="X948"/>
  <c r="X952"/>
  <c r="X956"/>
  <c r="X960"/>
  <c r="X964"/>
  <c r="X968"/>
  <c r="X972"/>
  <c r="X976"/>
  <c r="X981"/>
  <c r="X985"/>
  <c r="X989"/>
  <c r="AF17"/>
  <c r="AF18"/>
  <c r="AG22"/>
  <c r="AG30"/>
  <c r="AG38"/>
  <c r="AG46"/>
  <c r="AG54"/>
  <c r="AG62"/>
  <c r="AG70"/>
  <c r="AG78"/>
  <c r="AG86"/>
  <c r="AG94"/>
  <c r="AG102"/>
  <c r="AG110"/>
  <c r="AG118"/>
  <c r="AG126"/>
  <c r="AG134"/>
  <c r="AG142"/>
  <c r="AG150"/>
  <c r="AG158"/>
  <c r="AG166"/>
  <c r="AG174"/>
  <c r="AG182"/>
  <c r="AG190"/>
  <c r="AG198"/>
  <c r="AG206"/>
  <c r="AG214"/>
  <c r="AG222"/>
  <c r="AG230"/>
  <c r="AG238"/>
  <c r="AG246"/>
  <c r="AG254"/>
  <c r="AI262"/>
  <c r="AI266"/>
  <c r="AI270"/>
  <c r="AI274"/>
  <c r="AI278"/>
  <c r="AI282"/>
  <c r="AF782"/>
  <c r="AF814"/>
  <c r="AF846"/>
  <c r="AF878"/>
  <c r="AF910"/>
  <c r="AF942"/>
  <c r="AF974"/>
  <c r="AI891"/>
  <c r="AG895"/>
  <c r="AJ891"/>
  <c r="AF891"/>
  <c r="AI899"/>
  <c r="AG903"/>
  <c r="AJ899"/>
  <c r="AF899"/>
  <c r="AI903"/>
  <c r="AG907"/>
  <c r="AJ903"/>
  <c r="AF903"/>
  <c r="AI911"/>
  <c r="AG915"/>
  <c r="AJ911"/>
  <c r="AF911"/>
  <c r="AI919"/>
  <c r="AG923"/>
  <c r="AJ919"/>
  <c r="AF919"/>
  <c r="AI927"/>
  <c r="AG931"/>
  <c r="AJ927"/>
  <c r="AF927"/>
  <c r="AI935"/>
  <c r="AG939"/>
  <c r="AJ935"/>
  <c r="AF935"/>
  <c r="AI943"/>
  <c r="AG947"/>
  <c r="AJ943"/>
  <c r="AF943"/>
  <c r="AI955"/>
  <c r="AG959"/>
  <c r="AJ955"/>
  <c r="AF955"/>
  <c r="AI963"/>
  <c r="AG967"/>
  <c r="AJ963"/>
  <c r="AF963"/>
  <c r="AI971"/>
  <c r="AG975"/>
  <c r="AJ971"/>
  <c r="AF971"/>
  <c r="AI979"/>
  <c r="AG983"/>
  <c r="AJ979"/>
  <c r="AF979"/>
  <c r="AI987"/>
  <c r="AJ987"/>
  <c r="AF987"/>
  <c r="AF21"/>
  <c r="AJ21"/>
  <c r="AI21"/>
  <c r="AF25"/>
  <c r="AJ25"/>
  <c r="AI25"/>
  <c r="AF29"/>
  <c r="AJ29"/>
  <c r="AI29"/>
  <c r="AF33"/>
  <c r="AJ33"/>
  <c r="AI33"/>
  <c r="AF37"/>
  <c r="AJ37"/>
  <c r="AI37"/>
  <c r="AF41"/>
  <c r="AJ41"/>
  <c r="AI41"/>
  <c r="AF45"/>
  <c r="AJ45"/>
  <c r="AI45"/>
  <c r="AF49"/>
  <c r="AJ49"/>
  <c r="AI49"/>
  <c r="AF53"/>
  <c r="AJ53"/>
  <c r="AI53"/>
  <c r="AF57"/>
  <c r="AJ57"/>
  <c r="AI57"/>
  <c r="AF61"/>
  <c r="AJ61"/>
  <c r="AI61"/>
  <c r="AF65"/>
  <c r="AJ65"/>
  <c r="AI65"/>
  <c r="AF69"/>
  <c r="AJ69"/>
  <c r="AI69"/>
  <c r="AF73"/>
  <c r="AJ73"/>
  <c r="AI73"/>
  <c r="AF77"/>
  <c r="AJ77"/>
  <c r="AI77"/>
  <c r="AF81"/>
  <c r="AJ81"/>
  <c r="AI81"/>
  <c r="AF85"/>
  <c r="AJ85"/>
  <c r="AI85"/>
  <c r="AF89"/>
  <c r="AJ89"/>
  <c r="AI89"/>
  <c r="AF93"/>
  <c r="AJ93"/>
  <c r="AI93"/>
  <c r="AF97"/>
  <c r="AJ97"/>
  <c r="AI97"/>
  <c r="AF101"/>
  <c r="AJ101"/>
  <c r="AI101"/>
  <c r="AF105"/>
  <c r="AJ105"/>
  <c r="AI105"/>
  <c r="AF109"/>
  <c r="AJ109"/>
  <c r="AI109"/>
  <c r="AF113"/>
  <c r="AJ113"/>
  <c r="AI113"/>
  <c r="AF117"/>
  <c r="AJ117"/>
  <c r="AI117"/>
  <c r="AF121"/>
  <c r="AJ121"/>
  <c r="AI121"/>
  <c r="AF125"/>
  <c r="AJ125"/>
  <c r="AI125"/>
  <c r="AF129"/>
  <c r="AJ129"/>
  <c r="AI129"/>
  <c r="AF133"/>
  <c r="AJ133"/>
  <c r="AI133"/>
  <c r="AF137"/>
  <c r="AJ137"/>
  <c r="AI137"/>
  <c r="AF141"/>
  <c r="AJ141"/>
  <c r="AI141"/>
  <c r="AF145"/>
  <c r="AJ145"/>
  <c r="AI145"/>
  <c r="AF149"/>
  <c r="AJ149"/>
  <c r="AI149"/>
  <c r="AF153"/>
  <c r="AJ153"/>
  <c r="AI153"/>
  <c r="AF157"/>
  <c r="AJ157"/>
  <c r="AI157"/>
  <c r="AF161"/>
  <c r="AJ161"/>
  <c r="AI161"/>
  <c r="AF165"/>
  <c r="AJ165"/>
  <c r="AI165"/>
  <c r="AF169"/>
  <c r="AJ169"/>
  <c r="AI169"/>
  <c r="AF173"/>
  <c r="AJ173"/>
  <c r="AI173"/>
  <c r="AF177"/>
  <c r="AJ177"/>
  <c r="AI177"/>
  <c r="AF181"/>
  <c r="AJ181"/>
  <c r="AI181"/>
  <c r="AF185"/>
  <c r="AJ185"/>
  <c r="AI185"/>
  <c r="AF189"/>
  <c r="AJ189"/>
  <c r="AI189"/>
  <c r="AF193"/>
  <c r="AJ193"/>
  <c r="AI193"/>
  <c r="AF197"/>
  <c r="AJ197"/>
  <c r="AI197"/>
  <c r="AF201"/>
  <c r="AJ201"/>
  <c r="AI201"/>
  <c r="AF205"/>
  <c r="AJ205"/>
  <c r="AI205"/>
  <c r="AF209"/>
  <c r="AJ209"/>
  <c r="AI209"/>
  <c r="AF213"/>
  <c r="AJ213"/>
  <c r="AI213"/>
  <c r="AF217"/>
  <c r="AJ217"/>
  <c r="AI217"/>
  <c r="AF221"/>
  <c r="AJ221"/>
  <c r="AI221"/>
  <c r="AF225"/>
  <c r="AJ225"/>
  <c r="AI225"/>
  <c r="AF229"/>
  <c r="AJ229"/>
  <c r="AI229"/>
  <c r="AF233"/>
  <c r="AJ233"/>
  <c r="AI233"/>
  <c r="AF237"/>
  <c r="AJ237"/>
  <c r="AI237"/>
  <c r="AF241"/>
  <c r="AJ241"/>
  <c r="AI241"/>
  <c r="AF245"/>
  <c r="AJ245"/>
  <c r="AI245"/>
  <c r="AF249"/>
  <c r="AJ249"/>
  <c r="AI249"/>
  <c r="AF253"/>
  <c r="AJ253"/>
  <c r="AI253"/>
  <c r="AF257"/>
  <c r="AJ257"/>
  <c r="AG261"/>
  <c r="AI257"/>
  <c r="AF261"/>
  <c r="AJ261"/>
  <c r="AG265"/>
  <c r="AI261"/>
  <c r="AF265"/>
  <c r="AJ265"/>
  <c r="AG269"/>
  <c r="AI265"/>
  <c r="AF269"/>
  <c r="AJ269"/>
  <c r="AG273"/>
  <c r="AI269"/>
  <c r="AF273"/>
  <c r="AJ273"/>
  <c r="AG277"/>
  <c r="AI273"/>
  <c r="AF277"/>
  <c r="AJ277"/>
  <c r="AG281"/>
  <c r="AI277"/>
  <c r="AF281"/>
  <c r="AJ281"/>
  <c r="AI281"/>
  <c r="AJ285"/>
  <c r="AI285"/>
  <c r="AJ289"/>
  <c r="AI289"/>
  <c r="AJ293"/>
  <c r="AI293"/>
  <c r="AJ297"/>
  <c r="AI297"/>
  <c r="AJ301"/>
  <c r="AI301"/>
  <c r="AJ305"/>
  <c r="AI305"/>
  <c r="AJ309"/>
  <c r="AI309"/>
  <c r="AJ313"/>
  <c r="AI313"/>
  <c r="AJ317"/>
  <c r="AI317"/>
  <c r="AJ321"/>
  <c r="AI321"/>
  <c r="AJ325"/>
  <c r="AI325"/>
  <c r="AJ329"/>
  <c r="AI329"/>
  <c r="AJ333"/>
  <c r="AI333"/>
  <c r="AJ337"/>
  <c r="AI337"/>
  <c r="AJ341"/>
  <c r="AI341"/>
  <c r="AJ345"/>
  <c r="AI345"/>
  <c r="AJ349"/>
  <c r="AI349"/>
  <c r="AJ353"/>
  <c r="AI353"/>
  <c r="AJ357"/>
  <c r="AI357"/>
  <c r="AJ361"/>
  <c r="AI361"/>
  <c r="AJ365"/>
  <c r="AI365"/>
  <c r="AJ369"/>
  <c r="AI369"/>
  <c r="AJ373"/>
  <c r="AI373"/>
  <c r="AJ377"/>
  <c r="AI377"/>
  <c r="AJ381"/>
  <c r="AI381"/>
  <c r="AJ385"/>
  <c r="AI385"/>
  <c r="AJ389"/>
  <c r="AI389"/>
  <c r="AJ393"/>
  <c r="AI393"/>
  <c r="AJ397"/>
  <c r="AI397"/>
  <c r="AJ401"/>
  <c r="AI401"/>
  <c r="AJ405"/>
  <c r="AI405"/>
  <c r="AJ409"/>
  <c r="AI409"/>
  <c r="AJ413"/>
  <c r="AI413"/>
  <c r="AJ417"/>
  <c r="AI417"/>
  <c r="AJ421"/>
  <c r="AI421"/>
  <c r="AJ425"/>
  <c r="AI425"/>
  <c r="AJ429"/>
  <c r="AI429"/>
  <c r="AJ433"/>
  <c r="AI433"/>
  <c r="AJ437"/>
  <c r="AI437"/>
  <c r="AJ441"/>
  <c r="AI441"/>
  <c r="AJ445"/>
  <c r="AI445"/>
  <c r="AJ449"/>
  <c r="AI449"/>
  <c r="AJ453"/>
  <c r="AI453"/>
  <c r="AJ457"/>
  <c r="AI457"/>
  <c r="AJ461"/>
  <c r="AI461"/>
  <c r="AJ465"/>
  <c r="AI465"/>
  <c r="AJ469"/>
  <c r="AI469"/>
  <c r="AJ473"/>
  <c r="AI473"/>
  <c r="AJ477"/>
  <c r="AI477"/>
  <c r="AJ481"/>
  <c r="AI481"/>
  <c r="AJ485"/>
  <c r="AI485"/>
  <c r="AJ489"/>
  <c r="AI489"/>
  <c r="AJ493"/>
  <c r="AI493"/>
  <c r="AJ497"/>
  <c r="AI497"/>
  <c r="AJ501"/>
  <c r="AI501"/>
  <c r="AJ505"/>
  <c r="AI505"/>
  <c r="AJ509"/>
  <c r="AI509"/>
  <c r="AJ513"/>
  <c r="AI513"/>
  <c r="AJ517"/>
  <c r="AI517"/>
  <c r="AJ521"/>
  <c r="AI521"/>
  <c r="AJ525"/>
  <c r="AI525"/>
  <c r="AJ529"/>
  <c r="AI529"/>
  <c r="AJ533"/>
  <c r="AI533"/>
  <c r="AJ537"/>
  <c r="AI537"/>
  <c r="AJ541"/>
  <c r="AI541"/>
  <c r="AJ545"/>
  <c r="AI545"/>
  <c r="AJ549"/>
  <c r="AI549"/>
  <c r="AJ553"/>
  <c r="AI553"/>
  <c r="AJ557"/>
  <c r="AI557"/>
  <c r="AJ561"/>
  <c r="AI561"/>
  <c r="AJ565"/>
  <c r="AI565"/>
  <c r="AJ569"/>
  <c r="AI569"/>
  <c r="AJ573"/>
  <c r="AI573"/>
  <c r="AJ577"/>
  <c r="AI577"/>
  <c r="AJ581"/>
  <c r="AI581"/>
  <c r="AJ585"/>
  <c r="AI585"/>
  <c r="AJ589"/>
  <c r="AI589"/>
  <c r="AJ593"/>
  <c r="AI593"/>
  <c r="AJ597"/>
  <c r="AI597"/>
  <c r="AJ601"/>
  <c r="AI601"/>
  <c r="AJ605"/>
  <c r="AI605"/>
  <c r="AJ609"/>
  <c r="AI609"/>
  <c r="AJ613"/>
  <c r="AI613"/>
  <c r="AJ617"/>
  <c r="AI617"/>
  <c r="AJ621"/>
  <c r="AI621"/>
  <c r="AJ625"/>
  <c r="AI625"/>
  <c r="AJ629"/>
  <c r="AI629"/>
  <c r="AJ633"/>
  <c r="AI633"/>
  <c r="AJ637"/>
  <c r="AI637"/>
  <c r="AJ641"/>
  <c r="AI641"/>
  <c r="AJ645"/>
  <c r="AI645"/>
  <c r="AI649"/>
  <c r="AF649"/>
  <c r="AG653"/>
  <c r="AI653"/>
  <c r="AF653"/>
  <c r="AJ653"/>
  <c r="AG657"/>
  <c r="AI657"/>
  <c r="AF657"/>
  <c r="AG661"/>
  <c r="AJ657"/>
  <c r="AI661"/>
  <c r="AF661"/>
  <c r="AJ661"/>
  <c r="AI665"/>
  <c r="AF665"/>
  <c r="AG669"/>
  <c r="AI669"/>
  <c r="AF669"/>
  <c r="AJ669"/>
  <c r="AG673"/>
  <c r="AI673"/>
  <c r="AF673"/>
  <c r="AG677"/>
  <c r="AJ673"/>
  <c r="AI677"/>
  <c r="AF677"/>
  <c r="AJ677"/>
  <c r="AI681"/>
  <c r="AF681"/>
  <c r="AG685"/>
  <c r="AI685"/>
  <c r="AF685"/>
  <c r="AJ685"/>
  <c r="AG689"/>
  <c r="AI689"/>
  <c r="AF689"/>
  <c r="AG693"/>
  <c r="AJ689"/>
  <c r="AI693"/>
  <c r="AF693"/>
  <c r="AJ693"/>
  <c r="AI697"/>
  <c r="AF697"/>
  <c r="AG701"/>
  <c r="AI701"/>
  <c r="AF701"/>
  <c r="AJ701"/>
  <c r="AG705"/>
  <c r="AI705"/>
  <c r="AF705"/>
  <c r="AG709"/>
  <c r="AJ705"/>
  <c r="AI709"/>
  <c r="AF709"/>
  <c r="AJ709"/>
  <c r="AI713"/>
  <c r="AF713"/>
  <c r="AG717"/>
  <c r="AF717"/>
  <c r="AI717"/>
  <c r="AJ717"/>
  <c r="AG721"/>
  <c r="AF721"/>
  <c r="AI721"/>
  <c r="AJ721"/>
  <c r="AG725"/>
  <c r="AF725"/>
  <c r="AI725"/>
  <c r="AJ725"/>
  <c r="AG729"/>
  <c r="AF729"/>
  <c r="AI729"/>
  <c r="AJ729"/>
  <c r="AG733"/>
  <c r="AF733"/>
  <c r="AI733"/>
  <c r="AJ733"/>
  <c r="AG737"/>
  <c r="AF737"/>
  <c r="AI737"/>
  <c r="AJ737"/>
  <c r="AG741"/>
  <c r="AF741"/>
  <c r="AI741"/>
  <c r="AJ741"/>
  <c r="AG745"/>
  <c r="AF745"/>
  <c r="AI745"/>
  <c r="AJ745"/>
  <c r="AG749"/>
  <c r="AF749"/>
  <c r="AI749"/>
  <c r="AJ749"/>
  <c r="AG753"/>
  <c r="AF753"/>
  <c r="AI753"/>
  <c r="AJ753"/>
  <c r="AG757"/>
  <c r="AF757"/>
  <c r="AI757"/>
  <c r="AJ757"/>
  <c r="AG761"/>
  <c r="AF761"/>
  <c r="AI761"/>
  <c r="AJ761"/>
  <c r="AG765"/>
  <c r="AF765"/>
  <c r="AI765"/>
  <c r="AJ765"/>
  <c r="AG769"/>
  <c r="AG773"/>
  <c r="AF769"/>
  <c r="AI769"/>
  <c r="AJ769"/>
  <c r="AI773"/>
  <c r="AG777"/>
  <c r="AJ773"/>
  <c r="AF773"/>
  <c r="AI777"/>
  <c r="AG781"/>
  <c r="AJ777"/>
  <c r="AF777"/>
  <c r="AI781"/>
  <c r="AG785"/>
  <c r="AJ781"/>
  <c r="AI785"/>
  <c r="AG789"/>
  <c r="AJ785"/>
  <c r="AF785"/>
  <c r="AI789"/>
  <c r="AG793"/>
  <c r="AJ789"/>
  <c r="AF789"/>
  <c r="AI793"/>
  <c r="AG797"/>
  <c r="AJ793"/>
  <c r="AF793"/>
  <c r="AI797"/>
  <c r="AG801"/>
  <c r="AJ797"/>
  <c r="AI801"/>
  <c r="AG805"/>
  <c r="AJ801"/>
  <c r="AF801"/>
  <c r="AI805"/>
  <c r="AG809"/>
  <c r="AJ805"/>
  <c r="AF805"/>
  <c r="AI809"/>
  <c r="AG813"/>
  <c r="AJ809"/>
  <c r="AF809"/>
  <c r="AI813"/>
  <c r="AG817"/>
  <c r="AJ813"/>
  <c r="AI817"/>
  <c r="AG821"/>
  <c r="AJ817"/>
  <c r="AF817"/>
  <c r="AI821"/>
  <c r="AG825"/>
  <c r="AJ821"/>
  <c r="AF821"/>
  <c r="AI825"/>
  <c r="AG829"/>
  <c r="AJ825"/>
  <c r="AF825"/>
  <c r="AI829"/>
  <c r="AG833"/>
  <c r="AJ829"/>
  <c r="AI833"/>
  <c r="AG837"/>
  <c r="AJ833"/>
  <c r="AF833"/>
  <c r="AI837"/>
  <c r="AG841"/>
  <c r="AJ837"/>
  <c r="AF837"/>
  <c r="AI841"/>
  <c r="AG845"/>
  <c r="AJ841"/>
  <c r="AF841"/>
  <c r="AI845"/>
  <c r="AG849"/>
  <c r="AJ845"/>
  <c r="AI849"/>
  <c r="AG853"/>
  <c r="AJ849"/>
  <c r="AF849"/>
  <c r="AI853"/>
  <c r="AG857"/>
  <c r="AJ853"/>
  <c r="AF853"/>
  <c r="AI857"/>
  <c r="AG861"/>
  <c r="AJ857"/>
  <c r="AF857"/>
  <c r="AI861"/>
  <c r="AG865"/>
  <c r="AJ861"/>
  <c r="AI865"/>
  <c r="AG869"/>
  <c r="AJ865"/>
  <c r="AF865"/>
  <c r="AI869"/>
  <c r="AG873"/>
  <c r="AJ869"/>
  <c r="AF869"/>
  <c r="AI873"/>
  <c r="AG877"/>
  <c r="AJ873"/>
  <c r="AF873"/>
  <c r="AI877"/>
  <c r="AG881"/>
  <c r="AJ877"/>
  <c r="AI881"/>
  <c r="AG885"/>
  <c r="AJ881"/>
  <c r="AF881"/>
  <c r="AI885"/>
  <c r="AG889"/>
  <c r="AJ885"/>
  <c r="AF885"/>
  <c r="AI889"/>
  <c r="AG893"/>
  <c r="AJ889"/>
  <c r="AF889"/>
  <c r="AI893"/>
  <c r="AG897"/>
  <c r="AJ893"/>
  <c r="AI897"/>
  <c r="AG901"/>
  <c r="AJ897"/>
  <c r="AF897"/>
  <c r="AI901"/>
  <c r="AG905"/>
  <c r="AJ901"/>
  <c r="AF901"/>
  <c r="AI905"/>
  <c r="AG909"/>
  <c r="AJ905"/>
  <c r="AF905"/>
  <c r="AI909"/>
  <c r="AG913"/>
  <c r="AJ909"/>
  <c r="AI913"/>
  <c r="AG917"/>
  <c r="AJ913"/>
  <c r="AF913"/>
  <c r="AI917"/>
  <c r="AG921"/>
  <c r="AJ917"/>
  <c r="AF917"/>
  <c r="AI921"/>
  <c r="AG925"/>
  <c r="AJ921"/>
  <c r="AF921"/>
  <c r="AI925"/>
  <c r="AG929"/>
  <c r="AJ925"/>
  <c r="AI929"/>
  <c r="AG933"/>
  <c r="AJ929"/>
  <c r="AF929"/>
  <c r="AI933"/>
  <c r="AG937"/>
  <c r="AJ933"/>
  <c r="AF933"/>
  <c r="AI937"/>
  <c r="AG941"/>
  <c r="AJ937"/>
  <c r="AF937"/>
  <c r="AI941"/>
  <c r="AG945"/>
  <c r="AJ941"/>
  <c r="AI945"/>
  <c r="AG949"/>
  <c r="AJ945"/>
  <c r="AF945"/>
  <c r="AI949"/>
  <c r="AG953"/>
  <c r="AJ949"/>
  <c r="AF949"/>
  <c r="AI953"/>
  <c r="AG957"/>
  <c r="AJ953"/>
  <c r="AF953"/>
  <c r="AI957"/>
  <c r="AG961"/>
  <c r="AJ957"/>
  <c r="AI961"/>
  <c r="AG965"/>
  <c r="AJ961"/>
  <c r="AF961"/>
  <c r="AI965"/>
  <c r="AG969"/>
  <c r="AJ965"/>
  <c r="AF965"/>
  <c r="AI969"/>
  <c r="AG973"/>
  <c r="AJ969"/>
  <c r="AF969"/>
  <c r="AI973"/>
  <c r="AG977"/>
  <c r="AJ973"/>
  <c r="AI977"/>
  <c r="AG981"/>
  <c r="AJ977"/>
  <c r="AF977"/>
  <c r="AI981"/>
  <c r="AG985"/>
  <c r="AJ981"/>
  <c r="AF981"/>
  <c r="AI985"/>
  <c r="AG989"/>
  <c r="AJ985"/>
  <c r="AF985"/>
  <c r="AI989"/>
  <c r="AJ989"/>
  <c r="AF925"/>
  <c r="AF989"/>
  <c r="Y980"/>
  <c r="Y984"/>
  <c r="Y988"/>
  <c r="W944"/>
  <c r="W976"/>
  <c r="W980"/>
  <c r="W984"/>
  <c r="AJ17"/>
  <c r="AI26"/>
  <c r="AG29"/>
  <c r="AI34"/>
  <c r="AG37"/>
  <c r="AI42"/>
  <c r="AG45"/>
  <c r="AI50"/>
  <c r="AG53"/>
  <c r="AI58"/>
  <c r="AG61"/>
  <c r="AI66"/>
  <c r="AG69"/>
  <c r="AI74"/>
  <c r="AG77"/>
  <c r="AI82"/>
  <c r="AG85"/>
  <c r="AI90"/>
  <c r="AG93"/>
  <c r="AI98"/>
  <c r="AG101"/>
  <c r="AI106"/>
  <c r="AG109"/>
  <c r="AI114"/>
  <c r="AG117"/>
  <c r="AI122"/>
  <c r="AG125"/>
  <c r="AI130"/>
  <c r="AG133"/>
  <c r="AI138"/>
  <c r="AG141"/>
  <c r="AI146"/>
  <c r="AG149"/>
  <c r="AI154"/>
  <c r="AG157"/>
  <c r="AI162"/>
  <c r="AG165"/>
  <c r="AI170"/>
  <c r="AG173"/>
  <c r="AI178"/>
  <c r="AG181"/>
  <c r="AI186"/>
  <c r="AG189"/>
  <c r="AI194"/>
  <c r="AG197"/>
  <c r="AI202"/>
  <c r="AG205"/>
  <c r="AI210"/>
  <c r="AG213"/>
  <c r="AI218"/>
  <c r="AG221"/>
  <c r="AI226"/>
  <c r="AG229"/>
  <c r="AI234"/>
  <c r="AG237"/>
  <c r="AI242"/>
  <c r="AG245"/>
  <c r="AI250"/>
  <c r="AG253"/>
  <c r="AI258"/>
  <c r="AG262"/>
  <c r="AG266"/>
  <c r="AG270"/>
  <c r="AG274"/>
  <c r="AG278"/>
  <c r="AG282"/>
  <c r="AF289"/>
  <c r="AF297"/>
  <c r="AF305"/>
  <c r="AF313"/>
  <c r="AF321"/>
  <c r="AF329"/>
  <c r="AF337"/>
  <c r="AF345"/>
  <c r="AF353"/>
  <c r="AF361"/>
  <c r="AF369"/>
  <c r="AF377"/>
  <c r="AF385"/>
  <c r="AF393"/>
  <c r="AF401"/>
  <c r="AF409"/>
  <c r="AF417"/>
  <c r="AF425"/>
  <c r="AF433"/>
  <c r="AF441"/>
  <c r="AF449"/>
  <c r="AF457"/>
  <c r="AF465"/>
  <c r="AF473"/>
  <c r="AF481"/>
  <c r="AF489"/>
  <c r="AF497"/>
  <c r="AF505"/>
  <c r="AF513"/>
  <c r="AF521"/>
  <c r="AF529"/>
  <c r="AF537"/>
  <c r="AF545"/>
  <c r="AF553"/>
  <c r="AF561"/>
  <c r="AF569"/>
  <c r="AF577"/>
  <c r="AF585"/>
  <c r="AF593"/>
  <c r="AF601"/>
  <c r="AF609"/>
  <c r="AF617"/>
  <c r="AF625"/>
  <c r="AF633"/>
  <c r="AF641"/>
  <c r="AG649"/>
  <c r="AJ670"/>
  <c r="AG681"/>
  <c r="AJ702"/>
  <c r="AG713"/>
  <c r="AF781"/>
  <c r="AF813"/>
  <c r="AF845"/>
  <c r="AF877"/>
  <c r="AF909"/>
  <c r="AF941"/>
  <c r="AF973"/>
  <c r="AS963"/>
  <c r="AO969"/>
  <c r="AO973"/>
  <c r="AO977"/>
  <c r="AO981"/>
  <c r="AO985"/>
  <c r="AO989"/>
  <c r="AP968"/>
  <c r="AS964"/>
  <c r="AR968"/>
  <c r="AP972"/>
  <c r="AO968"/>
  <c r="AR972"/>
  <c r="AP976"/>
  <c r="AO972"/>
  <c r="AR976"/>
  <c r="AP980"/>
  <c r="AO976"/>
  <c r="AR980"/>
  <c r="AP984"/>
  <c r="AO980"/>
  <c r="AR984"/>
  <c r="AP988"/>
  <c r="AO984"/>
  <c r="AR988"/>
  <c r="AO988"/>
  <c r="AS957"/>
  <c r="AS965"/>
  <c r="AP965"/>
  <c r="AS969"/>
  <c r="AS973"/>
  <c r="AS977"/>
  <c r="AS981"/>
  <c r="AS985"/>
  <c r="AS989"/>
  <c r="AS953"/>
  <c r="AS961"/>
  <c r="AO965"/>
  <c r="AR969"/>
  <c r="AR973"/>
  <c r="AR977"/>
  <c r="AR981"/>
  <c r="AR985"/>
  <c r="AR989"/>
  <c r="AO967"/>
  <c r="AO971"/>
  <c r="AO975"/>
  <c r="AO979"/>
  <c r="AO983"/>
  <c r="AO987"/>
  <c r="AO990"/>
  <c r="AS990"/>
  <c r="AR967"/>
  <c r="AP971"/>
  <c r="AR971"/>
  <c r="AP975"/>
  <c r="AR975"/>
  <c r="AP979"/>
  <c r="AR979"/>
  <c r="AP983"/>
  <c r="AR983"/>
  <c r="AP987"/>
  <c r="AP967"/>
  <c r="AR987"/>
  <c r="AR990"/>
  <c r="AO970"/>
  <c r="AO974"/>
  <c r="AO978"/>
  <c r="AO982"/>
  <c r="AO986"/>
  <c r="AS950"/>
  <c r="AS954"/>
  <c r="AS958"/>
  <c r="AO966"/>
  <c r="AP969"/>
  <c r="AP973"/>
  <c r="AP974"/>
  <c r="AP977"/>
  <c r="AP978"/>
  <c r="AP981"/>
  <c r="AP982"/>
  <c r="AP985"/>
  <c r="AP986"/>
  <c r="AP989"/>
  <c r="AR951"/>
  <c r="AR955"/>
  <c r="AR959"/>
  <c r="AR950"/>
  <c r="AR954"/>
  <c r="AR958"/>
  <c r="AP959"/>
  <c r="AO960"/>
  <c r="AP942"/>
  <c r="AS945"/>
  <c r="AS949"/>
  <c r="AS941"/>
  <c r="AS942"/>
  <c r="AO941"/>
  <c r="AR946"/>
  <c r="AO943"/>
  <c r="AR947"/>
  <c r="AP941"/>
  <c r="AR943"/>
  <c r="AS946"/>
  <c r="AS944"/>
  <c r="AR945"/>
  <c r="AP946"/>
  <c r="AO947"/>
  <c r="AS948"/>
  <c r="AR949"/>
  <c r="AP950"/>
  <c r="AO951"/>
  <c r="AS952"/>
  <c r="AR953"/>
  <c r="AP954"/>
  <c r="AO955"/>
  <c r="AS956"/>
  <c r="AR957"/>
  <c r="AP958"/>
  <c r="AO959"/>
  <c r="AS960"/>
  <c r="AR961"/>
  <c r="AR962"/>
  <c r="AR963"/>
  <c r="AR964"/>
  <c r="AR965"/>
  <c r="AR966"/>
  <c r="AO942"/>
  <c r="AS943"/>
  <c r="AR944"/>
  <c r="AP945"/>
  <c r="AO946"/>
  <c r="AS947"/>
  <c r="AR948"/>
  <c r="AP949"/>
  <c r="AO950"/>
  <c r="AS951"/>
  <c r="AR952"/>
  <c r="AP953"/>
  <c r="AO954"/>
  <c r="AS955"/>
  <c r="AR956"/>
  <c r="AP957"/>
  <c r="AO958"/>
  <c r="AS959"/>
  <c r="AR960"/>
  <c r="AP961"/>
  <c r="AP962"/>
  <c r="AP963"/>
  <c r="AP964"/>
  <c r="AP944"/>
  <c r="AO945"/>
  <c r="AP948"/>
  <c r="AO949"/>
  <c r="AP952"/>
  <c r="AO953"/>
  <c r="AP956"/>
  <c r="AO957"/>
  <c r="AP960"/>
  <c r="AO961"/>
  <c r="AO962"/>
  <c r="AO963"/>
  <c r="AO964"/>
  <c r="AR942"/>
  <c r="AP943"/>
  <c r="AO944"/>
  <c r="AP947"/>
  <c r="AO948"/>
  <c r="AP951"/>
  <c r="AO952"/>
  <c r="AP955"/>
  <c r="AO956"/>
  <c r="AA990"/>
  <c r="P983" l="1"/>
  <c r="A982" i="5"/>
  <c r="D983" i="1"/>
  <c r="A982" i="2"/>
  <c r="P1006" i="1"/>
  <c r="A1005" i="5"/>
  <c r="A1006" s="1"/>
  <c r="J983" i="1"/>
  <c r="A982" i="3"/>
  <c r="P984" i="1" l="1"/>
  <c r="A983" i="5"/>
  <c r="J984" i="1"/>
  <c r="A983" i="3"/>
  <c r="D984" i="1"/>
  <c r="A983" i="2"/>
  <c r="D985" i="1" l="1"/>
  <c r="A984" i="2"/>
  <c r="P985" i="1"/>
  <c r="A984" i="5"/>
  <c r="J985" i="1"/>
  <c r="A984" i="3"/>
  <c r="J986" i="1" l="1"/>
  <c r="A985" i="3"/>
  <c r="D986" i="1"/>
  <c r="A985" i="2"/>
  <c r="P986" i="1"/>
  <c r="A985" i="5"/>
  <c r="P987" i="1" l="1"/>
  <c r="A986" i="5"/>
  <c r="J987" i="1"/>
  <c r="A986" i="3"/>
  <c r="D987" i="1"/>
  <c r="A986" i="2"/>
  <c r="P988" i="1" l="1"/>
  <c r="A987" i="5"/>
  <c r="D988" i="1"/>
  <c r="A987" i="2"/>
  <c r="J988" i="1"/>
  <c r="A987" i="3"/>
  <c r="P989" i="1" l="1"/>
  <c r="A988" i="5"/>
  <c r="A988" i="3"/>
  <c r="J989" i="1"/>
  <c r="D989"/>
  <c r="A988" i="2"/>
  <c r="A989" i="3" l="1"/>
  <c r="J990" i="1"/>
  <c r="D990"/>
  <c r="A989" i="2"/>
  <c r="P990" i="1"/>
  <c r="A989" i="5"/>
  <c r="A990" i="3" l="1"/>
  <c r="J991" i="1"/>
  <c r="A990" i="5"/>
  <c r="P991" i="1"/>
  <c r="A990" i="2"/>
  <c r="D991" i="1"/>
  <c r="A991" i="3" l="1"/>
  <c r="J992" i="1"/>
  <c r="P992"/>
  <c r="A991" i="5"/>
  <c r="D992" i="1"/>
  <c r="A991" i="2"/>
  <c r="J993" i="1" l="1"/>
  <c r="A992" i="3"/>
  <c r="D993" i="1"/>
  <c r="A992" i="2"/>
  <c r="P993" i="1"/>
  <c r="A992" i="5"/>
  <c r="J994" i="1" l="1"/>
  <c r="A993" i="3"/>
  <c r="P994" i="1"/>
  <c r="A993" i="5"/>
  <c r="D994" i="1"/>
  <c r="A993" i="2"/>
  <c r="D995" i="1" l="1"/>
  <c r="A994" i="2"/>
  <c r="J995" i="1"/>
  <c r="A994" i="3"/>
  <c r="P995" i="1"/>
  <c r="A994" i="5"/>
  <c r="P996" i="1" l="1"/>
  <c r="A995" i="5"/>
  <c r="D996" i="1"/>
  <c r="A995" i="2"/>
  <c r="J996" i="1"/>
  <c r="A995" i="3"/>
  <c r="A996" l="1"/>
  <c r="J997" i="1"/>
  <c r="A996" i="5"/>
  <c r="P997" i="1"/>
  <c r="A997" i="5" s="1"/>
  <c r="A996" i="2"/>
  <c r="D997" i="1"/>
  <c r="A997" i="2" s="1"/>
  <c r="A997" i="3" l="1"/>
  <c r="J998" i="1"/>
  <c r="J999" l="1"/>
  <c r="A999" i="3" s="1"/>
  <c r="A998"/>
</calcChain>
</file>

<file path=xl/sharedStrings.xml><?xml version="1.0" encoding="utf-8"?>
<sst xmlns="http://schemas.openxmlformats.org/spreadsheetml/2006/main" count="181" uniqueCount="73">
  <si>
    <t>FTSE</t>
  </si>
  <si>
    <t>FT/CAC</t>
  </si>
  <si>
    <t>CAC</t>
  </si>
  <si>
    <t>CAC/DAX</t>
  </si>
  <si>
    <t>Dax</t>
  </si>
  <si>
    <t>Dax/FT</t>
  </si>
  <si>
    <t>Dow</t>
  </si>
  <si>
    <t>Dow/DAX</t>
  </si>
  <si>
    <t>Nik</t>
  </si>
  <si>
    <t>HS/NK</t>
  </si>
  <si>
    <t>HS</t>
  </si>
  <si>
    <t>Open</t>
  </si>
  <si>
    <t>High</t>
  </si>
  <si>
    <t>Low</t>
  </si>
  <si>
    <t>Close</t>
  </si>
  <si>
    <t>DAX</t>
  </si>
  <si>
    <t>FT CAC</t>
  </si>
  <si>
    <t>5 rng</t>
  </si>
  <si>
    <t>7 st</t>
  </si>
  <si>
    <t>9 st</t>
  </si>
  <si>
    <t>5 St</t>
  </si>
  <si>
    <t>DA CA</t>
  </si>
  <si>
    <t>DA FT</t>
  </si>
  <si>
    <t>TR</t>
  </si>
  <si>
    <t>ATR</t>
  </si>
  <si>
    <t>Diff</t>
  </si>
  <si>
    <t>MA</t>
  </si>
  <si>
    <t>St5</t>
  </si>
  <si>
    <t>Rng5</t>
  </si>
  <si>
    <t>St7</t>
  </si>
  <si>
    <t>Rng7</t>
  </si>
  <si>
    <t>St9</t>
  </si>
  <si>
    <t>Rng9</t>
  </si>
  <si>
    <t>C-H</t>
  </si>
  <si>
    <t>H%</t>
  </si>
  <si>
    <t>C-L</t>
  </si>
  <si>
    <t>L%</t>
  </si>
  <si>
    <t>L</t>
  </si>
  <si>
    <t>Ord</t>
  </si>
  <si>
    <t>Summary</t>
  </si>
  <si>
    <t>Mkt</t>
  </si>
  <si>
    <t>Curr</t>
  </si>
  <si>
    <t>Date</t>
  </si>
  <si>
    <t>Mx</t>
  </si>
  <si>
    <t>Cl</t>
  </si>
  <si>
    <t>Nikk</t>
  </si>
  <si>
    <t>MA7</t>
  </si>
  <si>
    <t>Stoch</t>
  </si>
  <si>
    <t>Diff2</t>
  </si>
  <si>
    <t>MAD</t>
  </si>
  <si>
    <t>MA5</t>
  </si>
  <si>
    <t>DxCC</t>
  </si>
  <si>
    <t>DXFT</t>
  </si>
  <si>
    <t>"FTSE 100"</t>
  </si>
  <si>
    <t>high</t>
  </si>
  <si>
    <t>"CAC 40"</t>
  </si>
  <si>
    <t>"DAX"</t>
  </si>
  <si>
    <t>"Nikkei 225"</t>
  </si>
  <si>
    <t>"ALL ORDINARIES"</t>
  </si>
  <si>
    <t>"INDU"</t>
  </si>
  <si>
    <t>Tom</t>
  </si>
  <si>
    <t>"7/11/2014"</t>
  </si>
  <si>
    <t>"7/25/2014"</t>
  </si>
  <si>
    <t>"N/A"</t>
  </si>
  <si>
    <t>N/A</t>
  </si>
  <si>
    <t>"8/15/2014"</t>
  </si>
  <si>
    <t>Cac</t>
  </si>
  <si>
    <t>Up</t>
  </si>
  <si>
    <t>Dn</t>
  </si>
  <si>
    <t>Ftse</t>
  </si>
  <si>
    <t>"8/18/2014"</t>
  </si>
  <si>
    <t>"8/21/2014"</t>
  </si>
  <si>
    <t>"9/9/2014"</t>
  </si>
</sst>
</file>

<file path=xl/styles.xml><?xml version="1.0" encoding="utf-8"?>
<styleSheet xmlns="http://schemas.openxmlformats.org/spreadsheetml/2006/main">
  <numFmts count="1">
    <numFmt numFmtId="164" formatCode="0.0000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i/>
      <sz val="9"/>
      <color theme="1"/>
      <name val="Calibri"/>
      <family val="2"/>
      <scheme val="minor"/>
    </font>
    <font>
      <sz val="9"/>
      <color rgb="FF000000"/>
      <name val="Arial"/>
      <family val="2"/>
    </font>
    <font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2" fillId="0" borderId="0" xfId="0" applyFont="1" applyAlignment="1">
      <alignment horizontal="left"/>
    </xf>
    <xf numFmtId="14" fontId="3" fillId="0" borderId="0" xfId="0" applyNumberFormat="1" applyFont="1" applyAlignment="1">
      <alignment horizontal="left"/>
    </xf>
    <xf numFmtId="0" fontId="3" fillId="0" borderId="0" xfId="0" applyFont="1" applyAlignment="1">
      <alignment horizontal="left"/>
    </xf>
    <xf numFmtId="1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9" fontId="3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1" fontId="4" fillId="0" borderId="0" xfId="0" applyNumberFormat="1" applyFont="1" applyAlignment="1">
      <alignment horizontal="center"/>
    </xf>
    <xf numFmtId="9" fontId="2" fillId="0" borderId="0" xfId="1" applyFont="1" applyAlignment="1">
      <alignment horizontal="center"/>
    </xf>
    <xf numFmtId="0" fontId="3" fillId="0" borderId="0" xfId="0" applyFont="1" applyAlignment="1">
      <alignment horizontal="center"/>
    </xf>
    <xf numFmtId="0" fontId="5" fillId="0" borderId="0" xfId="0" applyFont="1"/>
    <xf numFmtId="164" fontId="3" fillId="0" borderId="0" xfId="0" applyNumberFormat="1" applyFont="1" applyAlignment="1">
      <alignment horizontal="center"/>
    </xf>
    <xf numFmtId="1" fontId="3" fillId="2" borderId="0" xfId="0" applyNumberFormat="1" applyFont="1" applyFill="1" applyAlignment="1">
      <alignment horizontal="center"/>
    </xf>
    <xf numFmtId="164" fontId="4" fillId="0" borderId="0" xfId="0" applyNumberFormat="1" applyFont="1" applyAlignment="1">
      <alignment horizontal="center"/>
    </xf>
    <xf numFmtId="9" fontId="4" fillId="0" borderId="0" xfId="1" applyFont="1" applyAlignment="1">
      <alignment horizontal="center"/>
    </xf>
    <xf numFmtId="0" fontId="2" fillId="3" borderId="0" xfId="0" applyFont="1" applyFill="1" applyAlignment="1">
      <alignment horizontal="left"/>
    </xf>
    <xf numFmtId="1" fontId="0" fillId="0" borderId="0" xfId="0" applyNumberFormat="1"/>
    <xf numFmtId="15" fontId="7" fillId="0" borderId="0" xfId="0" applyNumberFormat="1" applyFont="1" applyAlignment="1">
      <alignment horizontal="left"/>
    </xf>
    <xf numFmtId="2" fontId="7" fillId="0" borderId="0" xfId="0" applyNumberFormat="1" applyFont="1" applyAlignment="1">
      <alignment horizontal="left"/>
    </xf>
    <xf numFmtId="0" fontId="7" fillId="0" borderId="0" xfId="0" applyFont="1" applyAlignment="1">
      <alignment horizontal="left"/>
    </xf>
    <xf numFmtId="15" fontId="7" fillId="4" borderId="0" xfId="0" applyNumberFormat="1" applyFont="1" applyFill="1" applyAlignment="1">
      <alignment horizontal="left"/>
    </xf>
    <xf numFmtId="15" fontId="8" fillId="0" borderId="0" xfId="0" applyNumberFormat="1" applyFont="1" applyAlignment="1">
      <alignment horizontal="left"/>
    </xf>
    <xf numFmtId="0" fontId="8" fillId="0" borderId="0" xfId="0" applyFont="1" applyAlignment="1">
      <alignment horizontal="left"/>
    </xf>
    <xf numFmtId="14" fontId="0" fillId="0" borderId="0" xfId="0" applyNumberFormat="1"/>
    <xf numFmtId="0" fontId="3" fillId="0" borderId="0" xfId="0" applyFont="1"/>
    <xf numFmtId="0" fontId="9" fillId="0" borderId="0" xfId="0" applyFont="1"/>
    <xf numFmtId="14" fontId="3" fillId="0" borderId="0" xfId="0" applyNumberFormat="1" applyFont="1" applyAlignment="1">
      <alignment horizontal="center"/>
    </xf>
    <xf numFmtId="0" fontId="5" fillId="0" borderId="0" xfId="0" applyFont="1" applyAlignment="1">
      <alignment horizontal="center"/>
    </xf>
    <xf numFmtId="1" fontId="3" fillId="5" borderId="0" xfId="0" applyNumberFormat="1" applyFont="1" applyFill="1" applyAlignment="1">
      <alignment horizontal="center"/>
    </xf>
    <xf numFmtId="1" fontId="3" fillId="0" borderId="0" xfId="0" applyNumberFormat="1" applyFont="1"/>
    <xf numFmtId="3" fontId="10" fillId="6" borderId="0" xfId="0" applyNumberFormat="1" applyFont="1" applyFill="1" applyAlignment="1">
      <alignment horizontal="right" wrapText="1"/>
    </xf>
    <xf numFmtId="3" fontId="3" fillId="0" borderId="0" xfId="0" applyNumberFormat="1" applyFont="1" applyAlignment="1">
      <alignment horizontal="left"/>
    </xf>
    <xf numFmtId="4" fontId="10" fillId="6" borderId="0" xfId="0" applyNumberFormat="1" applyFont="1" applyFill="1" applyAlignment="1">
      <alignment horizontal="right" wrapText="1"/>
    </xf>
    <xf numFmtId="0" fontId="11" fillId="0" borderId="0" xfId="0" applyFont="1" applyAlignment="1">
      <alignment horizontal="center"/>
    </xf>
    <xf numFmtId="15" fontId="10" fillId="6" borderId="0" xfId="0" applyNumberFormat="1" applyFont="1" applyFill="1" applyAlignment="1">
      <alignment horizontal="right"/>
    </xf>
  </cellXfs>
  <cellStyles count="2">
    <cellStyle name="Normal" xfId="0" builtinId="0"/>
    <cellStyle name="Percent" xfId="1" builtinId="5"/>
  </cellStyles>
  <dxfs count="131"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U32"/>
  <sheetViews>
    <sheetView workbookViewId="0">
      <selection activeCell="C4" sqref="C4:F4"/>
    </sheetView>
  </sheetViews>
  <sheetFormatPr defaultRowHeight="15"/>
  <cols>
    <col min="1" max="1" width="14.7109375" style="3" bestFit="1" customWidth="1"/>
    <col min="2" max="2" width="9.85546875" style="3" bestFit="1" customWidth="1"/>
    <col min="3" max="6" width="7.85546875" style="3" bestFit="1" customWidth="1"/>
    <col min="7" max="9" width="6.140625" style="3" bestFit="1" customWidth="1"/>
    <col min="10" max="10" width="7.85546875" style="3" bestFit="1" customWidth="1"/>
    <col min="11" max="11" width="2.7109375" style="3" bestFit="1" customWidth="1"/>
    <col min="14" max="17" width="6" bestFit="1" customWidth="1"/>
    <col min="19" max="19" width="7.85546875" bestFit="1" customWidth="1"/>
    <col min="20" max="20" width="8.42578125" bestFit="1" customWidth="1"/>
    <col min="21" max="21" width="14.7109375" bestFit="1" customWidth="1"/>
  </cols>
  <sheetData>
    <row r="1" spans="1:21">
      <c r="A1" s="1" t="s">
        <v>40</v>
      </c>
      <c r="B1" s="1" t="s">
        <v>42</v>
      </c>
      <c r="C1" s="3" t="s">
        <v>11</v>
      </c>
      <c r="D1" s="1" t="s">
        <v>54</v>
      </c>
      <c r="E1" s="1" t="s">
        <v>13</v>
      </c>
      <c r="F1" s="1" t="s">
        <v>41</v>
      </c>
      <c r="J1" s="1" t="s">
        <v>39</v>
      </c>
    </row>
    <row r="2" spans="1:21">
      <c r="A2" s="3" t="s">
        <v>56</v>
      </c>
      <c r="B2" s="2" t="s">
        <v>72</v>
      </c>
      <c r="C2" s="3">
        <v>9737.56</v>
      </c>
      <c r="D2" s="3">
        <v>9769.2099999999991</v>
      </c>
      <c r="E2" s="3">
        <v>9695.44</v>
      </c>
      <c r="F2" s="3">
        <v>9710.7000000000007</v>
      </c>
      <c r="J2" s="3" t="s">
        <v>4</v>
      </c>
      <c r="K2" s="3">
        <v>35</v>
      </c>
      <c r="N2">
        <v>42000</v>
      </c>
      <c r="O2">
        <v>50000</v>
      </c>
      <c r="P2">
        <v>60000</v>
      </c>
      <c r="Q2">
        <v>75000</v>
      </c>
      <c r="S2" s="11">
        <f>F2-C2</f>
        <v>-26.859999999998763</v>
      </c>
      <c r="T2" s="11">
        <f>-S2</f>
        <v>26.859999999998763</v>
      </c>
      <c r="U2" s="3" t="str">
        <f>A2</f>
        <v>"DAX"</v>
      </c>
    </row>
    <row r="3" spans="1:21">
      <c r="A3" s="3" t="s">
        <v>55</v>
      </c>
      <c r="B3" s="2" t="s">
        <v>72</v>
      </c>
      <c r="C3" s="3">
        <v>4465.1000000000004</v>
      </c>
      <c r="D3" s="3">
        <v>4482.91</v>
      </c>
      <c r="E3" s="3">
        <v>4446.04</v>
      </c>
      <c r="F3" s="3">
        <v>4452.37</v>
      </c>
      <c r="J3" s="3" t="s">
        <v>0</v>
      </c>
      <c r="K3" s="3">
        <v>25</v>
      </c>
      <c r="N3">
        <v>31029</v>
      </c>
      <c r="O3">
        <v>34869</v>
      </c>
      <c r="P3">
        <v>39669</v>
      </c>
      <c r="Q3">
        <v>46869</v>
      </c>
      <c r="S3" s="11">
        <f t="shared" ref="S3:S8" si="0">F3-C3</f>
        <v>-12.730000000000473</v>
      </c>
      <c r="T3" s="11">
        <f>S3</f>
        <v>-12.730000000000473</v>
      </c>
      <c r="U3" s="3" t="str">
        <f t="shared" ref="U3:U8" si="1">A3</f>
        <v>"CAC 40"</v>
      </c>
    </row>
    <row r="4" spans="1:21">
      <c r="A4" s="3" t="s">
        <v>53</v>
      </c>
      <c r="B4" s="2" t="s">
        <v>72</v>
      </c>
      <c r="C4" s="3">
        <v>6834.77</v>
      </c>
      <c r="D4" s="3">
        <v>6846.18</v>
      </c>
      <c r="E4" s="3">
        <v>6812.5</v>
      </c>
      <c r="F4" s="3">
        <v>6829</v>
      </c>
      <c r="J4" s="3" t="s">
        <v>2</v>
      </c>
      <c r="K4" s="3">
        <v>28</v>
      </c>
      <c r="N4">
        <v>2586</v>
      </c>
      <c r="O4">
        <v>2906</v>
      </c>
      <c r="P4">
        <v>3306</v>
      </c>
      <c r="Q4">
        <v>3906</v>
      </c>
      <c r="S4" s="11">
        <f t="shared" si="0"/>
        <v>-5.7700000000004366</v>
      </c>
      <c r="T4" s="11">
        <f>S4</f>
        <v>-5.7700000000004366</v>
      </c>
      <c r="U4" s="3" t="str">
        <f t="shared" si="1"/>
        <v>"FTSE 100"</v>
      </c>
    </row>
    <row r="5" spans="1:21">
      <c r="A5" s="3" t="s">
        <v>57</v>
      </c>
      <c r="B5" s="2" t="s">
        <v>72</v>
      </c>
      <c r="C5" s="3">
        <v>0</v>
      </c>
      <c r="D5" s="3">
        <v>0</v>
      </c>
      <c r="E5" s="3">
        <v>0</v>
      </c>
      <c r="F5" s="3">
        <v>15749.15</v>
      </c>
      <c r="S5" s="11">
        <f t="shared" si="0"/>
        <v>15749.15</v>
      </c>
      <c r="T5" s="11">
        <f>-S5</f>
        <v>-15749.15</v>
      </c>
      <c r="U5" s="3" t="str">
        <f t="shared" si="1"/>
        <v>"Nikkei 225"</v>
      </c>
    </row>
    <row r="6" spans="1:21">
      <c r="A6" s="3" t="s">
        <v>58</v>
      </c>
      <c r="B6" s="2" t="s">
        <v>72</v>
      </c>
      <c r="C6" s="3">
        <v>5578.5</v>
      </c>
      <c r="D6" s="3">
        <v>5608.6</v>
      </c>
      <c r="E6" s="3">
        <v>5575.4</v>
      </c>
      <c r="F6" s="3">
        <v>5608.2</v>
      </c>
      <c r="S6" s="11">
        <f t="shared" si="0"/>
        <v>29.699999999999818</v>
      </c>
      <c r="T6" s="11">
        <f>-S6</f>
        <v>-29.699999999999818</v>
      </c>
      <c r="U6" s="3" t="str">
        <f t="shared" si="1"/>
        <v>"ALL ORDINARIES"</v>
      </c>
    </row>
    <row r="7" spans="1:21">
      <c r="A7" s="3" t="s">
        <v>59</v>
      </c>
      <c r="B7" s="2" t="s">
        <v>63</v>
      </c>
      <c r="C7" s="3" t="s">
        <v>64</v>
      </c>
      <c r="D7" s="3" t="s">
        <v>64</v>
      </c>
      <c r="E7" s="3" t="s">
        <v>64</v>
      </c>
      <c r="F7" s="3">
        <v>0</v>
      </c>
      <c r="S7" s="11" t="e">
        <f t="shared" si="0"/>
        <v>#VALUE!</v>
      </c>
      <c r="T7" s="11" t="e">
        <f>-S7</f>
        <v>#VALUE!</v>
      </c>
      <c r="U7" s="3" t="str">
        <f t="shared" si="1"/>
        <v>"INDU"</v>
      </c>
    </row>
    <row r="8" spans="1:21">
      <c r="A8" s="3" t="s">
        <v>60</v>
      </c>
      <c r="B8" s="2" t="s">
        <v>61</v>
      </c>
      <c r="C8" s="3">
        <v>5443</v>
      </c>
      <c r="D8" s="3">
        <v>5487</v>
      </c>
      <c r="E8" s="3">
        <v>5443</v>
      </c>
      <c r="F8" s="3">
        <v>5499.5</v>
      </c>
      <c r="S8" s="11">
        <f t="shared" si="0"/>
        <v>56.5</v>
      </c>
      <c r="T8" s="11" t="e">
        <f>SUM(T2:T7)</f>
        <v>#VALUE!</v>
      </c>
      <c r="U8" s="3" t="str">
        <f t="shared" si="1"/>
        <v>Tom</v>
      </c>
    </row>
    <row r="11" spans="1:21">
      <c r="A11" s="3" t="s">
        <v>57</v>
      </c>
      <c r="B11" s="2" t="s">
        <v>65</v>
      </c>
      <c r="C11" s="3">
        <v>15317.15</v>
      </c>
      <c r="D11" s="3">
        <v>15328.34</v>
      </c>
      <c r="E11" s="3">
        <v>15276.99</v>
      </c>
      <c r="F11" s="3">
        <v>15318.34</v>
      </c>
    </row>
    <row r="12" spans="1:21">
      <c r="A12" s="3" t="s">
        <v>58</v>
      </c>
      <c r="B12" s="2" t="s">
        <v>65</v>
      </c>
      <c r="C12" s="3">
        <v>5542.9</v>
      </c>
      <c r="D12" s="3">
        <v>5571.7</v>
      </c>
      <c r="E12" s="3">
        <v>5539.8</v>
      </c>
      <c r="F12" s="3">
        <v>5565</v>
      </c>
    </row>
    <row r="14" spans="1:21">
      <c r="A14" s="3" t="s">
        <v>56</v>
      </c>
      <c r="B14" s="2" t="s">
        <v>70</v>
      </c>
      <c r="C14" s="3">
        <v>9220.99</v>
      </c>
      <c r="D14" s="3">
        <v>9261.65</v>
      </c>
      <c r="E14" s="3">
        <v>9195.11</v>
      </c>
      <c r="F14" s="3">
        <v>9245.33</v>
      </c>
    </row>
    <row r="15" spans="1:21">
      <c r="A15" s="3" t="s">
        <v>55</v>
      </c>
      <c r="B15" s="2" t="s">
        <v>70</v>
      </c>
      <c r="C15" s="3">
        <v>4227.88</v>
      </c>
      <c r="D15" s="3">
        <v>4241.8599999999997</v>
      </c>
      <c r="E15" s="3">
        <v>4211.38</v>
      </c>
      <c r="F15" s="3">
        <v>4230.6499999999996</v>
      </c>
    </row>
    <row r="16" spans="1:21">
      <c r="A16" s="3" t="s">
        <v>53</v>
      </c>
      <c r="B16" s="2" t="s">
        <v>70</v>
      </c>
      <c r="C16" s="3">
        <v>6689.08</v>
      </c>
      <c r="D16" s="3">
        <v>6745.72</v>
      </c>
      <c r="E16" s="3">
        <v>6689.08</v>
      </c>
      <c r="F16" s="3">
        <v>6741.25</v>
      </c>
    </row>
    <row r="17" spans="1:6">
      <c r="B17" s="2"/>
    </row>
    <row r="18" spans="1:6">
      <c r="A18" s="3" t="s">
        <v>56</v>
      </c>
      <c r="B18" s="2" t="s">
        <v>71</v>
      </c>
      <c r="C18" s="3">
        <v>9328.7099999999991</v>
      </c>
      <c r="D18" s="3">
        <v>9405.93</v>
      </c>
      <c r="E18" s="3">
        <v>9278.86</v>
      </c>
      <c r="F18" s="3">
        <v>9401.5300000000007</v>
      </c>
    </row>
    <row r="19" spans="1:6">
      <c r="A19" s="3" t="s">
        <v>55</v>
      </c>
      <c r="B19" s="2" t="s">
        <v>71</v>
      </c>
      <c r="C19" s="3">
        <v>4247.32</v>
      </c>
      <c r="D19" s="3">
        <v>4292.93</v>
      </c>
      <c r="E19" s="3">
        <v>4231.66</v>
      </c>
      <c r="F19" s="3">
        <v>4292.93</v>
      </c>
    </row>
    <row r="20" spans="1:6">
      <c r="A20" s="3" t="s">
        <v>53</v>
      </c>
      <c r="B20" s="2" t="s">
        <v>71</v>
      </c>
      <c r="C20" s="3">
        <v>6755.48</v>
      </c>
      <c r="D20" s="3">
        <v>6780.73</v>
      </c>
      <c r="E20" s="3">
        <v>6752.7</v>
      </c>
      <c r="F20" s="3">
        <v>6777.66</v>
      </c>
    </row>
    <row r="22" spans="1:6">
      <c r="A22" s="25"/>
      <c r="B22"/>
      <c r="C22"/>
      <c r="D22"/>
      <c r="E22"/>
    </row>
    <row r="28" spans="1:6">
      <c r="A28" s="3" t="s">
        <v>56</v>
      </c>
      <c r="B28" s="3" t="s">
        <v>62</v>
      </c>
      <c r="C28" s="3">
        <v>9770.24</v>
      </c>
      <c r="D28" s="3">
        <v>9794.85</v>
      </c>
      <c r="E28" s="3">
        <v>9620.58</v>
      </c>
      <c r="F28" s="3">
        <v>9644.01</v>
      </c>
    </row>
    <row r="29" spans="1:6">
      <c r="A29" s="3" t="s">
        <v>55</v>
      </c>
      <c r="B29" s="3" t="s">
        <v>62</v>
      </c>
      <c r="C29" s="3">
        <v>4390.8500000000004</v>
      </c>
      <c r="D29" s="3">
        <v>4395.38</v>
      </c>
      <c r="E29" s="3">
        <v>4317.49</v>
      </c>
      <c r="F29" s="3">
        <v>4330.55</v>
      </c>
    </row>
    <row r="30" spans="1:6">
      <c r="A30" s="3" t="s">
        <v>53</v>
      </c>
      <c r="B30" s="3" t="s">
        <v>62</v>
      </c>
      <c r="C30" s="3">
        <v>6821.46</v>
      </c>
      <c r="D30" s="3">
        <v>6830.77</v>
      </c>
      <c r="E30" s="3">
        <v>6780.65</v>
      </c>
      <c r="F30" s="3">
        <v>6791.55</v>
      </c>
    </row>
    <row r="31" spans="1:6">
      <c r="A31" s="3" t="s">
        <v>57</v>
      </c>
      <c r="B31" s="3" t="s">
        <v>62</v>
      </c>
      <c r="C31" s="3">
        <v>15342.46</v>
      </c>
      <c r="D31" s="3">
        <v>15457.87</v>
      </c>
      <c r="E31" s="3">
        <v>15341.69</v>
      </c>
      <c r="F31" s="3">
        <v>15457.87</v>
      </c>
    </row>
    <row r="32" spans="1:6">
      <c r="A32" s="3" t="s">
        <v>58</v>
      </c>
      <c r="B32" s="3" t="s">
        <v>62</v>
      </c>
      <c r="C32" s="3">
        <v>5576.8</v>
      </c>
      <c r="D32" s="3">
        <v>5577.6</v>
      </c>
      <c r="E32" s="3">
        <v>5558.7</v>
      </c>
      <c r="F32" s="3">
        <v>5574.2</v>
      </c>
    </row>
  </sheetData>
  <pageMargins left="0.7" right="0.7" top="0.75" bottom="0.75" header="0.3" footer="0.3"/>
  <pageSetup paperSize="9" orientation="portrait" horizontalDpi="3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BJ1048576"/>
  <sheetViews>
    <sheetView tabSelected="1" topLeftCell="I1" zoomScaleNormal="100" workbookViewId="0">
      <pane ySplit="1" topLeftCell="A1185" activePane="bottomLeft" state="frozen"/>
      <selection pane="bottomLeft" activeCell="I1203" sqref="I1203"/>
    </sheetView>
  </sheetViews>
  <sheetFormatPr defaultRowHeight="15"/>
  <cols>
    <col min="1" max="1" width="11.7109375" customWidth="1"/>
    <col min="2" max="2" width="5.28515625" bestFit="1" customWidth="1"/>
    <col min="3" max="3" width="3" customWidth="1"/>
    <col min="4" max="4" width="10.7109375" style="3" bestFit="1" customWidth="1"/>
    <col min="5" max="7" width="5.5703125" style="3" customWidth="1"/>
    <col min="8" max="8" width="7.85546875" style="3" bestFit="1" customWidth="1"/>
    <col min="9" max="9" width="3.5703125" style="3" customWidth="1"/>
    <col min="10" max="10" width="10.7109375" style="3" bestFit="1" customWidth="1"/>
    <col min="11" max="14" width="5.28515625" style="3" customWidth="1"/>
    <col min="15" max="15" width="2.28515625" style="3" customWidth="1"/>
    <col min="16" max="16" width="10.7109375" style="3" bestFit="1" customWidth="1"/>
    <col min="17" max="20" width="5.7109375" style="3" customWidth="1"/>
    <col min="21" max="21" width="5.7109375" customWidth="1"/>
    <col min="22" max="22" width="6" customWidth="1"/>
    <col min="23" max="23" width="5.5703125" style="8" customWidth="1"/>
    <col min="24" max="24" width="4" style="8" customWidth="1"/>
    <col min="25" max="25" width="5.7109375" style="8" customWidth="1"/>
    <col min="26" max="26" width="5.5703125" style="8" customWidth="1"/>
    <col min="27" max="27" width="5.140625" style="8" customWidth="1"/>
    <col min="28" max="28" width="6.28515625" style="8" customWidth="1"/>
    <col min="29" max="29" width="5.140625" style="8" customWidth="1"/>
    <col min="30" max="30" width="3.85546875" style="8" customWidth="1"/>
    <col min="31" max="31" width="6" bestFit="1" customWidth="1"/>
    <col min="32" max="32" width="5.7109375" customWidth="1"/>
    <col min="33" max="33" width="4.5703125" bestFit="1" customWidth="1"/>
    <col min="34" max="34" width="5.140625" bestFit="1" customWidth="1"/>
    <col min="35" max="36" width="4.85546875" bestFit="1" customWidth="1"/>
    <col min="37" max="38" width="4.85546875" customWidth="1"/>
    <col min="39" max="39" width="4.140625" customWidth="1"/>
    <col min="40" max="40" width="5.28515625" customWidth="1"/>
    <col min="41" max="41" width="6" customWidth="1"/>
    <col min="42" max="42" width="5.28515625" customWidth="1"/>
    <col min="43" max="43" width="5.42578125" customWidth="1"/>
    <col min="44" max="44" width="6.42578125" customWidth="1"/>
    <col min="45" max="45" width="6.5703125" customWidth="1"/>
    <col min="46" max="46" width="6.7109375" customWidth="1"/>
    <col min="47" max="47" width="5.28515625" customWidth="1"/>
    <col min="48" max="48" width="4.42578125" customWidth="1"/>
    <col min="49" max="51" width="5.140625" customWidth="1"/>
    <col min="52" max="52" width="5.85546875" customWidth="1"/>
    <col min="53" max="53" width="3.28515625" customWidth="1"/>
    <col min="54" max="57" width="6" customWidth="1"/>
    <col min="58" max="58" width="2.85546875" customWidth="1"/>
    <col min="59" max="62" width="5.5703125" customWidth="1"/>
  </cols>
  <sheetData>
    <row r="1" spans="1:59">
      <c r="D1" s="1" t="s">
        <v>0</v>
      </c>
      <c r="E1" s="1" t="s">
        <v>11</v>
      </c>
      <c r="F1" s="1" t="s">
        <v>12</v>
      </c>
      <c r="G1" s="1" t="s">
        <v>13</v>
      </c>
      <c r="H1" s="17">
        <f>Current!F4</f>
        <v>6829</v>
      </c>
      <c r="I1" s="1"/>
      <c r="J1" s="1" t="s">
        <v>2</v>
      </c>
      <c r="K1" s="1" t="s">
        <v>11</v>
      </c>
      <c r="L1" s="1" t="s">
        <v>12</v>
      </c>
      <c r="M1" s="1" t="s">
        <v>13</v>
      </c>
      <c r="N1" s="17">
        <f>Current!F3</f>
        <v>4452.37</v>
      </c>
      <c r="O1" s="1"/>
      <c r="P1" s="1" t="s">
        <v>15</v>
      </c>
      <c r="Q1" s="1" t="s">
        <v>11</v>
      </c>
      <c r="R1" s="1" t="s">
        <v>12</v>
      </c>
      <c r="S1" s="1" t="s">
        <v>13</v>
      </c>
      <c r="T1" s="17">
        <f>Current!F2</f>
        <v>9710.7000000000007</v>
      </c>
      <c r="V1" s="1" t="s">
        <v>16</v>
      </c>
      <c r="W1" s="7" t="s">
        <v>20</v>
      </c>
      <c r="X1" s="7" t="s">
        <v>17</v>
      </c>
      <c r="Y1" s="10">
        <v>0.25</v>
      </c>
      <c r="Z1" s="7" t="s">
        <v>18</v>
      </c>
      <c r="AA1" s="7" t="s">
        <v>19</v>
      </c>
      <c r="AB1" s="7" t="s">
        <v>50</v>
      </c>
      <c r="AC1" s="7" t="s">
        <v>49</v>
      </c>
      <c r="AD1" s="7"/>
      <c r="AE1" s="7" t="s">
        <v>21</v>
      </c>
      <c r="AF1" s="7" t="s">
        <v>20</v>
      </c>
      <c r="AG1" s="7" t="s">
        <v>17</v>
      </c>
      <c r="AH1" s="10">
        <v>0.5</v>
      </c>
      <c r="AI1" s="7" t="s">
        <v>18</v>
      </c>
      <c r="AJ1" s="7" t="s">
        <v>19</v>
      </c>
      <c r="AK1" s="7"/>
      <c r="AL1" s="7"/>
      <c r="AN1" s="7" t="s">
        <v>22</v>
      </c>
      <c r="AO1" s="7" t="s">
        <v>20</v>
      </c>
      <c r="AP1" s="7" t="s">
        <v>17</v>
      </c>
      <c r="AQ1" s="10">
        <v>0.75</v>
      </c>
      <c r="AR1" s="7" t="s">
        <v>18</v>
      </c>
      <c r="AS1" s="7" t="s">
        <v>19</v>
      </c>
      <c r="AW1" t="s">
        <v>4</v>
      </c>
      <c r="BB1" s="8" t="s">
        <v>66</v>
      </c>
      <c r="BG1" s="8" t="s">
        <v>69</v>
      </c>
    </row>
    <row r="2" spans="1:59">
      <c r="A2" s="1" t="s">
        <v>0</v>
      </c>
      <c r="B2" s="3">
        <v>6665</v>
      </c>
      <c r="I2" s="5"/>
      <c r="J2" s="2">
        <v>40182</v>
      </c>
      <c r="K2" s="5">
        <v>3952.21</v>
      </c>
      <c r="L2" s="5">
        <v>4013.97</v>
      </c>
      <c r="M2" s="5">
        <v>3950.61</v>
      </c>
      <c r="N2" s="5">
        <v>4013.97</v>
      </c>
      <c r="P2" s="2">
        <v>40182</v>
      </c>
      <c r="Q2" s="5">
        <v>5975.52</v>
      </c>
      <c r="R2" s="5">
        <v>6048.3</v>
      </c>
      <c r="S2" s="5">
        <v>5974.43</v>
      </c>
      <c r="T2" s="5">
        <v>6048.3</v>
      </c>
    </row>
    <row r="3" spans="1:59">
      <c r="A3" s="1" t="s">
        <v>2</v>
      </c>
      <c r="B3" s="3">
        <v>4237</v>
      </c>
      <c r="I3" s="5"/>
      <c r="J3" s="2">
        <v>40183</v>
      </c>
      <c r="K3" s="5">
        <v>4012.43</v>
      </c>
      <c r="L3" s="5">
        <v>4028.34</v>
      </c>
      <c r="M3" s="5">
        <v>3993.33</v>
      </c>
      <c r="N3" s="5">
        <v>4012.91</v>
      </c>
      <c r="P3" s="2">
        <v>40183</v>
      </c>
      <c r="Q3" s="5">
        <v>6043.94</v>
      </c>
      <c r="R3" s="5">
        <v>6058.02</v>
      </c>
      <c r="S3" s="5">
        <v>6015.67</v>
      </c>
      <c r="T3" s="5">
        <v>6031.86</v>
      </c>
      <c r="AE3" s="9">
        <f t="shared" ref="AE3:AE66" si="0">T3-N3</f>
        <v>2018.9499999999998</v>
      </c>
    </row>
    <row r="4" spans="1:59">
      <c r="A4" s="1" t="s">
        <v>4</v>
      </c>
      <c r="B4" s="3">
        <v>9041</v>
      </c>
      <c r="I4" s="5"/>
      <c r="J4" s="2">
        <v>40184</v>
      </c>
      <c r="K4" s="5">
        <v>4014.45</v>
      </c>
      <c r="L4" s="5">
        <v>4022.94</v>
      </c>
      <c r="M4" s="5">
        <v>3996.8</v>
      </c>
      <c r="N4" s="5">
        <v>4017.67</v>
      </c>
      <c r="P4" s="2">
        <v>40184</v>
      </c>
      <c r="Q4" s="5">
        <v>6032.39</v>
      </c>
      <c r="R4" s="5">
        <v>6047.57</v>
      </c>
      <c r="S4" s="5">
        <v>5997.09</v>
      </c>
      <c r="T4" s="5">
        <v>6034.33</v>
      </c>
      <c r="AE4" s="9">
        <f t="shared" si="0"/>
        <v>2016.6599999999999</v>
      </c>
    </row>
    <row r="5" spans="1:59">
      <c r="A5" s="1"/>
      <c r="B5" s="3"/>
      <c r="I5" s="5"/>
      <c r="J5" s="2">
        <v>40185</v>
      </c>
      <c r="K5" s="5">
        <v>4005.96</v>
      </c>
      <c r="L5" s="5">
        <v>4032.24</v>
      </c>
      <c r="M5" s="5">
        <v>3983.9</v>
      </c>
      <c r="N5" s="5">
        <v>4024.8</v>
      </c>
      <c r="P5" s="2">
        <v>40185</v>
      </c>
      <c r="Q5" s="5">
        <v>6016.8</v>
      </c>
      <c r="R5" s="5">
        <v>6037.57</v>
      </c>
      <c r="S5" s="5">
        <v>5961.25</v>
      </c>
      <c r="T5" s="5">
        <v>6019.36</v>
      </c>
      <c r="AE5" s="9">
        <f t="shared" si="0"/>
        <v>1994.5599999999995</v>
      </c>
    </row>
    <row r="6" spans="1:59">
      <c r="A6" s="1" t="s">
        <v>6</v>
      </c>
      <c r="B6" s="3">
        <v>15629</v>
      </c>
      <c r="I6" s="5"/>
      <c r="J6" s="2">
        <v>40186</v>
      </c>
      <c r="K6" s="5">
        <v>4042.64</v>
      </c>
      <c r="L6" s="5">
        <v>4051.41</v>
      </c>
      <c r="M6" s="5">
        <v>4013.34</v>
      </c>
      <c r="N6" s="5">
        <v>4045.14</v>
      </c>
      <c r="P6" s="2">
        <v>40186</v>
      </c>
      <c r="Q6" s="5">
        <v>6028.62</v>
      </c>
      <c r="R6" s="5">
        <v>6053.04</v>
      </c>
      <c r="S6" s="5">
        <v>5972.24</v>
      </c>
      <c r="T6" s="5">
        <v>6037.61</v>
      </c>
      <c r="AE6" s="9">
        <f t="shared" si="0"/>
        <v>1992.4699999999998</v>
      </c>
    </row>
    <row r="7" spans="1:59">
      <c r="A7" s="1"/>
      <c r="B7" s="3"/>
      <c r="I7" s="5"/>
      <c r="J7" s="2">
        <v>40189</v>
      </c>
      <c r="K7" s="5">
        <v>4071.4</v>
      </c>
      <c r="L7" s="5">
        <v>4088.18</v>
      </c>
      <c r="M7" s="5">
        <v>4039.33</v>
      </c>
      <c r="N7" s="5">
        <v>4043.09</v>
      </c>
      <c r="P7" s="2">
        <v>40189</v>
      </c>
      <c r="Q7" s="5">
        <v>6057.93</v>
      </c>
      <c r="R7" s="5">
        <v>6094.26</v>
      </c>
      <c r="S7" s="5">
        <v>6031.14</v>
      </c>
      <c r="T7" s="5">
        <v>6040.5</v>
      </c>
      <c r="AE7" s="9">
        <f t="shared" si="0"/>
        <v>1997.4099999999999</v>
      </c>
    </row>
    <row r="8" spans="1:59">
      <c r="A8" s="1" t="s">
        <v>8</v>
      </c>
      <c r="B8" s="5">
        <v>14327.94</v>
      </c>
      <c r="I8" s="5"/>
      <c r="J8" s="2">
        <v>40190</v>
      </c>
      <c r="K8" s="5">
        <v>4044.19</v>
      </c>
      <c r="L8" s="5">
        <v>4049.48</v>
      </c>
      <c r="M8" s="5">
        <v>3980.2</v>
      </c>
      <c r="N8" s="5">
        <v>4000.05</v>
      </c>
      <c r="P8" s="2">
        <v>40190</v>
      </c>
      <c r="Q8" s="5">
        <v>6039.39</v>
      </c>
      <c r="R8" s="5">
        <v>6055.56</v>
      </c>
      <c r="S8" s="5">
        <v>5924.72</v>
      </c>
      <c r="T8" s="5">
        <v>5943</v>
      </c>
      <c r="AE8" s="9">
        <f t="shared" si="0"/>
        <v>1942.9499999999998</v>
      </c>
    </row>
    <row r="9" spans="1:59">
      <c r="A9" s="1" t="s">
        <v>10</v>
      </c>
      <c r="B9" s="5">
        <v>23206.37</v>
      </c>
      <c r="I9" s="5"/>
      <c r="J9" s="2">
        <v>40191</v>
      </c>
      <c r="K9" s="5">
        <v>3979.94</v>
      </c>
      <c r="L9" s="5">
        <v>4007.86</v>
      </c>
      <c r="M9" s="5">
        <v>3979.15</v>
      </c>
      <c r="N9" s="5">
        <v>4000.86</v>
      </c>
      <c r="P9" s="2">
        <v>40191</v>
      </c>
      <c r="Q9" s="5">
        <v>5937.17</v>
      </c>
      <c r="R9" s="5">
        <v>5974.44</v>
      </c>
      <c r="S9" s="5">
        <v>5925.24</v>
      </c>
      <c r="T9" s="5">
        <v>5963.14</v>
      </c>
      <c r="AE9" s="9">
        <f t="shared" si="0"/>
        <v>1962.2800000000002</v>
      </c>
    </row>
    <row r="10" spans="1:59">
      <c r="A10" s="1"/>
      <c r="B10" s="3"/>
      <c r="I10" s="5"/>
      <c r="J10" s="2">
        <v>40192</v>
      </c>
      <c r="K10" s="5">
        <v>4029.2</v>
      </c>
      <c r="L10" s="5">
        <v>4029.71</v>
      </c>
      <c r="M10" s="5">
        <v>3993.5</v>
      </c>
      <c r="N10" s="5">
        <v>4015.77</v>
      </c>
      <c r="P10" s="2">
        <v>40192</v>
      </c>
      <c r="Q10" s="5">
        <v>5999.08</v>
      </c>
      <c r="R10" s="5">
        <v>6009.91</v>
      </c>
      <c r="S10" s="5">
        <v>5951.69</v>
      </c>
      <c r="T10" s="5">
        <v>5988.88</v>
      </c>
      <c r="AE10" s="9">
        <f t="shared" si="0"/>
        <v>1973.1100000000001</v>
      </c>
    </row>
    <row r="11" spans="1:59">
      <c r="A11" s="1" t="s">
        <v>1</v>
      </c>
      <c r="B11" s="3">
        <f>B2-B3</f>
        <v>2428</v>
      </c>
      <c r="I11" s="5"/>
      <c r="J11" s="2">
        <v>40193</v>
      </c>
      <c r="K11" s="5">
        <v>4030.94</v>
      </c>
      <c r="L11" s="5">
        <v>4044.08</v>
      </c>
      <c r="M11" s="5">
        <v>3949.9</v>
      </c>
      <c r="N11" s="5">
        <v>3954.38</v>
      </c>
      <c r="P11" s="2">
        <v>40193</v>
      </c>
      <c r="Q11" s="5">
        <v>5996.56</v>
      </c>
      <c r="R11" s="5">
        <v>6025.36</v>
      </c>
      <c r="S11" s="5">
        <v>5866.84</v>
      </c>
      <c r="T11" s="5">
        <v>5875.97</v>
      </c>
      <c r="AE11" s="9">
        <f t="shared" si="0"/>
        <v>1921.5900000000001</v>
      </c>
    </row>
    <row r="12" spans="1:59">
      <c r="A12" s="1" t="s">
        <v>3</v>
      </c>
      <c r="B12" s="3">
        <f>B4-B3</f>
        <v>4804</v>
      </c>
      <c r="I12" s="5"/>
      <c r="J12" s="2">
        <v>40196</v>
      </c>
      <c r="K12" s="5">
        <v>3971.17</v>
      </c>
      <c r="L12" s="5">
        <v>3982.79</v>
      </c>
      <c r="M12" s="5">
        <v>3954.28</v>
      </c>
      <c r="N12" s="5">
        <v>3977.46</v>
      </c>
      <c r="P12" s="2">
        <v>40196</v>
      </c>
      <c r="Q12" s="5">
        <v>5897.63</v>
      </c>
      <c r="R12" s="5">
        <v>5922.93</v>
      </c>
      <c r="S12" s="5">
        <v>5877.65</v>
      </c>
      <c r="T12" s="5">
        <v>5918.55</v>
      </c>
      <c r="AE12" s="9">
        <f t="shared" si="0"/>
        <v>1941.0900000000001</v>
      </c>
    </row>
    <row r="13" spans="1:59">
      <c r="A13" s="1" t="s">
        <v>5</v>
      </c>
      <c r="B13" s="3">
        <f>B4-B2</f>
        <v>2376</v>
      </c>
      <c r="I13" s="5"/>
      <c r="J13" s="2">
        <v>40197</v>
      </c>
      <c r="K13" s="5">
        <v>3968.73</v>
      </c>
      <c r="L13" s="5">
        <v>4019.88</v>
      </c>
      <c r="M13" s="5">
        <v>3930.91</v>
      </c>
      <c r="N13" s="5">
        <v>4009.67</v>
      </c>
      <c r="P13" s="2">
        <v>40197</v>
      </c>
      <c r="Q13" s="5">
        <v>5905.33</v>
      </c>
      <c r="R13" s="5">
        <v>5988.8</v>
      </c>
      <c r="S13" s="5">
        <v>5849.67</v>
      </c>
      <c r="T13" s="5">
        <v>5976.48</v>
      </c>
      <c r="AE13" s="9">
        <f t="shared" si="0"/>
        <v>1966.8099999999995</v>
      </c>
    </row>
    <row r="14" spans="1:59">
      <c r="A14" s="1"/>
      <c r="B14" s="3"/>
      <c r="I14" s="5"/>
      <c r="J14" s="2">
        <v>40198</v>
      </c>
      <c r="K14" s="5">
        <v>3996.36</v>
      </c>
      <c r="L14" s="5">
        <v>4013.48</v>
      </c>
      <c r="M14" s="5">
        <v>3915.96</v>
      </c>
      <c r="N14" s="5">
        <v>3928.95</v>
      </c>
      <c r="P14" s="2">
        <v>40198</v>
      </c>
      <c r="Q14" s="5">
        <v>5963.71</v>
      </c>
      <c r="R14" s="5">
        <v>5972.77</v>
      </c>
      <c r="S14" s="5">
        <v>5832.09</v>
      </c>
      <c r="T14" s="5">
        <v>5851.53</v>
      </c>
      <c r="AE14" s="9">
        <f t="shared" si="0"/>
        <v>1922.58</v>
      </c>
    </row>
    <row r="15" spans="1:59">
      <c r="A15" s="1" t="s">
        <v>7</v>
      </c>
      <c r="B15" s="3">
        <f>B6-B4</f>
        <v>6588</v>
      </c>
      <c r="I15" s="5"/>
      <c r="J15" s="2">
        <v>40199</v>
      </c>
      <c r="K15" s="5">
        <v>3955.78</v>
      </c>
      <c r="L15" s="5">
        <v>3966.2</v>
      </c>
      <c r="M15" s="5">
        <v>3862.16</v>
      </c>
      <c r="N15" s="5">
        <v>3862.16</v>
      </c>
      <c r="P15" s="2">
        <v>40199</v>
      </c>
      <c r="Q15" s="5">
        <v>5878.24</v>
      </c>
      <c r="R15" s="5">
        <v>5908.85</v>
      </c>
      <c r="S15" s="5">
        <v>5742.45</v>
      </c>
      <c r="T15" s="5">
        <v>5746.97</v>
      </c>
      <c r="AE15" s="9">
        <f t="shared" si="0"/>
        <v>1884.8100000000004</v>
      </c>
      <c r="AF15" s="6">
        <f t="shared" ref="AF15:AF78" si="1">(AE15-MIN($AE11:$AE15))/(MAX($AE11:$AE15)-MIN($AE11:$AE15))</f>
        <v>0</v>
      </c>
      <c r="AG15" s="4">
        <f t="shared" ref="AG15:AG78" si="2">MAX($AE11:$AE15)-MIN($AE11:$AE15)</f>
        <v>81.999999999999091</v>
      </c>
      <c r="AH15" s="4"/>
      <c r="AI15" s="6">
        <f t="shared" ref="AI15:AI78" si="3">(AE15-MIN($AE9:$AE15))/(MAX($AE9:$AE15)-MIN($AE9:$AE15))</f>
        <v>0</v>
      </c>
      <c r="AJ15" s="6">
        <f t="shared" ref="AJ15:AJ78" si="4">(AE15-MIN($AE7:$AE15))/(MAX($AE7:$AE15)-MIN($AE7:$AE15))</f>
        <v>0</v>
      </c>
      <c r="AK15" s="6"/>
      <c r="AL15" s="6"/>
    </row>
    <row r="16" spans="1:59">
      <c r="A16" s="1"/>
      <c r="B16" s="3"/>
      <c r="I16" s="5"/>
      <c r="J16" s="2">
        <v>40200</v>
      </c>
      <c r="K16" s="5">
        <v>3840.06</v>
      </c>
      <c r="L16" s="5">
        <v>3859.65</v>
      </c>
      <c r="M16" s="5">
        <v>3786.29</v>
      </c>
      <c r="N16" s="5">
        <v>3820.78</v>
      </c>
      <c r="P16" s="2">
        <v>40200</v>
      </c>
      <c r="Q16" s="5">
        <v>5735.68</v>
      </c>
      <c r="R16" s="5">
        <v>5740.87</v>
      </c>
      <c r="S16" s="5">
        <v>5639.49</v>
      </c>
      <c r="T16" s="5">
        <v>5695.32</v>
      </c>
      <c r="AE16" s="9">
        <f t="shared" si="0"/>
        <v>1874.5399999999995</v>
      </c>
      <c r="AF16" s="6">
        <f t="shared" si="1"/>
        <v>0</v>
      </c>
      <c r="AG16" s="4">
        <f t="shared" si="2"/>
        <v>92.269999999999982</v>
      </c>
      <c r="AH16" s="4"/>
      <c r="AI16" s="6">
        <f t="shared" si="3"/>
        <v>0</v>
      </c>
      <c r="AJ16" s="6">
        <f t="shared" si="4"/>
        <v>0</v>
      </c>
      <c r="AK16" s="6"/>
      <c r="AL16" s="6"/>
    </row>
    <row r="17" spans="1:38">
      <c r="A17" s="1" t="s">
        <v>9</v>
      </c>
      <c r="B17" s="5">
        <f>B9-B8</f>
        <v>8878.4299999999985</v>
      </c>
      <c r="I17" s="5"/>
      <c r="J17" s="2">
        <v>40203</v>
      </c>
      <c r="K17" s="5">
        <v>3793.63</v>
      </c>
      <c r="L17" s="5">
        <v>3833.44</v>
      </c>
      <c r="M17" s="5">
        <v>3780.5</v>
      </c>
      <c r="N17" s="5">
        <v>3781.85</v>
      </c>
      <c r="P17" s="2">
        <v>40203</v>
      </c>
      <c r="Q17" s="5">
        <v>5662.85</v>
      </c>
      <c r="R17" s="5">
        <v>5693.86</v>
      </c>
      <c r="S17" s="5">
        <v>5624.58</v>
      </c>
      <c r="T17" s="5">
        <v>5631.37</v>
      </c>
      <c r="AE17" s="9">
        <f t="shared" si="0"/>
        <v>1849.52</v>
      </c>
      <c r="AF17" s="6">
        <f t="shared" si="1"/>
        <v>0</v>
      </c>
      <c r="AG17" s="4">
        <f t="shared" si="2"/>
        <v>117.28999999999951</v>
      </c>
      <c r="AH17" s="4"/>
      <c r="AI17" s="6">
        <f t="shared" si="3"/>
        <v>0</v>
      </c>
      <c r="AJ17" s="6">
        <f t="shared" si="4"/>
        <v>0</v>
      </c>
      <c r="AK17" s="6"/>
      <c r="AL17" s="6"/>
    </row>
    <row r="18" spans="1:38">
      <c r="I18" s="5"/>
      <c r="J18" s="2">
        <v>40204</v>
      </c>
      <c r="K18" s="5">
        <v>3748.03</v>
      </c>
      <c r="L18" s="5">
        <v>3807.48</v>
      </c>
      <c r="M18" s="5">
        <v>3741.36</v>
      </c>
      <c r="N18" s="5">
        <v>3807.04</v>
      </c>
      <c r="P18" s="2">
        <v>40204</v>
      </c>
      <c r="Q18" s="5">
        <v>5593.94</v>
      </c>
      <c r="R18" s="5">
        <v>5675.96</v>
      </c>
      <c r="S18" s="5">
        <v>5574.46</v>
      </c>
      <c r="T18" s="5">
        <v>5668.93</v>
      </c>
      <c r="AE18" s="9">
        <f t="shared" si="0"/>
        <v>1861.8900000000003</v>
      </c>
      <c r="AF18" s="6">
        <f t="shared" si="1"/>
        <v>0.16931289351218662</v>
      </c>
      <c r="AG18" s="4">
        <f t="shared" si="2"/>
        <v>73.059999999999945</v>
      </c>
      <c r="AH18" s="4"/>
      <c r="AI18" s="6">
        <f t="shared" si="3"/>
        <v>0.10546508653764514</v>
      </c>
      <c r="AJ18" s="6">
        <f t="shared" si="4"/>
        <v>0.10008900396472474</v>
      </c>
      <c r="AK18" s="6"/>
      <c r="AL18" s="6"/>
    </row>
    <row r="19" spans="1:38">
      <c r="I19" s="5"/>
      <c r="J19" s="2">
        <v>40205</v>
      </c>
      <c r="K19" s="5">
        <v>3769.66</v>
      </c>
      <c r="L19" s="5">
        <v>3793.63</v>
      </c>
      <c r="M19" s="5">
        <v>3737.29</v>
      </c>
      <c r="N19" s="5">
        <v>3759.8</v>
      </c>
      <c r="P19" s="2">
        <v>40205</v>
      </c>
      <c r="Q19" s="5">
        <v>5643.52</v>
      </c>
      <c r="R19" s="5">
        <v>5673.73</v>
      </c>
      <c r="S19" s="5">
        <v>5589.01</v>
      </c>
      <c r="T19" s="5">
        <v>5643.2</v>
      </c>
      <c r="AE19" s="9">
        <f t="shared" si="0"/>
        <v>1883.3999999999996</v>
      </c>
      <c r="AF19" s="6">
        <f t="shared" si="1"/>
        <v>0.96004533862281816</v>
      </c>
      <c r="AG19" s="4">
        <f t="shared" si="2"/>
        <v>35.290000000000418</v>
      </c>
      <c r="AH19" s="4"/>
      <c r="AI19" s="6">
        <f t="shared" si="3"/>
        <v>0.28885668002387072</v>
      </c>
      <c r="AJ19" s="6">
        <f t="shared" si="4"/>
        <v>0.28885668002387072</v>
      </c>
      <c r="AK19" s="6"/>
      <c r="AL19" s="6"/>
    </row>
    <row r="20" spans="1:38">
      <c r="I20" s="5"/>
      <c r="J20" s="2">
        <v>40206</v>
      </c>
      <c r="K20" s="5">
        <v>3812.19</v>
      </c>
      <c r="L20" s="5">
        <v>3812.19</v>
      </c>
      <c r="M20" s="5">
        <v>3688.79</v>
      </c>
      <c r="N20" s="5">
        <v>3688.79</v>
      </c>
      <c r="P20" s="2">
        <v>40206</v>
      </c>
      <c r="Q20" s="5">
        <v>5687.1</v>
      </c>
      <c r="R20" s="5">
        <v>5718.81</v>
      </c>
      <c r="S20" s="5">
        <v>5540.33</v>
      </c>
      <c r="T20" s="5">
        <v>5540.33</v>
      </c>
      <c r="AE20" s="9">
        <f t="shared" si="0"/>
        <v>1851.54</v>
      </c>
      <c r="AF20" s="6">
        <f t="shared" si="1"/>
        <v>5.9622195985832419E-2</v>
      </c>
      <c r="AG20" s="4">
        <f t="shared" si="2"/>
        <v>33.879999999999654</v>
      </c>
      <c r="AH20" s="4"/>
      <c r="AI20" s="6">
        <f t="shared" si="3"/>
        <v>2.764850807555411E-2</v>
      </c>
      <c r="AJ20" s="6">
        <f t="shared" si="4"/>
        <v>1.7222269588200105E-2</v>
      </c>
      <c r="AK20" s="6"/>
      <c r="AL20" s="6"/>
    </row>
    <row r="21" spans="1:38">
      <c r="I21" s="5"/>
      <c r="J21" s="2">
        <v>40207</v>
      </c>
      <c r="K21" s="5">
        <v>3712.02</v>
      </c>
      <c r="L21" s="5">
        <v>3768.39</v>
      </c>
      <c r="M21" s="5">
        <v>3696</v>
      </c>
      <c r="N21" s="5">
        <v>3739.46</v>
      </c>
      <c r="P21" s="2">
        <v>40207</v>
      </c>
      <c r="Q21" s="5">
        <v>5566.03</v>
      </c>
      <c r="R21" s="5">
        <v>5657.87</v>
      </c>
      <c r="S21" s="5">
        <v>5556.19</v>
      </c>
      <c r="T21" s="5">
        <v>5608.79</v>
      </c>
      <c r="AE21" s="9">
        <f t="shared" si="0"/>
        <v>1869.33</v>
      </c>
      <c r="AF21" s="6">
        <f t="shared" si="1"/>
        <v>0.58471074380165722</v>
      </c>
      <c r="AG21" s="4">
        <f t="shared" si="2"/>
        <v>33.879999999999654</v>
      </c>
      <c r="AH21" s="4"/>
      <c r="AI21" s="6">
        <f t="shared" si="3"/>
        <v>0.56134882402946196</v>
      </c>
      <c r="AJ21" s="6">
        <f t="shared" si="4"/>
        <v>0.16889760422883476</v>
      </c>
      <c r="AK21" s="6"/>
      <c r="AL21" s="6"/>
    </row>
    <row r="22" spans="1:38">
      <c r="I22" s="5"/>
      <c r="J22" s="2">
        <v>40210</v>
      </c>
      <c r="K22" s="5">
        <v>3713.17</v>
      </c>
      <c r="L22" s="5">
        <v>3774.36</v>
      </c>
      <c r="M22" s="5">
        <v>3702.01</v>
      </c>
      <c r="N22" s="5">
        <v>3762.01</v>
      </c>
      <c r="P22" s="2">
        <v>40210</v>
      </c>
      <c r="Q22" s="5">
        <v>5587.5</v>
      </c>
      <c r="R22" s="5">
        <v>5674.21</v>
      </c>
      <c r="S22" s="5">
        <v>5567.72</v>
      </c>
      <c r="T22" s="5">
        <v>5654.48</v>
      </c>
      <c r="AE22" s="9">
        <f t="shared" si="0"/>
        <v>1892.4699999999993</v>
      </c>
      <c r="AF22" s="6">
        <f t="shared" si="1"/>
        <v>1</v>
      </c>
      <c r="AG22" s="4">
        <f t="shared" si="2"/>
        <v>40.929999999999382</v>
      </c>
      <c r="AH22" s="4"/>
      <c r="AI22" s="6">
        <f t="shared" si="3"/>
        <v>1</v>
      </c>
      <c r="AJ22" s="6">
        <f t="shared" si="4"/>
        <v>0.58787298111140696</v>
      </c>
      <c r="AK22" s="6"/>
      <c r="AL22" s="6"/>
    </row>
    <row r="23" spans="1:38">
      <c r="I23" s="5"/>
      <c r="J23" s="2">
        <v>40211</v>
      </c>
      <c r="K23" s="5">
        <v>3766.83</v>
      </c>
      <c r="L23" s="5">
        <v>3819.07</v>
      </c>
      <c r="M23" s="5">
        <v>3737.72</v>
      </c>
      <c r="N23" s="5">
        <v>3812.13</v>
      </c>
      <c r="P23" s="2">
        <v>40211</v>
      </c>
      <c r="Q23" s="5">
        <v>5664.25</v>
      </c>
      <c r="R23" s="5">
        <v>5723.2</v>
      </c>
      <c r="S23" s="5">
        <v>5624.61</v>
      </c>
      <c r="T23" s="5">
        <v>5709.66</v>
      </c>
      <c r="AE23" s="9">
        <f t="shared" si="0"/>
        <v>1897.5299999999997</v>
      </c>
      <c r="AF23" s="6">
        <f t="shared" si="1"/>
        <v>1</v>
      </c>
      <c r="AG23" s="4">
        <f t="shared" si="2"/>
        <v>45.989999999999782</v>
      </c>
      <c r="AH23" s="4"/>
      <c r="AI23" s="6">
        <f t="shared" si="3"/>
        <v>1</v>
      </c>
      <c r="AJ23" s="6">
        <f t="shared" si="4"/>
        <v>1</v>
      </c>
      <c r="AK23" s="6"/>
      <c r="AL23" s="6"/>
    </row>
    <row r="24" spans="1:38">
      <c r="I24" s="5"/>
      <c r="J24" s="2">
        <v>40212</v>
      </c>
      <c r="K24" s="5">
        <v>3819.77</v>
      </c>
      <c r="L24" s="5">
        <v>3831.38</v>
      </c>
      <c r="M24" s="5">
        <v>3784.32</v>
      </c>
      <c r="N24" s="5">
        <v>3793.47</v>
      </c>
      <c r="P24" s="2">
        <v>40212</v>
      </c>
      <c r="Q24" s="5">
        <v>5715.16</v>
      </c>
      <c r="R24" s="5">
        <v>5733.71</v>
      </c>
      <c r="S24" s="5">
        <v>5656.9</v>
      </c>
      <c r="T24" s="5">
        <v>5672.09</v>
      </c>
      <c r="AE24" s="9">
        <f t="shared" si="0"/>
        <v>1878.6200000000003</v>
      </c>
      <c r="AF24" s="6">
        <f t="shared" si="1"/>
        <v>0.58882365731681907</v>
      </c>
      <c r="AG24" s="4">
        <f t="shared" si="2"/>
        <v>45.989999999999782</v>
      </c>
      <c r="AH24" s="4"/>
      <c r="AI24" s="6">
        <f t="shared" si="3"/>
        <v>0.58882365731681907</v>
      </c>
      <c r="AJ24" s="6">
        <f t="shared" si="4"/>
        <v>0.60612372422413052</v>
      </c>
      <c r="AK24" s="6"/>
      <c r="AL24" s="6"/>
    </row>
    <row r="25" spans="1:38">
      <c r="I25" s="5"/>
      <c r="J25" s="2">
        <v>40213</v>
      </c>
      <c r="K25" s="5">
        <v>3792.42</v>
      </c>
      <c r="L25" s="5">
        <v>3806.21</v>
      </c>
      <c r="M25" s="5">
        <v>3685.57</v>
      </c>
      <c r="N25" s="5">
        <v>3689.25</v>
      </c>
      <c r="P25" s="2">
        <v>40213</v>
      </c>
      <c r="Q25" s="5">
        <v>5671.17</v>
      </c>
      <c r="R25" s="5">
        <v>5696.94</v>
      </c>
      <c r="S25" s="5">
        <v>5522.57</v>
      </c>
      <c r="T25" s="5">
        <v>5533.24</v>
      </c>
      <c r="AE25" s="9">
        <f t="shared" si="0"/>
        <v>1843.9899999999998</v>
      </c>
      <c r="AF25" s="6">
        <f t="shared" si="1"/>
        <v>0</v>
      </c>
      <c r="AG25" s="4">
        <f t="shared" si="2"/>
        <v>53.539999999999964</v>
      </c>
      <c r="AH25" s="4"/>
      <c r="AI25" s="6">
        <f t="shared" si="3"/>
        <v>0</v>
      </c>
      <c r="AJ25" s="6">
        <f t="shared" si="4"/>
        <v>0</v>
      </c>
      <c r="AK25" s="4">
        <f t="shared" ref="AK25:AK88" si="5">AVERAGE(AE16:AE25)</f>
        <v>1870.2829999999994</v>
      </c>
      <c r="AL25" s="4">
        <f t="shared" ref="AL25:AL88" si="6">AE25-AK25</f>
        <v>-26.292999999999665</v>
      </c>
    </row>
    <row r="26" spans="1:38">
      <c r="I26" s="5"/>
      <c r="J26" s="2">
        <v>40214</v>
      </c>
      <c r="K26" s="5">
        <v>3665.91</v>
      </c>
      <c r="L26" s="5">
        <v>3673.71</v>
      </c>
      <c r="M26" s="5">
        <v>3563.76</v>
      </c>
      <c r="N26" s="5">
        <v>3563.76</v>
      </c>
      <c r="P26" s="2">
        <v>40214</v>
      </c>
      <c r="Q26" s="5">
        <v>5515.69</v>
      </c>
      <c r="R26" s="5">
        <v>5527</v>
      </c>
      <c r="S26" s="5">
        <v>5433.02</v>
      </c>
      <c r="T26" s="5">
        <v>5434.34</v>
      </c>
      <c r="AE26" s="9">
        <f t="shared" si="0"/>
        <v>1870.58</v>
      </c>
      <c r="AF26" s="6">
        <f t="shared" si="1"/>
        <v>0.49663802764288689</v>
      </c>
      <c r="AG26" s="4">
        <f t="shared" si="2"/>
        <v>53.539999999999964</v>
      </c>
      <c r="AH26" s="4"/>
      <c r="AI26" s="6">
        <f t="shared" si="3"/>
        <v>0.49663802764288689</v>
      </c>
      <c r="AJ26" s="6">
        <f t="shared" si="4"/>
        <v>0.49663802764288689</v>
      </c>
      <c r="AK26" s="4">
        <f t="shared" si="5"/>
        <v>1869.8870000000002</v>
      </c>
      <c r="AL26" s="4">
        <f t="shared" si="6"/>
        <v>0.69299999999975626</v>
      </c>
    </row>
    <row r="27" spans="1:38">
      <c r="I27" s="5"/>
      <c r="J27" s="2">
        <v>40217</v>
      </c>
      <c r="K27" s="5">
        <v>3595.38</v>
      </c>
      <c r="L27" s="5">
        <v>3616.67</v>
      </c>
      <c r="M27" s="5">
        <v>3545.91</v>
      </c>
      <c r="N27" s="5">
        <v>3607.27</v>
      </c>
      <c r="P27" s="2">
        <v>40217</v>
      </c>
      <c r="Q27" s="5">
        <v>5476.47</v>
      </c>
      <c r="R27" s="5">
        <v>5505.06</v>
      </c>
      <c r="S27" s="5">
        <v>5434.4</v>
      </c>
      <c r="T27" s="5">
        <v>5484.85</v>
      </c>
      <c r="AE27" s="9">
        <f t="shared" si="0"/>
        <v>1877.5800000000004</v>
      </c>
      <c r="AF27" s="6">
        <f t="shared" si="1"/>
        <v>0.62738139708630225</v>
      </c>
      <c r="AG27" s="4">
        <f t="shared" si="2"/>
        <v>53.539999999999964</v>
      </c>
      <c r="AH27" s="4"/>
      <c r="AI27" s="6">
        <f t="shared" si="3"/>
        <v>0.62738139708630225</v>
      </c>
      <c r="AJ27" s="6">
        <f t="shared" si="4"/>
        <v>0.62738139708630225</v>
      </c>
      <c r="AK27" s="4">
        <f t="shared" si="5"/>
        <v>1872.693</v>
      </c>
      <c r="AL27" s="4">
        <f t="shared" si="6"/>
        <v>4.8870000000003984</v>
      </c>
    </row>
    <row r="28" spans="1:38">
      <c r="I28" s="5"/>
      <c r="J28" s="2">
        <v>40218</v>
      </c>
      <c r="K28" s="5">
        <v>3598.66</v>
      </c>
      <c r="L28" s="5">
        <v>3633.59</v>
      </c>
      <c r="M28" s="5">
        <v>3583.54</v>
      </c>
      <c r="N28" s="5">
        <v>3612.76</v>
      </c>
      <c r="P28" s="2">
        <v>40218</v>
      </c>
      <c r="Q28" s="5">
        <v>5485.31</v>
      </c>
      <c r="R28" s="5">
        <v>5537.97</v>
      </c>
      <c r="S28" s="5">
        <v>5461.51</v>
      </c>
      <c r="T28" s="5">
        <v>5498.26</v>
      </c>
      <c r="AE28" s="9">
        <f t="shared" si="0"/>
        <v>1885.5</v>
      </c>
      <c r="AF28" s="6">
        <f t="shared" si="1"/>
        <v>1</v>
      </c>
      <c r="AG28" s="4">
        <f t="shared" si="2"/>
        <v>41.510000000000218</v>
      </c>
      <c r="AH28" s="4"/>
      <c r="AI28" s="6">
        <f t="shared" si="3"/>
        <v>0.77530818079940689</v>
      </c>
      <c r="AJ28" s="6">
        <f t="shared" si="4"/>
        <v>0.77530818079940689</v>
      </c>
      <c r="AK28" s="4">
        <f t="shared" si="5"/>
        <v>1875.0540000000001</v>
      </c>
      <c r="AL28" s="4">
        <f t="shared" si="6"/>
        <v>10.445999999999913</v>
      </c>
    </row>
    <row r="29" spans="1:38">
      <c r="I29" s="5"/>
      <c r="J29" s="2">
        <v>40219</v>
      </c>
      <c r="K29" s="5">
        <v>3638.39</v>
      </c>
      <c r="L29" s="5">
        <v>3673.63</v>
      </c>
      <c r="M29" s="5">
        <v>3617.72</v>
      </c>
      <c r="N29" s="5">
        <v>3635.61</v>
      </c>
      <c r="P29" s="2">
        <v>40219</v>
      </c>
      <c r="Q29" s="5">
        <v>5533.71</v>
      </c>
      <c r="R29" s="5">
        <v>5592.27</v>
      </c>
      <c r="S29" s="5">
        <v>5505.37</v>
      </c>
      <c r="T29" s="5">
        <v>5536.37</v>
      </c>
      <c r="AE29" s="9">
        <f t="shared" si="0"/>
        <v>1900.7599999999998</v>
      </c>
      <c r="AF29" s="6">
        <f t="shared" si="1"/>
        <v>1</v>
      </c>
      <c r="AG29" s="4">
        <f t="shared" si="2"/>
        <v>56.769999999999982</v>
      </c>
      <c r="AH29" s="4"/>
      <c r="AI29" s="6">
        <f t="shared" si="3"/>
        <v>1</v>
      </c>
      <c r="AJ29" s="6">
        <f t="shared" si="4"/>
        <v>1</v>
      </c>
      <c r="AK29" s="4">
        <f t="shared" si="5"/>
        <v>1876.7899999999997</v>
      </c>
      <c r="AL29" s="4">
        <f t="shared" si="6"/>
        <v>23.970000000000027</v>
      </c>
    </row>
    <row r="30" spans="1:38">
      <c r="I30" s="5"/>
      <c r="J30" s="2">
        <v>40220</v>
      </c>
      <c r="K30" s="5">
        <v>3659.95</v>
      </c>
      <c r="L30" s="5">
        <v>3675.64</v>
      </c>
      <c r="M30" s="5">
        <v>3581.86</v>
      </c>
      <c r="N30" s="5">
        <v>3616.75</v>
      </c>
      <c r="P30" s="2">
        <v>40220</v>
      </c>
      <c r="Q30" s="5">
        <v>5562.83</v>
      </c>
      <c r="R30" s="5">
        <v>5580.77</v>
      </c>
      <c r="S30" s="5">
        <v>5454.07</v>
      </c>
      <c r="T30" s="5">
        <v>5503.93</v>
      </c>
      <c r="AE30" s="9">
        <f t="shared" si="0"/>
        <v>1887.1800000000003</v>
      </c>
      <c r="AF30" s="6">
        <f t="shared" si="1"/>
        <v>0.55003313452619129</v>
      </c>
      <c r="AG30" s="4">
        <f t="shared" si="2"/>
        <v>30.179999999999836</v>
      </c>
      <c r="AH30" s="4"/>
      <c r="AI30" s="6">
        <f t="shared" si="3"/>
        <v>0.76078914919852958</v>
      </c>
      <c r="AJ30" s="6">
        <f t="shared" si="4"/>
        <v>0.76078914919852958</v>
      </c>
      <c r="AK30" s="4">
        <f t="shared" si="5"/>
        <v>1880.3539999999998</v>
      </c>
      <c r="AL30" s="4">
        <f t="shared" si="6"/>
        <v>6.8260000000004766</v>
      </c>
    </row>
    <row r="31" spans="1:38">
      <c r="I31" s="5"/>
      <c r="J31" s="2">
        <v>40221</v>
      </c>
      <c r="K31" s="5">
        <v>3647.27</v>
      </c>
      <c r="L31" s="5">
        <v>3661.04</v>
      </c>
      <c r="M31" s="5">
        <v>3579.4</v>
      </c>
      <c r="N31" s="5">
        <v>3599.07</v>
      </c>
      <c r="P31" s="2">
        <v>40221</v>
      </c>
      <c r="Q31" s="5">
        <v>5550.45</v>
      </c>
      <c r="R31" s="5">
        <v>5565.43</v>
      </c>
      <c r="S31" s="5">
        <v>5460.05</v>
      </c>
      <c r="T31" s="5">
        <v>5500.39</v>
      </c>
      <c r="AE31" s="9">
        <f t="shared" si="0"/>
        <v>1901.3200000000002</v>
      </c>
      <c r="AF31" s="6">
        <f t="shared" si="1"/>
        <v>1</v>
      </c>
      <c r="AG31" s="4">
        <f t="shared" si="2"/>
        <v>23.739999999999782</v>
      </c>
      <c r="AH31" s="4"/>
      <c r="AI31" s="6">
        <f t="shared" si="3"/>
        <v>1</v>
      </c>
      <c r="AJ31" s="6">
        <f t="shared" si="4"/>
        <v>1</v>
      </c>
      <c r="AK31" s="4">
        <f t="shared" si="5"/>
        <v>1883.5529999999999</v>
      </c>
      <c r="AL31" s="4">
        <f t="shared" si="6"/>
        <v>17.76700000000028</v>
      </c>
    </row>
    <row r="32" spans="1:38">
      <c r="I32" s="5"/>
      <c r="J32" s="2">
        <v>40224</v>
      </c>
      <c r="K32" s="5">
        <v>3621.41</v>
      </c>
      <c r="L32" s="5">
        <v>3641.98</v>
      </c>
      <c r="M32" s="5">
        <v>3599.63</v>
      </c>
      <c r="N32" s="5">
        <v>3609.22</v>
      </c>
      <c r="P32" s="2">
        <v>40224</v>
      </c>
      <c r="Q32" s="5">
        <v>5525.74</v>
      </c>
      <c r="R32" s="5">
        <v>5547.14</v>
      </c>
      <c r="S32" s="5">
        <v>5502.49</v>
      </c>
      <c r="T32" s="5">
        <v>5511.1</v>
      </c>
      <c r="AE32" s="9">
        <f t="shared" si="0"/>
        <v>1901.8800000000006</v>
      </c>
      <c r="AF32" s="6">
        <f t="shared" si="1"/>
        <v>1</v>
      </c>
      <c r="AG32" s="4">
        <f t="shared" si="2"/>
        <v>16.380000000000564</v>
      </c>
      <c r="AH32" s="4"/>
      <c r="AI32" s="6">
        <f t="shared" si="3"/>
        <v>1</v>
      </c>
      <c r="AJ32" s="6">
        <f t="shared" si="4"/>
        <v>1</v>
      </c>
      <c r="AK32" s="4">
        <f t="shared" si="5"/>
        <v>1884.4940000000001</v>
      </c>
      <c r="AL32" s="4">
        <f t="shared" si="6"/>
        <v>17.386000000000422</v>
      </c>
    </row>
    <row r="33" spans="9:54">
      <c r="I33" s="5"/>
      <c r="J33" s="2">
        <v>40225</v>
      </c>
      <c r="K33" s="5">
        <v>3641.42</v>
      </c>
      <c r="L33" s="5">
        <v>3669.04</v>
      </c>
      <c r="M33" s="5">
        <v>3602.31</v>
      </c>
      <c r="N33" s="5">
        <v>3669.04</v>
      </c>
      <c r="P33" s="2">
        <v>40225</v>
      </c>
      <c r="Q33" s="5">
        <v>5573.07</v>
      </c>
      <c r="R33" s="5">
        <v>5592.12</v>
      </c>
      <c r="S33" s="5">
        <v>5498.07</v>
      </c>
      <c r="T33" s="5">
        <v>5592.12</v>
      </c>
      <c r="AE33" s="9">
        <f t="shared" si="0"/>
        <v>1923.08</v>
      </c>
      <c r="AF33" s="6">
        <f t="shared" si="1"/>
        <v>1</v>
      </c>
      <c r="AG33" s="4">
        <f t="shared" si="2"/>
        <v>35.899999999999636</v>
      </c>
      <c r="AH33" s="4"/>
      <c r="AI33" s="6">
        <f t="shared" si="3"/>
        <v>1</v>
      </c>
      <c r="AJ33" s="6">
        <f t="shared" si="4"/>
        <v>1</v>
      </c>
      <c r="AK33" s="4">
        <f t="shared" si="5"/>
        <v>1887.0489999999998</v>
      </c>
      <c r="AL33" s="4">
        <f t="shared" si="6"/>
        <v>36.031000000000176</v>
      </c>
    </row>
    <row r="34" spans="9:54">
      <c r="I34" s="5"/>
      <c r="J34" s="2">
        <v>40226</v>
      </c>
      <c r="K34" s="5">
        <v>3707.18</v>
      </c>
      <c r="L34" s="5">
        <v>3748.66</v>
      </c>
      <c r="M34" s="5">
        <v>3700.19</v>
      </c>
      <c r="N34" s="5">
        <v>3725.21</v>
      </c>
      <c r="P34" s="2">
        <v>40226</v>
      </c>
      <c r="Q34" s="5">
        <v>5640.17</v>
      </c>
      <c r="R34" s="5">
        <v>5682.36</v>
      </c>
      <c r="S34" s="5">
        <v>5634.98</v>
      </c>
      <c r="T34" s="5">
        <v>5648.34</v>
      </c>
      <c r="AE34" s="9">
        <f t="shared" si="0"/>
        <v>1923.13</v>
      </c>
      <c r="AF34" s="6">
        <f t="shared" si="1"/>
        <v>1</v>
      </c>
      <c r="AG34" s="4">
        <f t="shared" si="2"/>
        <v>35.949999999999818</v>
      </c>
      <c r="AH34" s="4"/>
      <c r="AI34" s="6">
        <f t="shared" si="3"/>
        <v>1</v>
      </c>
      <c r="AJ34" s="6">
        <f t="shared" si="4"/>
        <v>1</v>
      </c>
      <c r="AK34" s="4">
        <f t="shared" si="5"/>
        <v>1891.5000000000005</v>
      </c>
      <c r="AL34" s="4">
        <f t="shared" si="6"/>
        <v>31.629999999999654</v>
      </c>
    </row>
    <row r="35" spans="9:54">
      <c r="I35" s="5"/>
      <c r="J35" s="2">
        <v>40227</v>
      </c>
      <c r="K35" s="5">
        <v>3719.06</v>
      </c>
      <c r="L35" s="5">
        <v>3752.05</v>
      </c>
      <c r="M35" s="5">
        <v>3711.31</v>
      </c>
      <c r="N35" s="5">
        <v>3747.83</v>
      </c>
      <c r="P35" s="2">
        <v>40227</v>
      </c>
      <c r="Q35" s="5">
        <v>5645.63</v>
      </c>
      <c r="R35" s="5">
        <v>5691.6</v>
      </c>
      <c r="S35" s="5">
        <v>5626.08</v>
      </c>
      <c r="T35" s="5">
        <v>5680.41</v>
      </c>
      <c r="AE35" s="9">
        <f t="shared" si="0"/>
        <v>1932.58</v>
      </c>
      <c r="AF35" s="6">
        <f t="shared" si="1"/>
        <v>1</v>
      </c>
      <c r="AG35" s="4">
        <f t="shared" si="2"/>
        <v>31.259999999999764</v>
      </c>
      <c r="AH35" s="4"/>
      <c r="AI35" s="6">
        <f t="shared" si="3"/>
        <v>1</v>
      </c>
      <c r="AJ35" s="6">
        <f t="shared" si="4"/>
        <v>1</v>
      </c>
      <c r="AK35" s="4">
        <f t="shared" si="5"/>
        <v>1900.3590000000004</v>
      </c>
      <c r="AL35" s="4">
        <f t="shared" si="6"/>
        <v>32.220999999999549</v>
      </c>
    </row>
    <row r="36" spans="9:54">
      <c r="I36" s="5"/>
      <c r="J36" s="2">
        <v>40228</v>
      </c>
      <c r="K36" s="5">
        <v>3711.86</v>
      </c>
      <c r="L36" s="5">
        <v>3772.67</v>
      </c>
      <c r="M36" s="5">
        <v>3707.19</v>
      </c>
      <c r="N36" s="5">
        <v>3769.54</v>
      </c>
      <c r="P36" s="2">
        <v>40228</v>
      </c>
      <c r="Q36" s="5">
        <v>5627.26</v>
      </c>
      <c r="R36" s="5">
        <v>5729.58</v>
      </c>
      <c r="S36" s="5">
        <v>5626.57</v>
      </c>
      <c r="T36" s="5">
        <v>5722.05</v>
      </c>
      <c r="AE36" s="9">
        <f t="shared" si="0"/>
        <v>1952.5100000000002</v>
      </c>
      <c r="AF36" s="6">
        <f t="shared" si="1"/>
        <v>1</v>
      </c>
      <c r="AG36" s="4">
        <f t="shared" si="2"/>
        <v>50.629999999999654</v>
      </c>
      <c r="AH36" s="4"/>
      <c r="AI36" s="6">
        <f t="shared" si="3"/>
        <v>1</v>
      </c>
      <c r="AJ36" s="6">
        <f t="shared" si="4"/>
        <v>1</v>
      </c>
      <c r="AK36" s="4">
        <f t="shared" si="5"/>
        <v>1908.5520000000004</v>
      </c>
      <c r="AL36" s="4">
        <f t="shared" si="6"/>
        <v>43.957999999999856</v>
      </c>
    </row>
    <row r="37" spans="9:54">
      <c r="I37" s="5"/>
      <c r="J37" s="2">
        <v>40231</v>
      </c>
      <c r="K37" s="5">
        <v>3780.68</v>
      </c>
      <c r="L37" s="5">
        <v>3781.98</v>
      </c>
      <c r="M37" s="5">
        <v>3752.88</v>
      </c>
      <c r="N37" s="5">
        <v>3756.7</v>
      </c>
      <c r="P37" s="2">
        <v>40231</v>
      </c>
      <c r="Q37" s="5">
        <v>5741</v>
      </c>
      <c r="R37" s="5">
        <v>5743.89</v>
      </c>
      <c r="S37" s="5">
        <v>5683.61</v>
      </c>
      <c r="T37" s="5">
        <v>5688.44</v>
      </c>
      <c r="AE37" s="9">
        <f t="shared" si="0"/>
        <v>1931.7399999999998</v>
      </c>
      <c r="AF37" s="6">
        <f t="shared" si="1"/>
        <v>0.29425756031259831</v>
      </c>
      <c r="AG37" s="4">
        <f t="shared" si="2"/>
        <v>29.430000000000291</v>
      </c>
      <c r="AH37" s="4"/>
      <c r="AI37" s="6">
        <f t="shared" si="3"/>
        <v>0.59425669075990595</v>
      </c>
      <c r="AJ37" s="6">
        <f t="shared" si="4"/>
        <v>0.68207561610285539</v>
      </c>
      <c r="AK37" s="4">
        <f t="shared" si="5"/>
        <v>1913.9680000000001</v>
      </c>
      <c r="AL37" s="4">
        <f t="shared" si="6"/>
        <v>17.771999999999707</v>
      </c>
    </row>
    <row r="38" spans="9:54">
      <c r="I38" s="5"/>
      <c r="J38" s="2">
        <v>40232</v>
      </c>
      <c r="K38" s="5">
        <v>3780.34</v>
      </c>
      <c r="L38" s="5">
        <v>3791.56</v>
      </c>
      <c r="M38" s="5">
        <v>3696.49</v>
      </c>
      <c r="N38" s="5">
        <v>3707.06</v>
      </c>
      <c r="P38" s="2">
        <v>40232</v>
      </c>
      <c r="Q38" s="5">
        <v>5715.63</v>
      </c>
      <c r="R38" s="5">
        <v>5732.14</v>
      </c>
      <c r="S38" s="5">
        <v>5584.47</v>
      </c>
      <c r="T38" s="5">
        <v>5604.07</v>
      </c>
      <c r="AE38" s="9">
        <f t="shared" si="0"/>
        <v>1897.0099999999998</v>
      </c>
      <c r="AF38" s="6">
        <f t="shared" si="1"/>
        <v>0</v>
      </c>
      <c r="AG38" s="4">
        <f t="shared" si="2"/>
        <v>55.500000000000455</v>
      </c>
      <c r="AH38" s="4"/>
      <c r="AI38" s="6">
        <f t="shared" si="3"/>
        <v>0</v>
      </c>
      <c r="AJ38" s="6">
        <f t="shared" si="4"/>
        <v>0.15046686055410199</v>
      </c>
      <c r="AK38" s="4">
        <f t="shared" si="5"/>
        <v>1915.1189999999999</v>
      </c>
      <c r="AL38" s="4">
        <f t="shared" si="6"/>
        <v>-18.109000000000151</v>
      </c>
    </row>
    <row r="39" spans="9:54">
      <c r="I39" s="5"/>
      <c r="J39" s="2">
        <v>40233</v>
      </c>
      <c r="K39" s="5">
        <v>3713.44</v>
      </c>
      <c r="L39" s="5">
        <v>3727.81</v>
      </c>
      <c r="M39" s="5">
        <v>3683.81</v>
      </c>
      <c r="N39" s="5">
        <v>3715.68</v>
      </c>
      <c r="P39" s="2">
        <v>40233</v>
      </c>
      <c r="Q39" s="5">
        <v>5622.31</v>
      </c>
      <c r="R39" s="5">
        <v>5639.71</v>
      </c>
      <c r="S39" s="5">
        <v>5572.25</v>
      </c>
      <c r="T39" s="5">
        <v>5615.51</v>
      </c>
      <c r="AE39" s="9">
        <f t="shared" si="0"/>
        <v>1899.8300000000004</v>
      </c>
      <c r="AF39" s="6">
        <f t="shared" si="1"/>
        <v>5.081081081082154E-2</v>
      </c>
      <c r="AG39" s="4">
        <f t="shared" si="2"/>
        <v>55.500000000000455</v>
      </c>
      <c r="AH39" s="4"/>
      <c r="AI39" s="6">
        <f t="shared" si="3"/>
        <v>5.081081081082154E-2</v>
      </c>
      <c r="AJ39" s="6">
        <f t="shared" si="4"/>
        <v>5.081081081082154E-2</v>
      </c>
      <c r="AK39" s="4">
        <f t="shared" si="5"/>
        <v>1915.0260000000003</v>
      </c>
      <c r="AL39" s="4">
        <f t="shared" si="6"/>
        <v>-15.195999999999913</v>
      </c>
    </row>
    <row r="40" spans="9:54">
      <c r="I40" s="5"/>
      <c r="J40" s="2">
        <v>40234</v>
      </c>
      <c r="K40" s="5">
        <v>3694.56</v>
      </c>
      <c r="L40" s="5">
        <v>3724.69</v>
      </c>
      <c r="M40" s="5">
        <v>3633.81</v>
      </c>
      <c r="N40" s="5">
        <v>3640.77</v>
      </c>
      <c r="P40" s="2">
        <v>40234</v>
      </c>
      <c r="Q40" s="5">
        <v>5562.7</v>
      </c>
      <c r="R40" s="5">
        <v>5655.75</v>
      </c>
      <c r="S40" s="5">
        <v>5518.27</v>
      </c>
      <c r="T40" s="5">
        <v>5532.33</v>
      </c>
      <c r="AE40" s="9">
        <f t="shared" si="0"/>
        <v>1891.56</v>
      </c>
      <c r="AF40" s="6">
        <f t="shared" si="1"/>
        <v>0</v>
      </c>
      <c r="AG40" s="4">
        <f t="shared" si="2"/>
        <v>60.950000000000273</v>
      </c>
      <c r="AH40" s="4"/>
      <c r="AI40" s="6">
        <f t="shared" si="3"/>
        <v>0</v>
      </c>
      <c r="AJ40" s="6">
        <f t="shared" si="4"/>
        <v>0</v>
      </c>
      <c r="AK40" s="4">
        <f t="shared" si="5"/>
        <v>1915.4640000000004</v>
      </c>
      <c r="AL40" s="4">
        <f t="shared" si="6"/>
        <v>-23.904000000000451</v>
      </c>
    </row>
    <row r="41" spans="9:54">
      <c r="I41" s="5"/>
      <c r="J41" s="2">
        <v>40235</v>
      </c>
      <c r="K41" s="5">
        <v>3680.61</v>
      </c>
      <c r="L41" s="5">
        <v>3710.31</v>
      </c>
      <c r="M41" s="5">
        <v>3648.34</v>
      </c>
      <c r="N41" s="5">
        <v>3708.8</v>
      </c>
      <c r="P41" s="2">
        <v>40235</v>
      </c>
      <c r="Q41" s="5">
        <v>5588.99</v>
      </c>
      <c r="R41" s="5">
        <v>5605.1</v>
      </c>
      <c r="S41" s="5">
        <v>5530.19</v>
      </c>
      <c r="T41" s="5">
        <v>5598.46</v>
      </c>
      <c r="AE41" s="9">
        <f t="shared" si="0"/>
        <v>1889.6599999999999</v>
      </c>
      <c r="AF41" s="6">
        <f t="shared" si="1"/>
        <v>0</v>
      </c>
      <c r="AG41" s="4">
        <f t="shared" si="2"/>
        <v>42.079999999999927</v>
      </c>
      <c r="AH41" s="4"/>
      <c r="AI41" s="6">
        <f t="shared" si="3"/>
        <v>0</v>
      </c>
      <c r="AJ41" s="6">
        <f t="shared" si="4"/>
        <v>0</v>
      </c>
      <c r="AK41" s="4">
        <f t="shared" si="5"/>
        <v>1914.298</v>
      </c>
      <c r="AL41" s="4">
        <f t="shared" si="6"/>
        <v>-24.638000000000147</v>
      </c>
    </row>
    <row r="42" spans="9:54">
      <c r="I42" s="5"/>
      <c r="J42" s="2">
        <v>40238</v>
      </c>
      <c r="K42" s="5">
        <v>3739.56</v>
      </c>
      <c r="L42" s="5">
        <v>3771.81</v>
      </c>
      <c r="M42" s="5">
        <v>3724.84</v>
      </c>
      <c r="N42" s="5">
        <v>3769.54</v>
      </c>
      <c r="P42" s="2">
        <v>40238</v>
      </c>
      <c r="Q42" s="5">
        <v>5652.85</v>
      </c>
      <c r="R42" s="5">
        <v>5717.72</v>
      </c>
      <c r="S42" s="5">
        <v>5641.18</v>
      </c>
      <c r="T42" s="5">
        <v>5713.51</v>
      </c>
      <c r="AE42" s="9">
        <f t="shared" si="0"/>
        <v>1943.9700000000003</v>
      </c>
      <c r="AF42" s="6">
        <f t="shared" si="1"/>
        <v>1</v>
      </c>
      <c r="AG42" s="4">
        <f t="shared" si="2"/>
        <v>54.3100000000004</v>
      </c>
      <c r="AH42" s="4"/>
      <c r="AI42" s="6">
        <f t="shared" si="3"/>
        <v>0.86412092283214137</v>
      </c>
      <c r="AJ42" s="6">
        <f t="shared" si="4"/>
        <v>0.86412092283214137</v>
      </c>
      <c r="AK42" s="4">
        <f t="shared" si="5"/>
        <v>1918.5070000000001</v>
      </c>
      <c r="AL42" s="4">
        <f t="shared" si="6"/>
        <v>25.463000000000193</v>
      </c>
    </row>
    <row r="43" spans="9:54">
      <c r="I43" s="5"/>
      <c r="J43" s="2">
        <v>40239</v>
      </c>
      <c r="K43" s="5">
        <v>3770.64</v>
      </c>
      <c r="L43" s="5">
        <v>3811.92</v>
      </c>
      <c r="M43" s="5">
        <v>3763.16</v>
      </c>
      <c r="N43" s="5">
        <v>3811.92</v>
      </c>
      <c r="P43" s="2">
        <v>40239</v>
      </c>
      <c r="Q43" s="5">
        <v>5728.28</v>
      </c>
      <c r="R43" s="5">
        <v>5780.14</v>
      </c>
      <c r="S43" s="5">
        <v>5709.74</v>
      </c>
      <c r="T43" s="5">
        <v>5776.56</v>
      </c>
      <c r="AE43" s="9">
        <f t="shared" si="0"/>
        <v>1964.6400000000003</v>
      </c>
      <c r="AF43" s="6">
        <f t="shared" si="1"/>
        <v>1</v>
      </c>
      <c r="AG43" s="4">
        <f t="shared" si="2"/>
        <v>74.980000000000473</v>
      </c>
      <c r="AH43" s="4"/>
      <c r="AI43" s="6">
        <f t="shared" si="3"/>
        <v>1</v>
      </c>
      <c r="AJ43" s="6">
        <f t="shared" si="4"/>
        <v>1</v>
      </c>
      <c r="AK43" s="4">
        <f t="shared" si="5"/>
        <v>1922.6629999999998</v>
      </c>
      <c r="AL43" s="4">
        <f t="shared" si="6"/>
        <v>41.977000000000544</v>
      </c>
    </row>
    <row r="44" spans="9:54">
      <c r="I44" s="5"/>
      <c r="J44" s="2">
        <v>40240</v>
      </c>
      <c r="K44" s="5">
        <v>3799.33</v>
      </c>
      <c r="L44" s="5">
        <v>3849.73</v>
      </c>
      <c r="M44" s="5">
        <v>3787.96</v>
      </c>
      <c r="N44" s="5">
        <v>3842.52</v>
      </c>
      <c r="P44" s="2">
        <v>40240</v>
      </c>
      <c r="Q44" s="5">
        <v>5759.22</v>
      </c>
      <c r="R44" s="5">
        <v>5828.8</v>
      </c>
      <c r="S44" s="5">
        <v>5750.3</v>
      </c>
      <c r="T44" s="5">
        <v>5817.88</v>
      </c>
      <c r="AE44" s="9">
        <f t="shared" si="0"/>
        <v>1975.3600000000001</v>
      </c>
      <c r="AF44" s="6">
        <f t="shared" si="1"/>
        <v>1</v>
      </c>
      <c r="AG44" s="4">
        <f t="shared" si="2"/>
        <v>85.700000000000273</v>
      </c>
      <c r="AH44" s="4"/>
      <c r="AI44" s="6">
        <f t="shared" si="3"/>
        <v>1</v>
      </c>
      <c r="AJ44" s="6">
        <f t="shared" si="4"/>
        <v>1</v>
      </c>
      <c r="AK44" s="4">
        <f t="shared" si="5"/>
        <v>1927.886</v>
      </c>
      <c r="AL44" s="4">
        <f t="shared" si="6"/>
        <v>47.47400000000016</v>
      </c>
    </row>
    <row r="45" spans="9:54">
      <c r="I45" s="5"/>
      <c r="J45" s="2">
        <v>40241</v>
      </c>
      <c r="K45" s="5">
        <v>3813.4</v>
      </c>
      <c r="L45" s="5">
        <v>3850.73</v>
      </c>
      <c r="M45" s="5">
        <v>3809.72</v>
      </c>
      <c r="N45" s="5">
        <v>3828.41</v>
      </c>
      <c r="P45" s="2">
        <v>40241</v>
      </c>
      <c r="Q45" s="5">
        <v>5773.86</v>
      </c>
      <c r="R45" s="5">
        <v>5823.11</v>
      </c>
      <c r="S45" s="5">
        <v>5767.65</v>
      </c>
      <c r="T45" s="5">
        <v>5795.32</v>
      </c>
      <c r="AE45" s="9">
        <f t="shared" si="0"/>
        <v>1966.9099999999999</v>
      </c>
      <c r="AF45" s="6">
        <f t="shared" si="1"/>
        <v>0.90140023337222586</v>
      </c>
      <c r="AG45" s="4">
        <f t="shared" si="2"/>
        <v>85.700000000000273</v>
      </c>
      <c r="AH45" s="4"/>
      <c r="AI45" s="6">
        <f t="shared" si="3"/>
        <v>0.90140023337222586</v>
      </c>
      <c r="AJ45" s="6">
        <f t="shared" si="4"/>
        <v>0.90140023337222586</v>
      </c>
      <c r="AK45" s="4">
        <f t="shared" si="5"/>
        <v>1931.319</v>
      </c>
      <c r="AL45" s="4">
        <f t="shared" si="6"/>
        <v>35.590999999999894</v>
      </c>
      <c r="AW45" s="4">
        <f t="shared" ref="AW45:AW108" si="7">IF(R45-Q45&gt;Q45-S45,Q45-S45,R45-Q45)</f>
        <v>6.2100000000000364</v>
      </c>
      <c r="BB45" s="4">
        <f>IF(L45-K45&gt;K45-M45,K45-M45,L45-K45)</f>
        <v>3.680000000000291</v>
      </c>
    </row>
    <row r="46" spans="9:54">
      <c r="I46" s="5"/>
      <c r="J46" s="2">
        <v>40242</v>
      </c>
      <c r="K46" s="5">
        <v>3845.99</v>
      </c>
      <c r="L46" s="5">
        <v>3910.42</v>
      </c>
      <c r="M46" s="5">
        <v>3838.34</v>
      </c>
      <c r="N46" s="5">
        <v>3910.42</v>
      </c>
      <c r="P46" s="2">
        <v>40242</v>
      </c>
      <c r="Q46" s="5">
        <v>5816.19</v>
      </c>
      <c r="R46" s="5">
        <v>5880.25</v>
      </c>
      <c r="S46" s="5">
        <v>5808.36</v>
      </c>
      <c r="T46" s="5">
        <v>5877.36</v>
      </c>
      <c r="AE46" s="9">
        <f t="shared" si="0"/>
        <v>1966.9399999999996</v>
      </c>
      <c r="AF46" s="6">
        <f t="shared" si="1"/>
        <v>0.73176170755015735</v>
      </c>
      <c r="AG46" s="4">
        <f t="shared" si="2"/>
        <v>31.389999999999873</v>
      </c>
      <c r="AH46" s="4"/>
      <c r="AI46" s="6">
        <f t="shared" si="3"/>
        <v>0.90175029171527998</v>
      </c>
      <c r="AJ46" s="6">
        <f t="shared" si="4"/>
        <v>0.90175029171527998</v>
      </c>
      <c r="AK46" s="4">
        <f t="shared" si="5"/>
        <v>1932.7619999999999</v>
      </c>
      <c r="AL46" s="4">
        <f t="shared" si="6"/>
        <v>34.177999999999656</v>
      </c>
      <c r="AW46" s="4">
        <f t="shared" si="7"/>
        <v>7.8299999999999272</v>
      </c>
      <c r="BB46" s="4">
        <f t="shared" ref="BB46:BB109" si="8">IF(L46-K46&gt;K46-M46,K46-M46,L46-K46)</f>
        <v>7.6499999999996362</v>
      </c>
    </row>
    <row r="47" spans="9:54">
      <c r="I47" s="5"/>
      <c r="J47" s="2">
        <v>40245</v>
      </c>
      <c r="K47" s="5">
        <v>3924.22</v>
      </c>
      <c r="L47" s="5">
        <v>3924.22</v>
      </c>
      <c r="M47" s="5">
        <v>3901.97</v>
      </c>
      <c r="N47" s="5">
        <v>3903.54</v>
      </c>
      <c r="P47" s="2">
        <v>40245</v>
      </c>
      <c r="Q47" s="5">
        <v>5891.74</v>
      </c>
      <c r="R47" s="5">
        <v>5894.19</v>
      </c>
      <c r="S47" s="5">
        <v>5865.44</v>
      </c>
      <c r="T47" s="5">
        <v>5875.91</v>
      </c>
      <c r="AE47" s="9">
        <f t="shared" si="0"/>
        <v>1972.37</v>
      </c>
      <c r="AF47" s="6">
        <f t="shared" si="1"/>
        <v>0.72108208955221154</v>
      </c>
      <c r="AG47" s="4">
        <f t="shared" si="2"/>
        <v>10.7199999999998</v>
      </c>
      <c r="AH47" s="4"/>
      <c r="AI47" s="6">
        <f t="shared" si="3"/>
        <v>0.9651108518086321</v>
      </c>
      <c r="AJ47" s="6">
        <f t="shared" si="4"/>
        <v>0.9651108518086321</v>
      </c>
      <c r="AK47" s="4">
        <f t="shared" si="5"/>
        <v>1936.8249999999996</v>
      </c>
      <c r="AL47" s="4">
        <f t="shared" si="6"/>
        <v>35.5450000000003</v>
      </c>
      <c r="AW47" s="4">
        <f t="shared" si="7"/>
        <v>2.4499999999998181</v>
      </c>
      <c r="BB47" s="4">
        <f t="shared" si="8"/>
        <v>0</v>
      </c>
    </row>
    <row r="48" spans="9:54">
      <c r="I48" s="5"/>
      <c r="J48" s="2">
        <v>40246</v>
      </c>
      <c r="K48" s="5">
        <v>3907.73</v>
      </c>
      <c r="L48" s="5">
        <v>3919.52</v>
      </c>
      <c r="M48" s="5">
        <v>3876.09</v>
      </c>
      <c r="N48" s="5">
        <v>3910.01</v>
      </c>
      <c r="P48" s="2">
        <v>40246</v>
      </c>
      <c r="Q48" s="5">
        <v>5872.57</v>
      </c>
      <c r="R48" s="5">
        <v>5900.16</v>
      </c>
      <c r="S48" s="5">
        <v>5838.17</v>
      </c>
      <c r="T48" s="5">
        <v>5885.89</v>
      </c>
      <c r="AE48" s="9">
        <f t="shared" si="0"/>
        <v>1975.88</v>
      </c>
      <c r="AF48" s="6">
        <f t="shared" si="1"/>
        <v>1</v>
      </c>
      <c r="AG48" s="4">
        <f t="shared" si="2"/>
        <v>8.9700000000002547</v>
      </c>
      <c r="AH48" s="4"/>
      <c r="AI48" s="6">
        <f t="shared" si="3"/>
        <v>1</v>
      </c>
      <c r="AJ48" s="6">
        <f t="shared" si="4"/>
        <v>1</v>
      </c>
      <c r="AK48" s="4">
        <f t="shared" si="5"/>
        <v>1944.712</v>
      </c>
      <c r="AL48" s="4">
        <f t="shared" si="6"/>
        <v>31.16800000000012</v>
      </c>
      <c r="AW48" s="4">
        <f t="shared" si="7"/>
        <v>27.590000000000146</v>
      </c>
      <c r="BB48" s="4">
        <f t="shared" si="8"/>
        <v>11.789999999999964</v>
      </c>
    </row>
    <row r="49" spans="9:54">
      <c r="I49" s="5"/>
      <c r="J49" s="2">
        <v>40247</v>
      </c>
      <c r="K49" s="5">
        <v>3908.39</v>
      </c>
      <c r="L49" s="5">
        <v>3950.64</v>
      </c>
      <c r="M49" s="5">
        <v>3902.11</v>
      </c>
      <c r="N49" s="5">
        <v>3943.55</v>
      </c>
      <c r="P49" s="2">
        <v>40247</v>
      </c>
      <c r="Q49" s="5">
        <v>5882.76</v>
      </c>
      <c r="R49" s="5">
        <v>5951.93</v>
      </c>
      <c r="S49" s="5">
        <v>5874.75</v>
      </c>
      <c r="T49" s="5">
        <v>5936.72</v>
      </c>
      <c r="AE49" s="9">
        <f t="shared" si="0"/>
        <v>1993.17</v>
      </c>
      <c r="AF49" s="6">
        <f t="shared" si="1"/>
        <v>1</v>
      </c>
      <c r="AG49" s="4">
        <f t="shared" si="2"/>
        <v>26.260000000000218</v>
      </c>
      <c r="AH49" s="4"/>
      <c r="AI49" s="6">
        <f t="shared" si="3"/>
        <v>1</v>
      </c>
      <c r="AJ49" s="6">
        <f t="shared" si="4"/>
        <v>1</v>
      </c>
      <c r="AK49" s="4">
        <f t="shared" si="5"/>
        <v>1954.0459999999998</v>
      </c>
      <c r="AL49" s="4">
        <f t="shared" si="6"/>
        <v>39.124000000000251</v>
      </c>
      <c r="AW49" s="4">
        <f t="shared" si="7"/>
        <v>8.0100000000002183</v>
      </c>
      <c r="BB49" s="4">
        <f t="shared" si="8"/>
        <v>6.2799999999997453</v>
      </c>
    </row>
    <row r="50" spans="9:54">
      <c r="I50" s="5"/>
      <c r="J50" s="2">
        <v>40248</v>
      </c>
      <c r="K50" s="5">
        <v>3921.26</v>
      </c>
      <c r="L50" s="5">
        <v>3946.15</v>
      </c>
      <c r="M50" s="5">
        <v>3909.95</v>
      </c>
      <c r="N50" s="5">
        <v>3928.95</v>
      </c>
      <c r="P50" s="2">
        <v>40248</v>
      </c>
      <c r="Q50" s="5">
        <v>5913.17</v>
      </c>
      <c r="R50" s="5">
        <v>5954.55</v>
      </c>
      <c r="S50" s="5">
        <v>5906.84</v>
      </c>
      <c r="T50" s="5">
        <v>5928.63</v>
      </c>
      <c r="AE50" s="9">
        <f t="shared" si="0"/>
        <v>1999.6800000000003</v>
      </c>
      <c r="AF50" s="6">
        <f t="shared" si="1"/>
        <v>1</v>
      </c>
      <c r="AG50" s="4">
        <f t="shared" si="2"/>
        <v>32.740000000000691</v>
      </c>
      <c r="AH50" s="4"/>
      <c r="AI50" s="6">
        <f t="shared" si="3"/>
        <v>1</v>
      </c>
      <c r="AJ50" s="6">
        <f t="shared" si="4"/>
        <v>1</v>
      </c>
      <c r="AK50" s="4">
        <f t="shared" si="5"/>
        <v>1964.8580000000002</v>
      </c>
      <c r="AL50" s="4">
        <f t="shared" si="6"/>
        <v>34.822000000000116</v>
      </c>
      <c r="AW50" s="4">
        <f t="shared" si="7"/>
        <v>6.3299999999999272</v>
      </c>
      <c r="BB50" s="4">
        <f t="shared" si="8"/>
        <v>11.3100000000004</v>
      </c>
    </row>
    <row r="51" spans="9:54">
      <c r="I51" s="5"/>
      <c r="J51" s="2">
        <v>40249</v>
      </c>
      <c r="K51" s="5">
        <v>3933.97</v>
      </c>
      <c r="L51" s="5">
        <v>3956.42</v>
      </c>
      <c r="M51" s="5">
        <v>3919.07</v>
      </c>
      <c r="N51" s="5">
        <v>3927.4</v>
      </c>
      <c r="P51" s="2">
        <v>40249</v>
      </c>
      <c r="Q51" s="5">
        <v>5944.57</v>
      </c>
      <c r="R51" s="5">
        <v>5989.88</v>
      </c>
      <c r="S51" s="5">
        <v>5934.15</v>
      </c>
      <c r="T51" s="5">
        <v>5945.11</v>
      </c>
      <c r="AE51" s="9">
        <f t="shared" si="0"/>
        <v>2017.7099999999996</v>
      </c>
      <c r="AF51" s="6">
        <f t="shared" si="1"/>
        <v>1</v>
      </c>
      <c r="AG51" s="4">
        <f t="shared" si="2"/>
        <v>45.339999999999691</v>
      </c>
      <c r="AH51" s="4"/>
      <c r="AI51" s="6">
        <f t="shared" si="3"/>
        <v>1</v>
      </c>
      <c r="AJ51" s="6">
        <f t="shared" si="4"/>
        <v>1</v>
      </c>
      <c r="AK51" s="4">
        <f t="shared" si="5"/>
        <v>1977.6629999999998</v>
      </c>
      <c r="AL51" s="4">
        <f t="shared" si="6"/>
        <v>40.046999999999798</v>
      </c>
      <c r="AW51" s="4">
        <f t="shared" si="7"/>
        <v>10.420000000000073</v>
      </c>
      <c r="BB51" s="4">
        <f t="shared" si="8"/>
        <v>14.899999999999636</v>
      </c>
    </row>
    <row r="52" spans="9:54">
      <c r="I52" s="5"/>
      <c r="J52" s="2">
        <v>40252</v>
      </c>
      <c r="K52" s="5">
        <v>3921</v>
      </c>
      <c r="L52" s="5">
        <v>3925.86</v>
      </c>
      <c r="M52" s="5">
        <v>3889.13</v>
      </c>
      <c r="N52" s="5">
        <v>3890.91</v>
      </c>
      <c r="P52" s="2">
        <v>40252</v>
      </c>
      <c r="Q52" s="5">
        <v>5933.63</v>
      </c>
      <c r="R52" s="5">
        <v>5953.19</v>
      </c>
      <c r="S52" s="5">
        <v>5898.22</v>
      </c>
      <c r="T52" s="5">
        <v>5903.56</v>
      </c>
      <c r="AE52" s="9">
        <f t="shared" si="0"/>
        <v>2012.6500000000005</v>
      </c>
      <c r="AF52" s="6">
        <f t="shared" si="1"/>
        <v>0.87903418599093708</v>
      </c>
      <c r="AG52" s="4">
        <f t="shared" si="2"/>
        <v>41.829999999999472</v>
      </c>
      <c r="AH52" s="4"/>
      <c r="AI52" s="6">
        <f t="shared" si="3"/>
        <v>0.9003348434114824</v>
      </c>
      <c r="AJ52" s="6">
        <f t="shared" si="4"/>
        <v>0.90039370078741998</v>
      </c>
      <c r="AK52" s="4">
        <f t="shared" si="5"/>
        <v>1984.5310000000002</v>
      </c>
      <c r="AL52" s="4">
        <f t="shared" si="6"/>
        <v>28.119000000000369</v>
      </c>
      <c r="AW52" s="4">
        <f t="shared" si="7"/>
        <v>19.559999999999491</v>
      </c>
      <c r="BB52" s="4">
        <f t="shared" si="8"/>
        <v>4.8600000000001273</v>
      </c>
    </row>
    <row r="53" spans="9:54">
      <c r="I53" s="5"/>
      <c r="J53" s="2">
        <v>40253</v>
      </c>
      <c r="K53" s="5">
        <v>3914.39</v>
      </c>
      <c r="L53" s="5">
        <v>3951.47</v>
      </c>
      <c r="M53" s="5">
        <v>3910.81</v>
      </c>
      <c r="N53" s="5">
        <v>3938.95</v>
      </c>
      <c r="P53" s="2">
        <v>40253</v>
      </c>
      <c r="Q53" s="5">
        <v>5935.19</v>
      </c>
      <c r="R53" s="5">
        <v>5991.11</v>
      </c>
      <c r="S53" s="5">
        <v>5930.34</v>
      </c>
      <c r="T53" s="5">
        <v>5970.99</v>
      </c>
      <c r="AE53" s="9">
        <f t="shared" si="0"/>
        <v>2032.04</v>
      </c>
      <c r="AF53" s="6">
        <f t="shared" si="1"/>
        <v>1</v>
      </c>
      <c r="AG53" s="4">
        <f t="shared" si="2"/>
        <v>38.869999999999891</v>
      </c>
      <c r="AH53" s="4"/>
      <c r="AI53" s="6">
        <f t="shared" si="3"/>
        <v>1</v>
      </c>
      <c r="AJ53" s="6">
        <f t="shared" si="4"/>
        <v>1</v>
      </c>
      <c r="AK53" s="4">
        <f t="shared" si="5"/>
        <v>1991.271</v>
      </c>
      <c r="AL53" s="4">
        <f t="shared" si="6"/>
        <v>40.769000000000005</v>
      </c>
      <c r="AW53" s="4">
        <f t="shared" si="7"/>
        <v>4.8499999999994543</v>
      </c>
      <c r="BB53" s="4">
        <f t="shared" si="8"/>
        <v>3.5799999999999272</v>
      </c>
    </row>
    <row r="54" spans="9:54">
      <c r="I54" s="5"/>
      <c r="J54" s="2">
        <v>40254</v>
      </c>
      <c r="K54" s="5">
        <v>3954.3</v>
      </c>
      <c r="L54" s="5">
        <v>3967.51</v>
      </c>
      <c r="M54" s="5">
        <v>3943.17</v>
      </c>
      <c r="N54" s="5">
        <v>3957.89</v>
      </c>
      <c r="P54" s="2">
        <v>40254</v>
      </c>
      <c r="Q54" s="5">
        <v>5999.31</v>
      </c>
      <c r="R54" s="5">
        <v>6035.95</v>
      </c>
      <c r="S54" s="5">
        <v>5991.21</v>
      </c>
      <c r="T54" s="5">
        <v>6024.28</v>
      </c>
      <c r="AE54" s="9">
        <f t="shared" si="0"/>
        <v>2066.39</v>
      </c>
      <c r="AF54" s="6">
        <f t="shared" si="1"/>
        <v>1</v>
      </c>
      <c r="AG54" s="4">
        <f t="shared" si="2"/>
        <v>66.709999999999582</v>
      </c>
      <c r="AH54" s="4"/>
      <c r="AI54" s="6">
        <f t="shared" si="3"/>
        <v>1</v>
      </c>
      <c r="AJ54" s="6">
        <f t="shared" si="4"/>
        <v>1</v>
      </c>
      <c r="AK54" s="4">
        <f t="shared" si="5"/>
        <v>2000.3740000000003</v>
      </c>
      <c r="AL54" s="4">
        <f t="shared" si="6"/>
        <v>66.015999999999622</v>
      </c>
      <c r="AW54" s="4">
        <f t="shared" si="7"/>
        <v>8.1000000000003638</v>
      </c>
      <c r="BB54" s="4">
        <f t="shared" si="8"/>
        <v>11.130000000000109</v>
      </c>
    </row>
    <row r="55" spans="9:54">
      <c r="I55" s="5"/>
      <c r="J55" s="2">
        <v>40255</v>
      </c>
      <c r="K55" s="5">
        <v>3936.94</v>
      </c>
      <c r="L55" s="5">
        <v>3964.78</v>
      </c>
      <c r="M55" s="5">
        <v>3923.26</v>
      </c>
      <c r="N55" s="5">
        <v>3938.18</v>
      </c>
      <c r="P55" s="2">
        <v>40255</v>
      </c>
      <c r="Q55" s="5">
        <v>6005.29</v>
      </c>
      <c r="R55" s="5">
        <v>6039.39</v>
      </c>
      <c r="S55" s="5">
        <v>5995.68</v>
      </c>
      <c r="T55" s="5">
        <v>6012.31</v>
      </c>
      <c r="AE55" s="9">
        <f t="shared" si="0"/>
        <v>2074.1300000000006</v>
      </c>
      <c r="AF55" s="6">
        <f t="shared" si="1"/>
        <v>1</v>
      </c>
      <c r="AG55" s="4">
        <f t="shared" si="2"/>
        <v>61.480000000000018</v>
      </c>
      <c r="AH55" s="4"/>
      <c r="AI55" s="6">
        <f t="shared" si="3"/>
        <v>1</v>
      </c>
      <c r="AJ55" s="6">
        <f t="shared" si="4"/>
        <v>1</v>
      </c>
      <c r="AK55" s="4">
        <f t="shared" si="5"/>
        <v>2011.0960000000002</v>
      </c>
      <c r="AL55" s="4">
        <f t="shared" si="6"/>
        <v>63.034000000000333</v>
      </c>
      <c r="AW55" s="4">
        <f t="shared" si="7"/>
        <v>9.6099999999996726</v>
      </c>
      <c r="BB55" s="4">
        <f t="shared" si="8"/>
        <v>13.679999999999836</v>
      </c>
    </row>
    <row r="56" spans="9:54">
      <c r="I56" s="5"/>
      <c r="J56" s="2">
        <v>40256</v>
      </c>
      <c r="K56" s="5">
        <v>3953.44</v>
      </c>
      <c r="L56" s="5">
        <v>3963.53</v>
      </c>
      <c r="M56" s="5">
        <v>3906.11</v>
      </c>
      <c r="N56" s="5">
        <v>3925.44</v>
      </c>
      <c r="P56" s="2">
        <v>40256</v>
      </c>
      <c r="Q56" s="5">
        <v>6031.73</v>
      </c>
      <c r="R56" s="5">
        <v>6041.95</v>
      </c>
      <c r="S56" s="5">
        <v>5956.65</v>
      </c>
      <c r="T56" s="5">
        <v>5982.43</v>
      </c>
      <c r="AE56" s="9">
        <f t="shared" si="0"/>
        <v>2056.9900000000002</v>
      </c>
      <c r="AF56" s="6">
        <f t="shared" si="1"/>
        <v>0.7212101496421548</v>
      </c>
      <c r="AG56" s="4">
        <f t="shared" si="2"/>
        <v>61.480000000000018</v>
      </c>
      <c r="AH56" s="4"/>
      <c r="AI56" s="6">
        <f t="shared" si="3"/>
        <v>0.76977837474814959</v>
      </c>
      <c r="AJ56" s="6">
        <f t="shared" si="4"/>
        <v>0.82554707379134606</v>
      </c>
      <c r="AK56" s="4">
        <f t="shared" si="5"/>
        <v>2020.1010000000001</v>
      </c>
      <c r="AL56" s="4">
        <f t="shared" si="6"/>
        <v>36.889000000000124</v>
      </c>
      <c r="AW56" s="4">
        <f t="shared" si="7"/>
        <v>10.220000000000255</v>
      </c>
      <c r="AZ56" s="18"/>
      <c r="BB56" s="4">
        <f t="shared" si="8"/>
        <v>10.090000000000146</v>
      </c>
    </row>
    <row r="57" spans="9:54">
      <c r="I57" s="5"/>
      <c r="J57" s="2">
        <v>40259</v>
      </c>
      <c r="K57" s="5">
        <v>3908.55</v>
      </c>
      <c r="L57" s="5">
        <v>3928</v>
      </c>
      <c r="M57" s="5">
        <v>3868.02</v>
      </c>
      <c r="N57" s="5">
        <v>3928</v>
      </c>
      <c r="P57" s="2">
        <v>40259</v>
      </c>
      <c r="Q57" s="5">
        <v>5960.85</v>
      </c>
      <c r="R57" s="5">
        <v>5987.5</v>
      </c>
      <c r="S57" s="5">
        <v>5910.85</v>
      </c>
      <c r="T57" s="5">
        <v>5987.5</v>
      </c>
      <c r="AE57" s="9">
        <f t="shared" si="0"/>
        <v>2059.5</v>
      </c>
      <c r="AF57" s="6">
        <f t="shared" si="1"/>
        <v>0.6524114991684401</v>
      </c>
      <c r="AG57" s="4">
        <f t="shared" si="2"/>
        <v>42.0900000000006</v>
      </c>
      <c r="AH57" s="4"/>
      <c r="AI57" s="6">
        <f t="shared" si="3"/>
        <v>0.76203643461287318</v>
      </c>
      <c r="AJ57" s="6">
        <f t="shared" si="4"/>
        <v>0.81929347826086374</v>
      </c>
      <c r="AK57" s="4">
        <f t="shared" si="5"/>
        <v>2028.8140000000003</v>
      </c>
      <c r="AL57" s="4">
        <f t="shared" si="6"/>
        <v>30.685999999999694</v>
      </c>
      <c r="AW57" s="4">
        <f t="shared" si="7"/>
        <v>26.649999999999636</v>
      </c>
      <c r="BB57" s="4">
        <f t="shared" si="8"/>
        <v>19.449999999999818</v>
      </c>
    </row>
    <row r="58" spans="9:54">
      <c r="I58" s="5"/>
      <c r="J58" s="2">
        <v>40260</v>
      </c>
      <c r="K58" s="5">
        <v>3927.62</v>
      </c>
      <c r="L58" s="5">
        <v>3962.2</v>
      </c>
      <c r="M58" s="5">
        <v>3926.87</v>
      </c>
      <c r="N58" s="5">
        <v>3952.55</v>
      </c>
      <c r="P58" s="2">
        <v>40260</v>
      </c>
      <c r="Q58" s="5">
        <v>5987.09</v>
      </c>
      <c r="R58" s="5">
        <v>6030.94</v>
      </c>
      <c r="S58" s="5">
        <v>5981.35</v>
      </c>
      <c r="T58" s="5">
        <v>6017.27</v>
      </c>
      <c r="AE58" s="9">
        <f t="shared" si="0"/>
        <v>2064.7200000000003</v>
      </c>
      <c r="AF58" s="6">
        <f t="shared" si="1"/>
        <v>0.45099183197198778</v>
      </c>
      <c r="AG58" s="4">
        <f t="shared" si="2"/>
        <v>17.140000000000327</v>
      </c>
      <c r="AH58" s="4"/>
      <c r="AI58" s="6">
        <f t="shared" si="3"/>
        <v>0.84694209499023576</v>
      </c>
      <c r="AJ58" s="6">
        <f t="shared" si="4"/>
        <v>0.87360644728004999</v>
      </c>
      <c r="AK58" s="4">
        <f t="shared" si="5"/>
        <v>2037.6980000000003</v>
      </c>
      <c r="AL58" s="4">
        <f t="shared" si="6"/>
        <v>27.021999999999935</v>
      </c>
      <c r="AW58" s="4">
        <f t="shared" si="7"/>
        <v>5.7399999999997817</v>
      </c>
      <c r="BB58" s="4">
        <f t="shared" si="8"/>
        <v>0.75</v>
      </c>
    </row>
    <row r="59" spans="9:54">
      <c r="I59" s="5"/>
      <c r="J59" s="2">
        <v>40261</v>
      </c>
      <c r="K59" s="5">
        <v>3960.27</v>
      </c>
      <c r="L59" s="5">
        <v>3966.96</v>
      </c>
      <c r="M59" s="5">
        <v>3907.85</v>
      </c>
      <c r="N59" s="5">
        <v>3949.81</v>
      </c>
      <c r="P59" s="2">
        <v>40261</v>
      </c>
      <c r="Q59" s="5">
        <v>6038</v>
      </c>
      <c r="R59" s="5">
        <v>6044.64</v>
      </c>
      <c r="S59" s="5">
        <v>5964.76</v>
      </c>
      <c r="T59" s="5">
        <v>6039</v>
      </c>
      <c r="AE59" s="9">
        <f t="shared" si="0"/>
        <v>2089.19</v>
      </c>
      <c r="AF59" s="6">
        <f t="shared" si="1"/>
        <v>1</v>
      </c>
      <c r="AG59" s="4">
        <f t="shared" si="2"/>
        <v>32.199999999999818</v>
      </c>
      <c r="AH59" s="4"/>
      <c r="AI59" s="6">
        <f t="shared" si="3"/>
        <v>1</v>
      </c>
      <c r="AJ59" s="6">
        <f t="shared" si="4"/>
        <v>1</v>
      </c>
      <c r="AK59" s="4">
        <f t="shared" si="5"/>
        <v>2047.3</v>
      </c>
      <c r="AL59" s="4">
        <f t="shared" si="6"/>
        <v>41.8900000000001</v>
      </c>
      <c r="AW59" s="4">
        <f t="shared" si="7"/>
        <v>6.6400000000003274</v>
      </c>
      <c r="BB59" s="4">
        <f t="shared" si="8"/>
        <v>6.6900000000000546</v>
      </c>
    </row>
    <row r="60" spans="9:54">
      <c r="I60" s="5"/>
      <c r="J60" s="2">
        <v>40262</v>
      </c>
      <c r="K60" s="5">
        <v>3951.71</v>
      </c>
      <c r="L60" s="5">
        <v>4008.7</v>
      </c>
      <c r="M60" s="5">
        <v>3950.95</v>
      </c>
      <c r="N60" s="5">
        <v>4000.48</v>
      </c>
      <c r="P60" s="2">
        <v>40262</v>
      </c>
      <c r="Q60" s="5">
        <v>6043.84</v>
      </c>
      <c r="R60" s="5">
        <v>6139.5</v>
      </c>
      <c r="S60" s="5">
        <v>6038.05</v>
      </c>
      <c r="T60" s="5">
        <v>6132.95</v>
      </c>
      <c r="AE60" s="9">
        <f t="shared" si="0"/>
        <v>2132.4699999999998</v>
      </c>
      <c r="AF60" s="6">
        <f t="shared" si="1"/>
        <v>1</v>
      </c>
      <c r="AG60" s="4">
        <f t="shared" si="2"/>
        <v>75.479999999999563</v>
      </c>
      <c r="AH60" s="4"/>
      <c r="AI60" s="6">
        <f t="shared" si="3"/>
        <v>1</v>
      </c>
      <c r="AJ60" s="6">
        <f t="shared" si="4"/>
        <v>1</v>
      </c>
      <c r="AK60" s="4">
        <f t="shared" si="5"/>
        <v>2060.5790000000002</v>
      </c>
      <c r="AL60" s="4">
        <f t="shared" si="6"/>
        <v>71.890999999999622</v>
      </c>
      <c r="AW60" s="4">
        <f t="shared" si="7"/>
        <v>5.7899999999999636</v>
      </c>
      <c r="BB60" s="4">
        <f t="shared" si="8"/>
        <v>0.76000000000021828</v>
      </c>
    </row>
    <row r="61" spans="9:54">
      <c r="I61" s="5"/>
      <c r="J61" s="2">
        <v>40263</v>
      </c>
      <c r="K61" s="5">
        <v>3990.99</v>
      </c>
      <c r="L61" s="5">
        <v>4002.92</v>
      </c>
      <c r="M61" s="5">
        <v>3979.87</v>
      </c>
      <c r="N61" s="5">
        <v>3988.93</v>
      </c>
      <c r="P61" s="2">
        <v>40263</v>
      </c>
      <c r="Q61" s="5">
        <v>6125.87</v>
      </c>
      <c r="R61" s="5">
        <v>6135.95</v>
      </c>
      <c r="S61" s="5">
        <v>6105.67</v>
      </c>
      <c r="T61" s="5">
        <v>6120.05</v>
      </c>
      <c r="AE61" s="9">
        <f t="shared" si="0"/>
        <v>2131.1200000000003</v>
      </c>
      <c r="AF61" s="6">
        <f t="shared" si="1"/>
        <v>0.98149924626559604</v>
      </c>
      <c r="AG61" s="4">
        <f t="shared" si="2"/>
        <v>72.9699999999998</v>
      </c>
      <c r="AH61" s="4"/>
      <c r="AI61" s="6">
        <f t="shared" si="3"/>
        <v>0.98211446740859221</v>
      </c>
      <c r="AJ61" s="6">
        <f t="shared" si="4"/>
        <v>0.98655780145375427</v>
      </c>
      <c r="AK61" s="4">
        <f t="shared" si="5"/>
        <v>2071.92</v>
      </c>
      <c r="AL61" s="4">
        <f t="shared" si="6"/>
        <v>59.200000000000273</v>
      </c>
      <c r="AW61" s="4">
        <f t="shared" si="7"/>
        <v>10.079999999999927</v>
      </c>
      <c r="BB61" s="4">
        <f t="shared" si="8"/>
        <v>11.119999999999891</v>
      </c>
    </row>
    <row r="62" spans="9:54">
      <c r="I62" s="5"/>
      <c r="J62" s="2">
        <v>40266</v>
      </c>
      <c r="K62" s="5">
        <v>4002.13</v>
      </c>
      <c r="L62" s="5">
        <v>4017.64</v>
      </c>
      <c r="M62" s="5">
        <v>3971.12</v>
      </c>
      <c r="N62" s="5">
        <v>4000.66</v>
      </c>
      <c r="P62" s="2">
        <v>40266</v>
      </c>
      <c r="Q62" s="5">
        <v>6150.17</v>
      </c>
      <c r="R62" s="5">
        <v>6172.85</v>
      </c>
      <c r="S62" s="5">
        <v>6128.21</v>
      </c>
      <c r="T62" s="5">
        <v>6156.85</v>
      </c>
      <c r="AE62" s="9">
        <f t="shared" si="0"/>
        <v>2156.1900000000005</v>
      </c>
      <c r="AF62" s="6">
        <f t="shared" si="1"/>
        <v>1</v>
      </c>
      <c r="AG62" s="4">
        <f t="shared" si="2"/>
        <v>91.470000000000255</v>
      </c>
      <c r="AH62" s="4"/>
      <c r="AI62" s="6">
        <f t="shared" si="3"/>
        <v>1</v>
      </c>
      <c r="AJ62" s="6">
        <f t="shared" si="4"/>
        <v>1</v>
      </c>
      <c r="AK62" s="4">
        <f t="shared" si="5"/>
        <v>2086.2739999999999</v>
      </c>
      <c r="AL62" s="4">
        <f t="shared" si="6"/>
        <v>69.916000000000622</v>
      </c>
      <c r="AW62" s="4">
        <f t="shared" si="7"/>
        <v>21.960000000000036</v>
      </c>
      <c r="BB62" s="4">
        <f t="shared" si="8"/>
        <v>15.509999999999764</v>
      </c>
    </row>
    <row r="63" spans="9:54">
      <c r="I63" s="5"/>
      <c r="J63" s="2">
        <v>40267</v>
      </c>
      <c r="K63" s="5">
        <v>4018.2</v>
      </c>
      <c r="L63" s="5">
        <v>4028.64</v>
      </c>
      <c r="M63" s="5">
        <v>3978.87</v>
      </c>
      <c r="N63" s="5">
        <v>3987.41</v>
      </c>
      <c r="P63" s="2">
        <v>40267</v>
      </c>
      <c r="Q63" s="5">
        <v>6187.64</v>
      </c>
      <c r="R63" s="5">
        <v>6203.5</v>
      </c>
      <c r="S63" s="5">
        <v>6135.51</v>
      </c>
      <c r="T63" s="5">
        <v>6142.45</v>
      </c>
      <c r="AE63" s="9">
        <f t="shared" si="0"/>
        <v>2155.04</v>
      </c>
      <c r="AF63" s="6">
        <f t="shared" si="1"/>
        <v>0.98283582089551436</v>
      </c>
      <c r="AG63" s="4">
        <f t="shared" si="2"/>
        <v>67.000000000000455</v>
      </c>
      <c r="AH63" s="4"/>
      <c r="AI63" s="6">
        <f t="shared" si="3"/>
        <v>0.98810631916433411</v>
      </c>
      <c r="AJ63" s="6">
        <f t="shared" si="4"/>
        <v>0.98840725806451069</v>
      </c>
      <c r="AK63" s="4">
        <f t="shared" si="5"/>
        <v>2098.5739999999996</v>
      </c>
      <c r="AL63" s="4">
        <f t="shared" si="6"/>
        <v>56.466000000000349</v>
      </c>
      <c r="AW63" s="4">
        <f t="shared" si="7"/>
        <v>15.859999999999673</v>
      </c>
      <c r="BB63" s="4">
        <f t="shared" si="8"/>
        <v>10.440000000000055</v>
      </c>
    </row>
    <row r="64" spans="9:54">
      <c r="I64" s="5"/>
      <c r="J64" s="2">
        <v>40268</v>
      </c>
      <c r="K64" s="5">
        <v>3982.15</v>
      </c>
      <c r="L64" s="5">
        <v>3998.57</v>
      </c>
      <c r="M64" s="5">
        <v>3943.03</v>
      </c>
      <c r="N64" s="5">
        <v>3974.01</v>
      </c>
      <c r="P64" s="2">
        <v>40268</v>
      </c>
      <c r="Q64" s="5">
        <v>6139.4</v>
      </c>
      <c r="R64" s="5">
        <v>6162.18</v>
      </c>
      <c r="S64" s="5">
        <v>6108.23</v>
      </c>
      <c r="T64" s="5">
        <v>6153.55</v>
      </c>
      <c r="AE64" s="9">
        <f t="shared" si="0"/>
        <v>2179.54</v>
      </c>
      <c r="AF64" s="6">
        <f t="shared" si="1"/>
        <v>1</v>
      </c>
      <c r="AG64" s="4">
        <f t="shared" si="2"/>
        <v>48.419999999999618</v>
      </c>
      <c r="AH64" s="4"/>
      <c r="AI64" s="6">
        <f t="shared" si="3"/>
        <v>1</v>
      </c>
      <c r="AJ64" s="6">
        <f t="shared" si="4"/>
        <v>1</v>
      </c>
      <c r="AK64" s="4">
        <f t="shared" si="5"/>
        <v>2109.8890000000001</v>
      </c>
      <c r="AL64" s="4">
        <f t="shared" si="6"/>
        <v>69.65099999999984</v>
      </c>
      <c r="AW64" s="4">
        <f t="shared" si="7"/>
        <v>22.780000000000655</v>
      </c>
      <c r="BB64" s="4">
        <f t="shared" si="8"/>
        <v>16.420000000000073</v>
      </c>
    </row>
    <row r="65" spans="9:57">
      <c r="I65" s="5"/>
      <c r="J65" s="2">
        <v>40269</v>
      </c>
      <c r="K65" s="5">
        <v>3996.53</v>
      </c>
      <c r="L65" s="5">
        <v>4041.58</v>
      </c>
      <c r="M65" s="5">
        <v>3989.83</v>
      </c>
      <c r="N65" s="5">
        <v>4034.23</v>
      </c>
      <c r="P65" s="2">
        <v>40269</v>
      </c>
      <c r="Q65" s="5">
        <v>6189.38</v>
      </c>
      <c r="R65" s="5">
        <v>6238.57</v>
      </c>
      <c r="S65" s="5">
        <v>6186.59</v>
      </c>
      <c r="T65" s="5">
        <v>6235.56</v>
      </c>
      <c r="AE65" s="9">
        <f t="shared" si="0"/>
        <v>2201.3300000000004</v>
      </c>
      <c r="AF65" s="6">
        <f t="shared" si="1"/>
        <v>1</v>
      </c>
      <c r="AG65" s="4">
        <f t="shared" si="2"/>
        <v>70.210000000000036</v>
      </c>
      <c r="AH65" s="4"/>
      <c r="AI65" s="6">
        <f t="shared" si="3"/>
        <v>1</v>
      </c>
      <c r="AJ65" s="6">
        <f t="shared" si="4"/>
        <v>1</v>
      </c>
      <c r="AK65" s="4">
        <f t="shared" si="5"/>
        <v>2122.6090000000004</v>
      </c>
      <c r="AL65" s="4">
        <f t="shared" si="6"/>
        <v>78.721000000000004</v>
      </c>
      <c r="AW65" s="4">
        <f t="shared" si="7"/>
        <v>2.7899999999999636</v>
      </c>
      <c r="BB65" s="4">
        <f t="shared" si="8"/>
        <v>6.7000000000002728</v>
      </c>
    </row>
    <row r="66" spans="9:57">
      <c r="I66" s="5"/>
      <c r="J66" s="2">
        <v>40274</v>
      </c>
      <c r="K66" s="5">
        <v>4048.9</v>
      </c>
      <c r="L66" s="5">
        <v>4065.07</v>
      </c>
      <c r="M66" s="5">
        <v>4026.74</v>
      </c>
      <c r="N66" s="5">
        <v>4053.94</v>
      </c>
      <c r="P66" s="2">
        <v>40274</v>
      </c>
      <c r="Q66" s="5">
        <v>6250.01</v>
      </c>
      <c r="R66" s="5">
        <v>6265.32</v>
      </c>
      <c r="S66" s="5">
        <v>6214.18</v>
      </c>
      <c r="T66" s="5">
        <v>6252.21</v>
      </c>
      <c r="AE66" s="9">
        <f t="shared" si="0"/>
        <v>2198.27</v>
      </c>
      <c r="AF66" s="6">
        <f t="shared" si="1"/>
        <v>0.93389500972131401</v>
      </c>
      <c r="AG66" s="4">
        <f t="shared" si="2"/>
        <v>46.290000000000418</v>
      </c>
      <c r="AH66" s="4"/>
      <c r="AI66" s="6">
        <f t="shared" si="3"/>
        <v>0.95641646489103549</v>
      </c>
      <c r="AJ66" s="6">
        <f t="shared" si="4"/>
        <v>0.97760046848693072</v>
      </c>
      <c r="AK66" s="4">
        <f t="shared" si="5"/>
        <v>2136.7370000000001</v>
      </c>
      <c r="AL66" s="4">
        <f t="shared" si="6"/>
        <v>61.532999999999902</v>
      </c>
      <c r="AW66" s="4">
        <f t="shared" si="7"/>
        <v>15.309999999999491</v>
      </c>
      <c r="BB66" s="4">
        <f t="shared" si="8"/>
        <v>16.170000000000073</v>
      </c>
    </row>
    <row r="67" spans="9:57">
      <c r="I67" s="5"/>
      <c r="J67" s="2">
        <v>40275</v>
      </c>
      <c r="K67" s="5">
        <v>4049.25</v>
      </c>
      <c r="L67" s="5">
        <v>4052.03</v>
      </c>
      <c r="M67" s="5">
        <v>4020.17</v>
      </c>
      <c r="N67" s="5">
        <v>4026.97</v>
      </c>
      <c r="P67" s="2">
        <v>40275</v>
      </c>
      <c r="Q67" s="5">
        <v>6248.37</v>
      </c>
      <c r="R67" s="5">
        <v>6256.4</v>
      </c>
      <c r="S67" s="5">
        <v>6208.52</v>
      </c>
      <c r="T67" s="5">
        <v>6222.41</v>
      </c>
      <c r="AE67" s="9">
        <f t="shared" ref="AE67:AE130" si="9">T67-N67</f>
        <v>2195.44</v>
      </c>
      <c r="AF67" s="6">
        <f t="shared" si="1"/>
        <v>0.8727586951825389</v>
      </c>
      <c r="AG67" s="4">
        <f t="shared" si="2"/>
        <v>46.290000000000418</v>
      </c>
      <c r="AH67" s="4"/>
      <c r="AI67" s="6">
        <f t="shared" si="3"/>
        <v>0.91610881640791453</v>
      </c>
      <c r="AJ67" s="6">
        <f t="shared" si="4"/>
        <v>0.94747636882468067</v>
      </c>
      <c r="AK67" s="4">
        <f t="shared" si="5"/>
        <v>2150.3310000000001</v>
      </c>
      <c r="AL67" s="4">
        <f t="shared" si="6"/>
        <v>45.108999999999924</v>
      </c>
      <c r="AW67" s="4">
        <f t="shared" si="7"/>
        <v>8.0299999999997453</v>
      </c>
      <c r="BB67" s="4">
        <f t="shared" si="8"/>
        <v>2.7800000000002001</v>
      </c>
    </row>
    <row r="68" spans="9:57">
      <c r="I68" s="5"/>
      <c r="J68" s="2">
        <v>40276</v>
      </c>
      <c r="K68" s="5">
        <v>4007.37</v>
      </c>
      <c r="L68" s="5">
        <v>4012.1</v>
      </c>
      <c r="M68" s="5">
        <v>3952.14</v>
      </c>
      <c r="N68" s="5">
        <v>3978.46</v>
      </c>
      <c r="P68" s="2">
        <v>40276</v>
      </c>
      <c r="Q68" s="5">
        <v>6199.94</v>
      </c>
      <c r="R68" s="5">
        <v>6207.14</v>
      </c>
      <c r="S68" s="5">
        <v>6138.02</v>
      </c>
      <c r="T68" s="5">
        <v>6171.83</v>
      </c>
      <c r="AE68" s="9">
        <f t="shared" si="9"/>
        <v>2193.37</v>
      </c>
      <c r="AF68" s="6">
        <f t="shared" si="1"/>
        <v>0.6346948141349088</v>
      </c>
      <c r="AG68" s="4">
        <f t="shared" si="2"/>
        <v>21.790000000000418</v>
      </c>
      <c r="AH68" s="4"/>
      <c r="AI68" s="6">
        <f t="shared" si="3"/>
        <v>0.82804061352343017</v>
      </c>
      <c r="AJ68" s="6">
        <f t="shared" si="4"/>
        <v>0.8866258367753812</v>
      </c>
      <c r="AK68" s="4">
        <f t="shared" si="5"/>
        <v>2163.1959999999999</v>
      </c>
      <c r="AL68" s="4">
        <f t="shared" si="6"/>
        <v>30.173999999999978</v>
      </c>
      <c r="AW68" s="4">
        <f t="shared" si="7"/>
        <v>7.2000000000007276</v>
      </c>
      <c r="BB68" s="4">
        <f t="shared" si="8"/>
        <v>4.7300000000000182</v>
      </c>
    </row>
    <row r="69" spans="9:57">
      <c r="I69" s="5"/>
      <c r="J69" s="2">
        <v>40277</v>
      </c>
      <c r="K69" s="5">
        <v>4008.43</v>
      </c>
      <c r="L69" s="5">
        <v>4050.54</v>
      </c>
      <c r="M69" s="5">
        <v>4008.2</v>
      </c>
      <c r="N69" s="5">
        <v>4050.54</v>
      </c>
      <c r="P69" s="2">
        <v>40277</v>
      </c>
      <c r="Q69" s="5">
        <v>6226.26</v>
      </c>
      <c r="R69" s="5">
        <v>6254.49</v>
      </c>
      <c r="S69" s="5">
        <v>6216.6</v>
      </c>
      <c r="T69" s="5">
        <v>6249.7</v>
      </c>
      <c r="AE69" s="9">
        <f t="shared" si="9"/>
        <v>2199.16</v>
      </c>
      <c r="AF69" s="6">
        <f t="shared" si="1"/>
        <v>0.72738693467331739</v>
      </c>
      <c r="AG69" s="4">
        <f t="shared" si="2"/>
        <v>7.9600000000004911</v>
      </c>
      <c r="AH69" s="4"/>
      <c r="AI69" s="6">
        <f t="shared" si="3"/>
        <v>0.95312162454092664</v>
      </c>
      <c r="AJ69" s="6">
        <f t="shared" si="4"/>
        <v>0.96909272183448902</v>
      </c>
      <c r="AK69" s="4">
        <f t="shared" si="5"/>
        <v>2174.1930000000002</v>
      </c>
      <c r="AL69" s="4">
        <f t="shared" si="6"/>
        <v>24.966999999999643</v>
      </c>
      <c r="AW69" s="4">
        <f t="shared" si="7"/>
        <v>9.6599999999998545</v>
      </c>
      <c r="BB69" s="4">
        <f t="shared" si="8"/>
        <v>0.23000000000001819</v>
      </c>
    </row>
    <row r="70" spans="9:57">
      <c r="I70" s="5"/>
      <c r="J70" s="2">
        <v>40280</v>
      </c>
      <c r="K70" s="5">
        <v>4078.38</v>
      </c>
      <c r="L70" s="5">
        <v>4082.11</v>
      </c>
      <c r="M70" s="5">
        <v>4032.04</v>
      </c>
      <c r="N70" s="5">
        <v>4050.5</v>
      </c>
      <c r="P70" s="2">
        <v>40280</v>
      </c>
      <c r="Q70" s="5">
        <v>6283.81</v>
      </c>
      <c r="R70" s="5">
        <v>6285.03</v>
      </c>
      <c r="S70" s="5">
        <v>6223.78</v>
      </c>
      <c r="T70" s="5">
        <v>6250.69</v>
      </c>
      <c r="AE70" s="9">
        <f t="shared" si="9"/>
        <v>2200.1899999999996</v>
      </c>
      <c r="AF70" s="6">
        <f t="shared" si="1"/>
        <v>1</v>
      </c>
      <c r="AG70" s="4">
        <f t="shared" si="2"/>
        <v>6.819999999999709</v>
      </c>
      <c r="AH70" s="4"/>
      <c r="AI70" s="6">
        <f t="shared" si="3"/>
        <v>0.94768242312984119</v>
      </c>
      <c r="AJ70" s="6">
        <f t="shared" si="4"/>
        <v>0.97537265068047585</v>
      </c>
      <c r="AK70" s="4">
        <f t="shared" si="5"/>
        <v>2180.9650000000001</v>
      </c>
      <c r="AL70" s="4">
        <f t="shared" si="6"/>
        <v>19.224999999999454</v>
      </c>
      <c r="AW70" s="4">
        <f t="shared" si="7"/>
        <v>1.2199999999993452</v>
      </c>
      <c r="BB70" s="4">
        <f t="shared" si="8"/>
        <v>3.7300000000000182</v>
      </c>
    </row>
    <row r="71" spans="9:57">
      <c r="I71" s="5"/>
      <c r="J71" s="2">
        <v>40281</v>
      </c>
      <c r="K71" s="5">
        <v>4038.73</v>
      </c>
      <c r="L71" s="5">
        <v>4058.1</v>
      </c>
      <c r="M71" s="5">
        <v>4020.71</v>
      </c>
      <c r="N71" s="5">
        <v>4031.99</v>
      </c>
      <c r="P71" s="2">
        <v>40281</v>
      </c>
      <c r="Q71" s="5">
        <v>6236.28</v>
      </c>
      <c r="R71" s="5">
        <v>6251.46</v>
      </c>
      <c r="S71" s="5">
        <v>6199.71</v>
      </c>
      <c r="T71" s="5">
        <v>6230.83</v>
      </c>
      <c r="AE71" s="9">
        <f t="shared" si="9"/>
        <v>2198.84</v>
      </c>
      <c r="AF71" s="6">
        <f t="shared" si="1"/>
        <v>0.80205278592382523</v>
      </c>
      <c r="AG71" s="4">
        <f t="shared" si="2"/>
        <v>6.819999999999709</v>
      </c>
      <c r="AH71" s="4"/>
      <c r="AI71" s="6">
        <f t="shared" si="3"/>
        <v>0.68718592964823078</v>
      </c>
      <c r="AJ71" s="6">
        <f t="shared" si="4"/>
        <v>0.9462086843810712</v>
      </c>
      <c r="AK71" s="4">
        <f t="shared" si="5"/>
        <v>2187.7370000000001</v>
      </c>
      <c r="AL71" s="4">
        <f t="shared" si="6"/>
        <v>11.103000000000065</v>
      </c>
      <c r="AW71" s="4">
        <f t="shared" si="7"/>
        <v>15.180000000000291</v>
      </c>
      <c r="BB71" s="4">
        <f t="shared" si="8"/>
        <v>18.019999999999982</v>
      </c>
    </row>
    <row r="72" spans="9:57">
      <c r="I72" s="5"/>
      <c r="J72" s="2">
        <v>40282</v>
      </c>
      <c r="K72" s="5">
        <v>4051.65</v>
      </c>
      <c r="L72" s="5">
        <v>4074.29</v>
      </c>
      <c r="M72" s="5">
        <v>4046.61</v>
      </c>
      <c r="N72" s="5">
        <v>4057.7</v>
      </c>
      <c r="P72" s="2">
        <v>40282</v>
      </c>
      <c r="Q72" s="5">
        <v>6269.48</v>
      </c>
      <c r="R72" s="5">
        <v>6305.15</v>
      </c>
      <c r="S72" s="5">
        <v>6249.92</v>
      </c>
      <c r="T72" s="5">
        <v>6278.4</v>
      </c>
      <c r="AE72" s="9">
        <f t="shared" si="9"/>
        <v>2220.6999999999998</v>
      </c>
      <c r="AF72" s="6">
        <f t="shared" si="1"/>
        <v>1</v>
      </c>
      <c r="AG72" s="4">
        <f t="shared" si="2"/>
        <v>27.329999999999927</v>
      </c>
      <c r="AH72" s="4"/>
      <c r="AI72" s="6">
        <f t="shared" si="3"/>
        <v>1</v>
      </c>
      <c r="AJ72" s="6">
        <f t="shared" si="4"/>
        <v>1</v>
      </c>
      <c r="AK72" s="4">
        <f t="shared" si="5"/>
        <v>2194.1880000000001</v>
      </c>
      <c r="AL72" s="4">
        <f t="shared" si="6"/>
        <v>26.511999999999716</v>
      </c>
      <c r="AW72" s="4">
        <f t="shared" si="7"/>
        <v>19.559999999999491</v>
      </c>
      <c r="BB72" s="4">
        <f t="shared" si="8"/>
        <v>5.0399999999999636</v>
      </c>
    </row>
    <row r="73" spans="9:57">
      <c r="I73" s="5"/>
      <c r="J73" s="2">
        <v>40283</v>
      </c>
      <c r="K73" s="5">
        <v>4069.3</v>
      </c>
      <c r="L73" s="5">
        <v>4084.69</v>
      </c>
      <c r="M73" s="5">
        <v>4036.9</v>
      </c>
      <c r="N73" s="5">
        <v>4065.65</v>
      </c>
      <c r="P73" s="2">
        <v>40283</v>
      </c>
      <c r="Q73" s="5">
        <v>6286.63</v>
      </c>
      <c r="R73" s="5">
        <v>6310.76</v>
      </c>
      <c r="S73" s="5">
        <v>6249.74</v>
      </c>
      <c r="T73" s="5">
        <v>6291.45</v>
      </c>
      <c r="AE73" s="9">
        <f t="shared" si="9"/>
        <v>2225.7999999999997</v>
      </c>
      <c r="AF73" s="6">
        <f t="shared" si="1"/>
        <v>1</v>
      </c>
      <c r="AG73" s="4">
        <f t="shared" si="2"/>
        <v>26.959999999999582</v>
      </c>
      <c r="AH73" s="4"/>
      <c r="AI73" s="6">
        <f t="shared" si="3"/>
        <v>1</v>
      </c>
      <c r="AJ73" s="6">
        <f t="shared" si="4"/>
        <v>1</v>
      </c>
      <c r="AK73" s="4">
        <f t="shared" si="5"/>
        <v>2201.2640000000001</v>
      </c>
      <c r="AL73" s="4">
        <f t="shared" si="6"/>
        <v>24.535999999999603</v>
      </c>
      <c r="AW73" s="4">
        <f t="shared" si="7"/>
        <v>24.130000000000109</v>
      </c>
      <c r="BB73" s="4">
        <f t="shared" si="8"/>
        <v>15.389999999999873</v>
      </c>
    </row>
    <row r="74" spans="9:57">
      <c r="I74" s="5"/>
      <c r="J74" s="2">
        <v>40284</v>
      </c>
      <c r="K74" s="5">
        <v>4044.89</v>
      </c>
      <c r="L74" s="5">
        <v>4086</v>
      </c>
      <c r="M74" s="5">
        <v>3976.42</v>
      </c>
      <c r="N74" s="5">
        <v>3986.63</v>
      </c>
      <c r="P74" s="2">
        <v>40284</v>
      </c>
      <c r="Q74" s="5">
        <v>6264.65</v>
      </c>
      <c r="R74" s="5">
        <v>6305.4</v>
      </c>
      <c r="S74" s="5">
        <v>6162.84</v>
      </c>
      <c r="T74" s="5">
        <v>6180.9</v>
      </c>
      <c r="AE74" s="9">
        <f t="shared" si="9"/>
        <v>2194.2699999999995</v>
      </c>
      <c r="AF74" s="6">
        <f t="shared" si="1"/>
        <v>0</v>
      </c>
      <c r="AG74" s="4">
        <f t="shared" si="2"/>
        <v>31.5300000000002</v>
      </c>
      <c r="AH74" s="4"/>
      <c r="AI74" s="6">
        <f t="shared" si="3"/>
        <v>2.7752081406094382E-2</v>
      </c>
      <c r="AJ74" s="6">
        <f t="shared" si="4"/>
        <v>2.7752081406094382E-2</v>
      </c>
      <c r="AK74" s="4">
        <f t="shared" si="5"/>
        <v>2202.7370000000001</v>
      </c>
      <c r="AL74" s="4">
        <f t="shared" si="6"/>
        <v>-8.467000000000553</v>
      </c>
      <c r="AW74" s="4">
        <f t="shared" si="7"/>
        <v>40.75</v>
      </c>
      <c r="AZ74" s="18"/>
      <c r="BB74" s="4">
        <f t="shared" si="8"/>
        <v>41.110000000000127</v>
      </c>
    </row>
    <row r="75" spans="9:57">
      <c r="I75" s="5"/>
      <c r="J75" s="2">
        <v>40287</v>
      </c>
      <c r="K75" s="5">
        <v>3964.53</v>
      </c>
      <c r="L75" s="5">
        <v>3987.05</v>
      </c>
      <c r="M75" s="5">
        <v>3949.08</v>
      </c>
      <c r="N75" s="5">
        <v>3970.47</v>
      </c>
      <c r="P75" s="2">
        <v>40287</v>
      </c>
      <c r="Q75" s="5">
        <v>6158.6</v>
      </c>
      <c r="R75" s="5">
        <v>6190.86</v>
      </c>
      <c r="S75" s="5">
        <v>6140.38</v>
      </c>
      <c r="T75" s="5">
        <v>6162.44</v>
      </c>
      <c r="AE75" s="9">
        <f t="shared" si="9"/>
        <v>2191.9699999999998</v>
      </c>
      <c r="AF75" s="6">
        <f t="shared" si="1"/>
        <v>0</v>
      </c>
      <c r="AG75" s="4">
        <f t="shared" si="2"/>
        <v>33.829999999999927</v>
      </c>
      <c r="AH75" s="4"/>
      <c r="AI75" s="6">
        <f t="shared" si="3"/>
        <v>0</v>
      </c>
      <c r="AJ75" s="6">
        <f t="shared" si="4"/>
        <v>0</v>
      </c>
      <c r="AK75" s="4">
        <f t="shared" si="5"/>
        <v>2201.8010000000004</v>
      </c>
      <c r="AL75" s="4">
        <f t="shared" si="6"/>
        <v>-9.8310000000005857</v>
      </c>
      <c r="AW75" s="4">
        <f t="shared" si="7"/>
        <v>18.220000000000255</v>
      </c>
      <c r="BB75" s="4">
        <f t="shared" si="8"/>
        <v>15.450000000000273</v>
      </c>
    </row>
    <row r="76" spans="9:57">
      <c r="I76" s="5"/>
      <c r="J76" s="2">
        <v>40288</v>
      </c>
      <c r="K76" s="5">
        <v>3987.75</v>
      </c>
      <c r="L76" s="5">
        <v>4030.04</v>
      </c>
      <c r="M76" s="5">
        <v>3970.63</v>
      </c>
      <c r="N76" s="5">
        <v>4026.65</v>
      </c>
      <c r="P76" s="2">
        <v>40288</v>
      </c>
      <c r="Q76" s="5">
        <v>6193.5</v>
      </c>
      <c r="R76" s="5">
        <v>6267.54</v>
      </c>
      <c r="S76" s="5">
        <v>6172.57</v>
      </c>
      <c r="T76" s="5">
        <v>6264.23</v>
      </c>
      <c r="AE76" s="9">
        <f t="shared" si="9"/>
        <v>2237.5799999999995</v>
      </c>
      <c r="AF76" s="6">
        <f t="shared" si="1"/>
        <v>1</v>
      </c>
      <c r="AG76" s="4">
        <f t="shared" si="2"/>
        <v>45.609999999999673</v>
      </c>
      <c r="AH76" s="4"/>
      <c r="AI76" s="6">
        <f t="shared" si="3"/>
        <v>1</v>
      </c>
      <c r="AJ76" s="6">
        <f t="shared" si="4"/>
        <v>1</v>
      </c>
      <c r="AK76" s="4">
        <f t="shared" si="5"/>
        <v>2205.732</v>
      </c>
      <c r="AL76" s="4">
        <f t="shared" si="6"/>
        <v>31.847999999999502</v>
      </c>
      <c r="AW76" s="4">
        <f t="shared" si="7"/>
        <v>20.930000000000291</v>
      </c>
      <c r="AZ76" s="18"/>
      <c r="BB76" s="4">
        <f t="shared" si="8"/>
        <v>17.119999999999891</v>
      </c>
    </row>
    <row r="77" spans="9:57">
      <c r="I77" s="5"/>
      <c r="J77" s="2">
        <v>40289</v>
      </c>
      <c r="K77" s="5">
        <v>4037.39</v>
      </c>
      <c r="L77" s="5">
        <v>4037.39</v>
      </c>
      <c r="M77" s="5">
        <v>3976.95</v>
      </c>
      <c r="N77" s="5">
        <v>3977.67</v>
      </c>
      <c r="P77" s="2">
        <v>40289</v>
      </c>
      <c r="Q77" s="5">
        <v>6280.54</v>
      </c>
      <c r="R77" s="5">
        <v>6281.38</v>
      </c>
      <c r="S77" s="5">
        <v>6229.18</v>
      </c>
      <c r="T77" s="5">
        <v>6230.38</v>
      </c>
      <c r="AE77" s="9">
        <f t="shared" si="9"/>
        <v>2252.71</v>
      </c>
      <c r="AF77" s="6">
        <f t="shared" si="1"/>
        <v>1</v>
      </c>
      <c r="AG77" s="4">
        <f t="shared" si="2"/>
        <v>60.740000000000236</v>
      </c>
      <c r="AH77" s="4"/>
      <c r="AI77" s="6">
        <f t="shared" si="3"/>
        <v>1</v>
      </c>
      <c r="AJ77" s="6">
        <f t="shared" si="4"/>
        <v>1</v>
      </c>
      <c r="AK77" s="4">
        <f t="shared" si="5"/>
        <v>2211.4589999999998</v>
      </c>
      <c r="AL77" s="4">
        <f t="shared" si="6"/>
        <v>41.251000000000204</v>
      </c>
      <c r="AW77" s="4">
        <f t="shared" si="7"/>
        <v>0.84000000000014552</v>
      </c>
      <c r="BB77" s="4">
        <f t="shared" si="8"/>
        <v>0</v>
      </c>
    </row>
    <row r="78" spans="9:57">
      <c r="I78" s="5"/>
      <c r="J78" s="2">
        <v>40290</v>
      </c>
      <c r="K78" s="5">
        <v>3969.5</v>
      </c>
      <c r="L78" s="5">
        <v>4007.3</v>
      </c>
      <c r="M78" s="5">
        <v>3907.43</v>
      </c>
      <c r="N78" s="5">
        <v>3924.65</v>
      </c>
      <c r="P78" s="2">
        <v>40290</v>
      </c>
      <c r="Q78" s="5">
        <v>6229.23</v>
      </c>
      <c r="R78" s="5">
        <v>6286.36</v>
      </c>
      <c r="S78" s="5">
        <v>6141.07</v>
      </c>
      <c r="T78" s="5">
        <v>6168.72</v>
      </c>
      <c r="AE78" s="9">
        <f t="shared" si="9"/>
        <v>2244.0700000000002</v>
      </c>
      <c r="AF78" s="6">
        <f t="shared" si="1"/>
        <v>0.85775436285808626</v>
      </c>
      <c r="AG78" s="4">
        <f t="shared" si="2"/>
        <v>60.740000000000236</v>
      </c>
      <c r="AH78" s="4"/>
      <c r="AI78" s="6">
        <f t="shared" si="3"/>
        <v>0.85775436285808626</v>
      </c>
      <c r="AJ78" s="6">
        <f t="shared" si="4"/>
        <v>0.85775436285808626</v>
      </c>
      <c r="AK78" s="4">
        <f t="shared" si="5"/>
        <v>2216.5289999999995</v>
      </c>
      <c r="AL78" s="4">
        <f t="shared" si="6"/>
        <v>27.541000000000622</v>
      </c>
      <c r="AW78" s="4">
        <f t="shared" si="7"/>
        <v>57.130000000000109</v>
      </c>
      <c r="BB78" s="4">
        <f t="shared" si="8"/>
        <v>37.800000000000182</v>
      </c>
    </row>
    <row r="79" spans="9:57">
      <c r="I79" s="5"/>
      <c r="J79" s="2">
        <v>40291</v>
      </c>
      <c r="K79" s="5">
        <v>3921.87</v>
      </c>
      <c r="L79" s="5">
        <v>3968.5</v>
      </c>
      <c r="M79" s="5">
        <v>3907.19</v>
      </c>
      <c r="N79" s="5">
        <v>3951.3</v>
      </c>
      <c r="P79" s="2">
        <v>40291</v>
      </c>
      <c r="Q79" s="5">
        <v>6192.62</v>
      </c>
      <c r="R79" s="5">
        <v>6287.54</v>
      </c>
      <c r="S79" s="5">
        <v>6170.39</v>
      </c>
      <c r="T79" s="5">
        <v>6259.53</v>
      </c>
      <c r="AE79" s="9">
        <f t="shared" si="9"/>
        <v>2308.2299999999996</v>
      </c>
      <c r="AF79" s="6">
        <f t="shared" ref="AF79:AF142" si="10">(AE79-MIN($AE75:$AE79))/(MAX($AE75:$AE79)-MIN($AE75:$AE79))</f>
        <v>1</v>
      </c>
      <c r="AG79" s="4">
        <f t="shared" ref="AG79:AG142" si="11">MAX($AE75:$AE79)-MIN($AE75:$AE79)</f>
        <v>116.25999999999976</v>
      </c>
      <c r="AH79" s="4"/>
      <c r="AI79" s="6">
        <f t="shared" ref="AI79:AI142" si="12">(AE79-MIN($AE73:$AE79))/(MAX($AE73:$AE79)-MIN($AE73:$AE79))</f>
        <v>1</v>
      </c>
      <c r="AJ79" s="6">
        <f t="shared" ref="AJ79:AJ142" si="13">(AE79-MIN($AE71:$AE79))/(MAX($AE71:$AE79)-MIN($AE71:$AE79))</f>
        <v>1</v>
      </c>
      <c r="AK79" s="4">
        <f t="shared" si="5"/>
        <v>2227.4359999999997</v>
      </c>
      <c r="AL79" s="4">
        <f t="shared" si="6"/>
        <v>80.793999999999869</v>
      </c>
      <c r="AW79" s="4">
        <f t="shared" si="7"/>
        <v>22.229999999999563</v>
      </c>
      <c r="AX79" s="4">
        <f t="shared" ref="AX79:AX142" si="14">AVERAGE($AW39:$AW79)</f>
        <v>14.28171428571425</v>
      </c>
      <c r="AY79" s="4">
        <f t="shared" ref="AY79:AY142" si="15">MAX($AW39:$AW79)</f>
        <v>57.130000000000109</v>
      </c>
      <c r="AZ79" s="4">
        <f t="shared" ref="AZ79:AZ142" si="16">PERCENTILE(AW39:AW79,0.9)</f>
        <v>25.641999999999829</v>
      </c>
      <c r="BB79" s="4">
        <f t="shared" si="8"/>
        <v>14.679999999999836</v>
      </c>
      <c r="BC79" s="4">
        <f>AVERAGE($BB39:$BB79)</f>
        <v>10.829714285714298</v>
      </c>
      <c r="BD79" s="4">
        <f>MAX($BB39:$BB79)</f>
        <v>41.110000000000127</v>
      </c>
      <c r="BE79" s="4">
        <f t="shared" ref="BE79" si="17">PERCENTILE(BB39:BB79,0.9)</f>
        <v>17.659999999999947</v>
      </c>
    </row>
    <row r="80" spans="9:57">
      <c r="I80" s="5"/>
      <c r="J80" s="2">
        <v>40294</v>
      </c>
      <c r="K80" s="5">
        <v>3995.26</v>
      </c>
      <c r="L80" s="5">
        <v>4017.53</v>
      </c>
      <c r="M80" s="5">
        <v>3978.31</v>
      </c>
      <c r="N80" s="5">
        <v>3997.39</v>
      </c>
      <c r="P80" s="2">
        <v>40294</v>
      </c>
      <c r="Q80" s="5">
        <v>6317.13</v>
      </c>
      <c r="R80" s="5">
        <v>6341.52</v>
      </c>
      <c r="S80" s="5">
        <v>6299.58</v>
      </c>
      <c r="T80" s="5">
        <v>6332.1</v>
      </c>
      <c r="AE80" s="9">
        <f t="shared" si="9"/>
        <v>2334.7100000000005</v>
      </c>
      <c r="AF80" s="6">
        <f t="shared" si="10"/>
        <v>1</v>
      </c>
      <c r="AG80" s="4">
        <f t="shared" si="11"/>
        <v>97.130000000001019</v>
      </c>
      <c r="AH80" s="4"/>
      <c r="AI80" s="6">
        <f t="shared" si="12"/>
        <v>1</v>
      </c>
      <c r="AJ80" s="6">
        <f t="shared" si="13"/>
        <v>1</v>
      </c>
      <c r="AK80" s="4">
        <f t="shared" si="5"/>
        <v>2240.8879999999999</v>
      </c>
      <c r="AL80" s="4">
        <f t="shared" si="6"/>
        <v>93.822000000000571</v>
      </c>
      <c r="AW80" s="4">
        <f t="shared" si="7"/>
        <v>17.550000000000182</v>
      </c>
      <c r="AX80" s="4">
        <f t="shared" si="14"/>
        <v>14.37249999999997</v>
      </c>
      <c r="AY80" s="4">
        <f t="shared" si="15"/>
        <v>57.130000000000109</v>
      </c>
      <c r="AZ80" s="4">
        <f t="shared" si="16"/>
        <v>25.389999999999873</v>
      </c>
      <c r="BB80" s="4">
        <f t="shared" si="8"/>
        <v>16.950000000000273</v>
      </c>
      <c r="BC80" s="4">
        <f t="shared" ref="BC80:BC143" si="18">AVERAGE($BB40:$BB80)</f>
        <v>10.999722222222241</v>
      </c>
      <c r="BD80" s="4">
        <f t="shared" ref="BD80:BD143" si="19">MAX($BB40:$BB80)</f>
        <v>41.110000000000127</v>
      </c>
      <c r="BE80" s="4">
        <f t="shared" ref="BE80:BE143" si="20">PERCENTILE(BB40:BB80,0.9)</f>
        <v>17.569999999999936</v>
      </c>
    </row>
    <row r="81" spans="9:57">
      <c r="I81" s="5"/>
      <c r="J81" s="2">
        <v>40295</v>
      </c>
      <c r="K81" s="5">
        <v>3988.87</v>
      </c>
      <c r="L81" s="5">
        <v>3995.96</v>
      </c>
      <c r="M81" s="5">
        <v>3844.6</v>
      </c>
      <c r="N81" s="5">
        <v>3844.6</v>
      </c>
      <c r="P81" s="2">
        <v>40295</v>
      </c>
      <c r="Q81" s="5">
        <v>6332.4</v>
      </c>
      <c r="R81" s="5">
        <v>6333</v>
      </c>
      <c r="S81" s="5">
        <v>6159.51</v>
      </c>
      <c r="T81" s="5">
        <v>6159.51</v>
      </c>
      <c r="AE81" s="9">
        <f t="shared" si="9"/>
        <v>2314.9100000000003</v>
      </c>
      <c r="AF81" s="6">
        <f t="shared" si="10"/>
        <v>0.78155339805825119</v>
      </c>
      <c r="AG81" s="4">
        <f t="shared" si="11"/>
        <v>90.640000000000327</v>
      </c>
      <c r="AH81" s="4"/>
      <c r="AI81" s="6">
        <f t="shared" si="12"/>
        <v>0.8612862547288771</v>
      </c>
      <c r="AJ81" s="6">
        <f t="shared" si="13"/>
        <v>0.8612862547288771</v>
      </c>
      <c r="AK81" s="4">
        <f t="shared" si="5"/>
        <v>2252.4949999999999</v>
      </c>
      <c r="AL81" s="4">
        <f t="shared" si="6"/>
        <v>62.415000000000418</v>
      </c>
      <c r="AW81" s="4">
        <f t="shared" si="7"/>
        <v>0.6000000000003638</v>
      </c>
      <c r="AX81" s="4">
        <f t="shared" si="14"/>
        <v>14.000270270270251</v>
      </c>
      <c r="AY81" s="4">
        <f t="shared" si="15"/>
        <v>57.130000000000109</v>
      </c>
      <c r="AZ81" s="4">
        <f t="shared" si="16"/>
        <v>25.137999999999916</v>
      </c>
      <c r="BB81" s="4">
        <f t="shared" si="8"/>
        <v>7.0900000000001455</v>
      </c>
      <c r="BC81" s="4">
        <f t="shared" si="18"/>
        <v>10.894054054054077</v>
      </c>
      <c r="BD81" s="4">
        <f t="shared" si="19"/>
        <v>41.110000000000127</v>
      </c>
      <c r="BE81" s="4">
        <f t="shared" si="20"/>
        <v>17.479999999999926</v>
      </c>
    </row>
    <row r="82" spans="9:57">
      <c r="I82" s="5"/>
      <c r="J82" s="2">
        <v>40296</v>
      </c>
      <c r="K82" s="5">
        <v>3815.39</v>
      </c>
      <c r="L82" s="5">
        <v>3848.15</v>
      </c>
      <c r="M82" s="5">
        <v>3749.53</v>
      </c>
      <c r="N82" s="5">
        <v>3787</v>
      </c>
      <c r="P82" s="2">
        <v>40296</v>
      </c>
      <c r="Q82" s="5">
        <v>6141.01</v>
      </c>
      <c r="R82" s="5">
        <v>6159.02</v>
      </c>
      <c r="S82" s="5">
        <v>6024.01</v>
      </c>
      <c r="T82" s="5">
        <v>6084.34</v>
      </c>
      <c r="AE82" s="9">
        <f t="shared" si="9"/>
        <v>2297.34</v>
      </c>
      <c r="AF82" s="6">
        <f t="shared" si="10"/>
        <v>0.58770962047660846</v>
      </c>
      <c r="AG82" s="4">
        <f t="shared" si="11"/>
        <v>90.640000000000327</v>
      </c>
      <c r="AH82" s="4"/>
      <c r="AI82" s="6">
        <f t="shared" si="12"/>
        <v>0.61525790178111861</v>
      </c>
      <c r="AJ82" s="6">
        <f t="shared" si="13"/>
        <v>0.73819532016253209</v>
      </c>
      <c r="AK82" s="4">
        <f t="shared" si="5"/>
        <v>2260.1589999999997</v>
      </c>
      <c r="AL82" s="4">
        <f t="shared" si="6"/>
        <v>37.181000000000495</v>
      </c>
      <c r="AW82" s="4">
        <f t="shared" si="7"/>
        <v>18.010000000000218</v>
      </c>
      <c r="AX82" s="4">
        <f t="shared" si="14"/>
        <v>14.105789473684197</v>
      </c>
      <c r="AY82" s="4">
        <f t="shared" si="15"/>
        <v>57.130000000000109</v>
      </c>
      <c r="AZ82" s="4">
        <f t="shared" si="16"/>
        <v>24.885999999999978</v>
      </c>
      <c r="BB82" s="4">
        <f t="shared" si="8"/>
        <v>32.760000000000218</v>
      </c>
      <c r="BC82" s="4">
        <f t="shared" si="18"/>
        <v>11.469473684210554</v>
      </c>
      <c r="BD82" s="4">
        <f t="shared" si="19"/>
        <v>41.110000000000127</v>
      </c>
      <c r="BE82" s="4">
        <f t="shared" si="20"/>
        <v>18.448999999999938</v>
      </c>
    </row>
    <row r="83" spans="9:57">
      <c r="I83" s="5"/>
      <c r="J83" s="2">
        <v>40297</v>
      </c>
      <c r="K83" s="5">
        <v>3796.44</v>
      </c>
      <c r="L83" s="5">
        <v>3857.64</v>
      </c>
      <c r="M83" s="5">
        <v>3775.34</v>
      </c>
      <c r="N83" s="5">
        <v>3840.62</v>
      </c>
      <c r="P83" s="2">
        <v>40297</v>
      </c>
      <c r="Q83" s="5">
        <v>6110.56</v>
      </c>
      <c r="R83" s="5">
        <v>6159.41</v>
      </c>
      <c r="S83" s="5">
        <v>6073.37</v>
      </c>
      <c r="T83" s="5">
        <v>6144.91</v>
      </c>
      <c r="AE83" s="9">
        <f t="shared" si="9"/>
        <v>2304.29</v>
      </c>
      <c r="AF83" s="6">
        <f t="shared" si="10"/>
        <v>0.18597805726517938</v>
      </c>
      <c r="AG83" s="4">
        <f t="shared" si="11"/>
        <v>37.370000000000346</v>
      </c>
      <c r="AH83" s="4"/>
      <c r="AI83" s="6">
        <f t="shared" si="12"/>
        <v>0.66438658428949227</v>
      </c>
      <c r="AJ83" s="6">
        <f t="shared" si="13"/>
        <v>0.78688524590163667</v>
      </c>
      <c r="AK83" s="4">
        <f t="shared" si="5"/>
        <v>2268.0080000000003</v>
      </c>
      <c r="AL83" s="4">
        <f t="shared" si="6"/>
        <v>36.281999999999698</v>
      </c>
      <c r="AW83" s="4">
        <f t="shared" si="7"/>
        <v>37.190000000000509</v>
      </c>
      <c r="AX83" s="4">
        <f t="shared" si="14"/>
        <v>14.697692307692309</v>
      </c>
      <c r="AY83" s="4">
        <f t="shared" si="15"/>
        <v>57.130000000000109</v>
      </c>
      <c r="AZ83" s="4">
        <f t="shared" si="16"/>
        <v>26.837999999999742</v>
      </c>
      <c r="BB83" s="4">
        <f t="shared" si="8"/>
        <v>21.099999999999909</v>
      </c>
      <c r="BC83" s="4">
        <f t="shared" si="18"/>
        <v>11.716410256410281</v>
      </c>
      <c r="BD83" s="4">
        <f t="shared" si="19"/>
        <v>41.110000000000127</v>
      </c>
      <c r="BE83" s="4">
        <f t="shared" si="20"/>
        <v>19.779999999999841</v>
      </c>
    </row>
    <row r="84" spans="9:57">
      <c r="I84" s="5"/>
      <c r="J84" s="2">
        <v>40298</v>
      </c>
      <c r="K84" s="5">
        <v>3829.64</v>
      </c>
      <c r="L84" s="5">
        <v>3857.08</v>
      </c>
      <c r="M84" s="5">
        <v>3783.95</v>
      </c>
      <c r="N84" s="5">
        <v>3816.99</v>
      </c>
      <c r="P84" s="2">
        <v>40298</v>
      </c>
      <c r="Q84" s="5">
        <v>6155.57</v>
      </c>
      <c r="R84" s="5">
        <v>6205.72</v>
      </c>
      <c r="S84" s="5">
        <v>6085.62</v>
      </c>
      <c r="T84" s="5">
        <v>6135.7</v>
      </c>
      <c r="AE84" s="9">
        <f t="shared" si="9"/>
        <v>2318.71</v>
      </c>
      <c r="AF84" s="6">
        <f t="shared" si="10"/>
        <v>0.57184907679956365</v>
      </c>
      <c r="AG84" s="4">
        <f t="shared" si="11"/>
        <v>37.370000000000346</v>
      </c>
      <c r="AH84" s="4"/>
      <c r="AI84" s="6">
        <f t="shared" si="12"/>
        <v>0.82347749338040166</v>
      </c>
      <c r="AJ84" s="6">
        <f t="shared" si="13"/>
        <v>0.83527231545351299</v>
      </c>
      <c r="AK84" s="4">
        <f t="shared" si="5"/>
        <v>2280.4520000000002</v>
      </c>
      <c r="AL84" s="4">
        <f t="shared" si="6"/>
        <v>38.257999999999811</v>
      </c>
      <c r="AW84" s="4">
        <f t="shared" si="7"/>
        <v>50.150000000000546</v>
      </c>
      <c r="AX84" s="4">
        <f t="shared" si="14"/>
        <v>15.584000000000014</v>
      </c>
      <c r="AY84" s="4">
        <f t="shared" si="15"/>
        <v>57.130000000000109</v>
      </c>
      <c r="AZ84" s="4">
        <f t="shared" si="16"/>
        <v>28.550000000000196</v>
      </c>
      <c r="BB84" s="4">
        <f t="shared" si="8"/>
        <v>27.440000000000055</v>
      </c>
      <c r="BC84" s="4">
        <f t="shared" si="18"/>
        <v>12.109500000000025</v>
      </c>
      <c r="BD84" s="4">
        <f t="shared" si="19"/>
        <v>41.110000000000127</v>
      </c>
      <c r="BE84" s="4">
        <f t="shared" si="20"/>
        <v>21.733999999999934</v>
      </c>
    </row>
    <row r="85" spans="9:57">
      <c r="I85" s="5"/>
      <c r="J85" s="2">
        <v>40301</v>
      </c>
      <c r="K85" s="5">
        <v>3796.79</v>
      </c>
      <c r="L85" s="5">
        <v>3847.21</v>
      </c>
      <c r="M85" s="5">
        <v>3771.96</v>
      </c>
      <c r="N85" s="5">
        <v>3828.46</v>
      </c>
      <c r="P85" s="2">
        <v>40301</v>
      </c>
      <c r="Q85" s="5">
        <v>6122.76</v>
      </c>
      <c r="R85" s="5">
        <v>6190.07</v>
      </c>
      <c r="S85" s="5">
        <v>6089.93</v>
      </c>
      <c r="T85" s="5">
        <v>6166.92</v>
      </c>
      <c r="AE85" s="9">
        <f t="shared" si="9"/>
        <v>2338.46</v>
      </c>
      <c r="AF85" s="6">
        <f t="shared" si="10"/>
        <v>1</v>
      </c>
      <c r="AG85" s="4">
        <f t="shared" si="11"/>
        <v>41.119999999999891</v>
      </c>
      <c r="AH85" s="4"/>
      <c r="AI85" s="6">
        <f t="shared" si="12"/>
        <v>1</v>
      </c>
      <c r="AJ85" s="6">
        <f t="shared" si="13"/>
        <v>1</v>
      </c>
      <c r="AK85" s="4">
        <f t="shared" si="5"/>
        <v>2295.1009999999997</v>
      </c>
      <c r="AL85" s="4">
        <f t="shared" si="6"/>
        <v>43.359000000000378</v>
      </c>
      <c r="AW85" s="4">
        <f t="shared" si="7"/>
        <v>32.829999999999927</v>
      </c>
      <c r="AX85" s="4">
        <f t="shared" si="14"/>
        <v>16.004634146341477</v>
      </c>
      <c r="AY85" s="4">
        <f t="shared" si="15"/>
        <v>57.130000000000109</v>
      </c>
      <c r="AZ85" s="4">
        <f t="shared" si="16"/>
        <v>32.829999999999927</v>
      </c>
      <c r="BB85" s="4">
        <f t="shared" si="8"/>
        <v>24.829999999999927</v>
      </c>
      <c r="BC85" s="4">
        <f t="shared" si="18"/>
        <v>12.419756097560999</v>
      </c>
      <c r="BD85" s="4">
        <f t="shared" si="19"/>
        <v>41.110000000000127</v>
      </c>
      <c r="BE85" s="4">
        <f t="shared" si="20"/>
        <v>24.829999999999927</v>
      </c>
    </row>
    <row r="86" spans="9:57">
      <c r="I86" s="5"/>
      <c r="J86" s="2">
        <v>40302</v>
      </c>
      <c r="K86" s="5">
        <v>3827.05</v>
      </c>
      <c r="L86" s="5">
        <v>3836.17</v>
      </c>
      <c r="M86" s="5">
        <v>3678.89</v>
      </c>
      <c r="N86" s="5">
        <v>3689.29</v>
      </c>
      <c r="P86" s="2">
        <v>40302</v>
      </c>
      <c r="Q86" s="5">
        <v>6176.24</v>
      </c>
      <c r="R86" s="5">
        <v>6197</v>
      </c>
      <c r="S86" s="5">
        <v>5995.43</v>
      </c>
      <c r="T86" s="5">
        <v>6006.86</v>
      </c>
      <c r="AE86" s="9">
        <f t="shared" si="9"/>
        <v>2317.5699999999997</v>
      </c>
      <c r="AF86" s="6">
        <f t="shared" si="10"/>
        <v>0.49197470817119693</v>
      </c>
      <c r="AG86" s="4">
        <f t="shared" si="11"/>
        <v>41.119999999999891</v>
      </c>
      <c r="AH86" s="4"/>
      <c r="AI86" s="6">
        <f t="shared" si="12"/>
        <v>0.49197470817119693</v>
      </c>
      <c r="AJ86" s="6">
        <f t="shared" si="13"/>
        <v>0.778684182646463</v>
      </c>
      <c r="AK86" s="4">
        <f t="shared" si="5"/>
        <v>2303.1</v>
      </c>
      <c r="AL86" s="4">
        <f t="shared" si="6"/>
        <v>14.4699999999998</v>
      </c>
      <c r="AW86" s="4">
        <f t="shared" si="7"/>
        <v>20.760000000000218</v>
      </c>
      <c r="AX86" s="4">
        <f t="shared" si="14"/>
        <v>16.359512195121969</v>
      </c>
      <c r="AY86" s="4">
        <f t="shared" si="15"/>
        <v>57.130000000000109</v>
      </c>
      <c r="AZ86" s="4">
        <f t="shared" si="16"/>
        <v>32.829999999999927</v>
      </c>
      <c r="BB86" s="4">
        <f t="shared" si="8"/>
        <v>9.1199999999998909</v>
      </c>
      <c r="BC86" s="4">
        <f t="shared" si="18"/>
        <v>12.552439024390257</v>
      </c>
      <c r="BD86" s="4">
        <f t="shared" si="19"/>
        <v>41.110000000000127</v>
      </c>
      <c r="BE86" s="4">
        <f t="shared" si="20"/>
        <v>24.829999999999927</v>
      </c>
    </row>
    <row r="87" spans="9:57">
      <c r="I87" s="5"/>
      <c r="J87" s="2">
        <v>40303</v>
      </c>
      <c r="K87" s="5">
        <v>3688.15</v>
      </c>
      <c r="L87" s="5">
        <v>3705.08</v>
      </c>
      <c r="M87" s="5">
        <v>3613.57</v>
      </c>
      <c r="N87" s="5">
        <v>3636.03</v>
      </c>
      <c r="P87" s="2">
        <v>40303</v>
      </c>
      <c r="Q87" s="5">
        <v>6021.06</v>
      </c>
      <c r="R87" s="5">
        <v>6031.09</v>
      </c>
      <c r="S87" s="5">
        <v>5929.35</v>
      </c>
      <c r="T87" s="5">
        <v>5958.45</v>
      </c>
      <c r="AE87" s="9">
        <f t="shared" si="9"/>
        <v>2322.4199999999996</v>
      </c>
      <c r="AF87" s="6">
        <f t="shared" si="10"/>
        <v>0.5305823822066027</v>
      </c>
      <c r="AG87" s="4">
        <f t="shared" si="11"/>
        <v>34.170000000000073</v>
      </c>
      <c r="AH87" s="4"/>
      <c r="AI87" s="6">
        <f t="shared" si="12"/>
        <v>0.60992217898831569</v>
      </c>
      <c r="AJ87" s="6">
        <f t="shared" si="13"/>
        <v>0.60992217898831569</v>
      </c>
      <c r="AK87" s="4">
        <f t="shared" si="5"/>
        <v>2310.0709999999995</v>
      </c>
      <c r="AL87" s="4">
        <f t="shared" si="6"/>
        <v>12.34900000000016</v>
      </c>
      <c r="AW87" s="4">
        <f t="shared" si="7"/>
        <v>10.029999999999745</v>
      </c>
      <c r="AX87" s="4">
        <f t="shared" si="14"/>
        <v>16.413170731707329</v>
      </c>
      <c r="AY87" s="4">
        <f t="shared" si="15"/>
        <v>57.130000000000109</v>
      </c>
      <c r="AZ87" s="4">
        <f t="shared" si="16"/>
        <v>32.829999999999927</v>
      </c>
      <c r="BB87" s="4">
        <f t="shared" si="8"/>
        <v>16.929999999999836</v>
      </c>
      <c r="BC87" s="4">
        <f t="shared" si="18"/>
        <v>12.778780487804896</v>
      </c>
      <c r="BD87" s="4">
        <f t="shared" si="19"/>
        <v>41.110000000000127</v>
      </c>
      <c r="BE87" s="4">
        <f t="shared" si="20"/>
        <v>24.829999999999927</v>
      </c>
    </row>
    <row r="88" spans="9:57">
      <c r="I88" s="5"/>
      <c r="J88" s="2">
        <v>40304</v>
      </c>
      <c r="K88" s="5">
        <v>3583.75</v>
      </c>
      <c r="L88" s="5">
        <v>3667.89</v>
      </c>
      <c r="M88" s="5">
        <v>3541.82</v>
      </c>
      <c r="N88" s="5">
        <v>3556.11</v>
      </c>
      <c r="P88" s="2">
        <v>40304</v>
      </c>
      <c r="Q88" s="5">
        <v>5919.94</v>
      </c>
      <c r="R88" s="5">
        <v>6009.48</v>
      </c>
      <c r="S88" s="5">
        <v>5884.39</v>
      </c>
      <c r="T88" s="5">
        <v>5908.26</v>
      </c>
      <c r="AE88" s="9">
        <f t="shared" si="9"/>
        <v>2352.15</v>
      </c>
      <c r="AF88" s="6">
        <f t="shared" si="10"/>
        <v>1</v>
      </c>
      <c r="AG88" s="4">
        <f t="shared" si="11"/>
        <v>34.580000000000382</v>
      </c>
      <c r="AH88" s="4"/>
      <c r="AI88" s="6">
        <f t="shared" si="12"/>
        <v>1</v>
      </c>
      <c r="AJ88" s="6">
        <f t="shared" si="13"/>
        <v>1</v>
      </c>
      <c r="AK88" s="4">
        <f t="shared" si="5"/>
        <v>2320.8789999999999</v>
      </c>
      <c r="AL88" s="4">
        <f t="shared" si="6"/>
        <v>31.271000000000186</v>
      </c>
      <c r="AW88" s="4">
        <f t="shared" si="7"/>
        <v>35.549999999999272</v>
      </c>
      <c r="AX88" s="4">
        <f t="shared" si="14"/>
        <v>17.220487804878047</v>
      </c>
      <c r="AY88" s="4">
        <f t="shared" si="15"/>
        <v>57.130000000000109</v>
      </c>
      <c r="AZ88" s="4">
        <f t="shared" si="16"/>
        <v>35.549999999999272</v>
      </c>
      <c r="BB88" s="4">
        <f t="shared" si="8"/>
        <v>41.929999999999836</v>
      </c>
      <c r="BC88" s="4">
        <f t="shared" si="18"/>
        <v>13.80146341463416</v>
      </c>
      <c r="BD88" s="4">
        <f t="shared" si="19"/>
        <v>41.929999999999836</v>
      </c>
      <c r="BE88" s="4">
        <f t="shared" si="20"/>
        <v>27.440000000000055</v>
      </c>
    </row>
    <row r="89" spans="9:57">
      <c r="I89" s="5"/>
      <c r="J89" s="2">
        <v>40305</v>
      </c>
      <c r="K89" s="5">
        <v>3454.6</v>
      </c>
      <c r="L89" s="5">
        <v>3538.86</v>
      </c>
      <c r="M89" s="5">
        <v>3349.96</v>
      </c>
      <c r="N89" s="5">
        <v>3392.59</v>
      </c>
      <c r="P89" s="2">
        <v>40305</v>
      </c>
      <c r="Q89" s="5">
        <v>5790.67</v>
      </c>
      <c r="R89" s="5">
        <v>5905.35</v>
      </c>
      <c r="S89" s="5">
        <v>5655.18</v>
      </c>
      <c r="T89" s="5">
        <v>5715.09</v>
      </c>
      <c r="AE89" s="9">
        <f t="shared" si="9"/>
        <v>2322.5</v>
      </c>
      <c r="AF89" s="6">
        <f t="shared" si="10"/>
        <v>0.14256795835743888</v>
      </c>
      <c r="AG89" s="4">
        <f t="shared" si="11"/>
        <v>34.580000000000382</v>
      </c>
      <c r="AH89" s="4"/>
      <c r="AI89" s="6">
        <f t="shared" si="12"/>
        <v>0.38048474717927261</v>
      </c>
      <c r="AJ89" s="6">
        <f t="shared" si="13"/>
        <v>0.45904032110928444</v>
      </c>
      <c r="AK89" s="4">
        <f t="shared" ref="AK89:AK152" si="21">AVERAGE(AE80:AE89)</f>
        <v>2322.3059999999996</v>
      </c>
      <c r="AL89" s="4">
        <f t="shared" ref="AL89:AL152" si="22">AE89-AK89</f>
        <v>0.19400000000041473</v>
      </c>
      <c r="AW89" s="4">
        <f t="shared" si="7"/>
        <v>114.68000000000029</v>
      </c>
      <c r="AX89" s="4">
        <f t="shared" si="14"/>
        <v>19.344634146341466</v>
      </c>
      <c r="AY89" s="4">
        <f t="shared" si="15"/>
        <v>114.68000000000029</v>
      </c>
      <c r="AZ89" s="4">
        <f t="shared" si="16"/>
        <v>37.190000000000509</v>
      </c>
      <c r="BB89" s="4">
        <f t="shared" si="8"/>
        <v>84.260000000000218</v>
      </c>
      <c r="BC89" s="4">
        <f t="shared" si="18"/>
        <v>15.569024390243923</v>
      </c>
      <c r="BD89" s="4">
        <f t="shared" si="19"/>
        <v>84.260000000000218</v>
      </c>
      <c r="BE89" s="4">
        <f t="shared" si="20"/>
        <v>32.760000000000218</v>
      </c>
    </row>
    <row r="90" spans="9:57">
      <c r="I90" s="5"/>
      <c r="J90" s="2">
        <v>40308</v>
      </c>
      <c r="K90" s="5">
        <v>3605.84</v>
      </c>
      <c r="L90" s="5">
        <v>3720.29</v>
      </c>
      <c r="M90" s="5">
        <v>3461.96</v>
      </c>
      <c r="N90" s="5">
        <v>3720.29</v>
      </c>
      <c r="P90" s="2">
        <v>40308</v>
      </c>
      <c r="Q90" s="5">
        <v>5814.41</v>
      </c>
      <c r="R90" s="5">
        <v>6017.91</v>
      </c>
      <c r="S90" s="5">
        <v>5805.98</v>
      </c>
      <c r="T90" s="5">
        <v>6017.91</v>
      </c>
      <c r="AE90" s="9">
        <f t="shared" si="9"/>
        <v>2297.62</v>
      </c>
      <c r="AF90" s="6">
        <f t="shared" si="10"/>
        <v>0</v>
      </c>
      <c r="AG90" s="4">
        <f t="shared" si="11"/>
        <v>54.5300000000002</v>
      </c>
      <c r="AH90" s="4"/>
      <c r="AI90" s="6">
        <f t="shared" si="12"/>
        <v>0</v>
      </c>
      <c r="AJ90" s="6">
        <f t="shared" si="13"/>
        <v>5.1085568326901228E-3</v>
      </c>
      <c r="AK90" s="4">
        <f t="shared" si="21"/>
        <v>2318.5969999999998</v>
      </c>
      <c r="AL90" s="4">
        <f t="shared" si="22"/>
        <v>-20.976999999999862</v>
      </c>
      <c r="AW90" s="4">
        <f t="shared" si="7"/>
        <v>8.430000000000291</v>
      </c>
      <c r="AX90" s="4">
        <f t="shared" si="14"/>
        <v>19.354878048780492</v>
      </c>
      <c r="AY90" s="4">
        <f t="shared" si="15"/>
        <v>114.68000000000029</v>
      </c>
      <c r="AZ90" s="4">
        <f t="shared" si="16"/>
        <v>37.190000000000509</v>
      </c>
      <c r="BB90" s="4">
        <f t="shared" si="8"/>
        <v>114.44999999999982</v>
      </c>
      <c r="BC90" s="4">
        <f t="shared" si="18"/>
        <v>18.207317073170753</v>
      </c>
      <c r="BD90" s="4">
        <f t="shared" si="19"/>
        <v>114.44999999999982</v>
      </c>
      <c r="BE90" s="4">
        <f t="shared" si="20"/>
        <v>37.800000000000182</v>
      </c>
    </row>
    <row r="91" spans="9:57">
      <c r="I91" s="5"/>
      <c r="J91" s="2">
        <v>40309</v>
      </c>
      <c r="K91" s="5">
        <v>3655.24</v>
      </c>
      <c r="L91" s="5">
        <v>3700.29</v>
      </c>
      <c r="M91" s="5">
        <v>3623.22</v>
      </c>
      <c r="N91" s="5">
        <v>3693.2</v>
      </c>
      <c r="P91" s="2">
        <v>40309</v>
      </c>
      <c r="Q91" s="5">
        <v>5922.03</v>
      </c>
      <c r="R91" s="5">
        <v>6042.11</v>
      </c>
      <c r="S91" s="5">
        <v>5918.14</v>
      </c>
      <c r="T91" s="5">
        <v>6037.71</v>
      </c>
      <c r="AE91" s="9">
        <f t="shared" si="9"/>
        <v>2344.5100000000002</v>
      </c>
      <c r="AF91" s="6">
        <f t="shared" si="10"/>
        <v>0.85989363653035311</v>
      </c>
      <c r="AG91" s="4">
        <f t="shared" si="11"/>
        <v>54.5300000000002</v>
      </c>
      <c r="AH91" s="4"/>
      <c r="AI91" s="6">
        <f t="shared" si="12"/>
        <v>0.85989363653035311</v>
      </c>
      <c r="AJ91" s="6">
        <f t="shared" si="13"/>
        <v>0.85989363653035311</v>
      </c>
      <c r="AK91" s="4">
        <f t="shared" si="21"/>
        <v>2321.5569999999998</v>
      </c>
      <c r="AL91" s="4">
        <f t="shared" si="22"/>
        <v>22.953000000000429</v>
      </c>
      <c r="AW91" s="4">
        <f t="shared" si="7"/>
        <v>3.8899999999994179</v>
      </c>
      <c r="AX91" s="4">
        <f t="shared" si="14"/>
        <v>19.295365853658527</v>
      </c>
      <c r="AY91" s="4">
        <f t="shared" si="15"/>
        <v>114.68000000000029</v>
      </c>
      <c r="AZ91" s="4">
        <f t="shared" si="16"/>
        <v>37.190000000000509</v>
      </c>
      <c r="BB91" s="4">
        <f t="shared" si="8"/>
        <v>32.019999999999982</v>
      </c>
      <c r="BC91" s="4">
        <f t="shared" si="18"/>
        <v>18.712439024390257</v>
      </c>
      <c r="BD91" s="4">
        <f t="shared" si="19"/>
        <v>114.44999999999982</v>
      </c>
      <c r="BE91" s="4">
        <f t="shared" si="20"/>
        <v>37.800000000000182</v>
      </c>
    </row>
    <row r="92" spans="9:57">
      <c r="I92" s="5"/>
      <c r="J92" s="2">
        <v>40310</v>
      </c>
      <c r="K92" s="5">
        <v>3665.77</v>
      </c>
      <c r="L92" s="5">
        <v>3763.07</v>
      </c>
      <c r="M92" s="5">
        <v>3639.34</v>
      </c>
      <c r="N92" s="5">
        <v>3733.87</v>
      </c>
      <c r="P92" s="2">
        <v>40310</v>
      </c>
      <c r="Q92" s="5">
        <v>6026.06</v>
      </c>
      <c r="R92" s="5">
        <v>6217.24</v>
      </c>
      <c r="S92" s="5">
        <v>6006.31</v>
      </c>
      <c r="T92" s="5">
        <v>6183.49</v>
      </c>
      <c r="AE92" s="9">
        <f t="shared" si="9"/>
        <v>2449.62</v>
      </c>
      <c r="AF92" s="6">
        <f t="shared" si="10"/>
        <v>1</v>
      </c>
      <c r="AG92" s="4">
        <f t="shared" si="11"/>
        <v>152</v>
      </c>
      <c r="AH92" s="4"/>
      <c r="AI92" s="6">
        <f t="shared" si="12"/>
        <v>1</v>
      </c>
      <c r="AJ92" s="6">
        <f t="shared" si="13"/>
        <v>1</v>
      </c>
      <c r="AK92" s="4">
        <f t="shared" si="21"/>
        <v>2336.7849999999994</v>
      </c>
      <c r="AL92" s="4">
        <f t="shared" si="22"/>
        <v>112.83500000000049</v>
      </c>
      <c r="AW92" s="4">
        <f t="shared" si="7"/>
        <v>19.75</v>
      </c>
      <c r="AX92" s="4">
        <f t="shared" si="14"/>
        <v>19.522926829268282</v>
      </c>
      <c r="AY92" s="4">
        <f t="shared" si="15"/>
        <v>114.68000000000029</v>
      </c>
      <c r="AZ92" s="4">
        <f t="shared" si="16"/>
        <v>37.190000000000509</v>
      </c>
      <c r="BB92" s="4">
        <f t="shared" si="8"/>
        <v>26.429999999999836</v>
      </c>
      <c r="BC92" s="4">
        <f t="shared" si="18"/>
        <v>18.993658536585382</v>
      </c>
      <c r="BD92" s="4">
        <f t="shared" si="19"/>
        <v>114.44999999999982</v>
      </c>
      <c r="BE92" s="4">
        <f t="shared" si="20"/>
        <v>37.800000000000182</v>
      </c>
    </row>
    <row r="93" spans="9:57">
      <c r="I93" s="5"/>
      <c r="J93" s="2">
        <v>40311</v>
      </c>
      <c r="K93" s="5">
        <v>3774.1</v>
      </c>
      <c r="L93" s="5">
        <v>3774.1</v>
      </c>
      <c r="M93" s="5">
        <v>3702.74</v>
      </c>
      <c r="N93" s="5">
        <v>3731.54</v>
      </c>
      <c r="P93" s="2">
        <v>40311</v>
      </c>
      <c r="Q93" s="5">
        <v>6240.67</v>
      </c>
      <c r="R93" s="5">
        <v>6276.8</v>
      </c>
      <c r="S93" s="5">
        <v>6196.89</v>
      </c>
      <c r="T93" s="5">
        <v>6251.97</v>
      </c>
      <c r="AE93" s="9">
        <f t="shared" si="9"/>
        <v>2520.4300000000003</v>
      </c>
      <c r="AF93" s="6">
        <f t="shared" si="10"/>
        <v>1</v>
      </c>
      <c r="AG93" s="4">
        <f t="shared" si="11"/>
        <v>222.8100000000004</v>
      </c>
      <c r="AH93" s="4"/>
      <c r="AI93" s="6">
        <f t="shared" si="12"/>
        <v>1</v>
      </c>
      <c r="AJ93" s="6">
        <f t="shared" si="13"/>
        <v>1</v>
      </c>
      <c r="AK93" s="4">
        <f t="shared" si="21"/>
        <v>2358.3990000000003</v>
      </c>
      <c r="AL93" s="4">
        <f t="shared" si="22"/>
        <v>162.03099999999995</v>
      </c>
      <c r="AW93" s="4">
        <f t="shared" si="7"/>
        <v>36.130000000000109</v>
      </c>
      <c r="AX93" s="4">
        <f t="shared" si="14"/>
        <v>19.927073170731713</v>
      </c>
      <c r="AY93" s="4">
        <f t="shared" si="15"/>
        <v>114.68000000000029</v>
      </c>
      <c r="AZ93" s="4">
        <f t="shared" si="16"/>
        <v>37.190000000000509</v>
      </c>
      <c r="BB93" s="4">
        <f t="shared" si="8"/>
        <v>0</v>
      </c>
      <c r="BC93" s="4">
        <f t="shared" si="18"/>
        <v>18.875121951219526</v>
      </c>
      <c r="BD93" s="4">
        <f t="shared" si="19"/>
        <v>114.44999999999982</v>
      </c>
      <c r="BE93" s="4">
        <f t="shared" si="20"/>
        <v>37.800000000000182</v>
      </c>
    </row>
    <row r="94" spans="9:57">
      <c r="I94" s="5"/>
      <c r="J94" s="2">
        <v>40312</v>
      </c>
      <c r="K94" s="5">
        <v>3706.77</v>
      </c>
      <c r="L94" s="5">
        <v>3711.12</v>
      </c>
      <c r="M94" s="5">
        <v>3543.74</v>
      </c>
      <c r="N94" s="5">
        <v>3560.36</v>
      </c>
      <c r="P94" s="2">
        <v>40312</v>
      </c>
      <c r="Q94" s="5">
        <v>6226.49</v>
      </c>
      <c r="R94" s="5">
        <v>6233.71</v>
      </c>
      <c r="S94" s="5">
        <v>6014.78</v>
      </c>
      <c r="T94" s="5">
        <v>6056.71</v>
      </c>
      <c r="AE94" s="9">
        <f t="shared" si="9"/>
        <v>2496.35</v>
      </c>
      <c r="AF94" s="6">
        <f t="shared" si="10"/>
        <v>0.89192585611058595</v>
      </c>
      <c r="AG94" s="4">
        <f t="shared" si="11"/>
        <v>222.8100000000004</v>
      </c>
      <c r="AH94" s="4"/>
      <c r="AI94" s="6">
        <f t="shared" si="12"/>
        <v>0.89192585611058595</v>
      </c>
      <c r="AJ94" s="6">
        <f t="shared" si="13"/>
        <v>0.89192585611058595</v>
      </c>
      <c r="AK94" s="4">
        <f t="shared" si="21"/>
        <v>2376.1629999999996</v>
      </c>
      <c r="AL94" s="4">
        <f t="shared" si="22"/>
        <v>120.18700000000035</v>
      </c>
      <c r="AW94" s="4">
        <f t="shared" si="7"/>
        <v>7.2200000000002547</v>
      </c>
      <c r="AX94" s="4">
        <f t="shared" si="14"/>
        <v>19.984878048780512</v>
      </c>
      <c r="AY94" s="4">
        <f t="shared" si="15"/>
        <v>114.68000000000029</v>
      </c>
      <c r="AZ94" s="4">
        <f t="shared" si="16"/>
        <v>37.190000000000509</v>
      </c>
      <c r="BB94" s="4">
        <f t="shared" si="8"/>
        <v>4.3499999999999091</v>
      </c>
      <c r="BC94" s="4">
        <f t="shared" si="18"/>
        <v>18.893902439024405</v>
      </c>
      <c r="BD94" s="4">
        <f t="shared" si="19"/>
        <v>114.44999999999982</v>
      </c>
      <c r="BE94" s="4">
        <f t="shared" si="20"/>
        <v>37.800000000000182</v>
      </c>
    </row>
    <row r="95" spans="9:57">
      <c r="I95" s="5"/>
      <c r="J95" s="2">
        <v>40315</v>
      </c>
      <c r="K95" s="5">
        <v>3526.87</v>
      </c>
      <c r="L95" s="5">
        <v>3594.94</v>
      </c>
      <c r="M95" s="5">
        <v>3515.4</v>
      </c>
      <c r="N95" s="5">
        <v>3543.55</v>
      </c>
      <c r="P95" s="2">
        <v>40315</v>
      </c>
      <c r="Q95" s="5">
        <v>6029.91</v>
      </c>
      <c r="R95" s="5">
        <v>6151.54</v>
      </c>
      <c r="S95" s="5">
        <v>6026.32</v>
      </c>
      <c r="T95" s="5">
        <v>6066.92</v>
      </c>
      <c r="AE95" s="9">
        <f t="shared" si="9"/>
        <v>2523.37</v>
      </c>
      <c r="AF95" s="6">
        <f t="shared" si="10"/>
        <v>1</v>
      </c>
      <c r="AG95" s="4">
        <f t="shared" si="11"/>
        <v>178.85999999999967</v>
      </c>
      <c r="AH95" s="4"/>
      <c r="AI95" s="6">
        <f t="shared" si="12"/>
        <v>1</v>
      </c>
      <c r="AJ95" s="6">
        <f t="shared" si="13"/>
        <v>1</v>
      </c>
      <c r="AK95" s="4">
        <f t="shared" si="21"/>
        <v>2394.6539999999995</v>
      </c>
      <c r="AL95" s="4">
        <f t="shared" si="22"/>
        <v>128.71600000000035</v>
      </c>
      <c r="AW95" s="4">
        <f t="shared" si="7"/>
        <v>3.5900000000001455</v>
      </c>
      <c r="AX95" s="4">
        <f t="shared" si="14"/>
        <v>19.874878048780506</v>
      </c>
      <c r="AY95" s="4">
        <f t="shared" si="15"/>
        <v>114.68000000000029</v>
      </c>
      <c r="AZ95" s="4">
        <f t="shared" si="16"/>
        <v>37.190000000000509</v>
      </c>
      <c r="BB95" s="4">
        <f t="shared" si="8"/>
        <v>11.4699999999998</v>
      </c>
      <c r="BC95" s="4">
        <f t="shared" si="18"/>
        <v>18.902195121951227</v>
      </c>
      <c r="BD95" s="4">
        <f t="shared" si="19"/>
        <v>114.44999999999982</v>
      </c>
      <c r="BE95" s="4">
        <f t="shared" si="20"/>
        <v>37.800000000000182</v>
      </c>
    </row>
    <row r="96" spans="9:57">
      <c r="I96" s="5"/>
      <c r="J96" s="2">
        <v>40316</v>
      </c>
      <c r="K96" s="5">
        <v>3601.38</v>
      </c>
      <c r="L96" s="5">
        <v>3640.06</v>
      </c>
      <c r="M96" s="5">
        <v>3576.27</v>
      </c>
      <c r="N96" s="5">
        <v>3617.32</v>
      </c>
      <c r="P96" s="2">
        <v>40316</v>
      </c>
      <c r="Q96" s="5">
        <v>6144.08</v>
      </c>
      <c r="R96" s="5">
        <v>6181.26</v>
      </c>
      <c r="S96" s="5">
        <v>6113.87</v>
      </c>
      <c r="T96" s="5">
        <v>6155.93</v>
      </c>
      <c r="AE96" s="9">
        <f t="shared" si="9"/>
        <v>2538.61</v>
      </c>
      <c r="AF96" s="6">
        <f t="shared" si="10"/>
        <v>1</v>
      </c>
      <c r="AG96" s="4">
        <f t="shared" si="11"/>
        <v>88.990000000000236</v>
      </c>
      <c r="AH96" s="4"/>
      <c r="AI96" s="6">
        <f t="shared" si="12"/>
        <v>1</v>
      </c>
      <c r="AJ96" s="6">
        <f t="shared" si="13"/>
        <v>1</v>
      </c>
      <c r="AK96" s="4">
        <f t="shared" si="21"/>
        <v>2416.7579999999998</v>
      </c>
      <c r="AL96" s="4">
        <f t="shared" si="22"/>
        <v>121.85200000000032</v>
      </c>
      <c r="AW96" s="4">
        <f t="shared" si="7"/>
        <v>30.210000000000036</v>
      </c>
      <c r="AX96" s="4">
        <f t="shared" si="14"/>
        <v>20.377317073170762</v>
      </c>
      <c r="AY96" s="4">
        <f t="shared" si="15"/>
        <v>114.68000000000029</v>
      </c>
      <c r="AZ96" s="4">
        <f t="shared" si="16"/>
        <v>37.190000000000509</v>
      </c>
      <c r="BB96" s="4">
        <f t="shared" si="8"/>
        <v>25.110000000000127</v>
      </c>
      <c r="BC96" s="4">
        <f t="shared" si="18"/>
        <v>19.180975609756111</v>
      </c>
      <c r="BD96" s="4">
        <f t="shared" si="19"/>
        <v>114.44999999999982</v>
      </c>
      <c r="BE96" s="4">
        <f t="shared" si="20"/>
        <v>37.800000000000182</v>
      </c>
    </row>
    <row r="97" spans="9:57">
      <c r="I97" s="5"/>
      <c r="J97" s="2">
        <v>40317</v>
      </c>
      <c r="K97" s="5">
        <v>3557.35</v>
      </c>
      <c r="L97" s="5">
        <v>3576.14</v>
      </c>
      <c r="M97" s="5">
        <v>3485.89</v>
      </c>
      <c r="N97" s="5">
        <v>3511.67</v>
      </c>
      <c r="P97" s="2">
        <v>40317</v>
      </c>
      <c r="Q97" s="5">
        <v>6091.85</v>
      </c>
      <c r="R97" s="5">
        <v>6124.81</v>
      </c>
      <c r="S97" s="5">
        <v>5972.17</v>
      </c>
      <c r="T97" s="5">
        <v>5988.67</v>
      </c>
      <c r="AE97" s="9">
        <f t="shared" si="9"/>
        <v>2477</v>
      </c>
      <c r="AF97" s="6">
        <f t="shared" si="10"/>
        <v>0</v>
      </c>
      <c r="AG97" s="4">
        <f t="shared" si="11"/>
        <v>61.610000000000127</v>
      </c>
      <c r="AH97" s="4"/>
      <c r="AI97" s="6">
        <f t="shared" si="12"/>
        <v>0.68258629572385288</v>
      </c>
      <c r="AJ97" s="6">
        <f t="shared" si="13"/>
        <v>0.74434623843312975</v>
      </c>
      <c r="AK97" s="4">
        <f t="shared" si="21"/>
        <v>2432.2159999999994</v>
      </c>
      <c r="AL97" s="4">
        <f t="shared" si="22"/>
        <v>44.78400000000056</v>
      </c>
      <c r="AW97" s="4">
        <f t="shared" si="7"/>
        <v>32.960000000000036</v>
      </c>
      <c r="AX97" s="4">
        <f t="shared" si="14"/>
        <v>20.931951219512218</v>
      </c>
      <c r="AY97" s="4">
        <f t="shared" si="15"/>
        <v>114.68000000000029</v>
      </c>
      <c r="AZ97" s="4">
        <f t="shared" si="16"/>
        <v>37.190000000000509</v>
      </c>
      <c r="BB97" s="4">
        <f t="shared" si="8"/>
        <v>18.789999999999964</v>
      </c>
      <c r="BC97" s="4">
        <f t="shared" si="18"/>
        <v>19.393170731707325</v>
      </c>
      <c r="BD97" s="4">
        <f t="shared" si="19"/>
        <v>114.44999999999982</v>
      </c>
      <c r="BE97" s="4">
        <f t="shared" si="20"/>
        <v>37.800000000000182</v>
      </c>
    </row>
    <row r="98" spans="9:57">
      <c r="I98" s="5"/>
      <c r="J98" s="2">
        <v>40318</v>
      </c>
      <c r="K98" s="5">
        <v>3522.46</v>
      </c>
      <c r="L98" s="5">
        <v>3555.64</v>
      </c>
      <c r="M98" s="5">
        <v>3362.17</v>
      </c>
      <c r="N98" s="5">
        <v>3432.52</v>
      </c>
      <c r="P98" s="2">
        <v>40318</v>
      </c>
      <c r="Q98" s="5">
        <v>6023.11</v>
      </c>
      <c r="R98" s="5">
        <v>6043.84</v>
      </c>
      <c r="S98" s="5">
        <v>5780.73</v>
      </c>
      <c r="T98" s="5">
        <v>5867.88</v>
      </c>
      <c r="AE98" s="9">
        <f t="shared" si="9"/>
        <v>2435.36</v>
      </c>
      <c r="AF98" s="6">
        <f t="shared" si="10"/>
        <v>0</v>
      </c>
      <c r="AG98" s="4">
        <f t="shared" si="11"/>
        <v>103.25</v>
      </c>
      <c r="AH98" s="4"/>
      <c r="AI98" s="6">
        <f t="shared" si="12"/>
        <v>0</v>
      </c>
      <c r="AJ98" s="6">
        <f t="shared" si="13"/>
        <v>0.57155898585003573</v>
      </c>
      <c r="AK98" s="4">
        <f t="shared" si="21"/>
        <v>2440.5370000000003</v>
      </c>
      <c r="AL98" s="4">
        <f t="shared" si="22"/>
        <v>-5.1770000000001346</v>
      </c>
      <c r="AW98" s="4">
        <f t="shared" si="7"/>
        <v>20.730000000000473</v>
      </c>
      <c r="AX98" s="4">
        <f t="shared" si="14"/>
        <v>20.7875609756098</v>
      </c>
      <c r="AY98" s="4">
        <f t="shared" si="15"/>
        <v>114.68000000000029</v>
      </c>
      <c r="AZ98" s="4">
        <f t="shared" si="16"/>
        <v>37.190000000000509</v>
      </c>
      <c r="BB98" s="4">
        <f t="shared" si="8"/>
        <v>33.179999999999836</v>
      </c>
      <c r="BC98" s="4">
        <f t="shared" si="18"/>
        <v>19.728048780487814</v>
      </c>
      <c r="BD98" s="4">
        <f t="shared" si="19"/>
        <v>114.44999999999982</v>
      </c>
      <c r="BE98" s="4">
        <f t="shared" si="20"/>
        <v>37.800000000000182</v>
      </c>
    </row>
    <row r="99" spans="9:57">
      <c r="I99" s="5"/>
      <c r="J99" s="2">
        <v>40319</v>
      </c>
      <c r="K99" s="5">
        <v>3433.19</v>
      </c>
      <c r="L99" s="5">
        <v>3458.67</v>
      </c>
      <c r="M99" s="5">
        <v>3341.76</v>
      </c>
      <c r="N99" s="5">
        <v>3430.74</v>
      </c>
      <c r="P99" s="2">
        <v>40319</v>
      </c>
      <c r="Q99" s="5">
        <v>5835.22</v>
      </c>
      <c r="R99" s="5">
        <v>5872.65</v>
      </c>
      <c r="S99" s="5">
        <v>5689.18</v>
      </c>
      <c r="T99" s="5">
        <v>5829.25</v>
      </c>
      <c r="AE99" s="9">
        <f t="shared" si="9"/>
        <v>2398.5100000000002</v>
      </c>
      <c r="AF99" s="6">
        <f t="shared" si="10"/>
        <v>0</v>
      </c>
      <c r="AG99" s="4">
        <f t="shared" si="11"/>
        <v>140.09999999999991</v>
      </c>
      <c r="AH99" s="4"/>
      <c r="AI99" s="6">
        <f t="shared" si="12"/>
        <v>0</v>
      </c>
      <c r="AJ99" s="6">
        <f t="shared" si="13"/>
        <v>0.27820710973724899</v>
      </c>
      <c r="AK99" s="4">
        <f t="shared" si="21"/>
        <v>2448.1380000000004</v>
      </c>
      <c r="AL99" s="4">
        <f t="shared" si="22"/>
        <v>-49.628000000000156</v>
      </c>
      <c r="AW99" s="4">
        <f t="shared" si="7"/>
        <v>37.429999999999382</v>
      </c>
      <c r="AX99" s="4">
        <f t="shared" si="14"/>
        <v>21.560487804878083</v>
      </c>
      <c r="AY99" s="4">
        <f t="shared" si="15"/>
        <v>114.68000000000029</v>
      </c>
      <c r="AZ99" s="4">
        <f t="shared" si="16"/>
        <v>37.429999999999382</v>
      </c>
      <c r="BB99" s="4">
        <f t="shared" si="8"/>
        <v>25.480000000000018</v>
      </c>
      <c r="BC99" s="4">
        <f t="shared" si="18"/>
        <v>20.33121951219513</v>
      </c>
      <c r="BD99" s="4">
        <f t="shared" si="19"/>
        <v>114.44999999999982</v>
      </c>
      <c r="BE99" s="4">
        <f t="shared" si="20"/>
        <v>37.800000000000182</v>
      </c>
    </row>
    <row r="100" spans="9:57">
      <c r="I100" s="5"/>
      <c r="J100" s="2">
        <v>40322</v>
      </c>
      <c r="K100" s="5">
        <v>3460.49</v>
      </c>
      <c r="L100" s="5">
        <v>3477.86</v>
      </c>
      <c r="M100" s="5">
        <v>3399.58</v>
      </c>
      <c r="N100" s="5">
        <v>3430.93</v>
      </c>
      <c r="P100" s="2">
        <v>40322</v>
      </c>
      <c r="Q100" s="5">
        <v>5858.45</v>
      </c>
      <c r="R100" s="5">
        <v>5872.07</v>
      </c>
      <c r="S100" s="5">
        <v>5733.57</v>
      </c>
      <c r="T100" s="5">
        <v>5805.68</v>
      </c>
      <c r="AE100" s="9">
        <f t="shared" si="9"/>
        <v>2374.7500000000005</v>
      </c>
      <c r="AF100" s="6">
        <f t="shared" si="10"/>
        <v>0</v>
      </c>
      <c r="AG100" s="4">
        <f t="shared" si="11"/>
        <v>163.85999999999967</v>
      </c>
      <c r="AH100" s="4"/>
      <c r="AI100" s="6">
        <f t="shared" si="12"/>
        <v>0</v>
      </c>
      <c r="AJ100" s="6">
        <f t="shared" si="13"/>
        <v>0</v>
      </c>
      <c r="AK100" s="4">
        <f t="shared" si="21"/>
        <v>2455.8510000000001</v>
      </c>
      <c r="AL100" s="4">
        <f t="shared" si="22"/>
        <v>-81.100999999999658</v>
      </c>
      <c r="AW100" s="4">
        <f t="shared" si="7"/>
        <v>13.619999999999891</v>
      </c>
      <c r="AX100" s="4">
        <f t="shared" si="14"/>
        <v>21.730731707317098</v>
      </c>
      <c r="AY100" s="4">
        <f t="shared" si="15"/>
        <v>114.68000000000029</v>
      </c>
      <c r="AZ100" s="4">
        <f t="shared" si="16"/>
        <v>37.429999999999382</v>
      </c>
      <c r="BB100" s="4">
        <f t="shared" si="8"/>
        <v>17.370000000000346</v>
      </c>
      <c r="BC100" s="4">
        <f t="shared" si="18"/>
        <v>20.591707317073187</v>
      </c>
      <c r="BD100" s="4">
        <f t="shared" si="19"/>
        <v>114.44999999999982</v>
      </c>
      <c r="BE100" s="4">
        <f t="shared" si="20"/>
        <v>37.800000000000182</v>
      </c>
    </row>
    <row r="101" spans="9:57">
      <c r="I101" s="5"/>
      <c r="J101" s="2">
        <v>40323</v>
      </c>
      <c r="K101" s="5">
        <v>3326.54</v>
      </c>
      <c r="L101" s="5">
        <v>3348.64</v>
      </c>
      <c r="M101" s="5">
        <v>3287.57</v>
      </c>
      <c r="N101" s="5">
        <v>3331.29</v>
      </c>
      <c r="P101" s="2">
        <v>40323</v>
      </c>
      <c r="Q101" s="5">
        <v>5659.59</v>
      </c>
      <c r="R101" s="5">
        <v>5690.25</v>
      </c>
      <c r="S101" s="5">
        <v>5607.68</v>
      </c>
      <c r="T101" s="5">
        <v>5670.04</v>
      </c>
      <c r="AE101" s="9">
        <f t="shared" si="9"/>
        <v>2338.75</v>
      </c>
      <c r="AF101" s="6">
        <f t="shared" si="10"/>
        <v>0</v>
      </c>
      <c r="AG101" s="4">
        <f t="shared" si="11"/>
        <v>138.25</v>
      </c>
      <c r="AH101" s="4"/>
      <c r="AI101" s="6">
        <f t="shared" si="12"/>
        <v>0</v>
      </c>
      <c r="AJ101" s="6">
        <f t="shared" si="13"/>
        <v>0</v>
      </c>
      <c r="AK101" s="4">
        <f t="shared" si="21"/>
        <v>2455.2750000000001</v>
      </c>
      <c r="AL101" s="4">
        <f t="shared" si="22"/>
        <v>-116.52500000000009</v>
      </c>
      <c r="AW101" s="4">
        <f t="shared" si="7"/>
        <v>30.659999999999854</v>
      </c>
      <c r="AX101" s="4">
        <f t="shared" si="14"/>
        <v>22.337317073170752</v>
      </c>
      <c r="AY101" s="4">
        <f t="shared" si="15"/>
        <v>114.68000000000029</v>
      </c>
      <c r="AZ101" s="4">
        <f t="shared" si="16"/>
        <v>37.429999999999382</v>
      </c>
      <c r="BB101" s="4">
        <f t="shared" si="8"/>
        <v>22.099999999999909</v>
      </c>
      <c r="BC101" s="4">
        <f t="shared" si="18"/>
        <v>21.112195121951228</v>
      </c>
      <c r="BD101" s="4">
        <f t="shared" si="19"/>
        <v>114.44999999999982</v>
      </c>
      <c r="BE101" s="4">
        <f t="shared" si="20"/>
        <v>37.800000000000182</v>
      </c>
    </row>
    <row r="102" spans="9:57">
      <c r="I102" s="5"/>
      <c r="J102" s="2">
        <v>40324</v>
      </c>
      <c r="K102" s="5">
        <v>3393.44</v>
      </c>
      <c r="L102" s="5">
        <v>3449.57</v>
      </c>
      <c r="M102" s="5">
        <v>3374.78</v>
      </c>
      <c r="N102" s="5">
        <v>3408.59</v>
      </c>
      <c r="P102" s="2">
        <v>40324</v>
      </c>
      <c r="Q102" s="5">
        <v>5735.46</v>
      </c>
      <c r="R102" s="5">
        <v>5828.37</v>
      </c>
      <c r="S102" s="5">
        <v>5721.02</v>
      </c>
      <c r="T102" s="5">
        <v>5758.02</v>
      </c>
      <c r="AE102" s="9">
        <f t="shared" si="9"/>
        <v>2349.4300000000003</v>
      </c>
      <c r="AF102" s="6">
        <f t="shared" si="10"/>
        <v>0.11054756236414737</v>
      </c>
      <c r="AG102" s="4">
        <f t="shared" si="11"/>
        <v>96.610000000000127</v>
      </c>
      <c r="AH102" s="4"/>
      <c r="AI102" s="6">
        <f t="shared" si="12"/>
        <v>5.3437406184330453E-2</v>
      </c>
      <c r="AJ102" s="6">
        <f t="shared" si="13"/>
        <v>5.3437406184330453E-2</v>
      </c>
      <c r="AK102" s="4">
        <f t="shared" si="21"/>
        <v>2445.2560000000003</v>
      </c>
      <c r="AL102" s="4">
        <f t="shared" si="22"/>
        <v>-95.826000000000022</v>
      </c>
      <c r="AW102" s="4">
        <f t="shared" si="7"/>
        <v>14.4399999999996</v>
      </c>
      <c r="AX102" s="4">
        <f t="shared" si="14"/>
        <v>22.443658536585378</v>
      </c>
      <c r="AY102" s="4">
        <f t="shared" si="15"/>
        <v>114.68000000000029</v>
      </c>
      <c r="AZ102" s="4">
        <f t="shared" si="16"/>
        <v>37.429999999999382</v>
      </c>
      <c r="BB102" s="4">
        <f t="shared" si="8"/>
        <v>18.659999999999854</v>
      </c>
      <c r="BC102" s="4">
        <f t="shared" si="18"/>
        <v>21.296097560975618</v>
      </c>
      <c r="BD102" s="4">
        <f t="shared" si="19"/>
        <v>114.44999999999982</v>
      </c>
      <c r="BE102" s="4">
        <f t="shared" si="20"/>
        <v>37.800000000000182</v>
      </c>
    </row>
    <row r="103" spans="9:57">
      <c r="I103" s="5"/>
      <c r="J103" s="2">
        <v>40325</v>
      </c>
      <c r="K103" s="5">
        <v>3433.27</v>
      </c>
      <c r="L103" s="5">
        <v>3527.7</v>
      </c>
      <c r="M103" s="5">
        <v>3420.78</v>
      </c>
      <c r="N103" s="5">
        <v>3525.31</v>
      </c>
      <c r="P103" s="2">
        <v>40325</v>
      </c>
      <c r="Q103" s="5">
        <v>5802.64</v>
      </c>
      <c r="R103" s="5">
        <v>5952.21</v>
      </c>
      <c r="S103" s="5">
        <v>5802.36</v>
      </c>
      <c r="T103" s="5">
        <v>5937.14</v>
      </c>
      <c r="AE103" s="9">
        <f t="shared" si="9"/>
        <v>2411.8300000000004</v>
      </c>
      <c r="AF103" s="6">
        <f t="shared" si="10"/>
        <v>1</v>
      </c>
      <c r="AG103" s="4">
        <f t="shared" si="11"/>
        <v>73.080000000000382</v>
      </c>
      <c r="AH103" s="4"/>
      <c r="AI103" s="6">
        <f t="shared" si="12"/>
        <v>0.52860759493671161</v>
      </c>
      <c r="AJ103" s="6">
        <f t="shared" si="13"/>
        <v>0.36565595917142169</v>
      </c>
      <c r="AK103" s="4">
        <f t="shared" si="21"/>
        <v>2434.3960000000002</v>
      </c>
      <c r="AL103" s="4">
        <f t="shared" si="22"/>
        <v>-22.565999999999804</v>
      </c>
      <c r="AW103" s="4">
        <f t="shared" si="7"/>
        <v>0.28000000000065484</v>
      </c>
      <c r="AX103" s="4">
        <f t="shared" si="14"/>
        <v>21.914878048780515</v>
      </c>
      <c r="AY103" s="4">
        <f t="shared" si="15"/>
        <v>114.68000000000029</v>
      </c>
      <c r="AZ103" s="4">
        <f t="shared" si="16"/>
        <v>37.429999999999382</v>
      </c>
      <c r="BB103" s="4">
        <f t="shared" si="8"/>
        <v>12.489999999999782</v>
      </c>
      <c r="BC103" s="4">
        <f t="shared" si="18"/>
        <v>21.222439024390251</v>
      </c>
      <c r="BD103" s="4">
        <f t="shared" si="19"/>
        <v>114.44999999999982</v>
      </c>
      <c r="BE103" s="4">
        <f t="shared" si="20"/>
        <v>37.800000000000182</v>
      </c>
    </row>
    <row r="104" spans="9:57">
      <c r="I104" s="5"/>
      <c r="J104" s="2">
        <v>40326</v>
      </c>
      <c r="K104" s="5">
        <v>3553.17</v>
      </c>
      <c r="L104" s="5">
        <v>3553.17</v>
      </c>
      <c r="M104" s="5">
        <v>3501.17</v>
      </c>
      <c r="N104" s="5">
        <v>3515.06</v>
      </c>
      <c r="P104" s="2">
        <v>40326</v>
      </c>
      <c r="Q104" s="5">
        <v>5962.84</v>
      </c>
      <c r="R104" s="5">
        <v>5980.78</v>
      </c>
      <c r="S104" s="5">
        <v>5927.31</v>
      </c>
      <c r="T104" s="5">
        <v>5946.18</v>
      </c>
      <c r="AE104" s="9">
        <f t="shared" si="9"/>
        <v>2431.1200000000003</v>
      </c>
      <c r="AF104" s="6">
        <f t="shared" si="10"/>
        <v>1</v>
      </c>
      <c r="AG104" s="4">
        <f t="shared" si="11"/>
        <v>92.370000000000346</v>
      </c>
      <c r="AH104" s="4"/>
      <c r="AI104" s="6">
        <f t="shared" si="12"/>
        <v>0.95611220370562289</v>
      </c>
      <c r="AJ104" s="6">
        <f t="shared" si="13"/>
        <v>0.46217352146502694</v>
      </c>
      <c r="AK104" s="4">
        <f t="shared" si="21"/>
        <v>2427.873</v>
      </c>
      <c r="AL104" s="4">
        <f t="shared" si="22"/>
        <v>3.2470000000002983</v>
      </c>
      <c r="AW104" s="4">
        <f t="shared" si="7"/>
        <v>17.9399999999996</v>
      </c>
      <c r="AX104" s="4">
        <f t="shared" si="14"/>
        <v>21.965609756097585</v>
      </c>
      <c r="AY104" s="4">
        <f t="shared" si="15"/>
        <v>114.68000000000029</v>
      </c>
      <c r="AZ104" s="4">
        <f t="shared" si="16"/>
        <v>37.429999999999382</v>
      </c>
      <c r="BB104" s="4">
        <f t="shared" si="8"/>
        <v>0</v>
      </c>
      <c r="BC104" s="4">
        <f t="shared" si="18"/>
        <v>20.967804878048788</v>
      </c>
      <c r="BD104" s="4">
        <f t="shared" si="19"/>
        <v>114.44999999999982</v>
      </c>
      <c r="BE104" s="4">
        <f t="shared" si="20"/>
        <v>37.800000000000182</v>
      </c>
    </row>
    <row r="105" spans="9:57">
      <c r="I105" s="5"/>
      <c r="J105" s="2">
        <v>40329</v>
      </c>
      <c r="K105" s="5">
        <v>3506.3</v>
      </c>
      <c r="L105" s="5">
        <v>3528.78</v>
      </c>
      <c r="M105" s="5">
        <v>3498.07</v>
      </c>
      <c r="N105" s="5">
        <v>3507.56</v>
      </c>
      <c r="P105" s="2">
        <v>40329</v>
      </c>
      <c r="Q105" s="5">
        <v>5933.58</v>
      </c>
      <c r="R105" s="5">
        <v>5993.94</v>
      </c>
      <c r="S105" s="5">
        <v>5931.2</v>
      </c>
      <c r="T105" s="5">
        <v>5964.33</v>
      </c>
      <c r="AE105" s="9">
        <f t="shared" si="9"/>
        <v>2456.77</v>
      </c>
      <c r="AF105" s="6">
        <f t="shared" si="10"/>
        <v>1</v>
      </c>
      <c r="AG105" s="4">
        <f t="shared" si="11"/>
        <v>118.01999999999998</v>
      </c>
      <c r="AH105" s="4"/>
      <c r="AI105" s="6">
        <f t="shared" si="12"/>
        <v>1</v>
      </c>
      <c r="AJ105" s="6">
        <f t="shared" si="13"/>
        <v>0.85367088607594921</v>
      </c>
      <c r="AK105" s="4">
        <f t="shared" si="21"/>
        <v>2421.2130000000006</v>
      </c>
      <c r="AL105" s="4">
        <f t="shared" si="22"/>
        <v>35.556999999999334</v>
      </c>
      <c r="AW105" s="4">
        <f t="shared" si="7"/>
        <v>2.3800000000001091</v>
      </c>
      <c r="AX105" s="4">
        <f t="shared" si="14"/>
        <v>21.468048780487816</v>
      </c>
      <c r="AY105" s="4">
        <f t="shared" si="15"/>
        <v>114.68000000000029</v>
      </c>
      <c r="AZ105" s="4">
        <f t="shared" si="16"/>
        <v>37.429999999999382</v>
      </c>
      <c r="BB105" s="4">
        <f t="shared" si="8"/>
        <v>8.2300000000000182</v>
      </c>
      <c r="BC105" s="4">
        <f t="shared" si="18"/>
        <v>20.76804878048781</v>
      </c>
      <c r="BD105" s="4">
        <f t="shared" si="19"/>
        <v>114.44999999999982</v>
      </c>
      <c r="BE105" s="4">
        <f t="shared" si="20"/>
        <v>37.800000000000182</v>
      </c>
    </row>
    <row r="106" spans="9:57">
      <c r="I106" s="5"/>
      <c r="J106" s="2">
        <v>40330</v>
      </c>
      <c r="K106" s="5">
        <v>3481.66</v>
      </c>
      <c r="L106" s="5">
        <v>3521.24</v>
      </c>
      <c r="M106" s="5">
        <v>3414.5</v>
      </c>
      <c r="N106" s="5">
        <v>3503.08</v>
      </c>
      <c r="P106" s="2">
        <v>40330</v>
      </c>
      <c r="Q106" s="5">
        <v>5943.94</v>
      </c>
      <c r="R106" s="5">
        <v>6012.04</v>
      </c>
      <c r="S106" s="5">
        <v>5833.61</v>
      </c>
      <c r="T106" s="5">
        <v>5981.27</v>
      </c>
      <c r="AE106" s="9">
        <f t="shared" si="9"/>
        <v>2478.1900000000005</v>
      </c>
      <c r="AF106" s="6">
        <f t="shared" si="10"/>
        <v>1</v>
      </c>
      <c r="AG106" s="4">
        <f t="shared" si="11"/>
        <v>128.76000000000022</v>
      </c>
      <c r="AH106" s="4"/>
      <c r="AI106" s="6">
        <f t="shared" si="12"/>
        <v>1</v>
      </c>
      <c r="AJ106" s="6">
        <f t="shared" si="13"/>
        <v>1</v>
      </c>
      <c r="AK106" s="4">
        <f t="shared" si="21"/>
        <v>2415.1709999999998</v>
      </c>
      <c r="AL106" s="4">
        <f t="shared" si="22"/>
        <v>63.019000000000688</v>
      </c>
      <c r="AW106" s="4">
        <f t="shared" si="7"/>
        <v>68.100000000000364</v>
      </c>
      <c r="AX106" s="4">
        <f t="shared" si="14"/>
        <v>23.06097560975612</v>
      </c>
      <c r="AY106" s="4">
        <f t="shared" si="15"/>
        <v>114.68000000000029</v>
      </c>
      <c r="AZ106" s="4">
        <f t="shared" si="16"/>
        <v>40.75</v>
      </c>
      <c r="BB106" s="4">
        <f t="shared" si="8"/>
        <v>39.579999999999927</v>
      </c>
      <c r="BC106" s="4">
        <f t="shared" si="18"/>
        <v>21.569999999999997</v>
      </c>
      <c r="BD106" s="4">
        <f t="shared" si="19"/>
        <v>114.44999999999982</v>
      </c>
      <c r="BE106" s="4">
        <f t="shared" si="20"/>
        <v>39.579999999999927</v>
      </c>
    </row>
    <row r="107" spans="9:57">
      <c r="I107" s="5"/>
      <c r="J107" s="2">
        <v>40331</v>
      </c>
      <c r="K107" s="5">
        <v>3471.83</v>
      </c>
      <c r="L107" s="5">
        <v>3505.73</v>
      </c>
      <c r="M107" s="5">
        <v>3432.2</v>
      </c>
      <c r="N107" s="5">
        <v>3501.5</v>
      </c>
      <c r="P107" s="2">
        <v>40331</v>
      </c>
      <c r="Q107" s="5">
        <v>5923.48</v>
      </c>
      <c r="R107" s="5">
        <v>5992.21</v>
      </c>
      <c r="S107" s="5">
        <v>5869.35</v>
      </c>
      <c r="T107" s="5">
        <v>5981.2</v>
      </c>
      <c r="AE107" s="9">
        <f t="shared" si="9"/>
        <v>2479.6999999999998</v>
      </c>
      <c r="AF107" s="6">
        <f t="shared" si="10"/>
        <v>1</v>
      </c>
      <c r="AG107" s="4">
        <f t="shared" si="11"/>
        <v>67.869999999999436</v>
      </c>
      <c r="AH107" s="4"/>
      <c r="AI107" s="6">
        <f t="shared" si="12"/>
        <v>1</v>
      </c>
      <c r="AJ107" s="6">
        <f t="shared" si="13"/>
        <v>1</v>
      </c>
      <c r="AK107" s="4">
        <f t="shared" si="21"/>
        <v>2415.4409999999998</v>
      </c>
      <c r="AL107" s="4">
        <f t="shared" si="22"/>
        <v>64.259000000000015</v>
      </c>
      <c r="AW107" s="4">
        <f t="shared" si="7"/>
        <v>54.1299999999992</v>
      </c>
      <c r="AX107" s="4">
        <f t="shared" si="14"/>
        <v>24.007804878048795</v>
      </c>
      <c r="AY107" s="4">
        <f t="shared" si="15"/>
        <v>114.68000000000029</v>
      </c>
      <c r="AZ107" s="4">
        <f t="shared" si="16"/>
        <v>50.150000000000546</v>
      </c>
      <c r="BB107" s="4">
        <f t="shared" si="8"/>
        <v>33.900000000000091</v>
      </c>
      <c r="BC107" s="4">
        <f t="shared" si="18"/>
        <v>22.002439024390242</v>
      </c>
      <c r="BD107" s="4">
        <f t="shared" si="19"/>
        <v>114.44999999999982</v>
      </c>
      <c r="BE107" s="4">
        <f t="shared" si="20"/>
        <v>39.579999999999927</v>
      </c>
    </row>
    <row r="108" spans="9:57">
      <c r="I108" s="5"/>
      <c r="J108" s="2">
        <v>40332</v>
      </c>
      <c r="K108" s="5">
        <v>3572.76</v>
      </c>
      <c r="L108" s="5">
        <v>3598.38</v>
      </c>
      <c r="M108" s="5">
        <v>3549.88</v>
      </c>
      <c r="N108" s="5">
        <v>3557.34</v>
      </c>
      <c r="P108" s="2">
        <v>40332</v>
      </c>
      <c r="Q108" s="5">
        <v>6075.68</v>
      </c>
      <c r="R108" s="5">
        <v>6101.83</v>
      </c>
      <c r="S108" s="5">
        <v>6046.38</v>
      </c>
      <c r="T108" s="5">
        <v>6054.63</v>
      </c>
      <c r="AE108" s="9">
        <f t="shared" si="9"/>
        <v>2497.29</v>
      </c>
      <c r="AF108" s="6">
        <f t="shared" si="10"/>
        <v>1</v>
      </c>
      <c r="AG108" s="4">
        <f t="shared" si="11"/>
        <v>66.169999999999618</v>
      </c>
      <c r="AH108" s="4"/>
      <c r="AI108" s="6">
        <f t="shared" si="12"/>
        <v>1</v>
      </c>
      <c r="AJ108" s="6">
        <f t="shared" si="13"/>
        <v>1</v>
      </c>
      <c r="AK108" s="4">
        <f t="shared" si="21"/>
        <v>2421.634</v>
      </c>
      <c r="AL108" s="4">
        <f t="shared" si="22"/>
        <v>75.655999999999949</v>
      </c>
      <c r="AW108" s="4">
        <f t="shared" si="7"/>
        <v>26.149999999999636</v>
      </c>
      <c r="AX108" s="4">
        <f t="shared" si="14"/>
        <v>24.449756097560989</v>
      </c>
      <c r="AY108" s="4">
        <f t="shared" si="15"/>
        <v>114.68000000000029</v>
      </c>
      <c r="AZ108" s="4">
        <f t="shared" si="16"/>
        <v>50.150000000000546</v>
      </c>
      <c r="BB108" s="4">
        <f t="shared" si="8"/>
        <v>22.880000000000109</v>
      </c>
      <c r="BC108" s="4">
        <f t="shared" si="18"/>
        <v>22.492682926829264</v>
      </c>
      <c r="BD108" s="4">
        <f t="shared" si="19"/>
        <v>114.44999999999982</v>
      </c>
      <c r="BE108" s="4">
        <f t="shared" si="20"/>
        <v>39.579999999999927</v>
      </c>
    </row>
    <row r="109" spans="9:57">
      <c r="I109" s="5"/>
      <c r="J109" s="2">
        <v>40333</v>
      </c>
      <c r="K109" s="5">
        <v>3567.99</v>
      </c>
      <c r="L109" s="5">
        <v>3593</v>
      </c>
      <c r="M109" s="5">
        <v>3443.11</v>
      </c>
      <c r="N109" s="5">
        <v>3455.61</v>
      </c>
      <c r="P109" s="2">
        <v>40333</v>
      </c>
      <c r="Q109" s="5">
        <v>6081.47</v>
      </c>
      <c r="R109" s="5">
        <v>6114.58</v>
      </c>
      <c r="S109" s="5">
        <v>5912.9</v>
      </c>
      <c r="T109" s="5">
        <v>5938.88</v>
      </c>
      <c r="AE109" s="9">
        <f t="shared" si="9"/>
        <v>2483.27</v>
      </c>
      <c r="AF109" s="6">
        <f t="shared" si="10"/>
        <v>0.65399802566633791</v>
      </c>
      <c r="AG109" s="4">
        <f t="shared" si="11"/>
        <v>40.519999999999982</v>
      </c>
      <c r="AH109" s="4"/>
      <c r="AI109" s="6">
        <f t="shared" si="12"/>
        <v>0.83594664170372046</v>
      </c>
      <c r="AJ109" s="6">
        <f t="shared" si="13"/>
        <v>0.91156805853412393</v>
      </c>
      <c r="AK109" s="4">
        <f t="shared" si="21"/>
        <v>2430.1100000000006</v>
      </c>
      <c r="AL109" s="4">
        <f t="shared" si="22"/>
        <v>53.1599999999994</v>
      </c>
      <c r="AW109" s="4">
        <f t="shared" ref="AW109:AW172" si="23">IF(R109-Q109&gt;Q109-S109,Q109-S109,R109-Q109)</f>
        <v>33.109999999999673</v>
      </c>
      <c r="AX109" s="4">
        <f t="shared" si="14"/>
        <v>25.081707317073157</v>
      </c>
      <c r="AY109" s="4">
        <f t="shared" si="15"/>
        <v>114.68000000000029</v>
      </c>
      <c r="AZ109" s="4">
        <f t="shared" si="16"/>
        <v>50.150000000000546</v>
      </c>
      <c r="BB109" s="4">
        <f t="shared" si="8"/>
        <v>25.010000000000218</v>
      </c>
      <c r="BC109" s="4">
        <f t="shared" si="18"/>
        <v>22.987317073170733</v>
      </c>
      <c r="BD109" s="4">
        <f t="shared" si="19"/>
        <v>114.44999999999982</v>
      </c>
      <c r="BE109" s="4">
        <f t="shared" si="20"/>
        <v>39.579999999999927</v>
      </c>
    </row>
    <row r="110" spans="9:57">
      <c r="I110" s="5"/>
      <c r="J110" s="2">
        <v>40336</v>
      </c>
      <c r="K110" s="5">
        <v>3397.17</v>
      </c>
      <c r="L110" s="5">
        <v>3455.32</v>
      </c>
      <c r="M110" s="5">
        <v>3381.73</v>
      </c>
      <c r="N110" s="5">
        <v>3413.72</v>
      </c>
      <c r="P110" s="2">
        <v>40336</v>
      </c>
      <c r="Q110" s="5">
        <v>5876.48</v>
      </c>
      <c r="R110" s="5">
        <v>5954.47</v>
      </c>
      <c r="S110" s="5">
        <v>5851.93</v>
      </c>
      <c r="T110" s="5">
        <v>5904.95</v>
      </c>
      <c r="AE110" s="9">
        <f t="shared" si="9"/>
        <v>2491.23</v>
      </c>
      <c r="AF110" s="6">
        <f t="shared" si="10"/>
        <v>0.68272251308899901</v>
      </c>
      <c r="AG110" s="4">
        <f t="shared" si="11"/>
        <v>19.099999999999454</v>
      </c>
      <c r="AH110" s="4"/>
      <c r="AI110" s="6">
        <f t="shared" si="12"/>
        <v>0.90841771195405807</v>
      </c>
      <c r="AJ110" s="6">
        <f t="shared" si="13"/>
        <v>0.95901528472879782</v>
      </c>
      <c r="AK110" s="4">
        <f t="shared" si="21"/>
        <v>2441.7580000000003</v>
      </c>
      <c r="AL110" s="4">
        <f t="shared" si="22"/>
        <v>49.471999999999753</v>
      </c>
      <c r="AW110" s="4">
        <f t="shared" si="23"/>
        <v>24.549999999999272</v>
      </c>
      <c r="AX110" s="4">
        <f t="shared" si="14"/>
        <v>25.44487804878046</v>
      </c>
      <c r="AY110" s="4">
        <f t="shared" si="15"/>
        <v>114.68000000000029</v>
      </c>
      <c r="AZ110" s="4">
        <f t="shared" si="16"/>
        <v>50.150000000000546</v>
      </c>
      <c r="BB110" s="4">
        <f t="shared" ref="BB110:BB173" si="24">IF(L110-K110&gt;K110-M110,K110-M110,L110-K110)</f>
        <v>15.440000000000055</v>
      </c>
      <c r="BC110" s="4">
        <f t="shared" si="18"/>
        <v>23.35829268292683</v>
      </c>
      <c r="BD110" s="4">
        <f t="shared" si="19"/>
        <v>114.44999999999982</v>
      </c>
      <c r="BE110" s="4">
        <f t="shared" si="20"/>
        <v>39.579999999999927</v>
      </c>
    </row>
    <row r="111" spans="9:57">
      <c r="I111" s="5"/>
      <c r="J111" s="2">
        <v>40337</v>
      </c>
      <c r="K111" s="5">
        <v>3433.86</v>
      </c>
      <c r="L111" s="5">
        <v>3433.86</v>
      </c>
      <c r="M111" s="5">
        <v>3343.59</v>
      </c>
      <c r="N111" s="5">
        <v>3380.36</v>
      </c>
      <c r="P111" s="2">
        <v>40337</v>
      </c>
      <c r="Q111" s="5">
        <v>5916.86</v>
      </c>
      <c r="R111" s="5">
        <v>5922.95</v>
      </c>
      <c r="S111" s="5">
        <v>5798.76</v>
      </c>
      <c r="T111" s="5">
        <v>5868.55</v>
      </c>
      <c r="AE111" s="9">
        <f t="shared" si="9"/>
        <v>2488.19</v>
      </c>
      <c r="AF111" s="6">
        <f t="shared" si="10"/>
        <v>0.48266060261513166</v>
      </c>
      <c r="AG111" s="4">
        <f t="shared" si="11"/>
        <v>17.590000000000146</v>
      </c>
      <c r="AH111" s="4"/>
      <c r="AI111" s="6">
        <f t="shared" si="12"/>
        <v>0.77541954590325979</v>
      </c>
      <c r="AJ111" s="6">
        <f t="shared" si="13"/>
        <v>0.89351743505733727</v>
      </c>
      <c r="AK111" s="4">
        <f t="shared" si="21"/>
        <v>2456.7020000000002</v>
      </c>
      <c r="AL111" s="4">
        <f t="shared" si="22"/>
        <v>31.487999999999829</v>
      </c>
      <c r="AW111" s="4">
        <f t="shared" si="23"/>
        <v>6.0900000000001455</v>
      </c>
      <c r="AX111" s="4">
        <f t="shared" si="14"/>
        <v>25.563658536585358</v>
      </c>
      <c r="AY111" s="4">
        <f t="shared" si="15"/>
        <v>114.68000000000029</v>
      </c>
      <c r="AZ111" s="4">
        <f t="shared" si="16"/>
        <v>50.150000000000546</v>
      </c>
      <c r="BB111" s="4">
        <f t="shared" si="24"/>
        <v>0</v>
      </c>
      <c r="BC111" s="4">
        <f t="shared" si="18"/>
        <v>23.267317073170734</v>
      </c>
      <c r="BD111" s="4">
        <f t="shared" si="19"/>
        <v>114.44999999999982</v>
      </c>
      <c r="BE111" s="4">
        <f t="shared" si="20"/>
        <v>39.579999999999927</v>
      </c>
    </row>
    <row r="112" spans="9:57">
      <c r="I112" s="5"/>
      <c r="J112" s="2">
        <v>40338</v>
      </c>
      <c r="K112" s="5">
        <v>3411.81</v>
      </c>
      <c r="L112" s="5">
        <v>3446.77</v>
      </c>
      <c r="M112" s="5">
        <v>3364.84</v>
      </c>
      <c r="N112" s="5">
        <v>3446.77</v>
      </c>
      <c r="P112" s="2">
        <v>40338</v>
      </c>
      <c r="Q112" s="5">
        <v>5895.94</v>
      </c>
      <c r="R112" s="5">
        <v>5993.93</v>
      </c>
      <c r="S112" s="5">
        <v>5832.97</v>
      </c>
      <c r="T112" s="5">
        <v>5984.75</v>
      </c>
      <c r="AE112" s="9">
        <f t="shared" si="9"/>
        <v>2537.98</v>
      </c>
      <c r="AF112" s="6">
        <f t="shared" si="10"/>
        <v>1</v>
      </c>
      <c r="AG112" s="4">
        <f t="shared" si="11"/>
        <v>54.710000000000036</v>
      </c>
      <c r="AH112" s="4"/>
      <c r="AI112" s="6">
        <f t="shared" si="12"/>
        <v>1</v>
      </c>
      <c r="AJ112" s="6">
        <f t="shared" si="13"/>
        <v>1</v>
      </c>
      <c r="AK112" s="4">
        <f t="shared" si="21"/>
        <v>2475.5569999999998</v>
      </c>
      <c r="AL112" s="4">
        <f t="shared" si="22"/>
        <v>62.423000000000229</v>
      </c>
      <c r="AW112" s="4">
        <f t="shared" si="23"/>
        <v>62.969999999999345</v>
      </c>
      <c r="AX112" s="4">
        <f t="shared" si="14"/>
        <v>26.729268292682896</v>
      </c>
      <c r="AY112" s="4">
        <f t="shared" si="15"/>
        <v>114.68000000000029</v>
      </c>
      <c r="AZ112" s="4">
        <f t="shared" si="16"/>
        <v>54.1299999999992</v>
      </c>
      <c r="BB112" s="4">
        <f t="shared" si="24"/>
        <v>34.960000000000036</v>
      </c>
      <c r="BC112" s="4">
        <f t="shared" si="18"/>
        <v>23.680487804878052</v>
      </c>
      <c r="BD112" s="4">
        <f t="shared" si="19"/>
        <v>114.44999999999982</v>
      </c>
      <c r="BE112" s="4">
        <f t="shared" si="20"/>
        <v>39.579999999999927</v>
      </c>
    </row>
    <row r="113" spans="9:57">
      <c r="I113" s="5"/>
      <c r="J113" s="2">
        <v>40339</v>
      </c>
      <c r="K113" s="5">
        <v>3416.54</v>
      </c>
      <c r="L113" s="5">
        <v>3538.61</v>
      </c>
      <c r="M113" s="5">
        <v>3405.26</v>
      </c>
      <c r="N113" s="5">
        <v>3516.64</v>
      </c>
      <c r="P113" s="2">
        <v>40339</v>
      </c>
      <c r="Q113" s="5">
        <v>5959.11</v>
      </c>
      <c r="R113" s="5">
        <v>6089.43</v>
      </c>
      <c r="S113" s="5">
        <v>5925.06</v>
      </c>
      <c r="T113" s="5">
        <v>6056.59</v>
      </c>
      <c r="AE113" s="9">
        <f t="shared" si="9"/>
        <v>2539.9500000000003</v>
      </c>
      <c r="AF113" s="6">
        <f t="shared" si="10"/>
        <v>1</v>
      </c>
      <c r="AG113" s="4">
        <f t="shared" si="11"/>
        <v>56.680000000000291</v>
      </c>
      <c r="AH113" s="4"/>
      <c r="AI113" s="6">
        <f t="shared" si="12"/>
        <v>1</v>
      </c>
      <c r="AJ113" s="6">
        <f t="shared" si="13"/>
        <v>1</v>
      </c>
      <c r="AK113" s="4">
        <f t="shared" si="21"/>
        <v>2488.3689999999997</v>
      </c>
      <c r="AL113" s="4">
        <f t="shared" si="22"/>
        <v>51.581000000000586</v>
      </c>
      <c r="AW113" s="4">
        <f t="shared" si="23"/>
        <v>34.049999999999272</v>
      </c>
      <c r="AX113" s="4">
        <f t="shared" si="14"/>
        <v>27.082682926829232</v>
      </c>
      <c r="AY113" s="4">
        <f t="shared" si="15"/>
        <v>114.68000000000029</v>
      </c>
      <c r="AZ113" s="4">
        <f t="shared" si="16"/>
        <v>54.1299999999992</v>
      </c>
      <c r="BB113" s="4">
        <f t="shared" si="24"/>
        <v>11.279999999999745</v>
      </c>
      <c r="BC113" s="4">
        <f t="shared" si="18"/>
        <v>23.832682926829264</v>
      </c>
      <c r="BD113" s="4">
        <f t="shared" si="19"/>
        <v>114.44999999999982</v>
      </c>
      <c r="BE113" s="4">
        <f t="shared" si="20"/>
        <v>39.579999999999927</v>
      </c>
    </row>
    <row r="114" spans="9:57">
      <c r="I114" s="5"/>
      <c r="J114" s="2">
        <v>40340</v>
      </c>
      <c r="K114" s="5">
        <v>3536.85</v>
      </c>
      <c r="L114" s="5">
        <v>3570.39</v>
      </c>
      <c r="M114" s="5">
        <v>3507.57</v>
      </c>
      <c r="N114" s="5">
        <v>3555.52</v>
      </c>
      <c r="P114" s="2">
        <v>40340</v>
      </c>
      <c r="Q114" s="5">
        <v>6082.9</v>
      </c>
      <c r="R114" s="5">
        <v>6084.7</v>
      </c>
      <c r="S114" s="5">
        <v>5983.27</v>
      </c>
      <c r="T114" s="5">
        <v>6047.83</v>
      </c>
      <c r="AE114" s="9">
        <f t="shared" si="9"/>
        <v>2492.31</v>
      </c>
      <c r="AF114" s="6">
        <f t="shared" si="10"/>
        <v>7.9598145285932648E-2</v>
      </c>
      <c r="AG114" s="4">
        <f t="shared" si="11"/>
        <v>51.760000000000218</v>
      </c>
      <c r="AH114" s="4"/>
      <c r="AI114" s="6">
        <f t="shared" si="12"/>
        <v>0.159491884262525</v>
      </c>
      <c r="AJ114" s="6">
        <f t="shared" si="13"/>
        <v>0.22862694300517308</v>
      </c>
      <c r="AK114" s="4">
        <f t="shared" si="21"/>
        <v>2494.4880000000003</v>
      </c>
      <c r="AL114" s="4">
        <f t="shared" si="22"/>
        <v>-2.1780000000003383</v>
      </c>
      <c r="AW114" s="4">
        <f t="shared" si="23"/>
        <v>1.8000000000001819</v>
      </c>
      <c r="AX114" s="4">
        <f t="shared" si="14"/>
        <v>26.53804878048777</v>
      </c>
      <c r="AY114" s="4">
        <f t="shared" si="15"/>
        <v>114.68000000000029</v>
      </c>
      <c r="AZ114" s="4">
        <f t="shared" si="16"/>
        <v>54.1299999999992</v>
      </c>
      <c r="BB114" s="4">
        <f t="shared" si="24"/>
        <v>29.279999999999745</v>
      </c>
      <c r="BC114" s="4">
        <f t="shared" si="18"/>
        <v>24.17146341463414</v>
      </c>
      <c r="BD114" s="4">
        <f t="shared" si="19"/>
        <v>114.44999999999982</v>
      </c>
      <c r="BE114" s="4">
        <f t="shared" si="20"/>
        <v>39.579999999999927</v>
      </c>
    </row>
    <row r="115" spans="9:57">
      <c r="I115" s="5"/>
      <c r="J115" s="2">
        <v>40343</v>
      </c>
      <c r="K115" s="5">
        <v>3583.47</v>
      </c>
      <c r="L115" s="5">
        <v>3630.16</v>
      </c>
      <c r="M115" s="5">
        <v>3581.97</v>
      </c>
      <c r="N115" s="5">
        <v>3626.04</v>
      </c>
      <c r="P115" s="2">
        <v>40343</v>
      </c>
      <c r="Q115" s="5">
        <v>6113.46</v>
      </c>
      <c r="R115" s="5">
        <v>6137.25</v>
      </c>
      <c r="S115" s="5">
        <v>6093.38</v>
      </c>
      <c r="T115" s="5">
        <v>6125</v>
      </c>
      <c r="AE115" s="9">
        <f t="shared" si="9"/>
        <v>2498.96</v>
      </c>
      <c r="AF115" s="6">
        <f t="shared" si="10"/>
        <v>0.20807573415764946</v>
      </c>
      <c r="AG115" s="4">
        <f t="shared" si="11"/>
        <v>51.760000000000218</v>
      </c>
      <c r="AH115" s="4"/>
      <c r="AI115" s="6">
        <f t="shared" si="12"/>
        <v>0.27681721947776949</v>
      </c>
      <c r="AJ115" s="6">
        <f t="shared" si="13"/>
        <v>0.31966804979253233</v>
      </c>
      <c r="AK115" s="4">
        <f t="shared" si="21"/>
        <v>2498.7070000000003</v>
      </c>
      <c r="AL115" s="4">
        <f t="shared" si="22"/>
        <v>0.25299999999970169</v>
      </c>
      <c r="AW115" s="4">
        <f t="shared" si="23"/>
        <v>20.079999999999927</v>
      </c>
      <c r="AX115" s="4">
        <f t="shared" si="14"/>
        <v>26.033902439024352</v>
      </c>
      <c r="AY115" s="4">
        <f t="shared" si="15"/>
        <v>114.68000000000029</v>
      </c>
      <c r="AZ115" s="4">
        <f t="shared" si="16"/>
        <v>54.1299999999992</v>
      </c>
      <c r="BB115" s="4">
        <f t="shared" si="24"/>
        <v>1.5</v>
      </c>
      <c r="BC115" s="4">
        <f t="shared" si="18"/>
        <v>23.205365853658527</v>
      </c>
      <c r="BD115" s="4">
        <f t="shared" si="19"/>
        <v>114.44999999999982</v>
      </c>
      <c r="BE115" s="4">
        <f t="shared" si="20"/>
        <v>37.800000000000182</v>
      </c>
    </row>
    <row r="116" spans="9:57">
      <c r="I116" s="5"/>
      <c r="J116" s="2">
        <v>40344</v>
      </c>
      <c r="K116" s="5">
        <v>3590.83</v>
      </c>
      <c r="L116" s="5">
        <v>3672.71</v>
      </c>
      <c r="M116" s="5">
        <v>3590.83</v>
      </c>
      <c r="N116" s="5">
        <v>3661.51</v>
      </c>
      <c r="P116" s="2">
        <v>40344</v>
      </c>
      <c r="Q116" s="5">
        <v>6089.32</v>
      </c>
      <c r="R116" s="5">
        <v>6194.25</v>
      </c>
      <c r="S116" s="5">
        <v>6089.32</v>
      </c>
      <c r="T116" s="5">
        <v>6175.05</v>
      </c>
      <c r="AE116" s="9">
        <f t="shared" si="9"/>
        <v>2513.54</v>
      </c>
      <c r="AF116" s="6">
        <f t="shared" si="10"/>
        <v>0.44563392107472444</v>
      </c>
      <c r="AG116" s="4">
        <f t="shared" si="11"/>
        <v>47.640000000000327</v>
      </c>
      <c r="AH116" s="4"/>
      <c r="AI116" s="6">
        <f t="shared" si="12"/>
        <v>0.4897604327666113</v>
      </c>
      <c r="AJ116" s="6">
        <f t="shared" si="13"/>
        <v>0.53405081157374434</v>
      </c>
      <c r="AK116" s="4">
        <f t="shared" si="21"/>
        <v>2502.2420000000002</v>
      </c>
      <c r="AL116" s="4">
        <f t="shared" si="22"/>
        <v>11.297999999999774</v>
      </c>
      <c r="AW116" s="4">
        <f t="shared" si="23"/>
        <v>0</v>
      </c>
      <c r="AX116" s="4">
        <f t="shared" si="14"/>
        <v>25.589512195121909</v>
      </c>
      <c r="AY116" s="4">
        <f t="shared" si="15"/>
        <v>114.68000000000029</v>
      </c>
      <c r="AZ116" s="4">
        <f t="shared" si="16"/>
        <v>54.1299999999992</v>
      </c>
      <c r="BB116" s="4">
        <f t="shared" si="24"/>
        <v>0</v>
      </c>
      <c r="BC116" s="4">
        <f t="shared" si="18"/>
        <v>22.828536585365839</v>
      </c>
      <c r="BD116" s="4">
        <f t="shared" si="19"/>
        <v>114.44999999999982</v>
      </c>
      <c r="BE116" s="4">
        <f t="shared" si="20"/>
        <v>37.800000000000182</v>
      </c>
    </row>
    <row r="117" spans="9:57">
      <c r="I117" s="5"/>
      <c r="J117" s="2">
        <v>40345</v>
      </c>
      <c r="K117" s="5">
        <v>3689.65</v>
      </c>
      <c r="L117" s="5">
        <v>3689.65</v>
      </c>
      <c r="M117" s="5">
        <v>3639.28</v>
      </c>
      <c r="N117" s="5">
        <v>3675.93</v>
      </c>
      <c r="P117" s="2">
        <v>40345</v>
      </c>
      <c r="Q117" s="5">
        <v>6203.01</v>
      </c>
      <c r="R117" s="5">
        <v>6207.3</v>
      </c>
      <c r="S117" s="5">
        <v>6143.18</v>
      </c>
      <c r="T117" s="5">
        <v>6190.91</v>
      </c>
      <c r="AE117" s="9">
        <f t="shared" si="9"/>
        <v>2514.98</v>
      </c>
      <c r="AF117" s="6">
        <f t="shared" si="10"/>
        <v>0.47586062132661455</v>
      </c>
      <c r="AG117" s="4">
        <f t="shared" si="11"/>
        <v>47.640000000000327</v>
      </c>
      <c r="AH117" s="4"/>
      <c r="AI117" s="6">
        <f t="shared" si="12"/>
        <v>0.51758114374033715</v>
      </c>
      <c r="AJ117" s="6">
        <f t="shared" si="13"/>
        <v>0.5594565984474219</v>
      </c>
      <c r="AK117" s="4">
        <f t="shared" si="21"/>
        <v>2505.77</v>
      </c>
      <c r="AL117" s="4">
        <f t="shared" si="22"/>
        <v>9.2100000000000364</v>
      </c>
      <c r="AW117" s="4">
        <f t="shared" si="23"/>
        <v>4.2899999999999636</v>
      </c>
      <c r="AX117" s="4">
        <f t="shared" si="14"/>
        <v>25.183658536585316</v>
      </c>
      <c r="AY117" s="4">
        <f t="shared" si="15"/>
        <v>114.68000000000029</v>
      </c>
      <c r="AZ117" s="4">
        <f t="shared" si="16"/>
        <v>54.1299999999992</v>
      </c>
      <c r="BB117" s="4">
        <f t="shared" si="24"/>
        <v>0</v>
      </c>
      <c r="BC117" s="4">
        <f t="shared" si="18"/>
        <v>22.410975609756083</v>
      </c>
      <c r="BD117" s="4">
        <f t="shared" si="19"/>
        <v>114.44999999999982</v>
      </c>
      <c r="BE117" s="4">
        <f t="shared" si="20"/>
        <v>37.800000000000182</v>
      </c>
    </row>
    <row r="118" spans="9:57">
      <c r="I118" s="5"/>
      <c r="J118" s="2">
        <v>40346</v>
      </c>
      <c r="K118" s="5">
        <v>3671.96</v>
      </c>
      <c r="L118" s="5">
        <v>3716.19</v>
      </c>
      <c r="M118" s="5">
        <v>3660.25</v>
      </c>
      <c r="N118" s="5">
        <v>3683.08</v>
      </c>
      <c r="P118" s="2">
        <v>40346</v>
      </c>
      <c r="Q118" s="5">
        <v>6181.77</v>
      </c>
      <c r="R118" s="5">
        <v>6241.36</v>
      </c>
      <c r="S118" s="5">
        <v>6164.99</v>
      </c>
      <c r="T118" s="5">
        <v>6223.54</v>
      </c>
      <c r="AE118" s="9">
        <f t="shared" si="9"/>
        <v>2540.46</v>
      </c>
      <c r="AF118" s="6">
        <f t="shared" si="10"/>
        <v>1</v>
      </c>
      <c r="AG118" s="4">
        <f t="shared" si="11"/>
        <v>48.150000000000091</v>
      </c>
      <c r="AH118" s="4"/>
      <c r="AI118" s="6">
        <f t="shared" si="12"/>
        <v>1</v>
      </c>
      <c r="AJ118" s="6">
        <f t="shared" si="13"/>
        <v>1</v>
      </c>
      <c r="AK118" s="4">
        <f t="shared" si="21"/>
        <v>2510.087</v>
      </c>
      <c r="AL118" s="4">
        <f t="shared" si="22"/>
        <v>30.373000000000047</v>
      </c>
      <c r="AW118" s="4">
        <f t="shared" si="23"/>
        <v>16.780000000000655</v>
      </c>
      <c r="AX118" s="4">
        <f t="shared" si="14"/>
        <v>25.572439024390206</v>
      </c>
      <c r="AY118" s="4">
        <f t="shared" si="15"/>
        <v>114.68000000000029</v>
      </c>
      <c r="AZ118" s="4">
        <f t="shared" si="16"/>
        <v>54.1299999999992</v>
      </c>
      <c r="BB118" s="4">
        <f t="shared" si="24"/>
        <v>11.710000000000036</v>
      </c>
      <c r="BC118" s="4">
        <f t="shared" si="18"/>
        <v>22.696585365853647</v>
      </c>
      <c r="BD118" s="4">
        <f t="shared" si="19"/>
        <v>114.44999999999982</v>
      </c>
      <c r="BE118" s="4">
        <f t="shared" si="20"/>
        <v>37.800000000000182</v>
      </c>
    </row>
    <row r="119" spans="9:57">
      <c r="I119" s="5"/>
      <c r="J119" s="2">
        <v>40347</v>
      </c>
      <c r="K119" s="5">
        <v>3685.35</v>
      </c>
      <c r="L119" s="5">
        <v>3704.59</v>
      </c>
      <c r="M119" s="5">
        <v>3662.58</v>
      </c>
      <c r="N119" s="5">
        <v>3687.21</v>
      </c>
      <c r="P119" s="2">
        <v>40347</v>
      </c>
      <c r="Q119" s="5">
        <v>6223.88</v>
      </c>
      <c r="R119" s="5">
        <v>6256.55</v>
      </c>
      <c r="S119" s="5">
        <v>6189.71</v>
      </c>
      <c r="T119" s="5">
        <v>6216.98</v>
      </c>
      <c r="AE119" s="9">
        <f t="shared" si="9"/>
        <v>2529.7699999999995</v>
      </c>
      <c r="AF119" s="6">
        <f t="shared" si="10"/>
        <v>0.74240963855420461</v>
      </c>
      <c r="AG119" s="4">
        <f t="shared" si="11"/>
        <v>41.5</v>
      </c>
      <c r="AH119" s="4"/>
      <c r="AI119" s="6">
        <f t="shared" si="12"/>
        <v>0.77798546209760144</v>
      </c>
      <c r="AJ119" s="6">
        <f t="shared" si="13"/>
        <v>0.79548498182512883</v>
      </c>
      <c r="AK119" s="4">
        <f t="shared" si="21"/>
        <v>2514.7370000000001</v>
      </c>
      <c r="AL119" s="4">
        <f t="shared" si="22"/>
        <v>15.032999999999447</v>
      </c>
      <c r="AW119" s="4">
        <f t="shared" si="23"/>
        <v>32.670000000000073</v>
      </c>
      <c r="AX119" s="4">
        <f t="shared" si="14"/>
        <v>24.975853658536547</v>
      </c>
      <c r="AY119" s="4">
        <f t="shared" si="15"/>
        <v>114.68000000000029</v>
      </c>
      <c r="AZ119" s="4">
        <f t="shared" si="16"/>
        <v>50.150000000000546</v>
      </c>
      <c r="BB119" s="4">
        <f t="shared" si="24"/>
        <v>19.240000000000236</v>
      </c>
      <c r="BC119" s="4">
        <f t="shared" si="18"/>
        <v>22.243902439024378</v>
      </c>
      <c r="BD119" s="4">
        <f t="shared" si="19"/>
        <v>114.44999999999982</v>
      </c>
      <c r="BE119" s="4">
        <f t="shared" si="20"/>
        <v>34.960000000000036</v>
      </c>
    </row>
    <row r="120" spans="9:57">
      <c r="I120" s="5"/>
      <c r="J120" s="2">
        <v>40350</v>
      </c>
      <c r="K120" s="5">
        <v>3750.7</v>
      </c>
      <c r="L120" s="5">
        <v>3759.54</v>
      </c>
      <c r="M120" s="5">
        <v>3722.38</v>
      </c>
      <c r="N120" s="5">
        <v>3736.15</v>
      </c>
      <c r="P120" s="2">
        <v>40350</v>
      </c>
      <c r="Q120" s="5">
        <v>6320.41</v>
      </c>
      <c r="R120" s="5">
        <v>6330.81</v>
      </c>
      <c r="S120" s="5">
        <v>6263.41</v>
      </c>
      <c r="T120" s="5">
        <v>6292.97</v>
      </c>
      <c r="AE120" s="9">
        <f t="shared" si="9"/>
        <v>2556.8200000000002</v>
      </c>
      <c r="AF120" s="6">
        <f t="shared" si="10"/>
        <v>1</v>
      </c>
      <c r="AG120" s="4">
        <f t="shared" si="11"/>
        <v>43.2800000000002</v>
      </c>
      <c r="AH120" s="4"/>
      <c r="AI120" s="6">
        <f t="shared" si="12"/>
        <v>1</v>
      </c>
      <c r="AJ120" s="6">
        <f t="shared" si="13"/>
        <v>1</v>
      </c>
      <c r="AK120" s="4">
        <f t="shared" si="21"/>
        <v>2521.2959999999998</v>
      </c>
      <c r="AL120" s="4">
        <f t="shared" si="22"/>
        <v>35.524000000000342</v>
      </c>
      <c r="AW120" s="4">
        <f t="shared" si="23"/>
        <v>10.400000000000546</v>
      </c>
      <c r="AX120" s="4">
        <f t="shared" si="14"/>
        <v>24.687317073170718</v>
      </c>
      <c r="AY120" s="4">
        <f t="shared" si="15"/>
        <v>114.68000000000029</v>
      </c>
      <c r="AZ120" s="4">
        <f t="shared" si="16"/>
        <v>50.150000000000546</v>
      </c>
      <c r="BB120" s="4">
        <f t="shared" si="24"/>
        <v>8.8400000000001455</v>
      </c>
      <c r="BC120" s="4">
        <f t="shared" si="18"/>
        <v>22.101463414634143</v>
      </c>
      <c r="BD120" s="4">
        <f t="shared" si="19"/>
        <v>114.44999999999982</v>
      </c>
      <c r="BE120" s="4">
        <f t="shared" si="20"/>
        <v>34.960000000000036</v>
      </c>
    </row>
    <row r="121" spans="9:57">
      <c r="I121" s="5"/>
      <c r="J121" s="2">
        <v>40351</v>
      </c>
      <c r="K121" s="5">
        <v>3703.31</v>
      </c>
      <c r="L121" s="5">
        <v>3726.04</v>
      </c>
      <c r="M121" s="5">
        <v>3671.39</v>
      </c>
      <c r="N121" s="5">
        <v>3705.32</v>
      </c>
      <c r="P121" s="2">
        <v>40351</v>
      </c>
      <c r="Q121" s="5">
        <v>6254.86</v>
      </c>
      <c r="R121" s="5">
        <v>6295.58</v>
      </c>
      <c r="S121" s="5">
        <v>6216.39</v>
      </c>
      <c r="T121" s="5">
        <v>6269.04</v>
      </c>
      <c r="AE121" s="9">
        <f t="shared" si="9"/>
        <v>2563.7199999999998</v>
      </c>
      <c r="AF121" s="6">
        <f t="shared" si="10"/>
        <v>1</v>
      </c>
      <c r="AG121" s="4">
        <f t="shared" si="11"/>
        <v>48.739999999999782</v>
      </c>
      <c r="AH121" s="4"/>
      <c r="AI121" s="6">
        <f t="shared" si="12"/>
        <v>1</v>
      </c>
      <c r="AJ121" s="6">
        <f t="shared" si="13"/>
        <v>1</v>
      </c>
      <c r="AK121" s="4">
        <f t="shared" si="21"/>
        <v>2528.8490000000002</v>
      </c>
      <c r="AL121" s="4">
        <f t="shared" si="22"/>
        <v>34.87099999999964</v>
      </c>
      <c r="AW121" s="4">
        <f t="shared" si="23"/>
        <v>38.469999999999345</v>
      </c>
      <c r="AX121" s="4">
        <f t="shared" si="14"/>
        <v>25.197560975609722</v>
      </c>
      <c r="AY121" s="4">
        <f t="shared" si="15"/>
        <v>114.68000000000029</v>
      </c>
      <c r="AZ121" s="4">
        <f t="shared" si="16"/>
        <v>50.150000000000546</v>
      </c>
      <c r="BB121" s="4">
        <f t="shared" si="24"/>
        <v>22.730000000000018</v>
      </c>
      <c r="BC121" s="4">
        <f t="shared" si="18"/>
        <v>22.242439024390233</v>
      </c>
      <c r="BD121" s="4">
        <f t="shared" si="19"/>
        <v>114.44999999999982</v>
      </c>
      <c r="BE121" s="4">
        <f t="shared" si="20"/>
        <v>34.960000000000036</v>
      </c>
    </row>
    <row r="122" spans="9:57">
      <c r="I122" s="5"/>
      <c r="J122" s="2">
        <v>40352</v>
      </c>
      <c r="K122" s="5">
        <v>3665.85</v>
      </c>
      <c r="L122" s="5">
        <v>3696.03</v>
      </c>
      <c r="M122" s="5">
        <v>3626.54</v>
      </c>
      <c r="N122" s="5">
        <v>3641.79</v>
      </c>
      <c r="P122" s="2">
        <v>40352</v>
      </c>
      <c r="Q122" s="5">
        <v>6219.2</v>
      </c>
      <c r="R122" s="5">
        <v>6271.85</v>
      </c>
      <c r="S122" s="5">
        <v>6178.84</v>
      </c>
      <c r="T122" s="5">
        <v>6204.52</v>
      </c>
      <c r="AE122" s="9">
        <f t="shared" si="9"/>
        <v>2562.7300000000005</v>
      </c>
      <c r="AF122" s="6">
        <f t="shared" si="10"/>
        <v>0.97083946980856206</v>
      </c>
      <c r="AG122" s="4">
        <f t="shared" si="11"/>
        <v>33.950000000000273</v>
      </c>
      <c r="AH122" s="4"/>
      <c r="AI122" s="6">
        <f t="shared" si="12"/>
        <v>0.98027102431248847</v>
      </c>
      <c r="AJ122" s="6">
        <f t="shared" si="13"/>
        <v>0.98613639546282972</v>
      </c>
      <c r="AK122" s="4">
        <f t="shared" si="21"/>
        <v>2531.3240000000001</v>
      </c>
      <c r="AL122" s="4">
        <f t="shared" si="22"/>
        <v>31.406000000000404</v>
      </c>
      <c r="AW122" s="4">
        <f t="shared" si="23"/>
        <v>40.359999999999673</v>
      </c>
      <c r="AX122" s="4">
        <f t="shared" si="14"/>
        <v>26.167317073170679</v>
      </c>
      <c r="AY122" s="4">
        <f t="shared" si="15"/>
        <v>114.68000000000029</v>
      </c>
      <c r="AZ122" s="4">
        <f t="shared" si="16"/>
        <v>50.150000000000546</v>
      </c>
      <c r="BB122" s="4">
        <f t="shared" si="24"/>
        <v>30.180000000000291</v>
      </c>
      <c r="BC122" s="4">
        <f t="shared" si="18"/>
        <v>22.805609756097553</v>
      </c>
      <c r="BD122" s="4">
        <f t="shared" si="19"/>
        <v>114.44999999999982</v>
      </c>
      <c r="BE122" s="4">
        <f t="shared" si="20"/>
        <v>34.960000000000036</v>
      </c>
    </row>
    <row r="123" spans="9:57">
      <c r="I123" s="5"/>
      <c r="J123" s="2">
        <v>40353</v>
      </c>
      <c r="K123" s="5">
        <v>3666.42</v>
      </c>
      <c r="L123" s="5">
        <v>3667.94</v>
      </c>
      <c r="M123" s="5">
        <v>3543.47</v>
      </c>
      <c r="N123" s="5">
        <v>3555.36</v>
      </c>
      <c r="P123" s="2">
        <v>40353</v>
      </c>
      <c r="Q123" s="5">
        <v>6232.38</v>
      </c>
      <c r="R123" s="5">
        <v>6235.48</v>
      </c>
      <c r="S123" s="5">
        <v>6097.01</v>
      </c>
      <c r="T123" s="5">
        <v>6115.48</v>
      </c>
      <c r="AE123" s="9">
        <f t="shared" si="9"/>
        <v>2560.1199999999994</v>
      </c>
      <c r="AF123" s="6">
        <f t="shared" si="10"/>
        <v>0.89396170839468825</v>
      </c>
      <c r="AG123" s="4">
        <f t="shared" si="11"/>
        <v>33.950000000000273</v>
      </c>
      <c r="AH123" s="4"/>
      <c r="AI123" s="6">
        <f t="shared" si="12"/>
        <v>0.92613869511693925</v>
      </c>
      <c r="AJ123" s="6">
        <f t="shared" si="13"/>
        <v>0.94441012970969151</v>
      </c>
      <c r="AK123" s="4">
        <f t="shared" si="21"/>
        <v>2533.3409999999999</v>
      </c>
      <c r="AL123" s="4">
        <f t="shared" si="22"/>
        <v>26.778999999999542</v>
      </c>
      <c r="AW123" s="4">
        <f t="shared" si="23"/>
        <v>3.0999999999994543</v>
      </c>
      <c r="AX123" s="4">
        <f t="shared" si="14"/>
        <v>25.803658536585296</v>
      </c>
      <c r="AY123" s="4">
        <f t="shared" si="15"/>
        <v>114.68000000000029</v>
      </c>
      <c r="AZ123" s="4">
        <f t="shared" si="16"/>
        <v>50.150000000000546</v>
      </c>
      <c r="BB123" s="4">
        <f t="shared" si="24"/>
        <v>1.5199999999999818</v>
      </c>
      <c r="BC123" s="4">
        <f t="shared" si="18"/>
        <v>22.043658536585355</v>
      </c>
      <c r="BD123" s="4">
        <f t="shared" si="19"/>
        <v>114.44999999999982</v>
      </c>
      <c r="BE123" s="4">
        <f t="shared" si="20"/>
        <v>34.960000000000036</v>
      </c>
    </row>
    <row r="124" spans="9:57">
      <c r="I124" s="5"/>
      <c r="J124" s="2">
        <v>40354</v>
      </c>
      <c r="K124" s="5">
        <v>3559.12</v>
      </c>
      <c r="L124" s="5">
        <v>3577.51</v>
      </c>
      <c r="M124" s="5">
        <v>3504.31</v>
      </c>
      <c r="N124" s="5">
        <v>3519.73</v>
      </c>
      <c r="P124" s="2">
        <v>40354</v>
      </c>
      <c r="Q124" s="5">
        <v>6116.23</v>
      </c>
      <c r="R124" s="5">
        <v>6149.87</v>
      </c>
      <c r="S124" s="5">
        <v>6039.56</v>
      </c>
      <c r="T124" s="5">
        <v>6070.6</v>
      </c>
      <c r="AE124" s="9">
        <f t="shared" si="9"/>
        <v>2550.8700000000003</v>
      </c>
      <c r="AF124" s="6">
        <f t="shared" si="10"/>
        <v>0</v>
      </c>
      <c r="AG124" s="4">
        <f t="shared" si="11"/>
        <v>12.849999999999454</v>
      </c>
      <c r="AH124" s="4"/>
      <c r="AI124" s="6">
        <f t="shared" si="12"/>
        <v>0.62150220913109422</v>
      </c>
      <c r="AJ124" s="6">
        <f t="shared" si="13"/>
        <v>0.74392188122759073</v>
      </c>
      <c r="AK124" s="4">
        <f t="shared" si="21"/>
        <v>2539.1969999999997</v>
      </c>
      <c r="AL124" s="4">
        <f t="shared" si="22"/>
        <v>11.673000000000684</v>
      </c>
      <c r="AW124" s="4">
        <f t="shared" si="23"/>
        <v>33.640000000000327</v>
      </c>
      <c r="AX124" s="4">
        <f t="shared" si="14"/>
        <v>25.717073170731631</v>
      </c>
      <c r="AY124" s="4">
        <f t="shared" si="15"/>
        <v>114.68000000000029</v>
      </c>
      <c r="AZ124" s="4">
        <f t="shared" si="16"/>
        <v>50.150000000000546</v>
      </c>
      <c r="BB124" s="4">
        <f t="shared" si="24"/>
        <v>18.390000000000327</v>
      </c>
      <c r="BC124" s="4">
        <f t="shared" si="18"/>
        <v>21.977560975609755</v>
      </c>
      <c r="BD124" s="4">
        <f t="shared" si="19"/>
        <v>114.44999999999982</v>
      </c>
      <c r="BE124" s="4">
        <f t="shared" si="20"/>
        <v>34.960000000000036</v>
      </c>
    </row>
    <row r="125" spans="9:57">
      <c r="I125" s="5"/>
      <c r="J125" s="2">
        <v>40357</v>
      </c>
      <c r="K125" s="5">
        <v>3537.67</v>
      </c>
      <c r="L125" s="5">
        <v>3577.59</v>
      </c>
      <c r="M125" s="5">
        <v>3506.66</v>
      </c>
      <c r="N125" s="5">
        <v>3576.45</v>
      </c>
      <c r="P125" s="2">
        <v>40357</v>
      </c>
      <c r="Q125" s="5">
        <v>6097.37</v>
      </c>
      <c r="R125" s="5">
        <v>6168.99</v>
      </c>
      <c r="S125" s="5">
        <v>6059.83</v>
      </c>
      <c r="T125" s="5">
        <v>6157.22</v>
      </c>
      <c r="AE125" s="9">
        <f t="shared" si="9"/>
        <v>2580.7700000000004</v>
      </c>
      <c r="AF125" s="6">
        <f t="shared" si="10"/>
        <v>1</v>
      </c>
      <c r="AG125" s="4">
        <f t="shared" si="11"/>
        <v>29.900000000000091</v>
      </c>
      <c r="AH125" s="4"/>
      <c r="AI125" s="6">
        <f t="shared" si="12"/>
        <v>1</v>
      </c>
      <c r="AJ125" s="6">
        <f t="shared" si="13"/>
        <v>1</v>
      </c>
      <c r="AK125" s="4">
        <f t="shared" si="21"/>
        <v>2547.3779999999997</v>
      </c>
      <c r="AL125" s="4">
        <f t="shared" si="22"/>
        <v>33.392000000000735</v>
      </c>
      <c r="AW125" s="4">
        <f t="shared" si="23"/>
        <v>37.539999999999964</v>
      </c>
      <c r="AX125" s="4">
        <f t="shared" si="14"/>
        <v>25.409512195121863</v>
      </c>
      <c r="AY125" s="4">
        <f t="shared" si="15"/>
        <v>114.68000000000029</v>
      </c>
      <c r="AZ125" s="4">
        <f t="shared" si="16"/>
        <v>40.359999999999673</v>
      </c>
      <c r="BB125" s="4">
        <f t="shared" si="24"/>
        <v>31.010000000000218</v>
      </c>
      <c r="BC125" s="4">
        <f t="shared" si="18"/>
        <v>22.064634146341465</v>
      </c>
      <c r="BD125" s="4">
        <f t="shared" si="19"/>
        <v>114.44999999999982</v>
      </c>
      <c r="BE125" s="4">
        <f t="shared" si="20"/>
        <v>34.960000000000036</v>
      </c>
    </row>
    <row r="126" spans="9:57">
      <c r="I126" s="5"/>
      <c r="J126" s="2">
        <v>40358</v>
      </c>
      <c r="K126" s="5">
        <v>3520.33</v>
      </c>
      <c r="L126" s="5">
        <v>3532.38</v>
      </c>
      <c r="M126" s="5">
        <v>3424.72</v>
      </c>
      <c r="N126" s="5">
        <v>3432.99</v>
      </c>
      <c r="P126" s="2">
        <v>40358</v>
      </c>
      <c r="Q126" s="5">
        <v>6061.68</v>
      </c>
      <c r="R126" s="5">
        <v>6068.82</v>
      </c>
      <c r="S126" s="5">
        <v>5935.35</v>
      </c>
      <c r="T126" s="5">
        <v>5952.03</v>
      </c>
      <c r="AE126" s="9">
        <f t="shared" si="9"/>
        <v>2519.04</v>
      </c>
      <c r="AF126" s="6">
        <f t="shared" si="10"/>
        <v>0</v>
      </c>
      <c r="AG126" s="4">
        <f t="shared" si="11"/>
        <v>61.730000000000473</v>
      </c>
      <c r="AH126" s="4"/>
      <c r="AI126" s="6">
        <f t="shared" si="12"/>
        <v>0</v>
      </c>
      <c r="AJ126" s="6">
        <f t="shared" si="13"/>
        <v>0</v>
      </c>
      <c r="AK126" s="4">
        <f t="shared" si="21"/>
        <v>2547.9279999999999</v>
      </c>
      <c r="AL126" s="4">
        <f t="shared" si="22"/>
        <v>-28.88799999999992</v>
      </c>
      <c r="AW126" s="4">
        <f t="shared" si="23"/>
        <v>7.1399999999994179</v>
      </c>
      <c r="AX126" s="4">
        <f t="shared" si="14"/>
        <v>24.782926829268192</v>
      </c>
      <c r="AY126" s="4">
        <f t="shared" si="15"/>
        <v>114.68000000000029</v>
      </c>
      <c r="AZ126" s="4">
        <f t="shared" si="16"/>
        <v>40.359999999999673</v>
      </c>
      <c r="BB126" s="4">
        <f t="shared" si="24"/>
        <v>12.050000000000182</v>
      </c>
      <c r="BC126" s="4">
        <f t="shared" si="18"/>
        <v>21.752926829268301</v>
      </c>
      <c r="BD126" s="4">
        <f t="shared" si="19"/>
        <v>114.44999999999982</v>
      </c>
      <c r="BE126" s="4">
        <f t="shared" si="20"/>
        <v>34.960000000000036</v>
      </c>
    </row>
    <row r="127" spans="9:57">
      <c r="I127" s="5"/>
      <c r="J127" s="2">
        <v>40359</v>
      </c>
      <c r="K127" s="5">
        <v>3448</v>
      </c>
      <c r="L127" s="5">
        <v>3470.69</v>
      </c>
      <c r="M127" s="5">
        <v>3408.55</v>
      </c>
      <c r="N127" s="5">
        <v>3442.89</v>
      </c>
      <c r="P127" s="2">
        <v>40359</v>
      </c>
      <c r="Q127" s="5">
        <v>5972.26</v>
      </c>
      <c r="R127" s="5">
        <v>6001.03</v>
      </c>
      <c r="S127" s="5">
        <v>5938.2</v>
      </c>
      <c r="T127" s="5">
        <v>5965.52</v>
      </c>
      <c r="AE127" s="9">
        <f t="shared" si="9"/>
        <v>2522.6300000000006</v>
      </c>
      <c r="AF127" s="6">
        <f t="shared" si="10"/>
        <v>5.8156487931323067E-2</v>
      </c>
      <c r="AG127" s="4">
        <f t="shared" si="11"/>
        <v>61.730000000000473</v>
      </c>
      <c r="AH127" s="4"/>
      <c r="AI127" s="6">
        <f t="shared" si="12"/>
        <v>5.8156487931323067E-2</v>
      </c>
      <c r="AJ127" s="6">
        <f t="shared" si="13"/>
        <v>5.8156487931323067E-2</v>
      </c>
      <c r="AK127" s="4">
        <f t="shared" si="21"/>
        <v>2548.6930000000002</v>
      </c>
      <c r="AL127" s="4">
        <f t="shared" si="22"/>
        <v>-26.062999999999647</v>
      </c>
      <c r="AW127" s="4">
        <f t="shared" si="23"/>
        <v>28.769999999999527</v>
      </c>
      <c r="AX127" s="4">
        <f t="shared" si="14"/>
        <v>24.97829268292671</v>
      </c>
      <c r="AY127" s="4">
        <f t="shared" si="15"/>
        <v>114.68000000000029</v>
      </c>
      <c r="AZ127" s="4">
        <f t="shared" si="16"/>
        <v>40.359999999999673</v>
      </c>
      <c r="BB127" s="4">
        <f t="shared" si="24"/>
        <v>22.690000000000055</v>
      </c>
      <c r="BC127" s="4">
        <f t="shared" si="18"/>
        <v>22.083902439024403</v>
      </c>
      <c r="BD127" s="4">
        <f t="shared" si="19"/>
        <v>114.44999999999982</v>
      </c>
      <c r="BE127" s="4">
        <f t="shared" si="20"/>
        <v>34.960000000000036</v>
      </c>
    </row>
    <row r="128" spans="9:57">
      <c r="I128" s="5"/>
      <c r="J128" s="2">
        <v>40360</v>
      </c>
      <c r="K128" s="5">
        <v>3386.79</v>
      </c>
      <c r="L128" s="5">
        <v>3403.08</v>
      </c>
      <c r="M128" s="5">
        <v>3321.35</v>
      </c>
      <c r="N128" s="5">
        <v>3339.9</v>
      </c>
      <c r="P128" s="2">
        <v>40360</v>
      </c>
      <c r="Q128" s="5">
        <v>5885.61</v>
      </c>
      <c r="R128" s="5">
        <v>5953.84</v>
      </c>
      <c r="S128" s="5">
        <v>5827.25</v>
      </c>
      <c r="T128" s="5">
        <v>5857.43</v>
      </c>
      <c r="AE128" s="9">
        <f t="shared" si="9"/>
        <v>2517.5300000000002</v>
      </c>
      <c r="AF128" s="6">
        <f t="shared" si="10"/>
        <v>0</v>
      </c>
      <c r="AG128" s="4">
        <f t="shared" si="11"/>
        <v>63.240000000000236</v>
      </c>
      <c r="AH128" s="4"/>
      <c r="AI128" s="6">
        <f t="shared" si="12"/>
        <v>0</v>
      </c>
      <c r="AJ128" s="6">
        <f t="shared" si="13"/>
        <v>0</v>
      </c>
      <c r="AK128" s="4">
        <f t="shared" si="21"/>
        <v>2546.4000000000005</v>
      </c>
      <c r="AL128" s="4">
        <f t="shared" si="22"/>
        <v>-28.870000000000346</v>
      </c>
      <c r="AW128" s="4">
        <f t="shared" si="23"/>
        <v>58.359999999999673</v>
      </c>
      <c r="AX128" s="4">
        <f t="shared" si="14"/>
        <v>26.157073170731586</v>
      </c>
      <c r="AY128" s="4">
        <f t="shared" si="15"/>
        <v>114.68000000000029</v>
      </c>
      <c r="AZ128" s="4">
        <f t="shared" si="16"/>
        <v>54.1299999999992</v>
      </c>
      <c r="BB128" s="4">
        <f t="shared" si="24"/>
        <v>16.289999999999964</v>
      </c>
      <c r="BC128" s="4">
        <f t="shared" si="18"/>
        <v>22.068292682926845</v>
      </c>
      <c r="BD128" s="4">
        <f t="shared" si="19"/>
        <v>114.44999999999982</v>
      </c>
      <c r="BE128" s="4">
        <f t="shared" si="20"/>
        <v>34.960000000000036</v>
      </c>
    </row>
    <row r="129" spans="9:57">
      <c r="I129" s="5"/>
      <c r="J129" s="2">
        <v>40361</v>
      </c>
      <c r="K129" s="5">
        <v>3371.9</v>
      </c>
      <c r="L129" s="5">
        <v>3390.78</v>
      </c>
      <c r="M129" s="5">
        <v>3337.41</v>
      </c>
      <c r="N129" s="5">
        <v>3348.37</v>
      </c>
      <c r="P129" s="2">
        <v>40361</v>
      </c>
      <c r="Q129" s="5">
        <v>5885.22</v>
      </c>
      <c r="R129" s="5">
        <v>5941.22</v>
      </c>
      <c r="S129" s="5">
        <v>5833.12</v>
      </c>
      <c r="T129" s="5">
        <v>5834.15</v>
      </c>
      <c r="AE129" s="9">
        <f t="shared" si="9"/>
        <v>2485.7799999999997</v>
      </c>
      <c r="AF129" s="6">
        <f t="shared" si="10"/>
        <v>0</v>
      </c>
      <c r="AG129" s="4">
        <f t="shared" si="11"/>
        <v>94.990000000000691</v>
      </c>
      <c r="AH129" s="4"/>
      <c r="AI129" s="6">
        <f t="shared" si="12"/>
        <v>0</v>
      </c>
      <c r="AJ129" s="6">
        <f t="shared" si="13"/>
        <v>0</v>
      </c>
      <c r="AK129" s="4">
        <f t="shared" si="21"/>
        <v>2542.0009999999997</v>
      </c>
      <c r="AL129" s="4">
        <f t="shared" si="22"/>
        <v>-56.221000000000004</v>
      </c>
      <c r="AW129" s="4">
        <f t="shared" si="23"/>
        <v>52.100000000000364</v>
      </c>
      <c r="AX129" s="4">
        <f t="shared" si="14"/>
        <v>26.560731707316979</v>
      </c>
      <c r="AY129" s="4">
        <f t="shared" si="15"/>
        <v>114.68000000000029</v>
      </c>
      <c r="AZ129" s="4">
        <f t="shared" si="16"/>
        <v>54.1299999999992</v>
      </c>
      <c r="BB129" s="4">
        <f t="shared" si="24"/>
        <v>18.880000000000109</v>
      </c>
      <c r="BC129" s="4">
        <f t="shared" si="18"/>
        <v>21.506097560975633</v>
      </c>
      <c r="BD129" s="4">
        <f t="shared" si="19"/>
        <v>114.44999999999982</v>
      </c>
      <c r="BE129" s="4">
        <f t="shared" si="20"/>
        <v>33.900000000000091</v>
      </c>
    </row>
    <row r="130" spans="9:57">
      <c r="I130" s="5"/>
      <c r="J130" s="2">
        <v>40364</v>
      </c>
      <c r="K130" s="5">
        <v>3362.72</v>
      </c>
      <c r="L130" s="5">
        <v>3364.75</v>
      </c>
      <c r="M130" s="5">
        <v>3331.59</v>
      </c>
      <c r="N130" s="5">
        <v>3332.46</v>
      </c>
      <c r="P130" s="2">
        <v>40364</v>
      </c>
      <c r="Q130" s="5">
        <v>5853.75</v>
      </c>
      <c r="R130" s="5">
        <v>5861.05</v>
      </c>
      <c r="S130" s="5">
        <v>5809.37</v>
      </c>
      <c r="T130" s="5">
        <v>5816.2</v>
      </c>
      <c r="AE130" s="9">
        <f t="shared" si="9"/>
        <v>2483.7399999999998</v>
      </c>
      <c r="AF130" s="6">
        <f t="shared" si="10"/>
        <v>0</v>
      </c>
      <c r="AG130" s="4">
        <f t="shared" si="11"/>
        <v>38.890000000000782</v>
      </c>
      <c r="AH130" s="4"/>
      <c r="AI130" s="6">
        <f t="shared" si="12"/>
        <v>0</v>
      </c>
      <c r="AJ130" s="6">
        <f t="shared" si="13"/>
        <v>0</v>
      </c>
      <c r="AK130" s="4">
        <f t="shared" si="21"/>
        <v>2534.6930000000002</v>
      </c>
      <c r="AL130" s="4">
        <f t="shared" si="22"/>
        <v>-50.953000000000429</v>
      </c>
      <c r="AW130" s="4">
        <f t="shared" si="23"/>
        <v>7.3000000000001819</v>
      </c>
      <c r="AX130" s="4">
        <f t="shared" si="14"/>
        <v>23.941707317073075</v>
      </c>
      <c r="AY130" s="4">
        <f t="shared" si="15"/>
        <v>68.100000000000364</v>
      </c>
      <c r="AZ130" s="4">
        <f t="shared" si="16"/>
        <v>52.100000000000364</v>
      </c>
      <c r="BB130" s="4">
        <f t="shared" si="24"/>
        <v>2.0300000000002001</v>
      </c>
      <c r="BC130" s="4">
        <f t="shared" si="18"/>
        <v>19.50048780487807</v>
      </c>
      <c r="BD130" s="4">
        <f t="shared" si="19"/>
        <v>114.44999999999982</v>
      </c>
      <c r="BE130" s="4">
        <f t="shared" si="20"/>
        <v>33.179999999999836</v>
      </c>
    </row>
    <row r="131" spans="9:57">
      <c r="I131" s="5"/>
      <c r="J131" s="2">
        <v>40365</v>
      </c>
      <c r="K131" s="5">
        <v>3352.39</v>
      </c>
      <c r="L131" s="5">
        <v>3456.43</v>
      </c>
      <c r="M131" s="5">
        <v>3349.68</v>
      </c>
      <c r="N131" s="5">
        <v>3423.36</v>
      </c>
      <c r="P131" s="2">
        <v>40365</v>
      </c>
      <c r="Q131" s="5">
        <v>5847.47</v>
      </c>
      <c r="R131" s="5">
        <v>5995.64</v>
      </c>
      <c r="S131" s="5">
        <v>5842.07</v>
      </c>
      <c r="T131" s="5">
        <v>5940.98</v>
      </c>
      <c r="AE131" s="9">
        <f t="shared" ref="AE131:AE194" si="25">T131-N131</f>
        <v>2517.6199999999994</v>
      </c>
      <c r="AF131" s="6">
        <f t="shared" si="10"/>
        <v>0.87117510928256547</v>
      </c>
      <c r="AG131" s="4">
        <f t="shared" si="11"/>
        <v>38.890000000000782</v>
      </c>
      <c r="AH131" s="4"/>
      <c r="AI131" s="6">
        <f t="shared" si="12"/>
        <v>0.34917035968256649</v>
      </c>
      <c r="AJ131" s="6">
        <f t="shared" si="13"/>
        <v>0.34917035968256649</v>
      </c>
      <c r="AK131" s="4">
        <f t="shared" si="21"/>
        <v>2530.0829999999996</v>
      </c>
      <c r="AL131" s="4">
        <f t="shared" si="22"/>
        <v>-12.463000000000193</v>
      </c>
      <c r="AW131" s="4">
        <f t="shared" si="23"/>
        <v>5.4000000000005457</v>
      </c>
      <c r="AX131" s="4">
        <f t="shared" si="14"/>
        <v>23.867804878048691</v>
      </c>
      <c r="AY131" s="4">
        <f t="shared" si="15"/>
        <v>68.100000000000364</v>
      </c>
      <c r="AZ131" s="4">
        <f t="shared" si="16"/>
        <v>52.100000000000364</v>
      </c>
      <c r="BB131" s="4">
        <f t="shared" si="24"/>
        <v>2.7100000000000364</v>
      </c>
      <c r="BC131" s="4">
        <f t="shared" si="18"/>
        <v>16.775121951219539</v>
      </c>
      <c r="BD131" s="4">
        <f t="shared" si="19"/>
        <v>39.579999999999927</v>
      </c>
      <c r="BE131" s="4">
        <f t="shared" si="20"/>
        <v>32.019999999999982</v>
      </c>
    </row>
    <row r="132" spans="9:57">
      <c r="I132" s="5"/>
      <c r="J132" s="2">
        <v>40366</v>
      </c>
      <c r="K132" s="5">
        <v>3386.47</v>
      </c>
      <c r="L132" s="5">
        <v>3483.44</v>
      </c>
      <c r="M132" s="5">
        <v>3361.18</v>
      </c>
      <c r="N132" s="5">
        <v>3483.44</v>
      </c>
      <c r="P132" s="2">
        <v>40366</v>
      </c>
      <c r="Q132" s="5">
        <v>5896.18</v>
      </c>
      <c r="R132" s="5">
        <v>5997.82</v>
      </c>
      <c r="S132" s="5">
        <v>5848.66</v>
      </c>
      <c r="T132" s="5">
        <v>5992.86</v>
      </c>
      <c r="AE132" s="9">
        <f t="shared" si="25"/>
        <v>2509.4199999999996</v>
      </c>
      <c r="AF132" s="6">
        <f t="shared" si="10"/>
        <v>0.75796930342385183</v>
      </c>
      <c r="AG132" s="4">
        <f t="shared" si="11"/>
        <v>33.879999999999654</v>
      </c>
      <c r="AH132" s="4"/>
      <c r="AI132" s="6">
        <f t="shared" si="12"/>
        <v>0.66032399074310411</v>
      </c>
      <c r="AJ132" s="6">
        <f t="shared" si="13"/>
        <v>0.26466041430485071</v>
      </c>
      <c r="AK132" s="4">
        <f t="shared" si="21"/>
        <v>2524.752</v>
      </c>
      <c r="AL132" s="4">
        <f t="shared" si="22"/>
        <v>-15.332000000000335</v>
      </c>
      <c r="AW132" s="4">
        <f t="shared" si="23"/>
        <v>47.520000000000437</v>
      </c>
      <c r="AX132" s="4">
        <f t="shared" si="14"/>
        <v>24.931951219512129</v>
      </c>
      <c r="AY132" s="4">
        <f t="shared" si="15"/>
        <v>68.100000000000364</v>
      </c>
      <c r="AZ132" s="4">
        <f t="shared" si="16"/>
        <v>52.100000000000364</v>
      </c>
      <c r="BB132" s="4">
        <f t="shared" si="24"/>
        <v>25.289999999999964</v>
      </c>
      <c r="BC132" s="4">
        <f t="shared" si="18"/>
        <v>16.610975609756125</v>
      </c>
      <c r="BD132" s="4">
        <f t="shared" si="19"/>
        <v>39.579999999999927</v>
      </c>
      <c r="BE132" s="4">
        <f t="shared" si="20"/>
        <v>31.010000000000218</v>
      </c>
    </row>
    <row r="133" spans="9:57">
      <c r="I133" s="5"/>
      <c r="J133" s="2">
        <v>40367</v>
      </c>
      <c r="K133" s="5">
        <v>3516.13</v>
      </c>
      <c r="L133" s="5">
        <v>3553.61</v>
      </c>
      <c r="M133" s="5">
        <v>3504.78</v>
      </c>
      <c r="N133" s="5">
        <v>3538.25</v>
      </c>
      <c r="P133" s="2">
        <v>40367</v>
      </c>
      <c r="Q133" s="5">
        <v>6025.86</v>
      </c>
      <c r="R133" s="5">
        <v>6057.52</v>
      </c>
      <c r="S133" s="5">
        <v>6006.68</v>
      </c>
      <c r="T133" s="5">
        <v>6035.66</v>
      </c>
      <c r="AE133" s="9">
        <f t="shared" si="25"/>
        <v>2497.41</v>
      </c>
      <c r="AF133" s="6">
        <f t="shared" si="10"/>
        <v>0.40348288075561428</v>
      </c>
      <c r="AG133" s="4">
        <f t="shared" si="11"/>
        <v>33.879999999999654</v>
      </c>
      <c r="AH133" s="4"/>
      <c r="AI133" s="6">
        <f t="shared" si="12"/>
        <v>0.35150424273591663</v>
      </c>
      <c r="AJ133" s="6">
        <f t="shared" si="13"/>
        <v>0.14088426259919593</v>
      </c>
      <c r="AK133" s="4">
        <f t="shared" si="21"/>
        <v>2518.4809999999998</v>
      </c>
      <c r="AL133" s="4">
        <f t="shared" si="22"/>
        <v>-21.070999999999913</v>
      </c>
      <c r="AW133" s="4">
        <f t="shared" si="23"/>
        <v>19.179999999999382</v>
      </c>
      <c r="AX133" s="4">
        <f t="shared" si="14"/>
        <v>24.918048780487723</v>
      </c>
      <c r="AY133" s="4">
        <f t="shared" si="15"/>
        <v>68.100000000000364</v>
      </c>
      <c r="AZ133" s="4">
        <f t="shared" si="16"/>
        <v>52.100000000000364</v>
      </c>
      <c r="BB133" s="4">
        <f t="shared" si="24"/>
        <v>11.349999999999909</v>
      </c>
      <c r="BC133" s="4">
        <f t="shared" si="18"/>
        <v>16.243170731707345</v>
      </c>
      <c r="BD133" s="4">
        <f t="shared" si="19"/>
        <v>39.579999999999927</v>
      </c>
      <c r="BE133" s="4">
        <f t="shared" si="20"/>
        <v>31.010000000000218</v>
      </c>
    </row>
    <row r="134" spans="9:57">
      <c r="I134" s="5"/>
      <c r="J134" s="2">
        <v>40368</v>
      </c>
      <c r="K134" s="5">
        <v>3567.37</v>
      </c>
      <c r="L134" s="5">
        <v>3570.89</v>
      </c>
      <c r="M134" s="5">
        <v>3540.39</v>
      </c>
      <c r="N134" s="5">
        <v>3554.48</v>
      </c>
      <c r="P134" s="2">
        <v>40368</v>
      </c>
      <c r="Q134" s="5">
        <v>6070.47</v>
      </c>
      <c r="R134" s="5">
        <v>6078.56</v>
      </c>
      <c r="S134" s="5">
        <v>6039.31</v>
      </c>
      <c r="T134" s="5">
        <v>6065.24</v>
      </c>
      <c r="AE134" s="9">
        <f t="shared" si="25"/>
        <v>2510.7599999999998</v>
      </c>
      <c r="AF134" s="6">
        <f t="shared" si="10"/>
        <v>0.79752066115703235</v>
      </c>
      <c r="AG134" s="4">
        <f t="shared" si="11"/>
        <v>33.879999999999654</v>
      </c>
      <c r="AH134" s="4"/>
      <c r="AI134" s="6">
        <f t="shared" si="12"/>
        <v>0.79752066115703235</v>
      </c>
      <c r="AJ134" s="6">
        <f t="shared" si="13"/>
        <v>0.69478014913858155</v>
      </c>
      <c r="AK134" s="4">
        <f t="shared" si="21"/>
        <v>2514.4699999999998</v>
      </c>
      <c r="AL134" s="4">
        <f t="shared" si="22"/>
        <v>-3.7100000000000364</v>
      </c>
      <c r="AW134" s="4">
        <f t="shared" si="23"/>
        <v>8.0900000000001455</v>
      </c>
      <c r="AX134" s="4">
        <f t="shared" si="14"/>
        <v>24.234146341463333</v>
      </c>
      <c r="AY134" s="4">
        <f t="shared" si="15"/>
        <v>68.100000000000364</v>
      </c>
      <c r="AZ134" s="4">
        <f t="shared" si="16"/>
        <v>52.100000000000364</v>
      </c>
      <c r="BB134" s="4">
        <f t="shared" si="24"/>
        <v>3.5199999999999818</v>
      </c>
      <c r="BC134" s="4">
        <f t="shared" si="18"/>
        <v>16.32902439024393</v>
      </c>
      <c r="BD134" s="4">
        <f t="shared" si="19"/>
        <v>39.579999999999927</v>
      </c>
      <c r="BE134" s="4">
        <f t="shared" si="20"/>
        <v>31.010000000000218</v>
      </c>
    </row>
    <row r="135" spans="9:57">
      <c r="I135" s="5"/>
      <c r="J135" s="2">
        <v>40371</v>
      </c>
      <c r="K135" s="5">
        <v>3562.7</v>
      </c>
      <c r="L135" s="5">
        <v>3593.12</v>
      </c>
      <c r="M135" s="5">
        <v>3545.57</v>
      </c>
      <c r="N135" s="5">
        <v>3567.66</v>
      </c>
      <c r="P135" s="2">
        <v>40371</v>
      </c>
      <c r="Q135" s="5">
        <v>6079.95</v>
      </c>
      <c r="R135" s="5">
        <v>6119.7</v>
      </c>
      <c r="S135" s="5">
        <v>6061.84</v>
      </c>
      <c r="T135" s="5">
        <v>6077.19</v>
      </c>
      <c r="AE135" s="9">
        <f t="shared" si="25"/>
        <v>2509.5299999999997</v>
      </c>
      <c r="AF135" s="6">
        <f t="shared" si="10"/>
        <v>0.59970311726868586</v>
      </c>
      <c r="AG135" s="4">
        <f t="shared" si="11"/>
        <v>20.209999999999582</v>
      </c>
      <c r="AH135" s="4"/>
      <c r="AI135" s="6">
        <f t="shared" si="12"/>
        <v>0.76121605667060876</v>
      </c>
      <c r="AJ135" s="6">
        <f t="shared" si="13"/>
        <v>0.66315248135766125</v>
      </c>
      <c r="AK135" s="4">
        <f t="shared" si="21"/>
        <v>2507.3459999999995</v>
      </c>
      <c r="AL135" s="4">
        <f t="shared" si="22"/>
        <v>2.1840000000001965</v>
      </c>
      <c r="AW135" s="4">
        <f t="shared" si="23"/>
        <v>18.109999999999673</v>
      </c>
      <c r="AX135" s="4">
        <f t="shared" si="14"/>
        <v>24.49975609756088</v>
      </c>
      <c r="AY135" s="4">
        <f t="shared" si="15"/>
        <v>68.100000000000364</v>
      </c>
      <c r="AZ135" s="4">
        <f t="shared" si="16"/>
        <v>52.100000000000364</v>
      </c>
      <c r="BB135" s="4">
        <f t="shared" si="24"/>
        <v>17.129999999999654</v>
      </c>
      <c r="BC135" s="4">
        <f t="shared" si="18"/>
        <v>16.640731707317094</v>
      </c>
      <c r="BD135" s="4">
        <f t="shared" si="19"/>
        <v>39.579999999999927</v>
      </c>
      <c r="BE135" s="4">
        <f t="shared" si="20"/>
        <v>31.010000000000218</v>
      </c>
    </row>
    <row r="136" spans="9:57">
      <c r="I136" s="5"/>
      <c r="J136" s="2">
        <v>40372</v>
      </c>
      <c r="K136" s="5">
        <v>3568.39</v>
      </c>
      <c r="L136" s="5">
        <v>3642.53</v>
      </c>
      <c r="M136" s="5">
        <v>3567.68</v>
      </c>
      <c r="N136" s="5">
        <v>3637.76</v>
      </c>
      <c r="P136" s="2">
        <v>40372</v>
      </c>
      <c r="Q136" s="5">
        <v>6078.34</v>
      </c>
      <c r="R136" s="5">
        <v>6200.82</v>
      </c>
      <c r="S136" s="5">
        <v>6076.14</v>
      </c>
      <c r="T136" s="5">
        <v>6191.13</v>
      </c>
      <c r="AE136" s="9">
        <f t="shared" si="25"/>
        <v>2553.37</v>
      </c>
      <c r="AF136" s="6">
        <f t="shared" si="10"/>
        <v>1</v>
      </c>
      <c r="AG136" s="4">
        <f t="shared" si="11"/>
        <v>55.960000000000036</v>
      </c>
      <c r="AH136" s="4"/>
      <c r="AI136" s="6">
        <f t="shared" si="12"/>
        <v>1</v>
      </c>
      <c r="AJ136" s="6">
        <f t="shared" si="13"/>
        <v>1</v>
      </c>
      <c r="AK136" s="4">
        <f t="shared" si="21"/>
        <v>2510.7789999999995</v>
      </c>
      <c r="AL136" s="4">
        <f t="shared" si="22"/>
        <v>42.591000000000349</v>
      </c>
      <c r="AW136" s="4">
        <f t="shared" si="23"/>
        <v>2.1999999999998181</v>
      </c>
      <c r="AX136" s="4">
        <f t="shared" si="14"/>
        <v>24.465853658536485</v>
      </c>
      <c r="AY136" s="4">
        <f t="shared" si="15"/>
        <v>68.100000000000364</v>
      </c>
      <c r="AZ136" s="4">
        <f t="shared" si="16"/>
        <v>52.100000000000364</v>
      </c>
      <c r="BB136" s="4">
        <f t="shared" si="24"/>
        <v>0.71000000000003638</v>
      </c>
      <c r="BC136" s="4">
        <f t="shared" si="18"/>
        <v>16.378292682926858</v>
      </c>
      <c r="BD136" s="4">
        <f t="shared" si="19"/>
        <v>39.579999999999927</v>
      </c>
      <c r="BE136" s="4">
        <f t="shared" si="20"/>
        <v>31.010000000000218</v>
      </c>
    </row>
    <row r="137" spans="9:57">
      <c r="I137" s="5"/>
      <c r="J137" s="2">
        <v>40373</v>
      </c>
      <c r="K137" s="5">
        <v>3652.19</v>
      </c>
      <c r="L137" s="5">
        <v>3656.76</v>
      </c>
      <c r="M137" s="5">
        <v>3596.27</v>
      </c>
      <c r="N137" s="5">
        <v>3632.98</v>
      </c>
      <c r="P137" s="2">
        <v>40373</v>
      </c>
      <c r="Q137" s="5">
        <v>6215.23</v>
      </c>
      <c r="R137" s="5">
        <v>6226.54</v>
      </c>
      <c r="S137" s="5">
        <v>6161.13</v>
      </c>
      <c r="T137" s="5">
        <v>6209.76</v>
      </c>
      <c r="AE137" s="9">
        <f t="shared" si="25"/>
        <v>2576.7800000000002</v>
      </c>
      <c r="AF137" s="6">
        <f t="shared" si="10"/>
        <v>1</v>
      </c>
      <c r="AG137" s="4">
        <f t="shared" si="11"/>
        <v>79.370000000000346</v>
      </c>
      <c r="AH137" s="4"/>
      <c r="AI137" s="6">
        <f t="shared" si="12"/>
        <v>1</v>
      </c>
      <c r="AJ137" s="6">
        <f t="shared" si="13"/>
        <v>1</v>
      </c>
      <c r="AK137" s="4">
        <f t="shared" si="21"/>
        <v>2516.1939999999995</v>
      </c>
      <c r="AL137" s="4">
        <f t="shared" si="22"/>
        <v>60.586000000000695</v>
      </c>
      <c r="AW137" s="4">
        <f t="shared" si="23"/>
        <v>11.3100000000004</v>
      </c>
      <c r="AX137" s="4">
        <f t="shared" si="14"/>
        <v>24.004878048780395</v>
      </c>
      <c r="AY137" s="4">
        <f t="shared" si="15"/>
        <v>68.100000000000364</v>
      </c>
      <c r="AZ137" s="4">
        <f t="shared" si="16"/>
        <v>52.100000000000364</v>
      </c>
      <c r="BB137" s="4">
        <f t="shared" si="24"/>
        <v>4.5700000000001637</v>
      </c>
      <c r="BC137" s="4">
        <f t="shared" si="18"/>
        <v>15.87731707317076</v>
      </c>
      <c r="BD137" s="4">
        <f t="shared" si="19"/>
        <v>39.579999999999927</v>
      </c>
      <c r="BE137" s="4">
        <f t="shared" si="20"/>
        <v>31.010000000000218</v>
      </c>
    </row>
    <row r="138" spans="9:57">
      <c r="I138" s="5"/>
      <c r="J138" s="2">
        <v>40374</v>
      </c>
      <c r="K138" s="5">
        <v>3617.37</v>
      </c>
      <c r="L138" s="5">
        <v>3654.1</v>
      </c>
      <c r="M138" s="5">
        <v>3569.41</v>
      </c>
      <c r="N138" s="5">
        <v>3581.82</v>
      </c>
      <c r="P138" s="2">
        <v>40374</v>
      </c>
      <c r="Q138" s="5">
        <v>6187.78</v>
      </c>
      <c r="R138" s="5">
        <v>6248.07</v>
      </c>
      <c r="S138" s="5">
        <v>6127.36</v>
      </c>
      <c r="T138" s="5">
        <v>6149.36</v>
      </c>
      <c r="AE138" s="9">
        <f t="shared" si="25"/>
        <v>2567.5399999999995</v>
      </c>
      <c r="AF138" s="6">
        <f t="shared" si="10"/>
        <v>0.86260223048326201</v>
      </c>
      <c r="AG138" s="4">
        <f t="shared" si="11"/>
        <v>67.250000000000455</v>
      </c>
      <c r="AH138" s="4"/>
      <c r="AI138" s="6">
        <f t="shared" si="12"/>
        <v>0.88358321784048566</v>
      </c>
      <c r="AJ138" s="6">
        <f t="shared" si="13"/>
        <v>0.90068787618228019</v>
      </c>
      <c r="AK138" s="4">
        <f t="shared" si="21"/>
        <v>2521.1949999999997</v>
      </c>
      <c r="AL138" s="4">
        <f t="shared" si="22"/>
        <v>46.3449999999998</v>
      </c>
      <c r="AW138" s="4">
        <f t="shared" si="23"/>
        <v>60.289999999999964</v>
      </c>
      <c r="AX138" s="4">
        <f t="shared" si="14"/>
        <v>24.671463414634051</v>
      </c>
      <c r="AY138" s="4">
        <f t="shared" si="15"/>
        <v>68.100000000000364</v>
      </c>
      <c r="AZ138" s="4">
        <f t="shared" si="16"/>
        <v>54.1299999999992</v>
      </c>
      <c r="BB138" s="4">
        <f t="shared" si="24"/>
        <v>36.730000000000018</v>
      </c>
      <c r="BC138" s="4">
        <f t="shared" si="18"/>
        <v>16.314878048780518</v>
      </c>
      <c r="BD138" s="4">
        <f t="shared" si="19"/>
        <v>39.579999999999927</v>
      </c>
      <c r="BE138" s="4">
        <f t="shared" si="20"/>
        <v>33.179999999999836</v>
      </c>
    </row>
    <row r="139" spans="9:57">
      <c r="I139" s="5"/>
      <c r="J139" s="2">
        <v>40375</v>
      </c>
      <c r="K139" s="5">
        <v>3595.02</v>
      </c>
      <c r="L139" s="5">
        <v>3614.59</v>
      </c>
      <c r="M139" s="5">
        <v>3487.21</v>
      </c>
      <c r="N139" s="5">
        <v>3500.16</v>
      </c>
      <c r="P139" s="2">
        <v>40375</v>
      </c>
      <c r="Q139" s="5">
        <v>6165.51</v>
      </c>
      <c r="R139" s="5">
        <v>6205.44</v>
      </c>
      <c r="S139" s="5">
        <v>6018.64</v>
      </c>
      <c r="T139" s="5">
        <v>6040.27</v>
      </c>
      <c r="AE139" s="9">
        <f t="shared" si="25"/>
        <v>2540.1100000000006</v>
      </c>
      <c r="AF139" s="6">
        <f t="shared" si="10"/>
        <v>0.45472118959108743</v>
      </c>
      <c r="AG139" s="4">
        <f t="shared" si="11"/>
        <v>67.250000000000455</v>
      </c>
      <c r="AH139" s="4"/>
      <c r="AI139" s="6">
        <f t="shared" si="12"/>
        <v>0.53798664482802749</v>
      </c>
      <c r="AJ139" s="6">
        <f t="shared" si="13"/>
        <v>0.53798664482802749</v>
      </c>
      <c r="AK139" s="4">
        <f t="shared" si="21"/>
        <v>2526.6279999999997</v>
      </c>
      <c r="AL139" s="4">
        <f t="shared" si="22"/>
        <v>13.48200000000088</v>
      </c>
      <c r="AW139" s="4">
        <f t="shared" si="23"/>
        <v>39.929999999999382</v>
      </c>
      <c r="AX139" s="4">
        <f t="shared" si="14"/>
        <v>25.139756097560856</v>
      </c>
      <c r="AY139" s="4">
        <f t="shared" si="15"/>
        <v>68.100000000000364</v>
      </c>
      <c r="AZ139" s="4">
        <f t="shared" si="16"/>
        <v>54.1299999999992</v>
      </c>
      <c r="BB139" s="4">
        <f t="shared" si="24"/>
        <v>19.570000000000164</v>
      </c>
      <c r="BC139" s="4">
        <f t="shared" si="18"/>
        <v>15.98292682926833</v>
      </c>
      <c r="BD139" s="4">
        <f t="shared" si="19"/>
        <v>39.579999999999927</v>
      </c>
      <c r="BE139" s="4">
        <f t="shared" si="20"/>
        <v>31.010000000000218</v>
      </c>
    </row>
    <row r="140" spans="9:57">
      <c r="I140" s="5"/>
      <c r="J140" s="2">
        <v>40378</v>
      </c>
      <c r="K140" s="5">
        <v>3476.07</v>
      </c>
      <c r="L140" s="5">
        <v>3534.49</v>
      </c>
      <c r="M140" s="5">
        <v>3476.07</v>
      </c>
      <c r="N140" s="5">
        <v>3486.33</v>
      </c>
      <c r="P140" s="2">
        <v>40378</v>
      </c>
      <c r="Q140" s="5">
        <v>6034.87</v>
      </c>
      <c r="R140" s="5">
        <v>6083.12</v>
      </c>
      <c r="S140" s="5">
        <v>5993.55</v>
      </c>
      <c r="T140" s="5">
        <v>6009.11</v>
      </c>
      <c r="AE140" s="9">
        <f t="shared" si="25"/>
        <v>2522.7799999999997</v>
      </c>
      <c r="AF140" s="6">
        <f t="shared" si="10"/>
        <v>0</v>
      </c>
      <c r="AG140" s="4">
        <f t="shared" si="11"/>
        <v>54.000000000000455</v>
      </c>
      <c r="AH140" s="4"/>
      <c r="AI140" s="6">
        <f t="shared" si="12"/>
        <v>0.19702602230483138</v>
      </c>
      <c r="AJ140" s="6">
        <f t="shared" si="13"/>
        <v>0.31964218218470181</v>
      </c>
      <c r="AK140" s="4">
        <f t="shared" si="21"/>
        <v>2530.5319999999997</v>
      </c>
      <c r="AL140" s="4">
        <f t="shared" si="22"/>
        <v>-7.7519999999999527</v>
      </c>
      <c r="AW140" s="4">
        <f t="shared" si="23"/>
        <v>41.319999999999709</v>
      </c>
      <c r="AX140" s="4">
        <f t="shared" si="14"/>
        <v>25.234634146341349</v>
      </c>
      <c r="AY140" s="4">
        <f t="shared" si="15"/>
        <v>68.100000000000364</v>
      </c>
      <c r="AZ140" s="4">
        <f t="shared" si="16"/>
        <v>54.1299999999992</v>
      </c>
      <c r="BB140" s="4">
        <f t="shared" si="24"/>
        <v>0</v>
      </c>
      <c r="BC140" s="4">
        <f t="shared" si="18"/>
        <v>15.361463414634184</v>
      </c>
      <c r="BD140" s="4">
        <f t="shared" si="19"/>
        <v>39.579999999999927</v>
      </c>
      <c r="BE140" s="4">
        <f t="shared" si="20"/>
        <v>31.010000000000218</v>
      </c>
    </row>
    <row r="141" spans="9:57">
      <c r="I141" s="5"/>
      <c r="J141" s="2">
        <v>40379</v>
      </c>
      <c r="K141" s="5">
        <v>3512.42</v>
      </c>
      <c r="L141" s="5">
        <v>3514.39</v>
      </c>
      <c r="M141" s="5">
        <v>3419.77</v>
      </c>
      <c r="N141" s="5">
        <v>3468.02</v>
      </c>
      <c r="P141" s="2">
        <v>40379</v>
      </c>
      <c r="Q141" s="5">
        <v>6039.16</v>
      </c>
      <c r="R141" s="5">
        <v>6052.51</v>
      </c>
      <c r="S141" s="5">
        <v>5906.04</v>
      </c>
      <c r="T141" s="5">
        <v>5967.49</v>
      </c>
      <c r="AE141" s="9">
        <f t="shared" si="25"/>
        <v>2499.4699999999998</v>
      </c>
      <c r="AF141" s="6">
        <f t="shared" si="10"/>
        <v>0</v>
      </c>
      <c r="AG141" s="4">
        <f t="shared" si="11"/>
        <v>77.3100000000004</v>
      </c>
      <c r="AH141" s="4"/>
      <c r="AI141" s="6">
        <f t="shared" si="12"/>
        <v>0</v>
      </c>
      <c r="AJ141" s="6">
        <f t="shared" si="13"/>
        <v>2.5954390827767879E-2</v>
      </c>
      <c r="AK141" s="4">
        <f t="shared" si="21"/>
        <v>2528.7169999999996</v>
      </c>
      <c r="AL141" s="4">
        <f t="shared" si="22"/>
        <v>-29.246999999999844</v>
      </c>
      <c r="AW141" s="4">
        <f t="shared" si="23"/>
        <v>13.350000000000364</v>
      </c>
      <c r="AX141" s="4">
        <f t="shared" si="14"/>
        <v>25.228048780487704</v>
      </c>
      <c r="AY141" s="4">
        <f t="shared" si="15"/>
        <v>68.100000000000364</v>
      </c>
      <c r="AZ141" s="4">
        <f t="shared" si="16"/>
        <v>54.1299999999992</v>
      </c>
      <c r="BB141" s="4">
        <f t="shared" si="24"/>
        <v>1.9699999999997999</v>
      </c>
      <c r="BC141" s="4">
        <f t="shared" si="18"/>
        <v>14.985853658536609</v>
      </c>
      <c r="BD141" s="4">
        <f t="shared" si="19"/>
        <v>39.579999999999927</v>
      </c>
      <c r="BE141" s="4">
        <f t="shared" si="20"/>
        <v>31.010000000000218</v>
      </c>
    </row>
    <row r="142" spans="9:57">
      <c r="I142" s="5"/>
      <c r="J142" s="2">
        <v>40380</v>
      </c>
      <c r="K142" s="5">
        <v>3500.36</v>
      </c>
      <c r="L142" s="5">
        <v>3541.59</v>
      </c>
      <c r="M142" s="5">
        <v>3488.62</v>
      </c>
      <c r="N142" s="5">
        <v>3493.92</v>
      </c>
      <c r="P142" s="2">
        <v>40380</v>
      </c>
      <c r="Q142" s="5">
        <v>6011.72</v>
      </c>
      <c r="R142" s="5">
        <v>6060.49</v>
      </c>
      <c r="S142" s="5">
        <v>5976.92</v>
      </c>
      <c r="T142" s="5">
        <v>5990.38</v>
      </c>
      <c r="AE142" s="9">
        <f t="shared" si="25"/>
        <v>2496.46</v>
      </c>
      <c r="AF142" s="6">
        <f t="shared" si="10"/>
        <v>0</v>
      </c>
      <c r="AG142" s="4">
        <f t="shared" si="11"/>
        <v>71.079999999999472</v>
      </c>
      <c r="AH142" s="4"/>
      <c r="AI142" s="6">
        <f t="shared" si="12"/>
        <v>0</v>
      </c>
      <c r="AJ142" s="6">
        <f t="shared" si="13"/>
        <v>0</v>
      </c>
      <c r="AK142" s="4">
        <f t="shared" si="21"/>
        <v>2527.4209999999998</v>
      </c>
      <c r="AL142" s="4">
        <f t="shared" si="22"/>
        <v>-30.960999999999785</v>
      </c>
      <c r="AW142" s="4">
        <f t="shared" si="23"/>
        <v>34.800000000000182</v>
      </c>
      <c r="AX142" s="4">
        <f t="shared" si="14"/>
        <v>25.329024390243809</v>
      </c>
      <c r="AY142" s="4">
        <f t="shared" si="15"/>
        <v>68.100000000000364</v>
      </c>
      <c r="AZ142" s="4">
        <f t="shared" si="16"/>
        <v>54.1299999999992</v>
      </c>
      <c r="BB142" s="4">
        <f t="shared" si="24"/>
        <v>11.740000000000236</v>
      </c>
      <c r="BC142" s="4">
        <f t="shared" si="18"/>
        <v>14.733170731707348</v>
      </c>
      <c r="BD142" s="4">
        <f t="shared" si="19"/>
        <v>39.579999999999927</v>
      </c>
      <c r="BE142" s="4">
        <f t="shared" si="20"/>
        <v>31.010000000000218</v>
      </c>
    </row>
    <row r="143" spans="9:57">
      <c r="I143" s="5"/>
      <c r="J143" s="2">
        <v>40381</v>
      </c>
      <c r="K143" s="5">
        <v>3473.48</v>
      </c>
      <c r="L143" s="5">
        <v>3604.9</v>
      </c>
      <c r="M143" s="5">
        <v>3469.47</v>
      </c>
      <c r="N143" s="5">
        <v>3600.57</v>
      </c>
      <c r="P143" s="2">
        <v>40381</v>
      </c>
      <c r="Q143" s="5">
        <v>5971.09</v>
      </c>
      <c r="R143" s="5">
        <v>6148.13</v>
      </c>
      <c r="S143" s="5">
        <v>5961.86</v>
      </c>
      <c r="T143" s="5">
        <v>6142.15</v>
      </c>
      <c r="AE143" s="9">
        <f t="shared" si="25"/>
        <v>2541.5799999999995</v>
      </c>
      <c r="AF143" s="6">
        <f t="shared" ref="AF143:AF206" si="26">(AE143-MIN($AE139:$AE143))/(MAX($AE139:$AE143)-MIN($AE139:$AE143))</f>
        <v>1</v>
      </c>
      <c r="AG143" s="4">
        <f t="shared" ref="AG143:AG206" si="27">MAX($AE139:$AE143)-MIN($AE139:$AE143)</f>
        <v>45.119999999999436</v>
      </c>
      <c r="AH143" s="4"/>
      <c r="AI143" s="6">
        <f t="shared" ref="AI143:AI206" si="28">(AE143-MIN($AE137:$AE143))/(MAX($AE137:$AE143)-MIN($AE137:$AE143))</f>
        <v>0.56175298804780061</v>
      </c>
      <c r="AJ143" s="6">
        <f t="shared" ref="AJ143:AJ206" si="29">(AE143-MIN($AE135:$AE143))/(MAX($AE135:$AE143)-MIN($AE135:$AE143))</f>
        <v>0.56175298804780061</v>
      </c>
      <c r="AK143" s="4">
        <f t="shared" si="21"/>
        <v>2531.8379999999997</v>
      </c>
      <c r="AL143" s="4">
        <f t="shared" si="22"/>
        <v>9.7419999999997344</v>
      </c>
      <c r="AW143" s="4">
        <f t="shared" si="23"/>
        <v>9.2300000000004729</v>
      </c>
      <c r="AX143" s="4">
        <f t="shared" ref="AX143:AX206" si="30">AVERAGE($AW103:$AW143)</f>
        <v>25.201951219512122</v>
      </c>
      <c r="AY143" s="4">
        <f t="shared" ref="AY143:AY206" si="31">MAX($AW103:$AW143)</f>
        <v>68.100000000000364</v>
      </c>
      <c r="AZ143" s="4">
        <f t="shared" ref="AZ143:AZ206" si="32">PERCENTILE(AW103:AW143,0.9)</f>
        <v>54.1299999999992</v>
      </c>
      <c r="BB143" s="4">
        <f t="shared" si="24"/>
        <v>4.0100000000002183</v>
      </c>
      <c r="BC143" s="4">
        <f t="shared" si="18"/>
        <v>14.375853658536625</v>
      </c>
      <c r="BD143" s="4">
        <f t="shared" si="19"/>
        <v>39.579999999999927</v>
      </c>
      <c r="BE143" s="4">
        <f t="shared" si="20"/>
        <v>31.010000000000218</v>
      </c>
    </row>
    <row r="144" spans="9:57">
      <c r="I144" s="5"/>
      <c r="J144" s="2">
        <v>40382</v>
      </c>
      <c r="K144" s="5">
        <v>3595.66</v>
      </c>
      <c r="L144" s="5">
        <v>3628.2</v>
      </c>
      <c r="M144" s="5">
        <v>3575.32</v>
      </c>
      <c r="N144" s="5">
        <v>3607.05</v>
      </c>
      <c r="P144" s="2">
        <v>40382</v>
      </c>
      <c r="Q144" s="5">
        <v>6125.26</v>
      </c>
      <c r="R144" s="5">
        <v>6190.24</v>
      </c>
      <c r="S144" s="5">
        <v>6112.5</v>
      </c>
      <c r="T144" s="5">
        <v>6166.34</v>
      </c>
      <c r="AE144" s="9">
        <f t="shared" si="25"/>
        <v>2559.29</v>
      </c>
      <c r="AF144" s="6">
        <f t="shared" si="26"/>
        <v>1</v>
      </c>
      <c r="AG144" s="4">
        <f t="shared" si="27"/>
        <v>62.829999999999927</v>
      </c>
      <c r="AH144" s="4"/>
      <c r="AI144" s="6">
        <f t="shared" si="28"/>
        <v>0.88393359594823284</v>
      </c>
      <c r="AJ144" s="6">
        <f t="shared" si="29"/>
        <v>0.78224601593625243</v>
      </c>
      <c r="AK144" s="4">
        <f t="shared" si="21"/>
        <v>2536.6909999999998</v>
      </c>
      <c r="AL144" s="4">
        <f t="shared" si="22"/>
        <v>22.59900000000016</v>
      </c>
      <c r="AW144" s="4">
        <f t="shared" si="23"/>
        <v>12.760000000000218</v>
      </c>
      <c r="AX144" s="4">
        <f t="shared" si="30"/>
        <v>25.50634146341455</v>
      </c>
      <c r="AY144" s="4">
        <f t="shared" si="31"/>
        <v>68.100000000000364</v>
      </c>
      <c r="AZ144" s="4">
        <f t="shared" si="32"/>
        <v>54.1299999999992</v>
      </c>
      <c r="BB144" s="4">
        <f t="shared" si="24"/>
        <v>20.339999999999691</v>
      </c>
      <c r="BC144" s="4">
        <f t="shared" ref="BC144:BC207" si="33">AVERAGE($BB104:$BB144)</f>
        <v>14.56731707317077</v>
      </c>
      <c r="BD144" s="4">
        <f t="shared" ref="BD144:BD207" si="34">MAX($BB104:$BB144)</f>
        <v>39.579999999999927</v>
      </c>
      <c r="BE144" s="4">
        <f t="shared" ref="BE144:BE207" si="35">PERCENTILE(BB104:BB144,0.9)</f>
        <v>31.010000000000218</v>
      </c>
    </row>
    <row r="145" spans="9:57">
      <c r="I145" s="5"/>
      <c r="J145" s="2">
        <v>40385</v>
      </c>
      <c r="K145" s="5">
        <v>3634.76</v>
      </c>
      <c r="L145" s="5">
        <v>3636.18</v>
      </c>
      <c r="M145" s="5">
        <v>3589.93</v>
      </c>
      <c r="N145" s="5">
        <v>3636.18</v>
      </c>
      <c r="P145" s="2">
        <v>40385</v>
      </c>
      <c r="Q145" s="5">
        <v>6201.02</v>
      </c>
      <c r="R145" s="5">
        <v>6201.14</v>
      </c>
      <c r="S145" s="5">
        <v>6131.91</v>
      </c>
      <c r="T145" s="5">
        <v>6194.21</v>
      </c>
      <c r="AE145" s="9">
        <f t="shared" si="25"/>
        <v>2558.0300000000002</v>
      </c>
      <c r="AF145" s="6">
        <f t="shared" si="26"/>
        <v>0.97994588572338426</v>
      </c>
      <c r="AG145" s="4">
        <f t="shared" si="27"/>
        <v>62.829999999999927</v>
      </c>
      <c r="AH145" s="4"/>
      <c r="AI145" s="6">
        <f t="shared" si="28"/>
        <v>0.97994588572338426</v>
      </c>
      <c r="AJ145" s="6">
        <f t="shared" si="29"/>
        <v>0.76655876494023956</v>
      </c>
      <c r="AK145" s="4">
        <f t="shared" si="21"/>
        <v>2541.5409999999997</v>
      </c>
      <c r="AL145" s="4">
        <f t="shared" si="22"/>
        <v>16.489000000000487</v>
      </c>
      <c r="AW145" s="4">
        <f t="shared" si="23"/>
        <v>0.11999999999989086</v>
      </c>
      <c r="AX145" s="4">
        <f t="shared" si="30"/>
        <v>25.071707317073095</v>
      </c>
      <c r="AY145" s="4">
        <f t="shared" si="31"/>
        <v>68.100000000000364</v>
      </c>
      <c r="AZ145" s="4">
        <f t="shared" si="32"/>
        <v>54.1299999999992</v>
      </c>
      <c r="BB145" s="4">
        <f t="shared" si="24"/>
        <v>1.419999999999618</v>
      </c>
      <c r="BC145" s="4">
        <f t="shared" si="33"/>
        <v>14.601951219512225</v>
      </c>
      <c r="BD145" s="4">
        <f t="shared" si="34"/>
        <v>39.579999999999927</v>
      </c>
      <c r="BE145" s="4">
        <f t="shared" si="35"/>
        <v>31.010000000000218</v>
      </c>
    </row>
    <row r="146" spans="9:57">
      <c r="I146" s="5"/>
      <c r="J146" s="2">
        <v>40386</v>
      </c>
      <c r="K146" s="5">
        <v>3661.06</v>
      </c>
      <c r="L146" s="5">
        <v>3698.02</v>
      </c>
      <c r="M146" s="5">
        <v>3654.22</v>
      </c>
      <c r="N146" s="5">
        <v>3666.4</v>
      </c>
      <c r="P146" s="2">
        <v>40386</v>
      </c>
      <c r="Q146" s="5">
        <v>6211.1</v>
      </c>
      <c r="R146" s="5">
        <v>6253.64</v>
      </c>
      <c r="S146" s="5">
        <v>6189.96</v>
      </c>
      <c r="T146" s="5">
        <v>6207.31</v>
      </c>
      <c r="AE146" s="9">
        <f t="shared" si="25"/>
        <v>2540.9100000000003</v>
      </c>
      <c r="AF146" s="6">
        <f t="shared" si="26"/>
        <v>0.70746458698074688</v>
      </c>
      <c r="AG146" s="4">
        <f t="shared" si="27"/>
        <v>62.829999999999927</v>
      </c>
      <c r="AH146" s="4"/>
      <c r="AI146" s="6">
        <f t="shared" si="28"/>
        <v>0.70746458698074688</v>
      </c>
      <c r="AJ146" s="6">
        <f t="shared" si="29"/>
        <v>0.62535171637592291</v>
      </c>
      <c r="AK146" s="4">
        <f t="shared" si="21"/>
        <v>2540.2949999999996</v>
      </c>
      <c r="AL146" s="4">
        <f t="shared" si="22"/>
        <v>0.61500000000069122</v>
      </c>
      <c r="AW146" s="4">
        <f t="shared" si="23"/>
        <v>21.140000000000327</v>
      </c>
      <c r="AX146" s="4">
        <f t="shared" si="30"/>
        <v>25.529268292682858</v>
      </c>
      <c r="AY146" s="4">
        <f t="shared" si="31"/>
        <v>68.100000000000364</v>
      </c>
      <c r="AZ146" s="4">
        <f t="shared" si="32"/>
        <v>54.1299999999992</v>
      </c>
      <c r="BB146" s="4">
        <f t="shared" si="24"/>
        <v>6.8400000000001455</v>
      </c>
      <c r="BC146" s="4">
        <f t="shared" si="33"/>
        <v>14.568048780487837</v>
      </c>
      <c r="BD146" s="4">
        <f t="shared" si="34"/>
        <v>39.579999999999927</v>
      </c>
      <c r="BE146" s="4">
        <f t="shared" si="35"/>
        <v>31.010000000000218</v>
      </c>
    </row>
    <row r="147" spans="9:57">
      <c r="I147" s="5"/>
      <c r="J147" s="2">
        <v>40387</v>
      </c>
      <c r="K147" s="5">
        <v>3680.6</v>
      </c>
      <c r="L147" s="5">
        <v>3700.4</v>
      </c>
      <c r="M147" s="5">
        <v>3656.19</v>
      </c>
      <c r="N147" s="5">
        <v>3670.36</v>
      </c>
      <c r="P147" s="2">
        <v>40387</v>
      </c>
      <c r="Q147" s="5">
        <v>6238.71</v>
      </c>
      <c r="R147" s="5">
        <v>6249.16</v>
      </c>
      <c r="S147" s="5">
        <v>6147.57</v>
      </c>
      <c r="T147" s="5">
        <v>6178.94</v>
      </c>
      <c r="AE147" s="9">
        <f t="shared" si="25"/>
        <v>2508.5799999999995</v>
      </c>
      <c r="AF147" s="6">
        <f t="shared" si="26"/>
        <v>0</v>
      </c>
      <c r="AG147" s="4">
        <f t="shared" si="27"/>
        <v>50.710000000000491</v>
      </c>
      <c r="AH147" s="4"/>
      <c r="AI147" s="6">
        <f t="shared" si="28"/>
        <v>0.19290148018461642</v>
      </c>
      <c r="AJ147" s="6">
        <f t="shared" si="29"/>
        <v>0.19290148018461642</v>
      </c>
      <c r="AK147" s="4">
        <f t="shared" si="21"/>
        <v>2533.4749999999995</v>
      </c>
      <c r="AL147" s="4">
        <f t="shared" si="22"/>
        <v>-24.894999999999982</v>
      </c>
      <c r="AW147" s="4">
        <f t="shared" si="23"/>
        <v>10.449999999999818</v>
      </c>
      <c r="AX147" s="4">
        <f t="shared" si="30"/>
        <v>24.123170731707233</v>
      </c>
      <c r="AY147" s="4">
        <f t="shared" si="31"/>
        <v>62.969999999999345</v>
      </c>
      <c r="AZ147" s="4">
        <f t="shared" si="32"/>
        <v>52.100000000000364</v>
      </c>
      <c r="BB147" s="4">
        <f t="shared" si="24"/>
        <v>19.800000000000182</v>
      </c>
      <c r="BC147" s="4">
        <f t="shared" si="33"/>
        <v>14.0856097560976</v>
      </c>
      <c r="BD147" s="4">
        <f t="shared" si="34"/>
        <v>36.730000000000018</v>
      </c>
      <c r="BE147" s="4">
        <f t="shared" si="35"/>
        <v>30.180000000000291</v>
      </c>
    </row>
    <row r="148" spans="9:57">
      <c r="I148" s="5"/>
      <c r="J148" s="2">
        <v>40388</v>
      </c>
      <c r="K148" s="5">
        <v>3680.06</v>
      </c>
      <c r="L148" s="5">
        <v>3720.63</v>
      </c>
      <c r="M148" s="5">
        <v>3651.91</v>
      </c>
      <c r="N148" s="5">
        <v>3651.91</v>
      </c>
      <c r="P148" s="2">
        <v>40388</v>
      </c>
      <c r="Q148" s="5">
        <v>6202.78</v>
      </c>
      <c r="R148" s="5">
        <v>6243.42</v>
      </c>
      <c r="S148" s="5">
        <v>6124.45</v>
      </c>
      <c r="T148" s="5">
        <v>6134.7</v>
      </c>
      <c r="AE148" s="9">
        <f t="shared" si="25"/>
        <v>2482.79</v>
      </c>
      <c r="AF148" s="6">
        <f t="shared" si="26"/>
        <v>0</v>
      </c>
      <c r="AG148" s="4">
        <f t="shared" si="27"/>
        <v>76.5</v>
      </c>
      <c r="AH148" s="4"/>
      <c r="AI148" s="6">
        <f t="shared" si="28"/>
        <v>0</v>
      </c>
      <c r="AJ148" s="6">
        <f t="shared" si="29"/>
        <v>0</v>
      </c>
      <c r="AK148" s="4">
        <f t="shared" si="21"/>
        <v>2524.9999999999995</v>
      </c>
      <c r="AL148" s="4">
        <f t="shared" si="22"/>
        <v>-42.209999999999582</v>
      </c>
      <c r="AW148" s="4">
        <f t="shared" si="23"/>
        <v>40.640000000000327</v>
      </c>
      <c r="AX148" s="4">
        <f t="shared" si="30"/>
        <v>23.794146341463357</v>
      </c>
      <c r="AY148" s="4">
        <f t="shared" si="31"/>
        <v>62.969999999999345</v>
      </c>
      <c r="AZ148" s="4">
        <f t="shared" si="32"/>
        <v>47.520000000000437</v>
      </c>
      <c r="BB148" s="4">
        <f t="shared" si="24"/>
        <v>28.150000000000091</v>
      </c>
      <c r="BC148" s="4">
        <f t="shared" si="33"/>
        <v>13.945365853658576</v>
      </c>
      <c r="BD148" s="4">
        <f t="shared" si="34"/>
        <v>36.730000000000018</v>
      </c>
      <c r="BE148" s="4">
        <f t="shared" si="35"/>
        <v>29.279999999999745</v>
      </c>
    </row>
    <row r="149" spans="9:57">
      <c r="I149" s="5"/>
      <c r="J149" s="2">
        <v>40389</v>
      </c>
      <c r="K149" s="5">
        <v>3647.21</v>
      </c>
      <c r="L149" s="5">
        <v>3680.07</v>
      </c>
      <c r="M149" s="5">
        <v>3600.83</v>
      </c>
      <c r="N149" s="5">
        <v>3643.14</v>
      </c>
      <c r="P149" s="2">
        <v>40389</v>
      </c>
      <c r="Q149" s="5">
        <v>6123.41</v>
      </c>
      <c r="R149" s="5">
        <v>6184.54</v>
      </c>
      <c r="S149" s="5">
        <v>6059.19</v>
      </c>
      <c r="T149" s="5">
        <v>6147.97</v>
      </c>
      <c r="AE149" s="9">
        <f t="shared" si="25"/>
        <v>2504.8300000000004</v>
      </c>
      <c r="AF149" s="6">
        <f t="shared" si="26"/>
        <v>0.29292929292929759</v>
      </c>
      <c r="AG149" s="4">
        <f t="shared" si="27"/>
        <v>75.240000000000236</v>
      </c>
      <c r="AH149" s="4"/>
      <c r="AI149" s="6">
        <f t="shared" si="28"/>
        <v>0.28810457516340415</v>
      </c>
      <c r="AJ149" s="6">
        <f t="shared" si="29"/>
        <v>0.28810457516340415</v>
      </c>
      <c r="AK149" s="4">
        <f t="shared" si="21"/>
        <v>2521.4720000000002</v>
      </c>
      <c r="AL149" s="4">
        <f t="shared" si="22"/>
        <v>-16.641999999999825</v>
      </c>
      <c r="AW149" s="4">
        <f t="shared" si="23"/>
        <v>61.130000000000109</v>
      </c>
      <c r="AX149" s="4">
        <f t="shared" si="30"/>
        <v>24.647317073170687</v>
      </c>
      <c r="AY149" s="4">
        <f t="shared" si="31"/>
        <v>62.969999999999345</v>
      </c>
      <c r="AZ149" s="4">
        <f t="shared" si="32"/>
        <v>52.100000000000364</v>
      </c>
      <c r="BB149" s="4">
        <f t="shared" si="24"/>
        <v>32.860000000000127</v>
      </c>
      <c r="BC149" s="4">
        <f t="shared" si="33"/>
        <v>14.188780487804918</v>
      </c>
      <c r="BD149" s="4">
        <f t="shared" si="34"/>
        <v>36.730000000000018</v>
      </c>
      <c r="BE149" s="4">
        <f t="shared" si="35"/>
        <v>30.180000000000291</v>
      </c>
    </row>
    <row r="150" spans="9:57">
      <c r="I150" s="5"/>
      <c r="J150" s="2">
        <v>40392</v>
      </c>
      <c r="K150" s="5">
        <v>3675.88</v>
      </c>
      <c r="L150" s="5">
        <v>3755.72</v>
      </c>
      <c r="M150" s="5">
        <v>3671.93</v>
      </c>
      <c r="N150" s="5">
        <v>3752.03</v>
      </c>
      <c r="P150" s="2">
        <v>40392</v>
      </c>
      <c r="Q150" s="5">
        <v>6187.64</v>
      </c>
      <c r="R150" s="5">
        <v>6304.26</v>
      </c>
      <c r="S150" s="5">
        <v>6182.68</v>
      </c>
      <c r="T150" s="5">
        <v>6292.13</v>
      </c>
      <c r="AE150" s="9">
        <f t="shared" si="25"/>
        <v>2540.1</v>
      </c>
      <c r="AF150" s="6">
        <f t="shared" si="26"/>
        <v>0.98606331727459751</v>
      </c>
      <c r="AG150" s="4">
        <f t="shared" si="27"/>
        <v>58.120000000000346</v>
      </c>
      <c r="AH150" s="4"/>
      <c r="AI150" s="6">
        <f t="shared" si="28"/>
        <v>0.74915032679738491</v>
      </c>
      <c r="AJ150" s="6">
        <f t="shared" si="29"/>
        <v>0.74915032679738491</v>
      </c>
      <c r="AK150" s="4">
        <f t="shared" si="21"/>
        <v>2523.2040000000002</v>
      </c>
      <c r="AL150" s="4">
        <f t="shared" si="22"/>
        <v>16.895999999999731</v>
      </c>
      <c r="AW150" s="4">
        <f t="shared" si="23"/>
        <v>4.9600000000000364</v>
      </c>
      <c r="AX150" s="4">
        <f t="shared" si="30"/>
        <v>23.960731707317038</v>
      </c>
      <c r="AY150" s="4">
        <f t="shared" si="31"/>
        <v>62.969999999999345</v>
      </c>
      <c r="AZ150" s="4">
        <f t="shared" si="32"/>
        <v>52.100000000000364</v>
      </c>
      <c r="BB150" s="4">
        <f t="shared" si="24"/>
        <v>3.9500000000002728</v>
      </c>
      <c r="BC150" s="4">
        <f t="shared" si="33"/>
        <v>13.675121951219552</v>
      </c>
      <c r="BD150" s="4">
        <f t="shared" si="34"/>
        <v>36.730000000000018</v>
      </c>
      <c r="BE150" s="4">
        <f t="shared" si="35"/>
        <v>30.180000000000291</v>
      </c>
    </row>
    <row r="151" spans="9:57">
      <c r="I151" s="5"/>
      <c r="J151" s="2">
        <v>40393</v>
      </c>
      <c r="K151" s="5">
        <v>3744.52</v>
      </c>
      <c r="L151" s="5">
        <v>3751.96</v>
      </c>
      <c r="M151" s="5">
        <v>3716.04</v>
      </c>
      <c r="N151" s="5">
        <v>3747.51</v>
      </c>
      <c r="P151" s="2">
        <v>40393</v>
      </c>
      <c r="Q151" s="5">
        <v>6279.95</v>
      </c>
      <c r="R151" s="5">
        <v>6310.32</v>
      </c>
      <c r="S151" s="5">
        <v>6265.61</v>
      </c>
      <c r="T151" s="5">
        <v>6307.91</v>
      </c>
      <c r="AE151" s="9">
        <f t="shared" si="25"/>
        <v>2560.3999999999996</v>
      </c>
      <c r="AF151" s="6">
        <f t="shared" si="26"/>
        <v>1</v>
      </c>
      <c r="AG151" s="4">
        <f t="shared" si="27"/>
        <v>77.609999999999673</v>
      </c>
      <c r="AH151" s="4"/>
      <c r="AI151" s="6">
        <f t="shared" si="28"/>
        <v>1</v>
      </c>
      <c r="AJ151" s="6">
        <f t="shared" si="29"/>
        <v>1</v>
      </c>
      <c r="AK151" s="4">
        <f t="shared" si="21"/>
        <v>2529.297</v>
      </c>
      <c r="AL151" s="4">
        <f t="shared" si="22"/>
        <v>31.102999999999611</v>
      </c>
      <c r="AW151" s="4">
        <f t="shared" si="23"/>
        <v>14.340000000000146</v>
      </c>
      <c r="AX151" s="4">
        <f t="shared" si="30"/>
        <v>23.711707317073156</v>
      </c>
      <c r="AY151" s="4">
        <f t="shared" si="31"/>
        <v>62.969999999999345</v>
      </c>
      <c r="AZ151" s="4">
        <f t="shared" si="32"/>
        <v>52.100000000000364</v>
      </c>
      <c r="BB151" s="4">
        <f t="shared" si="24"/>
        <v>7.4400000000000546</v>
      </c>
      <c r="BC151" s="4">
        <f t="shared" si="33"/>
        <v>13.48000000000004</v>
      </c>
      <c r="BD151" s="4">
        <f t="shared" si="34"/>
        <v>36.730000000000018</v>
      </c>
      <c r="BE151" s="4">
        <f t="shared" si="35"/>
        <v>30.180000000000291</v>
      </c>
    </row>
    <row r="152" spans="9:57">
      <c r="I152" s="5"/>
      <c r="J152" s="2">
        <v>40394</v>
      </c>
      <c r="K152" s="5">
        <v>3746.56</v>
      </c>
      <c r="L152" s="5">
        <v>3779.99</v>
      </c>
      <c r="M152" s="5">
        <v>3716.03</v>
      </c>
      <c r="N152" s="5">
        <v>3760.72</v>
      </c>
      <c r="P152" s="2">
        <v>40394</v>
      </c>
      <c r="Q152" s="5">
        <v>6287.65</v>
      </c>
      <c r="R152" s="5">
        <v>6361.67</v>
      </c>
      <c r="S152" s="5">
        <v>6264.28</v>
      </c>
      <c r="T152" s="5">
        <v>6331.33</v>
      </c>
      <c r="AE152" s="9">
        <f t="shared" si="25"/>
        <v>2570.61</v>
      </c>
      <c r="AF152" s="6">
        <f t="shared" si="26"/>
        <v>1</v>
      </c>
      <c r="AG152" s="4">
        <f t="shared" si="27"/>
        <v>87.820000000000164</v>
      </c>
      <c r="AH152" s="4"/>
      <c r="AI152" s="6">
        <f t="shared" si="28"/>
        <v>1</v>
      </c>
      <c r="AJ152" s="6">
        <f t="shared" si="29"/>
        <v>1</v>
      </c>
      <c r="AK152" s="4">
        <f t="shared" si="21"/>
        <v>2536.7120000000004</v>
      </c>
      <c r="AL152" s="4">
        <f t="shared" si="22"/>
        <v>33.897999999999683</v>
      </c>
      <c r="AW152" s="4">
        <f t="shared" si="23"/>
        <v>23.369999999999891</v>
      </c>
      <c r="AX152" s="4">
        <f t="shared" si="30"/>
        <v>24.133170731707295</v>
      </c>
      <c r="AY152" s="4">
        <f t="shared" si="31"/>
        <v>62.969999999999345</v>
      </c>
      <c r="AZ152" s="4">
        <f t="shared" si="32"/>
        <v>52.100000000000364</v>
      </c>
      <c r="BB152" s="4">
        <f t="shared" si="24"/>
        <v>30.529999999999745</v>
      </c>
      <c r="BC152" s="4">
        <f t="shared" si="33"/>
        <v>14.224634146341497</v>
      </c>
      <c r="BD152" s="4">
        <f t="shared" si="34"/>
        <v>36.730000000000018</v>
      </c>
      <c r="BE152" s="4">
        <f t="shared" si="35"/>
        <v>30.529999999999745</v>
      </c>
    </row>
    <row r="153" spans="9:57">
      <c r="I153" s="5"/>
      <c r="J153" s="2">
        <v>40395</v>
      </c>
      <c r="K153" s="5">
        <v>3763.72</v>
      </c>
      <c r="L153" s="5">
        <v>3802.94</v>
      </c>
      <c r="M153" s="5">
        <v>3758.52</v>
      </c>
      <c r="N153" s="5">
        <v>3764.19</v>
      </c>
      <c r="P153" s="2">
        <v>40395</v>
      </c>
      <c r="Q153" s="5">
        <v>6332.82</v>
      </c>
      <c r="R153" s="5">
        <v>6382.56</v>
      </c>
      <c r="S153" s="5">
        <v>6321.38</v>
      </c>
      <c r="T153" s="5">
        <v>6333.58</v>
      </c>
      <c r="AE153" s="9">
        <f t="shared" si="25"/>
        <v>2569.39</v>
      </c>
      <c r="AF153" s="6">
        <f t="shared" si="26"/>
        <v>0.98145332927941231</v>
      </c>
      <c r="AG153" s="4">
        <f t="shared" si="27"/>
        <v>65.779999999999745</v>
      </c>
      <c r="AH153" s="4"/>
      <c r="AI153" s="6">
        <f t="shared" si="28"/>
        <v>0.98610794807560631</v>
      </c>
      <c r="AJ153" s="6">
        <f t="shared" si="29"/>
        <v>0.98610794807560631</v>
      </c>
      <c r="AK153" s="4">
        <f t="shared" ref="AK153:AK216" si="36">AVERAGE(AE144:AE153)</f>
        <v>2539.4929999999999</v>
      </c>
      <c r="AL153" s="4">
        <f t="shared" ref="AL153:AL216" si="37">AE153-AK153</f>
        <v>29.896999999999935</v>
      </c>
      <c r="AW153" s="4">
        <f t="shared" si="23"/>
        <v>11.4399999999996</v>
      </c>
      <c r="AX153" s="4">
        <f t="shared" si="30"/>
        <v>22.876341463414619</v>
      </c>
      <c r="AY153" s="4">
        <f t="shared" si="31"/>
        <v>61.130000000000109</v>
      </c>
      <c r="AZ153" s="4">
        <f t="shared" si="32"/>
        <v>47.520000000000437</v>
      </c>
      <c r="BB153" s="4">
        <f t="shared" si="24"/>
        <v>5.1999999999998181</v>
      </c>
      <c r="BC153" s="4">
        <f t="shared" si="33"/>
        <v>13.498780487804908</v>
      </c>
      <c r="BD153" s="4">
        <f t="shared" si="34"/>
        <v>36.730000000000018</v>
      </c>
      <c r="BE153" s="4">
        <f t="shared" si="35"/>
        <v>30.180000000000291</v>
      </c>
    </row>
    <row r="154" spans="9:57">
      <c r="I154" s="5"/>
      <c r="J154" s="2">
        <v>40396</v>
      </c>
      <c r="K154" s="5">
        <v>3780.82</v>
      </c>
      <c r="L154" s="5">
        <v>3794.03</v>
      </c>
      <c r="M154" s="5">
        <v>3698.15</v>
      </c>
      <c r="N154" s="5">
        <v>3716.05</v>
      </c>
      <c r="P154" s="2">
        <v>40396</v>
      </c>
      <c r="Q154" s="5">
        <v>6361.09</v>
      </c>
      <c r="R154" s="5">
        <v>6386.97</v>
      </c>
      <c r="S154" s="5">
        <v>6244.69</v>
      </c>
      <c r="T154" s="5">
        <v>6259.63</v>
      </c>
      <c r="AE154" s="9">
        <f t="shared" si="25"/>
        <v>2543.58</v>
      </c>
      <c r="AF154" s="6">
        <f t="shared" si="26"/>
        <v>0.11406096361848553</v>
      </c>
      <c r="AG154" s="4">
        <f t="shared" si="27"/>
        <v>30.510000000000218</v>
      </c>
      <c r="AH154" s="4"/>
      <c r="AI154" s="6">
        <f t="shared" si="28"/>
        <v>0.69221134138009399</v>
      </c>
      <c r="AJ154" s="6">
        <f t="shared" si="29"/>
        <v>0.69221134138009399</v>
      </c>
      <c r="AK154" s="4">
        <f t="shared" si="36"/>
        <v>2537.922</v>
      </c>
      <c r="AL154" s="4">
        <f t="shared" si="37"/>
        <v>5.6579999999999018</v>
      </c>
      <c r="AW154" s="4">
        <f t="shared" si="23"/>
        <v>25.880000000000109</v>
      </c>
      <c r="AX154" s="4">
        <f t="shared" si="30"/>
        <v>22.677073170731713</v>
      </c>
      <c r="AY154" s="4">
        <f t="shared" si="31"/>
        <v>61.130000000000109</v>
      </c>
      <c r="AZ154" s="4">
        <f t="shared" si="32"/>
        <v>47.520000000000437</v>
      </c>
      <c r="BB154" s="4">
        <f t="shared" si="24"/>
        <v>13.210000000000036</v>
      </c>
      <c r="BC154" s="4">
        <f t="shared" si="33"/>
        <v>13.545853658536622</v>
      </c>
      <c r="BD154" s="4">
        <f t="shared" si="34"/>
        <v>36.730000000000018</v>
      </c>
      <c r="BE154" s="4">
        <f t="shared" si="35"/>
        <v>30.180000000000291</v>
      </c>
    </row>
    <row r="155" spans="9:57">
      <c r="I155" s="5"/>
      <c r="J155" s="2">
        <v>40399</v>
      </c>
      <c r="K155" s="5">
        <v>3764.25</v>
      </c>
      <c r="L155" s="5">
        <v>3781.63</v>
      </c>
      <c r="M155" s="5">
        <v>3752.99</v>
      </c>
      <c r="N155" s="5">
        <v>3777.37</v>
      </c>
      <c r="P155" s="2">
        <v>40399</v>
      </c>
      <c r="Q155" s="5">
        <v>6326.62</v>
      </c>
      <c r="R155" s="5">
        <v>6356.41</v>
      </c>
      <c r="S155" s="5">
        <v>6318.12</v>
      </c>
      <c r="T155" s="5">
        <v>6351.6</v>
      </c>
      <c r="AE155" s="9">
        <f t="shared" si="25"/>
        <v>2574.2300000000005</v>
      </c>
      <c r="AF155" s="6">
        <f t="shared" si="26"/>
        <v>1</v>
      </c>
      <c r="AG155" s="4">
        <f t="shared" si="27"/>
        <v>30.650000000000546</v>
      </c>
      <c r="AH155" s="4"/>
      <c r="AI155" s="6">
        <f t="shared" si="28"/>
        <v>1</v>
      </c>
      <c r="AJ155" s="6">
        <f t="shared" si="29"/>
        <v>1</v>
      </c>
      <c r="AK155" s="4">
        <f t="shared" si="36"/>
        <v>2539.5420000000004</v>
      </c>
      <c r="AL155" s="4">
        <f t="shared" si="37"/>
        <v>34.688000000000102</v>
      </c>
      <c r="AW155" s="4">
        <f t="shared" si="23"/>
        <v>8.5</v>
      </c>
      <c r="AX155" s="4">
        <f t="shared" si="30"/>
        <v>22.840487804878048</v>
      </c>
      <c r="AY155" s="4">
        <f t="shared" si="31"/>
        <v>61.130000000000109</v>
      </c>
      <c r="AZ155" s="4">
        <f t="shared" si="32"/>
        <v>47.520000000000437</v>
      </c>
      <c r="BB155" s="4">
        <f t="shared" si="24"/>
        <v>11.260000000000218</v>
      </c>
      <c r="BC155" s="4">
        <f t="shared" si="33"/>
        <v>13.106341463414681</v>
      </c>
      <c r="BD155" s="4">
        <f t="shared" si="34"/>
        <v>36.730000000000018</v>
      </c>
      <c r="BE155" s="4">
        <f t="shared" si="35"/>
        <v>30.180000000000291</v>
      </c>
    </row>
    <row r="156" spans="9:57">
      <c r="I156" s="5"/>
      <c r="J156" s="2">
        <v>40400</v>
      </c>
      <c r="K156" s="5">
        <v>3769.47</v>
      </c>
      <c r="L156" s="5">
        <v>3771.67</v>
      </c>
      <c r="M156" s="5">
        <v>3710.01</v>
      </c>
      <c r="N156" s="5">
        <v>3730.58</v>
      </c>
      <c r="P156" s="2">
        <v>40400</v>
      </c>
      <c r="Q156" s="5">
        <v>6315.87</v>
      </c>
      <c r="R156" s="5">
        <v>6333.25</v>
      </c>
      <c r="S156" s="5">
        <v>6247.62</v>
      </c>
      <c r="T156" s="5">
        <v>6286.25</v>
      </c>
      <c r="AE156" s="9">
        <f t="shared" si="25"/>
        <v>2555.67</v>
      </c>
      <c r="AF156" s="6">
        <f t="shared" si="26"/>
        <v>0.39445350734094387</v>
      </c>
      <c r="AG156" s="4">
        <f t="shared" si="27"/>
        <v>30.650000000000546</v>
      </c>
      <c r="AH156" s="4"/>
      <c r="AI156" s="6">
        <f t="shared" si="28"/>
        <v>0.45619689422794923</v>
      </c>
      <c r="AJ156" s="6">
        <f t="shared" si="29"/>
        <v>0.79702537182851818</v>
      </c>
      <c r="AK156" s="4">
        <f t="shared" si="36"/>
        <v>2541.018</v>
      </c>
      <c r="AL156" s="4">
        <f t="shared" si="37"/>
        <v>14.652000000000044</v>
      </c>
      <c r="AW156" s="4">
        <f t="shared" si="23"/>
        <v>17.380000000000109</v>
      </c>
      <c r="AX156" s="4">
        <f t="shared" si="30"/>
        <v>22.774634146341469</v>
      </c>
      <c r="AY156" s="4">
        <f t="shared" si="31"/>
        <v>61.130000000000109</v>
      </c>
      <c r="AZ156" s="4">
        <f t="shared" si="32"/>
        <v>47.520000000000437</v>
      </c>
      <c r="BB156" s="4">
        <f t="shared" si="24"/>
        <v>2.2000000000002728</v>
      </c>
      <c r="BC156" s="4">
        <f t="shared" si="33"/>
        <v>13.123414634146396</v>
      </c>
      <c r="BD156" s="4">
        <f t="shared" si="34"/>
        <v>36.730000000000018</v>
      </c>
      <c r="BE156" s="4">
        <f t="shared" si="35"/>
        <v>30.180000000000291</v>
      </c>
    </row>
    <row r="157" spans="9:57">
      <c r="I157" s="5"/>
      <c r="J157" s="2">
        <v>40401</v>
      </c>
      <c r="K157" s="5">
        <v>3705.44</v>
      </c>
      <c r="L157" s="5">
        <v>3708.62</v>
      </c>
      <c r="M157" s="5">
        <v>3625.7</v>
      </c>
      <c r="N157" s="5">
        <v>3628.29</v>
      </c>
      <c r="P157" s="2">
        <v>40401</v>
      </c>
      <c r="Q157" s="5">
        <v>6234.6</v>
      </c>
      <c r="R157" s="5">
        <v>6236.57</v>
      </c>
      <c r="S157" s="5">
        <v>6143.58</v>
      </c>
      <c r="T157" s="5">
        <v>6154.07</v>
      </c>
      <c r="AE157" s="9">
        <f t="shared" si="25"/>
        <v>2525.7799999999997</v>
      </c>
      <c r="AF157" s="6">
        <f t="shared" si="26"/>
        <v>0</v>
      </c>
      <c r="AG157" s="4">
        <f t="shared" si="27"/>
        <v>48.450000000000728</v>
      </c>
      <c r="AH157" s="4"/>
      <c r="AI157" s="6">
        <f t="shared" si="28"/>
        <v>0</v>
      </c>
      <c r="AJ157" s="6">
        <f t="shared" si="29"/>
        <v>0.30187319884725267</v>
      </c>
      <c r="AK157" s="4">
        <f t="shared" si="36"/>
        <v>2542.7379999999998</v>
      </c>
      <c r="AL157" s="4">
        <f t="shared" si="37"/>
        <v>-16.958000000000084</v>
      </c>
      <c r="AW157" s="4">
        <f t="shared" si="23"/>
        <v>1.9699999999993452</v>
      </c>
      <c r="AX157" s="4">
        <f t="shared" si="30"/>
        <v>22.822682926829259</v>
      </c>
      <c r="AY157" s="4">
        <f t="shared" si="31"/>
        <v>61.130000000000109</v>
      </c>
      <c r="AZ157" s="4">
        <f t="shared" si="32"/>
        <v>47.520000000000437</v>
      </c>
      <c r="BB157" s="4">
        <f t="shared" si="24"/>
        <v>3.1799999999998363</v>
      </c>
      <c r="BC157" s="4">
        <f t="shared" si="33"/>
        <v>13.200975609756147</v>
      </c>
      <c r="BD157" s="4">
        <f t="shared" si="34"/>
        <v>36.730000000000018</v>
      </c>
      <c r="BE157" s="4">
        <f t="shared" si="35"/>
        <v>30.180000000000291</v>
      </c>
    </row>
    <row r="158" spans="9:57">
      <c r="I158" s="5"/>
      <c r="J158" s="2">
        <v>40402</v>
      </c>
      <c r="K158" s="5">
        <v>3611.46</v>
      </c>
      <c r="L158" s="5">
        <v>3641.85</v>
      </c>
      <c r="M158" s="5">
        <v>3584.44</v>
      </c>
      <c r="N158" s="5">
        <v>3621.07</v>
      </c>
      <c r="P158" s="2">
        <v>40402</v>
      </c>
      <c r="Q158" s="5">
        <v>6141.9</v>
      </c>
      <c r="R158" s="5">
        <v>6173.42</v>
      </c>
      <c r="S158" s="5">
        <v>6097.72</v>
      </c>
      <c r="T158" s="5">
        <v>6135.17</v>
      </c>
      <c r="AE158" s="9">
        <f t="shared" si="25"/>
        <v>2514.1</v>
      </c>
      <c r="AF158" s="6">
        <f t="shared" si="26"/>
        <v>0</v>
      </c>
      <c r="AG158" s="4">
        <f t="shared" si="27"/>
        <v>60.130000000000564</v>
      </c>
      <c r="AH158" s="4"/>
      <c r="AI158" s="6">
        <f t="shared" si="28"/>
        <v>0</v>
      </c>
      <c r="AJ158" s="6">
        <f t="shared" si="29"/>
        <v>0</v>
      </c>
      <c r="AK158" s="4">
        <f t="shared" si="36"/>
        <v>2545.8689999999997</v>
      </c>
      <c r="AL158" s="4">
        <f t="shared" si="37"/>
        <v>-31.768999999999778</v>
      </c>
      <c r="AW158" s="4">
        <f t="shared" si="23"/>
        <v>31.520000000000437</v>
      </c>
      <c r="AX158" s="4">
        <f t="shared" si="30"/>
        <v>23.486829268292684</v>
      </c>
      <c r="AY158" s="4">
        <f t="shared" si="31"/>
        <v>61.130000000000109</v>
      </c>
      <c r="AZ158" s="4">
        <f t="shared" si="32"/>
        <v>47.520000000000437</v>
      </c>
      <c r="BB158" s="4">
        <f t="shared" si="24"/>
        <v>27.019999999999982</v>
      </c>
      <c r="BC158" s="4">
        <f t="shared" si="33"/>
        <v>13.860000000000049</v>
      </c>
      <c r="BD158" s="4">
        <f t="shared" si="34"/>
        <v>36.730000000000018</v>
      </c>
      <c r="BE158" s="4">
        <f t="shared" si="35"/>
        <v>30.180000000000291</v>
      </c>
    </row>
    <row r="159" spans="9:57">
      <c r="I159" s="5"/>
      <c r="J159" s="2">
        <v>40403</v>
      </c>
      <c r="K159" s="5">
        <v>3650.46</v>
      </c>
      <c r="L159" s="5">
        <v>3652.08</v>
      </c>
      <c r="M159" s="5">
        <v>3577.54</v>
      </c>
      <c r="N159" s="5">
        <v>3610.91</v>
      </c>
      <c r="P159" s="2">
        <v>40403</v>
      </c>
      <c r="Q159" s="5">
        <v>6163.11</v>
      </c>
      <c r="R159" s="5">
        <v>6168.71</v>
      </c>
      <c r="S159" s="5">
        <v>6068.82</v>
      </c>
      <c r="T159" s="5">
        <v>6110.41</v>
      </c>
      <c r="AE159" s="9">
        <f t="shared" si="25"/>
        <v>2499.5</v>
      </c>
      <c r="AF159" s="6">
        <f t="shared" si="26"/>
        <v>0</v>
      </c>
      <c r="AG159" s="4">
        <f t="shared" si="27"/>
        <v>74.730000000000473</v>
      </c>
      <c r="AH159" s="4"/>
      <c r="AI159" s="6">
        <f t="shared" si="28"/>
        <v>0</v>
      </c>
      <c r="AJ159" s="6">
        <f t="shared" si="29"/>
        <v>0</v>
      </c>
      <c r="AK159" s="4">
        <f t="shared" si="36"/>
        <v>2545.3360000000002</v>
      </c>
      <c r="AL159" s="4">
        <f t="shared" si="37"/>
        <v>-45.83600000000024</v>
      </c>
      <c r="AW159" s="4">
        <f t="shared" si="23"/>
        <v>5.6000000000003638</v>
      </c>
      <c r="AX159" s="4">
        <f t="shared" si="30"/>
        <v>23.214146341463408</v>
      </c>
      <c r="AY159" s="4">
        <f t="shared" si="31"/>
        <v>61.130000000000109</v>
      </c>
      <c r="AZ159" s="4">
        <f t="shared" si="32"/>
        <v>47.520000000000437</v>
      </c>
      <c r="BB159" s="4">
        <f t="shared" si="24"/>
        <v>1.6199999999998909</v>
      </c>
      <c r="BC159" s="4">
        <f t="shared" si="33"/>
        <v>13.613902439024436</v>
      </c>
      <c r="BD159" s="4">
        <f t="shared" si="34"/>
        <v>36.730000000000018</v>
      </c>
      <c r="BE159" s="4">
        <f t="shared" si="35"/>
        <v>30.180000000000291</v>
      </c>
    </row>
    <row r="160" spans="9:57">
      <c r="I160" s="5"/>
      <c r="J160" s="2">
        <v>40406</v>
      </c>
      <c r="K160" s="5">
        <v>3622.6</v>
      </c>
      <c r="L160" s="5">
        <v>3628.66</v>
      </c>
      <c r="M160" s="5">
        <v>3563.88</v>
      </c>
      <c r="N160" s="5">
        <v>3597.6</v>
      </c>
      <c r="P160" s="2">
        <v>40406</v>
      </c>
      <c r="Q160" s="5">
        <v>6132.78</v>
      </c>
      <c r="R160" s="5">
        <v>6156.57</v>
      </c>
      <c r="S160" s="5">
        <v>6062.29</v>
      </c>
      <c r="T160" s="5">
        <v>6110.57</v>
      </c>
      <c r="AE160" s="9">
        <f t="shared" si="25"/>
        <v>2512.9699999999998</v>
      </c>
      <c r="AF160" s="6">
        <f t="shared" si="26"/>
        <v>0.23980772654441485</v>
      </c>
      <c r="AG160" s="4">
        <f t="shared" si="27"/>
        <v>56.170000000000073</v>
      </c>
      <c r="AH160" s="4"/>
      <c r="AI160" s="6">
        <f t="shared" si="28"/>
        <v>0.18024889602568867</v>
      </c>
      <c r="AJ160" s="6">
        <f t="shared" si="29"/>
        <v>0.18024889602568867</v>
      </c>
      <c r="AK160" s="4">
        <f t="shared" si="36"/>
        <v>2542.623</v>
      </c>
      <c r="AL160" s="4">
        <f t="shared" si="37"/>
        <v>-29.653000000000247</v>
      </c>
      <c r="AW160" s="4">
        <f t="shared" si="23"/>
        <v>23.789999999999964</v>
      </c>
      <c r="AX160" s="4">
        <f t="shared" si="30"/>
        <v>22.997560975609748</v>
      </c>
      <c r="AY160" s="4">
        <f t="shared" si="31"/>
        <v>61.130000000000109</v>
      </c>
      <c r="AZ160" s="4">
        <f t="shared" si="32"/>
        <v>47.520000000000437</v>
      </c>
      <c r="BB160" s="4">
        <f t="shared" si="24"/>
        <v>6.0599999999999454</v>
      </c>
      <c r="BC160" s="4">
        <f t="shared" si="33"/>
        <v>13.292439024390283</v>
      </c>
      <c r="BD160" s="4">
        <f t="shared" si="34"/>
        <v>36.730000000000018</v>
      </c>
      <c r="BE160" s="4">
        <f t="shared" si="35"/>
        <v>30.180000000000291</v>
      </c>
    </row>
    <row r="161" spans="9:57">
      <c r="I161" s="5"/>
      <c r="J161" s="2">
        <v>40407</v>
      </c>
      <c r="K161" s="5">
        <v>3615.35</v>
      </c>
      <c r="L161" s="5">
        <v>3664.62</v>
      </c>
      <c r="M161" s="5">
        <v>3610.27</v>
      </c>
      <c r="N161" s="5">
        <v>3663.13</v>
      </c>
      <c r="P161" s="2">
        <v>40407</v>
      </c>
      <c r="Q161" s="5">
        <v>6125.32</v>
      </c>
      <c r="R161" s="5">
        <v>6215.35</v>
      </c>
      <c r="S161" s="5">
        <v>6123.79</v>
      </c>
      <c r="T161" s="5">
        <v>6206.4</v>
      </c>
      <c r="AE161" s="9">
        <f t="shared" si="25"/>
        <v>2543.2699999999995</v>
      </c>
      <c r="AF161" s="6">
        <f t="shared" si="26"/>
        <v>1</v>
      </c>
      <c r="AG161" s="4">
        <f t="shared" si="27"/>
        <v>43.769999999999527</v>
      </c>
      <c r="AH161" s="4"/>
      <c r="AI161" s="6">
        <f t="shared" si="28"/>
        <v>0.58570855078280815</v>
      </c>
      <c r="AJ161" s="6">
        <f t="shared" si="29"/>
        <v>0.58570855078280815</v>
      </c>
      <c r="AK161" s="4">
        <f t="shared" si="36"/>
        <v>2540.9100000000003</v>
      </c>
      <c r="AL161" s="4">
        <f t="shared" si="37"/>
        <v>2.3599999999992178</v>
      </c>
      <c r="AW161" s="4">
        <f t="shared" si="23"/>
        <v>1.5299999999997453</v>
      </c>
      <c r="AX161" s="4">
        <f t="shared" si="30"/>
        <v>22.781219512195094</v>
      </c>
      <c r="AY161" s="4">
        <f t="shared" si="31"/>
        <v>61.130000000000109</v>
      </c>
      <c r="AZ161" s="4">
        <f t="shared" si="32"/>
        <v>47.520000000000437</v>
      </c>
      <c r="BB161" s="4">
        <f t="shared" si="24"/>
        <v>5.0799999999999272</v>
      </c>
      <c r="BC161" s="4">
        <f t="shared" si="33"/>
        <v>13.200731707317107</v>
      </c>
      <c r="BD161" s="4">
        <f t="shared" si="34"/>
        <v>36.730000000000018</v>
      </c>
      <c r="BE161" s="4">
        <f t="shared" si="35"/>
        <v>30.180000000000291</v>
      </c>
    </row>
    <row r="162" spans="9:57">
      <c r="I162" s="5"/>
      <c r="J162" s="2">
        <v>40408</v>
      </c>
      <c r="K162" s="5">
        <v>3650.52</v>
      </c>
      <c r="L162" s="5">
        <v>3668.5</v>
      </c>
      <c r="M162" s="5">
        <v>3625.49</v>
      </c>
      <c r="N162" s="5">
        <v>3647.93</v>
      </c>
      <c r="P162" s="2">
        <v>40408</v>
      </c>
      <c r="Q162" s="5">
        <v>6183.12</v>
      </c>
      <c r="R162" s="5">
        <v>6216.55</v>
      </c>
      <c r="S162" s="5">
        <v>6155.51</v>
      </c>
      <c r="T162" s="5">
        <v>6186.31</v>
      </c>
      <c r="AE162" s="9">
        <f t="shared" si="25"/>
        <v>2538.3800000000006</v>
      </c>
      <c r="AF162" s="6">
        <f t="shared" si="26"/>
        <v>0.88827964359152356</v>
      </c>
      <c r="AG162" s="4">
        <f t="shared" si="27"/>
        <v>43.769999999999527</v>
      </c>
      <c r="AH162" s="4"/>
      <c r="AI162" s="6">
        <f t="shared" si="28"/>
        <v>0.69218444009258528</v>
      </c>
      <c r="AJ162" s="6">
        <f t="shared" si="29"/>
        <v>0.52027298273786049</v>
      </c>
      <c r="AK162" s="4">
        <f t="shared" si="36"/>
        <v>2537.6870000000004</v>
      </c>
      <c r="AL162" s="4">
        <f t="shared" si="37"/>
        <v>0.693000000000211</v>
      </c>
      <c r="AW162" s="4">
        <f t="shared" si="23"/>
        <v>27.609999999999673</v>
      </c>
      <c r="AX162" s="4">
        <f t="shared" si="30"/>
        <v>22.516341463414612</v>
      </c>
      <c r="AY162" s="4">
        <f t="shared" si="31"/>
        <v>61.130000000000109</v>
      </c>
      <c r="AZ162" s="4">
        <f t="shared" si="32"/>
        <v>47.520000000000437</v>
      </c>
      <c r="BB162" s="4">
        <f t="shared" si="24"/>
        <v>17.980000000000018</v>
      </c>
      <c r="BC162" s="4">
        <f t="shared" si="33"/>
        <v>13.084878048780521</v>
      </c>
      <c r="BD162" s="4">
        <f t="shared" si="34"/>
        <v>36.730000000000018</v>
      </c>
      <c r="BE162" s="4">
        <f t="shared" si="35"/>
        <v>30.180000000000291</v>
      </c>
    </row>
    <row r="163" spans="9:57">
      <c r="I163" s="5"/>
      <c r="J163" s="2">
        <v>40409</v>
      </c>
      <c r="K163" s="5">
        <v>3666.94</v>
      </c>
      <c r="L163" s="5">
        <v>3680.03</v>
      </c>
      <c r="M163" s="5">
        <v>3570.35</v>
      </c>
      <c r="N163" s="5">
        <v>3572.4</v>
      </c>
      <c r="P163" s="2">
        <v>40409</v>
      </c>
      <c r="Q163" s="5">
        <v>6216.33</v>
      </c>
      <c r="R163" s="5">
        <v>6229.46</v>
      </c>
      <c r="S163" s="5">
        <v>6070.83</v>
      </c>
      <c r="T163" s="5">
        <v>6075.13</v>
      </c>
      <c r="AE163" s="9">
        <f t="shared" si="25"/>
        <v>2502.73</v>
      </c>
      <c r="AF163" s="6">
        <f t="shared" si="26"/>
        <v>7.3794836646105852E-2</v>
      </c>
      <c r="AG163" s="4">
        <f t="shared" si="27"/>
        <v>43.769999999999527</v>
      </c>
      <c r="AH163" s="4"/>
      <c r="AI163" s="6">
        <f t="shared" si="28"/>
        <v>7.3794836646105852E-2</v>
      </c>
      <c r="AJ163" s="6">
        <f t="shared" si="29"/>
        <v>4.3222266827244719E-2</v>
      </c>
      <c r="AK163" s="4">
        <f t="shared" si="36"/>
        <v>2531.0210000000002</v>
      </c>
      <c r="AL163" s="4">
        <f t="shared" si="37"/>
        <v>-28.291000000000167</v>
      </c>
      <c r="AW163" s="4">
        <f t="shared" si="23"/>
        <v>13.130000000000109</v>
      </c>
      <c r="AX163" s="4">
        <f t="shared" si="30"/>
        <v>21.852195121951208</v>
      </c>
      <c r="AY163" s="4">
        <f t="shared" si="31"/>
        <v>61.130000000000109</v>
      </c>
      <c r="AZ163" s="4">
        <f t="shared" si="32"/>
        <v>47.520000000000437</v>
      </c>
      <c r="BB163" s="4">
        <f t="shared" si="24"/>
        <v>13.090000000000146</v>
      </c>
      <c r="BC163" s="4">
        <f t="shared" si="33"/>
        <v>12.668048780487835</v>
      </c>
      <c r="BD163" s="4">
        <f t="shared" si="34"/>
        <v>36.730000000000018</v>
      </c>
      <c r="BE163" s="4">
        <f t="shared" si="35"/>
        <v>28.150000000000091</v>
      </c>
    </row>
    <row r="164" spans="9:57">
      <c r="I164" s="5"/>
      <c r="J164" s="2">
        <v>40410</v>
      </c>
      <c r="K164" s="5">
        <v>3570.4</v>
      </c>
      <c r="L164" s="5">
        <v>3596.43</v>
      </c>
      <c r="M164" s="5">
        <v>3517.49</v>
      </c>
      <c r="N164" s="5">
        <v>3526.12</v>
      </c>
      <c r="P164" s="2">
        <v>40410</v>
      </c>
      <c r="Q164" s="5">
        <v>6079.91</v>
      </c>
      <c r="R164" s="5">
        <v>6097.35</v>
      </c>
      <c r="S164" s="5">
        <v>5999.63</v>
      </c>
      <c r="T164" s="5">
        <v>6005.16</v>
      </c>
      <c r="AE164" s="9">
        <f t="shared" si="25"/>
        <v>2479.04</v>
      </c>
      <c r="AF164" s="6">
        <f t="shared" si="26"/>
        <v>0</v>
      </c>
      <c r="AG164" s="4">
        <f t="shared" si="27"/>
        <v>64.229999999999563</v>
      </c>
      <c r="AH164" s="4"/>
      <c r="AI164" s="6">
        <f t="shared" si="28"/>
        <v>0</v>
      </c>
      <c r="AJ164" s="6">
        <f t="shared" si="29"/>
        <v>0</v>
      </c>
      <c r="AK164" s="4">
        <f t="shared" si="36"/>
        <v>2524.567</v>
      </c>
      <c r="AL164" s="4">
        <f t="shared" si="37"/>
        <v>-45.527000000000044</v>
      </c>
      <c r="AW164" s="4">
        <f t="shared" si="23"/>
        <v>17.440000000000509</v>
      </c>
      <c r="AX164" s="4">
        <f t="shared" si="30"/>
        <v>22.20195121951221</v>
      </c>
      <c r="AY164" s="4">
        <f t="shared" si="31"/>
        <v>61.130000000000109</v>
      </c>
      <c r="AZ164" s="4">
        <f t="shared" si="32"/>
        <v>47.520000000000437</v>
      </c>
      <c r="BB164" s="4">
        <f t="shared" si="24"/>
        <v>26.029999999999745</v>
      </c>
      <c r="BC164" s="4">
        <f t="shared" si="33"/>
        <v>13.26585365853661</v>
      </c>
      <c r="BD164" s="4">
        <f t="shared" si="34"/>
        <v>36.730000000000018</v>
      </c>
      <c r="BE164" s="4">
        <f t="shared" si="35"/>
        <v>28.150000000000091</v>
      </c>
    </row>
    <row r="165" spans="9:57">
      <c r="I165" s="5"/>
      <c r="J165" s="2">
        <v>40413</v>
      </c>
      <c r="K165" s="5">
        <v>3536.95</v>
      </c>
      <c r="L165" s="5">
        <v>3583.45</v>
      </c>
      <c r="M165" s="5">
        <v>3524.63</v>
      </c>
      <c r="N165" s="5">
        <v>3553.23</v>
      </c>
      <c r="P165" s="2">
        <v>40413</v>
      </c>
      <c r="Q165" s="5">
        <v>6017.19</v>
      </c>
      <c r="R165" s="5">
        <v>6055.23</v>
      </c>
      <c r="S165" s="5">
        <v>5995.37</v>
      </c>
      <c r="T165" s="5">
        <v>6010.91</v>
      </c>
      <c r="AE165" s="9">
        <f t="shared" si="25"/>
        <v>2457.6799999999998</v>
      </c>
      <c r="AF165" s="6">
        <f t="shared" si="26"/>
        <v>0</v>
      </c>
      <c r="AG165" s="4">
        <f t="shared" si="27"/>
        <v>85.589999999999691</v>
      </c>
      <c r="AH165" s="4"/>
      <c r="AI165" s="6">
        <f t="shared" si="28"/>
        <v>0</v>
      </c>
      <c r="AJ165" s="6">
        <f t="shared" si="29"/>
        <v>0</v>
      </c>
      <c r="AK165" s="4">
        <f t="shared" si="36"/>
        <v>2512.9119999999998</v>
      </c>
      <c r="AL165" s="4">
        <f t="shared" si="37"/>
        <v>-55.231999999999971</v>
      </c>
      <c r="AW165" s="4">
        <f t="shared" si="23"/>
        <v>21.819999999999709</v>
      </c>
      <c r="AX165" s="4">
        <f t="shared" si="30"/>
        <v>21.913658536585366</v>
      </c>
      <c r="AY165" s="4">
        <f t="shared" si="31"/>
        <v>61.130000000000109</v>
      </c>
      <c r="AZ165" s="4">
        <f t="shared" si="32"/>
        <v>47.520000000000437</v>
      </c>
      <c r="BB165" s="4">
        <f t="shared" si="24"/>
        <v>12.319999999999709</v>
      </c>
      <c r="BC165" s="4">
        <f t="shared" si="33"/>
        <v>13.117804878048791</v>
      </c>
      <c r="BD165" s="4">
        <f t="shared" si="34"/>
        <v>36.730000000000018</v>
      </c>
      <c r="BE165" s="4">
        <f t="shared" si="35"/>
        <v>28.150000000000091</v>
      </c>
    </row>
    <row r="166" spans="9:57">
      <c r="I166" s="5"/>
      <c r="J166" s="2">
        <v>40414</v>
      </c>
      <c r="K166" s="5">
        <v>3523.49</v>
      </c>
      <c r="L166" s="5">
        <v>3529.91</v>
      </c>
      <c r="M166" s="5">
        <v>3457.12</v>
      </c>
      <c r="N166" s="5">
        <v>3491.11</v>
      </c>
      <c r="P166" s="2">
        <v>40414</v>
      </c>
      <c r="Q166" s="5">
        <v>5962.87</v>
      </c>
      <c r="R166" s="5">
        <v>5975.83</v>
      </c>
      <c r="S166" s="5">
        <v>5869.3</v>
      </c>
      <c r="T166" s="5">
        <v>5935.44</v>
      </c>
      <c r="AE166" s="9">
        <f t="shared" si="25"/>
        <v>2444.3299999999995</v>
      </c>
      <c r="AF166" s="6">
        <f t="shared" si="26"/>
        <v>0</v>
      </c>
      <c r="AG166" s="4">
        <f t="shared" si="27"/>
        <v>94.050000000001091</v>
      </c>
      <c r="AH166" s="4"/>
      <c r="AI166" s="6">
        <f t="shared" si="28"/>
        <v>0</v>
      </c>
      <c r="AJ166" s="6">
        <f t="shared" si="29"/>
        <v>0</v>
      </c>
      <c r="AK166" s="4">
        <f t="shared" si="36"/>
        <v>2501.7779999999998</v>
      </c>
      <c r="AL166" s="4">
        <f t="shared" si="37"/>
        <v>-57.44800000000032</v>
      </c>
      <c r="AW166" s="4">
        <f t="shared" si="23"/>
        <v>12.960000000000036</v>
      </c>
      <c r="AX166" s="4">
        <f t="shared" si="30"/>
        <v>21.314146341463417</v>
      </c>
      <c r="AY166" s="4">
        <f t="shared" si="31"/>
        <v>61.130000000000109</v>
      </c>
      <c r="AZ166" s="4">
        <f t="shared" si="32"/>
        <v>47.520000000000437</v>
      </c>
      <c r="BB166" s="4">
        <f t="shared" si="24"/>
        <v>6.4200000000000728</v>
      </c>
      <c r="BC166" s="4">
        <f t="shared" si="33"/>
        <v>12.51804878048781</v>
      </c>
      <c r="BD166" s="4">
        <f t="shared" si="34"/>
        <v>36.730000000000018</v>
      </c>
      <c r="BE166" s="4">
        <f t="shared" si="35"/>
        <v>27.019999999999982</v>
      </c>
    </row>
    <row r="167" spans="9:57">
      <c r="I167" s="5"/>
      <c r="J167" s="2">
        <v>40415</v>
      </c>
      <c r="K167" s="5">
        <v>3482.53</v>
      </c>
      <c r="L167" s="5">
        <v>3500.81</v>
      </c>
      <c r="M167" s="5">
        <v>3414.84</v>
      </c>
      <c r="N167" s="5">
        <v>3450.19</v>
      </c>
      <c r="P167" s="2">
        <v>40415</v>
      </c>
      <c r="Q167" s="5">
        <v>5925.48</v>
      </c>
      <c r="R167" s="5">
        <v>5954.96</v>
      </c>
      <c r="S167" s="5">
        <v>5837.9</v>
      </c>
      <c r="T167" s="5">
        <v>5899.5</v>
      </c>
      <c r="AE167" s="9">
        <f t="shared" si="25"/>
        <v>2449.31</v>
      </c>
      <c r="AF167" s="6">
        <f t="shared" si="26"/>
        <v>8.5273972602747022E-2</v>
      </c>
      <c r="AG167" s="4">
        <f t="shared" si="27"/>
        <v>58.400000000000546</v>
      </c>
      <c r="AH167" s="4"/>
      <c r="AI167" s="6">
        <f t="shared" si="28"/>
        <v>5.0333535476050843E-2</v>
      </c>
      <c r="AJ167" s="6">
        <f t="shared" si="29"/>
        <v>5.0333535476050843E-2</v>
      </c>
      <c r="AK167" s="4">
        <f t="shared" si="36"/>
        <v>2494.1310000000003</v>
      </c>
      <c r="AL167" s="4">
        <f t="shared" si="37"/>
        <v>-44.821000000000367</v>
      </c>
      <c r="AW167" s="4">
        <f t="shared" si="23"/>
        <v>29.480000000000473</v>
      </c>
      <c r="AX167" s="4">
        <f t="shared" si="30"/>
        <v>21.859024390243931</v>
      </c>
      <c r="AY167" s="4">
        <f t="shared" si="31"/>
        <v>61.130000000000109</v>
      </c>
      <c r="AZ167" s="4">
        <f t="shared" si="32"/>
        <v>47.520000000000437</v>
      </c>
      <c r="BB167" s="4">
        <f t="shared" si="24"/>
        <v>18.279999999999745</v>
      </c>
      <c r="BC167" s="4">
        <f t="shared" si="33"/>
        <v>12.669999999999995</v>
      </c>
      <c r="BD167" s="4">
        <f t="shared" si="34"/>
        <v>36.730000000000018</v>
      </c>
      <c r="BE167" s="4">
        <f t="shared" si="35"/>
        <v>27.019999999999982</v>
      </c>
    </row>
    <row r="168" spans="9:57">
      <c r="I168" s="5"/>
      <c r="J168" s="2">
        <v>40416</v>
      </c>
      <c r="K168" s="5">
        <v>3490.75</v>
      </c>
      <c r="L168" s="5">
        <v>3491.85</v>
      </c>
      <c r="M168" s="5">
        <v>3455.51</v>
      </c>
      <c r="N168" s="5">
        <v>3475.03</v>
      </c>
      <c r="P168" s="2">
        <v>40416</v>
      </c>
      <c r="Q168" s="5">
        <v>5937.27</v>
      </c>
      <c r="R168" s="5">
        <v>5948.91</v>
      </c>
      <c r="S168" s="5">
        <v>5896.52</v>
      </c>
      <c r="T168" s="5">
        <v>5912.58</v>
      </c>
      <c r="AE168" s="9">
        <f t="shared" si="25"/>
        <v>2437.5499999999997</v>
      </c>
      <c r="AF168" s="6">
        <f t="shared" si="26"/>
        <v>0</v>
      </c>
      <c r="AG168" s="4">
        <f t="shared" si="27"/>
        <v>41.490000000000236</v>
      </c>
      <c r="AH168" s="4"/>
      <c r="AI168" s="6">
        <f t="shared" si="28"/>
        <v>0</v>
      </c>
      <c r="AJ168" s="6">
        <f t="shared" si="29"/>
        <v>0</v>
      </c>
      <c r="AK168" s="4">
        <f t="shared" si="36"/>
        <v>2486.4759999999997</v>
      </c>
      <c r="AL168" s="4">
        <f t="shared" si="37"/>
        <v>-48.925999999999931</v>
      </c>
      <c r="AW168" s="4">
        <f t="shared" si="23"/>
        <v>11.639999999999418</v>
      </c>
      <c r="AX168" s="4">
        <f t="shared" si="30"/>
        <v>21.441219512195147</v>
      </c>
      <c r="AY168" s="4">
        <f t="shared" si="31"/>
        <v>61.130000000000109</v>
      </c>
      <c r="AZ168" s="4">
        <f t="shared" si="32"/>
        <v>47.520000000000437</v>
      </c>
      <c r="BB168" s="4">
        <f t="shared" si="24"/>
        <v>1.0999999999999091</v>
      </c>
      <c r="BC168" s="4">
        <f t="shared" si="33"/>
        <v>12.143414634146334</v>
      </c>
      <c r="BD168" s="4">
        <f t="shared" si="34"/>
        <v>36.730000000000018</v>
      </c>
      <c r="BE168" s="4">
        <f t="shared" si="35"/>
        <v>27.019999999999982</v>
      </c>
    </row>
    <row r="169" spans="9:57">
      <c r="I169" s="5"/>
      <c r="J169" s="2">
        <v>40417</v>
      </c>
      <c r="K169" s="5">
        <v>3460.35</v>
      </c>
      <c r="L169" s="5">
        <v>3509.58</v>
      </c>
      <c r="M169" s="5">
        <v>3435.55</v>
      </c>
      <c r="N169" s="5">
        <v>3507.44</v>
      </c>
      <c r="P169" s="2">
        <v>40417</v>
      </c>
      <c r="Q169" s="5">
        <v>5899.99</v>
      </c>
      <c r="R169" s="5">
        <v>5957.32</v>
      </c>
      <c r="S169" s="5">
        <v>5845.49</v>
      </c>
      <c r="T169" s="5">
        <v>5951.17</v>
      </c>
      <c r="AE169" s="9">
        <f t="shared" si="25"/>
        <v>2443.73</v>
      </c>
      <c r="AF169" s="6">
        <f t="shared" si="26"/>
        <v>0.30700447093890998</v>
      </c>
      <c r="AG169" s="4">
        <f t="shared" si="27"/>
        <v>20.130000000000109</v>
      </c>
      <c r="AH169" s="4"/>
      <c r="AI169" s="6">
        <f t="shared" si="28"/>
        <v>9.4814360233204414E-2</v>
      </c>
      <c r="AJ169" s="6">
        <f t="shared" si="29"/>
        <v>5.845629965948073E-2</v>
      </c>
      <c r="AK169" s="4">
        <f t="shared" si="36"/>
        <v>2480.8989999999999</v>
      </c>
      <c r="AL169" s="4">
        <f t="shared" si="37"/>
        <v>-37.168999999999869</v>
      </c>
      <c r="AW169" s="4">
        <f t="shared" si="23"/>
        <v>54.5</v>
      </c>
      <c r="AX169" s="4">
        <f t="shared" si="30"/>
        <v>21.34707317073174</v>
      </c>
      <c r="AY169" s="4">
        <f t="shared" si="31"/>
        <v>61.130000000000109</v>
      </c>
      <c r="AZ169" s="4">
        <f t="shared" si="32"/>
        <v>47.520000000000437</v>
      </c>
      <c r="BB169" s="4">
        <f t="shared" si="24"/>
        <v>24.799999999999727</v>
      </c>
      <c r="BC169" s="4">
        <f t="shared" si="33"/>
        <v>12.350975609756084</v>
      </c>
      <c r="BD169" s="4">
        <f t="shared" si="34"/>
        <v>36.730000000000018</v>
      </c>
      <c r="BE169" s="4">
        <f t="shared" si="35"/>
        <v>27.019999999999982</v>
      </c>
    </row>
    <row r="170" spans="9:57">
      <c r="I170" s="5"/>
      <c r="J170" s="2">
        <v>40420</v>
      </c>
      <c r="K170" s="5">
        <v>3518.69</v>
      </c>
      <c r="L170" s="5">
        <v>3520.7</v>
      </c>
      <c r="M170" s="5">
        <v>3477.27</v>
      </c>
      <c r="N170" s="5">
        <v>3487.01</v>
      </c>
      <c r="P170" s="2">
        <v>40420</v>
      </c>
      <c r="Q170" s="5">
        <v>5973.48</v>
      </c>
      <c r="R170" s="5">
        <v>5978.19</v>
      </c>
      <c r="S170" s="5">
        <v>5889.84</v>
      </c>
      <c r="T170" s="5">
        <v>5912.41</v>
      </c>
      <c r="AE170" s="9">
        <f t="shared" si="25"/>
        <v>2425.3999999999996</v>
      </c>
      <c r="AF170" s="6">
        <f t="shared" si="26"/>
        <v>0</v>
      </c>
      <c r="AG170" s="4">
        <f t="shared" si="27"/>
        <v>23.910000000000309</v>
      </c>
      <c r="AH170" s="4"/>
      <c r="AI170" s="6">
        <f t="shared" si="28"/>
        <v>0</v>
      </c>
      <c r="AJ170" s="6">
        <f t="shared" si="29"/>
        <v>0</v>
      </c>
      <c r="AK170" s="4">
        <f t="shared" si="36"/>
        <v>2472.1419999999998</v>
      </c>
      <c r="AL170" s="4">
        <f t="shared" si="37"/>
        <v>-46.742000000000189</v>
      </c>
      <c r="AW170" s="4">
        <f t="shared" si="23"/>
        <v>4.7100000000000364</v>
      </c>
      <c r="AX170" s="4">
        <f t="shared" si="30"/>
        <v>20.191219512195147</v>
      </c>
      <c r="AY170" s="4">
        <f t="shared" si="31"/>
        <v>61.130000000000109</v>
      </c>
      <c r="AZ170" s="4">
        <f t="shared" si="32"/>
        <v>41.319999999999709</v>
      </c>
      <c r="BB170" s="4">
        <f t="shared" si="24"/>
        <v>2.0099999999997635</v>
      </c>
      <c r="BC170" s="4">
        <f t="shared" si="33"/>
        <v>11.939512195121928</v>
      </c>
      <c r="BD170" s="4">
        <f t="shared" si="34"/>
        <v>36.730000000000018</v>
      </c>
      <c r="BE170" s="4">
        <f t="shared" si="35"/>
        <v>27.019999999999982</v>
      </c>
    </row>
    <row r="171" spans="9:57">
      <c r="I171" s="5"/>
      <c r="J171" s="2">
        <v>40421</v>
      </c>
      <c r="K171" s="5">
        <v>3435.05</v>
      </c>
      <c r="L171" s="5">
        <v>3490.79</v>
      </c>
      <c r="M171" s="5">
        <v>3430.91</v>
      </c>
      <c r="N171" s="5">
        <v>3490.79</v>
      </c>
      <c r="P171" s="2">
        <v>40421</v>
      </c>
      <c r="Q171" s="5">
        <v>5846.03</v>
      </c>
      <c r="R171" s="5">
        <v>5925.81</v>
      </c>
      <c r="S171" s="5">
        <v>5833.51</v>
      </c>
      <c r="T171" s="5">
        <v>5925.22</v>
      </c>
      <c r="AE171" s="9">
        <f t="shared" si="25"/>
        <v>2434.4300000000003</v>
      </c>
      <c r="AF171" s="6">
        <f t="shared" si="26"/>
        <v>0.37766624843164109</v>
      </c>
      <c r="AG171" s="4">
        <f t="shared" si="27"/>
        <v>23.910000000000309</v>
      </c>
      <c r="AH171" s="4"/>
      <c r="AI171" s="6">
        <f t="shared" si="28"/>
        <v>0.27973977695169139</v>
      </c>
      <c r="AJ171" s="6">
        <f t="shared" si="29"/>
        <v>0.11677227466701941</v>
      </c>
      <c r="AK171" s="4">
        <f t="shared" si="36"/>
        <v>2461.2580000000003</v>
      </c>
      <c r="AL171" s="4">
        <f t="shared" si="37"/>
        <v>-26.827999999999975</v>
      </c>
      <c r="AW171" s="4">
        <f t="shared" si="23"/>
        <v>12.519999999999527</v>
      </c>
      <c r="AX171" s="4">
        <f t="shared" si="30"/>
        <v>20.318536585365862</v>
      </c>
      <c r="AY171" s="4">
        <f t="shared" si="31"/>
        <v>61.130000000000109</v>
      </c>
      <c r="AZ171" s="4">
        <f t="shared" si="32"/>
        <v>41.319999999999709</v>
      </c>
      <c r="BB171" s="4">
        <f t="shared" si="24"/>
        <v>4.1400000000003274</v>
      </c>
      <c r="BC171" s="4">
        <f t="shared" si="33"/>
        <v>11.990975609756077</v>
      </c>
      <c r="BD171" s="4">
        <f t="shared" si="34"/>
        <v>36.730000000000018</v>
      </c>
      <c r="BE171" s="4">
        <f t="shared" si="35"/>
        <v>27.019999999999982</v>
      </c>
    </row>
    <row r="172" spans="9:57">
      <c r="I172" s="5"/>
      <c r="J172" s="2">
        <v>40422</v>
      </c>
      <c r="K172" s="5">
        <v>3507.87</v>
      </c>
      <c r="L172" s="5">
        <v>3626.26</v>
      </c>
      <c r="M172" s="5">
        <v>3478.85</v>
      </c>
      <c r="N172" s="5">
        <v>3623.84</v>
      </c>
      <c r="P172" s="2">
        <v>40422</v>
      </c>
      <c r="Q172" s="5">
        <v>5936.94</v>
      </c>
      <c r="R172" s="5">
        <v>6087.94</v>
      </c>
      <c r="S172" s="5">
        <v>5876.43</v>
      </c>
      <c r="T172" s="5">
        <v>6083.9</v>
      </c>
      <c r="AE172" s="9">
        <f t="shared" si="25"/>
        <v>2460.0599999999995</v>
      </c>
      <c r="AF172" s="6">
        <f t="shared" si="26"/>
        <v>1</v>
      </c>
      <c r="AG172" s="4">
        <f t="shared" si="27"/>
        <v>34.659999999999854</v>
      </c>
      <c r="AH172" s="4"/>
      <c r="AI172" s="6">
        <f t="shared" si="28"/>
        <v>1</v>
      </c>
      <c r="AJ172" s="6">
        <f t="shared" si="29"/>
        <v>0.64615958240118643</v>
      </c>
      <c r="AK172" s="4">
        <f t="shared" si="36"/>
        <v>2453.4259999999995</v>
      </c>
      <c r="AL172" s="4">
        <f t="shared" si="37"/>
        <v>6.6340000000000146</v>
      </c>
      <c r="AW172" s="4">
        <f t="shared" si="23"/>
        <v>60.509999999999309</v>
      </c>
      <c r="AX172" s="4">
        <f t="shared" si="30"/>
        <v>21.662682926829248</v>
      </c>
      <c r="AY172" s="4">
        <f t="shared" si="31"/>
        <v>61.130000000000109</v>
      </c>
      <c r="AZ172" s="4">
        <f t="shared" si="32"/>
        <v>47.520000000000437</v>
      </c>
      <c r="BB172" s="4">
        <f t="shared" si="24"/>
        <v>29.019999999999982</v>
      </c>
      <c r="BC172" s="4">
        <f t="shared" si="33"/>
        <v>12.632682926829247</v>
      </c>
      <c r="BD172" s="4">
        <f t="shared" si="34"/>
        <v>36.730000000000018</v>
      </c>
      <c r="BE172" s="4">
        <f t="shared" si="35"/>
        <v>28.150000000000091</v>
      </c>
    </row>
    <row r="173" spans="9:57">
      <c r="I173" s="5"/>
      <c r="J173" s="2">
        <v>40423</v>
      </c>
      <c r="K173" s="5">
        <v>3610.4</v>
      </c>
      <c r="L173" s="5">
        <v>3646.29</v>
      </c>
      <c r="M173" s="5">
        <v>3598.18</v>
      </c>
      <c r="N173" s="5">
        <v>3631.43</v>
      </c>
      <c r="P173" s="2">
        <v>40423</v>
      </c>
      <c r="Q173" s="5">
        <v>6071.56</v>
      </c>
      <c r="R173" s="5">
        <v>6104.09</v>
      </c>
      <c r="S173" s="5">
        <v>6052.55</v>
      </c>
      <c r="T173" s="5">
        <v>6083.85</v>
      </c>
      <c r="AE173" s="9">
        <f t="shared" si="25"/>
        <v>2452.4200000000005</v>
      </c>
      <c r="AF173" s="6">
        <f t="shared" si="26"/>
        <v>0.7795729948067226</v>
      </c>
      <c r="AG173" s="4">
        <f t="shared" si="27"/>
        <v>34.659999999999854</v>
      </c>
      <c r="AH173" s="4"/>
      <c r="AI173" s="6">
        <f t="shared" si="28"/>
        <v>0.7795729948067226</v>
      </c>
      <c r="AJ173" s="6">
        <f t="shared" si="29"/>
        <v>0.7795729948067226</v>
      </c>
      <c r="AK173" s="4">
        <f t="shared" si="36"/>
        <v>2448.395</v>
      </c>
      <c r="AL173" s="4">
        <f t="shared" si="37"/>
        <v>4.0250000000005457</v>
      </c>
      <c r="AW173" s="4">
        <f t="shared" ref="AW173:AW236" si="38">IF(R173-Q173&gt;Q173-S173,Q173-S173,R173-Q173)</f>
        <v>19.010000000000218</v>
      </c>
      <c r="AX173" s="4">
        <f t="shared" si="30"/>
        <v>20.967317073170705</v>
      </c>
      <c r="AY173" s="4">
        <f t="shared" si="31"/>
        <v>61.130000000000109</v>
      </c>
      <c r="AZ173" s="4">
        <f t="shared" si="32"/>
        <v>41.319999999999709</v>
      </c>
      <c r="BB173" s="4">
        <f t="shared" si="24"/>
        <v>12.220000000000255</v>
      </c>
      <c r="BC173" s="4">
        <f t="shared" si="33"/>
        <v>12.313902439024377</v>
      </c>
      <c r="BD173" s="4">
        <f t="shared" si="34"/>
        <v>36.730000000000018</v>
      </c>
      <c r="BE173" s="4">
        <f t="shared" si="35"/>
        <v>28.150000000000091</v>
      </c>
    </row>
    <row r="174" spans="9:57">
      <c r="I174" s="5"/>
      <c r="J174" s="2">
        <v>40424</v>
      </c>
      <c r="K174" s="5">
        <v>3642.1</v>
      </c>
      <c r="L174" s="5">
        <v>3706.48</v>
      </c>
      <c r="M174" s="5">
        <v>3631.32</v>
      </c>
      <c r="N174" s="5">
        <v>3672.2</v>
      </c>
      <c r="P174" s="2">
        <v>40424</v>
      </c>
      <c r="Q174" s="5">
        <v>6091.66</v>
      </c>
      <c r="R174" s="5">
        <v>6178.01</v>
      </c>
      <c r="S174" s="5">
        <v>6088.26</v>
      </c>
      <c r="T174" s="5">
        <v>6134.62</v>
      </c>
      <c r="AE174" s="9">
        <f t="shared" si="25"/>
        <v>2462.42</v>
      </c>
      <c r="AF174" s="6">
        <f t="shared" si="26"/>
        <v>1</v>
      </c>
      <c r="AG174" s="4">
        <f t="shared" si="27"/>
        <v>37.020000000000437</v>
      </c>
      <c r="AH174" s="4"/>
      <c r="AI174" s="6">
        <f t="shared" si="28"/>
        <v>1</v>
      </c>
      <c r="AJ174" s="6">
        <f t="shared" si="29"/>
        <v>1</v>
      </c>
      <c r="AK174" s="4">
        <f t="shared" si="36"/>
        <v>2446.7330000000002</v>
      </c>
      <c r="AL174" s="4">
        <f t="shared" si="37"/>
        <v>15.686999999999898</v>
      </c>
      <c r="AW174" s="4">
        <f t="shared" si="38"/>
        <v>3.3999999999996362</v>
      </c>
      <c r="AX174" s="4">
        <f t="shared" si="30"/>
        <v>20.582439024390226</v>
      </c>
      <c r="AY174" s="4">
        <f t="shared" si="31"/>
        <v>61.130000000000109</v>
      </c>
      <c r="AZ174" s="4">
        <f t="shared" si="32"/>
        <v>41.319999999999709</v>
      </c>
      <c r="BB174" s="4">
        <f t="shared" ref="BB174:BB237" si="39">IF(L174-K174&gt;K174-M174,K174-M174,L174-K174)</f>
        <v>10.779999999999745</v>
      </c>
      <c r="BC174" s="4">
        <f t="shared" si="33"/>
        <v>12.299999999999983</v>
      </c>
      <c r="BD174" s="4">
        <f t="shared" si="34"/>
        <v>36.730000000000018</v>
      </c>
      <c r="BE174" s="4">
        <f t="shared" si="35"/>
        <v>28.150000000000091</v>
      </c>
    </row>
    <row r="175" spans="9:57">
      <c r="I175" s="5"/>
      <c r="J175" s="2">
        <v>40427</v>
      </c>
      <c r="K175" s="5">
        <v>3695.47</v>
      </c>
      <c r="L175" s="5">
        <v>3695.47</v>
      </c>
      <c r="M175" s="5">
        <v>3674.76</v>
      </c>
      <c r="N175" s="5">
        <v>3684.73</v>
      </c>
      <c r="P175" s="2">
        <v>40427</v>
      </c>
      <c r="Q175" s="5">
        <v>6156.29</v>
      </c>
      <c r="R175" s="5">
        <v>6164.93</v>
      </c>
      <c r="S175" s="5">
        <v>6140.98</v>
      </c>
      <c r="T175" s="5">
        <v>6155.04</v>
      </c>
      <c r="AE175" s="9">
        <f t="shared" si="25"/>
        <v>2470.31</v>
      </c>
      <c r="AF175" s="6">
        <f t="shared" si="26"/>
        <v>1</v>
      </c>
      <c r="AG175" s="4">
        <f t="shared" si="27"/>
        <v>35.879999999999654</v>
      </c>
      <c r="AH175" s="4"/>
      <c r="AI175" s="6">
        <f t="shared" si="28"/>
        <v>1</v>
      </c>
      <c r="AJ175" s="6">
        <f t="shared" si="29"/>
        <v>1</v>
      </c>
      <c r="AK175" s="4">
        <f t="shared" si="36"/>
        <v>2447.9960000000001</v>
      </c>
      <c r="AL175" s="4">
        <f t="shared" si="37"/>
        <v>22.313999999999851</v>
      </c>
      <c r="AW175" s="4">
        <f t="shared" si="38"/>
        <v>8.6400000000003274</v>
      </c>
      <c r="AX175" s="4">
        <f t="shared" si="30"/>
        <v>20.595853658536569</v>
      </c>
      <c r="AY175" s="4">
        <f t="shared" si="31"/>
        <v>61.130000000000109</v>
      </c>
      <c r="AZ175" s="4">
        <f t="shared" si="32"/>
        <v>41.319999999999709</v>
      </c>
      <c r="BB175" s="4">
        <f t="shared" si="39"/>
        <v>0</v>
      </c>
      <c r="BC175" s="4">
        <f t="shared" si="33"/>
        <v>12.214146341463398</v>
      </c>
      <c r="BD175" s="4">
        <f t="shared" si="34"/>
        <v>36.730000000000018</v>
      </c>
      <c r="BE175" s="4">
        <f t="shared" si="35"/>
        <v>28.150000000000091</v>
      </c>
    </row>
    <row r="176" spans="9:57">
      <c r="I176" s="5"/>
      <c r="J176" s="2">
        <v>40428</v>
      </c>
      <c r="K176" s="5">
        <v>3669.15</v>
      </c>
      <c r="L176" s="5">
        <v>3672.54</v>
      </c>
      <c r="M176" s="5">
        <v>3620.36</v>
      </c>
      <c r="N176" s="5">
        <v>3643.81</v>
      </c>
      <c r="P176" s="2">
        <v>40428</v>
      </c>
      <c r="Q176" s="5">
        <v>6136.92</v>
      </c>
      <c r="R176" s="5">
        <v>6138.93</v>
      </c>
      <c r="S176" s="5">
        <v>6083.2</v>
      </c>
      <c r="T176" s="5">
        <v>6117.89</v>
      </c>
      <c r="AE176" s="9">
        <f t="shared" si="25"/>
        <v>2474.0800000000004</v>
      </c>
      <c r="AF176" s="6">
        <f t="shared" si="26"/>
        <v>1</v>
      </c>
      <c r="AG176" s="4">
        <f t="shared" si="27"/>
        <v>21.659999999999854</v>
      </c>
      <c r="AH176" s="4"/>
      <c r="AI176" s="6">
        <f t="shared" si="28"/>
        <v>1</v>
      </c>
      <c r="AJ176" s="6">
        <f t="shared" si="29"/>
        <v>1</v>
      </c>
      <c r="AK176" s="4">
        <f t="shared" si="36"/>
        <v>2450.9710000000005</v>
      </c>
      <c r="AL176" s="4">
        <f t="shared" si="37"/>
        <v>23.108999999999924</v>
      </c>
      <c r="AW176" s="4">
        <f t="shared" si="38"/>
        <v>2.0100000000002183</v>
      </c>
      <c r="AX176" s="4">
        <f t="shared" si="30"/>
        <v>20.203170731707317</v>
      </c>
      <c r="AY176" s="4">
        <f t="shared" si="31"/>
        <v>61.130000000000109</v>
      </c>
      <c r="AZ176" s="4">
        <f t="shared" si="32"/>
        <v>41.319999999999709</v>
      </c>
      <c r="BB176" s="4">
        <f t="shared" si="39"/>
        <v>3.3899999999998727</v>
      </c>
      <c r="BC176" s="4">
        <f t="shared" si="33"/>
        <v>11.87902439024389</v>
      </c>
      <c r="BD176" s="4">
        <f t="shared" si="34"/>
        <v>36.730000000000018</v>
      </c>
      <c r="BE176" s="4">
        <f t="shared" si="35"/>
        <v>28.150000000000091</v>
      </c>
    </row>
    <row r="177" spans="9:57">
      <c r="I177" s="5"/>
      <c r="J177" s="2">
        <v>40429</v>
      </c>
      <c r="K177" s="5">
        <v>3632.62</v>
      </c>
      <c r="L177" s="5">
        <v>3686.91</v>
      </c>
      <c r="M177" s="5">
        <v>3613.29</v>
      </c>
      <c r="N177" s="5">
        <v>3677.21</v>
      </c>
      <c r="P177" s="2">
        <v>40429</v>
      </c>
      <c r="Q177" s="5">
        <v>6099.33</v>
      </c>
      <c r="R177" s="5">
        <v>6180.38</v>
      </c>
      <c r="S177" s="5">
        <v>6062.65</v>
      </c>
      <c r="T177" s="5">
        <v>6164.44</v>
      </c>
      <c r="AE177" s="9">
        <f t="shared" si="25"/>
        <v>2487.2299999999996</v>
      </c>
      <c r="AF177" s="6">
        <f t="shared" si="26"/>
        <v>1</v>
      </c>
      <c r="AG177" s="4">
        <f t="shared" si="27"/>
        <v>34.809999999999036</v>
      </c>
      <c r="AH177" s="4"/>
      <c r="AI177" s="6">
        <f t="shared" si="28"/>
        <v>1</v>
      </c>
      <c r="AJ177" s="6">
        <f t="shared" si="29"/>
        <v>1</v>
      </c>
      <c r="AK177" s="4">
        <f t="shared" si="36"/>
        <v>2454.7630000000004</v>
      </c>
      <c r="AL177" s="4">
        <f t="shared" si="37"/>
        <v>32.466999999999189</v>
      </c>
      <c r="AW177" s="4">
        <f t="shared" si="38"/>
        <v>36.680000000000291</v>
      </c>
      <c r="AX177" s="4">
        <f t="shared" si="30"/>
        <v>21.044146341463424</v>
      </c>
      <c r="AY177" s="4">
        <f t="shared" si="31"/>
        <v>61.130000000000109</v>
      </c>
      <c r="AZ177" s="4">
        <f t="shared" si="32"/>
        <v>41.319999999999709</v>
      </c>
      <c r="BB177" s="4">
        <f t="shared" si="39"/>
        <v>19.329999999999927</v>
      </c>
      <c r="BC177" s="4">
        <f t="shared" si="33"/>
        <v>12.333170731707302</v>
      </c>
      <c r="BD177" s="4">
        <f t="shared" si="34"/>
        <v>36.730000000000018</v>
      </c>
      <c r="BE177" s="4">
        <f t="shared" si="35"/>
        <v>28.150000000000091</v>
      </c>
    </row>
    <row r="178" spans="9:57">
      <c r="I178" s="5"/>
      <c r="J178" s="2">
        <v>40430</v>
      </c>
      <c r="K178" s="5">
        <v>3666.76</v>
      </c>
      <c r="L178" s="5">
        <v>3731.06</v>
      </c>
      <c r="M178" s="5">
        <v>3655.47</v>
      </c>
      <c r="N178" s="5">
        <v>3722.15</v>
      </c>
      <c r="P178" s="2">
        <v>40430</v>
      </c>
      <c r="Q178" s="5">
        <v>6141.84</v>
      </c>
      <c r="R178" s="5">
        <v>6233.07</v>
      </c>
      <c r="S178" s="5">
        <v>6133.99</v>
      </c>
      <c r="T178" s="5">
        <v>6221.52</v>
      </c>
      <c r="AE178" s="9">
        <f t="shared" si="25"/>
        <v>2499.3700000000003</v>
      </c>
      <c r="AF178" s="6">
        <f t="shared" si="26"/>
        <v>1</v>
      </c>
      <c r="AG178" s="4">
        <f t="shared" si="27"/>
        <v>36.950000000000273</v>
      </c>
      <c r="AH178" s="4"/>
      <c r="AI178" s="6">
        <f t="shared" si="28"/>
        <v>1</v>
      </c>
      <c r="AJ178" s="6">
        <f t="shared" si="29"/>
        <v>1</v>
      </c>
      <c r="AK178" s="4">
        <f t="shared" si="36"/>
        <v>2460.9450000000002</v>
      </c>
      <c r="AL178" s="4">
        <f t="shared" si="37"/>
        <v>38.425000000000182</v>
      </c>
      <c r="AW178" s="4">
        <f t="shared" si="38"/>
        <v>7.8500000000003638</v>
      </c>
      <c r="AX178" s="4">
        <f t="shared" si="30"/>
        <v>20.959756097560984</v>
      </c>
      <c r="AY178" s="4">
        <f t="shared" si="31"/>
        <v>61.130000000000109</v>
      </c>
      <c r="AZ178" s="4">
        <f t="shared" si="32"/>
        <v>41.319999999999709</v>
      </c>
      <c r="BB178" s="4">
        <f t="shared" si="39"/>
        <v>11.290000000000418</v>
      </c>
      <c r="BC178" s="4">
        <f t="shared" si="33"/>
        <v>12.497073170731699</v>
      </c>
      <c r="BD178" s="4">
        <f t="shared" si="34"/>
        <v>36.730000000000018</v>
      </c>
      <c r="BE178" s="4">
        <f t="shared" si="35"/>
        <v>28.150000000000091</v>
      </c>
    </row>
    <row r="179" spans="9:57">
      <c r="I179" s="5"/>
      <c r="J179" s="2">
        <v>40431</v>
      </c>
      <c r="K179" s="5">
        <v>3703.02</v>
      </c>
      <c r="L179" s="5">
        <v>3731.86</v>
      </c>
      <c r="M179" s="5">
        <v>3697.18</v>
      </c>
      <c r="N179" s="5">
        <v>3725.82</v>
      </c>
      <c r="P179" s="2">
        <v>40431</v>
      </c>
      <c r="Q179" s="5">
        <v>6186.22</v>
      </c>
      <c r="R179" s="5">
        <v>6224.65</v>
      </c>
      <c r="S179" s="5">
        <v>6182.56</v>
      </c>
      <c r="T179" s="5">
        <v>6214.77</v>
      </c>
      <c r="AE179" s="9">
        <f t="shared" si="25"/>
        <v>2488.9500000000003</v>
      </c>
      <c r="AF179" s="6">
        <f t="shared" si="26"/>
        <v>0.64143152099105538</v>
      </c>
      <c r="AG179" s="4">
        <f t="shared" si="27"/>
        <v>29.0600000000004</v>
      </c>
      <c r="AH179" s="4"/>
      <c r="AI179" s="6">
        <f t="shared" si="28"/>
        <v>0.77806176783812331</v>
      </c>
      <c r="AJ179" s="6">
        <f t="shared" si="29"/>
        <v>0.83954419464120633</v>
      </c>
      <c r="AK179" s="4">
        <f t="shared" si="36"/>
        <v>2465.4669999999996</v>
      </c>
      <c r="AL179" s="4">
        <f t="shared" si="37"/>
        <v>23.483000000000629</v>
      </c>
      <c r="AW179" s="4">
        <f t="shared" si="38"/>
        <v>3.6599999999998545</v>
      </c>
      <c r="AX179" s="4">
        <f t="shared" si="30"/>
        <v>19.57853658536586</v>
      </c>
      <c r="AY179" s="4">
        <f t="shared" si="31"/>
        <v>61.130000000000109</v>
      </c>
      <c r="AZ179" s="4">
        <f t="shared" si="32"/>
        <v>40.640000000000327</v>
      </c>
      <c r="BB179" s="4">
        <f t="shared" si="39"/>
        <v>5.8400000000001455</v>
      </c>
      <c r="BC179" s="4">
        <f t="shared" si="33"/>
        <v>11.743658536585361</v>
      </c>
      <c r="BD179" s="4">
        <f t="shared" si="34"/>
        <v>32.860000000000127</v>
      </c>
      <c r="BE179" s="4">
        <f t="shared" si="35"/>
        <v>27.019999999999982</v>
      </c>
    </row>
    <row r="180" spans="9:57">
      <c r="I180" s="5"/>
      <c r="J180" s="2">
        <v>40434</v>
      </c>
      <c r="K180" s="5">
        <v>3765.24</v>
      </c>
      <c r="L180" s="5">
        <v>3781.48</v>
      </c>
      <c r="M180" s="5">
        <v>3751.57</v>
      </c>
      <c r="N180" s="5">
        <v>3767.15</v>
      </c>
      <c r="P180" s="2">
        <v>40434</v>
      </c>
      <c r="Q180" s="5">
        <v>6258.51</v>
      </c>
      <c r="R180" s="5">
        <v>6290.87</v>
      </c>
      <c r="S180" s="5">
        <v>6231.52</v>
      </c>
      <c r="T180" s="5">
        <v>6261.68</v>
      </c>
      <c r="AE180" s="9">
        <f t="shared" si="25"/>
        <v>2494.5300000000002</v>
      </c>
      <c r="AF180" s="6">
        <f t="shared" si="26"/>
        <v>0.80862000790825805</v>
      </c>
      <c r="AG180" s="4">
        <f t="shared" si="27"/>
        <v>25.289999999999964</v>
      </c>
      <c r="AH180" s="4"/>
      <c r="AI180" s="6">
        <f t="shared" si="28"/>
        <v>0.86901217861975344</v>
      </c>
      <c r="AJ180" s="6">
        <f t="shared" si="29"/>
        <v>0.89691160809371318</v>
      </c>
      <c r="AK180" s="4">
        <f t="shared" si="36"/>
        <v>2472.3799999999997</v>
      </c>
      <c r="AL180" s="4">
        <f t="shared" si="37"/>
        <v>22.150000000000546</v>
      </c>
      <c r="AW180" s="4">
        <f t="shared" si="38"/>
        <v>26.989999999999782</v>
      </c>
      <c r="AX180" s="4">
        <f t="shared" si="30"/>
        <v>19.262926829268309</v>
      </c>
      <c r="AY180" s="4">
        <f t="shared" si="31"/>
        <v>61.130000000000109</v>
      </c>
      <c r="AZ180" s="4">
        <f t="shared" si="32"/>
        <v>40.640000000000327</v>
      </c>
      <c r="BB180" s="4">
        <f t="shared" si="39"/>
        <v>13.669999999999618</v>
      </c>
      <c r="BC180" s="4">
        <f t="shared" si="33"/>
        <v>11.599756097560958</v>
      </c>
      <c r="BD180" s="4">
        <f t="shared" si="34"/>
        <v>32.860000000000127</v>
      </c>
      <c r="BE180" s="4">
        <f t="shared" si="35"/>
        <v>27.019999999999982</v>
      </c>
    </row>
    <row r="181" spans="9:57">
      <c r="I181" s="5"/>
      <c r="J181" s="2">
        <v>40435</v>
      </c>
      <c r="K181" s="5">
        <v>3767.38</v>
      </c>
      <c r="L181" s="5">
        <v>3784.13</v>
      </c>
      <c r="M181" s="5">
        <v>3746.97</v>
      </c>
      <c r="N181" s="5">
        <v>3774.4</v>
      </c>
      <c r="P181" s="2">
        <v>40435</v>
      </c>
      <c r="Q181" s="5">
        <v>6261.78</v>
      </c>
      <c r="R181" s="5">
        <v>6287.78</v>
      </c>
      <c r="S181" s="5">
        <v>6231.38</v>
      </c>
      <c r="T181" s="5">
        <v>6275.41</v>
      </c>
      <c r="AE181" s="9">
        <f t="shared" si="25"/>
        <v>2501.0099999999998</v>
      </c>
      <c r="AF181" s="6">
        <f t="shared" si="26"/>
        <v>1</v>
      </c>
      <c r="AG181" s="4">
        <f t="shared" si="27"/>
        <v>13.7800000000002</v>
      </c>
      <c r="AH181" s="4"/>
      <c r="AI181" s="6">
        <f t="shared" si="28"/>
        <v>1</v>
      </c>
      <c r="AJ181" s="6">
        <f t="shared" si="29"/>
        <v>1</v>
      </c>
      <c r="AK181" s="4">
        <f t="shared" si="36"/>
        <v>2479.0379999999996</v>
      </c>
      <c r="AL181" s="4">
        <f t="shared" si="37"/>
        <v>21.972000000000207</v>
      </c>
      <c r="AW181" s="4">
        <f t="shared" si="38"/>
        <v>26</v>
      </c>
      <c r="AX181" s="4">
        <f t="shared" si="30"/>
        <v>18.889268292682949</v>
      </c>
      <c r="AY181" s="4">
        <f t="shared" si="31"/>
        <v>61.130000000000109</v>
      </c>
      <c r="AZ181" s="4">
        <f t="shared" si="32"/>
        <v>36.680000000000291</v>
      </c>
      <c r="BB181" s="4">
        <f t="shared" si="39"/>
        <v>16.75</v>
      </c>
      <c r="BC181" s="4">
        <f t="shared" si="33"/>
        <v>12.008292682926811</v>
      </c>
      <c r="BD181" s="4">
        <f t="shared" si="34"/>
        <v>32.860000000000127</v>
      </c>
      <c r="BE181" s="4">
        <f t="shared" si="35"/>
        <v>27.019999999999982</v>
      </c>
    </row>
    <row r="182" spans="9:57">
      <c r="I182" s="5"/>
      <c r="J182" s="2">
        <v>40436</v>
      </c>
      <c r="K182" s="5">
        <v>3776.19</v>
      </c>
      <c r="L182" s="5">
        <v>3784.04</v>
      </c>
      <c r="M182" s="5">
        <v>3738.44</v>
      </c>
      <c r="N182" s="5">
        <v>3755.64</v>
      </c>
      <c r="P182" s="2">
        <v>40436</v>
      </c>
      <c r="Q182" s="5">
        <v>6282.52</v>
      </c>
      <c r="R182" s="5">
        <v>6288.2</v>
      </c>
      <c r="S182" s="5">
        <v>6227.2</v>
      </c>
      <c r="T182" s="5">
        <v>6261.87</v>
      </c>
      <c r="AE182" s="9">
        <f t="shared" si="25"/>
        <v>2506.23</v>
      </c>
      <c r="AF182" s="6">
        <f t="shared" si="26"/>
        <v>1</v>
      </c>
      <c r="AG182" s="4">
        <f t="shared" si="27"/>
        <v>17.279999999999745</v>
      </c>
      <c r="AH182" s="4"/>
      <c r="AI182" s="6">
        <f t="shared" si="28"/>
        <v>1</v>
      </c>
      <c r="AJ182" s="6">
        <f t="shared" si="29"/>
        <v>1</v>
      </c>
      <c r="AK182" s="4">
        <f t="shared" si="36"/>
        <v>2483.6549999999997</v>
      </c>
      <c r="AL182" s="4">
        <f t="shared" si="37"/>
        <v>22.575000000000273</v>
      </c>
      <c r="AW182" s="4">
        <f t="shared" si="38"/>
        <v>5.6799999999993815</v>
      </c>
      <c r="AX182" s="4">
        <f t="shared" si="30"/>
        <v>18.70219512195122</v>
      </c>
      <c r="AY182" s="4">
        <f t="shared" si="31"/>
        <v>61.130000000000109</v>
      </c>
      <c r="AZ182" s="4">
        <f t="shared" si="32"/>
        <v>36.680000000000291</v>
      </c>
      <c r="BB182" s="4">
        <f t="shared" si="39"/>
        <v>7.8499999999999091</v>
      </c>
      <c r="BC182" s="4">
        <f t="shared" si="33"/>
        <v>12.151707317073155</v>
      </c>
      <c r="BD182" s="4">
        <f t="shared" si="34"/>
        <v>32.860000000000127</v>
      </c>
      <c r="BE182" s="4">
        <f t="shared" si="35"/>
        <v>27.019999999999982</v>
      </c>
    </row>
    <row r="183" spans="9:57">
      <c r="I183" s="5"/>
      <c r="J183" s="2">
        <v>40437</v>
      </c>
      <c r="K183" s="5">
        <v>3757.91</v>
      </c>
      <c r="L183" s="5">
        <v>3766.13</v>
      </c>
      <c r="M183" s="5">
        <v>3729.67</v>
      </c>
      <c r="N183" s="5">
        <v>3736.3</v>
      </c>
      <c r="P183" s="2">
        <v>40437</v>
      </c>
      <c r="Q183" s="5">
        <v>6255.14</v>
      </c>
      <c r="R183" s="5">
        <v>6281.1</v>
      </c>
      <c r="S183" s="5">
        <v>6233.97</v>
      </c>
      <c r="T183" s="5">
        <v>6249.65</v>
      </c>
      <c r="AE183" s="9">
        <f t="shared" si="25"/>
        <v>2513.3499999999995</v>
      </c>
      <c r="AF183" s="6">
        <f t="shared" si="26"/>
        <v>1</v>
      </c>
      <c r="AG183" s="4">
        <f t="shared" si="27"/>
        <v>24.399999999999181</v>
      </c>
      <c r="AH183" s="4"/>
      <c r="AI183" s="6">
        <f t="shared" si="28"/>
        <v>1</v>
      </c>
      <c r="AJ183" s="6">
        <f t="shared" si="29"/>
        <v>1</v>
      </c>
      <c r="AK183" s="4">
        <f t="shared" si="36"/>
        <v>2489.7479999999996</v>
      </c>
      <c r="AL183" s="4">
        <f t="shared" si="37"/>
        <v>23.601999999999862</v>
      </c>
      <c r="AW183" s="4">
        <f t="shared" si="38"/>
        <v>21.170000000000073</v>
      </c>
      <c r="AX183" s="4">
        <f t="shared" si="30"/>
        <v>18.369756097560973</v>
      </c>
      <c r="AY183" s="4">
        <f t="shared" si="31"/>
        <v>61.130000000000109</v>
      </c>
      <c r="AZ183" s="4">
        <f t="shared" si="32"/>
        <v>36.680000000000291</v>
      </c>
      <c r="BB183" s="4">
        <f t="shared" si="39"/>
        <v>8.2200000000002547</v>
      </c>
      <c r="BC183" s="4">
        <f t="shared" si="33"/>
        <v>12.06585365853657</v>
      </c>
      <c r="BD183" s="4">
        <f t="shared" si="34"/>
        <v>32.860000000000127</v>
      </c>
      <c r="BE183" s="4">
        <f t="shared" si="35"/>
        <v>27.019999999999982</v>
      </c>
    </row>
    <row r="184" spans="9:57">
      <c r="I184" s="5"/>
      <c r="J184" s="2">
        <v>40438</v>
      </c>
      <c r="K184" s="5">
        <v>3778.24</v>
      </c>
      <c r="L184" s="5">
        <v>3795.48</v>
      </c>
      <c r="M184" s="5">
        <v>3705.29</v>
      </c>
      <c r="N184" s="5">
        <v>3722.02</v>
      </c>
      <c r="P184" s="2">
        <v>40438</v>
      </c>
      <c r="Q184" s="5">
        <v>6297.93</v>
      </c>
      <c r="R184" s="5">
        <v>6321.2</v>
      </c>
      <c r="S184" s="5">
        <v>6185.74</v>
      </c>
      <c r="T184" s="5">
        <v>6209.76</v>
      </c>
      <c r="AE184" s="9">
        <f t="shared" si="25"/>
        <v>2487.7400000000002</v>
      </c>
      <c r="AF184" s="6">
        <f t="shared" si="26"/>
        <v>0</v>
      </c>
      <c r="AG184" s="4">
        <f t="shared" si="27"/>
        <v>25.609999999999218</v>
      </c>
      <c r="AH184" s="4"/>
      <c r="AI184" s="6">
        <f t="shared" si="28"/>
        <v>0</v>
      </c>
      <c r="AJ184" s="6">
        <f t="shared" si="29"/>
        <v>0.34784823020117589</v>
      </c>
      <c r="AK184" s="4">
        <f t="shared" si="36"/>
        <v>2492.2799999999997</v>
      </c>
      <c r="AL184" s="4">
        <f t="shared" si="37"/>
        <v>-4.5399999999995089</v>
      </c>
      <c r="AW184" s="4">
        <f t="shared" si="38"/>
        <v>23.269999999999527</v>
      </c>
      <c r="AX184" s="4">
        <f t="shared" si="30"/>
        <v>18.712195121951193</v>
      </c>
      <c r="AY184" s="4">
        <f t="shared" si="31"/>
        <v>61.130000000000109</v>
      </c>
      <c r="AZ184" s="4">
        <f t="shared" si="32"/>
        <v>36.680000000000291</v>
      </c>
      <c r="BB184" s="4">
        <f t="shared" si="39"/>
        <v>17.240000000000236</v>
      </c>
      <c r="BC184" s="4">
        <f t="shared" si="33"/>
        <v>12.388536585365838</v>
      </c>
      <c r="BD184" s="4">
        <f t="shared" si="34"/>
        <v>32.860000000000127</v>
      </c>
      <c r="BE184" s="4">
        <f t="shared" si="35"/>
        <v>27.019999999999982</v>
      </c>
    </row>
    <row r="185" spans="9:57">
      <c r="I185" s="5"/>
      <c r="J185" s="2">
        <v>40441</v>
      </c>
      <c r="K185" s="5">
        <v>3738</v>
      </c>
      <c r="L185" s="5">
        <v>3792.38</v>
      </c>
      <c r="M185" s="5">
        <v>3737.01</v>
      </c>
      <c r="N185" s="5">
        <v>3788.01</v>
      </c>
      <c r="P185" s="2">
        <v>40441</v>
      </c>
      <c r="Q185" s="5">
        <v>6231.28</v>
      </c>
      <c r="R185" s="5">
        <v>6301.63</v>
      </c>
      <c r="S185" s="5">
        <v>6219.85</v>
      </c>
      <c r="T185" s="5">
        <v>6294.58</v>
      </c>
      <c r="AE185" s="9">
        <f t="shared" si="25"/>
        <v>2506.5699999999997</v>
      </c>
      <c r="AF185" s="6">
        <f t="shared" si="26"/>
        <v>0.73525966419367617</v>
      </c>
      <c r="AG185" s="4">
        <f t="shared" si="27"/>
        <v>25.609999999999218</v>
      </c>
      <c r="AH185" s="4"/>
      <c r="AI185" s="6">
        <f t="shared" si="28"/>
        <v>0.73525966419367617</v>
      </c>
      <c r="AJ185" s="6">
        <f t="shared" si="29"/>
        <v>0.7404287901990898</v>
      </c>
      <c r="AK185" s="4">
        <f t="shared" si="36"/>
        <v>2495.9059999999999</v>
      </c>
      <c r="AL185" s="4">
        <f t="shared" si="37"/>
        <v>10.66399999999976</v>
      </c>
      <c r="AW185" s="4">
        <f t="shared" si="38"/>
        <v>11.429999999999382</v>
      </c>
      <c r="AX185" s="4">
        <f t="shared" si="30"/>
        <v>18.679756097560929</v>
      </c>
      <c r="AY185" s="4">
        <f t="shared" si="31"/>
        <v>61.130000000000109</v>
      </c>
      <c r="AZ185" s="4">
        <f t="shared" si="32"/>
        <v>36.680000000000291</v>
      </c>
      <c r="BB185" s="4">
        <f t="shared" si="39"/>
        <v>0.98999999999978172</v>
      </c>
      <c r="BC185" s="4">
        <f t="shared" si="33"/>
        <v>11.916585365853646</v>
      </c>
      <c r="BD185" s="4">
        <f t="shared" si="34"/>
        <v>32.860000000000127</v>
      </c>
      <c r="BE185" s="4">
        <f t="shared" si="35"/>
        <v>27.019999999999982</v>
      </c>
    </row>
    <row r="186" spans="9:57">
      <c r="I186" s="5"/>
      <c r="J186" s="2">
        <v>40442</v>
      </c>
      <c r="K186" s="5">
        <v>3781.74</v>
      </c>
      <c r="L186" s="5">
        <v>3824.98</v>
      </c>
      <c r="M186" s="5">
        <v>3777.62</v>
      </c>
      <c r="N186" s="5">
        <v>3784.4</v>
      </c>
      <c r="P186" s="2">
        <v>40442</v>
      </c>
      <c r="Q186" s="5">
        <v>6281.07</v>
      </c>
      <c r="R186" s="5">
        <v>6339.97</v>
      </c>
      <c r="S186" s="5">
        <v>6275.98</v>
      </c>
      <c r="T186" s="5">
        <v>6275.98</v>
      </c>
      <c r="AE186" s="9">
        <f t="shared" si="25"/>
        <v>2491.5799999999995</v>
      </c>
      <c r="AF186" s="6">
        <f t="shared" si="26"/>
        <v>0.14994142912922115</v>
      </c>
      <c r="AG186" s="4">
        <f t="shared" si="27"/>
        <v>25.609999999999218</v>
      </c>
      <c r="AH186" s="4"/>
      <c r="AI186" s="6">
        <f t="shared" si="28"/>
        <v>0.14994142912922115</v>
      </c>
      <c r="AJ186" s="6">
        <f t="shared" si="29"/>
        <v>0.14994142912922115</v>
      </c>
      <c r="AK186" s="4">
        <f t="shared" si="36"/>
        <v>2497.6559999999999</v>
      </c>
      <c r="AL186" s="4">
        <f t="shared" si="37"/>
        <v>-6.0760000000004766</v>
      </c>
      <c r="AW186" s="4">
        <f t="shared" si="38"/>
        <v>5.0900000000001455</v>
      </c>
      <c r="AX186" s="4">
        <f t="shared" si="30"/>
        <v>18.800975609756058</v>
      </c>
      <c r="AY186" s="4">
        <f t="shared" si="31"/>
        <v>61.130000000000109</v>
      </c>
      <c r="AZ186" s="4">
        <f t="shared" si="32"/>
        <v>36.680000000000291</v>
      </c>
      <c r="BB186" s="4">
        <f t="shared" si="39"/>
        <v>4.1199999999998909</v>
      </c>
      <c r="BC186" s="4">
        <f t="shared" si="33"/>
        <v>11.982439024390239</v>
      </c>
      <c r="BD186" s="4">
        <f t="shared" si="34"/>
        <v>32.860000000000127</v>
      </c>
      <c r="BE186" s="4">
        <f t="shared" si="35"/>
        <v>27.019999999999982</v>
      </c>
    </row>
    <row r="187" spans="9:57">
      <c r="I187" s="5"/>
      <c r="J187" s="2">
        <v>40443</v>
      </c>
      <c r="K187" s="5">
        <v>3796.75</v>
      </c>
      <c r="L187" s="5">
        <v>3796.75</v>
      </c>
      <c r="M187" s="5">
        <v>3729.82</v>
      </c>
      <c r="N187" s="5">
        <v>3735.05</v>
      </c>
      <c r="P187" s="2">
        <v>40443</v>
      </c>
      <c r="Q187" s="5">
        <v>6286.33</v>
      </c>
      <c r="R187" s="5">
        <v>6297.4</v>
      </c>
      <c r="S187" s="5">
        <v>6192.43</v>
      </c>
      <c r="T187" s="5">
        <v>6208.33</v>
      </c>
      <c r="AE187" s="9">
        <f t="shared" si="25"/>
        <v>2473.2799999999997</v>
      </c>
      <c r="AF187" s="6">
        <f t="shared" si="26"/>
        <v>0</v>
      </c>
      <c r="AG187" s="4">
        <f t="shared" si="27"/>
        <v>40.069999999999709</v>
      </c>
      <c r="AH187" s="4"/>
      <c r="AI187" s="6">
        <f t="shared" si="28"/>
        <v>0</v>
      </c>
      <c r="AJ187" s="6">
        <f t="shared" si="29"/>
        <v>0</v>
      </c>
      <c r="AK187" s="4">
        <f t="shared" si="36"/>
        <v>2496.2609999999995</v>
      </c>
      <c r="AL187" s="4">
        <f t="shared" si="37"/>
        <v>-22.980999999999767</v>
      </c>
      <c r="AW187" s="4">
        <f t="shared" si="38"/>
        <v>11.069999999999709</v>
      </c>
      <c r="AX187" s="4">
        <f t="shared" si="30"/>
        <v>18.555365853658479</v>
      </c>
      <c r="AY187" s="4">
        <f t="shared" si="31"/>
        <v>61.130000000000109</v>
      </c>
      <c r="AZ187" s="4">
        <f t="shared" si="32"/>
        <v>36.680000000000291</v>
      </c>
      <c r="BB187" s="4">
        <f t="shared" si="39"/>
        <v>0</v>
      </c>
      <c r="BC187" s="4">
        <f t="shared" si="33"/>
        <v>11.815609756097551</v>
      </c>
      <c r="BD187" s="4">
        <f t="shared" si="34"/>
        <v>32.860000000000127</v>
      </c>
      <c r="BE187" s="4">
        <f t="shared" si="35"/>
        <v>27.019999999999982</v>
      </c>
    </row>
    <row r="188" spans="9:57">
      <c r="I188" s="5"/>
      <c r="J188" s="2">
        <v>40444</v>
      </c>
      <c r="K188" s="5">
        <v>3762.43</v>
      </c>
      <c r="L188" s="5">
        <v>3771.69</v>
      </c>
      <c r="M188" s="5">
        <v>3666.23</v>
      </c>
      <c r="N188" s="5">
        <v>3710.61</v>
      </c>
      <c r="P188" s="2">
        <v>40444</v>
      </c>
      <c r="Q188" s="5">
        <v>6252.31</v>
      </c>
      <c r="R188" s="5">
        <v>6263.74</v>
      </c>
      <c r="S188" s="5">
        <v>6129.44</v>
      </c>
      <c r="T188" s="5">
        <v>6184.71</v>
      </c>
      <c r="AE188" s="9">
        <f t="shared" si="25"/>
        <v>2474.1</v>
      </c>
      <c r="AF188" s="6">
        <f t="shared" si="26"/>
        <v>2.4632021628121496E-2</v>
      </c>
      <c r="AG188" s="4">
        <f t="shared" si="27"/>
        <v>33.289999999999964</v>
      </c>
      <c r="AH188" s="4"/>
      <c r="AI188" s="6">
        <f t="shared" si="28"/>
        <v>2.0464187671578978E-2</v>
      </c>
      <c r="AJ188" s="6">
        <f t="shared" si="29"/>
        <v>2.0464187671578978E-2</v>
      </c>
      <c r="AK188" s="4">
        <f t="shared" si="36"/>
        <v>2493.7339999999995</v>
      </c>
      <c r="AL188" s="4">
        <f t="shared" si="37"/>
        <v>-19.63399999999956</v>
      </c>
      <c r="AW188" s="4">
        <f t="shared" si="38"/>
        <v>11.429999999999382</v>
      </c>
      <c r="AX188" s="4">
        <f t="shared" si="30"/>
        <v>18.579268292682862</v>
      </c>
      <c r="AY188" s="4">
        <f t="shared" si="31"/>
        <v>61.130000000000109</v>
      </c>
      <c r="AZ188" s="4">
        <f t="shared" si="32"/>
        <v>36.680000000000291</v>
      </c>
      <c r="BB188" s="4">
        <f t="shared" si="39"/>
        <v>9.2600000000002183</v>
      </c>
      <c r="BC188" s="4">
        <f t="shared" si="33"/>
        <v>11.558536585365845</v>
      </c>
      <c r="BD188" s="4">
        <f t="shared" si="34"/>
        <v>32.860000000000127</v>
      </c>
      <c r="BE188" s="4">
        <f t="shared" si="35"/>
        <v>27.019999999999982</v>
      </c>
    </row>
    <row r="189" spans="9:57">
      <c r="I189" s="5"/>
      <c r="J189" s="2">
        <v>40445</v>
      </c>
      <c r="K189" s="5">
        <v>3687.83</v>
      </c>
      <c r="L189" s="5">
        <v>3786.35</v>
      </c>
      <c r="M189" s="5">
        <v>3686.29</v>
      </c>
      <c r="N189" s="5">
        <v>3782.48</v>
      </c>
      <c r="P189" s="2">
        <v>40445</v>
      </c>
      <c r="Q189" s="5">
        <v>6173.89</v>
      </c>
      <c r="R189" s="5">
        <v>6310.28</v>
      </c>
      <c r="S189" s="5">
        <v>6146.42</v>
      </c>
      <c r="T189" s="5">
        <v>6298.3</v>
      </c>
      <c r="AE189" s="9">
        <f t="shared" si="25"/>
        <v>2515.8200000000002</v>
      </c>
      <c r="AF189" s="6">
        <f t="shared" si="26"/>
        <v>1</v>
      </c>
      <c r="AG189" s="4">
        <f t="shared" si="27"/>
        <v>42.540000000000418</v>
      </c>
      <c r="AH189" s="4"/>
      <c r="AI189" s="6">
        <f t="shared" si="28"/>
        <v>1</v>
      </c>
      <c r="AJ189" s="6">
        <f t="shared" si="29"/>
        <v>1</v>
      </c>
      <c r="AK189" s="4">
        <f t="shared" si="36"/>
        <v>2496.4209999999994</v>
      </c>
      <c r="AL189" s="4">
        <f t="shared" si="37"/>
        <v>19.399000000000797</v>
      </c>
      <c r="AW189" s="4">
        <f t="shared" si="38"/>
        <v>27.470000000000255</v>
      </c>
      <c r="AX189" s="4">
        <f t="shared" si="30"/>
        <v>18.258048780487737</v>
      </c>
      <c r="AY189" s="4">
        <f t="shared" si="31"/>
        <v>61.130000000000109</v>
      </c>
      <c r="AZ189" s="4">
        <f t="shared" si="32"/>
        <v>31.520000000000437</v>
      </c>
      <c r="BB189" s="4">
        <f t="shared" si="39"/>
        <v>1.5399999999999636</v>
      </c>
      <c r="BC189" s="4">
        <f t="shared" si="33"/>
        <v>10.909512195121939</v>
      </c>
      <c r="BD189" s="4">
        <f t="shared" si="34"/>
        <v>32.860000000000127</v>
      </c>
      <c r="BE189" s="4">
        <f t="shared" si="35"/>
        <v>26.029999999999745</v>
      </c>
    </row>
    <row r="190" spans="9:57">
      <c r="I190" s="5"/>
      <c r="J190" s="2">
        <v>40448</v>
      </c>
      <c r="K190" s="5">
        <v>3796.53</v>
      </c>
      <c r="L190" s="5">
        <v>3800.87</v>
      </c>
      <c r="M190" s="5">
        <v>3764.12</v>
      </c>
      <c r="N190" s="5">
        <v>3766.16</v>
      </c>
      <c r="P190" s="2">
        <v>40448</v>
      </c>
      <c r="Q190" s="5">
        <v>6307.87</v>
      </c>
      <c r="R190" s="5">
        <v>6324.09</v>
      </c>
      <c r="S190" s="5">
        <v>6272.17</v>
      </c>
      <c r="T190" s="5">
        <v>6278.89</v>
      </c>
      <c r="AE190" s="9">
        <f t="shared" si="25"/>
        <v>2512.7300000000005</v>
      </c>
      <c r="AF190" s="6">
        <f t="shared" si="26"/>
        <v>0.92736248236954255</v>
      </c>
      <c r="AG190" s="4">
        <f t="shared" si="27"/>
        <v>42.540000000000418</v>
      </c>
      <c r="AH190" s="4"/>
      <c r="AI190" s="6">
        <f t="shared" si="28"/>
        <v>0.92736248236954255</v>
      </c>
      <c r="AJ190" s="6">
        <f t="shared" si="29"/>
        <v>0.92736248236954255</v>
      </c>
      <c r="AK190" s="4">
        <f t="shared" si="36"/>
        <v>2498.2409999999995</v>
      </c>
      <c r="AL190" s="4">
        <f t="shared" si="37"/>
        <v>14.489000000000942</v>
      </c>
      <c r="AW190" s="4">
        <f t="shared" si="38"/>
        <v>16.220000000000255</v>
      </c>
      <c r="AX190" s="4">
        <f t="shared" si="30"/>
        <v>17.162682926829202</v>
      </c>
      <c r="AY190" s="4">
        <f t="shared" si="31"/>
        <v>60.509999999999309</v>
      </c>
      <c r="AZ190" s="4">
        <f t="shared" si="32"/>
        <v>29.480000000000473</v>
      </c>
      <c r="BB190" s="4">
        <f t="shared" si="39"/>
        <v>4.3399999999996908</v>
      </c>
      <c r="BC190" s="4">
        <f t="shared" si="33"/>
        <v>10.213902439024368</v>
      </c>
      <c r="BD190" s="4">
        <f t="shared" si="34"/>
        <v>30.529999999999745</v>
      </c>
      <c r="BE190" s="4">
        <f t="shared" si="35"/>
        <v>24.799999999999727</v>
      </c>
    </row>
    <row r="191" spans="9:57">
      <c r="I191" s="5"/>
      <c r="J191" s="2">
        <v>40449</v>
      </c>
      <c r="K191" s="5">
        <v>3750.53</v>
      </c>
      <c r="L191" s="5">
        <v>3780.45</v>
      </c>
      <c r="M191" s="5">
        <v>3711.15</v>
      </c>
      <c r="N191" s="5">
        <v>3762.35</v>
      </c>
      <c r="P191" s="2">
        <v>40449</v>
      </c>
      <c r="Q191" s="5">
        <v>6258.2</v>
      </c>
      <c r="R191" s="5">
        <v>6311.92</v>
      </c>
      <c r="S191" s="5">
        <v>6197.96</v>
      </c>
      <c r="T191" s="5">
        <v>6276.09</v>
      </c>
      <c r="AE191" s="9">
        <f t="shared" si="25"/>
        <v>2513.7400000000002</v>
      </c>
      <c r="AF191" s="6">
        <f t="shared" si="26"/>
        <v>0.95110484250117755</v>
      </c>
      <c r="AG191" s="4">
        <f t="shared" si="27"/>
        <v>42.540000000000418</v>
      </c>
      <c r="AH191" s="4"/>
      <c r="AI191" s="6">
        <f t="shared" si="28"/>
        <v>0.95110484250117755</v>
      </c>
      <c r="AJ191" s="6">
        <f t="shared" si="29"/>
        <v>0.95110484250117755</v>
      </c>
      <c r="AK191" s="4">
        <f t="shared" si="36"/>
        <v>2499.5140000000001</v>
      </c>
      <c r="AL191" s="4">
        <f t="shared" si="37"/>
        <v>14.226000000000113</v>
      </c>
      <c r="AW191" s="4">
        <f t="shared" si="38"/>
        <v>53.720000000000255</v>
      </c>
      <c r="AX191" s="4">
        <f t="shared" si="30"/>
        <v>18.351951219512134</v>
      </c>
      <c r="AY191" s="4">
        <f t="shared" si="31"/>
        <v>60.509999999999309</v>
      </c>
      <c r="AZ191" s="4">
        <f t="shared" si="32"/>
        <v>31.520000000000437</v>
      </c>
      <c r="BB191" s="4">
        <f t="shared" si="39"/>
        <v>29.919999999999618</v>
      </c>
      <c r="BC191" s="4">
        <f t="shared" si="33"/>
        <v>10.847317073170693</v>
      </c>
      <c r="BD191" s="4">
        <f t="shared" si="34"/>
        <v>30.529999999999745</v>
      </c>
      <c r="BE191" s="4">
        <f t="shared" si="35"/>
        <v>26.029999999999745</v>
      </c>
    </row>
    <row r="192" spans="9:57">
      <c r="I192" s="5"/>
      <c r="J192" s="2">
        <v>40450</v>
      </c>
      <c r="K192" s="5">
        <v>3780.93</v>
      </c>
      <c r="L192" s="5">
        <v>3798.48</v>
      </c>
      <c r="M192" s="5">
        <v>3725.57</v>
      </c>
      <c r="N192" s="5">
        <v>3737.12</v>
      </c>
      <c r="P192" s="2">
        <v>40450</v>
      </c>
      <c r="Q192" s="5">
        <v>6296.28</v>
      </c>
      <c r="R192" s="5">
        <v>6326.34</v>
      </c>
      <c r="S192" s="5">
        <v>6223.14</v>
      </c>
      <c r="T192" s="5">
        <v>6246.92</v>
      </c>
      <c r="AE192" s="9">
        <f t="shared" si="25"/>
        <v>2509.8000000000002</v>
      </c>
      <c r="AF192" s="6">
        <f t="shared" si="26"/>
        <v>0.85570469798657844</v>
      </c>
      <c r="AG192" s="4">
        <f t="shared" si="27"/>
        <v>41.720000000000255</v>
      </c>
      <c r="AH192" s="4"/>
      <c r="AI192" s="6">
        <f t="shared" si="28"/>
        <v>0.85848613070051893</v>
      </c>
      <c r="AJ192" s="6">
        <f t="shared" si="29"/>
        <v>0.85848613070051893</v>
      </c>
      <c r="AK192" s="4">
        <f t="shared" si="36"/>
        <v>2499.8710000000001</v>
      </c>
      <c r="AL192" s="4">
        <f t="shared" si="37"/>
        <v>9.9290000000000873</v>
      </c>
      <c r="AW192" s="4">
        <f t="shared" si="38"/>
        <v>30.0600000000004</v>
      </c>
      <c r="AX192" s="4">
        <f t="shared" si="30"/>
        <v>18.735365853658482</v>
      </c>
      <c r="AY192" s="4">
        <f t="shared" si="31"/>
        <v>60.509999999999309</v>
      </c>
      <c r="AZ192" s="4">
        <f t="shared" si="32"/>
        <v>31.520000000000437</v>
      </c>
      <c r="BB192" s="4">
        <f t="shared" si="39"/>
        <v>17.550000000000182</v>
      </c>
      <c r="BC192" s="4">
        <f t="shared" si="33"/>
        <v>11.093902439024355</v>
      </c>
      <c r="BD192" s="4">
        <f t="shared" si="34"/>
        <v>30.529999999999745</v>
      </c>
      <c r="BE192" s="4">
        <f t="shared" si="35"/>
        <v>26.029999999999745</v>
      </c>
    </row>
    <row r="193" spans="9:57">
      <c r="I193" s="5"/>
      <c r="J193" s="2">
        <v>40451</v>
      </c>
      <c r="K193" s="5">
        <v>3711.96</v>
      </c>
      <c r="L193" s="5">
        <v>3782.67</v>
      </c>
      <c r="M193" s="5">
        <v>3693.46</v>
      </c>
      <c r="N193" s="5">
        <v>3715.18</v>
      </c>
      <c r="P193" s="2">
        <v>40451</v>
      </c>
      <c r="Q193" s="5">
        <v>6214.02</v>
      </c>
      <c r="R193" s="5">
        <v>6339.36</v>
      </c>
      <c r="S193" s="5">
        <v>6204.69</v>
      </c>
      <c r="T193" s="5">
        <v>6229.02</v>
      </c>
      <c r="AE193" s="9">
        <f t="shared" si="25"/>
        <v>2513.8400000000006</v>
      </c>
      <c r="AF193" s="6">
        <f t="shared" si="26"/>
        <v>0.67109634551502173</v>
      </c>
      <c r="AG193" s="4">
        <f t="shared" si="27"/>
        <v>6.0199999999999818</v>
      </c>
      <c r="AH193" s="4"/>
      <c r="AI193" s="6">
        <f t="shared" si="28"/>
        <v>0.95345557122709113</v>
      </c>
      <c r="AJ193" s="6">
        <f t="shared" si="29"/>
        <v>0.95345557122709113</v>
      </c>
      <c r="AK193" s="4">
        <f t="shared" si="36"/>
        <v>2499.92</v>
      </c>
      <c r="AL193" s="4">
        <f t="shared" si="37"/>
        <v>13.920000000000528</v>
      </c>
      <c r="AW193" s="4">
        <f t="shared" si="38"/>
        <v>9.3300000000008367</v>
      </c>
      <c r="AX193" s="4">
        <f t="shared" si="30"/>
        <v>18.392926829268262</v>
      </c>
      <c r="AY193" s="4">
        <f t="shared" si="31"/>
        <v>60.509999999999309</v>
      </c>
      <c r="AZ193" s="4">
        <f t="shared" si="32"/>
        <v>31.520000000000437</v>
      </c>
      <c r="BB193" s="4">
        <f t="shared" si="39"/>
        <v>18.5</v>
      </c>
      <c r="BC193" s="4">
        <f t="shared" si="33"/>
        <v>10.800487804878019</v>
      </c>
      <c r="BD193" s="4">
        <f t="shared" si="34"/>
        <v>29.919999999999618</v>
      </c>
      <c r="BE193" s="4">
        <f t="shared" si="35"/>
        <v>24.799999999999727</v>
      </c>
    </row>
    <row r="194" spans="9:57">
      <c r="I194" s="5"/>
      <c r="J194" s="2">
        <v>40452</v>
      </c>
      <c r="K194" s="5">
        <v>3722.93</v>
      </c>
      <c r="L194" s="5">
        <v>3754.08</v>
      </c>
      <c r="M194" s="5">
        <v>3672.9</v>
      </c>
      <c r="N194" s="5">
        <v>3692.09</v>
      </c>
      <c r="P194" s="2">
        <v>40452</v>
      </c>
      <c r="Q194" s="5">
        <v>6244.06</v>
      </c>
      <c r="R194" s="5">
        <v>6293.09</v>
      </c>
      <c r="S194" s="5">
        <v>6187.22</v>
      </c>
      <c r="T194" s="5">
        <v>6211.34</v>
      </c>
      <c r="AE194" s="9">
        <f t="shared" si="25"/>
        <v>2519.25</v>
      </c>
      <c r="AF194" s="6">
        <f t="shared" si="26"/>
        <v>1</v>
      </c>
      <c r="AG194" s="4">
        <f t="shared" si="27"/>
        <v>9.4499999999998181</v>
      </c>
      <c r="AH194" s="4"/>
      <c r="AI194" s="6">
        <f t="shared" si="28"/>
        <v>1</v>
      </c>
      <c r="AJ194" s="6">
        <f t="shared" si="29"/>
        <v>1</v>
      </c>
      <c r="AK194" s="4">
        <f t="shared" si="36"/>
        <v>2503.0709999999999</v>
      </c>
      <c r="AL194" s="4">
        <f t="shared" si="37"/>
        <v>16.179000000000087</v>
      </c>
      <c r="AW194" s="4">
        <f t="shared" si="38"/>
        <v>49.029999999999745</v>
      </c>
      <c r="AX194" s="4">
        <f t="shared" si="30"/>
        <v>19.30975609756095</v>
      </c>
      <c r="AY194" s="4">
        <f t="shared" si="31"/>
        <v>60.509999999999309</v>
      </c>
      <c r="AZ194" s="4">
        <f t="shared" si="32"/>
        <v>36.680000000000291</v>
      </c>
      <c r="BB194" s="4">
        <f t="shared" si="39"/>
        <v>31.150000000000091</v>
      </c>
      <c r="BC194" s="4">
        <f t="shared" si="33"/>
        <v>11.433414634146319</v>
      </c>
      <c r="BD194" s="4">
        <f t="shared" si="34"/>
        <v>31.150000000000091</v>
      </c>
      <c r="BE194" s="4">
        <f t="shared" si="35"/>
        <v>26.029999999999745</v>
      </c>
    </row>
    <row r="195" spans="9:57">
      <c r="I195" s="5"/>
      <c r="J195" s="2">
        <v>40455</v>
      </c>
      <c r="K195" s="5">
        <v>3689.18</v>
      </c>
      <c r="L195" s="5">
        <v>3691.8</v>
      </c>
      <c r="M195" s="5">
        <v>3640.48</v>
      </c>
      <c r="N195" s="5">
        <v>3649.81</v>
      </c>
      <c r="P195" s="2">
        <v>40455</v>
      </c>
      <c r="Q195" s="5">
        <v>6205</v>
      </c>
      <c r="R195" s="5">
        <v>6210.25</v>
      </c>
      <c r="S195" s="5">
        <v>6128.54</v>
      </c>
      <c r="T195" s="5">
        <v>6134.21</v>
      </c>
      <c r="AE195" s="9">
        <f t="shared" ref="AE195:AE258" si="40">T195-N195</f>
        <v>2484.4</v>
      </c>
      <c r="AF195" s="6">
        <f t="shared" si="26"/>
        <v>0</v>
      </c>
      <c r="AG195" s="4">
        <f t="shared" si="27"/>
        <v>34.849999999999909</v>
      </c>
      <c r="AH195" s="4"/>
      <c r="AI195" s="6">
        <f t="shared" si="28"/>
        <v>0</v>
      </c>
      <c r="AJ195" s="6">
        <f t="shared" si="29"/>
        <v>0.2418968892756207</v>
      </c>
      <c r="AK195" s="4">
        <f t="shared" si="36"/>
        <v>2500.8540000000003</v>
      </c>
      <c r="AL195" s="4">
        <f t="shared" si="37"/>
        <v>-16.454000000000178</v>
      </c>
      <c r="AW195" s="4">
        <f t="shared" si="38"/>
        <v>5.25</v>
      </c>
      <c r="AX195" s="4">
        <f t="shared" si="30"/>
        <v>18.806585365853628</v>
      </c>
      <c r="AY195" s="4">
        <f t="shared" si="31"/>
        <v>60.509999999999309</v>
      </c>
      <c r="AZ195" s="4">
        <f t="shared" si="32"/>
        <v>36.680000000000291</v>
      </c>
      <c r="BB195" s="4">
        <f t="shared" si="39"/>
        <v>2.6200000000003456</v>
      </c>
      <c r="BC195" s="4">
        <f t="shared" si="33"/>
        <v>11.175121951219497</v>
      </c>
      <c r="BD195" s="4">
        <f t="shared" si="34"/>
        <v>31.150000000000091</v>
      </c>
      <c r="BE195" s="4">
        <f t="shared" si="35"/>
        <v>26.029999999999745</v>
      </c>
    </row>
    <row r="196" spans="9:57">
      <c r="I196" s="5"/>
      <c r="J196" s="2">
        <v>40456</v>
      </c>
      <c r="K196" s="5">
        <v>3648.96</v>
      </c>
      <c r="L196" s="5">
        <v>3742.66</v>
      </c>
      <c r="M196" s="5">
        <v>3638.34</v>
      </c>
      <c r="N196" s="5">
        <v>3731.93</v>
      </c>
      <c r="P196" s="2">
        <v>40456</v>
      </c>
      <c r="Q196" s="5">
        <v>6132.12</v>
      </c>
      <c r="R196" s="5">
        <v>6233.45</v>
      </c>
      <c r="S196" s="5">
        <v>6115.87</v>
      </c>
      <c r="T196" s="5">
        <v>6215.83</v>
      </c>
      <c r="AE196" s="9">
        <f t="shared" si="40"/>
        <v>2483.9</v>
      </c>
      <c r="AF196" s="6">
        <f t="shared" si="26"/>
        <v>0</v>
      </c>
      <c r="AG196" s="4">
        <f t="shared" si="27"/>
        <v>35.349999999999909</v>
      </c>
      <c r="AH196" s="4"/>
      <c r="AI196" s="6">
        <f t="shared" si="28"/>
        <v>0</v>
      </c>
      <c r="AJ196" s="6">
        <f t="shared" si="29"/>
        <v>0.21705426356589508</v>
      </c>
      <c r="AK196" s="4">
        <f t="shared" si="36"/>
        <v>2500.0860000000002</v>
      </c>
      <c r="AL196" s="4">
        <f t="shared" si="37"/>
        <v>-16.186000000000149</v>
      </c>
      <c r="AW196" s="4">
        <f t="shared" si="38"/>
        <v>16.25</v>
      </c>
      <c r="AX196" s="4">
        <f t="shared" si="30"/>
        <v>18.995609756097533</v>
      </c>
      <c r="AY196" s="4">
        <f t="shared" si="31"/>
        <v>60.509999999999309</v>
      </c>
      <c r="AZ196" s="4">
        <f t="shared" si="32"/>
        <v>36.680000000000291</v>
      </c>
      <c r="BB196" s="4">
        <f t="shared" si="39"/>
        <v>10.619999999999891</v>
      </c>
      <c r="BC196" s="4">
        <f t="shared" si="33"/>
        <v>11.159512195121929</v>
      </c>
      <c r="BD196" s="4">
        <f t="shared" si="34"/>
        <v>31.150000000000091</v>
      </c>
      <c r="BE196" s="4">
        <f t="shared" si="35"/>
        <v>26.029999999999745</v>
      </c>
    </row>
    <row r="197" spans="9:57">
      <c r="I197" s="5"/>
      <c r="J197" s="2">
        <v>40457</v>
      </c>
      <c r="K197" s="5">
        <v>3750.87</v>
      </c>
      <c r="L197" s="5">
        <v>3779.71</v>
      </c>
      <c r="M197" s="5">
        <v>3746.63</v>
      </c>
      <c r="N197" s="5">
        <v>3764.91</v>
      </c>
      <c r="P197" s="2">
        <v>40457</v>
      </c>
      <c r="Q197" s="5">
        <v>6248.81</v>
      </c>
      <c r="R197" s="5">
        <v>6289.56</v>
      </c>
      <c r="S197" s="5">
        <v>6242.52</v>
      </c>
      <c r="T197" s="5">
        <v>6270.73</v>
      </c>
      <c r="AE197" s="9">
        <f t="shared" si="40"/>
        <v>2505.8199999999997</v>
      </c>
      <c r="AF197" s="6">
        <f t="shared" si="26"/>
        <v>0.6200848656294109</v>
      </c>
      <c r="AG197" s="4">
        <f t="shared" si="27"/>
        <v>35.349999999999909</v>
      </c>
      <c r="AH197" s="4"/>
      <c r="AI197" s="6">
        <f t="shared" si="28"/>
        <v>0.6200848656294109</v>
      </c>
      <c r="AJ197" s="6">
        <f t="shared" si="29"/>
        <v>0.6200848656294109</v>
      </c>
      <c r="AK197" s="4">
        <f t="shared" si="36"/>
        <v>2503.3400000000006</v>
      </c>
      <c r="AL197" s="4">
        <f t="shared" si="37"/>
        <v>2.4799999999991087</v>
      </c>
      <c r="AW197" s="4">
        <f t="shared" si="38"/>
        <v>6.2899999999999636</v>
      </c>
      <c r="AX197" s="4">
        <f t="shared" si="30"/>
        <v>18.725121951219478</v>
      </c>
      <c r="AY197" s="4">
        <f t="shared" si="31"/>
        <v>60.509999999999309</v>
      </c>
      <c r="AZ197" s="4">
        <f t="shared" si="32"/>
        <v>36.680000000000291</v>
      </c>
      <c r="BB197" s="4">
        <f t="shared" si="39"/>
        <v>4.2399999999997817</v>
      </c>
      <c r="BC197" s="4">
        <f t="shared" si="33"/>
        <v>11.209268292682891</v>
      </c>
      <c r="BD197" s="4">
        <f t="shared" si="34"/>
        <v>31.150000000000091</v>
      </c>
      <c r="BE197" s="4">
        <f t="shared" si="35"/>
        <v>26.029999999999745</v>
      </c>
    </row>
    <row r="198" spans="9:57">
      <c r="I198" s="5"/>
      <c r="J198" s="2">
        <v>40458</v>
      </c>
      <c r="K198" s="5">
        <v>3769.26</v>
      </c>
      <c r="L198" s="5">
        <v>3799.71</v>
      </c>
      <c r="M198" s="5">
        <v>3732.45</v>
      </c>
      <c r="N198" s="5">
        <v>3770.47</v>
      </c>
      <c r="P198" s="2">
        <v>40458</v>
      </c>
      <c r="Q198" s="5">
        <v>6278.61</v>
      </c>
      <c r="R198" s="5">
        <v>6321.79</v>
      </c>
      <c r="S198" s="5">
        <v>6233.14</v>
      </c>
      <c r="T198" s="5">
        <v>6276.25</v>
      </c>
      <c r="AE198" s="9">
        <f t="shared" si="40"/>
        <v>2505.7800000000002</v>
      </c>
      <c r="AF198" s="6">
        <f t="shared" si="26"/>
        <v>0.61895332390382363</v>
      </c>
      <c r="AG198" s="4">
        <f t="shared" si="27"/>
        <v>35.349999999999909</v>
      </c>
      <c r="AH198" s="4"/>
      <c r="AI198" s="6">
        <f t="shared" si="28"/>
        <v>0.61895332390382363</v>
      </c>
      <c r="AJ198" s="6">
        <f t="shared" si="29"/>
        <v>0.61895332390382363</v>
      </c>
      <c r="AK198" s="4">
        <f t="shared" si="36"/>
        <v>2506.5080000000003</v>
      </c>
      <c r="AL198" s="4">
        <f t="shared" si="37"/>
        <v>-0.72800000000006548</v>
      </c>
      <c r="AW198" s="4">
        <f t="shared" si="38"/>
        <v>43.180000000000291</v>
      </c>
      <c r="AX198" s="4">
        <f t="shared" si="30"/>
        <v>19.730243902439014</v>
      </c>
      <c r="AY198" s="4">
        <f t="shared" si="31"/>
        <v>60.509999999999309</v>
      </c>
      <c r="AZ198" s="4">
        <f t="shared" si="32"/>
        <v>43.180000000000291</v>
      </c>
      <c r="BB198" s="4">
        <f t="shared" si="39"/>
        <v>30.449999999999818</v>
      </c>
      <c r="BC198" s="4">
        <f t="shared" si="33"/>
        <v>11.874390243902404</v>
      </c>
      <c r="BD198" s="4">
        <f t="shared" si="34"/>
        <v>31.150000000000091</v>
      </c>
      <c r="BE198" s="4">
        <f t="shared" si="35"/>
        <v>27.019999999999982</v>
      </c>
    </row>
    <row r="199" spans="9:57">
      <c r="I199" s="5"/>
      <c r="J199" s="2">
        <v>40459</v>
      </c>
      <c r="K199" s="5">
        <v>3763.35</v>
      </c>
      <c r="L199" s="5">
        <v>3774.92</v>
      </c>
      <c r="M199" s="5">
        <v>3738.56</v>
      </c>
      <c r="N199" s="5">
        <v>3763.18</v>
      </c>
      <c r="P199" s="2">
        <v>40459</v>
      </c>
      <c r="Q199" s="5">
        <v>6269.48</v>
      </c>
      <c r="R199" s="5">
        <v>6295.09</v>
      </c>
      <c r="S199" s="5">
        <v>6239.43</v>
      </c>
      <c r="T199" s="5">
        <v>6291.67</v>
      </c>
      <c r="AE199" s="9">
        <f t="shared" si="40"/>
        <v>2528.4900000000002</v>
      </c>
      <c r="AF199" s="6">
        <f t="shared" si="26"/>
        <v>1</v>
      </c>
      <c r="AG199" s="4">
        <f t="shared" si="27"/>
        <v>44.590000000000146</v>
      </c>
      <c r="AH199" s="4"/>
      <c r="AI199" s="6">
        <f t="shared" si="28"/>
        <v>1</v>
      </c>
      <c r="AJ199" s="6">
        <f t="shared" si="29"/>
        <v>1</v>
      </c>
      <c r="AK199" s="4">
        <f t="shared" si="36"/>
        <v>2507.7750000000005</v>
      </c>
      <c r="AL199" s="4">
        <f t="shared" si="37"/>
        <v>20.714999999999691</v>
      </c>
      <c r="AW199" s="4">
        <f t="shared" si="38"/>
        <v>25.610000000000582</v>
      </c>
      <c r="AX199" s="4">
        <f t="shared" si="30"/>
        <v>19.586097560975603</v>
      </c>
      <c r="AY199" s="4">
        <f t="shared" si="31"/>
        <v>60.509999999999309</v>
      </c>
      <c r="AZ199" s="4">
        <f t="shared" si="32"/>
        <v>43.180000000000291</v>
      </c>
      <c r="BB199" s="4">
        <f t="shared" si="39"/>
        <v>11.570000000000164</v>
      </c>
      <c r="BC199" s="4">
        <f t="shared" si="33"/>
        <v>11.497560975609725</v>
      </c>
      <c r="BD199" s="4">
        <f t="shared" si="34"/>
        <v>31.150000000000091</v>
      </c>
      <c r="BE199" s="4">
        <f t="shared" si="35"/>
        <v>26.029999999999745</v>
      </c>
    </row>
    <row r="200" spans="9:57">
      <c r="I200" s="5"/>
      <c r="J200" s="2">
        <v>40462</v>
      </c>
      <c r="K200" s="5">
        <v>3770.03</v>
      </c>
      <c r="L200" s="5">
        <v>3782.02</v>
      </c>
      <c r="M200" s="5">
        <v>3763.64</v>
      </c>
      <c r="N200" s="5">
        <v>3768.49</v>
      </c>
      <c r="P200" s="2">
        <v>40462</v>
      </c>
      <c r="Q200" s="5">
        <v>6308.43</v>
      </c>
      <c r="R200" s="5">
        <v>6325.31</v>
      </c>
      <c r="S200" s="5">
        <v>6289.36</v>
      </c>
      <c r="T200" s="5">
        <v>6309.51</v>
      </c>
      <c r="AE200" s="9">
        <f t="shared" si="40"/>
        <v>2541.0200000000004</v>
      </c>
      <c r="AF200" s="6">
        <f t="shared" si="26"/>
        <v>1</v>
      </c>
      <c r="AG200" s="4">
        <f t="shared" si="27"/>
        <v>57.120000000000346</v>
      </c>
      <c r="AH200" s="4"/>
      <c r="AI200" s="6">
        <f t="shared" si="28"/>
        <v>1</v>
      </c>
      <c r="AJ200" s="6">
        <f t="shared" si="29"/>
        <v>1</v>
      </c>
      <c r="AK200" s="4">
        <f t="shared" si="36"/>
        <v>2510.6040000000003</v>
      </c>
      <c r="AL200" s="4">
        <f t="shared" si="37"/>
        <v>30.416000000000167</v>
      </c>
      <c r="AW200" s="4">
        <f t="shared" si="38"/>
        <v>16.880000000000109</v>
      </c>
      <c r="AX200" s="4">
        <f t="shared" si="30"/>
        <v>19.86121951219511</v>
      </c>
      <c r="AY200" s="4">
        <f t="shared" si="31"/>
        <v>60.509999999999309</v>
      </c>
      <c r="AZ200" s="4">
        <f t="shared" si="32"/>
        <v>43.180000000000291</v>
      </c>
      <c r="BB200" s="4">
        <f t="shared" si="39"/>
        <v>6.3900000000003274</v>
      </c>
      <c r="BC200" s="4">
        <f t="shared" si="33"/>
        <v>11.61390243902437</v>
      </c>
      <c r="BD200" s="4">
        <f t="shared" si="34"/>
        <v>31.150000000000091</v>
      </c>
      <c r="BE200" s="4">
        <f t="shared" si="35"/>
        <v>26.029999999999745</v>
      </c>
    </row>
    <row r="201" spans="9:57">
      <c r="I201" s="5"/>
      <c r="J201" s="2">
        <v>40463</v>
      </c>
      <c r="K201" s="5">
        <v>3738.04</v>
      </c>
      <c r="L201" s="5">
        <v>3756.25</v>
      </c>
      <c r="M201" s="5">
        <v>3700.26</v>
      </c>
      <c r="N201" s="5">
        <v>3748.86</v>
      </c>
      <c r="P201" s="2">
        <v>40463</v>
      </c>
      <c r="Q201" s="5">
        <v>6257.03</v>
      </c>
      <c r="R201" s="5">
        <v>6316.77</v>
      </c>
      <c r="S201" s="5">
        <v>6228.39</v>
      </c>
      <c r="T201" s="5">
        <v>6304.57</v>
      </c>
      <c r="AE201" s="9">
        <f t="shared" si="40"/>
        <v>2555.7099999999996</v>
      </c>
      <c r="AF201" s="6">
        <f t="shared" si="26"/>
        <v>1</v>
      </c>
      <c r="AG201" s="4">
        <f t="shared" si="27"/>
        <v>49.929999999999382</v>
      </c>
      <c r="AH201" s="4"/>
      <c r="AI201" s="6">
        <f t="shared" si="28"/>
        <v>1</v>
      </c>
      <c r="AJ201" s="6">
        <f t="shared" si="29"/>
        <v>1</v>
      </c>
      <c r="AK201" s="4">
        <f t="shared" si="36"/>
        <v>2514.8010000000004</v>
      </c>
      <c r="AL201" s="4">
        <f t="shared" si="37"/>
        <v>40.908999999999196</v>
      </c>
      <c r="AW201" s="4">
        <f t="shared" si="38"/>
        <v>28.639999999999418</v>
      </c>
      <c r="AX201" s="4">
        <f t="shared" si="30"/>
        <v>19.979512195121927</v>
      </c>
      <c r="AY201" s="4">
        <f t="shared" si="31"/>
        <v>60.509999999999309</v>
      </c>
      <c r="AZ201" s="4">
        <f t="shared" si="32"/>
        <v>43.180000000000291</v>
      </c>
      <c r="BB201" s="4">
        <f t="shared" si="39"/>
        <v>18.210000000000036</v>
      </c>
      <c r="BC201" s="4">
        <f t="shared" si="33"/>
        <v>11.910243902439007</v>
      </c>
      <c r="BD201" s="4">
        <f t="shared" si="34"/>
        <v>31.150000000000091</v>
      </c>
      <c r="BE201" s="4">
        <f t="shared" si="35"/>
        <v>26.029999999999745</v>
      </c>
    </row>
    <row r="202" spans="9:57">
      <c r="I202" s="5"/>
      <c r="J202" s="2">
        <v>40464</v>
      </c>
      <c r="K202" s="5">
        <v>3768.85</v>
      </c>
      <c r="L202" s="5">
        <v>3828.34</v>
      </c>
      <c r="M202" s="5">
        <v>3766.93</v>
      </c>
      <c r="N202" s="5">
        <v>3828.34</v>
      </c>
      <c r="P202" s="2">
        <v>40464</v>
      </c>
      <c r="Q202" s="5">
        <v>6339.76</v>
      </c>
      <c r="R202" s="5">
        <v>6456.27</v>
      </c>
      <c r="S202" s="5">
        <v>6335.22</v>
      </c>
      <c r="T202" s="5">
        <v>6434.52</v>
      </c>
      <c r="AE202" s="9">
        <f t="shared" si="40"/>
        <v>2606.1800000000003</v>
      </c>
      <c r="AF202" s="6">
        <f t="shared" si="26"/>
        <v>1</v>
      </c>
      <c r="AG202" s="4">
        <f t="shared" si="27"/>
        <v>100.40000000000009</v>
      </c>
      <c r="AH202" s="4"/>
      <c r="AI202" s="6">
        <f t="shared" si="28"/>
        <v>1</v>
      </c>
      <c r="AJ202" s="6">
        <f t="shared" si="29"/>
        <v>1</v>
      </c>
      <c r="AK202" s="4">
        <f t="shared" si="36"/>
        <v>2524.4389999999999</v>
      </c>
      <c r="AL202" s="4">
        <f t="shared" si="37"/>
        <v>81.74100000000044</v>
      </c>
      <c r="AW202" s="4">
        <f t="shared" si="38"/>
        <v>4.5399999999999636</v>
      </c>
      <c r="AX202" s="4">
        <f t="shared" si="30"/>
        <v>20.052926829268273</v>
      </c>
      <c r="AY202" s="4">
        <f t="shared" si="31"/>
        <v>60.509999999999309</v>
      </c>
      <c r="AZ202" s="4">
        <f t="shared" si="32"/>
        <v>43.180000000000291</v>
      </c>
      <c r="BB202" s="4">
        <f t="shared" si="39"/>
        <v>1.9200000000000728</v>
      </c>
      <c r="BC202" s="4">
        <f t="shared" si="33"/>
        <v>11.833170731707302</v>
      </c>
      <c r="BD202" s="4">
        <f t="shared" si="34"/>
        <v>31.150000000000091</v>
      </c>
      <c r="BE202" s="4">
        <f t="shared" si="35"/>
        <v>26.029999999999745</v>
      </c>
    </row>
    <row r="203" spans="9:57">
      <c r="I203" s="5"/>
      <c r="J203" s="2">
        <v>40465</v>
      </c>
      <c r="K203" s="5">
        <v>3833.42</v>
      </c>
      <c r="L203" s="5">
        <v>3845.36</v>
      </c>
      <c r="M203" s="5">
        <v>3812.41</v>
      </c>
      <c r="N203" s="5">
        <v>3819.17</v>
      </c>
      <c r="P203" s="2">
        <v>40465</v>
      </c>
      <c r="Q203" s="5">
        <v>6446.32</v>
      </c>
      <c r="R203" s="5">
        <v>6485.71</v>
      </c>
      <c r="S203" s="5">
        <v>6445.32</v>
      </c>
      <c r="T203" s="5">
        <v>6455.27</v>
      </c>
      <c r="AE203" s="9">
        <f t="shared" si="40"/>
        <v>2636.1000000000004</v>
      </c>
      <c r="AF203" s="6">
        <f t="shared" si="26"/>
        <v>1</v>
      </c>
      <c r="AG203" s="4">
        <f t="shared" si="27"/>
        <v>107.61000000000013</v>
      </c>
      <c r="AH203" s="4"/>
      <c r="AI203" s="6">
        <f t="shared" si="28"/>
        <v>1</v>
      </c>
      <c r="AJ203" s="6">
        <f t="shared" si="29"/>
        <v>1</v>
      </c>
      <c r="AK203" s="4">
        <f t="shared" si="36"/>
        <v>2536.665</v>
      </c>
      <c r="AL203" s="4">
        <f t="shared" si="37"/>
        <v>99.4350000000004</v>
      </c>
      <c r="AW203" s="4">
        <f t="shared" si="38"/>
        <v>1</v>
      </c>
      <c r="AX203" s="4">
        <f t="shared" si="30"/>
        <v>19.403902439024378</v>
      </c>
      <c r="AY203" s="4">
        <f t="shared" si="31"/>
        <v>60.509999999999309</v>
      </c>
      <c r="AZ203" s="4">
        <f t="shared" si="32"/>
        <v>43.180000000000291</v>
      </c>
      <c r="BB203" s="4">
        <f t="shared" si="39"/>
        <v>11.940000000000055</v>
      </c>
      <c r="BC203" s="4">
        <f t="shared" si="33"/>
        <v>11.685853658536571</v>
      </c>
      <c r="BD203" s="4">
        <f t="shared" si="34"/>
        <v>31.150000000000091</v>
      </c>
      <c r="BE203" s="4">
        <f t="shared" si="35"/>
        <v>26.029999999999745</v>
      </c>
    </row>
    <row r="204" spans="9:57">
      <c r="I204" s="5"/>
      <c r="J204" s="2">
        <v>40466</v>
      </c>
      <c r="K204" s="5">
        <v>3829.69</v>
      </c>
      <c r="L204" s="5">
        <v>3837.51</v>
      </c>
      <c r="M204" s="5">
        <v>3798.93</v>
      </c>
      <c r="N204" s="5">
        <v>3827.37</v>
      </c>
      <c r="P204" s="2">
        <v>40466</v>
      </c>
      <c r="Q204" s="5">
        <v>6478</v>
      </c>
      <c r="R204" s="5">
        <v>6512.78</v>
      </c>
      <c r="S204" s="5">
        <v>6438.78</v>
      </c>
      <c r="T204" s="5">
        <v>6492.3</v>
      </c>
      <c r="AE204" s="9">
        <f t="shared" si="40"/>
        <v>2664.9300000000003</v>
      </c>
      <c r="AF204" s="6">
        <f t="shared" si="26"/>
        <v>1</v>
      </c>
      <c r="AG204" s="4">
        <f t="shared" si="27"/>
        <v>123.90999999999985</v>
      </c>
      <c r="AH204" s="4"/>
      <c r="AI204" s="6">
        <f t="shared" si="28"/>
        <v>1</v>
      </c>
      <c r="AJ204" s="6">
        <f t="shared" si="29"/>
        <v>1</v>
      </c>
      <c r="AK204" s="4">
        <f t="shared" si="36"/>
        <v>2551.2330000000002</v>
      </c>
      <c r="AL204" s="4">
        <f t="shared" si="37"/>
        <v>113.69700000000012</v>
      </c>
      <c r="AW204" s="4">
        <f t="shared" si="38"/>
        <v>34.779999999999745</v>
      </c>
      <c r="AX204" s="4">
        <f t="shared" si="30"/>
        <v>19.931951219512175</v>
      </c>
      <c r="AY204" s="4">
        <f t="shared" si="31"/>
        <v>60.509999999999309</v>
      </c>
      <c r="AZ204" s="4">
        <f t="shared" si="32"/>
        <v>43.180000000000291</v>
      </c>
      <c r="BB204" s="4">
        <f t="shared" si="39"/>
        <v>7.8200000000001637</v>
      </c>
      <c r="BC204" s="4">
        <f t="shared" si="33"/>
        <v>11.557317073170719</v>
      </c>
      <c r="BD204" s="4">
        <f t="shared" si="34"/>
        <v>31.150000000000091</v>
      </c>
      <c r="BE204" s="4">
        <f t="shared" si="35"/>
        <v>26.029999999999745</v>
      </c>
    </row>
    <row r="205" spans="9:57">
      <c r="I205" s="5"/>
      <c r="J205" s="2">
        <v>40469</v>
      </c>
      <c r="K205" s="5">
        <v>3803.46</v>
      </c>
      <c r="L205" s="5">
        <v>3842.39</v>
      </c>
      <c r="M205" s="5">
        <v>3798.13</v>
      </c>
      <c r="N205" s="5">
        <v>3834.5</v>
      </c>
      <c r="P205" s="2">
        <v>40469</v>
      </c>
      <c r="Q205" s="5">
        <v>6465.83</v>
      </c>
      <c r="R205" s="5">
        <v>6533.83</v>
      </c>
      <c r="S205" s="5">
        <v>6462.59</v>
      </c>
      <c r="T205" s="5">
        <v>6516.63</v>
      </c>
      <c r="AE205" s="9">
        <f t="shared" si="40"/>
        <v>2682.13</v>
      </c>
      <c r="AF205" s="6">
        <f t="shared" si="26"/>
        <v>1</v>
      </c>
      <c r="AG205" s="4">
        <f t="shared" si="27"/>
        <v>126.42000000000053</v>
      </c>
      <c r="AH205" s="4"/>
      <c r="AI205" s="6">
        <f t="shared" si="28"/>
        <v>1</v>
      </c>
      <c r="AJ205" s="6">
        <f t="shared" si="29"/>
        <v>1</v>
      </c>
      <c r="AK205" s="4">
        <f t="shared" si="36"/>
        <v>2571.0060000000003</v>
      </c>
      <c r="AL205" s="4">
        <f t="shared" si="37"/>
        <v>111.1239999999998</v>
      </c>
      <c r="AW205" s="4">
        <f t="shared" si="38"/>
        <v>3.2399999999997817</v>
      </c>
      <c r="AX205" s="4">
        <f t="shared" si="30"/>
        <v>19.585609756097522</v>
      </c>
      <c r="AY205" s="4">
        <f t="shared" si="31"/>
        <v>60.509999999999309</v>
      </c>
      <c r="AZ205" s="4">
        <f t="shared" si="32"/>
        <v>43.180000000000291</v>
      </c>
      <c r="BB205" s="4">
        <f t="shared" si="39"/>
        <v>5.3299999999999272</v>
      </c>
      <c r="BC205" s="4">
        <f t="shared" si="33"/>
        <v>11.052439024390235</v>
      </c>
      <c r="BD205" s="4">
        <f t="shared" si="34"/>
        <v>31.150000000000091</v>
      </c>
      <c r="BE205" s="4">
        <f t="shared" si="35"/>
        <v>24.799999999999727</v>
      </c>
    </row>
    <row r="206" spans="9:57">
      <c r="I206" s="5"/>
      <c r="J206" s="2">
        <v>40470</v>
      </c>
      <c r="K206" s="5">
        <v>3828.75</v>
      </c>
      <c r="L206" s="5">
        <v>3853.96</v>
      </c>
      <c r="M206" s="5">
        <v>3794.89</v>
      </c>
      <c r="N206" s="5">
        <v>3807.17</v>
      </c>
      <c r="P206" s="2">
        <v>40470</v>
      </c>
      <c r="Q206" s="5">
        <v>6508.36</v>
      </c>
      <c r="R206" s="5">
        <v>6544.79</v>
      </c>
      <c r="S206" s="5">
        <v>6472.18</v>
      </c>
      <c r="T206" s="5">
        <v>6490.69</v>
      </c>
      <c r="AE206" s="9">
        <f t="shared" si="40"/>
        <v>2683.5199999999995</v>
      </c>
      <c r="AF206" s="6">
        <f t="shared" si="26"/>
        <v>1</v>
      </c>
      <c r="AG206" s="4">
        <f t="shared" si="27"/>
        <v>77.339999999999236</v>
      </c>
      <c r="AH206" s="4"/>
      <c r="AI206" s="6">
        <f t="shared" si="28"/>
        <v>1</v>
      </c>
      <c r="AJ206" s="6">
        <f t="shared" si="29"/>
        <v>1</v>
      </c>
      <c r="AK206" s="4">
        <f t="shared" si="36"/>
        <v>2590.9679999999998</v>
      </c>
      <c r="AL206" s="4">
        <f t="shared" si="37"/>
        <v>92.55199999999968</v>
      </c>
      <c r="AW206" s="4">
        <f t="shared" si="38"/>
        <v>36.179999999999382</v>
      </c>
      <c r="AX206" s="4">
        <f t="shared" si="30"/>
        <v>19.935853658536537</v>
      </c>
      <c r="AY206" s="4">
        <f t="shared" si="31"/>
        <v>60.509999999999309</v>
      </c>
      <c r="AZ206" s="4">
        <f t="shared" si="32"/>
        <v>43.180000000000291</v>
      </c>
      <c r="BB206" s="4">
        <f t="shared" si="39"/>
        <v>25.210000000000036</v>
      </c>
      <c r="BC206" s="4">
        <f t="shared" si="33"/>
        <v>11.366829268292681</v>
      </c>
      <c r="BD206" s="4">
        <f t="shared" si="34"/>
        <v>31.150000000000091</v>
      </c>
      <c r="BE206" s="4">
        <f t="shared" si="35"/>
        <v>25.210000000000036</v>
      </c>
    </row>
    <row r="207" spans="9:57">
      <c r="I207" s="5"/>
      <c r="J207" s="2">
        <v>40471</v>
      </c>
      <c r="K207" s="5">
        <v>3793.39</v>
      </c>
      <c r="L207" s="5">
        <v>3832.87</v>
      </c>
      <c r="M207" s="5">
        <v>3786.36</v>
      </c>
      <c r="N207" s="5">
        <v>3828.15</v>
      </c>
      <c r="P207" s="2">
        <v>40471</v>
      </c>
      <c r="Q207" s="5">
        <v>6470.3</v>
      </c>
      <c r="R207" s="5">
        <v>6527.85</v>
      </c>
      <c r="S207" s="5">
        <v>6461.48</v>
      </c>
      <c r="T207" s="5">
        <v>6524.55</v>
      </c>
      <c r="AE207" s="9">
        <f t="shared" si="40"/>
        <v>2696.4</v>
      </c>
      <c r="AF207" s="6">
        <f t="shared" ref="AF207:AF270" si="41">(AE207-MIN($AE203:$AE207))/(MAX($AE203:$AE207)-MIN($AE203:$AE207))</f>
        <v>1</v>
      </c>
      <c r="AG207" s="4">
        <f t="shared" ref="AG207:AG270" si="42">MAX($AE203:$AE207)-MIN($AE203:$AE207)</f>
        <v>60.299999999999727</v>
      </c>
      <c r="AH207" s="4"/>
      <c r="AI207" s="6">
        <f t="shared" ref="AI207:AI270" si="43">(AE207-MIN($AE201:$AE207))/(MAX($AE201:$AE207)-MIN($AE201:$AE207))</f>
        <v>1</v>
      </c>
      <c r="AJ207" s="6">
        <f t="shared" ref="AJ207:AJ270" si="44">(AE207-MIN($AE199:$AE207))/(MAX($AE199:$AE207)-MIN($AE199:$AE207))</f>
        <v>1</v>
      </c>
      <c r="AK207" s="4">
        <f t="shared" si="36"/>
        <v>2610.0260000000003</v>
      </c>
      <c r="AL207" s="4">
        <f t="shared" si="37"/>
        <v>86.373999999999796</v>
      </c>
      <c r="AW207" s="4">
        <f t="shared" si="38"/>
        <v>8.8200000000006185</v>
      </c>
      <c r="AX207" s="4">
        <f t="shared" ref="AX207:AX270" si="45">AVERAGE($AW167:$AW207)</f>
        <v>19.834878048780453</v>
      </c>
      <c r="AY207" s="4">
        <f t="shared" ref="AY207:AY270" si="46">MAX($AW167:$AW207)</f>
        <v>60.509999999999309</v>
      </c>
      <c r="AZ207" s="4">
        <f t="shared" ref="AZ207:AZ270" si="47">PERCENTILE(AW167:AW207,0.9)</f>
        <v>43.180000000000291</v>
      </c>
      <c r="BB207" s="4">
        <f t="shared" si="39"/>
        <v>7.0299999999997453</v>
      </c>
      <c r="BC207" s="4">
        <f t="shared" si="33"/>
        <v>11.381707317073161</v>
      </c>
      <c r="BD207" s="4">
        <f t="shared" si="34"/>
        <v>31.150000000000091</v>
      </c>
      <c r="BE207" s="4">
        <f t="shared" si="35"/>
        <v>25.210000000000036</v>
      </c>
    </row>
    <row r="208" spans="9:57">
      <c r="I208" s="5"/>
      <c r="J208" s="2">
        <v>40472</v>
      </c>
      <c r="K208" s="5">
        <v>3820.73</v>
      </c>
      <c r="L208" s="5">
        <v>3889.74</v>
      </c>
      <c r="M208" s="5">
        <v>3811.44</v>
      </c>
      <c r="N208" s="5">
        <v>3878.27</v>
      </c>
      <c r="P208" s="2">
        <v>40472</v>
      </c>
      <c r="Q208" s="5">
        <v>6514.99</v>
      </c>
      <c r="R208" s="5">
        <v>6621.84</v>
      </c>
      <c r="S208" s="5">
        <v>6504.66</v>
      </c>
      <c r="T208" s="5">
        <v>6611.01</v>
      </c>
      <c r="AE208" s="9">
        <f t="shared" si="40"/>
        <v>2732.7400000000002</v>
      </c>
      <c r="AF208" s="6">
        <f t="shared" si="41"/>
        <v>1</v>
      </c>
      <c r="AG208" s="4">
        <f t="shared" si="42"/>
        <v>67.809999999999945</v>
      </c>
      <c r="AH208" s="4"/>
      <c r="AI208" s="6">
        <f t="shared" si="43"/>
        <v>1</v>
      </c>
      <c r="AJ208" s="6">
        <f t="shared" si="44"/>
        <v>1</v>
      </c>
      <c r="AK208" s="4">
        <f t="shared" si="36"/>
        <v>2632.7220000000007</v>
      </c>
      <c r="AL208" s="4">
        <f t="shared" si="37"/>
        <v>100.01799999999957</v>
      </c>
      <c r="AW208" s="4">
        <f t="shared" si="38"/>
        <v>10.329999999999927</v>
      </c>
      <c r="AX208" s="4">
        <f t="shared" si="45"/>
        <v>19.367804878048734</v>
      </c>
      <c r="AY208" s="4">
        <f t="shared" si="46"/>
        <v>60.509999999999309</v>
      </c>
      <c r="AZ208" s="4">
        <f t="shared" si="47"/>
        <v>43.180000000000291</v>
      </c>
      <c r="BB208" s="4">
        <f t="shared" si="39"/>
        <v>9.2899999999999636</v>
      </c>
      <c r="BC208" s="4">
        <f t="shared" ref="BC208:BC271" si="48">AVERAGE($BB168:$BB208)</f>
        <v>11.16243902439024</v>
      </c>
      <c r="BD208" s="4">
        <f t="shared" ref="BD208:BD271" si="49">MAX($BB168:$BB208)</f>
        <v>31.150000000000091</v>
      </c>
      <c r="BE208" s="4">
        <f t="shared" ref="BE208:BE271" si="50">PERCENTILE(BB168:BB208,0.9)</f>
        <v>25.210000000000036</v>
      </c>
    </row>
    <row r="209" spans="9:57">
      <c r="I209" s="4"/>
      <c r="J209" s="2">
        <v>40473</v>
      </c>
      <c r="K209" s="5">
        <v>3859.33</v>
      </c>
      <c r="L209" s="5">
        <v>3887.82</v>
      </c>
      <c r="M209" s="5">
        <v>3855.91</v>
      </c>
      <c r="N209" s="5">
        <v>3868.54</v>
      </c>
      <c r="P209" s="2">
        <v>40473</v>
      </c>
      <c r="Q209" s="5">
        <v>6594.9</v>
      </c>
      <c r="R209" s="5">
        <v>6623.94</v>
      </c>
      <c r="S209" s="5">
        <v>6586.4</v>
      </c>
      <c r="T209" s="5">
        <v>6605.84</v>
      </c>
      <c r="AE209" s="9">
        <f t="shared" si="40"/>
        <v>2737.3</v>
      </c>
      <c r="AF209" s="6">
        <f t="shared" si="41"/>
        <v>1</v>
      </c>
      <c r="AG209" s="4">
        <f t="shared" si="42"/>
        <v>55.170000000000073</v>
      </c>
      <c r="AH209" s="4"/>
      <c r="AI209" s="6">
        <f t="shared" si="43"/>
        <v>1</v>
      </c>
      <c r="AJ209" s="6">
        <f t="shared" si="44"/>
        <v>1</v>
      </c>
      <c r="AK209" s="4">
        <f t="shared" si="36"/>
        <v>2653.6030000000001</v>
      </c>
      <c r="AL209" s="4">
        <f t="shared" si="37"/>
        <v>83.697000000000116</v>
      </c>
      <c r="AW209" s="4">
        <f t="shared" si="38"/>
        <v>8.5</v>
      </c>
      <c r="AX209" s="4">
        <f t="shared" si="45"/>
        <v>19.291219512195092</v>
      </c>
      <c r="AY209" s="4">
        <f t="shared" si="46"/>
        <v>60.509999999999309</v>
      </c>
      <c r="AZ209" s="4">
        <f t="shared" si="47"/>
        <v>43.180000000000291</v>
      </c>
      <c r="BB209" s="4">
        <f t="shared" si="39"/>
        <v>3.4200000000000728</v>
      </c>
      <c r="BC209" s="4">
        <f t="shared" si="48"/>
        <v>11.219024390243902</v>
      </c>
      <c r="BD209" s="4">
        <f t="shared" si="49"/>
        <v>31.150000000000091</v>
      </c>
      <c r="BE209" s="4">
        <f t="shared" si="50"/>
        <v>25.210000000000036</v>
      </c>
    </row>
    <row r="210" spans="9:57">
      <c r="I210" s="4"/>
      <c r="J210" s="2">
        <v>40476</v>
      </c>
      <c r="K210" s="5">
        <v>3894.91</v>
      </c>
      <c r="L210" s="5">
        <v>3894.91</v>
      </c>
      <c r="M210" s="5">
        <v>3862.8</v>
      </c>
      <c r="N210" s="5">
        <v>3870</v>
      </c>
      <c r="P210" s="2">
        <v>40476</v>
      </c>
      <c r="Q210" s="5">
        <v>6645.45</v>
      </c>
      <c r="R210" s="5">
        <v>6668.54</v>
      </c>
      <c r="S210" s="5">
        <v>6625.83</v>
      </c>
      <c r="T210" s="5">
        <v>6639.21</v>
      </c>
      <c r="AE210" s="9">
        <f t="shared" si="40"/>
        <v>2769.21</v>
      </c>
      <c r="AF210" s="6">
        <f t="shared" si="41"/>
        <v>1</v>
      </c>
      <c r="AG210" s="4">
        <f t="shared" si="42"/>
        <v>85.690000000000509</v>
      </c>
      <c r="AH210" s="4"/>
      <c r="AI210" s="6">
        <f t="shared" si="43"/>
        <v>1</v>
      </c>
      <c r="AJ210" s="6">
        <f t="shared" si="44"/>
        <v>1</v>
      </c>
      <c r="AK210" s="4">
        <f t="shared" si="36"/>
        <v>2676.422</v>
      </c>
      <c r="AL210" s="4">
        <f t="shared" si="37"/>
        <v>92.788000000000011</v>
      </c>
      <c r="AW210" s="4">
        <f t="shared" si="38"/>
        <v>19.619999999999891</v>
      </c>
      <c r="AX210" s="4">
        <f t="shared" si="45"/>
        <v>18.440487804878014</v>
      </c>
      <c r="AY210" s="4">
        <f t="shared" si="46"/>
        <v>60.509999999999309</v>
      </c>
      <c r="AZ210" s="4">
        <f t="shared" si="47"/>
        <v>36.680000000000291</v>
      </c>
      <c r="BB210" s="4">
        <f t="shared" si="39"/>
        <v>0</v>
      </c>
      <c r="BC210" s="4">
        <f t="shared" si="48"/>
        <v>10.614146341463421</v>
      </c>
      <c r="BD210" s="4">
        <f t="shared" si="49"/>
        <v>31.150000000000091</v>
      </c>
      <c r="BE210" s="4">
        <f t="shared" si="50"/>
        <v>25.210000000000036</v>
      </c>
    </row>
    <row r="211" spans="9:57">
      <c r="I211" s="4"/>
      <c r="J211" s="2">
        <v>40477</v>
      </c>
      <c r="K211" s="5">
        <v>3854.58</v>
      </c>
      <c r="L211" s="5">
        <v>3866.35</v>
      </c>
      <c r="M211" s="5">
        <v>3818.95</v>
      </c>
      <c r="N211" s="5">
        <v>3852.66</v>
      </c>
      <c r="P211" s="2">
        <v>40477</v>
      </c>
      <c r="Q211" s="5">
        <v>6634.24</v>
      </c>
      <c r="R211" s="5">
        <v>6645.7</v>
      </c>
      <c r="S211" s="5">
        <v>6580.28</v>
      </c>
      <c r="T211" s="5">
        <v>6613.8</v>
      </c>
      <c r="AE211" s="9">
        <f t="shared" si="40"/>
        <v>2761.1400000000003</v>
      </c>
      <c r="AF211" s="6">
        <f t="shared" si="41"/>
        <v>0.88916357643181276</v>
      </c>
      <c r="AG211" s="4">
        <f t="shared" si="42"/>
        <v>72.809999999999945</v>
      </c>
      <c r="AH211" s="4"/>
      <c r="AI211" s="6">
        <f t="shared" si="43"/>
        <v>0.90732659623335188</v>
      </c>
      <c r="AJ211" s="6">
        <f t="shared" si="44"/>
        <v>0.93937345052963916</v>
      </c>
      <c r="AK211" s="4">
        <f t="shared" si="36"/>
        <v>2696.9649999999997</v>
      </c>
      <c r="AL211" s="4">
        <f t="shared" si="37"/>
        <v>64.175000000000637</v>
      </c>
      <c r="AW211" s="4">
        <f t="shared" si="38"/>
        <v>11.460000000000036</v>
      </c>
      <c r="AX211" s="4">
        <f t="shared" si="45"/>
        <v>18.605121951219477</v>
      </c>
      <c r="AY211" s="4">
        <f t="shared" si="46"/>
        <v>60.509999999999309</v>
      </c>
      <c r="AZ211" s="4">
        <f t="shared" si="47"/>
        <v>36.680000000000291</v>
      </c>
      <c r="BB211" s="4">
        <f t="shared" si="39"/>
        <v>11.769999999999982</v>
      </c>
      <c r="BC211" s="4">
        <f t="shared" si="48"/>
        <v>10.852195121951231</v>
      </c>
      <c r="BD211" s="4">
        <f t="shared" si="49"/>
        <v>31.150000000000091</v>
      </c>
      <c r="BE211" s="4">
        <f t="shared" si="50"/>
        <v>25.210000000000036</v>
      </c>
    </row>
    <row r="212" spans="9:57">
      <c r="I212" s="4"/>
      <c r="J212" s="2">
        <v>40478</v>
      </c>
      <c r="K212" s="5">
        <v>3836.12</v>
      </c>
      <c r="L212" s="5">
        <v>3867.89</v>
      </c>
      <c r="M212" s="5">
        <v>3811</v>
      </c>
      <c r="N212" s="5">
        <v>3815.77</v>
      </c>
      <c r="P212" s="2">
        <v>40478</v>
      </c>
      <c r="Q212" s="5">
        <v>6591.24</v>
      </c>
      <c r="R212" s="5">
        <v>6629.13</v>
      </c>
      <c r="S212" s="5">
        <v>6553.25</v>
      </c>
      <c r="T212" s="5">
        <v>6568</v>
      </c>
      <c r="AE212" s="9">
        <f t="shared" si="40"/>
        <v>2752.23</v>
      </c>
      <c r="AF212" s="6">
        <f t="shared" si="41"/>
        <v>0.53441184535234132</v>
      </c>
      <c r="AG212" s="4">
        <f t="shared" si="42"/>
        <v>36.4699999999998</v>
      </c>
      <c r="AH212" s="4"/>
      <c r="AI212" s="6">
        <f t="shared" si="43"/>
        <v>0.80184385575913275</v>
      </c>
      <c r="AJ212" s="6">
        <f t="shared" si="44"/>
        <v>0.83716915995396946</v>
      </c>
      <c r="AK212" s="4">
        <f t="shared" si="36"/>
        <v>2711.5699999999997</v>
      </c>
      <c r="AL212" s="4">
        <f t="shared" si="37"/>
        <v>40.660000000000309</v>
      </c>
      <c r="AW212" s="4">
        <f t="shared" si="38"/>
        <v>37.890000000000327</v>
      </c>
      <c r="AX212" s="4">
        <f t="shared" si="45"/>
        <v>19.223902439024375</v>
      </c>
      <c r="AY212" s="4">
        <f t="shared" si="46"/>
        <v>60.509999999999309</v>
      </c>
      <c r="AZ212" s="4">
        <f t="shared" si="47"/>
        <v>37.890000000000327</v>
      </c>
      <c r="BB212" s="4">
        <f t="shared" si="39"/>
        <v>25.119999999999891</v>
      </c>
      <c r="BC212" s="4">
        <f t="shared" si="48"/>
        <v>11.363902439024391</v>
      </c>
      <c r="BD212" s="4">
        <f t="shared" si="49"/>
        <v>31.150000000000091</v>
      </c>
      <c r="BE212" s="4">
        <f t="shared" si="50"/>
        <v>25.210000000000036</v>
      </c>
    </row>
    <row r="213" spans="9:57">
      <c r="I213" s="4"/>
      <c r="J213" s="2">
        <v>40479</v>
      </c>
      <c r="K213" s="5">
        <v>3838.13</v>
      </c>
      <c r="L213" s="5">
        <v>3862.97</v>
      </c>
      <c r="M213" s="5">
        <v>3821.88</v>
      </c>
      <c r="N213" s="5">
        <v>3834.84</v>
      </c>
      <c r="P213" s="2">
        <v>40479</v>
      </c>
      <c r="Q213" s="5">
        <v>6600.28</v>
      </c>
      <c r="R213" s="5">
        <v>6644.61</v>
      </c>
      <c r="S213" s="5">
        <v>6576.02</v>
      </c>
      <c r="T213" s="5">
        <v>6595.28</v>
      </c>
      <c r="AE213" s="9">
        <f t="shared" si="40"/>
        <v>2760.4399999999996</v>
      </c>
      <c r="AF213" s="6">
        <f t="shared" si="41"/>
        <v>0.72516452522718655</v>
      </c>
      <c r="AG213" s="4">
        <f t="shared" si="42"/>
        <v>31.909999999999854</v>
      </c>
      <c r="AH213" s="4"/>
      <c r="AI213" s="6">
        <f t="shared" si="43"/>
        <v>0.87954951242960522</v>
      </c>
      <c r="AJ213" s="6">
        <f t="shared" si="44"/>
        <v>0.89928801102434031</v>
      </c>
      <c r="AK213" s="4">
        <f t="shared" si="36"/>
        <v>2724.0039999999999</v>
      </c>
      <c r="AL213" s="4">
        <f t="shared" si="37"/>
        <v>36.435999999999694</v>
      </c>
      <c r="AW213" s="4">
        <f t="shared" si="38"/>
        <v>24.259999999999309</v>
      </c>
      <c r="AX213" s="4">
        <f t="shared" si="45"/>
        <v>18.339756097560961</v>
      </c>
      <c r="AY213" s="4">
        <f t="shared" si="46"/>
        <v>53.720000000000255</v>
      </c>
      <c r="AZ213" s="4">
        <f t="shared" si="47"/>
        <v>36.680000000000291</v>
      </c>
      <c r="BB213" s="4">
        <f t="shared" si="39"/>
        <v>16.25</v>
      </c>
      <c r="BC213" s="4">
        <f t="shared" si="48"/>
        <v>11.052439024390246</v>
      </c>
      <c r="BD213" s="4">
        <f t="shared" si="49"/>
        <v>31.150000000000091</v>
      </c>
      <c r="BE213" s="4">
        <f t="shared" si="50"/>
        <v>25.119999999999891</v>
      </c>
    </row>
    <row r="214" spans="9:57">
      <c r="I214" s="4"/>
      <c r="J214" s="2">
        <v>40480</v>
      </c>
      <c r="K214" s="5">
        <v>3828.71</v>
      </c>
      <c r="L214" s="5">
        <v>3857.58</v>
      </c>
      <c r="M214" s="5">
        <v>3807.8</v>
      </c>
      <c r="N214" s="5">
        <v>3833.5</v>
      </c>
      <c r="P214" s="2">
        <v>40480</v>
      </c>
      <c r="Q214" s="5">
        <v>6585.97</v>
      </c>
      <c r="R214" s="5">
        <v>6630.98</v>
      </c>
      <c r="S214" s="5">
        <v>6569.25</v>
      </c>
      <c r="T214" s="5">
        <v>6601.37</v>
      </c>
      <c r="AE214" s="9">
        <f t="shared" si="40"/>
        <v>2767.87</v>
      </c>
      <c r="AF214" s="6">
        <f t="shared" si="41"/>
        <v>0.92108362779740027</v>
      </c>
      <c r="AG214" s="4">
        <f t="shared" si="42"/>
        <v>16.980000000000018</v>
      </c>
      <c r="AH214" s="4"/>
      <c r="AI214" s="6">
        <f t="shared" si="43"/>
        <v>0.96325747189470379</v>
      </c>
      <c r="AJ214" s="6">
        <f t="shared" si="44"/>
        <v>0.98436223596685568</v>
      </c>
      <c r="AK214" s="4">
        <f t="shared" si="36"/>
        <v>2734.2979999999998</v>
      </c>
      <c r="AL214" s="4">
        <f t="shared" si="37"/>
        <v>33.572000000000116</v>
      </c>
      <c r="AW214" s="4">
        <f t="shared" si="38"/>
        <v>16.720000000000255</v>
      </c>
      <c r="AX214" s="4">
        <f t="shared" si="45"/>
        <v>18.283902439024377</v>
      </c>
      <c r="AY214" s="4">
        <f t="shared" si="46"/>
        <v>53.720000000000255</v>
      </c>
      <c r="AZ214" s="4">
        <f t="shared" si="47"/>
        <v>36.680000000000291</v>
      </c>
      <c r="BB214" s="4">
        <f t="shared" si="39"/>
        <v>20.909999999999854</v>
      </c>
      <c r="BC214" s="4">
        <f t="shared" si="48"/>
        <v>11.264390243902431</v>
      </c>
      <c r="BD214" s="4">
        <f t="shared" si="49"/>
        <v>31.150000000000091</v>
      </c>
      <c r="BE214" s="4">
        <f t="shared" si="50"/>
        <v>25.119999999999891</v>
      </c>
    </row>
    <row r="215" spans="9:57">
      <c r="I215" s="4"/>
      <c r="J215" s="2">
        <v>40483</v>
      </c>
      <c r="K215" s="5">
        <v>3865.04</v>
      </c>
      <c r="L215" s="5">
        <v>3873.77</v>
      </c>
      <c r="M215" s="5">
        <v>3812.37</v>
      </c>
      <c r="N215" s="5">
        <v>3841.11</v>
      </c>
      <c r="P215" s="2">
        <v>40483</v>
      </c>
      <c r="Q215" s="5">
        <v>6637.09</v>
      </c>
      <c r="R215" s="5">
        <v>6670.9</v>
      </c>
      <c r="S215" s="5">
        <v>6586.01</v>
      </c>
      <c r="T215" s="5">
        <v>6604.86</v>
      </c>
      <c r="AE215" s="9">
        <f t="shared" si="40"/>
        <v>2763.7499999999995</v>
      </c>
      <c r="AF215" s="6">
        <f t="shared" si="41"/>
        <v>0.73657289002555115</v>
      </c>
      <c r="AG215" s="4">
        <f t="shared" si="42"/>
        <v>15.639999999999873</v>
      </c>
      <c r="AH215" s="4"/>
      <c r="AI215" s="6">
        <f t="shared" si="43"/>
        <v>0.82889376371041945</v>
      </c>
      <c r="AJ215" s="6">
        <f t="shared" si="44"/>
        <v>0.92501030078285273</v>
      </c>
      <c r="AK215" s="4">
        <f t="shared" si="36"/>
        <v>2742.4599999999996</v>
      </c>
      <c r="AL215" s="4">
        <f t="shared" si="37"/>
        <v>21.289999999999964</v>
      </c>
      <c r="AW215" s="4">
        <f t="shared" si="38"/>
        <v>33.809999999999491</v>
      </c>
      <c r="AX215" s="4">
        <f t="shared" si="45"/>
        <v>19.025609756097545</v>
      </c>
      <c r="AY215" s="4">
        <f t="shared" si="46"/>
        <v>53.720000000000255</v>
      </c>
      <c r="AZ215" s="4">
        <f t="shared" si="47"/>
        <v>36.680000000000291</v>
      </c>
      <c r="BB215" s="4">
        <f t="shared" si="39"/>
        <v>8.7300000000000182</v>
      </c>
      <c r="BC215" s="4">
        <f t="shared" si="48"/>
        <v>11.214390243902438</v>
      </c>
      <c r="BD215" s="4">
        <f t="shared" si="49"/>
        <v>31.150000000000091</v>
      </c>
      <c r="BE215" s="4">
        <f t="shared" si="50"/>
        <v>25.119999999999891</v>
      </c>
    </row>
    <row r="216" spans="9:57">
      <c r="I216" s="4"/>
      <c r="J216" s="2">
        <v>40484</v>
      </c>
      <c r="K216" s="5">
        <v>3830.4</v>
      </c>
      <c r="L216" s="5">
        <v>3879.35</v>
      </c>
      <c r="M216" s="5">
        <v>3830.14</v>
      </c>
      <c r="N216" s="5">
        <v>3865.72</v>
      </c>
      <c r="P216" s="2">
        <v>40484</v>
      </c>
      <c r="Q216" s="5">
        <v>6600.41</v>
      </c>
      <c r="R216" s="5">
        <v>6668.93</v>
      </c>
      <c r="S216" s="5">
        <v>6597.46</v>
      </c>
      <c r="T216" s="5">
        <v>6654.31</v>
      </c>
      <c r="AE216" s="9">
        <f t="shared" si="40"/>
        <v>2788.5900000000006</v>
      </c>
      <c r="AF216" s="6">
        <f t="shared" si="41"/>
        <v>1</v>
      </c>
      <c r="AG216" s="4">
        <f t="shared" si="42"/>
        <v>36.360000000000582</v>
      </c>
      <c r="AH216" s="4"/>
      <c r="AI216" s="6">
        <f t="shared" si="43"/>
        <v>1</v>
      </c>
      <c r="AJ216" s="6">
        <f t="shared" si="44"/>
        <v>1</v>
      </c>
      <c r="AK216" s="4">
        <f t="shared" si="36"/>
        <v>2752.9669999999996</v>
      </c>
      <c r="AL216" s="4">
        <f t="shared" si="37"/>
        <v>35.623000000000957</v>
      </c>
      <c r="AW216" s="4">
        <f t="shared" si="38"/>
        <v>2.9499999999998181</v>
      </c>
      <c r="AX216" s="4">
        <f t="shared" si="45"/>
        <v>18.886829268292654</v>
      </c>
      <c r="AY216" s="4">
        <f t="shared" si="46"/>
        <v>53.720000000000255</v>
      </c>
      <c r="AZ216" s="4">
        <f t="shared" si="47"/>
        <v>36.680000000000291</v>
      </c>
      <c r="BB216" s="4">
        <f t="shared" si="39"/>
        <v>0.26000000000021828</v>
      </c>
      <c r="BC216" s="4">
        <f t="shared" si="48"/>
        <v>11.220731707317078</v>
      </c>
      <c r="BD216" s="4">
        <f t="shared" si="49"/>
        <v>31.150000000000091</v>
      </c>
      <c r="BE216" s="4">
        <f t="shared" si="50"/>
        <v>25.119999999999891</v>
      </c>
    </row>
    <row r="217" spans="9:57">
      <c r="I217" s="4"/>
      <c r="J217" s="2">
        <v>40485</v>
      </c>
      <c r="K217" s="5">
        <v>3880.08</v>
      </c>
      <c r="L217" s="5">
        <v>3890.9</v>
      </c>
      <c r="M217" s="5">
        <v>3834.68</v>
      </c>
      <c r="N217" s="5">
        <v>3842.94</v>
      </c>
      <c r="P217" s="2">
        <v>40485</v>
      </c>
      <c r="Q217" s="5">
        <v>6666.07</v>
      </c>
      <c r="R217" s="5">
        <v>6682.91</v>
      </c>
      <c r="S217" s="5">
        <v>6604.75</v>
      </c>
      <c r="T217" s="5">
        <v>6617.8</v>
      </c>
      <c r="AE217" s="9">
        <f t="shared" si="40"/>
        <v>2774.86</v>
      </c>
      <c r="AF217" s="6">
        <f t="shared" si="41"/>
        <v>0.51225577264653699</v>
      </c>
      <c r="AG217" s="4">
        <f t="shared" si="42"/>
        <v>28.150000000001</v>
      </c>
      <c r="AH217" s="4"/>
      <c r="AI217" s="6">
        <f t="shared" si="43"/>
        <v>0.62238723872386548</v>
      </c>
      <c r="AJ217" s="6">
        <f t="shared" si="44"/>
        <v>0.73230649249365642</v>
      </c>
      <c r="AK217" s="4">
        <f t="shared" ref="AK217:AK280" si="51">AVERAGE(AE208:AE217)</f>
        <v>2760.8129999999996</v>
      </c>
      <c r="AL217" s="4">
        <f t="shared" ref="AL217:AL280" si="52">AE217-AK217</f>
        <v>14.04700000000048</v>
      </c>
      <c r="AW217" s="4">
        <f t="shared" si="38"/>
        <v>16.840000000000146</v>
      </c>
      <c r="AX217" s="4">
        <f t="shared" si="45"/>
        <v>19.248536585365823</v>
      </c>
      <c r="AY217" s="4">
        <f t="shared" si="46"/>
        <v>53.720000000000255</v>
      </c>
      <c r="AZ217" s="4">
        <f t="shared" si="47"/>
        <v>36.680000000000291</v>
      </c>
      <c r="BB217" s="4">
        <f t="shared" si="39"/>
        <v>10.820000000000164</v>
      </c>
      <c r="BC217" s="4">
        <f t="shared" si="48"/>
        <v>11.401951219512206</v>
      </c>
      <c r="BD217" s="4">
        <f t="shared" si="49"/>
        <v>31.150000000000091</v>
      </c>
      <c r="BE217" s="4">
        <f t="shared" si="50"/>
        <v>25.119999999999891</v>
      </c>
    </row>
    <row r="218" spans="9:57">
      <c r="I218" s="4"/>
      <c r="J218" s="2">
        <v>40486</v>
      </c>
      <c r="K218" s="5">
        <v>3885.17</v>
      </c>
      <c r="L218" s="5">
        <v>3931.76</v>
      </c>
      <c r="M218" s="5">
        <v>3885.17</v>
      </c>
      <c r="N218" s="5">
        <v>3916.78</v>
      </c>
      <c r="P218" s="2">
        <v>40486</v>
      </c>
      <c r="Q218" s="5">
        <v>6677.78</v>
      </c>
      <c r="R218" s="5">
        <v>6757.29</v>
      </c>
      <c r="S218" s="5">
        <v>6676.42</v>
      </c>
      <c r="T218" s="5">
        <v>6734.69</v>
      </c>
      <c r="AE218" s="9">
        <f t="shared" si="40"/>
        <v>2817.9099999999994</v>
      </c>
      <c r="AF218" s="6">
        <f t="shared" si="41"/>
        <v>1</v>
      </c>
      <c r="AG218" s="4">
        <f t="shared" si="42"/>
        <v>54.159999999999854</v>
      </c>
      <c r="AH218" s="4"/>
      <c r="AI218" s="6">
        <f t="shared" si="43"/>
        <v>1</v>
      </c>
      <c r="AJ218" s="6">
        <f t="shared" si="44"/>
        <v>1</v>
      </c>
      <c r="AK218" s="4">
        <f t="shared" si="51"/>
        <v>2769.33</v>
      </c>
      <c r="AL218" s="4">
        <f t="shared" si="52"/>
        <v>48.579999999999472</v>
      </c>
      <c r="AW218" s="4">
        <f t="shared" si="38"/>
        <v>1.3599999999996726</v>
      </c>
      <c r="AX218" s="4">
        <f t="shared" si="45"/>
        <v>18.387073170731661</v>
      </c>
      <c r="AY218" s="4">
        <f t="shared" si="46"/>
        <v>53.720000000000255</v>
      </c>
      <c r="AZ218" s="4">
        <f t="shared" si="47"/>
        <v>36.179999999999382</v>
      </c>
      <c r="BB218" s="4">
        <f t="shared" si="39"/>
        <v>0</v>
      </c>
      <c r="BC218" s="4">
        <f t="shared" si="48"/>
        <v>10.930487804878062</v>
      </c>
      <c r="BD218" s="4">
        <f t="shared" si="49"/>
        <v>31.150000000000091</v>
      </c>
      <c r="BE218" s="4">
        <f t="shared" si="50"/>
        <v>25.119999999999891</v>
      </c>
    </row>
    <row r="219" spans="9:57">
      <c r="J219" s="2">
        <v>40487</v>
      </c>
      <c r="K219" s="5">
        <v>3928.01</v>
      </c>
      <c r="L219" s="5">
        <v>3937.64</v>
      </c>
      <c r="M219" s="5">
        <v>3893.93</v>
      </c>
      <c r="N219" s="5">
        <v>3916.73</v>
      </c>
      <c r="P219" s="2">
        <v>40487</v>
      </c>
      <c r="Q219" s="5">
        <v>6743.56</v>
      </c>
      <c r="R219" s="5">
        <v>6775.17</v>
      </c>
      <c r="S219" s="5">
        <v>6712.47</v>
      </c>
      <c r="T219" s="5">
        <v>6754.2</v>
      </c>
      <c r="AE219" s="9">
        <f t="shared" si="40"/>
        <v>2837.47</v>
      </c>
      <c r="AF219" s="6">
        <f t="shared" si="41"/>
        <v>1</v>
      </c>
      <c r="AG219" s="4">
        <f t="shared" si="42"/>
        <v>73.720000000000255</v>
      </c>
      <c r="AH219" s="4"/>
      <c r="AI219" s="6">
        <f t="shared" si="43"/>
        <v>1</v>
      </c>
      <c r="AJ219" s="6">
        <f t="shared" si="44"/>
        <v>1</v>
      </c>
      <c r="AK219" s="4">
        <f t="shared" si="51"/>
        <v>2779.3470000000002</v>
      </c>
      <c r="AL219" s="4">
        <f t="shared" si="52"/>
        <v>58.122999999999593</v>
      </c>
      <c r="AW219" s="4">
        <f t="shared" si="38"/>
        <v>31.090000000000146</v>
      </c>
      <c r="AX219" s="4">
        <f t="shared" si="45"/>
        <v>18.953902439024336</v>
      </c>
      <c r="AY219" s="4">
        <f t="shared" si="46"/>
        <v>53.720000000000255</v>
      </c>
      <c r="AZ219" s="4">
        <f t="shared" si="47"/>
        <v>36.179999999999382</v>
      </c>
      <c r="BB219" s="4">
        <f t="shared" si="39"/>
        <v>9.6299999999996544</v>
      </c>
      <c r="BC219" s="4">
        <f t="shared" si="48"/>
        <v>10.889999999999995</v>
      </c>
      <c r="BD219" s="4">
        <f t="shared" si="49"/>
        <v>31.150000000000091</v>
      </c>
      <c r="BE219" s="4">
        <f t="shared" si="50"/>
        <v>25.119999999999891</v>
      </c>
    </row>
    <row r="220" spans="9:57">
      <c r="J220" s="2">
        <v>40490</v>
      </c>
      <c r="K220" s="5">
        <v>3915.34</v>
      </c>
      <c r="L220" s="5">
        <v>3919.86</v>
      </c>
      <c r="M220" s="5">
        <v>3896.7</v>
      </c>
      <c r="N220" s="5">
        <v>3913.7</v>
      </c>
      <c r="P220" s="2">
        <v>40490</v>
      </c>
      <c r="Q220" s="5">
        <v>6746.44</v>
      </c>
      <c r="R220" s="5">
        <v>6759.41</v>
      </c>
      <c r="S220" s="5">
        <v>6728.35</v>
      </c>
      <c r="T220" s="5">
        <v>6750.5</v>
      </c>
      <c r="AE220" s="9">
        <f t="shared" si="40"/>
        <v>2836.8</v>
      </c>
      <c r="AF220" s="6">
        <f t="shared" si="41"/>
        <v>0.98929883405207442</v>
      </c>
      <c r="AG220" s="4">
        <f t="shared" si="42"/>
        <v>62.609999999999673</v>
      </c>
      <c r="AH220" s="4"/>
      <c r="AI220" s="6">
        <f t="shared" si="43"/>
        <v>0.99091155724362978</v>
      </c>
      <c r="AJ220" s="6">
        <f t="shared" si="44"/>
        <v>0.99213984045049719</v>
      </c>
      <c r="AK220" s="4">
        <f t="shared" si="51"/>
        <v>2786.1060000000002</v>
      </c>
      <c r="AL220" s="4">
        <f t="shared" si="52"/>
        <v>50.69399999999996</v>
      </c>
      <c r="AW220" s="4">
        <f t="shared" si="38"/>
        <v>12.970000000000255</v>
      </c>
      <c r="AX220" s="4">
        <f t="shared" si="45"/>
        <v>19.180975609756054</v>
      </c>
      <c r="AY220" s="4">
        <f t="shared" si="46"/>
        <v>53.720000000000255</v>
      </c>
      <c r="AZ220" s="4">
        <f t="shared" si="47"/>
        <v>36.179999999999382</v>
      </c>
      <c r="BB220" s="4">
        <f t="shared" si="39"/>
        <v>4.5199999999999818</v>
      </c>
      <c r="BC220" s="4">
        <f t="shared" si="48"/>
        <v>10.857804878048771</v>
      </c>
      <c r="BD220" s="4">
        <f t="shared" si="49"/>
        <v>31.150000000000091</v>
      </c>
      <c r="BE220" s="4">
        <f t="shared" si="50"/>
        <v>25.119999999999891</v>
      </c>
    </row>
    <row r="221" spans="9:57">
      <c r="J221" s="2">
        <v>40491</v>
      </c>
      <c r="K221" s="5">
        <v>3903.85</v>
      </c>
      <c r="L221" s="5">
        <v>3961.7</v>
      </c>
      <c r="M221" s="5">
        <v>3902.64</v>
      </c>
      <c r="N221" s="5">
        <v>3945.71</v>
      </c>
      <c r="P221" s="2">
        <v>40491</v>
      </c>
      <c r="Q221" s="5">
        <v>6742.05</v>
      </c>
      <c r="R221" s="5">
        <v>6810.86</v>
      </c>
      <c r="S221" s="5">
        <v>6736.63</v>
      </c>
      <c r="T221" s="5">
        <v>6787.81</v>
      </c>
      <c r="AE221" s="9">
        <f t="shared" si="40"/>
        <v>2842.1000000000004</v>
      </c>
      <c r="AF221" s="6">
        <f t="shared" si="41"/>
        <v>1</v>
      </c>
      <c r="AG221" s="4">
        <f t="shared" si="42"/>
        <v>67.240000000000236</v>
      </c>
      <c r="AH221" s="4"/>
      <c r="AI221" s="6">
        <f t="shared" si="43"/>
        <v>1</v>
      </c>
      <c r="AJ221" s="6">
        <f t="shared" si="44"/>
        <v>1</v>
      </c>
      <c r="AK221" s="4">
        <f t="shared" si="51"/>
        <v>2794.2020000000002</v>
      </c>
      <c r="AL221" s="4">
        <f t="shared" si="52"/>
        <v>47.898000000000138</v>
      </c>
      <c r="AW221" s="4">
        <f t="shared" si="38"/>
        <v>5.4200000000000728</v>
      </c>
      <c r="AX221" s="4">
        <f t="shared" si="45"/>
        <v>18.654878048780454</v>
      </c>
      <c r="AY221" s="4">
        <f t="shared" si="46"/>
        <v>53.720000000000255</v>
      </c>
      <c r="AZ221" s="4">
        <f t="shared" si="47"/>
        <v>36.179999999999382</v>
      </c>
      <c r="BB221" s="4">
        <f t="shared" si="39"/>
        <v>1.2100000000000364</v>
      </c>
      <c r="BC221" s="4">
        <f t="shared" si="48"/>
        <v>10.553902439024391</v>
      </c>
      <c r="BD221" s="4">
        <f t="shared" si="49"/>
        <v>31.150000000000091</v>
      </c>
      <c r="BE221" s="4">
        <f t="shared" si="50"/>
        <v>25.119999999999891</v>
      </c>
    </row>
    <row r="222" spans="9:57">
      <c r="J222" s="2">
        <v>40492</v>
      </c>
      <c r="K222" s="5">
        <v>3923.25</v>
      </c>
      <c r="L222" s="5">
        <v>3932.67</v>
      </c>
      <c r="M222" s="5">
        <v>3869.2</v>
      </c>
      <c r="N222" s="5">
        <v>3888.45</v>
      </c>
      <c r="P222" s="2">
        <v>40492</v>
      </c>
      <c r="Q222" s="5">
        <v>6759.59</v>
      </c>
      <c r="R222" s="5">
        <v>6783.69</v>
      </c>
      <c r="S222" s="5">
        <v>6684.22</v>
      </c>
      <c r="T222" s="5">
        <v>6719.84</v>
      </c>
      <c r="AE222" s="9">
        <f t="shared" si="40"/>
        <v>2831.3900000000003</v>
      </c>
      <c r="AF222" s="6">
        <f t="shared" si="41"/>
        <v>0.55725506407608061</v>
      </c>
      <c r="AG222" s="4">
        <f t="shared" si="42"/>
        <v>24.190000000000964</v>
      </c>
      <c r="AH222" s="4"/>
      <c r="AI222" s="6">
        <f t="shared" si="43"/>
        <v>0.84071980963712079</v>
      </c>
      <c r="AJ222" s="6">
        <f t="shared" si="44"/>
        <v>0.86330567964263016</v>
      </c>
      <c r="AK222" s="4">
        <f t="shared" si="51"/>
        <v>2802.1179999999999</v>
      </c>
      <c r="AL222" s="4">
        <f t="shared" si="52"/>
        <v>29.272000000000389</v>
      </c>
      <c r="AW222" s="4">
        <f t="shared" si="38"/>
        <v>24.099999999999454</v>
      </c>
      <c r="AX222" s="4">
        <f t="shared" si="45"/>
        <v>18.608536585365805</v>
      </c>
      <c r="AY222" s="4">
        <f t="shared" si="46"/>
        <v>53.720000000000255</v>
      </c>
      <c r="AZ222" s="4">
        <f t="shared" si="47"/>
        <v>36.179999999999382</v>
      </c>
      <c r="BB222" s="4">
        <f t="shared" si="39"/>
        <v>9.4200000000000728</v>
      </c>
      <c r="BC222" s="4">
        <f t="shared" si="48"/>
        <v>10.375121951219516</v>
      </c>
      <c r="BD222" s="4">
        <f t="shared" si="49"/>
        <v>31.150000000000091</v>
      </c>
      <c r="BE222" s="4">
        <f t="shared" si="50"/>
        <v>25.119999999999891</v>
      </c>
    </row>
    <row r="223" spans="9:57">
      <c r="J223" s="2">
        <v>40493</v>
      </c>
      <c r="K223" s="5">
        <v>3900.83</v>
      </c>
      <c r="L223" s="5">
        <v>3903.2</v>
      </c>
      <c r="M223" s="5">
        <v>3848.1</v>
      </c>
      <c r="N223" s="5">
        <v>3867.35</v>
      </c>
      <c r="P223" s="2">
        <v>40493</v>
      </c>
      <c r="Q223" s="5">
        <v>6747.8</v>
      </c>
      <c r="R223" s="5">
        <v>6750.39</v>
      </c>
      <c r="S223" s="5">
        <v>6700.47</v>
      </c>
      <c r="T223" s="5">
        <v>6723.41</v>
      </c>
      <c r="AE223" s="9">
        <f t="shared" si="40"/>
        <v>2856.06</v>
      </c>
      <c r="AF223" s="6">
        <f t="shared" si="41"/>
        <v>1</v>
      </c>
      <c r="AG223" s="4">
        <f t="shared" si="42"/>
        <v>24.669999999999618</v>
      </c>
      <c r="AH223" s="4"/>
      <c r="AI223" s="6">
        <f t="shared" si="43"/>
        <v>1</v>
      </c>
      <c r="AJ223" s="6">
        <f t="shared" si="44"/>
        <v>1</v>
      </c>
      <c r="AK223" s="4">
        <f t="shared" si="51"/>
        <v>2811.68</v>
      </c>
      <c r="AL223" s="4">
        <f t="shared" si="52"/>
        <v>44.380000000000109</v>
      </c>
      <c r="AW223" s="4">
        <f t="shared" si="38"/>
        <v>2.5900000000001455</v>
      </c>
      <c r="AX223" s="4">
        <f t="shared" si="45"/>
        <v>18.533170731707287</v>
      </c>
      <c r="AY223" s="4">
        <f t="shared" si="46"/>
        <v>53.720000000000255</v>
      </c>
      <c r="AZ223" s="4">
        <f t="shared" si="47"/>
        <v>36.179999999999382</v>
      </c>
      <c r="BB223" s="4">
        <f t="shared" si="39"/>
        <v>2.3699999999998909</v>
      </c>
      <c r="BC223" s="4">
        <f t="shared" si="48"/>
        <v>10.241463414634149</v>
      </c>
      <c r="BD223" s="4">
        <f t="shared" si="49"/>
        <v>31.150000000000091</v>
      </c>
      <c r="BE223" s="4">
        <f t="shared" si="50"/>
        <v>25.119999999999891</v>
      </c>
    </row>
    <row r="224" spans="9:57">
      <c r="J224" s="2">
        <v>40494</v>
      </c>
      <c r="K224" s="5">
        <v>3796.61</v>
      </c>
      <c r="L224" s="5">
        <v>3853.31</v>
      </c>
      <c r="M224" s="5">
        <v>3769.59</v>
      </c>
      <c r="N224" s="5">
        <v>3831.12</v>
      </c>
      <c r="P224" s="2">
        <v>40494</v>
      </c>
      <c r="Q224" s="5">
        <v>6650.92</v>
      </c>
      <c r="R224" s="5">
        <v>6758.59</v>
      </c>
      <c r="S224" s="5">
        <v>6617.97</v>
      </c>
      <c r="T224" s="5">
        <v>6734.61</v>
      </c>
      <c r="AE224" s="9">
        <f t="shared" si="40"/>
        <v>2903.49</v>
      </c>
      <c r="AF224" s="6">
        <f t="shared" si="41"/>
        <v>1</v>
      </c>
      <c r="AG224" s="4">
        <f t="shared" si="42"/>
        <v>72.099999999999454</v>
      </c>
      <c r="AH224" s="4"/>
      <c r="AI224" s="6">
        <f t="shared" si="43"/>
        <v>1</v>
      </c>
      <c r="AJ224" s="6">
        <f t="shared" si="44"/>
        <v>1</v>
      </c>
      <c r="AK224" s="4">
        <f t="shared" si="51"/>
        <v>2825.2420000000006</v>
      </c>
      <c r="AL224" s="4">
        <f t="shared" si="52"/>
        <v>78.247999999999138</v>
      </c>
      <c r="AW224" s="4">
        <f t="shared" si="38"/>
        <v>32.949999999999818</v>
      </c>
      <c r="AX224" s="4">
        <f t="shared" si="45"/>
        <v>18.820487804878013</v>
      </c>
      <c r="AY224" s="4">
        <f t="shared" si="46"/>
        <v>53.720000000000255</v>
      </c>
      <c r="AZ224" s="4">
        <f t="shared" si="47"/>
        <v>36.179999999999382</v>
      </c>
      <c r="BB224" s="4">
        <f t="shared" si="39"/>
        <v>27.019999999999982</v>
      </c>
      <c r="BC224" s="4">
        <f t="shared" si="48"/>
        <v>10.699999999999996</v>
      </c>
      <c r="BD224" s="4">
        <f t="shared" si="49"/>
        <v>31.150000000000091</v>
      </c>
      <c r="BE224" s="4">
        <f t="shared" si="50"/>
        <v>25.210000000000036</v>
      </c>
    </row>
    <row r="225" spans="10:57">
      <c r="J225" s="2">
        <v>40497</v>
      </c>
      <c r="K225" s="5">
        <v>3810.24</v>
      </c>
      <c r="L225" s="5">
        <v>3875.63</v>
      </c>
      <c r="M225" s="5">
        <v>3797.75</v>
      </c>
      <c r="N225" s="5">
        <v>3864.24</v>
      </c>
      <c r="P225" s="2">
        <v>40497</v>
      </c>
      <c r="Q225" s="5">
        <v>6705.13</v>
      </c>
      <c r="R225" s="5">
        <v>6812.96</v>
      </c>
      <c r="S225" s="5">
        <v>6679.69</v>
      </c>
      <c r="T225" s="5">
        <v>6790.17</v>
      </c>
      <c r="AE225" s="9">
        <f t="shared" si="40"/>
        <v>2925.9300000000003</v>
      </c>
      <c r="AF225" s="6">
        <f t="shared" si="41"/>
        <v>1</v>
      </c>
      <c r="AG225" s="4">
        <f t="shared" si="42"/>
        <v>94.539999999999964</v>
      </c>
      <c r="AH225" s="4"/>
      <c r="AI225" s="6">
        <f t="shared" si="43"/>
        <v>1</v>
      </c>
      <c r="AJ225" s="6">
        <f t="shared" si="44"/>
        <v>1</v>
      </c>
      <c r="AK225" s="4">
        <f t="shared" si="51"/>
        <v>2841.4600000000005</v>
      </c>
      <c r="AL225" s="4">
        <f t="shared" si="52"/>
        <v>84.4699999999998</v>
      </c>
      <c r="AW225" s="4">
        <f t="shared" si="38"/>
        <v>25.440000000000509</v>
      </c>
      <c r="AX225" s="4">
        <f t="shared" si="45"/>
        <v>18.873414634146329</v>
      </c>
      <c r="AY225" s="4">
        <f t="shared" si="46"/>
        <v>53.720000000000255</v>
      </c>
      <c r="AZ225" s="4">
        <f t="shared" si="47"/>
        <v>36.179999999999382</v>
      </c>
      <c r="BB225" s="4">
        <f t="shared" si="39"/>
        <v>12.489999999999782</v>
      </c>
      <c r="BC225" s="4">
        <f t="shared" si="48"/>
        <v>10.584146341463398</v>
      </c>
      <c r="BD225" s="4">
        <f t="shared" si="49"/>
        <v>31.150000000000091</v>
      </c>
      <c r="BE225" s="4">
        <f t="shared" si="50"/>
        <v>25.210000000000036</v>
      </c>
    </row>
    <row r="226" spans="10:57">
      <c r="J226" s="2">
        <v>40498</v>
      </c>
      <c r="K226" s="5">
        <v>3836.73</v>
      </c>
      <c r="L226" s="5">
        <v>3842.12</v>
      </c>
      <c r="M226" s="5">
        <v>3762.47</v>
      </c>
      <c r="N226" s="5">
        <v>3762.47</v>
      </c>
      <c r="P226" s="2">
        <v>40498</v>
      </c>
      <c r="Q226" s="5">
        <v>6751.13</v>
      </c>
      <c r="R226" s="5">
        <v>6772.01</v>
      </c>
      <c r="S226" s="5">
        <v>6663.15</v>
      </c>
      <c r="T226" s="5">
        <v>6663.24</v>
      </c>
      <c r="AE226" s="9">
        <f t="shared" si="40"/>
        <v>2900.77</v>
      </c>
      <c r="AF226" s="6">
        <f t="shared" si="41"/>
        <v>0.7338692616881709</v>
      </c>
      <c r="AG226" s="4">
        <f t="shared" si="42"/>
        <v>94.539999999999964</v>
      </c>
      <c r="AH226" s="4"/>
      <c r="AI226" s="6">
        <f t="shared" si="43"/>
        <v>0.7338692616881709</v>
      </c>
      <c r="AJ226" s="6">
        <f t="shared" si="44"/>
        <v>0.76708017033882525</v>
      </c>
      <c r="AK226" s="4">
        <f t="shared" si="51"/>
        <v>2852.6780000000003</v>
      </c>
      <c r="AL226" s="4">
        <f t="shared" si="52"/>
        <v>48.091999999999643</v>
      </c>
      <c r="AW226" s="4">
        <f t="shared" si="38"/>
        <v>20.880000000000109</v>
      </c>
      <c r="AX226" s="4">
        <f t="shared" si="45"/>
        <v>19.103902439024395</v>
      </c>
      <c r="AY226" s="4">
        <f t="shared" si="46"/>
        <v>53.720000000000255</v>
      </c>
      <c r="AZ226" s="4">
        <f t="shared" si="47"/>
        <v>36.179999999999382</v>
      </c>
      <c r="BB226" s="4">
        <f t="shared" si="39"/>
        <v>5.3899999999998727</v>
      </c>
      <c r="BC226" s="4">
        <f t="shared" si="48"/>
        <v>10.691463414634134</v>
      </c>
      <c r="BD226" s="4">
        <f t="shared" si="49"/>
        <v>31.150000000000091</v>
      </c>
      <c r="BE226" s="4">
        <f t="shared" si="50"/>
        <v>25.210000000000036</v>
      </c>
    </row>
    <row r="227" spans="10:57">
      <c r="J227" s="2">
        <v>40499</v>
      </c>
      <c r="K227" s="5">
        <v>3753.76</v>
      </c>
      <c r="L227" s="5">
        <v>3798.73</v>
      </c>
      <c r="M227" s="5">
        <v>3753.06</v>
      </c>
      <c r="N227" s="5">
        <v>3792.35</v>
      </c>
      <c r="P227" s="2">
        <v>40499</v>
      </c>
      <c r="Q227" s="5">
        <v>6658.99</v>
      </c>
      <c r="R227" s="5">
        <v>6705.19</v>
      </c>
      <c r="S227" s="5">
        <v>6653.57</v>
      </c>
      <c r="T227" s="5">
        <v>6700.07</v>
      </c>
      <c r="AE227" s="9">
        <f t="shared" si="40"/>
        <v>2907.72</v>
      </c>
      <c r="AF227" s="6">
        <f t="shared" si="41"/>
        <v>0.73937312151137258</v>
      </c>
      <c r="AG227" s="4">
        <f t="shared" si="42"/>
        <v>69.870000000000346</v>
      </c>
      <c r="AH227" s="4"/>
      <c r="AI227" s="6">
        <f t="shared" si="43"/>
        <v>0.80738311825681719</v>
      </c>
      <c r="AJ227" s="6">
        <f t="shared" si="44"/>
        <v>0.80738311825681719</v>
      </c>
      <c r="AK227" s="4">
        <f t="shared" si="51"/>
        <v>2865.9640000000004</v>
      </c>
      <c r="AL227" s="4">
        <f t="shared" si="52"/>
        <v>41.755999999999403</v>
      </c>
      <c r="AW227" s="4">
        <f t="shared" si="38"/>
        <v>5.4200000000000728</v>
      </c>
      <c r="AX227" s="4">
        <f t="shared" si="45"/>
        <v>19.1119512195122</v>
      </c>
      <c r="AY227" s="4">
        <f t="shared" si="46"/>
        <v>53.720000000000255</v>
      </c>
      <c r="AZ227" s="4">
        <f t="shared" si="47"/>
        <v>36.179999999999382</v>
      </c>
      <c r="BB227" s="4">
        <f t="shared" si="39"/>
        <v>0.70000000000027285</v>
      </c>
      <c r="BC227" s="4">
        <f t="shared" si="48"/>
        <v>10.608048780487801</v>
      </c>
      <c r="BD227" s="4">
        <f t="shared" si="49"/>
        <v>31.150000000000091</v>
      </c>
      <c r="BE227" s="4">
        <f t="shared" si="50"/>
        <v>25.210000000000036</v>
      </c>
    </row>
    <row r="228" spans="10:57">
      <c r="J228" s="2">
        <v>40500</v>
      </c>
      <c r="K228" s="5">
        <v>3823.53</v>
      </c>
      <c r="L228" s="5">
        <v>3873.58</v>
      </c>
      <c r="M228" s="5">
        <v>3822.15</v>
      </c>
      <c r="N228" s="5">
        <v>3867.97</v>
      </c>
      <c r="P228" s="2">
        <v>40500</v>
      </c>
      <c r="Q228" s="5">
        <v>6765.7</v>
      </c>
      <c r="R228" s="5">
        <v>6835.54</v>
      </c>
      <c r="S228" s="5">
        <v>6754.4</v>
      </c>
      <c r="T228" s="5">
        <v>6832.11</v>
      </c>
      <c r="AE228" s="9">
        <f t="shared" si="40"/>
        <v>2964.14</v>
      </c>
      <c r="AF228" s="6">
        <f t="shared" si="41"/>
        <v>1</v>
      </c>
      <c r="AG228" s="4">
        <f t="shared" si="42"/>
        <v>63.369999999999891</v>
      </c>
      <c r="AH228" s="4"/>
      <c r="AI228" s="6">
        <f t="shared" si="43"/>
        <v>1</v>
      </c>
      <c r="AJ228" s="6">
        <f t="shared" si="44"/>
        <v>1</v>
      </c>
      <c r="AK228" s="4">
        <f t="shared" si="51"/>
        <v>2880.5870000000004</v>
      </c>
      <c r="AL228" s="4">
        <f t="shared" si="52"/>
        <v>83.552999999999429</v>
      </c>
      <c r="AW228" s="4">
        <f t="shared" si="38"/>
        <v>11.300000000000182</v>
      </c>
      <c r="AX228" s="4">
        <f t="shared" si="45"/>
        <v>19.11756097560977</v>
      </c>
      <c r="AY228" s="4">
        <f t="shared" si="46"/>
        <v>53.720000000000255</v>
      </c>
      <c r="AZ228" s="4">
        <f t="shared" si="47"/>
        <v>36.179999999999382</v>
      </c>
      <c r="BB228" s="4">
        <f t="shared" si="39"/>
        <v>1.3800000000001091</v>
      </c>
      <c r="BC228" s="4">
        <f t="shared" si="48"/>
        <v>10.64170731707317</v>
      </c>
      <c r="BD228" s="4">
        <f t="shared" si="49"/>
        <v>31.150000000000091</v>
      </c>
      <c r="BE228" s="4">
        <f t="shared" si="50"/>
        <v>25.210000000000036</v>
      </c>
    </row>
    <row r="229" spans="10:57">
      <c r="J229" s="2">
        <v>40501</v>
      </c>
      <c r="K229" s="5">
        <v>3871.5</v>
      </c>
      <c r="L229" s="5">
        <v>3871.5</v>
      </c>
      <c r="M229" s="5">
        <v>3827.03</v>
      </c>
      <c r="N229" s="5">
        <v>3860.16</v>
      </c>
      <c r="P229" s="2">
        <v>40501</v>
      </c>
      <c r="Q229" s="5">
        <v>6841.37</v>
      </c>
      <c r="R229" s="5">
        <v>6854.09</v>
      </c>
      <c r="S229" s="5">
        <v>6794.43</v>
      </c>
      <c r="T229" s="5">
        <v>6843.55</v>
      </c>
      <c r="AE229" s="9">
        <f t="shared" si="40"/>
        <v>2983.3900000000003</v>
      </c>
      <c r="AF229" s="6">
        <f t="shared" si="41"/>
        <v>1</v>
      </c>
      <c r="AG229" s="4">
        <f t="shared" si="42"/>
        <v>82.620000000000346</v>
      </c>
      <c r="AH229" s="4"/>
      <c r="AI229" s="6">
        <f t="shared" si="43"/>
        <v>1</v>
      </c>
      <c r="AJ229" s="6">
        <f t="shared" si="44"/>
        <v>1</v>
      </c>
      <c r="AK229" s="4">
        <f t="shared" si="51"/>
        <v>2895.1790000000001</v>
      </c>
      <c r="AL229" s="4">
        <f t="shared" si="52"/>
        <v>88.21100000000024</v>
      </c>
      <c r="AW229" s="4">
        <f t="shared" si="38"/>
        <v>12.720000000000255</v>
      </c>
      <c r="AX229" s="4">
        <f t="shared" si="45"/>
        <v>19.149024390243937</v>
      </c>
      <c r="AY229" s="4">
        <f t="shared" si="46"/>
        <v>53.720000000000255</v>
      </c>
      <c r="AZ229" s="4">
        <f t="shared" si="47"/>
        <v>36.179999999999382</v>
      </c>
      <c r="BB229" s="4">
        <f t="shared" si="39"/>
        <v>0</v>
      </c>
      <c r="BC229" s="4">
        <f t="shared" si="48"/>
        <v>10.415853658536578</v>
      </c>
      <c r="BD229" s="4">
        <f t="shared" si="49"/>
        <v>31.150000000000091</v>
      </c>
      <c r="BE229" s="4">
        <f t="shared" si="50"/>
        <v>25.210000000000036</v>
      </c>
    </row>
    <row r="230" spans="10:57">
      <c r="J230" s="2">
        <v>40504</v>
      </c>
      <c r="K230" s="5">
        <v>3892.65</v>
      </c>
      <c r="L230" s="5">
        <v>3896.07</v>
      </c>
      <c r="M230" s="5">
        <v>3812.48</v>
      </c>
      <c r="N230" s="5">
        <v>3818.89</v>
      </c>
      <c r="P230" s="2">
        <v>40504</v>
      </c>
      <c r="Q230" s="5">
        <v>6892.02</v>
      </c>
      <c r="R230" s="5">
        <v>6901.93</v>
      </c>
      <c r="S230" s="5">
        <v>6805.97</v>
      </c>
      <c r="T230" s="5">
        <v>6822.05</v>
      </c>
      <c r="AE230" s="9">
        <f t="shared" si="40"/>
        <v>3003.1600000000003</v>
      </c>
      <c r="AF230" s="6">
        <f t="shared" si="41"/>
        <v>1</v>
      </c>
      <c r="AG230" s="4">
        <f t="shared" si="42"/>
        <v>102.39000000000033</v>
      </c>
      <c r="AH230" s="4"/>
      <c r="AI230" s="6">
        <f t="shared" si="43"/>
        <v>1</v>
      </c>
      <c r="AJ230" s="6">
        <f t="shared" si="44"/>
        <v>1</v>
      </c>
      <c r="AK230" s="4">
        <f t="shared" si="51"/>
        <v>2911.8150000000001</v>
      </c>
      <c r="AL230" s="4">
        <f t="shared" si="52"/>
        <v>91.345000000000255</v>
      </c>
      <c r="AW230" s="4">
        <f t="shared" si="38"/>
        <v>9.9099999999998545</v>
      </c>
      <c r="AX230" s="4">
        <f t="shared" si="45"/>
        <v>18.7207317073171</v>
      </c>
      <c r="AY230" s="4">
        <f t="shared" si="46"/>
        <v>53.720000000000255</v>
      </c>
      <c r="AZ230" s="4">
        <f t="shared" si="47"/>
        <v>36.179999999999382</v>
      </c>
      <c r="BB230" s="4">
        <f t="shared" si="39"/>
        <v>3.4200000000000728</v>
      </c>
      <c r="BC230" s="4">
        <f t="shared" si="48"/>
        <v>10.461707317073166</v>
      </c>
      <c r="BD230" s="4">
        <f t="shared" si="49"/>
        <v>31.150000000000091</v>
      </c>
      <c r="BE230" s="4">
        <f t="shared" si="50"/>
        <v>25.210000000000036</v>
      </c>
    </row>
    <row r="231" spans="10:57">
      <c r="J231" s="2">
        <v>40505</v>
      </c>
      <c r="K231" s="5">
        <v>3792.14</v>
      </c>
      <c r="L231" s="5">
        <v>3803.86</v>
      </c>
      <c r="M231" s="5">
        <v>3724.42</v>
      </c>
      <c r="N231" s="5">
        <v>3724.42</v>
      </c>
      <c r="P231" s="2">
        <v>40505</v>
      </c>
      <c r="Q231" s="5">
        <v>6791.75</v>
      </c>
      <c r="R231" s="5">
        <v>6827.83</v>
      </c>
      <c r="S231" s="5">
        <v>6705</v>
      </c>
      <c r="T231" s="5">
        <v>6705</v>
      </c>
      <c r="AE231" s="9">
        <f t="shared" si="40"/>
        <v>2980.58</v>
      </c>
      <c r="AF231" s="6">
        <f t="shared" si="41"/>
        <v>0.76341156747694616</v>
      </c>
      <c r="AG231" s="4">
        <f t="shared" si="42"/>
        <v>95.440000000000509</v>
      </c>
      <c r="AH231" s="4"/>
      <c r="AI231" s="6">
        <f t="shared" si="43"/>
        <v>0.77947065143080074</v>
      </c>
      <c r="AJ231" s="6">
        <f t="shared" si="44"/>
        <v>0.84649898028551784</v>
      </c>
      <c r="AK231" s="4">
        <f t="shared" si="51"/>
        <v>2925.6629999999996</v>
      </c>
      <c r="AL231" s="4">
        <f t="shared" si="52"/>
        <v>54.917000000000371</v>
      </c>
      <c r="AW231" s="4">
        <f t="shared" si="38"/>
        <v>36.079999999999927</v>
      </c>
      <c r="AX231" s="4">
        <f t="shared" si="45"/>
        <v>19.205121951219532</v>
      </c>
      <c r="AY231" s="4">
        <f t="shared" si="46"/>
        <v>53.720000000000255</v>
      </c>
      <c r="AZ231" s="4">
        <f t="shared" si="47"/>
        <v>36.179999999999382</v>
      </c>
      <c r="BB231" s="4">
        <f t="shared" si="39"/>
        <v>11.720000000000255</v>
      </c>
      <c r="BC231" s="4">
        <f t="shared" si="48"/>
        <v>10.64170731707318</v>
      </c>
      <c r="BD231" s="4">
        <f t="shared" si="49"/>
        <v>31.150000000000091</v>
      </c>
      <c r="BE231" s="4">
        <f t="shared" si="50"/>
        <v>25.210000000000036</v>
      </c>
    </row>
    <row r="232" spans="10:57">
      <c r="J232" s="2">
        <v>40506</v>
      </c>
      <c r="K232" s="5">
        <v>3738.47</v>
      </c>
      <c r="L232" s="5">
        <v>3760.78</v>
      </c>
      <c r="M232" s="5">
        <v>3703.72</v>
      </c>
      <c r="N232" s="5">
        <v>3747.61</v>
      </c>
      <c r="P232" s="2">
        <v>40506</v>
      </c>
      <c r="Q232" s="5">
        <v>6740.61</v>
      </c>
      <c r="R232" s="5">
        <v>6833.7</v>
      </c>
      <c r="S232" s="5">
        <v>6701.98</v>
      </c>
      <c r="T232" s="5">
        <v>6823.8</v>
      </c>
      <c r="AE232" s="9">
        <f t="shared" si="40"/>
        <v>3076.19</v>
      </c>
      <c r="AF232" s="6">
        <f t="shared" si="41"/>
        <v>1</v>
      </c>
      <c r="AG232" s="4">
        <f t="shared" si="42"/>
        <v>112.05000000000018</v>
      </c>
      <c r="AH232" s="4"/>
      <c r="AI232" s="6">
        <f t="shared" si="43"/>
        <v>1</v>
      </c>
      <c r="AJ232" s="6">
        <f t="shared" si="44"/>
        <v>1</v>
      </c>
      <c r="AK232" s="4">
        <f t="shared" si="51"/>
        <v>2950.1429999999996</v>
      </c>
      <c r="AL232" s="4">
        <f t="shared" si="52"/>
        <v>126.04700000000048</v>
      </c>
      <c r="AW232" s="4">
        <f t="shared" si="38"/>
        <v>38.630000000000109</v>
      </c>
      <c r="AX232" s="4">
        <f t="shared" si="45"/>
        <v>18.837073170731724</v>
      </c>
      <c r="AY232" s="4">
        <f t="shared" si="46"/>
        <v>49.029999999999745</v>
      </c>
      <c r="AZ232" s="4">
        <f t="shared" si="47"/>
        <v>36.179999999999382</v>
      </c>
      <c r="BB232" s="4">
        <f t="shared" si="39"/>
        <v>22.3100000000004</v>
      </c>
      <c r="BC232" s="4">
        <f t="shared" si="48"/>
        <v>10.456097560975639</v>
      </c>
      <c r="BD232" s="4">
        <f t="shared" si="49"/>
        <v>31.150000000000091</v>
      </c>
      <c r="BE232" s="4">
        <f t="shared" si="50"/>
        <v>25.119999999999891</v>
      </c>
    </row>
    <row r="233" spans="10:57">
      <c r="J233" s="2">
        <v>40507</v>
      </c>
      <c r="K233" s="5">
        <v>3752.42</v>
      </c>
      <c r="L233" s="5">
        <v>3767.69</v>
      </c>
      <c r="M233" s="5">
        <v>3730.04</v>
      </c>
      <c r="N233" s="5">
        <v>3760.42</v>
      </c>
      <c r="P233" s="2">
        <v>40507</v>
      </c>
      <c r="Q233" s="5">
        <v>6834.68</v>
      </c>
      <c r="R233" s="5">
        <v>6885.81</v>
      </c>
      <c r="S233" s="5">
        <v>6823.19</v>
      </c>
      <c r="T233" s="5">
        <v>6879.66</v>
      </c>
      <c r="AE233" s="9">
        <f t="shared" si="40"/>
        <v>3119.24</v>
      </c>
      <c r="AF233" s="6">
        <f t="shared" si="41"/>
        <v>1</v>
      </c>
      <c r="AG233" s="4">
        <f t="shared" si="42"/>
        <v>138.65999999999985</v>
      </c>
      <c r="AH233" s="4"/>
      <c r="AI233" s="6">
        <f t="shared" si="43"/>
        <v>1</v>
      </c>
      <c r="AJ233" s="6">
        <f t="shared" si="44"/>
        <v>1</v>
      </c>
      <c r="AK233" s="4">
        <f t="shared" si="51"/>
        <v>2976.4610000000002</v>
      </c>
      <c r="AL233" s="4">
        <f t="shared" si="52"/>
        <v>142.77899999999954</v>
      </c>
      <c r="AW233" s="4">
        <f t="shared" si="38"/>
        <v>11.490000000000691</v>
      </c>
      <c r="AX233" s="4">
        <f t="shared" si="45"/>
        <v>18.384146341463438</v>
      </c>
      <c r="AY233" s="4">
        <f t="shared" si="46"/>
        <v>49.029999999999745</v>
      </c>
      <c r="AZ233" s="4">
        <f t="shared" si="47"/>
        <v>36.179999999999382</v>
      </c>
      <c r="BB233" s="4">
        <f t="shared" si="39"/>
        <v>15.269999999999982</v>
      </c>
      <c r="BC233" s="4">
        <f t="shared" si="48"/>
        <v>10.400487804878074</v>
      </c>
      <c r="BD233" s="4">
        <f t="shared" si="49"/>
        <v>31.150000000000091</v>
      </c>
      <c r="BE233" s="4">
        <f t="shared" si="50"/>
        <v>25.119999999999891</v>
      </c>
    </row>
    <row r="234" spans="10:57">
      <c r="J234" s="2">
        <v>40508</v>
      </c>
      <c r="K234" s="5">
        <v>3728.99</v>
      </c>
      <c r="L234" s="5">
        <v>3743.98</v>
      </c>
      <c r="M234" s="5">
        <v>3687.43</v>
      </c>
      <c r="N234" s="5">
        <v>3728.65</v>
      </c>
      <c r="P234" s="2">
        <v>40508</v>
      </c>
      <c r="Q234" s="5">
        <v>6842.39</v>
      </c>
      <c r="R234" s="5">
        <v>6871.71</v>
      </c>
      <c r="S234" s="5">
        <v>6778.6</v>
      </c>
      <c r="T234" s="5">
        <v>6848.98</v>
      </c>
      <c r="AE234" s="9">
        <f t="shared" si="40"/>
        <v>3120.3299999999995</v>
      </c>
      <c r="AF234" s="6">
        <f t="shared" si="41"/>
        <v>1</v>
      </c>
      <c r="AG234" s="4">
        <f t="shared" si="42"/>
        <v>139.74999999999955</v>
      </c>
      <c r="AH234" s="4"/>
      <c r="AI234" s="6">
        <f t="shared" si="43"/>
        <v>1</v>
      </c>
      <c r="AJ234" s="6">
        <f t="shared" si="44"/>
        <v>1</v>
      </c>
      <c r="AK234" s="4">
        <f t="shared" si="51"/>
        <v>2998.145</v>
      </c>
      <c r="AL234" s="4">
        <f t="shared" si="52"/>
        <v>122.18499999999949</v>
      </c>
      <c r="AW234" s="4">
        <f t="shared" si="38"/>
        <v>29.319999999999709</v>
      </c>
      <c r="AX234" s="4">
        <f t="shared" si="45"/>
        <v>18.871707317073167</v>
      </c>
      <c r="AY234" s="4">
        <f t="shared" si="46"/>
        <v>49.029999999999745</v>
      </c>
      <c r="AZ234" s="4">
        <f t="shared" si="47"/>
        <v>36.179999999999382</v>
      </c>
      <c r="BB234" s="4">
        <f t="shared" si="39"/>
        <v>14.990000000000236</v>
      </c>
      <c r="BC234" s="4">
        <f t="shared" si="48"/>
        <v>10.314878048780518</v>
      </c>
      <c r="BD234" s="4">
        <f t="shared" si="49"/>
        <v>31.150000000000091</v>
      </c>
      <c r="BE234" s="4">
        <f t="shared" si="50"/>
        <v>25.119999999999891</v>
      </c>
    </row>
    <row r="235" spans="10:57">
      <c r="J235" s="2">
        <v>40511</v>
      </c>
      <c r="K235" s="5">
        <v>3748.1</v>
      </c>
      <c r="L235" s="5">
        <v>3773.9</v>
      </c>
      <c r="M235" s="5">
        <v>3636.96</v>
      </c>
      <c r="N235" s="5">
        <v>3636.96</v>
      </c>
      <c r="P235" s="2">
        <v>40511</v>
      </c>
      <c r="Q235" s="5">
        <v>6867.77</v>
      </c>
      <c r="R235" s="5">
        <v>6907.61</v>
      </c>
      <c r="S235" s="5">
        <v>6697.97</v>
      </c>
      <c r="T235" s="5">
        <v>6697.97</v>
      </c>
      <c r="AE235" s="9">
        <f t="shared" si="40"/>
        <v>3061.01</v>
      </c>
      <c r="AF235" s="6">
        <f t="shared" si="41"/>
        <v>0.5755277280858716</v>
      </c>
      <c r="AG235" s="4">
        <f t="shared" si="42"/>
        <v>139.74999999999955</v>
      </c>
      <c r="AH235" s="4"/>
      <c r="AI235" s="6">
        <f t="shared" si="43"/>
        <v>0.5755277280858716</v>
      </c>
      <c r="AJ235" s="6">
        <f t="shared" si="44"/>
        <v>0.72099148675979796</v>
      </c>
      <c r="AK235" s="4">
        <f t="shared" si="51"/>
        <v>3011.6529999999998</v>
      </c>
      <c r="AL235" s="4">
        <f t="shared" si="52"/>
        <v>49.357000000000426</v>
      </c>
      <c r="AW235" s="4">
        <f t="shared" si="38"/>
        <v>39.839999999999236</v>
      </c>
      <c r="AX235" s="4">
        <f t="shared" si="45"/>
        <v>18.647560975609739</v>
      </c>
      <c r="AY235" s="4">
        <f t="shared" si="46"/>
        <v>43.180000000000291</v>
      </c>
      <c r="AZ235" s="4">
        <f t="shared" si="47"/>
        <v>36.179999999999382</v>
      </c>
      <c r="BB235" s="4">
        <f t="shared" si="39"/>
        <v>25.800000000000182</v>
      </c>
      <c r="BC235" s="4">
        <f t="shared" si="48"/>
        <v>10.18439024390247</v>
      </c>
      <c r="BD235" s="4">
        <f t="shared" si="49"/>
        <v>30.449999999999818</v>
      </c>
      <c r="BE235" s="4">
        <f t="shared" si="50"/>
        <v>25.119999999999891</v>
      </c>
    </row>
    <row r="236" spans="10:57">
      <c r="J236" s="2">
        <v>40512</v>
      </c>
      <c r="K236" s="5">
        <v>3643.63</v>
      </c>
      <c r="L236" s="5">
        <v>3656.81</v>
      </c>
      <c r="M236" s="5">
        <v>3591.78</v>
      </c>
      <c r="N236" s="5">
        <v>3610.44</v>
      </c>
      <c r="P236" s="2">
        <v>40512</v>
      </c>
      <c r="Q236" s="5">
        <v>6732.59</v>
      </c>
      <c r="R236" s="5">
        <v>6763.52</v>
      </c>
      <c r="S236" s="5">
        <v>6655.94</v>
      </c>
      <c r="T236" s="5">
        <v>6688.49</v>
      </c>
      <c r="AE236" s="9">
        <f t="shared" si="40"/>
        <v>3078.0499999999997</v>
      </c>
      <c r="AF236" s="6">
        <f t="shared" si="41"/>
        <v>0.28725556304787125</v>
      </c>
      <c r="AG236" s="4">
        <f t="shared" si="42"/>
        <v>59.319999999999254</v>
      </c>
      <c r="AH236" s="4"/>
      <c r="AI236" s="6">
        <f t="shared" si="43"/>
        <v>0.69745974955277368</v>
      </c>
      <c r="AJ236" s="6">
        <f t="shared" si="44"/>
        <v>0.72930405275625931</v>
      </c>
      <c r="AK236" s="4">
        <f t="shared" si="51"/>
        <v>3029.3809999999994</v>
      </c>
      <c r="AL236" s="4">
        <f t="shared" si="52"/>
        <v>48.669000000000324</v>
      </c>
      <c r="AW236" s="4">
        <f t="shared" si="38"/>
        <v>30.930000000000291</v>
      </c>
      <c r="AX236" s="4">
        <f t="shared" si="45"/>
        <v>19.273902439024379</v>
      </c>
      <c r="AY236" s="4">
        <f t="shared" si="46"/>
        <v>43.180000000000291</v>
      </c>
      <c r="AZ236" s="4">
        <f t="shared" si="47"/>
        <v>36.179999999999382</v>
      </c>
      <c r="BB236" s="4">
        <f t="shared" si="39"/>
        <v>13.179999999999836</v>
      </c>
      <c r="BC236" s="4">
        <f t="shared" si="48"/>
        <v>10.441951219512214</v>
      </c>
      <c r="BD236" s="4">
        <f t="shared" si="49"/>
        <v>30.449999999999818</v>
      </c>
      <c r="BE236" s="4">
        <f t="shared" si="50"/>
        <v>25.119999999999891</v>
      </c>
    </row>
    <row r="237" spans="10:57">
      <c r="J237" s="2">
        <v>40513</v>
      </c>
      <c r="K237" s="5">
        <v>3634.61</v>
      </c>
      <c r="L237" s="5">
        <v>3674.96</v>
      </c>
      <c r="M237" s="5">
        <v>3620.64</v>
      </c>
      <c r="N237" s="5">
        <v>3669.29</v>
      </c>
      <c r="P237" s="2">
        <v>40513</v>
      </c>
      <c r="Q237" s="5">
        <v>6748.36</v>
      </c>
      <c r="R237" s="5">
        <v>6868.81</v>
      </c>
      <c r="S237" s="5">
        <v>6736.69</v>
      </c>
      <c r="T237" s="5">
        <v>6866.63</v>
      </c>
      <c r="AE237" s="9">
        <f t="shared" si="40"/>
        <v>3197.34</v>
      </c>
      <c r="AF237" s="6">
        <f t="shared" si="41"/>
        <v>1</v>
      </c>
      <c r="AG237" s="4">
        <f t="shared" si="42"/>
        <v>136.32999999999993</v>
      </c>
      <c r="AH237" s="4"/>
      <c r="AI237" s="6">
        <f t="shared" si="43"/>
        <v>1</v>
      </c>
      <c r="AJ237" s="6">
        <f t="shared" si="44"/>
        <v>1</v>
      </c>
      <c r="AK237" s="4">
        <f t="shared" si="51"/>
        <v>3058.3429999999998</v>
      </c>
      <c r="AL237" s="4">
        <f t="shared" si="52"/>
        <v>138.9970000000003</v>
      </c>
      <c r="AW237" s="4">
        <f t="shared" ref="AW237:AW300" si="53">IF(R237-Q237&gt;Q237-S237,Q237-S237,R237-Q237)</f>
        <v>11.670000000000073</v>
      </c>
      <c r="AX237" s="4">
        <f t="shared" si="45"/>
        <v>19.162195121951211</v>
      </c>
      <c r="AY237" s="4">
        <f t="shared" si="46"/>
        <v>43.180000000000291</v>
      </c>
      <c r="AZ237" s="4">
        <f t="shared" si="47"/>
        <v>36.179999999999382</v>
      </c>
      <c r="BB237" s="4">
        <f t="shared" si="39"/>
        <v>13.970000000000255</v>
      </c>
      <c r="BC237" s="4">
        <f t="shared" si="48"/>
        <v>10.523658536585394</v>
      </c>
      <c r="BD237" s="4">
        <f t="shared" si="49"/>
        <v>30.449999999999818</v>
      </c>
      <c r="BE237" s="4">
        <f t="shared" si="50"/>
        <v>25.119999999999891</v>
      </c>
    </row>
    <row r="238" spans="10:57">
      <c r="J238" s="2">
        <v>40514</v>
      </c>
      <c r="K238" s="5">
        <v>3695.41</v>
      </c>
      <c r="L238" s="5">
        <v>3754.82</v>
      </c>
      <c r="M238" s="5">
        <v>3650.03</v>
      </c>
      <c r="N238" s="5">
        <v>3747.04</v>
      </c>
      <c r="P238" s="2">
        <v>40514</v>
      </c>
      <c r="Q238" s="5">
        <v>6895.77</v>
      </c>
      <c r="R238" s="5">
        <v>6958.69</v>
      </c>
      <c r="S238" s="5">
        <v>6840.65</v>
      </c>
      <c r="T238" s="5">
        <v>6957.61</v>
      </c>
      <c r="AE238" s="9">
        <f t="shared" si="40"/>
        <v>3210.5699999999997</v>
      </c>
      <c r="AF238" s="6">
        <f t="shared" si="41"/>
        <v>1</v>
      </c>
      <c r="AG238" s="4">
        <f t="shared" si="42"/>
        <v>149.55999999999949</v>
      </c>
      <c r="AH238" s="4"/>
      <c r="AI238" s="6">
        <f t="shared" si="43"/>
        <v>1</v>
      </c>
      <c r="AJ238" s="6">
        <f t="shared" si="44"/>
        <v>1</v>
      </c>
      <c r="AK238" s="4">
        <f t="shared" si="51"/>
        <v>3082.9859999999999</v>
      </c>
      <c r="AL238" s="4">
        <f t="shared" si="52"/>
        <v>127.58399999999983</v>
      </c>
      <c r="AW238" s="4">
        <f t="shared" si="53"/>
        <v>55.1200000000008</v>
      </c>
      <c r="AX238" s="4">
        <f t="shared" si="45"/>
        <v>20.35317073170733</v>
      </c>
      <c r="AY238" s="4">
        <f t="shared" si="46"/>
        <v>55.1200000000008</v>
      </c>
      <c r="AZ238" s="4">
        <f t="shared" si="47"/>
        <v>37.890000000000327</v>
      </c>
      <c r="BB238" s="4">
        <f t="shared" ref="BB238:BB301" si="54">IF(L238-K238&gt;K238-M238,K238-M238,L238-K238)</f>
        <v>45.379999999999654</v>
      </c>
      <c r="BC238" s="4">
        <f t="shared" si="48"/>
        <v>11.527073170731732</v>
      </c>
      <c r="BD238" s="4">
        <f t="shared" si="49"/>
        <v>45.379999999999654</v>
      </c>
      <c r="BE238" s="4">
        <f t="shared" si="50"/>
        <v>25.210000000000036</v>
      </c>
    </row>
    <row r="239" spans="10:57">
      <c r="J239" s="2">
        <v>40515</v>
      </c>
      <c r="K239" s="5">
        <v>3744.24</v>
      </c>
      <c r="L239" s="5">
        <v>3775.75</v>
      </c>
      <c r="M239" s="5">
        <v>3721.38</v>
      </c>
      <c r="N239" s="5">
        <v>3750.55</v>
      </c>
      <c r="P239" s="2">
        <v>40515</v>
      </c>
      <c r="Q239" s="5">
        <v>6947.31</v>
      </c>
      <c r="R239" s="5">
        <v>6977.91</v>
      </c>
      <c r="S239" s="5">
        <v>6914.5</v>
      </c>
      <c r="T239" s="5">
        <v>6947.72</v>
      </c>
      <c r="AE239" s="9">
        <f t="shared" si="40"/>
        <v>3197.17</v>
      </c>
      <c r="AF239" s="6">
        <f t="shared" si="41"/>
        <v>0.91040385129714041</v>
      </c>
      <c r="AG239" s="4">
        <f t="shared" si="42"/>
        <v>149.55999999999949</v>
      </c>
      <c r="AH239" s="4"/>
      <c r="AI239" s="6">
        <f t="shared" si="43"/>
        <v>0.91040385129714041</v>
      </c>
      <c r="AJ239" s="6">
        <f t="shared" si="44"/>
        <v>0.9417365972433599</v>
      </c>
      <c r="AK239" s="4">
        <f t="shared" si="51"/>
        <v>3104.364</v>
      </c>
      <c r="AL239" s="4">
        <f t="shared" si="52"/>
        <v>92.80600000000004</v>
      </c>
      <c r="AW239" s="4">
        <f t="shared" si="53"/>
        <v>30.599999999999454</v>
      </c>
      <c r="AX239" s="4">
        <f t="shared" si="45"/>
        <v>20.046341463414624</v>
      </c>
      <c r="AY239" s="4">
        <f t="shared" si="46"/>
        <v>55.1200000000008</v>
      </c>
      <c r="AZ239" s="4">
        <f t="shared" si="47"/>
        <v>36.179999999999382</v>
      </c>
      <c r="BB239" s="4">
        <f t="shared" si="54"/>
        <v>22.859999999999673</v>
      </c>
      <c r="BC239" s="4">
        <f t="shared" si="48"/>
        <v>11.341951219512216</v>
      </c>
      <c r="BD239" s="4">
        <f t="shared" si="49"/>
        <v>45.379999999999654</v>
      </c>
      <c r="BE239" s="4">
        <f t="shared" si="50"/>
        <v>25.119999999999891</v>
      </c>
    </row>
    <row r="240" spans="10:57">
      <c r="J240" s="2">
        <v>40518</v>
      </c>
      <c r="K240" s="5">
        <v>3758.58</v>
      </c>
      <c r="L240" s="5">
        <v>3763.4</v>
      </c>
      <c r="M240" s="5">
        <v>3723.16</v>
      </c>
      <c r="N240" s="5">
        <v>3749.23</v>
      </c>
      <c r="P240" s="2">
        <v>40518</v>
      </c>
      <c r="Q240" s="5">
        <v>6970.24</v>
      </c>
      <c r="R240" s="5">
        <v>6971.95</v>
      </c>
      <c r="S240" s="5">
        <v>6926.57</v>
      </c>
      <c r="T240" s="5">
        <v>6954.38</v>
      </c>
      <c r="AE240" s="9">
        <f t="shared" si="40"/>
        <v>3205.15</v>
      </c>
      <c r="AF240" s="6">
        <f t="shared" si="41"/>
        <v>0.95910051313009648</v>
      </c>
      <c r="AG240" s="4">
        <f t="shared" si="42"/>
        <v>132.51999999999998</v>
      </c>
      <c r="AH240" s="4"/>
      <c r="AI240" s="6">
        <f t="shared" si="43"/>
        <v>0.96376036373362106</v>
      </c>
      <c r="AJ240" s="6">
        <f t="shared" si="44"/>
        <v>0.96376036373362106</v>
      </c>
      <c r="AK240" s="4">
        <f t="shared" si="51"/>
        <v>3124.5630000000006</v>
      </c>
      <c r="AL240" s="4">
        <f t="shared" si="52"/>
        <v>80.586999999999534</v>
      </c>
      <c r="AW240" s="4">
        <f t="shared" si="53"/>
        <v>1.7100000000000364</v>
      </c>
      <c r="AX240" s="4">
        <f t="shared" si="45"/>
        <v>19.463414634146318</v>
      </c>
      <c r="AY240" s="4">
        <f t="shared" si="46"/>
        <v>55.1200000000008</v>
      </c>
      <c r="AZ240" s="4">
        <f t="shared" si="47"/>
        <v>36.179999999999382</v>
      </c>
      <c r="BB240" s="4">
        <f t="shared" si="54"/>
        <v>4.8200000000001637</v>
      </c>
      <c r="BC240" s="4">
        <f t="shared" si="48"/>
        <v>11.177317073170753</v>
      </c>
      <c r="BD240" s="4">
        <f t="shared" si="49"/>
        <v>45.379999999999654</v>
      </c>
      <c r="BE240" s="4">
        <f t="shared" si="50"/>
        <v>25.119999999999891</v>
      </c>
    </row>
    <row r="241" spans="10:57">
      <c r="J241" s="2">
        <v>40519</v>
      </c>
      <c r="K241" s="5">
        <v>3759.59</v>
      </c>
      <c r="L241" s="5">
        <v>3835.06</v>
      </c>
      <c r="M241" s="5">
        <v>3758.91</v>
      </c>
      <c r="N241" s="5">
        <v>3810.5</v>
      </c>
      <c r="P241" s="2">
        <v>40519</v>
      </c>
      <c r="Q241" s="5">
        <v>6987.88</v>
      </c>
      <c r="R241" s="5">
        <v>7042.67</v>
      </c>
      <c r="S241" s="5">
        <v>6962.1</v>
      </c>
      <c r="T241" s="5">
        <v>7001.91</v>
      </c>
      <c r="AE241" s="9">
        <f t="shared" si="40"/>
        <v>3191.41</v>
      </c>
      <c r="AF241" s="6">
        <f t="shared" si="41"/>
        <v>0</v>
      </c>
      <c r="AG241" s="4">
        <f t="shared" si="42"/>
        <v>19.159999999999854</v>
      </c>
      <c r="AH241" s="4"/>
      <c r="AI241" s="6">
        <f t="shared" si="43"/>
        <v>0.87189087991441616</v>
      </c>
      <c r="AJ241" s="6">
        <f t="shared" si="44"/>
        <v>0.87189087991441616</v>
      </c>
      <c r="AK241" s="4">
        <f t="shared" si="51"/>
        <v>3145.6460000000002</v>
      </c>
      <c r="AL241" s="4">
        <f t="shared" si="52"/>
        <v>45.763999999999669</v>
      </c>
      <c r="AW241" s="4">
        <f t="shared" si="53"/>
        <v>25.779999999999745</v>
      </c>
      <c r="AX241" s="4">
        <f t="shared" si="45"/>
        <v>19.680487804878016</v>
      </c>
      <c r="AY241" s="4">
        <f t="shared" si="46"/>
        <v>55.1200000000008</v>
      </c>
      <c r="AZ241" s="4">
        <f t="shared" si="47"/>
        <v>36.179999999999382</v>
      </c>
      <c r="BB241" s="4">
        <f t="shared" si="54"/>
        <v>0.68000000000029104</v>
      </c>
      <c r="BC241" s="4">
        <f t="shared" si="48"/>
        <v>11.038048780487825</v>
      </c>
      <c r="BD241" s="4">
        <f t="shared" si="49"/>
        <v>45.379999999999654</v>
      </c>
      <c r="BE241" s="4">
        <f t="shared" si="50"/>
        <v>25.119999999999891</v>
      </c>
    </row>
    <row r="242" spans="10:57">
      <c r="J242" s="2">
        <v>40520</v>
      </c>
      <c r="K242" s="5">
        <v>3790.48</v>
      </c>
      <c r="L242" s="5">
        <v>3857.86</v>
      </c>
      <c r="M242" s="5">
        <v>3784.38</v>
      </c>
      <c r="N242" s="5">
        <v>3831.98</v>
      </c>
      <c r="P242" s="2">
        <v>40520</v>
      </c>
      <c r="Q242" s="5">
        <v>6976.19</v>
      </c>
      <c r="R242" s="5">
        <v>7013.53</v>
      </c>
      <c r="S242" s="5">
        <v>6956.67</v>
      </c>
      <c r="T242" s="5">
        <v>6975.87</v>
      </c>
      <c r="AE242" s="9">
        <f t="shared" si="40"/>
        <v>3143.89</v>
      </c>
      <c r="AF242" s="6">
        <f t="shared" si="41"/>
        <v>0</v>
      </c>
      <c r="AG242" s="4">
        <f t="shared" si="42"/>
        <v>66.679999999999836</v>
      </c>
      <c r="AH242" s="4"/>
      <c r="AI242" s="6">
        <f t="shared" si="43"/>
        <v>0.49683066706912282</v>
      </c>
      <c r="AJ242" s="6">
        <f t="shared" si="44"/>
        <v>0.5541588660069533</v>
      </c>
      <c r="AK242" s="4">
        <f t="shared" si="51"/>
        <v>3152.4160000000002</v>
      </c>
      <c r="AL242" s="4">
        <f t="shared" si="52"/>
        <v>-8.5260000000002947</v>
      </c>
      <c r="AW242" s="4">
        <f t="shared" si="53"/>
        <v>19.519999999999527</v>
      </c>
      <c r="AX242" s="4">
        <f t="shared" si="45"/>
        <v>19.458048780487776</v>
      </c>
      <c r="AY242" s="4">
        <f t="shared" si="46"/>
        <v>55.1200000000008</v>
      </c>
      <c r="AZ242" s="4">
        <f t="shared" si="47"/>
        <v>36.179999999999382</v>
      </c>
      <c r="BB242" s="4">
        <f t="shared" si="54"/>
        <v>6.0999999999999091</v>
      </c>
      <c r="BC242" s="4">
        <f t="shared" si="48"/>
        <v>10.742682926829286</v>
      </c>
      <c r="BD242" s="4">
        <f t="shared" si="49"/>
        <v>45.379999999999654</v>
      </c>
      <c r="BE242" s="4">
        <f t="shared" si="50"/>
        <v>25.119999999999891</v>
      </c>
    </row>
    <row r="243" spans="10:57">
      <c r="J243" s="2">
        <v>40521</v>
      </c>
      <c r="K243" s="5">
        <v>3857.69</v>
      </c>
      <c r="L243" s="5">
        <v>3867.34</v>
      </c>
      <c r="M243" s="5">
        <v>3836.83</v>
      </c>
      <c r="N243" s="5">
        <v>3858.05</v>
      </c>
      <c r="P243" s="2">
        <v>40521</v>
      </c>
      <c r="Q243" s="5">
        <v>7017.99</v>
      </c>
      <c r="R243" s="5">
        <v>7021.31</v>
      </c>
      <c r="S243" s="5">
        <v>6947.9</v>
      </c>
      <c r="T243" s="5">
        <v>6964.16</v>
      </c>
      <c r="AE243" s="9">
        <f t="shared" si="40"/>
        <v>3106.1099999999997</v>
      </c>
      <c r="AF243" s="6">
        <f t="shared" si="41"/>
        <v>0</v>
      </c>
      <c r="AG243" s="4">
        <f t="shared" si="42"/>
        <v>99.040000000000418</v>
      </c>
      <c r="AH243" s="4"/>
      <c r="AI243" s="6">
        <f t="shared" si="43"/>
        <v>0</v>
      </c>
      <c r="AJ243" s="6">
        <f t="shared" si="44"/>
        <v>0.30155121690291259</v>
      </c>
      <c r="AK243" s="4">
        <f t="shared" si="51"/>
        <v>3151.1030000000001</v>
      </c>
      <c r="AL243" s="4">
        <f t="shared" si="52"/>
        <v>-44.993000000000393</v>
      </c>
      <c r="AW243" s="4">
        <f t="shared" si="53"/>
        <v>3.3200000000006185</v>
      </c>
      <c r="AX243" s="4">
        <f t="shared" si="45"/>
        <v>19.428292682926816</v>
      </c>
      <c r="AY243" s="4">
        <f t="shared" si="46"/>
        <v>55.1200000000008</v>
      </c>
      <c r="AZ243" s="4">
        <f t="shared" si="47"/>
        <v>36.179999999999382</v>
      </c>
      <c r="BB243" s="4">
        <f t="shared" si="54"/>
        <v>9.6500000000000909</v>
      </c>
      <c r="BC243" s="4">
        <f t="shared" si="48"/>
        <v>10.93121951219514</v>
      </c>
      <c r="BD243" s="4">
        <f t="shared" si="49"/>
        <v>45.379999999999654</v>
      </c>
      <c r="BE243" s="4">
        <f t="shared" si="50"/>
        <v>25.119999999999891</v>
      </c>
    </row>
    <row r="244" spans="10:57">
      <c r="J244" s="2">
        <v>40522</v>
      </c>
      <c r="K244" s="5">
        <v>3870.46</v>
      </c>
      <c r="L244" s="5">
        <v>3873.64</v>
      </c>
      <c r="M244" s="5">
        <v>3850.69</v>
      </c>
      <c r="N244" s="5">
        <v>3857.35</v>
      </c>
      <c r="P244" s="2">
        <v>40522</v>
      </c>
      <c r="Q244" s="5">
        <v>6987.69</v>
      </c>
      <c r="R244" s="5">
        <v>7018.11</v>
      </c>
      <c r="S244" s="5">
        <v>6973.32</v>
      </c>
      <c r="T244" s="5">
        <v>7006.17</v>
      </c>
      <c r="AE244" s="9">
        <f t="shared" si="40"/>
        <v>3148.82</v>
      </c>
      <c r="AF244" s="6">
        <f t="shared" si="41"/>
        <v>0.43123990306947002</v>
      </c>
      <c r="AG244" s="4">
        <f t="shared" si="42"/>
        <v>99.040000000000418</v>
      </c>
      <c r="AH244" s="4"/>
      <c r="AI244" s="6">
        <f t="shared" si="43"/>
        <v>0.40886463718170091</v>
      </c>
      <c r="AJ244" s="6">
        <f t="shared" si="44"/>
        <v>0.53403259885300669</v>
      </c>
      <c r="AK244" s="4">
        <f t="shared" si="51"/>
        <v>3153.9520000000002</v>
      </c>
      <c r="AL244" s="4">
        <f t="shared" si="52"/>
        <v>-5.1320000000000618</v>
      </c>
      <c r="AW244" s="4">
        <f t="shared" si="53"/>
        <v>14.369999999999891</v>
      </c>
      <c r="AX244" s="4">
        <f t="shared" si="45"/>
        <v>19.754390243902424</v>
      </c>
      <c r="AY244" s="4">
        <f t="shared" si="46"/>
        <v>55.1200000000008</v>
      </c>
      <c r="AZ244" s="4">
        <f t="shared" si="47"/>
        <v>36.179999999999382</v>
      </c>
      <c r="BB244" s="4">
        <f t="shared" si="54"/>
        <v>3.1799999999998363</v>
      </c>
      <c r="BC244" s="4">
        <f t="shared" si="48"/>
        <v>10.71756097560977</v>
      </c>
      <c r="BD244" s="4">
        <f t="shared" si="49"/>
        <v>45.379999999999654</v>
      </c>
      <c r="BE244" s="4">
        <f t="shared" si="50"/>
        <v>25.119999999999891</v>
      </c>
    </row>
    <row r="245" spans="10:57">
      <c r="J245" s="2">
        <v>40525</v>
      </c>
      <c r="K245" s="5">
        <v>3872.83</v>
      </c>
      <c r="L245" s="5">
        <v>3904.43</v>
      </c>
      <c r="M245" s="5">
        <v>3868.78</v>
      </c>
      <c r="N245" s="5">
        <v>3892.44</v>
      </c>
      <c r="P245" s="2">
        <v>40525</v>
      </c>
      <c r="Q245" s="5">
        <v>7027.58</v>
      </c>
      <c r="R245" s="5">
        <v>7044.87</v>
      </c>
      <c r="S245" s="5">
        <v>7017.6</v>
      </c>
      <c r="T245" s="5">
        <v>7029.39</v>
      </c>
      <c r="AE245" s="9">
        <f t="shared" si="40"/>
        <v>3136.9500000000003</v>
      </c>
      <c r="AF245" s="6">
        <f t="shared" si="41"/>
        <v>0.36154747948417976</v>
      </c>
      <c r="AG245" s="4">
        <f t="shared" si="42"/>
        <v>85.300000000000182</v>
      </c>
      <c r="AH245" s="4"/>
      <c r="AI245" s="6">
        <f t="shared" si="43"/>
        <v>0.31138933764136179</v>
      </c>
      <c r="AJ245" s="6">
        <f t="shared" si="44"/>
        <v>0.29523262492820784</v>
      </c>
      <c r="AK245" s="4">
        <f t="shared" si="51"/>
        <v>3161.5459999999998</v>
      </c>
      <c r="AL245" s="4">
        <f t="shared" si="52"/>
        <v>-24.595999999999549</v>
      </c>
      <c r="AW245" s="4">
        <f t="shared" si="53"/>
        <v>9.9799999999995634</v>
      </c>
      <c r="AX245" s="4">
        <f t="shared" si="45"/>
        <v>19.149512195121932</v>
      </c>
      <c r="AY245" s="4">
        <f t="shared" si="46"/>
        <v>55.1200000000008</v>
      </c>
      <c r="AZ245" s="4">
        <f t="shared" si="47"/>
        <v>36.179999999999382</v>
      </c>
      <c r="BB245" s="4">
        <f t="shared" si="54"/>
        <v>4.0499999999997272</v>
      </c>
      <c r="BC245" s="4">
        <f t="shared" si="48"/>
        <v>10.625609756097564</v>
      </c>
      <c r="BD245" s="4">
        <f t="shared" si="49"/>
        <v>45.379999999999654</v>
      </c>
      <c r="BE245" s="4">
        <f t="shared" si="50"/>
        <v>25.119999999999891</v>
      </c>
    </row>
    <row r="246" spans="10:57">
      <c r="J246" s="2">
        <v>40526</v>
      </c>
      <c r="K246" s="5">
        <v>3893.96</v>
      </c>
      <c r="L246" s="5">
        <v>3902.87</v>
      </c>
      <c r="M246" s="5">
        <v>3881.64</v>
      </c>
      <c r="N246" s="5">
        <v>3902.87</v>
      </c>
      <c r="P246" s="2">
        <v>40526</v>
      </c>
      <c r="Q246" s="5">
        <v>7024.79</v>
      </c>
      <c r="R246" s="5">
        <v>7032.65</v>
      </c>
      <c r="S246" s="5">
        <v>7011.14</v>
      </c>
      <c r="T246" s="5">
        <v>7027.4</v>
      </c>
      <c r="AE246" s="9">
        <f t="shared" si="40"/>
        <v>3124.5299999999997</v>
      </c>
      <c r="AF246" s="6">
        <f t="shared" si="41"/>
        <v>0.43128073050807447</v>
      </c>
      <c r="AG246" s="4">
        <f t="shared" si="42"/>
        <v>42.710000000000491</v>
      </c>
      <c r="AH246" s="4"/>
      <c r="AI246" s="6">
        <f t="shared" si="43"/>
        <v>0.18598546042003225</v>
      </c>
      <c r="AJ246" s="6">
        <f t="shared" si="44"/>
        <v>0.17633543940264279</v>
      </c>
      <c r="AK246" s="4">
        <f t="shared" si="51"/>
        <v>3166.194</v>
      </c>
      <c r="AL246" s="4">
        <f t="shared" si="52"/>
        <v>-41.664000000000215</v>
      </c>
      <c r="AW246" s="4">
        <f t="shared" si="53"/>
        <v>7.8599999999996726</v>
      </c>
      <c r="AX246" s="4">
        <f t="shared" si="45"/>
        <v>19.262195121951198</v>
      </c>
      <c r="AY246" s="4">
        <f t="shared" si="46"/>
        <v>55.1200000000008</v>
      </c>
      <c r="AZ246" s="4">
        <f t="shared" si="47"/>
        <v>36.179999999999382</v>
      </c>
      <c r="BB246" s="4">
        <f t="shared" si="54"/>
        <v>8.9099999999998545</v>
      </c>
      <c r="BC246" s="4">
        <f t="shared" si="48"/>
        <v>10.712926829268293</v>
      </c>
      <c r="BD246" s="4">
        <f t="shared" si="49"/>
        <v>45.379999999999654</v>
      </c>
      <c r="BE246" s="4">
        <f t="shared" si="50"/>
        <v>25.119999999999891</v>
      </c>
    </row>
    <row r="247" spans="10:57">
      <c r="J247" s="2">
        <v>40527</v>
      </c>
      <c r="K247" s="5">
        <v>3889.84</v>
      </c>
      <c r="L247" s="5">
        <v>3892.93</v>
      </c>
      <c r="M247" s="5">
        <v>3865.17</v>
      </c>
      <c r="N247" s="5">
        <v>3880.19</v>
      </c>
      <c r="P247" s="2">
        <v>40527</v>
      </c>
      <c r="Q247" s="5">
        <v>7007.49</v>
      </c>
      <c r="R247" s="5">
        <v>7029.74</v>
      </c>
      <c r="S247" s="5">
        <v>6964.13</v>
      </c>
      <c r="T247" s="5">
        <v>7016.37</v>
      </c>
      <c r="AE247" s="9">
        <f t="shared" si="40"/>
        <v>3136.18</v>
      </c>
      <c r="AF247" s="6">
        <f t="shared" si="41"/>
        <v>0.70405057363614654</v>
      </c>
      <c r="AG247" s="4">
        <f t="shared" si="42"/>
        <v>42.710000000000491</v>
      </c>
      <c r="AH247" s="4"/>
      <c r="AI247" s="6">
        <f t="shared" si="43"/>
        <v>0.35252051582649591</v>
      </c>
      <c r="AJ247" s="6">
        <f t="shared" si="44"/>
        <v>0.30361470113085659</v>
      </c>
      <c r="AK247" s="4">
        <f t="shared" si="51"/>
        <v>3160.078</v>
      </c>
      <c r="AL247" s="4">
        <f t="shared" si="52"/>
        <v>-23.898000000000138</v>
      </c>
      <c r="AW247" s="4">
        <f t="shared" si="53"/>
        <v>22.25</v>
      </c>
      <c r="AX247" s="4">
        <f t="shared" si="45"/>
        <v>18.922439024390236</v>
      </c>
      <c r="AY247" s="4">
        <f t="shared" si="46"/>
        <v>55.1200000000008</v>
      </c>
      <c r="AZ247" s="4">
        <f t="shared" si="47"/>
        <v>36.079999999999927</v>
      </c>
      <c r="BB247" s="4">
        <f t="shared" si="54"/>
        <v>3.0899999999996908</v>
      </c>
      <c r="BC247" s="4">
        <f t="shared" si="48"/>
        <v>10.173414634146333</v>
      </c>
      <c r="BD247" s="4">
        <f t="shared" si="49"/>
        <v>45.379999999999654</v>
      </c>
      <c r="BE247" s="4">
        <f t="shared" si="50"/>
        <v>22.859999999999673</v>
      </c>
    </row>
    <row r="248" spans="10:57">
      <c r="J248" s="2">
        <v>40528</v>
      </c>
      <c r="K248" s="5">
        <v>3878.25</v>
      </c>
      <c r="L248" s="5">
        <v>3897.15</v>
      </c>
      <c r="M248" s="5">
        <v>3861.1</v>
      </c>
      <c r="N248" s="5">
        <v>3888.36</v>
      </c>
      <c r="P248" s="2">
        <v>40528</v>
      </c>
      <c r="Q248" s="5">
        <v>7012.99</v>
      </c>
      <c r="R248" s="5">
        <v>7033.03</v>
      </c>
      <c r="S248" s="5">
        <v>6991.69</v>
      </c>
      <c r="T248" s="5">
        <v>7024.4</v>
      </c>
      <c r="AE248" s="9">
        <f t="shared" si="40"/>
        <v>3136.0399999999995</v>
      </c>
      <c r="AF248" s="6">
        <f t="shared" si="41"/>
        <v>0.47385755454917933</v>
      </c>
      <c r="AG248" s="4">
        <f t="shared" si="42"/>
        <v>24.290000000000418</v>
      </c>
      <c r="AH248" s="4"/>
      <c r="AI248" s="6">
        <f t="shared" si="43"/>
        <v>0.70077265277451395</v>
      </c>
      <c r="AJ248" s="6">
        <f t="shared" si="44"/>
        <v>0.3022011308562168</v>
      </c>
      <c r="AK248" s="4">
        <f t="shared" si="51"/>
        <v>3152.625</v>
      </c>
      <c r="AL248" s="4">
        <f t="shared" si="52"/>
        <v>-16.585000000000491</v>
      </c>
      <c r="AW248" s="4">
        <f t="shared" si="53"/>
        <v>20.039999999999964</v>
      </c>
      <c r="AX248" s="4">
        <f t="shared" si="45"/>
        <v>19.196097560975588</v>
      </c>
      <c r="AY248" s="4">
        <f t="shared" si="46"/>
        <v>55.1200000000008</v>
      </c>
      <c r="AZ248" s="4">
        <f t="shared" si="47"/>
        <v>36.079999999999927</v>
      </c>
      <c r="BB248" s="4">
        <f t="shared" si="54"/>
        <v>17.150000000000091</v>
      </c>
      <c r="BC248" s="4">
        <f t="shared" si="48"/>
        <v>10.420243902439024</v>
      </c>
      <c r="BD248" s="4">
        <f t="shared" si="49"/>
        <v>45.379999999999654</v>
      </c>
      <c r="BE248" s="4">
        <f t="shared" si="50"/>
        <v>22.859999999999673</v>
      </c>
    </row>
    <row r="249" spans="10:57">
      <c r="J249" s="2">
        <v>40529</v>
      </c>
      <c r="K249" s="5">
        <v>3901.42</v>
      </c>
      <c r="L249" s="5">
        <v>3906.09</v>
      </c>
      <c r="M249" s="5">
        <v>3865.1</v>
      </c>
      <c r="N249" s="5">
        <v>3867.35</v>
      </c>
      <c r="P249" s="2">
        <v>40529</v>
      </c>
      <c r="Q249" s="5">
        <v>7042.83</v>
      </c>
      <c r="R249" s="5">
        <v>7043.15</v>
      </c>
      <c r="S249" s="5">
        <v>6980.18</v>
      </c>
      <c r="T249" s="5">
        <v>6982.45</v>
      </c>
      <c r="AE249" s="9">
        <f t="shared" si="40"/>
        <v>3115.1</v>
      </c>
      <c r="AF249" s="6">
        <f t="shared" si="41"/>
        <v>0</v>
      </c>
      <c r="AG249" s="4">
        <f t="shared" si="42"/>
        <v>21.850000000000364</v>
      </c>
      <c r="AH249" s="4"/>
      <c r="AI249" s="6">
        <f t="shared" si="43"/>
        <v>0.21048934675720282</v>
      </c>
      <c r="AJ249" s="6">
        <f t="shared" si="44"/>
        <v>0.1053927315357587</v>
      </c>
      <c r="AK249" s="4">
        <f t="shared" si="51"/>
        <v>3144.4179999999997</v>
      </c>
      <c r="AL249" s="4">
        <f t="shared" si="52"/>
        <v>-29.317999999999756</v>
      </c>
      <c r="AW249" s="4">
        <f t="shared" si="53"/>
        <v>0.31999999999970896</v>
      </c>
      <c r="AX249" s="4">
        <f t="shared" si="45"/>
        <v>18.951951219512168</v>
      </c>
      <c r="AY249" s="4">
        <f t="shared" si="46"/>
        <v>55.1200000000008</v>
      </c>
      <c r="AZ249" s="4">
        <f t="shared" si="47"/>
        <v>36.079999999999927</v>
      </c>
      <c r="BB249" s="4">
        <f t="shared" si="54"/>
        <v>4.6700000000000728</v>
      </c>
      <c r="BC249" s="4">
        <f t="shared" si="48"/>
        <v>10.307560975609759</v>
      </c>
      <c r="BD249" s="4">
        <f t="shared" si="49"/>
        <v>45.379999999999654</v>
      </c>
      <c r="BE249" s="4">
        <f t="shared" si="50"/>
        <v>22.859999999999673</v>
      </c>
    </row>
    <row r="250" spans="10:57">
      <c r="J250" s="2">
        <v>40532</v>
      </c>
      <c r="K250" s="5">
        <v>3873.24</v>
      </c>
      <c r="L250" s="5">
        <v>3918.69</v>
      </c>
      <c r="M250" s="5">
        <v>3869.2</v>
      </c>
      <c r="N250" s="5">
        <v>3885.08</v>
      </c>
      <c r="P250" s="2">
        <v>40532</v>
      </c>
      <c r="Q250" s="5">
        <v>7000.38</v>
      </c>
      <c r="R250" s="5">
        <v>7068.56</v>
      </c>
      <c r="S250" s="5">
        <v>6992.67</v>
      </c>
      <c r="T250" s="5">
        <v>7018.6</v>
      </c>
      <c r="AE250" s="9">
        <f t="shared" si="40"/>
        <v>3133.5200000000004</v>
      </c>
      <c r="AF250" s="6">
        <f t="shared" si="41"/>
        <v>0.87381404174575861</v>
      </c>
      <c r="AG250" s="4">
        <f t="shared" si="42"/>
        <v>21.079999999999927</v>
      </c>
      <c r="AH250" s="4"/>
      <c r="AI250" s="6">
        <f t="shared" si="43"/>
        <v>0.54626334519574105</v>
      </c>
      <c r="AJ250" s="6">
        <f t="shared" si="44"/>
        <v>0.64177007726528801</v>
      </c>
      <c r="AK250" s="4">
        <f t="shared" si="51"/>
        <v>3137.2550000000001</v>
      </c>
      <c r="AL250" s="4">
        <f t="shared" si="52"/>
        <v>-3.7349999999996726</v>
      </c>
      <c r="AW250" s="4">
        <f t="shared" si="53"/>
        <v>7.7100000000000364</v>
      </c>
      <c r="AX250" s="4">
        <f t="shared" si="45"/>
        <v>18.932682926829241</v>
      </c>
      <c r="AY250" s="4">
        <f t="shared" si="46"/>
        <v>55.1200000000008</v>
      </c>
      <c r="AZ250" s="4">
        <f t="shared" si="47"/>
        <v>36.079999999999927</v>
      </c>
      <c r="BB250" s="4">
        <f t="shared" si="54"/>
        <v>4.0399999999999636</v>
      </c>
      <c r="BC250" s="4">
        <f t="shared" si="48"/>
        <v>10.322682926829268</v>
      </c>
      <c r="BD250" s="4">
        <f t="shared" si="49"/>
        <v>45.379999999999654</v>
      </c>
      <c r="BE250" s="4">
        <f t="shared" si="50"/>
        <v>22.859999999999673</v>
      </c>
    </row>
    <row r="251" spans="10:57">
      <c r="J251" s="2">
        <v>40533</v>
      </c>
      <c r="K251" s="5">
        <v>3903.16</v>
      </c>
      <c r="L251" s="5">
        <v>3936.06</v>
      </c>
      <c r="M251" s="5">
        <v>3899.22</v>
      </c>
      <c r="N251" s="5">
        <v>3927.49</v>
      </c>
      <c r="P251" s="2">
        <v>40533</v>
      </c>
      <c r="Q251" s="5">
        <v>7045.25</v>
      </c>
      <c r="R251" s="5">
        <v>7087.84</v>
      </c>
      <c r="S251" s="5">
        <v>7042.98</v>
      </c>
      <c r="T251" s="5">
        <v>7077.99</v>
      </c>
      <c r="AE251" s="9">
        <f t="shared" si="40"/>
        <v>3150.5</v>
      </c>
      <c r="AF251" s="6">
        <f t="shared" si="41"/>
        <v>1</v>
      </c>
      <c r="AG251" s="4">
        <f t="shared" si="42"/>
        <v>35.400000000000091</v>
      </c>
      <c r="AH251" s="4"/>
      <c r="AI251" s="6">
        <f t="shared" si="43"/>
        <v>1</v>
      </c>
      <c r="AJ251" s="6">
        <f t="shared" si="44"/>
        <v>1</v>
      </c>
      <c r="AK251" s="4">
        <f t="shared" si="51"/>
        <v>3133.1639999999998</v>
      </c>
      <c r="AL251" s="4">
        <f t="shared" si="52"/>
        <v>17.33600000000024</v>
      </c>
      <c r="AW251" s="4">
        <f t="shared" si="53"/>
        <v>2.2700000000004366</v>
      </c>
      <c r="AX251" s="4">
        <f t="shared" si="45"/>
        <v>18.509512195121935</v>
      </c>
      <c r="AY251" s="4">
        <f t="shared" si="46"/>
        <v>55.1200000000008</v>
      </c>
      <c r="AZ251" s="4">
        <f t="shared" si="47"/>
        <v>36.079999999999927</v>
      </c>
      <c r="BB251" s="4">
        <f t="shared" si="54"/>
        <v>3.9400000000000546</v>
      </c>
      <c r="BC251" s="4">
        <f t="shared" si="48"/>
        <v>10.418780487804879</v>
      </c>
      <c r="BD251" s="4">
        <f t="shared" si="49"/>
        <v>45.379999999999654</v>
      </c>
      <c r="BE251" s="4">
        <f t="shared" si="50"/>
        <v>22.859999999999673</v>
      </c>
    </row>
    <row r="252" spans="10:57">
      <c r="J252" s="2">
        <v>40534</v>
      </c>
      <c r="K252" s="5">
        <v>3922.96</v>
      </c>
      <c r="L252" s="5">
        <v>3932.2</v>
      </c>
      <c r="M252" s="5">
        <v>3919.47</v>
      </c>
      <c r="N252" s="5">
        <v>3919.71</v>
      </c>
      <c r="P252" s="2">
        <v>40534</v>
      </c>
      <c r="Q252" s="5">
        <v>7079.22</v>
      </c>
      <c r="R252" s="5">
        <v>7084.1</v>
      </c>
      <c r="S252" s="5">
        <v>7067.71</v>
      </c>
      <c r="T252" s="5">
        <v>7067.92</v>
      </c>
      <c r="AE252" s="9">
        <f t="shared" si="40"/>
        <v>3148.21</v>
      </c>
      <c r="AF252" s="6">
        <f t="shared" si="41"/>
        <v>0.93531073446327806</v>
      </c>
      <c r="AG252" s="4">
        <f t="shared" si="42"/>
        <v>35.400000000000091</v>
      </c>
      <c r="AH252" s="4"/>
      <c r="AI252" s="6">
        <f t="shared" si="43"/>
        <v>0.93531073446327806</v>
      </c>
      <c r="AJ252" s="6">
        <f t="shared" si="44"/>
        <v>0.93531073446327806</v>
      </c>
      <c r="AK252" s="4">
        <f t="shared" si="51"/>
        <v>3133.596</v>
      </c>
      <c r="AL252" s="4">
        <f t="shared" si="52"/>
        <v>14.614000000000033</v>
      </c>
      <c r="AW252" s="4">
        <f t="shared" si="53"/>
        <v>4.8800000000001091</v>
      </c>
      <c r="AX252" s="4">
        <f t="shared" si="45"/>
        <v>18.349024390243891</v>
      </c>
      <c r="AY252" s="4">
        <f t="shared" si="46"/>
        <v>55.1200000000008</v>
      </c>
      <c r="AZ252" s="4">
        <f t="shared" si="47"/>
        <v>36.079999999999927</v>
      </c>
      <c r="BB252" s="4">
        <f t="shared" si="54"/>
        <v>3.4900000000002365</v>
      </c>
      <c r="BC252" s="4">
        <f t="shared" si="48"/>
        <v>10.216829268292692</v>
      </c>
      <c r="BD252" s="4">
        <f t="shared" si="49"/>
        <v>45.379999999999654</v>
      </c>
      <c r="BE252" s="4">
        <f t="shared" si="50"/>
        <v>22.859999999999673</v>
      </c>
    </row>
    <row r="253" spans="10:57">
      <c r="J253" s="2">
        <v>40535</v>
      </c>
      <c r="K253" s="5">
        <v>3922.74</v>
      </c>
      <c r="L253" s="5">
        <v>3924.3</v>
      </c>
      <c r="M253" s="5">
        <v>3889.31</v>
      </c>
      <c r="N253" s="5">
        <v>3911.32</v>
      </c>
      <c r="P253" s="2">
        <v>40535</v>
      </c>
      <c r="Q253" s="5">
        <v>7083.08</v>
      </c>
      <c r="R253" s="5">
        <v>7083.08</v>
      </c>
      <c r="S253" s="5">
        <v>7042.58</v>
      </c>
      <c r="T253" s="5">
        <v>7057.69</v>
      </c>
      <c r="AE253" s="9">
        <f t="shared" si="40"/>
        <v>3146.3699999999994</v>
      </c>
      <c r="AF253" s="6">
        <f t="shared" si="41"/>
        <v>0.88333333333331765</v>
      </c>
      <c r="AG253" s="4">
        <f t="shared" si="42"/>
        <v>35.400000000000091</v>
      </c>
      <c r="AH253" s="4"/>
      <c r="AI253" s="6">
        <f t="shared" si="43"/>
        <v>0.88333333333331765</v>
      </c>
      <c r="AJ253" s="6">
        <f t="shared" si="44"/>
        <v>0.88333333333331765</v>
      </c>
      <c r="AK253" s="4">
        <f t="shared" si="51"/>
        <v>3137.6219999999998</v>
      </c>
      <c r="AL253" s="4">
        <f t="shared" si="52"/>
        <v>8.7479999999995925</v>
      </c>
      <c r="AW253" s="4">
        <f t="shared" si="53"/>
        <v>0</v>
      </c>
      <c r="AX253" s="4">
        <f t="shared" si="45"/>
        <v>17.424878048780467</v>
      </c>
      <c r="AY253" s="4">
        <f t="shared" si="46"/>
        <v>55.1200000000008</v>
      </c>
      <c r="AZ253" s="4">
        <f t="shared" si="47"/>
        <v>33.809999999999491</v>
      </c>
      <c r="BB253" s="4">
        <f t="shared" si="54"/>
        <v>1.5600000000004002</v>
      </c>
      <c r="BC253" s="4">
        <f t="shared" si="48"/>
        <v>9.6421951219512394</v>
      </c>
      <c r="BD253" s="4">
        <f t="shared" si="49"/>
        <v>45.379999999999654</v>
      </c>
      <c r="BE253" s="4">
        <f t="shared" si="50"/>
        <v>22.3100000000004</v>
      </c>
    </row>
    <row r="254" spans="10:57">
      <c r="J254" s="2">
        <v>40539</v>
      </c>
      <c r="K254" s="5">
        <v>3893.11</v>
      </c>
      <c r="L254" s="5">
        <v>3901.92</v>
      </c>
      <c r="M254" s="5">
        <v>3836.05</v>
      </c>
      <c r="N254" s="5">
        <v>3862.19</v>
      </c>
      <c r="P254" s="2">
        <v>40539</v>
      </c>
      <c r="Q254" s="5">
        <v>7055.32</v>
      </c>
      <c r="R254" s="5">
        <v>7056.34</v>
      </c>
      <c r="S254" s="5">
        <v>6943.05</v>
      </c>
      <c r="T254" s="5">
        <v>6970.73</v>
      </c>
      <c r="AE254" s="9">
        <f t="shared" si="40"/>
        <v>3108.5399999999995</v>
      </c>
      <c r="AF254" s="6">
        <f t="shared" si="41"/>
        <v>0</v>
      </c>
      <c r="AG254" s="4">
        <f t="shared" si="42"/>
        <v>41.960000000000491</v>
      </c>
      <c r="AH254" s="4"/>
      <c r="AI254" s="6">
        <f t="shared" si="43"/>
        <v>0</v>
      </c>
      <c r="AJ254" s="6">
        <f t="shared" si="44"/>
        <v>0</v>
      </c>
      <c r="AK254" s="4">
        <f t="shared" si="51"/>
        <v>3133.5940000000001</v>
      </c>
      <c r="AL254" s="4">
        <f t="shared" si="52"/>
        <v>-25.054000000000542</v>
      </c>
      <c r="AW254" s="4">
        <f t="shared" si="53"/>
        <v>1.0200000000004366</v>
      </c>
      <c r="AX254" s="4">
        <f t="shared" si="45"/>
        <v>16.858048780487813</v>
      </c>
      <c r="AY254" s="4">
        <f t="shared" si="46"/>
        <v>55.1200000000008</v>
      </c>
      <c r="AZ254" s="4">
        <f t="shared" si="47"/>
        <v>33.809999999999491</v>
      </c>
      <c r="BB254" s="4">
        <f t="shared" si="54"/>
        <v>8.8099999999999454</v>
      </c>
      <c r="BC254" s="4">
        <f t="shared" si="48"/>
        <v>9.4607317073170929</v>
      </c>
      <c r="BD254" s="4">
        <f t="shared" si="49"/>
        <v>45.379999999999654</v>
      </c>
      <c r="BE254" s="4">
        <f t="shared" si="50"/>
        <v>22.3100000000004</v>
      </c>
    </row>
    <row r="255" spans="10:57">
      <c r="J255" s="2">
        <v>40540</v>
      </c>
      <c r="K255" s="5">
        <v>3872.7</v>
      </c>
      <c r="L255" s="5">
        <v>3881.97</v>
      </c>
      <c r="M255" s="5">
        <v>3858.72</v>
      </c>
      <c r="N255" s="5">
        <v>3858.72</v>
      </c>
      <c r="P255" s="2">
        <v>40540</v>
      </c>
      <c r="Q255" s="5">
        <v>6984.85</v>
      </c>
      <c r="R255" s="5">
        <v>6990.81</v>
      </c>
      <c r="S255" s="5">
        <v>6957.65</v>
      </c>
      <c r="T255" s="5">
        <v>6972.1</v>
      </c>
      <c r="AE255" s="9">
        <f t="shared" si="40"/>
        <v>3113.3800000000006</v>
      </c>
      <c r="AF255" s="6">
        <f t="shared" si="41"/>
        <v>0.11534795042900377</v>
      </c>
      <c r="AG255" s="4">
        <f t="shared" si="42"/>
        <v>41.960000000000491</v>
      </c>
      <c r="AH255" s="4"/>
      <c r="AI255" s="6">
        <f t="shared" si="43"/>
        <v>0.11534795042900377</v>
      </c>
      <c r="AJ255" s="6">
        <f t="shared" si="44"/>
        <v>0.11534795042900377</v>
      </c>
      <c r="AK255" s="4">
        <f t="shared" si="51"/>
        <v>3131.2370000000001</v>
      </c>
      <c r="AL255" s="4">
        <f t="shared" si="52"/>
        <v>-17.856999999999516</v>
      </c>
      <c r="AW255" s="4">
        <f t="shared" si="53"/>
        <v>5.9600000000000364</v>
      </c>
      <c r="AX255" s="4">
        <f t="shared" si="45"/>
        <v>16.595609756097563</v>
      </c>
      <c r="AY255" s="4">
        <f t="shared" si="46"/>
        <v>55.1200000000008</v>
      </c>
      <c r="AZ255" s="4">
        <f t="shared" si="47"/>
        <v>33.809999999999491</v>
      </c>
      <c r="BB255" s="4">
        <f t="shared" si="54"/>
        <v>9.2699999999999818</v>
      </c>
      <c r="BC255" s="4">
        <f t="shared" si="48"/>
        <v>9.1768292682927051</v>
      </c>
      <c r="BD255" s="4">
        <f t="shared" si="49"/>
        <v>45.379999999999654</v>
      </c>
      <c r="BE255" s="4">
        <f t="shared" si="50"/>
        <v>22.3100000000004</v>
      </c>
    </row>
    <row r="256" spans="10:57">
      <c r="J256" s="2">
        <v>40541</v>
      </c>
      <c r="K256" s="5">
        <v>3869.9</v>
      </c>
      <c r="L256" s="5">
        <v>3904.04</v>
      </c>
      <c r="M256" s="5">
        <v>3869.82</v>
      </c>
      <c r="N256" s="5">
        <v>3890.65</v>
      </c>
      <c r="P256" s="2">
        <v>40541</v>
      </c>
      <c r="Q256" s="5">
        <v>6989.54</v>
      </c>
      <c r="R256" s="5">
        <v>7008.31</v>
      </c>
      <c r="S256" s="5">
        <v>6981.79</v>
      </c>
      <c r="T256" s="5">
        <v>6995.47</v>
      </c>
      <c r="AE256" s="9">
        <f t="shared" si="40"/>
        <v>3104.82</v>
      </c>
      <c r="AF256" s="6">
        <f t="shared" si="41"/>
        <v>0</v>
      </c>
      <c r="AG256" s="4">
        <f t="shared" si="42"/>
        <v>43.389999999999873</v>
      </c>
      <c r="AH256" s="4"/>
      <c r="AI256" s="6">
        <f t="shared" si="43"/>
        <v>0</v>
      </c>
      <c r="AJ256" s="6">
        <f t="shared" si="44"/>
        <v>0</v>
      </c>
      <c r="AK256" s="4">
        <f t="shared" si="51"/>
        <v>3129.2660000000001</v>
      </c>
      <c r="AL256" s="4">
        <f t="shared" si="52"/>
        <v>-24.445999999999913</v>
      </c>
      <c r="AW256" s="4">
        <f t="shared" si="53"/>
        <v>7.75</v>
      </c>
      <c r="AX256" s="4">
        <f t="shared" si="45"/>
        <v>15.960000000000015</v>
      </c>
      <c r="AY256" s="4">
        <f t="shared" si="46"/>
        <v>55.1200000000008</v>
      </c>
      <c r="AZ256" s="4">
        <f t="shared" si="47"/>
        <v>32.949999999999818</v>
      </c>
      <c r="BB256" s="4">
        <f t="shared" si="54"/>
        <v>7.999999999992724E-2</v>
      </c>
      <c r="BC256" s="4">
        <f t="shared" si="48"/>
        <v>8.9658536585366058</v>
      </c>
      <c r="BD256" s="4">
        <f t="shared" si="49"/>
        <v>45.379999999999654</v>
      </c>
      <c r="BE256" s="4">
        <f t="shared" si="50"/>
        <v>22.3100000000004</v>
      </c>
    </row>
    <row r="257" spans="10:57">
      <c r="J257" s="2">
        <v>40542</v>
      </c>
      <c r="K257" s="5">
        <v>3893.51</v>
      </c>
      <c r="L257" s="5">
        <v>3902.04</v>
      </c>
      <c r="M257" s="5">
        <v>3839.61</v>
      </c>
      <c r="N257" s="5">
        <v>3850.76</v>
      </c>
      <c r="P257" s="2">
        <v>40542</v>
      </c>
      <c r="Q257" s="5">
        <v>6996.56</v>
      </c>
      <c r="R257" s="5">
        <v>7008.12</v>
      </c>
      <c r="S257" s="5">
        <v>6897.22</v>
      </c>
      <c r="T257" s="5">
        <v>6914.19</v>
      </c>
      <c r="AE257" s="9">
        <f t="shared" si="40"/>
        <v>3063.4299999999994</v>
      </c>
      <c r="AF257" s="6">
        <f t="shared" si="41"/>
        <v>0</v>
      </c>
      <c r="AG257" s="4">
        <f t="shared" si="42"/>
        <v>82.940000000000055</v>
      </c>
      <c r="AH257" s="4"/>
      <c r="AI257" s="6">
        <f t="shared" si="43"/>
        <v>0</v>
      </c>
      <c r="AJ257" s="6">
        <f t="shared" si="44"/>
        <v>0</v>
      </c>
      <c r="AK257" s="4">
        <f t="shared" si="51"/>
        <v>3121.991</v>
      </c>
      <c r="AL257" s="4">
        <f t="shared" si="52"/>
        <v>-58.561000000000604</v>
      </c>
      <c r="AW257" s="4">
        <f t="shared" si="53"/>
        <v>11.559999999999491</v>
      </c>
      <c r="AX257" s="4">
        <f t="shared" si="45"/>
        <v>16.170000000000005</v>
      </c>
      <c r="AY257" s="4">
        <f t="shared" si="46"/>
        <v>55.1200000000008</v>
      </c>
      <c r="AZ257" s="4">
        <f t="shared" si="47"/>
        <v>32.949999999999818</v>
      </c>
      <c r="BB257" s="4">
        <f t="shared" si="54"/>
        <v>8.5299999999997453</v>
      </c>
      <c r="BC257" s="4">
        <f t="shared" si="48"/>
        <v>9.1675609756097654</v>
      </c>
      <c r="BD257" s="4">
        <f t="shared" si="49"/>
        <v>45.379999999999654</v>
      </c>
      <c r="BE257" s="4">
        <f t="shared" si="50"/>
        <v>22.3100000000004</v>
      </c>
    </row>
    <row r="258" spans="10:57">
      <c r="J258" s="2">
        <v>40543</v>
      </c>
      <c r="K258" s="5">
        <v>3854.18</v>
      </c>
      <c r="L258" s="5">
        <v>3854.18</v>
      </c>
      <c r="M258" s="5">
        <v>3804.78</v>
      </c>
      <c r="N258" s="5">
        <v>3804.78</v>
      </c>
      <c r="P258" s="2">
        <v>40543</v>
      </c>
      <c r="Q258" s="5">
        <v>6914.19</v>
      </c>
      <c r="R258" s="5">
        <v>6914.19</v>
      </c>
      <c r="S258" s="5">
        <v>6914.19</v>
      </c>
      <c r="T258" s="5">
        <v>6914.19</v>
      </c>
      <c r="AE258" s="9">
        <f t="shared" si="40"/>
        <v>3109.4099999999994</v>
      </c>
      <c r="AF258" s="6">
        <f t="shared" si="41"/>
        <v>0.92052052052049904</v>
      </c>
      <c r="AG258" s="4">
        <f t="shared" si="42"/>
        <v>49.950000000001182</v>
      </c>
      <c r="AH258" s="4"/>
      <c r="AI258" s="6">
        <f t="shared" si="43"/>
        <v>0.54234489266336006</v>
      </c>
      <c r="AJ258" s="6">
        <f t="shared" si="44"/>
        <v>0.52808085448489361</v>
      </c>
      <c r="AK258" s="4">
        <f t="shared" si="51"/>
        <v>3119.3280000000004</v>
      </c>
      <c r="AL258" s="4">
        <f t="shared" si="52"/>
        <v>-9.9180000000010295</v>
      </c>
      <c r="AW258" s="4">
        <f t="shared" si="53"/>
        <v>0</v>
      </c>
      <c r="AX258" s="4">
        <f t="shared" si="45"/>
        <v>15.759268292682929</v>
      </c>
      <c r="AY258" s="4">
        <f t="shared" si="46"/>
        <v>55.1200000000008</v>
      </c>
      <c r="AZ258" s="4">
        <f t="shared" si="47"/>
        <v>32.949999999999818</v>
      </c>
      <c r="BB258" s="4">
        <f t="shared" si="54"/>
        <v>0</v>
      </c>
      <c r="BC258" s="4">
        <f t="shared" si="48"/>
        <v>8.90365853658537</v>
      </c>
      <c r="BD258" s="4">
        <f t="shared" si="49"/>
        <v>45.379999999999654</v>
      </c>
      <c r="BE258" s="4">
        <f t="shared" si="50"/>
        <v>22.3100000000004</v>
      </c>
    </row>
    <row r="259" spans="10:57">
      <c r="J259" s="2">
        <v>40546</v>
      </c>
      <c r="K259" s="5">
        <v>3847.63</v>
      </c>
      <c r="L259" s="5">
        <v>3904.03</v>
      </c>
      <c r="M259" s="5">
        <v>3836.71</v>
      </c>
      <c r="N259" s="5">
        <v>3900.86</v>
      </c>
      <c r="P259" s="2">
        <v>40546</v>
      </c>
      <c r="Q259" s="5">
        <v>6973.39</v>
      </c>
      <c r="R259" s="5">
        <v>7026.62</v>
      </c>
      <c r="S259" s="5">
        <v>6969.83</v>
      </c>
      <c r="T259" s="5">
        <v>6989.74</v>
      </c>
      <c r="AE259" s="9">
        <f t="shared" ref="AE259:AE322" si="55">T259-N259</f>
        <v>3088.8799999999997</v>
      </c>
      <c r="AF259" s="6">
        <f t="shared" si="41"/>
        <v>0.50950950950950291</v>
      </c>
      <c r="AG259" s="4">
        <f t="shared" si="42"/>
        <v>49.950000000001182</v>
      </c>
      <c r="AH259" s="4"/>
      <c r="AI259" s="6">
        <f t="shared" si="43"/>
        <v>0.30684832408970647</v>
      </c>
      <c r="AJ259" s="6">
        <f t="shared" si="44"/>
        <v>0.29229355690823583</v>
      </c>
      <c r="AK259" s="4">
        <f t="shared" si="51"/>
        <v>3116.7059999999997</v>
      </c>
      <c r="AL259" s="4">
        <f t="shared" si="52"/>
        <v>-27.826000000000022</v>
      </c>
      <c r="AW259" s="4">
        <f t="shared" si="53"/>
        <v>3.5600000000004002</v>
      </c>
      <c r="AX259" s="4">
        <f t="shared" si="45"/>
        <v>15.812926829268314</v>
      </c>
      <c r="AY259" s="4">
        <f t="shared" si="46"/>
        <v>55.1200000000008</v>
      </c>
      <c r="AZ259" s="4">
        <f t="shared" si="47"/>
        <v>32.949999999999818</v>
      </c>
      <c r="BB259" s="4">
        <f t="shared" si="54"/>
        <v>10.920000000000073</v>
      </c>
      <c r="BC259" s="4">
        <f t="shared" si="48"/>
        <v>9.170000000000007</v>
      </c>
      <c r="BD259" s="4">
        <f t="shared" si="49"/>
        <v>45.379999999999654</v>
      </c>
      <c r="BE259" s="4">
        <f t="shared" si="50"/>
        <v>22.3100000000004</v>
      </c>
    </row>
    <row r="260" spans="10:57">
      <c r="J260" s="2">
        <v>40547</v>
      </c>
      <c r="K260" s="5">
        <v>3908.25</v>
      </c>
      <c r="L260" s="5">
        <v>3945.72</v>
      </c>
      <c r="M260" s="5">
        <v>3890.83</v>
      </c>
      <c r="N260" s="5">
        <v>3916.03</v>
      </c>
      <c r="P260" s="2">
        <v>40547</v>
      </c>
      <c r="Q260" s="5">
        <v>6979.68</v>
      </c>
      <c r="R260" s="5">
        <v>7025.86</v>
      </c>
      <c r="S260" s="5">
        <v>6952.02</v>
      </c>
      <c r="T260" s="5">
        <v>6975.35</v>
      </c>
      <c r="AE260" s="9">
        <f t="shared" si="55"/>
        <v>3059.32</v>
      </c>
      <c r="AF260" s="6">
        <f t="shared" si="41"/>
        <v>0</v>
      </c>
      <c r="AG260" s="4">
        <f t="shared" si="42"/>
        <v>50.089999999999236</v>
      </c>
      <c r="AH260" s="4"/>
      <c r="AI260" s="6">
        <f t="shared" si="43"/>
        <v>0</v>
      </c>
      <c r="AJ260" s="6">
        <f t="shared" si="44"/>
        <v>0</v>
      </c>
      <c r="AK260" s="4">
        <f t="shared" si="51"/>
        <v>3109.2860000000001</v>
      </c>
      <c r="AL260" s="4">
        <f t="shared" si="52"/>
        <v>-49.965999999999894</v>
      </c>
      <c r="AW260" s="4">
        <f t="shared" si="53"/>
        <v>27.659999999999854</v>
      </c>
      <c r="AX260" s="4">
        <f t="shared" si="45"/>
        <v>15.72926829268294</v>
      </c>
      <c r="AY260" s="4">
        <f t="shared" si="46"/>
        <v>55.1200000000008</v>
      </c>
      <c r="AZ260" s="4">
        <f t="shared" si="47"/>
        <v>32.949999999999818</v>
      </c>
      <c r="BB260" s="4">
        <f t="shared" si="54"/>
        <v>17.420000000000073</v>
      </c>
      <c r="BC260" s="4">
        <f t="shared" si="48"/>
        <v>9.3600000000000172</v>
      </c>
      <c r="BD260" s="4">
        <f t="shared" si="49"/>
        <v>45.379999999999654</v>
      </c>
      <c r="BE260" s="4">
        <f t="shared" si="50"/>
        <v>22.3100000000004</v>
      </c>
    </row>
    <row r="261" spans="10:57">
      <c r="J261" s="2">
        <v>40548</v>
      </c>
      <c r="K261" s="5">
        <v>3904.47</v>
      </c>
      <c r="L261" s="5">
        <v>3905.98</v>
      </c>
      <c r="M261" s="5">
        <v>3850.38</v>
      </c>
      <c r="N261" s="5">
        <v>3904.61</v>
      </c>
      <c r="P261" s="2">
        <v>40548</v>
      </c>
      <c r="Q261" s="5">
        <v>6966.08</v>
      </c>
      <c r="R261" s="5">
        <v>6967.24</v>
      </c>
      <c r="S261" s="5">
        <v>6842.9</v>
      </c>
      <c r="T261" s="5">
        <v>6939.82</v>
      </c>
      <c r="AE261" s="9">
        <f t="shared" si="55"/>
        <v>3035.2099999999996</v>
      </c>
      <c r="AF261" s="6">
        <f t="shared" si="41"/>
        <v>0</v>
      </c>
      <c r="AG261" s="4">
        <f t="shared" si="42"/>
        <v>74.199999999999818</v>
      </c>
      <c r="AH261" s="4"/>
      <c r="AI261" s="6">
        <f t="shared" si="43"/>
        <v>0</v>
      </c>
      <c r="AJ261" s="6">
        <f t="shared" si="44"/>
        <v>0</v>
      </c>
      <c r="AK261" s="4">
        <f t="shared" si="51"/>
        <v>3097.7570000000001</v>
      </c>
      <c r="AL261" s="4">
        <f t="shared" si="52"/>
        <v>-62.54700000000048</v>
      </c>
      <c r="AW261" s="4">
        <f t="shared" si="53"/>
        <v>1.1599999999998545</v>
      </c>
      <c r="AX261" s="4">
        <f t="shared" si="45"/>
        <v>15.441219512195126</v>
      </c>
      <c r="AY261" s="4">
        <f t="shared" si="46"/>
        <v>55.1200000000008</v>
      </c>
      <c r="AZ261" s="4">
        <f t="shared" si="47"/>
        <v>32.949999999999818</v>
      </c>
      <c r="BB261" s="4">
        <f t="shared" si="54"/>
        <v>1.5100000000002183</v>
      </c>
      <c r="BC261" s="4">
        <f t="shared" si="48"/>
        <v>9.2865853658536803</v>
      </c>
      <c r="BD261" s="4">
        <f t="shared" si="49"/>
        <v>45.379999999999654</v>
      </c>
      <c r="BE261" s="4">
        <f t="shared" si="50"/>
        <v>22.3100000000004</v>
      </c>
    </row>
    <row r="262" spans="10:57">
      <c r="J262" s="2">
        <v>40549</v>
      </c>
      <c r="K262" s="5">
        <v>3911.34</v>
      </c>
      <c r="L262" s="5">
        <v>3945.34</v>
      </c>
      <c r="M262" s="5">
        <v>3895.55</v>
      </c>
      <c r="N262" s="5">
        <v>3904.42</v>
      </c>
      <c r="P262" s="2">
        <v>40549</v>
      </c>
      <c r="Q262" s="5">
        <v>6949.48</v>
      </c>
      <c r="R262" s="5">
        <v>7047.59</v>
      </c>
      <c r="S262" s="5">
        <v>6949.07</v>
      </c>
      <c r="T262" s="5">
        <v>6981.39</v>
      </c>
      <c r="AE262" s="9">
        <f t="shared" si="55"/>
        <v>3076.9700000000003</v>
      </c>
      <c r="AF262" s="6">
        <f t="shared" si="41"/>
        <v>0.56280323450135816</v>
      </c>
      <c r="AG262" s="4">
        <f t="shared" si="42"/>
        <v>74.199999999999818</v>
      </c>
      <c r="AH262" s="4"/>
      <c r="AI262" s="6">
        <f t="shared" si="43"/>
        <v>0.56280323450135816</v>
      </c>
      <c r="AJ262" s="6">
        <f t="shared" si="44"/>
        <v>0.53422028911347252</v>
      </c>
      <c r="AK262" s="4">
        <f t="shared" si="51"/>
        <v>3090.6329999999998</v>
      </c>
      <c r="AL262" s="4">
        <f t="shared" si="52"/>
        <v>-13.662999999999556</v>
      </c>
      <c r="AW262" s="4">
        <f t="shared" si="53"/>
        <v>0.40999999999985448</v>
      </c>
      <c r="AX262" s="4">
        <f t="shared" si="45"/>
        <v>15.3190243902439</v>
      </c>
      <c r="AY262" s="4">
        <f t="shared" si="46"/>
        <v>55.1200000000008</v>
      </c>
      <c r="AZ262" s="4">
        <f t="shared" si="47"/>
        <v>32.949999999999818</v>
      </c>
      <c r="BB262" s="4">
        <f t="shared" si="54"/>
        <v>15.789999999999964</v>
      </c>
      <c r="BC262" s="4">
        <f t="shared" si="48"/>
        <v>9.6421951219512394</v>
      </c>
      <c r="BD262" s="4">
        <f t="shared" si="49"/>
        <v>45.379999999999654</v>
      </c>
      <c r="BE262" s="4">
        <f t="shared" si="50"/>
        <v>22.3100000000004</v>
      </c>
    </row>
    <row r="263" spans="10:57">
      <c r="J263" s="2">
        <v>40550</v>
      </c>
      <c r="K263" s="5">
        <v>3892.87</v>
      </c>
      <c r="L263" s="5">
        <v>3913.92</v>
      </c>
      <c r="M263" s="5">
        <v>3865.58</v>
      </c>
      <c r="N263" s="5">
        <v>3865.58</v>
      </c>
      <c r="P263" s="2">
        <v>40550</v>
      </c>
      <c r="Q263" s="5">
        <v>6991.55</v>
      </c>
      <c r="R263" s="5">
        <v>7010.89</v>
      </c>
      <c r="S263" s="5">
        <v>6939.88</v>
      </c>
      <c r="T263" s="5">
        <v>6947.84</v>
      </c>
      <c r="AE263" s="9">
        <f t="shared" si="55"/>
        <v>3082.26</v>
      </c>
      <c r="AF263" s="6">
        <f t="shared" si="41"/>
        <v>0.87665362399852009</v>
      </c>
      <c r="AG263" s="4">
        <f t="shared" si="42"/>
        <v>53.670000000000073</v>
      </c>
      <c r="AH263" s="4"/>
      <c r="AI263" s="6">
        <f t="shared" si="43"/>
        <v>0.63409703504044135</v>
      </c>
      <c r="AJ263" s="6">
        <f t="shared" si="44"/>
        <v>0.60189330945375519</v>
      </c>
      <c r="AK263" s="4">
        <f t="shared" si="51"/>
        <v>3084.2220000000002</v>
      </c>
      <c r="AL263" s="4">
        <f t="shared" si="52"/>
        <v>-1.9619999999999891</v>
      </c>
      <c r="AW263" s="4">
        <f t="shared" si="53"/>
        <v>19.340000000000146</v>
      </c>
      <c r="AX263" s="4">
        <f t="shared" si="45"/>
        <v>15.202926829268307</v>
      </c>
      <c r="AY263" s="4">
        <f t="shared" si="46"/>
        <v>55.1200000000008</v>
      </c>
      <c r="AZ263" s="4">
        <f t="shared" si="47"/>
        <v>32.949999999999818</v>
      </c>
      <c r="BB263" s="4">
        <f t="shared" si="54"/>
        <v>21.050000000000182</v>
      </c>
      <c r="BC263" s="4">
        <f t="shared" si="48"/>
        <v>9.9258536585366084</v>
      </c>
      <c r="BD263" s="4">
        <f t="shared" si="49"/>
        <v>45.379999999999654</v>
      </c>
      <c r="BE263" s="4">
        <f t="shared" si="50"/>
        <v>22.3100000000004</v>
      </c>
    </row>
    <row r="264" spans="10:57">
      <c r="J264" s="2">
        <v>40553</v>
      </c>
      <c r="K264" s="5">
        <v>3850.27</v>
      </c>
      <c r="L264" s="5">
        <v>3853.38</v>
      </c>
      <c r="M264" s="5">
        <v>3790.96</v>
      </c>
      <c r="N264" s="5">
        <v>3802.03</v>
      </c>
      <c r="P264" s="2">
        <v>40553</v>
      </c>
      <c r="Q264" s="5">
        <v>6920.36</v>
      </c>
      <c r="R264" s="5">
        <v>6941.39</v>
      </c>
      <c r="S264" s="5">
        <v>6835.74</v>
      </c>
      <c r="T264" s="5">
        <v>6857.06</v>
      </c>
      <c r="AE264" s="9">
        <f t="shared" si="55"/>
        <v>3055.03</v>
      </c>
      <c r="AF264" s="6">
        <f t="shared" si="41"/>
        <v>0.42125398512221784</v>
      </c>
      <c r="AG264" s="4">
        <f t="shared" si="42"/>
        <v>47.050000000000637</v>
      </c>
      <c r="AH264" s="4"/>
      <c r="AI264" s="6">
        <f t="shared" si="43"/>
        <v>0.26711590296496857</v>
      </c>
      <c r="AJ264" s="6">
        <f t="shared" si="44"/>
        <v>0.26711590296496857</v>
      </c>
      <c r="AK264" s="4">
        <f t="shared" si="51"/>
        <v>3078.8710000000001</v>
      </c>
      <c r="AL264" s="4">
        <f t="shared" si="52"/>
        <v>-23.840999999999894</v>
      </c>
      <c r="AW264" s="4">
        <f t="shared" si="53"/>
        <v>21.030000000000655</v>
      </c>
      <c r="AX264" s="4">
        <f t="shared" si="45"/>
        <v>15.652682926829296</v>
      </c>
      <c r="AY264" s="4">
        <f t="shared" si="46"/>
        <v>55.1200000000008</v>
      </c>
      <c r="AZ264" s="4">
        <f t="shared" si="47"/>
        <v>32.949999999999818</v>
      </c>
      <c r="BB264" s="4">
        <f t="shared" si="54"/>
        <v>3.1100000000001273</v>
      </c>
      <c r="BC264" s="4">
        <f t="shared" si="48"/>
        <v>9.9439024390244199</v>
      </c>
      <c r="BD264" s="4">
        <f t="shared" si="49"/>
        <v>45.379999999999654</v>
      </c>
      <c r="BE264" s="4">
        <f t="shared" si="50"/>
        <v>22.3100000000004</v>
      </c>
    </row>
    <row r="265" spans="10:57">
      <c r="J265" s="2">
        <v>40554</v>
      </c>
      <c r="K265" s="5">
        <v>3821.99</v>
      </c>
      <c r="L265" s="5">
        <v>3866.85</v>
      </c>
      <c r="M265" s="5">
        <v>3809.85</v>
      </c>
      <c r="N265" s="5">
        <v>3861.92</v>
      </c>
      <c r="P265" s="2">
        <v>40554</v>
      </c>
      <c r="Q265" s="5">
        <v>6879.39</v>
      </c>
      <c r="R265" s="5">
        <v>6951.19</v>
      </c>
      <c r="S265" s="5">
        <v>6860.52</v>
      </c>
      <c r="T265" s="5">
        <v>6941.57</v>
      </c>
      <c r="AE265" s="9">
        <f t="shared" si="55"/>
        <v>3079.6499999999996</v>
      </c>
      <c r="AF265" s="6">
        <f t="shared" si="41"/>
        <v>0.94452709883101915</v>
      </c>
      <c r="AG265" s="4">
        <f t="shared" si="42"/>
        <v>47.050000000000637</v>
      </c>
      <c r="AH265" s="4"/>
      <c r="AI265" s="6">
        <f t="shared" si="43"/>
        <v>0.82802310415502134</v>
      </c>
      <c r="AJ265" s="6">
        <f t="shared" si="44"/>
        <v>0.59892183288409928</v>
      </c>
      <c r="AK265" s="4">
        <f t="shared" si="51"/>
        <v>3075.4980000000005</v>
      </c>
      <c r="AL265" s="4">
        <f t="shared" si="52"/>
        <v>4.1519999999991342</v>
      </c>
      <c r="AW265" s="4">
        <f t="shared" si="53"/>
        <v>18.869999999999891</v>
      </c>
      <c r="AX265" s="4">
        <f t="shared" si="45"/>
        <v>15.309268292682956</v>
      </c>
      <c r="AY265" s="4">
        <f t="shared" si="46"/>
        <v>55.1200000000008</v>
      </c>
      <c r="AZ265" s="4">
        <f t="shared" si="47"/>
        <v>30.930000000000291</v>
      </c>
      <c r="BB265" s="4">
        <f t="shared" si="54"/>
        <v>12.139999999999873</v>
      </c>
      <c r="BC265" s="4">
        <f t="shared" si="48"/>
        <v>9.5809756097561234</v>
      </c>
      <c r="BD265" s="4">
        <f t="shared" si="49"/>
        <v>45.379999999999654</v>
      </c>
      <c r="BE265" s="4">
        <f t="shared" si="50"/>
        <v>21.050000000000182</v>
      </c>
    </row>
    <row r="266" spans="10:57">
      <c r="J266" s="2">
        <v>40555</v>
      </c>
      <c r="K266" s="5">
        <v>3870.79</v>
      </c>
      <c r="L266" s="5">
        <v>3946.12</v>
      </c>
      <c r="M266" s="5">
        <v>3869.67</v>
      </c>
      <c r="N266" s="5">
        <v>3945.07</v>
      </c>
      <c r="P266" s="2">
        <v>40555</v>
      </c>
      <c r="Q266" s="5">
        <v>6958.84</v>
      </c>
      <c r="R266" s="5">
        <v>7070.4</v>
      </c>
      <c r="S266" s="5">
        <v>6958.5</v>
      </c>
      <c r="T266" s="5">
        <v>7068.78</v>
      </c>
      <c r="AE266" s="9">
        <f t="shared" si="55"/>
        <v>3123.7099999999996</v>
      </c>
      <c r="AF266" s="6">
        <f t="shared" si="41"/>
        <v>1</v>
      </c>
      <c r="AG266" s="4">
        <f t="shared" si="42"/>
        <v>68.679999999999382</v>
      </c>
      <c r="AH266" s="4"/>
      <c r="AI266" s="6">
        <f t="shared" si="43"/>
        <v>1</v>
      </c>
      <c r="AJ266" s="6">
        <f t="shared" si="44"/>
        <v>1</v>
      </c>
      <c r="AK266" s="4">
        <f t="shared" si="51"/>
        <v>3077.3869999999997</v>
      </c>
      <c r="AL266" s="4">
        <f t="shared" si="52"/>
        <v>46.322999999999865</v>
      </c>
      <c r="AW266" s="4">
        <f t="shared" si="53"/>
        <v>0.34000000000014552</v>
      </c>
      <c r="AX266" s="4">
        <f t="shared" si="45"/>
        <v>14.697073170731727</v>
      </c>
      <c r="AY266" s="4">
        <f t="shared" si="46"/>
        <v>55.1200000000008</v>
      </c>
      <c r="AZ266" s="4">
        <f t="shared" si="47"/>
        <v>30.930000000000291</v>
      </c>
      <c r="BB266" s="4">
        <f t="shared" si="54"/>
        <v>1.1199999999998909</v>
      </c>
      <c r="BC266" s="4">
        <f t="shared" si="48"/>
        <v>9.3036585365853952</v>
      </c>
      <c r="BD266" s="4">
        <f t="shared" si="49"/>
        <v>45.379999999999654</v>
      </c>
      <c r="BE266" s="4">
        <f t="shared" si="50"/>
        <v>21.050000000000182</v>
      </c>
    </row>
    <row r="267" spans="10:57">
      <c r="J267" s="2">
        <v>40556</v>
      </c>
      <c r="K267" s="5">
        <v>3950.91</v>
      </c>
      <c r="L267" s="5">
        <v>3975.63</v>
      </c>
      <c r="M267" s="5">
        <v>3943.98</v>
      </c>
      <c r="N267" s="5">
        <v>3974.83</v>
      </c>
      <c r="P267" s="2">
        <v>40556</v>
      </c>
      <c r="Q267" s="5">
        <v>7075.54</v>
      </c>
      <c r="R267" s="5">
        <v>7084.07</v>
      </c>
      <c r="S267" s="5">
        <v>7036.09</v>
      </c>
      <c r="T267" s="5">
        <v>7075.11</v>
      </c>
      <c r="AE267" s="9">
        <f t="shared" si="55"/>
        <v>3100.2799999999997</v>
      </c>
      <c r="AF267" s="6">
        <f t="shared" si="41"/>
        <v>0.65885264997087878</v>
      </c>
      <c r="AG267" s="4">
        <f t="shared" si="42"/>
        <v>68.679999999999382</v>
      </c>
      <c r="AH267" s="4"/>
      <c r="AI267" s="6">
        <f t="shared" si="43"/>
        <v>0.73525423728813744</v>
      </c>
      <c r="AJ267" s="6">
        <f t="shared" si="44"/>
        <v>0.73525423728813744</v>
      </c>
      <c r="AK267" s="4">
        <f t="shared" si="51"/>
        <v>3081.0719999999992</v>
      </c>
      <c r="AL267" s="4">
        <f t="shared" si="52"/>
        <v>19.208000000000538</v>
      </c>
      <c r="AW267" s="4">
        <f t="shared" si="53"/>
        <v>8.5299999999997453</v>
      </c>
      <c r="AX267" s="4">
        <f t="shared" si="45"/>
        <v>14.395853658536597</v>
      </c>
      <c r="AY267" s="4">
        <f t="shared" si="46"/>
        <v>55.1200000000008</v>
      </c>
      <c r="AZ267" s="4">
        <f t="shared" si="47"/>
        <v>30.930000000000291</v>
      </c>
      <c r="BB267" s="4">
        <f t="shared" si="54"/>
        <v>6.9299999999998363</v>
      </c>
      <c r="BC267" s="4">
        <f t="shared" si="48"/>
        <v>9.3412195121951491</v>
      </c>
      <c r="BD267" s="4">
        <f t="shared" si="49"/>
        <v>45.379999999999654</v>
      </c>
      <c r="BE267" s="4">
        <f t="shared" si="50"/>
        <v>21.050000000000182</v>
      </c>
    </row>
    <row r="268" spans="10:57">
      <c r="J268" s="2">
        <v>40557</v>
      </c>
      <c r="K268" s="5">
        <v>3961.04</v>
      </c>
      <c r="L268" s="5">
        <v>3992.1</v>
      </c>
      <c r="M268" s="5">
        <v>3954.04</v>
      </c>
      <c r="N268" s="5">
        <v>3983.28</v>
      </c>
      <c r="P268" s="2">
        <v>40557</v>
      </c>
      <c r="Q268" s="5">
        <v>7055.42</v>
      </c>
      <c r="R268" s="5">
        <v>7083.02</v>
      </c>
      <c r="S268" s="5">
        <v>7015.35</v>
      </c>
      <c r="T268" s="5">
        <v>7075.7</v>
      </c>
      <c r="AE268" s="9">
        <f t="shared" si="55"/>
        <v>3092.4199999999996</v>
      </c>
      <c r="AF268" s="6">
        <f t="shared" si="41"/>
        <v>0.5444088526499673</v>
      </c>
      <c r="AG268" s="4">
        <f t="shared" si="42"/>
        <v>68.679999999999382</v>
      </c>
      <c r="AH268" s="4"/>
      <c r="AI268" s="6">
        <f t="shared" si="43"/>
        <v>0.5444088526499673</v>
      </c>
      <c r="AJ268" s="6">
        <f t="shared" si="44"/>
        <v>0.64644067796610205</v>
      </c>
      <c r="AK268" s="4">
        <f t="shared" si="51"/>
        <v>3079.3729999999996</v>
      </c>
      <c r="AL268" s="4">
        <f t="shared" si="52"/>
        <v>13.047000000000025</v>
      </c>
      <c r="AW268" s="4">
        <f t="shared" si="53"/>
        <v>27.600000000000364</v>
      </c>
      <c r="AX268" s="4">
        <f t="shared" si="45"/>
        <v>14.936829268292701</v>
      </c>
      <c r="AY268" s="4">
        <f t="shared" si="46"/>
        <v>55.1200000000008</v>
      </c>
      <c r="AZ268" s="4">
        <f t="shared" si="47"/>
        <v>30.930000000000291</v>
      </c>
      <c r="BB268" s="4">
        <f t="shared" si="54"/>
        <v>7</v>
      </c>
      <c r="BC268" s="4">
        <f t="shared" si="48"/>
        <v>9.4948780487805085</v>
      </c>
      <c r="BD268" s="4">
        <f t="shared" si="49"/>
        <v>45.379999999999654</v>
      </c>
      <c r="BE268" s="4">
        <f t="shared" si="50"/>
        <v>21.050000000000182</v>
      </c>
    </row>
    <row r="269" spans="10:57">
      <c r="J269" s="2">
        <v>40560</v>
      </c>
      <c r="K269" s="5">
        <v>3984.09</v>
      </c>
      <c r="L269" s="5">
        <v>3990.35</v>
      </c>
      <c r="M269" s="5">
        <v>3965.91</v>
      </c>
      <c r="N269" s="5">
        <v>3975.41</v>
      </c>
      <c r="P269" s="2">
        <v>40560</v>
      </c>
      <c r="Q269" s="5">
        <v>7072.75</v>
      </c>
      <c r="R269" s="5">
        <v>7087.43</v>
      </c>
      <c r="S269" s="5">
        <v>7055.83</v>
      </c>
      <c r="T269" s="5">
        <v>7078.06</v>
      </c>
      <c r="AE269" s="9">
        <f t="shared" si="55"/>
        <v>3102.6500000000005</v>
      </c>
      <c r="AF269" s="6">
        <f t="shared" si="41"/>
        <v>0.52201543349979429</v>
      </c>
      <c r="AG269" s="4">
        <f t="shared" si="42"/>
        <v>44.059999999999945</v>
      </c>
      <c r="AH269" s="4"/>
      <c r="AI269" s="6">
        <f t="shared" si="43"/>
        <v>0.69336051252185171</v>
      </c>
      <c r="AJ269" s="6">
        <f t="shared" si="44"/>
        <v>0.7620338983050956</v>
      </c>
      <c r="AK269" s="4">
        <f t="shared" si="51"/>
        <v>3080.75</v>
      </c>
      <c r="AL269" s="4">
        <f t="shared" si="52"/>
        <v>21.900000000000546</v>
      </c>
      <c r="AW269" s="4">
        <f t="shared" si="53"/>
        <v>14.680000000000291</v>
      </c>
      <c r="AX269" s="4">
        <f t="shared" si="45"/>
        <v>15.019268292682948</v>
      </c>
      <c r="AY269" s="4">
        <f t="shared" si="46"/>
        <v>55.1200000000008</v>
      </c>
      <c r="AZ269" s="4">
        <f t="shared" si="47"/>
        <v>30.930000000000291</v>
      </c>
      <c r="BB269" s="4">
        <f t="shared" si="54"/>
        <v>6.2599999999997635</v>
      </c>
      <c r="BC269" s="4">
        <f t="shared" si="48"/>
        <v>9.6139024390244039</v>
      </c>
      <c r="BD269" s="4">
        <f t="shared" si="49"/>
        <v>45.379999999999654</v>
      </c>
      <c r="BE269" s="4">
        <f t="shared" si="50"/>
        <v>21.050000000000182</v>
      </c>
    </row>
    <row r="270" spans="10:57">
      <c r="J270" s="2">
        <v>40561</v>
      </c>
      <c r="K270" s="5">
        <v>3991.07</v>
      </c>
      <c r="L270" s="5">
        <v>4016.4</v>
      </c>
      <c r="M270" s="5">
        <v>3987.02</v>
      </c>
      <c r="N270" s="5">
        <v>4012.68</v>
      </c>
      <c r="P270" s="2">
        <v>40561</v>
      </c>
      <c r="Q270" s="5">
        <v>7100.48</v>
      </c>
      <c r="R270" s="5">
        <v>7156.25</v>
      </c>
      <c r="S270" s="5">
        <v>7099.12</v>
      </c>
      <c r="T270" s="5">
        <v>7143.45</v>
      </c>
      <c r="AE270" s="9">
        <f t="shared" si="55"/>
        <v>3130.77</v>
      </c>
      <c r="AF270" s="6">
        <f t="shared" si="41"/>
        <v>1</v>
      </c>
      <c r="AG270" s="4">
        <f t="shared" si="42"/>
        <v>38.350000000000364</v>
      </c>
      <c r="AH270" s="4"/>
      <c r="AI270" s="6">
        <f t="shared" si="43"/>
        <v>1</v>
      </c>
      <c r="AJ270" s="6">
        <f t="shared" si="44"/>
        <v>1</v>
      </c>
      <c r="AK270" s="4">
        <f t="shared" si="51"/>
        <v>3087.895</v>
      </c>
      <c r="AL270" s="4">
        <f t="shared" si="52"/>
        <v>42.875</v>
      </c>
      <c r="AW270" s="4">
        <f t="shared" si="53"/>
        <v>1.3599999999996726</v>
      </c>
      <c r="AX270" s="4">
        <f t="shared" si="45"/>
        <v>14.742195121951227</v>
      </c>
      <c r="AY270" s="4">
        <f t="shared" si="46"/>
        <v>55.1200000000008</v>
      </c>
      <c r="AZ270" s="4">
        <f t="shared" si="47"/>
        <v>30.930000000000291</v>
      </c>
      <c r="BB270" s="4">
        <f t="shared" si="54"/>
        <v>4.0500000000001819</v>
      </c>
      <c r="BC270" s="4">
        <f t="shared" si="48"/>
        <v>9.7126829268292862</v>
      </c>
      <c r="BD270" s="4">
        <f t="shared" si="49"/>
        <v>45.379999999999654</v>
      </c>
      <c r="BE270" s="4">
        <f t="shared" si="50"/>
        <v>21.050000000000182</v>
      </c>
    </row>
    <row r="271" spans="10:57">
      <c r="J271" s="2">
        <v>40562</v>
      </c>
      <c r="K271" s="5">
        <v>4019.79</v>
      </c>
      <c r="L271" s="5">
        <v>4022.58</v>
      </c>
      <c r="M271" s="5">
        <v>3973.24</v>
      </c>
      <c r="N271" s="5">
        <v>3976.71</v>
      </c>
      <c r="P271" s="2">
        <v>40562</v>
      </c>
      <c r="Q271" s="5">
        <v>7163.37</v>
      </c>
      <c r="R271" s="5">
        <v>7165</v>
      </c>
      <c r="S271" s="5">
        <v>7077.23</v>
      </c>
      <c r="T271" s="5">
        <v>7082.76</v>
      </c>
      <c r="AE271" s="9">
        <f t="shared" si="55"/>
        <v>3106.05</v>
      </c>
      <c r="AF271" s="6">
        <f t="shared" ref="AF271:AF334" si="56">(AE271-MIN($AE267:$AE271))/(MAX($AE267:$AE271)-MIN($AE267:$AE271))</f>
        <v>0.3554106910039227</v>
      </c>
      <c r="AG271" s="4">
        <f t="shared" ref="AG271:AG334" si="57">MAX($AE267:$AE271)-MIN($AE267:$AE271)</f>
        <v>38.350000000000364</v>
      </c>
      <c r="AH271" s="4"/>
      <c r="AI271" s="6">
        <f t="shared" ref="AI271:AI334" si="58">(AE271-MIN($AE265:$AE271))/(MAX($AE265:$AE271)-MIN($AE265:$AE271))</f>
        <v>0.51643192488263634</v>
      </c>
      <c r="AJ271" s="6">
        <f t="shared" ref="AJ271:AJ334" si="59">(AE271-MIN($AE263:$AE271))/(MAX($AE263:$AE271)-MIN($AE263:$AE271))</f>
        <v>0.67362027990493967</v>
      </c>
      <c r="AK271" s="4">
        <f t="shared" si="51"/>
        <v>3094.9789999999998</v>
      </c>
      <c r="AL271" s="4">
        <f t="shared" si="52"/>
        <v>11.071000000000367</v>
      </c>
      <c r="AW271" s="4">
        <f t="shared" si="53"/>
        <v>1.6300000000001091</v>
      </c>
      <c r="AX271" s="4">
        <f t="shared" ref="AX271:AX334" si="60">AVERAGE($AW231:$AW271)</f>
        <v>14.540243902439038</v>
      </c>
      <c r="AY271" s="4">
        <f t="shared" ref="AY271:AY334" si="61">MAX($AW231:$AW271)</f>
        <v>55.1200000000008</v>
      </c>
      <c r="AZ271" s="4">
        <f t="shared" ref="AZ271:AZ334" si="62">PERCENTILE(AW231:AW271,0.9)</f>
        <v>30.930000000000291</v>
      </c>
      <c r="BB271" s="4">
        <f t="shared" si="54"/>
        <v>2.7899999999999636</v>
      </c>
      <c r="BC271" s="4">
        <f t="shared" si="48"/>
        <v>9.6973170731707459</v>
      </c>
      <c r="BD271" s="4">
        <f t="shared" si="49"/>
        <v>45.379999999999654</v>
      </c>
      <c r="BE271" s="4">
        <f t="shared" si="50"/>
        <v>21.050000000000182</v>
      </c>
    </row>
    <row r="272" spans="10:57">
      <c r="J272" s="2">
        <v>40563</v>
      </c>
      <c r="K272" s="5">
        <v>3972.83</v>
      </c>
      <c r="L272" s="5">
        <v>3989.03</v>
      </c>
      <c r="M272" s="5">
        <v>3950.3</v>
      </c>
      <c r="N272" s="5">
        <v>3964.84</v>
      </c>
      <c r="P272" s="2">
        <v>40563</v>
      </c>
      <c r="Q272" s="5">
        <v>7074.89</v>
      </c>
      <c r="R272" s="5">
        <v>7084.24</v>
      </c>
      <c r="S272" s="5">
        <v>7008.62</v>
      </c>
      <c r="T272" s="5">
        <v>7024.27</v>
      </c>
      <c r="AE272" s="9">
        <f t="shared" si="55"/>
        <v>3059.4300000000003</v>
      </c>
      <c r="AF272" s="6">
        <f t="shared" si="56"/>
        <v>0</v>
      </c>
      <c r="AG272" s="4">
        <f t="shared" si="57"/>
        <v>71.339999999999691</v>
      </c>
      <c r="AH272" s="4"/>
      <c r="AI272" s="6">
        <f t="shared" si="58"/>
        <v>0</v>
      </c>
      <c r="AJ272" s="6">
        <f t="shared" si="59"/>
        <v>5.8093477686824713E-2</v>
      </c>
      <c r="AK272" s="4">
        <f t="shared" si="51"/>
        <v>3093.2249999999999</v>
      </c>
      <c r="AL272" s="4">
        <f t="shared" si="52"/>
        <v>-33.794999999999618</v>
      </c>
      <c r="AW272" s="4">
        <f t="shared" si="53"/>
        <v>9.3499999999994543</v>
      </c>
      <c r="AX272" s="4">
        <f t="shared" si="60"/>
        <v>13.888292682926831</v>
      </c>
      <c r="AY272" s="4">
        <f t="shared" si="61"/>
        <v>55.1200000000008</v>
      </c>
      <c r="AZ272" s="4">
        <f t="shared" si="62"/>
        <v>30.599999999999454</v>
      </c>
      <c r="BB272" s="4">
        <f t="shared" si="54"/>
        <v>16.200000000000273</v>
      </c>
      <c r="BC272" s="4">
        <f t="shared" ref="BC272:BC335" si="63">AVERAGE($BB232:$BB272)</f>
        <v>9.8065853658536728</v>
      </c>
      <c r="BD272" s="4">
        <f t="shared" ref="BD272:BD335" si="64">MAX($BB232:$BB272)</f>
        <v>45.379999999999654</v>
      </c>
      <c r="BE272" s="4">
        <f t="shared" ref="BE272:BE335" si="65">PERCENTILE(BB232:BB272,0.9)</f>
        <v>21.050000000000182</v>
      </c>
    </row>
    <row r="273" spans="10:57">
      <c r="J273" s="2">
        <v>40564</v>
      </c>
      <c r="K273" s="5">
        <v>3982.49</v>
      </c>
      <c r="L273" s="5">
        <v>4057.97</v>
      </c>
      <c r="M273" s="5">
        <v>3979.24</v>
      </c>
      <c r="N273" s="5">
        <v>4017.45</v>
      </c>
      <c r="P273" s="2">
        <v>40564</v>
      </c>
      <c r="Q273" s="5">
        <v>7047.7</v>
      </c>
      <c r="R273" s="5">
        <v>7122.89</v>
      </c>
      <c r="S273" s="5">
        <v>7023.69</v>
      </c>
      <c r="T273" s="5">
        <v>7062.42</v>
      </c>
      <c r="AE273" s="9">
        <f t="shared" si="55"/>
        <v>3044.9700000000003</v>
      </c>
      <c r="AF273" s="6">
        <f t="shared" si="56"/>
        <v>0</v>
      </c>
      <c r="AG273" s="4">
        <f t="shared" si="57"/>
        <v>85.799999999999727</v>
      </c>
      <c r="AH273" s="4"/>
      <c r="AI273" s="6">
        <f t="shared" si="58"/>
        <v>0</v>
      </c>
      <c r="AJ273" s="6">
        <f t="shared" si="59"/>
        <v>0</v>
      </c>
      <c r="AK273" s="4">
        <f t="shared" si="51"/>
        <v>3089.4960000000001</v>
      </c>
      <c r="AL273" s="4">
        <f t="shared" si="52"/>
        <v>-44.52599999999984</v>
      </c>
      <c r="AW273" s="4">
        <f t="shared" si="53"/>
        <v>24.010000000000218</v>
      </c>
      <c r="AX273" s="4">
        <f t="shared" si="60"/>
        <v>13.531707317073176</v>
      </c>
      <c r="AY273" s="4">
        <f t="shared" si="61"/>
        <v>55.1200000000008</v>
      </c>
      <c r="AZ273" s="4">
        <f t="shared" si="62"/>
        <v>29.319999999999709</v>
      </c>
      <c r="BB273" s="4">
        <f t="shared" si="54"/>
        <v>3.25</v>
      </c>
      <c r="BC273" s="4">
        <f t="shared" si="63"/>
        <v>9.3417073170731761</v>
      </c>
      <c r="BD273" s="4">
        <f t="shared" si="64"/>
        <v>45.379999999999654</v>
      </c>
      <c r="BE273" s="4">
        <f t="shared" si="65"/>
        <v>17.420000000000073</v>
      </c>
    </row>
    <row r="274" spans="10:57">
      <c r="J274" s="2">
        <v>40567</v>
      </c>
      <c r="K274" s="5">
        <v>4028.33</v>
      </c>
      <c r="L274" s="5">
        <v>4037.9</v>
      </c>
      <c r="M274" s="5">
        <v>4002.72</v>
      </c>
      <c r="N274" s="5">
        <v>4033.21</v>
      </c>
      <c r="P274" s="2">
        <v>40567</v>
      </c>
      <c r="Q274" s="5">
        <v>7080.78</v>
      </c>
      <c r="R274" s="5">
        <v>7089.62</v>
      </c>
      <c r="S274" s="5">
        <v>7000.41</v>
      </c>
      <c r="T274" s="5">
        <v>7067.77</v>
      </c>
      <c r="AE274" s="9">
        <f t="shared" si="55"/>
        <v>3034.5600000000004</v>
      </c>
      <c r="AF274" s="6">
        <f t="shared" si="56"/>
        <v>0</v>
      </c>
      <c r="AG274" s="4">
        <f t="shared" si="57"/>
        <v>96.209999999999582</v>
      </c>
      <c r="AH274" s="4"/>
      <c r="AI274" s="6">
        <f t="shared" si="58"/>
        <v>0</v>
      </c>
      <c r="AJ274" s="6">
        <f t="shared" si="59"/>
        <v>0</v>
      </c>
      <c r="AK274" s="4">
        <f t="shared" si="51"/>
        <v>3087.4490000000001</v>
      </c>
      <c r="AL274" s="4">
        <f t="shared" si="52"/>
        <v>-52.888999999999669</v>
      </c>
      <c r="AW274" s="4">
        <f t="shared" si="53"/>
        <v>8.8400000000001455</v>
      </c>
      <c r="AX274" s="4">
        <f t="shared" si="60"/>
        <v>13.467073170731698</v>
      </c>
      <c r="AY274" s="4">
        <f t="shared" si="61"/>
        <v>55.1200000000008</v>
      </c>
      <c r="AZ274" s="4">
        <f t="shared" si="62"/>
        <v>29.319999999999709</v>
      </c>
      <c r="BB274" s="4">
        <f t="shared" si="54"/>
        <v>9.5700000000001637</v>
      </c>
      <c r="BC274" s="4">
        <f t="shared" si="63"/>
        <v>9.2026829268292776</v>
      </c>
      <c r="BD274" s="4">
        <f t="shared" si="64"/>
        <v>45.379999999999654</v>
      </c>
      <c r="BE274" s="4">
        <f t="shared" si="65"/>
        <v>17.420000000000073</v>
      </c>
    </row>
    <row r="275" spans="10:57">
      <c r="J275" s="2">
        <v>40568</v>
      </c>
      <c r="K275" s="5">
        <v>4049.12</v>
      </c>
      <c r="L275" s="5">
        <v>4056.69</v>
      </c>
      <c r="M275" s="5">
        <v>4016.5</v>
      </c>
      <c r="N275" s="5">
        <v>4019.62</v>
      </c>
      <c r="P275" s="2">
        <v>40568</v>
      </c>
      <c r="Q275" s="5">
        <v>7096.84</v>
      </c>
      <c r="R275" s="5">
        <v>7102.08</v>
      </c>
      <c r="S275" s="5">
        <v>7043.64</v>
      </c>
      <c r="T275" s="5">
        <v>7059.01</v>
      </c>
      <c r="AE275" s="9">
        <f t="shared" si="55"/>
        <v>3039.3900000000003</v>
      </c>
      <c r="AF275" s="6">
        <f t="shared" si="56"/>
        <v>6.7561896768778038E-2</v>
      </c>
      <c r="AG275" s="4">
        <f t="shared" si="57"/>
        <v>71.489999999999782</v>
      </c>
      <c r="AH275" s="4"/>
      <c r="AI275" s="6">
        <f t="shared" si="58"/>
        <v>5.0202681633925252E-2</v>
      </c>
      <c r="AJ275" s="6">
        <f t="shared" si="59"/>
        <v>5.0202681633925252E-2</v>
      </c>
      <c r="AK275" s="4">
        <f t="shared" si="51"/>
        <v>3083.4230000000002</v>
      </c>
      <c r="AL275" s="4">
        <f t="shared" si="52"/>
        <v>-44.032999999999902</v>
      </c>
      <c r="AW275" s="4">
        <f t="shared" si="53"/>
        <v>5.2399999999997817</v>
      </c>
      <c r="AX275" s="4">
        <f t="shared" si="60"/>
        <v>12.879756097560968</v>
      </c>
      <c r="AY275" s="4">
        <f t="shared" si="61"/>
        <v>55.1200000000008</v>
      </c>
      <c r="AZ275" s="4">
        <f t="shared" si="62"/>
        <v>27.659999999999854</v>
      </c>
      <c r="BB275" s="4">
        <f t="shared" si="54"/>
        <v>7.5700000000001637</v>
      </c>
      <c r="BC275" s="4">
        <f t="shared" si="63"/>
        <v>9.0217073170731794</v>
      </c>
      <c r="BD275" s="4">
        <f t="shared" si="64"/>
        <v>45.379999999999654</v>
      </c>
      <c r="BE275" s="4">
        <f t="shared" si="65"/>
        <v>17.420000000000073</v>
      </c>
    </row>
    <row r="276" spans="10:57">
      <c r="J276" s="2">
        <v>40569</v>
      </c>
      <c r="K276" s="5">
        <v>4043.92</v>
      </c>
      <c r="L276" s="5">
        <v>4066.41</v>
      </c>
      <c r="M276" s="5">
        <v>4039.59</v>
      </c>
      <c r="N276" s="5">
        <v>4049.07</v>
      </c>
      <c r="P276" s="2">
        <v>40569</v>
      </c>
      <c r="Q276" s="5">
        <v>7092.89</v>
      </c>
      <c r="R276" s="5">
        <v>7160.86</v>
      </c>
      <c r="S276" s="5">
        <v>7087.25</v>
      </c>
      <c r="T276" s="5">
        <v>7127.35</v>
      </c>
      <c r="AE276" s="9">
        <f t="shared" si="55"/>
        <v>3078.28</v>
      </c>
      <c r="AF276" s="6">
        <f t="shared" si="56"/>
        <v>1</v>
      </c>
      <c r="AG276" s="4">
        <f t="shared" si="57"/>
        <v>43.7199999999998</v>
      </c>
      <c r="AH276" s="4"/>
      <c r="AI276" s="6">
        <f t="shared" si="58"/>
        <v>0.45442261719156002</v>
      </c>
      <c r="AJ276" s="6">
        <f t="shared" si="59"/>
        <v>0.45442261719156002</v>
      </c>
      <c r="AK276" s="4">
        <f t="shared" si="51"/>
        <v>3078.88</v>
      </c>
      <c r="AL276" s="4">
        <f t="shared" si="52"/>
        <v>-0.59999999999990905</v>
      </c>
      <c r="AW276" s="4">
        <f t="shared" si="53"/>
        <v>5.6400000000003274</v>
      </c>
      <c r="AX276" s="4">
        <f t="shared" si="60"/>
        <v>12.04560975609758</v>
      </c>
      <c r="AY276" s="4">
        <f t="shared" si="61"/>
        <v>55.1200000000008</v>
      </c>
      <c r="AZ276" s="4">
        <f t="shared" si="62"/>
        <v>27.600000000000364</v>
      </c>
      <c r="BB276" s="4">
        <f t="shared" si="54"/>
        <v>4.3299999999999272</v>
      </c>
      <c r="BC276" s="4">
        <f t="shared" si="63"/>
        <v>8.4980487804878067</v>
      </c>
      <c r="BD276" s="4">
        <f t="shared" si="64"/>
        <v>45.379999999999654</v>
      </c>
      <c r="BE276" s="4">
        <f t="shared" si="65"/>
        <v>17.150000000000091</v>
      </c>
    </row>
    <row r="277" spans="10:57">
      <c r="J277" s="2">
        <v>40570</v>
      </c>
      <c r="K277" s="5">
        <v>4040.2</v>
      </c>
      <c r="L277" s="5">
        <v>4079.3</v>
      </c>
      <c r="M277" s="5">
        <v>4032.11</v>
      </c>
      <c r="N277" s="5">
        <v>4059.57</v>
      </c>
      <c r="P277" s="2">
        <v>40570</v>
      </c>
      <c r="Q277" s="5">
        <v>7120.64</v>
      </c>
      <c r="R277" s="5">
        <v>7180.15</v>
      </c>
      <c r="S277" s="5">
        <v>7114.35</v>
      </c>
      <c r="T277" s="5">
        <v>7155.58</v>
      </c>
      <c r="AE277" s="9">
        <f t="shared" si="55"/>
        <v>3096.0099999999998</v>
      </c>
      <c r="AF277" s="6">
        <f t="shared" si="56"/>
        <v>1</v>
      </c>
      <c r="AG277" s="4">
        <f t="shared" si="57"/>
        <v>61.449999999999363</v>
      </c>
      <c r="AH277" s="4"/>
      <c r="AI277" s="6">
        <f t="shared" si="58"/>
        <v>0.85956077773114492</v>
      </c>
      <c r="AJ277" s="6">
        <f t="shared" si="59"/>
        <v>0.63870699511484907</v>
      </c>
      <c r="AK277" s="4">
        <f t="shared" si="51"/>
        <v>3078.453</v>
      </c>
      <c r="AL277" s="4">
        <f t="shared" si="52"/>
        <v>17.556999999999789</v>
      </c>
      <c r="AW277" s="4">
        <f t="shared" si="53"/>
        <v>6.2899999999999636</v>
      </c>
      <c r="AX277" s="4">
        <f t="shared" si="60"/>
        <v>11.444634146341475</v>
      </c>
      <c r="AY277" s="4">
        <f t="shared" si="61"/>
        <v>55.1200000000008</v>
      </c>
      <c r="AZ277" s="4">
        <f t="shared" si="62"/>
        <v>25.779999999999745</v>
      </c>
      <c r="BB277" s="4">
        <f t="shared" si="54"/>
        <v>8.0899999999996908</v>
      </c>
      <c r="BC277" s="4">
        <f t="shared" si="63"/>
        <v>8.3739024390243877</v>
      </c>
      <c r="BD277" s="4">
        <f t="shared" si="64"/>
        <v>45.379999999999654</v>
      </c>
      <c r="BE277" s="4">
        <f t="shared" si="65"/>
        <v>17.150000000000091</v>
      </c>
    </row>
    <row r="278" spans="10:57">
      <c r="J278" s="2">
        <v>40571</v>
      </c>
      <c r="K278" s="5">
        <v>4044.56</v>
      </c>
      <c r="L278" s="5">
        <v>4072.64</v>
      </c>
      <c r="M278" s="5">
        <v>4002.32</v>
      </c>
      <c r="N278" s="5">
        <v>4002.32</v>
      </c>
      <c r="P278" s="2">
        <v>40571</v>
      </c>
      <c r="Q278" s="5">
        <v>7155.47</v>
      </c>
      <c r="R278" s="5">
        <v>7177.23</v>
      </c>
      <c r="S278" s="5">
        <v>7102.8</v>
      </c>
      <c r="T278" s="5">
        <v>7102.8</v>
      </c>
      <c r="AE278" s="9">
        <f t="shared" si="55"/>
        <v>3100.48</v>
      </c>
      <c r="AF278" s="6">
        <f t="shared" si="56"/>
        <v>1</v>
      </c>
      <c r="AG278" s="4">
        <f t="shared" si="57"/>
        <v>65.919999999999618</v>
      </c>
      <c r="AH278" s="4"/>
      <c r="AI278" s="6">
        <f t="shared" si="58"/>
        <v>1</v>
      </c>
      <c r="AJ278" s="6">
        <f t="shared" si="59"/>
        <v>0.68516786196860935</v>
      </c>
      <c r="AK278" s="4">
        <f t="shared" si="51"/>
        <v>3079.259</v>
      </c>
      <c r="AL278" s="4">
        <f t="shared" si="52"/>
        <v>21.221000000000004</v>
      </c>
      <c r="AW278" s="4">
        <f t="shared" si="53"/>
        <v>21.759999999999309</v>
      </c>
      <c r="AX278" s="4">
        <f t="shared" si="60"/>
        <v>11.690731707317067</v>
      </c>
      <c r="AY278" s="4">
        <f t="shared" si="61"/>
        <v>55.1200000000008</v>
      </c>
      <c r="AZ278" s="4">
        <f t="shared" si="62"/>
        <v>25.779999999999745</v>
      </c>
      <c r="BB278" s="4">
        <f t="shared" si="54"/>
        <v>28.079999999999927</v>
      </c>
      <c r="BC278" s="4">
        <f t="shared" si="63"/>
        <v>8.7180487804877949</v>
      </c>
      <c r="BD278" s="4">
        <f t="shared" si="64"/>
        <v>45.379999999999654</v>
      </c>
      <c r="BE278" s="4">
        <f t="shared" si="65"/>
        <v>17.420000000000073</v>
      </c>
    </row>
    <row r="279" spans="10:57">
      <c r="J279" s="2">
        <v>40574</v>
      </c>
      <c r="K279" s="5">
        <v>3997.14</v>
      </c>
      <c r="L279" s="5">
        <v>4018.51</v>
      </c>
      <c r="M279" s="5">
        <v>3953.18</v>
      </c>
      <c r="N279" s="5">
        <v>4005.5</v>
      </c>
      <c r="P279" s="2">
        <v>40574</v>
      </c>
      <c r="Q279" s="5">
        <v>7094.56</v>
      </c>
      <c r="R279" s="5">
        <v>7107.37</v>
      </c>
      <c r="S279" s="5">
        <v>7033.09</v>
      </c>
      <c r="T279" s="5">
        <v>7077.48</v>
      </c>
      <c r="AE279" s="9">
        <f t="shared" si="55"/>
        <v>3071.9799999999996</v>
      </c>
      <c r="AF279" s="6">
        <f t="shared" si="56"/>
        <v>0.53347520052380748</v>
      </c>
      <c r="AG279" s="4">
        <f t="shared" si="57"/>
        <v>61.089999999999691</v>
      </c>
      <c r="AH279" s="4"/>
      <c r="AI279" s="6">
        <f t="shared" si="58"/>
        <v>0.56765776699028181</v>
      </c>
      <c r="AJ279" s="6">
        <f t="shared" si="59"/>
        <v>0.52342985032870715</v>
      </c>
      <c r="AK279" s="4">
        <f t="shared" si="51"/>
        <v>3076.192</v>
      </c>
      <c r="AL279" s="4">
        <f t="shared" si="52"/>
        <v>-4.2120000000004438</v>
      </c>
      <c r="AW279" s="4">
        <f t="shared" si="53"/>
        <v>12.809999999999491</v>
      </c>
      <c r="AX279" s="4">
        <f t="shared" si="60"/>
        <v>10.658780487804838</v>
      </c>
      <c r="AY279" s="4">
        <f t="shared" si="61"/>
        <v>30.599999999999454</v>
      </c>
      <c r="AZ279" s="4">
        <f t="shared" si="62"/>
        <v>24.010000000000218</v>
      </c>
      <c r="BB279" s="4">
        <f t="shared" si="54"/>
        <v>21.370000000000346</v>
      </c>
      <c r="BC279" s="4">
        <f t="shared" si="63"/>
        <v>8.1324390243902513</v>
      </c>
      <c r="BD279" s="4">
        <f t="shared" si="64"/>
        <v>28.079999999999927</v>
      </c>
      <c r="BE279" s="4">
        <f t="shared" si="65"/>
        <v>17.420000000000073</v>
      </c>
    </row>
    <row r="280" spans="10:57">
      <c r="J280" s="2">
        <v>40575</v>
      </c>
      <c r="K280" s="5">
        <v>4037.14</v>
      </c>
      <c r="L280" s="5">
        <v>4078.48</v>
      </c>
      <c r="M280" s="5">
        <v>4019.34</v>
      </c>
      <c r="N280" s="5">
        <v>4072.62</v>
      </c>
      <c r="P280" s="2">
        <v>40575</v>
      </c>
      <c r="Q280" s="5">
        <v>7133.34</v>
      </c>
      <c r="R280" s="5">
        <v>7190.75</v>
      </c>
      <c r="S280" s="5">
        <v>7105.31</v>
      </c>
      <c r="T280" s="5">
        <v>7184.27</v>
      </c>
      <c r="AE280" s="9">
        <f t="shared" si="55"/>
        <v>3111.6500000000005</v>
      </c>
      <c r="AF280" s="6">
        <f t="shared" si="56"/>
        <v>1</v>
      </c>
      <c r="AG280" s="4">
        <f t="shared" si="57"/>
        <v>39.670000000000982</v>
      </c>
      <c r="AH280" s="4"/>
      <c r="AI280" s="6">
        <f t="shared" si="58"/>
        <v>1</v>
      </c>
      <c r="AJ280" s="6">
        <f t="shared" si="59"/>
        <v>1</v>
      </c>
      <c r="AK280" s="4">
        <f t="shared" si="51"/>
        <v>3074.2799999999997</v>
      </c>
      <c r="AL280" s="4">
        <f t="shared" si="52"/>
        <v>37.3700000000008</v>
      </c>
      <c r="AW280" s="4">
        <f t="shared" si="53"/>
        <v>28.029999999999745</v>
      </c>
      <c r="AX280" s="4">
        <f t="shared" si="60"/>
        <v>10.596097560975577</v>
      </c>
      <c r="AY280" s="4">
        <f t="shared" si="61"/>
        <v>28.029999999999745</v>
      </c>
      <c r="AZ280" s="4">
        <f t="shared" si="62"/>
        <v>24.010000000000218</v>
      </c>
      <c r="BB280" s="4">
        <f t="shared" si="54"/>
        <v>17.799999999999727</v>
      </c>
      <c r="BC280" s="4">
        <f t="shared" si="63"/>
        <v>8.0090243902439102</v>
      </c>
      <c r="BD280" s="4">
        <f t="shared" si="64"/>
        <v>28.079999999999927</v>
      </c>
      <c r="BE280" s="4">
        <f t="shared" si="65"/>
        <v>17.420000000000073</v>
      </c>
    </row>
    <row r="281" spans="10:57">
      <c r="J281" s="2">
        <v>40576</v>
      </c>
      <c r="K281" s="5">
        <v>4084.75</v>
      </c>
      <c r="L281" s="5">
        <v>4089.64</v>
      </c>
      <c r="M281" s="5">
        <v>4049.74</v>
      </c>
      <c r="N281" s="5">
        <v>4066.53</v>
      </c>
      <c r="P281" s="2">
        <v>40576</v>
      </c>
      <c r="Q281" s="5">
        <v>7202.62</v>
      </c>
      <c r="R281" s="5">
        <v>7222.13</v>
      </c>
      <c r="S281" s="5">
        <v>7160.36</v>
      </c>
      <c r="T281" s="5">
        <v>7183.67</v>
      </c>
      <c r="AE281" s="9">
        <f t="shared" si="55"/>
        <v>3117.14</v>
      </c>
      <c r="AF281" s="6">
        <f t="shared" si="56"/>
        <v>1</v>
      </c>
      <c r="AG281" s="4">
        <f t="shared" si="57"/>
        <v>45.160000000000309</v>
      </c>
      <c r="AH281" s="4"/>
      <c r="AI281" s="6">
        <f t="shared" si="58"/>
        <v>1</v>
      </c>
      <c r="AJ281" s="6">
        <f t="shared" si="59"/>
        <v>1</v>
      </c>
      <c r="AK281" s="4">
        <f t="shared" ref="AK281:AK344" si="66">AVERAGE(AE272:AE281)</f>
        <v>3075.3890000000001</v>
      </c>
      <c r="AL281" s="4">
        <f t="shared" ref="AL281:AL344" si="67">AE281-AK281</f>
        <v>41.750999999999749</v>
      </c>
      <c r="AW281" s="4">
        <f t="shared" si="53"/>
        <v>19.510000000000218</v>
      </c>
      <c r="AX281" s="4">
        <f t="shared" si="60"/>
        <v>11.030243902438997</v>
      </c>
      <c r="AY281" s="4">
        <f t="shared" si="61"/>
        <v>28.029999999999745</v>
      </c>
      <c r="AZ281" s="4">
        <f t="shared" si="62"/>
        <v>24.010000000000218</v>
      </c>
      <c r="BB281" s="4">
        <f t="shared" si="54"/>
        <v>4.8899999999998727</v>
      </c>
      <c r="BC281" s="4">
        <f t="shared" si="63"/>
        <v>8.0107317073170741</v>
      </c>
      <c r="BD281" s="4">
        <f t="shared" si="64"/>
        <v>28.079999999999927</v>
      </c>
      <c r="BE281" s="4">
        <f t="shared" si="65"/>
        <v>17.420000000000073</v>
      </c>
    </row>
    <row r="282" spans="10:57">
      <c r="J282" s="2">
        <v>40577</v>
      </c>
      <c r="K282" s="5">
        <v>4056.39</v>
      </c>
      <c r="L282" s="5">
        <v>4059.25</v>
      </c>
      <c r="M282" s="5">
        <v>4009.12</v>
      </c>
      <c r="N282" s="5">
        <v>4036.59</v>
      </c>
      <c r="P282" s="2">
        <v>40577</v>
      </c>
      <c r="Q282" s="5">
        <v>7175.75</v>
      </c>
      <c r="R282" s="5">
        <v>7198.98</v>
      </c>
      <c r="S282" s="5">
        <v>7144.08</v>
      </c>
      <c r="T282" s="5">
        <v>7193.68</v>
      </c>
      <c r="AE282" s="9">
        <f t="shared" si="55"/>
        <v>3157.09</v>
      </c>
      <c r="AF282" s="6">
        <f t="shared" si="56"/>
        <v>1</v>
      </c>
      <c r="AG282" s="4">
        <f t="shared" si="57"/>
        <v>85.110000000000582</v>
      </c>
      <c r="AH282" s="4"/>
      <c r="AI282" s="6">
        <f t="shared" si="58"/>
        <v>1</v>
      </c>
      <c r="AJ282" s="6">
        <f t="shared" si="59"/>
        <v>1</v>
      </c>
      <c r="AK282" s="4">
        <f t="shared" si="66"/>
        <v>3085.1550000000002</v>
      </c>
      <c r="AL282" s="4">
        <f t="shared" si="67"/>
        <v>71.934999999999945</v>
      </c>
      <c r="AW282" s="4">
        <f t="shared" si="53"/>
        <v>23.229999999999563</v>
      </c>
      <c r="AX282" s="4">
        <f t="shared" si="60"/>
        <v>10.968048780487774</v>
      </c>
      <c r="AY282" s="4">
        <f t="shared" si="61"/>
        <v>28.029999999999745</v>
      </c>
      <c r="AZ282" s="4">
        <f t="shared" si="62"/>
        <v>23.229999999999563</v>
      </c>
      <c r="BB282" s="4">
        <f t="shared" si="54"/>
        <v>2.8600000000001273</v>
      </c>
      <c r="BC282" s="4">
        <f t="shared" si="63"/>
        <v>8.0639024390243872</v>
      </c>
      <c r="BD282" s="4">
        <f t="shared" si="64"/>
        <v>28.079999999999927</v>
      </c>
      <c r="BE282" s="4">
        <f t="shared" si="65"/>
        <v>17.420000000000073</v>
      </c>
    </row>
    <row r="283" spans="10:57">
      <c r="J283" s="2">
        <v>40578</v>
      </c>
      <c r="K283" s="5">
        <v>4049.01</v>
      </c>
      <c r="L283" s="5">
        <v>4059.63</v>
      </c>
      <c r="M283" s="5">
        <v>4026.92</v>
      </c>
      <c r="N283" s="5">
        <v>4047.21</v>
      </c>
      <c r="P283" s="2">
        <v>40578</v>
      </c>
      <c r="Q283" s="5">
        <v>7216.66</v>
      </c>
      <c r="R283" s="5">
        <v>7226.64</v>
      </c>
      <c r="S283" s="5">
        <v>7186.24</v>
      </c>
      <c r="T283" s="5">
        <v>7216.21</v>
      </c>
      <c r="AE283" s="9">
        <f t="shared" si="55"/>
        <v>3169</v>
      </c>
      <c r="AF283" s="6">
        <f t="shared" si="56"/>
        <v>1</v>
      </c>
      <c r="AG283" s="4">
        <f t="shared" si="57"/>
        <v>97.020000000000437</v>
      </c>
      <c r="AH283" s="4"/>
      <c r="AI283" s="6">
        <f t="shared" si="58"/>
        <v>1</v>
      </c>
      <c r="AJ283" s="6">
        <f t="shared" si="59"/>
        <v>1</v>
      </c>
      <c r="AK283" s="4">
        <f t="shared" si="66"/>
        <v>3097.558</v>
      </c>
      <c r="AL283" s="4">
        <f t="shared" si="67"/>
        <v>71.442000000000007</v>
      </c>
      <c r="AW283" s="4">
        <f t="shared" si="53"/>
        <v>9.9800000000004729</v>
      </c>
      <c r="AX283" s="4">
        <f t="shared" si="60"/>
        <v>10.735365853658529</v>
      </c>
      <c r="AY283" s="4">
        <f t="shared" si="61"/>
        <v>28.029999999999745</v>
      </c>
      <c r="AZ283" s="4">
        <f t="shared" si="62"/>
        <v>23.229999999999563</v>
      </c>
      <c r="BB283" s="4">
        <f t="shared" si="54"/>
        <v>10.619999999999891</v>
      </c>
      <c r="BC283" s="4">
        <f t="shared" si="63"/>
        <v>8.1741463414634108</v>
      </c>
      <c r="BD283" s="4">
        <f t="shared" si="64"/>
        <v>28.079999999999927</v>
      </c>
      <c r="BE283" s="4">
        <f t="shared" si="65"/>
        <v>17.420000000000073</v>
      </c>
    </row>
    <row r="284" spans="10:57">
      <c r="J284" s="2">
        <v>40581</v>
      </c>
      <c r="K284" s="5">
        <v>4055.5</v>
      </c>
      <c r="L284" s="5">
        <v>4098.6400000000003</v>
      </c>
      <c r="M284" s="5">
        <v>4052.61</v>
      </c>
      <c r="N284" s="5">
        <v>4090.8</v>
      </c>
      <c r="P284" s="2">
        <v>40581</v>
      </c>
      <c r="Q284" s="5">
        <v>7222.05</v>
      </c>
      <c r="R284" s="5">
        <v>7287.66</v>
      </c>
      <c r="S284" s="5">
        <v>7214.05</v>
      </c>
      <c r="T284" s="5">
        <v>7283.62</v>
      </c>
      <c r="AE284" s="9">
        <f t="shared" si="55"/>
        <v>3192.8199999999997</v>
      </c>
      <c r="AF284" s="6">
        <f t="shared" si="56"/>
        <v>1</v>
      </c>
      <c r="AG284" s="4">
        <f t="shared" si="57"/>
        <v>81.169999999999163</v>
      </c>
      <c r="AH284" s="4"/>
      <c r="AI284" s="6">
        <f t="shared" si="58"/>
        <v>1</v>
      </c>
      <c r="AJ284" s="6">
        <f t="shared" si="59"/>
        <v>1</v>
      </c>
      <c r="AK284" s="4">
        <f t="shared" si="66"/>
        <v>3113.384</v>
      </c>
      <c r="AL284" s="4">
        <f t="shared" si="67"/>
        <v>79.435999999999694</v>
      </c>
      <c r="AW284" s="4">
        <f t="shared" si="53"/>
        <v>8</v>
      </c>
      <c r="AX284" s="4">
        <f t="shared" si="60"/>
        <v>10.849512195121926</v>
      </c>
      <c r="AY284" s="4">
        <f t="shared" si="61"/>
        <v>28.029999999999745</v>
      </c>
      <c r="AZ284" s="4">
        <f t="shared" si="62"/>
        <v>23.229999999999563</v>
      </c>
      <c r="BB284" s="4">
        <f t="shared" si="54"/>
        <v>2.8899999999998727</v>
      </c>
      <c r="BC284" s="4">
        <f t="shared" si="63"/>
        <v>8.0092682926829184</v>
      </c>
      <c r="BD284" s="4">
        <f t="shared" si="64"/>
        <v>28.079999999999927</v>
      </c>
      <c r="BE284" s="4">
        <f t="shared" si="65"/>
        <v>17.420000000000073</v>
      </c>
    </row>
    <row r="285" spans="10:57">
      <c r="J285" s="2">
        <v>40582</v>
      </c>
      <c r="K285" s="5">
        <v>4082.44</v>
      </c>
      <c r="L285" s="5">
        <v>4109.38</v>
      </c>
      <c r="M285" s="5">
        <v>4078.51</v>
      </c>
      <c r="N285" s="5">
        <v>4108.2700000000004</v>
      </c>
      <c r="P285" s="2">
        <v>40582</v>
      </c>
      <c r="Q285" s="5">
        <v>7274.17</v>
      </c>
      <c r="R285" s="5">
        <v>7325.03</v>
      </c>
      <c r="S285" s="5">
        <v>7272.8</v>
      </c>
      <c r="T285" s="5">
        <v>7323.24</v>
      </c>
      <c r="AE285" s="9">
        <f t="shared" si="55"/>
        <v>3214.9699999999993</v>
      </c>
      <c r="AF285" s="6">
        <f t="shared" si="56"/>
        <v>1</v>
      </c>
      <c r="AG285" s="4">
        <f t="shared" si="57"/>
        <v>97.829999999999472</v>
      </c>
      <c r="AH285" s="4"/>
      <c r="AI285" s="6">
        <f t="shared" si="58"/>
        <v>1</v>
      </c>
      <c r="AJ285" s="6">
        <f t="shared" si="59"/>
        <v>1</v>
      </c>
      <c r="AK285" s="4">
        <f t="shared" si="66"/>
        <v>3130.942</v>
      </c>
      <c r="AL285" s="4">
        <f t="shared" si="67"/>
        <v>84.027999999999338</v>
      </c>
      <c r="AW285" s="4">
        <f t="shared" si="53"/>
        <v>1.3699999999998909</v>
      </c>
      <c r="AX285" s="4">
        <f t="shared" si="60"/>
        <v>10.53243902439022</v>
      </c>
      <c r="AY285" s="4">
        <f t="shared" si="61"/>
        <v>28.029999999999745</v>
      </c>
      <c r="AZ285" s="4">
        <f t="shared" si="62"/>
        <v>23.229999999999563</v>
      </c>
      <c r="BB285" s="4">
        <f t="shared" si="54"/>
        <v>3.9299999999998363</v>
      </c>
      <c r="BC285" s="4">
        <f t="shared" si="63"/>
        <v>8.027560975609747</v>
      </c>
      <c r="BD285" s="4">
        <f t="shared" si="64"/>
        <v>28.079999999999927</v>
      </c>
      <c r="BE285" s="4">
        <f t="shared" si="65"/>
        <v>17.420000000000073</v>
      </c>
    </row>
    <row r="286" spans="10:57">
      <c r="J286" s="2">
        <v>40583</v>
      </c>
      <c r="K286" s="5">
        <v>4100.62</v>
      </c>
      <c r="L286" s="5">
        <v>4120.4399999999996</v>
      </c>
      <c r="M286" s="5">
        <v>4090.72</v>
      </c>
      <c r="N286" s="5">
        <v>4090.74</v>
      </c>
      <c r="P286" s="2">
        <v>40583</v>
      </c>
      <c r="Q286" s="5">
        <v>7319.12</v>
      </c>
      <c r="R286" s="5">
        <v>7350.78</v>
      </c>
      <c r="S286" s="5">
        <v>7310.44</v>
      </c>
      <c r="T286" s="5">
        <v>7320.9</v>
      </c>
      <c r="AE286" s="9">
        <f t="shared" si="55"/>
        <v>3230.16</v>
      </c>
      <c r="AF286" s="6">
        <f t="shared" si="56"/>
        <v>1</v>
      </c>
      <c r="AG286" s="4">
        <f t="shared" si="57"/>
        <v>73.069999999999709</v>
      </c>
      <c r="AH286" s="4"/>
      <c r="AI286" s="6">
        <f t="shared" si="58"/>
        <v>1</v>
      </c>
      <c r="AJ286" s="6">
        <f t="shared" si="59"/>
        <v>1</v>
      </c>
      <c r="AK286" s="4">
        <f t="shared" si="66"/>
        <v>3146.13</v>
      </c>
      <c r="AL286" s="4">
        <f t="shared" si="67"/>
        <v>84.029999999999745</v>
      </c>
      <c r="AW286" s="4">
        <f t="shared" si="53"/>
        <v>8.680000000000291</v>
      </c>
      <c r="AX286" s="4">
        <f t="shared" si="60"/>
        <v>10.500731707317067</v>
      </c>
      <c r="AY286" s="4">
        <f t="shared" si="61"/>
        <v>28.029999999999745</v>
      </c>
      <c r="AZ286" s="4">
        <f t="shared" si="62"/>
        <v>23.229999999999563</v>
      </c>
      <c r="BB286" s="4">
        <f t="shared" si="54"/>
        <v>9.9000000000000909</v>
      </c>
      <c r="BC286" s="4">
        <f t="shared" si="63"/>
        <v>8.1702439024390241</v>
      </c>
      <c r="BD286" s="4">
        <f t="shared" si="64"/>
        <v>28.079999999999927</v>
      </c>
      <c r="BE286" s="4">
        <f t="shared" si="65"/>
        <v>17.420000000000073</v>
      </c>
    </row>
    <row r="287" spans="10:57">
      <c r="J287" s="2">
        <v>40584</v>
      </c>
      <c r="K287" s="5">
        <v>4078.87</v>
      </c>
      <c r="L287" s="5">
        <v>4095.14</v>
      </c>
      <c r="M287" s="5">
        <v>4041.63</v>
      </c>
      <c r="N287" s="5">
        <v>4095.14</v>
      </c>
      <c r="P287" s="2">
        <v>40584</v>
      </c>
      <c r="Q287" s="5">
        <v>7322.62</v>
      </c>
      <c r="R287" s="5">
        <v>7340.87</v>
      </c>
      <c r="S287" s="5">
        <v>7269.53</v>
      </c>
      <c r="T287" s="5">
        <v>7340.28</v>
      </c>
      <c r="AE287" s="9">
        <f t="shared" si="55"/>
        <v>3245.14</v>
      </c>
      <c r="AF287" s="6">
        <f t="shared" si="56"/>
        <v>1</v>
      </c>
      <c r="AG287" s="4">
        <f t="shared" si="57"/>
        <v>76.139999999999873</v>
      </c>
      <c r="AH287" s="4"/>
      <c r="AI287" s="6">
        <f t="shared" si="58"/>
        <v>1</v>
      </c>
      <c r="AJ287" s="6">
        <f t="shared" si="59"/>
        <v>1</v>
      </c>
      <c r="AK287" s="4">
        <f t="shared" si="66"/>
        <v>3161.0429999999997</v>
      </c>
      <c r="AL287" s="4">
        <f t="shared" si="67"/>
        <v>84.097000000000207</v>
      </c>
      <c r="AW287" s="4">
        <f t="shared" si="53"/>
        <v>18.25</v>
      </c>
      <c r="AX287" s="4">
        <f t="shared" si="60"/>
        <v>10.754146341463416</v>
      </c>
      <c r="AY287" s="4">
        <f t="shared" si="61"/>
        <v>28.029999999999745</v>
      </c>
      <c r="AZ287" s="4">
        <f t="shared" si="62"/>
        <v>23.229999999999563</v>
      </c>
      <c r="BB287" s="4">
        <f t="shared" si="54"/>
        <v>16.269999999999982</v>
      </c>
      <c r="BC287" s="4">
        <f t="shared" si="63"/>
        <v>8.349756097560979</v>
      </c>
      <c r="BD287" s="4">
        <f t="shared" si="64"/>
        <v>28.079999999999927</v>
      </c>
      <c r="BE287" s="4">
        <f t="shared" si="65"/>
        <v>17.420000000000073</v>
      </c>
    </row>
    <row r="288" spans="10:57">
      <c r="J288" s="2">
        <v>40585</v>
      </c>
      <c r="K288" s="5">
        <v>4080.74</v>
      </c>
      <c r="L288" s="5">
        <v>4121.38</v>
      </c>
      <c r="M288" s="5">
        <v>4039.24</v>
      </c>
      <c r="N288" s="5">
        <v>4101.3100000000004</v>
      </c>
      <c r="P288" s="2">
        <v>40585</v>
      </c>
      <c r="Q288" s="5">
        <v>7320.07</v>
      </c>
      <c r="R288" s="5">
        <v>7390.48</v>
      </c>
      <c r="S288" s="5">
        <v>7283.87</v>
      </c>
      <c r="T288" s="5">
        <v>7371.2</v>
      </c>
      <c r="AE288" s="9">
        <f t="shared" si="55"/>
        <v>3269.8899999999994</v>
      </c>
      <c r="AF288" s="6">
        <f t="shared" si="56"/>
        <v>1</v>
      </c>
      <c r="AG288" s="4">
        <f t="shared" si="57"/>
        <v>77.069999999999709</v>
      </c>
      <c r="AH288" s="4"/>
      <c r="AI288" s="6">
        <f t="shared" si="58"/>
        <v>1</v>
      </c>
      <c r="AJ288" s="6">
        <f t="shared" si="59"/>
        <v>1</v>
      </c>
      <c r="AK288" s="4">
        <f t="shared" si="66"/>
        <v>3177.9839999999999</v>
      </c>
      <c r="AL288" s="4">
        <f t="shared" si="67"/>
        <v>91.905999999999494</v>
      </c>
      <c r="AW288" s="4">
        <f t="shared" si="53"/>
        <v>36.199999999999818</v>
      </c>
      <c r="AX288" s="4">
        <f t="shared" si="60"/>
        <v>11.094390243902437</v>
      </c>
      <c r="AY288" s="4">
        <f t="shared" si="61"/>
        <v>36.199999999999818</v>
      </c>
      <c r="AZ288" s="4">
        <f t="shared" si="62"/>
        <v>24.010000000000218</v>
      </c>
      <c r="BB288" s="4">
        <f t="shared" si="54"/>
        <v>40.640000000000327</v>
      </c>
      <c r="BC288" s="4">
        <f t="shared" si="63"/>
        <v>9.2656097560975805</v>
      </c>
      <c r="BD288" s="4">
        <f t="shared" si="64"/>
        <v>40.640000000000327</v>
      </c>
      <c r="BE288" s="4">
        <f t="shared" si="65"/>
        <v>17.799999999999727</v>
      </c>
    </row>
    <row r="289" spans="10:57">
      <c r="J289" s="2">
        <v>40588</v>
      </c>
      <c r="K289" s="5">
        <v>4128.7</v>
      </c>
      <c r="L289" s="5">
        <v>4130.3999999999996</v>
      </c>
      <c r="M289" s="5">
        <v>4089.66</v>
      </c>
      <c r="N289" s="5">
        <v>4096.62</v>
      </c>
      <c r="P289" s="2">
        <v>40588</v>
      </c>
      <c r="Q289" s="5">
        <v>7403.83</v>
      </c>
      <c r="R289" s="5">
        <v>7424.36</v>
      </c>
      <c r="S289" s="5">
        <v>7378.41</v>
      </c>
      <c r="T289" s="5">
        <v>7396.63</v>
      </c>
      <c r="AE289" s="9">
        <f t="shared" si="55"/>
        <v>3300.01</v>
      </c>
      <c r="AF289" s="6">
        <f t="shared" si="56"/>
        <v>1</v>
      </c>
      <c r="AG289" s="4">
        <f t="shared" si="57"/>
        <v>85.040000000000873</v>
      </c>
      <c r="AH289" s="4"/>
      <c r="AI289" s="6">
        <f t="shared" si="58"/>
        <v>1</v>
      </c>
      <c r="AJ289" s="6">
        <f t="shared" si="59"/>
        <v>1</v>
      </c>
      <c r="AK289" s="4">
        <f t="shared" si="66"/>
        <v>3200.7869999999994</v>
      </c>
      <c r="AL289" s="4">
        <f t="shared" si="67"/>
        <v>99.223000000000866</v>
      </c>
      <c r="AW289" s="4">
        <f t="shared" si="53"/>
        <v>20.529999999999745</v>
      </c>
      <c r="AX289" s="4">
        <f t="shared" si="60"/>
        <v>11.106341463414626</v>
      </c>
      <c r="AY289" s="4">
        <f t="shared" si="61"/>
        <v>36.199999999999818</v>
      </c>
      <c r="AZ289" s="4">
        <f t="shared" si="62"/>
        <v>24.010000000000218</v>
      </c>
      <c r="BB289" s="4">
        <f t="shared" si="54"/>
        <v>1.6999999999998181</v>
      </c>
      <c r="BC289" s="4">
        <f t="shared" si="63"/>
        <v>8.8887804878048904</v>
      </c>
      <c r="BD289" s="4">
        <f t="shared" si="64"/>
        <v>40.640000000000327</v>
      </c>
      <c r="BE289" s="4">
        <f t="shared" si="65"/>
        <v>17.799999999999727</v>
      </c>
    </row>
    <row r="290" spans="10:57">
      <c r="J290" s="2">
        <v>40589</v>
      </c>
      <c r="K290" s="5">
        <v>4091.64</v>
      </c>
      <c r="L290" s="5">
        <v>4118.76</v>
      </c>
      <c r="M290" s="5">
        <v>4085.5</v>
      </c>
      <c r="N290" s="5">
        <v>4110.34</v>
      </c>
      <c r="P290" s="2">
        <v>40589</v>
      </c>
      <c r="Q290" s="5">
        <v>7397.68</v>
      </c>
      <c r="R290" s="5">
        <v>7420.69</v>
      </c>
      <c r="S290" s="5">
        <v>7376.24</v>
      </c>
      <c r="T290" s="5">
        <v>7400.04</v>
      </c>
      <c r="AE290" s="9">
        <f t="shared" si="55"/>
        <v>3289.7</v>
      </c>
      <c r="AF290" s="6">
        <f t="shared" si="56"/>
        <v>0.85239799570507735</v>
      </c>
      <c r="AG290" s="4">
        <f t="shared" si="57"/>
        <v>69.850000000000364</v>
      </c>
      <c r="AH290" s="4"/>
      <c r="AI290" s="6">
        <f t="shared" si="58"/>
        <v>0.90381565444537404</v>
      </c>
      <c r="AJ290" s="6">
        <f t="shared" si="59"/>
        <v>0.92786174083403028</v>
      </c>
      <c r="AK290" s="4">
        <f t="shared" si="66"/>
        <v>3218.5920000000001</v>
      </c>
      <c r="AL290" s="4">
        <f t="shared" si="67"/>
        <v>71.10799999999972</v>
      </c>
      <c r="AW290" s="4">
        <f t="shared" si="53"/>
        <v>21.440000000000509</v>
      </c>
      <c r="AX290" s="4">
        <f t="shared" si="60"/>
        <v>11.621463414634158</v>
      </c>
      <c r="AY290" s="4">
        <f t="shared" si="61"/>
        <v>36.199999999999818</v>
      </c>
      <c r="AZ290" s="4">
        <f t="shared" si="62"/>
        <v>24.010000000000218</v>
      </c>
      <c r="BB290" s="4">
        <f t="shared" si="54"/>
        <v>6.1399999999998727</v>
      </c>
      <c r="BC290" s="4">
        <f t="shared" si="63"/>
        <v>8.9246341463414716</v>
      </c>
      <c r="BD290" s="4">
        <f t="shared" si="64"/>
        <v>40.640000000000327</v>
      </c>
      <c r="BE290" s="4">
        <f t="shared" si="65"/>
        <v>17.799999999999727</v>
      </c>
    </row>
    <row r="291" spans="10:57">
      <c r="J291" s="2">
        <v>40590</v>
      </c>
      <c r="K291" s="5">
        <v>4124.26</v>
      </c>
      <c r="L291" s="5">
        <v>4169.87</v>
      </c>
      <c r="M291" s="5">
        <v>4121.46</v>
      </c>
      <c r="N291" s="5">
        <v>4151.26</v>
      </c>
      <c r="P291" s="2">
        <v>40590</v>
      </c>
      <c r="Q291" s="5">
        <v>7414.23</v>
      </c>
      <c r="R291" s="5">
        <v>7438.42</v>
      </c>
      <c r="S291" s="5">
        <v>7399.82</v>
      </c>
      <c r="T291" s="5">
        <v>7414.3</v>
      </c>
      <c r="AE291" s="9">
        <f t="shared" si="55"/>
        <v>3263.04</v>
      </c>
      <c r="AF291" s="6">
        <f t="shared" si="56"/>
        <v>0.32622562420266044</v>
      </c>
      <c r="AG291" s="4">
        <f t="shared" si="57"/>
        <v>54.870000000000346</v>
      </c>
      <c r="AH291" s="4"/>
      <c r="AI291" s="6">
        <f t="shared" si="58"/>
        <v>0.56526340545625731</v>
      </c>
      <c r="AJ291" s="6">
        <f t="shared" si="59"/>
        <v>0.7178078009312252</v>
      </c>
      <c r="AK291" s="4">
        <f t="shared" si="66"/>
        <v>3233.1820000000002</v>
      </c>
      <c r="AL291" s="4">
        <f t="shared" si="67"/>
        <v>29.85799999999972</v>
      </c>
      <c r="AW291" s="4">
        <f t="shared" si="53"/>
        <v>14.409999999999854</v>
      </c>
      <c r="AX291" s="4">
        <f t="shared" si="60"/>
        <v>11.784878048780495</v>
      </c>
      <c r="AY291" s="4">
        <f t="shared" si="61"/>
        <v>36.199999999999818</v>
      </c>
      <c r="AZ291" s="4">
        <f t="shared" si="62"/>
        <v>24.010000000000218</v>
      </c>
      <c r="BB291" s="4">
        <f t="shared" si="54"/>
        <v>2.8000000000001819</v>
      </c>
      <c r="BC291" s="4">
        <f t="shared" si="63"/>
        <v>8.8943902439024516</v>
      </c>
      <c r="BD291" s="4">
        <f t="shared" si="64"/>
        <v>40.640000000000327</v>
      </c>
      <c r="BE291" s="4">
        <f t="shared" si="65"/>
        <v>17.799999999999727</v>
      </c>
    </row>
    <row r="292" spans="10:57">
      <c r="J292" s="2">
        <v>40591</v>
      </c>
      <c r="K292" s="5">
        <v>4160.78</v>
      </c>
      <c r="L292" s="5">
        <v>4163.4399999999996</v>
      </c>
      <c r="M292" s="5">
        <v>4129.57</v>
      </c>
      <c r="N292" s="5">
        <v>4152.3100000000004</v>
      </c>
      <c r="P292" s="2">
        <v>40591</v>
      </c>
      <c r="Q292" s="5">
        <v>7429</v>
      </c>
      <c r="R292" s="5">
        <v>7434.93</v>
      </c>
      <c r="S292" s="5">
        <v>7364.04</v>
      </c>
      <c r="T292" s="5">
        <v>7405.51</v>
      </c>
      <c r="AE292" s="9">
        <f t="shared" si="55"/>
        <v>3253.2</v>
      </c>
      <c r="AF292" s="6">
        <f t="shared" si="56"/>
        <v>0</v>
      </c>
      <c r="AG292" s="4">
        <f t="shared" si="57"/>
        <v>46.8100000000004</v>
      </c>
      <c r="AH292" s="4"/>
      <c r="AI292" s="6">
        <f t="shared" si="58"/>
        <v>0.3298496778811717</v>
      </c>
      <c r="AJ292" s="6">
        <f t="shared" si="59"/>
        <v>0.5632988151879823</v>
      </c>
      <c r="AK292" s="4">
        <f t="shared" si="66"/>
        <v>3242.7930000000001</v>
      </c>
      <c r="AL292" s="4">
        <f t="shared" si="67"/>
        <v>10.406999999999698</v>
      </c>
      <c r="AW292" s="4">
        <f t="shared" si="53"/>
        <v>5.930000000000291</v>
      </c>
      <c r="AX292" s="4">
        <f t="shared" si="60"/>
        <v>11.874146341463419</v>
      </c>
      <c r="AY292" s="4">
        <f t="shared" si="61"/>
        <v>36.199999999999818</v>
      </c>
      <c r="AZ292" s="4">
        <f t="shared" si="62"/>
        <v>24.010000000000218</v>
      </c>
      <c r="BB292" s="4">
        <f t="shared" si="54"/>
        <v>2.6599999999998545</v>
      </c>
      <c r="BC292" s="4">
        <f t="shared" si="63"/>
        <v>8.8631707317073243</v>
      </c>
      <c r="BD292" s="4">
        <f t="shared" si="64"/>
        <v>40.640000000000327</v>
      </c>
      <c r="BE292" s="4">
        <f t="shared" si="65"/>
        <v>17.799999999999727</v>
      </c>
    </row>
    <row r="293" spans="10:57">
      <c r="J293" s="2">
        <v>40592</v>
      </c>
      <c r="K293" s="5">
        <v>4164.6499999999996</v>
      </c>
      <c r="L293" s="5">
        <v>4168.57</v>
      </c>
      <c r="M293" s="5">
        <v>4136.17</v>
      </c>
      <c r="N293" s="5">
        <v>4157.1400000000003</v>
      </c>
      <c r="P293" s="2">
        <v>40592</v>
      </c>
      <c r="Q293" s="5">
        <v>7422.11</v>
      </c>
      <c r="R293" s="5">
        <v>7427.3</v>
      </c>
      <c r="S293" s="5">
        <v>7379.94</v>
      </c>
      <c r="T293" s="5">
        <v>7426.81</v>
      </c>
      <c r="AE293" s="9">
        <f t="shared" si="55"/>
        <v>3269.67</v>
      </c>
      <c r="AF293" s="6">
        <f t="shared" si="56"/>
        <v>0.35184789574877406</v>
      </c>
      <c r="AG293" s="4">
        <f t="shared" si="57"/>
        <v>46.8100000000004</v>
      </c>
      <c r="AH293" s="4"/>
      <c r="AI293" s="6">
        <f t="shared" si="58"/>
        <v>0.44705667942409416</v>
      </c>
      <c r="AJ293" s="6">
        <f t="shared" si="59"/>
        <v>0.64322671683913646</v>
      </c>
      <c r="AK293" s="4">
        <f t="shared" si="66"/>
        <v>3252.8599999999997</v>
      </c>
      <c r="AL293" s="4">
        <f t="shared" si="67"/>
        <v>16.8100000000004</v>
      </c>
      <c r="AW293" s="4">
        <f t="shared" si="53"/>
        <v>5.1900000000005093</v>
      </c>
      <c r="AX293" s="4">
        <f t="shared" si="60"/>
        <v>11.881707317073184</v>
      </c>
      <c r="AY293" s="4">
        <f t="shared" si="61"/>
        <v>36.199999999999818</v>
      </c>
      <c r="AZ293" s="4">
        <f t="shared" si="62"/>
        <v>24.010000000000218</v>
      </c>
      <c r="BB293" s="4">
        <f t="shared" si="54"/>
        <v>3.9200000000000728</v>
      </c>
      <c r="BC293" s="4">
        <f t="shared" si="63"/>
        <v>8.8736585365853706</v>
      </c>
      <c r="BD293" s="4">
        <f t="shared" si="64"/>
        <v>40.640000000000327</v>
      </c>
      <c r="BE293" s="4">
        <f t="shared" si="65"/>
        <v>17.799999999999727</v>
      </c>
    </row>
    <row r="294" spans="10:57">
      <c r="J294" s="2">
        <v>40595</v>
      </c>
      <c r="K294" s="5">
        <v>4153.1000000000004</v>
      </c>
      <c r="L294" s="5">
        <v>4163.99</v>
      </c>
      <c r="M294" s="5">
        <v>4087.85</v>
      </c>
      <c r="N294" s="5">
        <v>4097.41</v>
      </c>
      <c r="P294" s="2">
        <v>40595</v>
      </c>
      <c r="Q294" s="5">
        <v>7412.06</v>
      </c>
      <c r="R294" s="5">
        <v>7441.82</v>
      </c>
      <c r="S294" s="5">
        <v>7310.69</v>
      </c>
      <c r="T294" s="5">
        <v>7321.81</v>
      </c>
      <c r="AE294" s="9">
        <f t="shared" si="55"/>
        <v>3224.4000000000005</v>
      </c>
      <c r="AF294" s="6">
        <f t="shared" si="56"/>
        <v>0</v>
      </c>
      <c r="AG294" s="4">
        <f t="shared" si="57"/>
        <v>65.299999999999272</v>
      </c>
      <c r="AH294" s="4"/>
      <c r="AI294" s="6">
        <f t="shared" si="58"/>
        <v>0</v>
      </c>
      <c r="AJ294" s="6">
        <f t="shared" si="59"/>
        <v>0</v>
      </c>
      <c r="AK294" s="4">
        <f t="shared" si="66"/>
        <v>3256.018</v>
      </c>
      <c r="AL294" s="4">
        <f t="shared" si="67"/>
        <v>-31.617999999999483</v>
      </c>
      <c r="AW294" s="4">
        <f t="shared" si="53"/>
        <v>29.759999999999309</v>
      </c>
      <c r="AX294" s="4">
        <f t="shared" si="60"/>
        <v>12.607560975609752</v>
      </c>
      <c r="AY294" s="4">
        <f t="shared" si="61"/>
        <v>36.199999999999818</v>
      </c>
      <c r="AZ294" s="4">
        <f t="shared" si="62"/>
        <v>27.600000000000364</v>
      </c>
      <c r="BB294" s="4">
        <f t="shared" si="54"/>
        <v>10.889999999999418</v>
      </c>
      <c r="BC294" s="4">
        <f t="shared" si="63"/>
        <v>9.1012195121951027</v>
      </c>
      <c r="BD294" s="4">
        <f t="shared" si="64"/>
        <v>40.640000000000327</v>
      </c>
      <c r="BE294" s="4">
        <f t="shared" si="65"/>
        <v>17.799999999999727</v>
      </c>
    </row>
    <row r="295" spans="10:57">
      <c r="J295" s="2">
        <v>40596</v>
      </c>
      <c r="K295" s="5">
        <v>4074.62</v>
      </c>
      <c r="L295" s="5">
        <v>4078.87</v>
      </c>
      <c r="M295" s="5">
        <v>4026.01</v>
      </c>
      <c r="N295" s="5">
        <v>4050.27</v>
      </c>
      <c r="P295" s="2">
        <v>40596</v>
      </c>
      <c r="Q295" s="5">
        <v>7293.11</v>
      </c>
      <c r="R295" s="5">
        <v>7350.95</v>
      </c>
      <c r="S295" s="5">
        <v>7259.67</v>
      </c>
      <c r="T295" s="5">
        <v>7318.35</v>
      </c>
      <c r="AE295" s="9">
        <f t="shared" si="55"/>
        <v>3268.0800000000004</v>
      </c>
      <c r="AF295" s="6">
        <f t="shared" si="56"/>
        <v>0.96487740225315421</v>
      </c>
      <c r="AG295" s="4">
        <f t="shared" si="57"/>
        <v>45.269999999999527</v>
      </c>
      <c r="AH295" s="4"/>
      <c r="AI295" s="6">
        <f t="shared" si="58"/>
        <v>0.57770136225367053</v>
      </c>
      <c r="AJ295" s="6">
        <f t="shared" si="59"/>
        <v>0.57770136225367053</v>
      </c>
      <c r="AK295" s="4">
        <f t="shared" si="66"/>
        <v>3261.3290000000002</v>
      </c>
      <c r="AL295" s="4">
        <f t="shared" si="67"/>
        <v>6.7510000000002037</v>
      </c>
      <c r="AW295" s="4">
        <f t="shared" si="53"/>
        <v>33.4399999999996</v>
      </c>
      <c r="AX295" s="4">
        <f t="shared" si="60"/>
        <v>13.398292682926805</v>
      </c>
      <c r="AY295" s="4">
        <f t="shared" si="61"/>
        <v>36.199999999999818</v>
      </c>
      <c r="AZ295" s="4">
        <f t="shared" si="62"/>
        <v>27.659999999999854</v>
      </c>
      <c r="BB295" s="4">
        <f t="shared" si="54"/>
        <v>4.25</v>
      </c>
      <c r="BC295" s="4">
        <f t="shared" si="63"/>
        <v>8.9899999999999807</v>
      </c>
      <c r="BD295" s="4">
        <f t="shared" si="64"/>
        <v>40.640000000000327</v>
      </c>
      <c r="BE295" s="4">
        <f t="shared" si="65"/>
        <v>17.799999999999727</v>
      </c>
    </row>
    <row r="296" spans="10:57">
      <c r="J296" s="2">
        <v>40597</v>
      </c>
      <c r="K296" s="5">
        <v>4044.53</v>
      </c>
      <c r="L296" s="5">
        <v>4061.04</v>
      </c>
      <c r="M296" s="5">
        <v>4007.93</v>
      </c>
      <c r="N296" s="5">
        <v>4013.12</v>
      </c>
      <c r="P296" s="2">
        <v>40597</v>
      </c>
      <c r="Q296" s="5">
        <v>7295.12</v>
      </c>
      <c r="R296" s="5">
        <v>7310.73</v>
      </c>
      <c r="S296" s="5">
        <v>7183.3</v>
      </c>
      <c r="T296" s="5">
        <v>7194.6</v>
      </c>
      <c r="AE296" s="9">
        <f t="shared" si="55"/>
        <v>3181.4800000000005</v>
      </c>
      <c r="AF296" s="6">
        <f t="shared" si="56"/>
        <v>0</v>
      </c>
      <c r="AG296" s="4">
        <f t="shared" si="57"/>
        <v>88.1899999999996</v>
      </c>
      <c r="AH296" s="4"/>
      <c r="AI296" s="6">
        <f t="shared" si="58"/>
        <v>0</v>
      </c>
      <c r="AJ296" s="6">
        <f t="shared" si="59"/>
        <v>0</v>
      </c>
      <c r="AK296" s="4">
        <f t="shared" si="66"/>
        <v>3256.4610000000002</v>
      </c>
      <c r="AL296" s="4">
        <f t="shared" si="67"/>
        <v>-74.980999999999767</v>
      </c>
      <c r="AW296" s="4">
        <f t="shared" si="53"/>
        <v>15.609999999999673</v>
      </c>
      <c r="AX296" s="4">
        <f t="shared" si="60"/>
        <v>13.633658536585333</v>
      </c>
      <c r="AY296" s="4">
        <f t="shared" si="61"/>
        <v>36.199999999999818</v>
      </c>
      <c r="AZ296" s="4">
        <f t="shared" si="62"/>
        <v>27.659999999999854</v>
      </c>
      <c r="BB296" s="4">
        <f t="shared" si="54"/>
        <v>16.509999999999764</v>
      </c>
      <c r="BC296" s="4">
        <f t="shared" si="63"/>
        <v>9.1665853658536349</v>
      </c>
      <c r="BD296" s="4">
        <f t="shared" si="64"/>
        <v>40.640000000000327</v>
      </c>
      <c r="BE296" s="4">
        <f t="shared" si="65"/>
        <v>17.799999999999727</v>
      </c>
    </row>
    <row r="297" spans="10:57">
      <c r="J297" s="2">
        <v>40598</v>
      </c>
      <c r="K297" s="5">
        <v>3985.09</v>
      </c>
      <c r="L297" s="5">
        <v>4024.26</v>
      </c>
      <c r="M297" s="5">
        <v>3984.36</v>
      </c>
      <c r="N297" s="5">
        <v>4009.64</v>
      </c>
      <c r="P297" s="2">
        <v>40598</v>
      </c>
      <c r="Q297" s="5">
        <v>7134.7</v>
      </c>
      <c r="R297" s="5">
        <v>7156.05</v>
      </c>
      <c r="S297" s="5">
        <v>7093.91</v>
      </c>
      <c r="T297" s="5">
        <v>7130.5</v>
      </c>
      <c r="AE297" s="9">
        <f t="shared" si="55"/>
        <v>3120.86</v>
      </c>
      <c r="AF297" s="6">
        <f t="shared" si="56"/>
        <v>0</v>
      </c>
      <c r="AG297" s="4">
        <f t="shared" si="57"/>
        <v>148.80999999999995</v>
      </c>
      <c r="AH297" s="4"/>
      <c r="AI297" s="6">
        <f t="shared" si="58"/>
        <v>0</v>
      </c>
      <c r="AJ297" s="6">
        <f t="shared" si="59"/>
        <v>0</v>
      </c>
      <c r="AK297" s="4">
        <f t="shared" si="66"/>
        <v>3244.0330000000004</v>
      </c>
      <c r="AL297" s="4">
        <f t="shared" si="67"/>
        <v>-123.17300000000023</v>
      </c>
      <c r="AW297" s="4">
        <f t="shared" si="53"/>
        <v>21.350000000000364</v>
      </c>
      <c r="AX297" s="4">
        <f t="shared" si="60"/>
        <v>13.965365853658513</v>
      </c>
      <c r="AY297" s="4">
        <f t="shared" si="61"/>
        <v>36.199999999999818</v>
      </c>
      <c r="AZ297" s="4">
        <f t="shared" si="62"/>
        <v>27.659999999999854</v>
      </c>
      <c r="BB297" s="4">
        <f t="shared" si="54"/>
        <v>0.73000000000001819</v>
      </c>
      <c r="BC297" s="4">
        <f t="shared" si="63"/>
        <v>9.1824390243902219</v>
      </c>
      <c r="BD297" s="4">
        <f t="shared" si="64"/>
        <v>40.640000000000327</v>
      </c>
      <c r="BE297" s="4">
        <f t="shared" si="65"/>
        <v>17.799999999999727</v>
      </c>
    </row>
    <row r="298" spans="10:57">
      <c r="J298" s="2">
        <v>40599</v>
      </c>
      <c r="K298" s="5">
        <v>4029.07</v>
      </c>
      <c r="L298" s="5">
        <v>4084.54</v>
      </c>
      <c r="M298" s="5">
        <v>4006.87</v>
      </c>
      <c r="N298" s="5">
        <v>4070.38</v>
      </c>
      <c r="P298" s="2">
        <v>40599</v>
      </c>
      <c r="Q298" s="5">
        <v>7139.88</v>
      </c>
      <c r="R298" s="5">
        <v>7194.02</v>
      </c>
      <c r="S298" s="5">
        <v>7130.15</v>
      </c>
      <c r="T298" s="5">
        <v>7185.17</v>
      </c>
      <c r="AE298" s="9">
        <f t="shared" si="55"/>
        <v>3114.79</v>
      </c>
      <c r="AF298" s="6">
        <f t="shared" si="56"/>
        <v>0</v>
      </c>
      <c r="AG298" s="4">
        <f t="shared" si="57"/>
        <v>153.29000000000042</v>
      </c>
      <c r="AH298" s="4"/>
      <c r="AI298" s="6">
        <f t="shared" si="58"/>
        <v>0</v>
      </c>
      <c r="AJ298" s="6">
        <f t="shared" si="59"/>
        <v>0</v>
      </c>
      <c r="AK298" s="4">
        <f t="shared" si="66"/>
        <v>3228.5230000000001</v>
      </c>
      <c r="AL298" s="4">
        <f t="shared" si="67"/>
        <v>-113.73300000000017</v>
      </c>
      <c r="AW298" s="4">
        <f t="shared" si="53"/>
        <v>9.7300000000004729</v>
      </c>
      <c r="AX298" s="4">
        <f t="shared" si="60"/>
        <v>13.920731707317072</v>
      </c>
      <c r="AY298" s="4">
        <f t="shared" si="61"/>
        <v>36.199999999999818</v>
      </c>
      <c r="AZ298" s="4">
        <f t="shared" si="62"/>
        <v>27.659999999999854</v>
      </c>
      <c r="BB298" s="4">
        <f t="shared" si="54"/>
        <v>22.200000000000273</v>
      </c>
      <c r="BC298" s="4">
        <f t="shared" si="63"/>
        <v>9.5158536585365763</v>
      </c>
      <c r="BD298" s="4">
        <f t="shared" si="64"/>
        <v>40.640000000000327</v>
      </c>
      <c r="BE298" s="4">
        <f t="shared" si="65"/>
        <v>21.050000000000182</v>
      </c>
    </row>
    <row r="299" spans="10:57">
      <c r="J299" s="2">
        <v>40602</v>
      </c>
      <c r="K299" s="5">
        <v>4064.55</v>
      </c>
      <c r="L299" s="5">
        <v>4131.7299999999996</v>
      </c>
      <c r="M299" s="5">
        <v>4053.42</v>
      </c>
      <c r="N299" s="5">
        <v>4110.3500000000004</v>
      </c>
      <c r="P299" s="2">
        <v>40602</v>
      </c>
      <c r="Q299" s="5">
        <v>7173.59</v>
      </c>
      <c r="R299" s="5">
        <v>7305.49</v>
      </c>
      <c r="S299" s="5">
        <v>7148.94</v>
      </c>
      <c r="T299" s="5">
        <v>7272.32</v>
      </c>
      <c r="AE299" s="9">
        <f t="shared" si="55"/>
        <v>3161.9699999999993</v>
      </c>
      <c r="AF299" s="6">
        <f t="shared" si="56"/>
        <v>0.30778263422271024</v>
      </c>
      <c r="AG299" s="4">
        <f t="shared" si="57"/>
        <v>153.29000000000042</v>
      </c>
      <c r="AH299" s="4"/>
      <c r="AI299" s="6">
        <f t="shared" si="58"/>
        <v>0.30462293388429329</v>
      </c>
      <c r="AJ299" s="6">
        <f t="shared" si="59"/>
        <v>0.30462293388429329</v>
      </c>
      <c r="AK299" s="4">
        <f t="shared" si="66"/>
        <v>3214.7190000000001</v>
      </c>
      <c r="AL299" s="4">
        <f t="shared" si="67"/>
        <v>-52.749000000000706</v>
      </c>
      <c r="AW299" s="4">
        <f t="shared" si="53"/>
        <v>24.650000000000546</v>
      </c>
      <c r="AX299" s="4">
        <f t="shared" si="60"/>
        <v>14.521951219512209</v>
      </c>
      <c r="AY299" s="4">
        <f t="shared" si="61"/>
        <v>36.199999999999818</v>
      </c>
      <c r="AZ299" s="4">
        <f t="shared" si="62"/>
        <v>27.659999999999854</v>
      </c>
      <c r="BB299" s="4">
        <f t="shared" si="54"/>
        <v>11.130000000000109</v>
      </c>
      <c r="BC299" s="4">
        <f t="shared" si="63"/>
        <v>9.7873170731707262</v>
      </c>
      <c r="BD299" s="4">
        <f t="shared" si="64"/>
        <v>40.640000000000327</v>
      </c>
      <c r="BE299" s="4">
        <f t="shared" si="65"/>
        <v>21.050000000000182</v>
      </c>
    </row>
    <row r="300" spans="10:57">
      <c r="J300" s="2">
        <v>40603</v>
      </c>
      <c r="K300" s="5">
        <v>4126.66</v>
      </c>
      <c r="L300" s="5">
        <v>4145.7299999999996</v>
      </c>
      <c r="M300" s="5">
        <v>4056.43</v>
      </c>
      <c r="N300" s="5">
        <v>4067.15</v>
      </c>
      <c r="P300" s="2">
        <v>40603</v>
      </c>
      <c r="Q300" s="5">
        <v>7309.8</v>
      </c>
      <c r="R300" s="5">
        <v>7356.33</v>
      </c>
      <c r="S300" s="5">
        <v>7193.78</v>
      </c>
      <c r="T300" s="5">
        <v>7223.3</v>
      </c>
      <c r="AE300" s="9">
        <f t="shared" si="55"/>
        <v>3156.15</v>
      </c>
      <c r="AF300" s="6">
        <f t="shared" si="56"/>
        <v>0.62018293597240681</v>
      </c>
      <c r="AG300" s="4">
        <f t="shared" si="57"/>
        <v>66.690000000000509</v>
      </c>
      <c r="AH300" s="4"/>
      <c r="AI300" s="6">
        <f t="shared" si="58"/>
        <v>0.26981538260812848</v>
      </c>
      <c r="AJ300" s="6">
        <f t="shared" si="59"/>
        <v>0.2670454545454552</v>
      </c>
      <c r="AK300" s="4">
        <f t="shared" si="66"/>
        <v>3201.3640000000005</v>
      </c>
      <c r="AL300" s="4">
        <f t="shared" si="67"/>
        <v>-45.214000000000397</v>
      </c>
      <c r="AW300" s="4">
        <f t="shared" si="53"/>
        <v>46.529999999999745</v>
      </c>
      <c r="AX300" s="4">
        <f t="shared" si="60"/>
        <v>15.569999999999997</v>
      </c>
      <c r="AY300" s="4">
        <f t="shared" si="61"/>
        <v>46.529999999999745</v>
      </c>
      <c r="AZ300" s="4">
        <f t="shared" si="62"/>
        <v>28.029999999999745</v>
      </c>
      <c r="BB300" s="4">
        <f t="shared" si="54"/>
        <v>19.069999999999709</v>
      </c>
      <c r="BC300" s="4">
        <f t="shared" si="63"/>
        <v>9.986097560975594</v>
      </c>
      <c r="BD300" s="4">
        <f t="shared" si="64"/>
        <v>40.640000000000327</v>
      </c>
      <c r="BE300" s="4">
        <f t="shared" si="65"/>
        <v>21.050000000000182</v>
      </c>
    </row>
    <row r="301" spans="10:57">
      <c r="J301" s="2">
        <v>40604</v>
      </c>
      <c r="K301" s="5">
        <v>4042.51</v>
      </c>
      <c r="L301" s="5">
        <v>4053.64</v>
      </c>
      <c r="M301" s="5">
        <v>4009.89</v>
      </c>
      <c r="N301" s="5">
        <v>4034.32</v>
      </c>
      <c r="P301" s="2">
        <v>40604</v>
      </c>
      <c r="Q301" s="5">
        <v>7169.04</v>
      </c>
      <c r="R301" s="5">
        <v>7202.58</v>
      </c>
      <c r="S301" s="5">
        <v>7122.69</v>
      </c>
      <c r="T301" s="5">
        <v>7181.12</v>
      </c>
      <c r="AE301" s="9">
        <f t="shared" si="55"/>
        <v>3146.7999999999997</v>
      </c>
      <c r="AF301" s="6">
        <f t="shared" si="56"/>
        <v>0.67846545146248793</v>
      </c>
      <c r="AG301" s="4">
        <f t="shared" si="57"/>
        <v>47.179999999999382</v>
      </c>
      <c r="AH301" s="4"/>
      <c r="AI301" s="6">
        <f t="shared" si="58"/>
        <v>0.2088198838802249</v>
      </c>
      <c r="AJ301" s="6">
        <f t="shared" si="59"/>
        <v>0.20667613636363469</v>
      </c>
      <c r="AK301" s="4">
        <f t="shared" si="66"/>
        <v>3189.7400000000007</v>
      </c>
      <c r="AL301" s="4">
        <f t="shared" si="67"/>
        <v>-42.940000000000964</v>
      </c>
      <c r="AW301" s="4">
        <f t="shared" ref="AW301:AW364" si="68">IF(R301-Q301&gt;Q301-S301,Q301-S301,R301-Q301)</f>
        <v>33.539999999999964</v>
      </c>
      <c r="AX301" s="4">
        <f t="shared" si="60"/>
        <v>15.713414634146341</v>
      </c>
      <c r="AY301" s="4">
        <f t="shared" si="61"/>
        <v>46.529999999999745</v>
      </c>
      <c r="AZ301" s="4">
        <f t="shared" si="62"/>
        <v>29.759999999999309</v>
      </c>
      <c r="BB301" s="4">
        <f t="shared" si="54"/>
        <v>11.129999999999654</v>
      </c>
      <c r="BC301" s="4">
        <f t="shared" si="63"/>
        <v>9.8326829268292428</v>
      </c>
      <c r="BD301" s="4">
        <f t="shared" si="64"/>
        <v>40.640000000000327</v>
      </c>
      <c r="BE301" s="4">
        <f t="shared" si="65"/>
        <v>21.050000000000182</v>
      </c>
    </row>
    <row r="302" spans="10:57">
      <c r="J302" s="2">
        <v>40605</v>
      </c>
      <c r="K302" s="5">
        <v>4057.91</v>
      </c>
      <c r="L302" s="5">
        <v>4098.1099999999997</v>
      </c>
      <c r="M302" s="5">
        <v>4040.43</v>
      </c>
      <c r="N302" s="5">
        <v>4060.76</v>
      </c>
      <c r="P302" s="2">
        <v>40605</v>
      </c>
      <c r="Q302" s="5">
        <v>7225.23</v>
      </c>
      <c r="R302" s="5">
        <v>7294.04</v>
      </c>
      <c r="S302" s="5">
        <v>7191.14</v>
      </c>
      <c r="T302" s="5">
        <v>7225.96</v>
      </c>
      <c r="AE302" s="9">
        <f t="shared" si="55"/>
        <v>3165.2</v>
      </c>
      <c r="AF302" s="6">
        <f t="shared" si="56"/>
        <v>1</v>
      </c>
      <c r="AG302" s="4">
        <f t="shared" si="57"/>
        <v>50.409999999999854</v>
      </c>
      <c r="AH302" s="4"/>
      <c r="AI302" s="6">
        <f t="shared" si="58"/>
        <v>0.75588544009595848</v>
      </c>
      <c r="AJ302" s="6">
        <f t="shared" si="59"/>
        <v>0.32885380651053375</v>
      </c>
      <c r="AK302" s="4">
        <f t="shared" si="66"/>
        <v>3180.94</v>
      </c>
      <c r="AL302" s="4">
        <f t="shared" si="67"/>
        <v>-15.740000000000236</v>
      </c>
      <c r="AW302" s="4">
        <f t="shared" si="68"/>
        <v>34.089999999999236</v>
      </c>
      <c r="AX302" s="4">
        <f t="shared" si="60"/>
        <v>16.516585365853643</v>
      </c>
      <c r="AY302" s="4">
        <f t="shared" si="61"/>
        <v>46.529999999999745</v>
      </c>
      <c r="AZ302" s="4">
        <f t="shared" si="62"/>
        <v>33.4399999999996</v>
      </c>
      <c r="BB302" s="4">
        <f t="shared" ref="BB302:BB365" si="69">IF(L302-K302&gt;K302-M302,K302-M302,L302-K302)</f>
        <v>17.480000000000018</v>
      </c>
      <c r="BC302" s="4">
        <f t="shared" si="63"/>
        <v>10.22219512195119</v>
      </c>
      <c r="BD302" s="4">
        <f t="shared" si="64"/>
        <v>40.640000000000327</v>
      </c>
      <c r="BE302" s="4">
        <f t="shared" si="65"/>
        <v>21.050000000000182</v>
      </c>
    </row>
    <row r="303" spans="10:57">
      <c r="J303" s="2">
        <v>40606</v>
      </c>
      <c r="K303" s="5">
        <v>4068.69</v>
      </c>
      <c r="L303" s="5">
        <v>4091.31</v>
      </c>
      <c r="M303" s="5">
        <v>4010.8</v>
      </c>
      <c r="N303" s="5">
        <v>4020.21</v>
      </c>
      <c r="P303" s="2">
        <v>40606</v>
      </c>
      <c r="Q303" s="5">
        <v>7262.54</v>
      </c>
      <c r="R303" s="5">
        <v>7311.25</v>
      </c>
      <c r="S303" s="5">
        <v>7157.12</v>
      </c>
      <c r="T303" s="5">
        <v>7178.9</v>
      </c>
      <c r="AE303" s="9">
        <f t="shared" si="55"/>
        <v>3158.6899999999996</v>
      </c>
      <c r="AF303" s="6">
        <f t="shared" si="56"/>
        <v>0.64619565217390296</v>
      </c>
      <c r="AG303" s="4">
        <f t="shared" si="57"/>
        <v>18.400000000000091</v>
      </c>
      <c r="AH303" s="4"/>
      <c r="AI303" s="6">
        <f t="shared" si="58"/>
        <v>0.87085895655623413</v>
      </c>
      <c r="AJ303" s="6">
        <f t="shared" si="59"/>
        <v>0.28638528279730913</v>
      </c>
      <c r="AK303" s="4">
        <f t="shared" si="66"/>
        <v>3169.8420000000001</v>
      </c>
      <c r="AL303" s="4">
        <f t="shared" si="67"/>
        <v>-11.152000000000498</v>
      </c>
      <c r="AW303" s="4">
        <f t="shared" si="68"/>
        <v>48.710000000000036</v>
      </c>
      <c r="AX303" s="4">
        <f t="shared" si="60"/>
        <v>17.694634146341453</v>
      </c>
      <c r="AY303" s="4">
        <f t="shared" si="61"/>
        <v>48.710000000000036</v>
      </c>
      <c r="AZ303" s="4">
        <f t="shared" si="62"/>
        <v>33.539999999999964</v>
      </c>
      <c r="BB303" s="4">
        <f t="shared" si="69"/>
        <v>22.619999999999891</v>
      </c>
      <c r="BC303" s="4">
        <f t="shared" si="63"/>
        <v>10.388780487804846</v>
      </c>
      <c r="BD303" s="4">
        <f t="shared" si="64"/>
        <v>40.640000000000327</v>
      </c>
      <c r="BE303" s="4">
        <f t="shared" si="65"/>
        <v>21.370000000000346</v>
      </c>
    </row>
    <row r="304" spans="10:57">
      <c r="J304" s="2">
        <v>40609</v>
      </c>
      <c r="K304" s="5">
        <v>4007.34</v>
      </c>
      <c r="L304" s="5">
        <v>4049.98</v>
      </c>
      <c r="M304" s="5">
        <v>3990.41</v>
      </c>
      <c r="N304" s="5">
        <v>3990.41</v>
      </c>
      <c r="P304" s="2">
        <v>40609</v>
      </c>
      <c r="Q304" s="5">
        <v>7137.81</v>
      </c>
      <c r="R304" s="5">
        <v>7270.81</v>
      </c>
      <c r="S304" s="5">
        <v>7127.31</v>
      </c>
      <c r="T304" s="5">
        <v>7161.93</v>
      </c>
      <c r="AE304" s="9">
        <f t="shared" si="55"/>
        <v>3171.5200000000004</v>
      </c>
      <c r="AF304" s="6">
        <f t="shared" si="56"/>
        <v>1</v>
      </c>
      <c r="AG304" s="4">
        <f t="shared" si="57"/>
        <v>24.720000000000709</v>
      </c>
      <c r="AH304" s="4"/>
      <c r="AI304" s="6">
        <f t="shared" si="58"/>
        <v>1</v>
      </c>
      <c r="AJ304" s="6">
        <f t="shared" si="59"/>
        <v>0.85065227170490387</v>
      </c>
      <c r="AK304" s="4">
        <f t="shared" si="66"/>
        <v>3164.5540000000001</v>
      </c>
      <c r="AL304" s="4">
        <f t="shared" si="67"/>
        <v>6.9660000000003492</v>
      </c>
      <c r="AW304" s="4">
        <f t="shared" si="68"/>
        <v>10.5</v>
      </c>
      <c r="AX304" s="4">
        <f t="shared" si="60"/>
        <v>17.47902439024389</v>
      </c>
      <c r="AY304" s="4">
        <f t="shared" si="61"/>
        <v>48.710000000000036</v>
      </c>
      <c r="AZ304" s="4">
        <f t="shared" si="62"/>
        <v>33.539999999999964</v>
      </c>
      <c r="BB304" s="4">
        <f t="shared" si="69"/>
        <v>16.930000000000291</v>
      </c>
      <c r="BC304" s="4">
        <f t="shared" si="63"/>
        <v>10.2882926829268</v>
      </c>
      <c r="BD304" s="4">
        <f t="shared" si="64"/>
        <v>40.640000000000327</v>
      </c>
      <c r="BE304" s="4">
        <f t="shared" si="65"/>
        <v>21.370000000000346</v>
      </c>
    </row>
    <row r="305" spans="10:57">
      <c r="J305" s="2">
        <v>40610</v>
      </c>
      <c r="K305" s="5">
        <v>4006.36</v>
      </c>
      <c r="L305" s="5">
        <v>4017.43</v>
      </c>
      <c r="M305" s="5">
        <v>3964.99</v>
      </c>
      <c r="N305" s="5">
        <v>4015.91</v>
      </c>
      <c r="P305" s="2">
        <v>40610</v>
      </c>
      <c r="Q305" s="5">
        <v>7211.06</v>
      </c>
      <c r="R305" s="5">
        <v>7222.16</v>
      </c>
      <c r="S305" s="5">
        <v>7072.47</v>
      </c>
      <c r="T305" s="5">
        <v>7164.75</v>
      </c>
      <c r="AE305" s="9">
        <f t="shared" si="55"/>
        <v>3148.84</v>
      </c>
      <c r="AF305" s="6">
        <f t="shared" si="56"/>
        <v>8.2524271844674757E-2</v>
      </c>
      <c r="AG305" s="4">
        <f t="shared" si="57"/>
        <v>24.720000000000709</v>
      </c>
      <c r="AH305" s="4"/>
      <c r="AI305" s="6">
        <f t="shared" si="58"/>
        <v>8.2524271844674757E-2</v>
      </c>
      <c r="AJ305" s="6">
        <f t="shared" si="59"/>
        <v>0.60021152829190727</v>
      </c>
      <c r="AK305" s="4">
        <f t="shared" si="66"/>
        <v>3152.63</v>
      </c>
      <c r="AL305" s="4">
        <f t="shared" si="67"/>
        <v>-3.7899999999999636</v>
      </c>
      <c r="AW305" s="4">
        <f t="shared" si="68"/>
        <v>11.099999999999454</v>
      </c>
      <c r="AX305" s="4">
        <f t="shared" si="60"/>
        <v>17.236829268292638</v>
      </c>
      <c r="AY305" s="4">
        <f t="shared" si="61"/>
        <v>48.710000000000036</v>
      </c>
      <c r="AZ305" s="4">
        <f t="shared" si="62"/>
        <v>33.539999999999964</v>
      </c>
      <c r="BB305" s="4">
        <f t="shared" si="69"/>
        <v>11.069999999999709</v>
      </c>
      <c r="BC305" s="4">
        <f t="shared" si="63"/>
        <v>10.482439024390205</v>
      </c>
      <c r="BD305" s="4">
        <f t="shared" si="64"/>
        <v>40.640000000000327</v>
      </c>
      <c r="BE305" s="4">
        <f t="shared" si="65"/>
        <v>21.370000000000346</v>
      </c>
    </row>
    <row r="306" spans="10:57">
      <c r="J306" s="2">
        <v>40611</v>
      </c>
      <c r="K306" s="5">
        <v>4016.45</v>
      </c>
      <c r="L306" s="5">
        <v>4035.81</v>
      </c>
      <c r="M306" s="5">
        <v>3985.91</v>
      </c>
      <c r="N306" s="5">
        <v>3993.81</v>
      </c>
      <c r="P306" s="2">
        <v>40611</v>
      </c>
      <c r="Q306" s="5">
        <v>7177.55</v>
      </c>
      <c r="R306" s="5">
        <v>7217.54</v>
      </c>
      <c r="S306" s="5">
        <v>7109.26</v>
      </c>
      <c r="T306" s="5">
        <v>7131.8</v>
      </c>
      <c r="AE306" s="9">
        <f t="shared" si="55"/>
        <v>3137.9900000000002</v>
      </c>
      <c r="AF306" s="6">
        <f t="shared" si="56"/>
        <v>0</v>
      </c>
      <c r="AG306" s="4">
        <f t="shared" si="57"/>
        <v>33.5300000000002</v>
      </c>
      <c r="AH306" s="4"/>
      <c r="AI306" s="6">
        <f t="shared" si="58"/>
        <v>0</v>
      </c>
      <c r="AJ306" s="6">
        <f t="shared" si="59"/>
        <v>0.40895469769081755</v>
      </c>
      <c r="AK306" s="4">
        <f t="shared" si="66"/>
        <v>3148.2809999999999</v>
      </c>
      <c r="AL306" s="4">
        <f t="shared" si="67"/>
        <v>-10.290999999999713</v>
      </c>
      <c r="AW306" s="4">
        <f t="shared" si="68"/>
        <v>39.989999999999782</v>
      </c>
      <c r="AX306" s="4">
        <f t="shared" si="60"/>
        <v>17.751951219512151</v>
      </c>
      <c r="AY306" s="4">
        <f t="shared" si="61"/>
        <v>48.710000000000036</v>
      </c>
      <c r="AZ306" s="4">
        <f t="shared" si="62"/>
        <v>34.089999999999236</v>
      </c>
      <c r="BB306" s="4">
        <f t="shared" si="69"/>
        <v>19.360000000000127</v>
      </c>
      <c r="BC306" s="4">
        <f t="shared" si="63"/>
        <v>10.65853658536582</v>
      </c>
      <c r="BD306" s="4">
        <f t="shared" si="64"/>
        <v>40.640000000000327</v>
      </c>
      <c r="BE306" s="4">
        <f t="shared" si="65"/>
        <v>21.370000000000346</v>
      </c>
    </row>
    <row r="307" spans="10:57">
      <c r="J307" s="2">
        <v>40612</v>
      </c>
      <c r="K307" s="5">
        <v>3961.37</v>
      </c>
      <c r="L307" s="5">
        <v>3980.85</v>
      </c>
      <c r="M307" s="5">
        <v>3940.25</v>
      </c>
      <c r="N307" s="5">
        <v>3963.99</v>
      </c>
      <c r="P307" s="2">
        <v>40612</v>
      </c>
      <c r="Q307" s="5">
        <v>7078.69</v>
      </c>
      <c r="R307" s="5">
        <v>7109.71</v>
      </c>
      <c r="S307" s="5">
        <v>7021.95</v>
      </c>
      <c r="T307" s="5">
        <v>7063.09</v>
      </c>
      <c r="AE307" s="9">
        <f t="shared" si="55"/>
        <v>3099.1000000000004</v>
      </c>
      <c r="AF307" s="6">
        <f t="shared" si="56"/>
        <v>0</v>
      </c>
      <c r="AG307" s="4">
        <f t="shared" si="57"/>
        <v>72.420000000000073</v>
      </c>
      <c r="AH307" s="4"/>
      <c r="AI307" s="6">
        <f t="shared" si="58"/>
        <v>0</v>
      </c>
      <c r="AJ307" s="6">
        <f t="shared" si="59"/>
        <v>0</v>
      </c>
      <c r="AK307" s="4">
        <f t="shared" si="66"/>
        <v>3146.1050000000005</v>
      </c>
      <c r="AL307" s="4">
        <f t="shared" si="67"/>
        <v>-47.005000000000109</v>
      </c>
      <c r="AW307" s="4">
        <f t="shared" si="68"/>
        <v>31.020000000000437</v>
      </c>
      <c r="AX307" s="4">
        <f t="shared" si="60"/>
        <v>18.500243902438985</v>
      </c>
      <c r="AY307" s="4">
        <f t="shared" si="61"/>
        <v>48.710000000000036</v>
      </c>
      <c r="AZ307" s="4">
        <f t="shared" si="62"/>
        <v>34.089999999999236</v>
      </c>
      <c r="BB307" s="4">
        <f t="shared" si="69"/>
        <v>19.480000000000018</v>
      </c>
      <c r="BC307" s="4">
        <f t="shared" si="63"/>
        <v>11.106341463414603</v>
      </c>
      <c r="BD307" s="4">
        <f t="shared" si="64"/>
        <v>40.640000000000327</v>
      </c>
      <c r="BE307" s="4">
        <f t="shared" si="65"/>
        <v>21.370000000000346</v>
      </c>
    </row>
    <row r="308" spans="10:57">
      <c r="J308" s="2">
        <v>40613</v>
      </c>
      <c r="K308" s="5">
        <v>3926.72</v>
      </c>
      <c r="L308" s="5">
        <v>3951.46</v>
      </c>
      <c r="M308" s="5">
        <v>3915.21</v>
      </c>
      <c r="N308" s="5">
        <v>3928.68</v>
      </c>
      <c r="P308" s="2">
        <v>40613</v>
      </c>
      <c r="Q308" s="5">
        <v>7002.26</v>
      </c>
      <c r="R308" s="5">
        <v>7014.02</v>
      </c>
      <c r="S308" s="5">
        <v>6963.31</v>
      </c>
      <c r="T308" s="5">
        <v>6981.49</v>
      </c>
      <c r="AE308" s="9">
        <f t="shared" si="55"/>
        <v>3052.81</v>
      </c>
      <c r="AF308" s="6">
        <f t="shared" si="56"/>
        <v>0</v>
      </c>
      <c r="AG308" s="4">
        <f t="shared" si="57"/>
        <v>118.71000000000049</v>
      </c>
      <c r="AH308" s="4"/>
      <c r="AI308" s="6">
        <f t="shared" si="58"/>
        <v>0</v>
      </c>
      <c r="AJ308" s="6">
        <f t="shared" si="59"/>
        <v>0</v>
      </c>
      <c r="AK308" s="4">
        <f t="shared" si="66"/>
        <v>3139.9070000000002</v>
      </c>
      <c r="AL308" s="4">
        <f t="shared" si="67"/>
        <v>-87.097000000000207</v>
      </c>
      <c r="AW308" s="4">
        <f t="shared" si="68"/>
        <v>11.760000000000218</v>
      </c>
      <c r="AX308" s="4">
        <f t="shared" si="60"/>
        <v>18.579024390243873</v>
      </c>
      <c r="AY308" s="4">
        <f t="shared" si="61"/>
        <v>48.710000000000036</v>
      </c>
      <c r="AZ308" s="4">
        <f t="shared" si="62"/>
        <v>34.089999999999236</v>
      </c>
      <c r="BB308" s="4">
        <f t="shared" si="69"/>
        <v>11.509999999999764</v>
      </c>
      <c r="BC308" s="4">
        <f t="shared" si="63"/>
        <v>11.218048780487774</v>
      </c>
      <c r="BD308" s="4">
        <f t="shared" si="64"/>
        <v>40.640000000000327</v>
      </c>
      <c r="BE308" s="4">
        <f t="shared" si="65"/>
        <v>21.370000000000346</v>
      </c>
    </row>
    <row r="309" spans="10:57">
      <c r="J309" s="2">
        <v>40616</v>
      </c>
      <c r="K309" s="5">
        <v>3914.03</v>
      </c>
      <c r="L309" s="5">
        <v>3939.5</v>
      </c>
      <c r="M309" s="5">
        <v>3871.22</v>
      </c>
      <c r="N309" s="5">
        <v>3878.04</v>
      </c>
      <c r="P309" s="2">
        <v>40616</v>
      </c>
      <c r="Q309" s="5">
        <v>6896.31</v>
      </c>
      <c r="R309" s="5">
        <v>6946.44</v>
      </c>
      <c r="S309" s="5">
        <v>6847.94</v>
      </c>
      <c r="T309" s="5">
        <v>6866.63</v>
      </c>
      <c r="AE309" s="9">
        <f t="shared" si="55"/>
        <v>2988.59</v>
      </c>
      <c r="AF309" s="6">
        <f t="shared" si="56"/>
        <v>0</v>
      </c>
      <c r="AG309" s="4">
        <f t="shared" si="57"/>
        <v>160.25</v>
      </c>
      <c r="AH309" s="4"/>
      <c r="AI309" s="6">
        <f t="shared" si="58"/>
        <v>0</v>
      </c>
      <c r="AJ309" s="6">
        <f t="shared" si="59"/>
        <v>0</v>
      </c>
      <c r="AK309" s="4">
        <f t="shared" si="66"/>
        <v>3122.5690000000004</v>
      </c>
      <c r="AL309" s="4">
        <f t="shared" si="67"/>
        <v>-133.97900000000027</v>
      </c>
      <c r="AW309" s="4">
        <f t="shared" si="68"/>
        <v>48.3700000000008</v>
      </c>
      <c r="AX309" s="4">
        <f t="shared" si="60"/>
        <v>19.085609756097544</v>
      </c>
      <c r="AY309" s="4">
        <f t="shared" si="61"/>
        <v>48.710000000000036</v>
      </c>
      <c r="AZ309" s="4">
        <f t="shared" si="62"/>
        <v>36.199999999999818</v>
      </c>
      <c r="BB309" s="4">
        <f t="shared" si="69"/>
        <v>25.4699999999998</v>
      </c>
      <c r="BC309" s="4">
        <f t="shared" si="63"/>
        <v>11.668536585365818</v>
      </c>
      <c r="BD309" s="4">
        <f t="shared" si="64"/>
        <v>40.640000000000327</v>
      </c>
      <c r="BE309" s="4">
        <f t="shared" si="65"/>
        <v>22.200000000000273</v>
      </c>
    </row>
    <row r="310" spans="10:57">
      <c r="J310" s="2">
        <v>40617</v>
      </c>
      <c r="K310" s="5">
        <v>3793.95</v>
      </c>
      <c r="L310" s="5">
        <v>3820.79</v>
      </c>
      <c r="M310" s="5">
        <v>3713.07</v>
      </c>
      <c r="N310" s="5">
        <v>3780.85</v>
      </c>
      <c r="P310" s="2">
        <v>40617</v>
      </c>
      <c r="Q310" s="5">
        <v>6668.99</v>
      </c>
      <c r="R310" s="5">
        <v>6714.83</v>
      </c>
      <c r="S310" s="5">
        <v>6483.39</v>
      </c>
      <c r="T310" s="5">
        <v>6647.66</v>
      </c>
      <c r="AE310" s="9">
        <f t="shared" si="55"/>
        <v>2866.81</v>
      </c>
      <c r="AF310" s="6">
        <f t="shared" si="56"/>
        <v>0</v>
      </c>
      <c r="AG310" s="4">
        <f t="shared" si="57"/>
        <v>271.18000000000029</v>
      </c>
      <c r="AH310" s="4"/>
      <c r="AI310" s="6">
        <f t="shared" si="58"/>
        <v>0</v>
      </c>
      <c r="AJ310" s="6">
        <f t="shared" si="59"/>
        <v>0</v>
      </c>
      <c r="AK310" s="4">
        <f t="shared" si="66"/>
        <v>3093.6350000000002</v>
      </c>
      <c r="AL310" s="4">
        <f t="shared" si="67"/>
        <v>-226.82500000000027</v>
      </c>
      <c r="AW310" s="4">
        <f t="shared" si="68"/>
        <v>45.840000000000146</v>
      </c>
      <c r="AX310" s="4">
        <f t="shared" si="60"/>
        <v>19.845609756097542</v>
      </c>
      <c r="AY310" s="4">
        <f t="shared" si="61"/>
        <v>48.710000000000036</v>
      </c>
      <c r="AZ310" s="4">
        <f t="shared" si="62"/>
        <v>39.989999999999782</v>
      </c>
      <c r="BB310" s="4">
        <f t="shared" si="69"/>
        <v>26.840000000000146</v>
      </c>
      <c r="BC310" s="4">
        <f t="shared" si="63"/>
        <v>12.170487804878022</v>
      </c>
      <c r="BD310" s="4">
        <f t="shared" si="64"/>
        <v>40.640000000000327</v>
      </c>
      <c r="BE310" s="4">
        <f t="shared" si="65"/>
        <v>22.619999999999891</v>
      </c>
    </row>
    <row r="311" spans="10:57">
      <c r="J311" s="2">
        <v>40618</v>
      </c>
      <c r="K311" s="5">
        <v>3800.83</v>
      </c>
      <c r="L311" s="5">
        <v>3800.83</v>
      </c>
      <c r="M311" s="5">
        <v>3693.94</v>
      </c>
      <c r="N311" s="5">
        <v>3696.56</v>
      </c>
      <c r="P311" s="2">
        <v>40618</v>
      </c>
      <c r="Q311" s="5">
        <v>6696.31</v>
      </c>
      <c r="R311" s="5">
        <v>6733.03</v>
      </c>
      <c r="S311" s="5">
        <v>6501.85</v>
      </c>
      <c r="T311" s="5">
        <v>6513.84</v>
      </c>
      <c r="AE311" s="9">
        <f t="shared" si="55"/>
        <v>2817.28</v>
      </c>
      <c r="AF311" s="6">
        <f t="shared" si="56"/>
        <v>0</v>
      </c>
      <c r="AG311" s="4">
        <f t="shared" si="57"/>
        <v>281.82000000000016</v>
      </c>
      <c r="AH311" s="4"/>
      <c r="AI311" s="6">
        <f t="shared" si="58"/>
        <v>0</v>
      </c>
      <c r="AJ311" s="6">
        <f t="shared" si="59"/>
        <v>0</v>
      </c>
      <c r="AK311" s="4">
        <f t="shared" si="66"/>
        <v>3060.683</v>
      </c>
      <c r="AL311" s="4">
        <f t="shared" si="67"/>
        <v>-243.40299999999979</v>
      </c>
      <c r="AW311" s="4">
        <f t="shared" si="68"/>
        <v>36.719999999999345</v>
      </c>
      <c r="AX311" s="4">
        <f t="shared" si="60"/>
        <v>20.708048780487776</v>
      </c>
      <c r="AY311" s="4">
        <f t="shared" si="61"/>
        <v>48.710000000000036</v>
      </c>
      <c r="AZ311" s="4">
        <f t="shared" si="62"/>
        <v>39.989999999999782</v>
      </c>
      <c r="BB311" s="4">
        <f t="shared" si="69"/>
        <v>0</v>
      </c>
      <c r="BC311" s="4">
        <f t="shared" si="63"/>
        <v>12.071707317073139</v>
      </c>
      <c r="BD311" s="4">
        <f t="shared" si="64"/>
        <v>40.640000000000327</v>
      </c>
      <c r="BE311" s="4">
        <f t="shared" si="65"/>
        <v>22.619999999999891</v>
      </c>
    </row>
    <row r="312" spans="10:57">
      <c r="J312" s="2">
        <v>40619</v>
      </c>
      <c r="K312" s="5">
        <v>3728.64</v>
      </c>
      <c r="L312" s="5">
        <v>3796.62</v>
      </c>
      <c r="M312" s="5">
        <v>3708.13</v>
      </c>
      <c r="N312" s="5">
        <v>3786.21</v>
      </c>
      <c r="P312" s="2">
        <v>40619</v>
      </c>
      <c r="Q312" s="5">
        <v>6557.85</v>
      </c>
      <c r="R312" s="5">
        <v>6692.83</v>
      </c>
      <c r="S312" s="5">
        <v>6517.18</v>
      </c>
      <c r="T312" s="5">
        <v>6656.88</v>
      </c>
      <c r="AE312" s="9">
        <f t="shared" si="55"/>
        <v>2870.67</v>
      </c>
      <c r="AF312" s="6">
        <f t="shared" si="56"/>
        <v>0.22668025304632078</v>
      </c>
      <c r="AG312" s="4">
        <f t="shared" si="57"/>
        <v>235.52999999999975</v>
      </c>
      <c r="AH312" s="4"/>
      <c r="AI312" s="6">
        <f t="shared" si="58"/>
        <v>0.16647438495837319</v>
      </c>
      <c r="AJ312" s="6">
        <f t="shared" si="59"/>
        <v>0.15071702800361292</v>
      </c>
      <c r="AK312" s="4">
        <f t="shared" si="66"/>
        <v>3031.2300000000005</v>
      </c>
      <c r="AL312" s="4">
        <f t="shared" si="67"/>
        <v>-160.5600000000004</v>
      </c>
      <c r="AW312" s="4">
        <f t="shared" si="68"/>
        <v>40.670000000000073</v>
      </c>
      <c r="AX312" s="4">
        <f t="shared" si="60"/>
        <v>21.660243902438996</v>
      </c>
      <c r="AY312" s="4">
        <f t="shared" si="61"/>
        <v>48.710000000000036</v>
      </c>
      <c r="AZ312" s="4">
        <f t="shared" si="62"/>
        <v>40.670000000000073</v>
      </c>
      <c r="BB312" s="4">
        <f t="shared" si="69"/>
        <v>20.509999999999764</v>
      </c>
      <c r="BC312" s="4">
        <f t="shared" si="63"/>
        <v>12.503902439024353</v>
      </c>
      <c r="BD312" s="4">
        <f t="shared" si="64"/>
        <v>40.640000000000327</v>
      </c>
      <c r="BE312" s="4">
        <f t="shared" si="65"/>
        <v>22.619999999999891</v>
      </c>
    </row>
    <row r="313" spans="10:57">
      <c r="J313" s="2">
        <v>40620</v>
      </c>
      <c r="K313" s="5">
        <v>3807.51</v>
      </c>
      <c r="L313" s="5">
        <v>3861.84</v>
      </c>
      <c r="M313" s="5">
        <v>3801.47</v>
      </c>
      <c r="N313" s="5">
        <v>3810.22</v>
      </c>
      <c r="P313" s="2">
        <v>40620</v>
      </c>
      <c r="Q313" s="5">
        <v>6715.17</v>
      </c>
      <c r="R313" s="5">
        <v>6761.31</v>
      </c>
      <c r="S313" s="5">
        <v>6655.69</v>
      </c>
      <c r="T313" s="5">
        <v>6664.4</v>
      </c>
      <c r="AE313" s="9">
        <f t="shared" si="55"/>
        <v>2854.18</v>
      </c>
      <c r="AF313" s="6">
        <f t="shared" si="56"/>
        <v>0.21539898429747037</v>
      </c>
      <c r="AG313" s="4">
        <f t="shared" si="57"/>
        <v>171.30999999999995</v>
      </c>
      <c r="AH313" s="4"/>
      <c r="AI313" s="6">
        <f t="shared" si="58"/>
        <v>0.13093463913135908</v>
      </c>
      <c r="AJ313" s="6">
        <f t="shared" si="59"/>
        <v>0.11129207383278937</v>
      </c>
      <c r="AK313" s="4">
        <f t="shared" si="66"/>
        <v>3000.779</v>
      </c>
      <c r="AL313" s="4">
        <f t="shared" si="67"/>
        <v>-146.59900000000016</v>
      </c>
      <c r="AW313" s="4">
        <f t="shared" si="68"/>
        <v>46.140000000000327</v>
      </c>
      <c r="AX313" s="4">
        <f t="shared" si="60"/>
        <v>22.557560975609746</v>
      </c>
      <c r="AY313" s="4">
        <f t="shared" si="61"/>
        <v>48.710000000000036</v>
      </c>
      <c r="AZ313" s="4">
        <f t="shared" si="62"/>
        <v>45.840000000000146</v>
      </c>
      <c r="BB313" s="4">
        <f t="shared" si="69"/>
        <v>6.0400000000004184</v>
      </c>
      <c r="BC313" s="4">
        <f t="shared" si="63"/>
        <v>12.256097560975576</v>
      </c>
      <c r="BD313" s="4">
        <f t="shared" si="64"/>
        <v>40.640000000000327</v>
      </c>
      <c r="BE313" s="4">
        <f t="shared" si="65"/>
        <v>22.619999999999891</v>
      </c>
    </row>
    <row r="314" spans="10:57">
      <c r="J314" s="2">
        <v>40623</v>
      </c>
      <c r="K314" s="5">
        <v>3870.72</v>
      </c>
      <c r="L314" s="5">
        <v>3904.45</v>
      </c>
      <c r="M314" s="5">
        <v>3855.25</v>
      </c>
      <c r="N314" s="5">
        <v>3904.45</v>
      </c>
      <c r="P314" s="2">
        <v>40623</v>
      </c>
      <c r="Q314" s="5">
        <v>6782.3</v>
      </c>
      <c r="R314" s="5">
        <v>6829.75</v>
      </c>
      <c r="S314" s="5">
        <v>6781.3</v>
      </c>
      <c r="T314" s="5">
        <v>6816.12</v>
      </c>
      <c r="AE314" s="9">
        <f t="shared" si="55"/>
        <v>2911.67</v>
      </c>
      <c r="AF314" s="6">
        <f t="shared" si="56"/>
        <v>1</v>
      </c>
      <c r="AG314" s="4">
        <f t="shared" si="57"/>
        <v>94.389999999999873</v>
      </c>
      <c r="AH314" s="4"/>
      <c r="AI314" s="6">
        <f t="shared" si="58"/>
        <v>0.40075574236827571</v>
      </c>
      <c r="AJ314" s="6">
        <f t="shared" si="59"/>
        <v>0.29431573695862262</v>
      </c>
      <c r="AK314" s="4">
        <f t="shared" si="66"/>
        <v>2974.7939999999994</v>
      </c>
      <c r="AL314" s="4">
        <f t="shared" si="67"/>
        <v>-63.123999999999342</v>
      </c>
      <c r="AW314" s="4">
        <f t="shared" si="68"/>
        <v>1</v>
      </c>
      <c r="AX314" s="4">
        <f t="shared" si="60"/>
        <v>21.99634146341462</v>
      </c>
      <c r="AY314" s="4">
        <f t="shared" si="61"/>
        <v>48.710000000000036</v>
      </c>
      <c r="AZ314" s="4">
        <f t="shared" si="62"/>
        <v>45.840000000000146</v>
      </c>
      <c r="BB314" s="4">
        <f t="shared" si="69"/>
        <v>15.4699999999998</v>
      </c>
      <c r="BC314" s="4">
        <f t="shared" si="63"/>
        <v>12.554146341463376</v>
      </c>
      <c r="BD314" s="4">
        <f t="shared" si="64"/>
        <v>40.640000000000327</v>
      </c>
      <c r="BE314" s="4">
        <f t="shared" si="65"/>
        <v>22.619999999999891</v>
      </c>
    </row>
    <row r="315" spans="10:57">
      <c r="J315" s="2">
        <v>40624</v>
      </c>
      <c r="K315" s="5">
        <v>3904.12</v>
      </c>
      <c r="L315" s="5">
        <v>3926.66</v>
      </c>
      <c r="M315" s="5">
        <v>3876.71</v>
      </c>
      <c r="N315" s="5">
        <v>3892.71</v>
      </c>
      <c r="P315" s="2">
        <v>40624</v>
      </c>
      <c r="Q315" s="5">
        <v>6823.08</v>
      </c>
      <c r="R315" s="5">
        <v>6826.03</v>
      </c>
      <c r="S315" s="5">
        <v>6765.06</v>
      </c>
      <c r="T315" s="5">
        <v>6780.97</v>
      </c>
      <c r="AE315" s="9">
        <f t="shared" si="55"/>
        <v>2888.26</v>
      </c>
      <c r="AF315" s="6">
        <f t="shared" si="56"/>
        <v>0.75198643924144626</v>
      </c>
      <c r="AG315" s="4">
        <f t="shared" si="57"/>
        <v>94.389999999999873</v>
      </c>
      <c r="AH315" s="4"/>
      <c r="AI315" s="6">
        <f t="shared" si="58"/>
        <v>0.4143365828031057</v>
      </c>
      <c r="AJ315" s="6">
        <f t="shared" si="59"/>
        <v>0.25186289120715344</v>
      </c>
      <c r="AK315" s="4">
        <f t="shared" si="66"/>
        <v>2948.7359999999999</v>
      </c>
      <c r="AL315" s="4">
        <f t="shared" si="67"/>
        <v>-60.475999999999658</v>
      </c>
      <c r="AW315" s="4">
        <f t="shared" si="68"/>
        <v>2.9499999999998181</v>
      </c>
      <c r="AX315" s="4">
        <f t="shared" si="60"/>
        <v>21.852682926829246</v>
      </c>
      <c r="AY315" s="4">
        <f t="shared" si="61"/>
        <v>48.710000000000036</v>
      </c>
      <c r="AZ315" s="4">
        <f t="shared" si="62"/>
        <v>45.840000000000146</v>
      </c>
      <c r="BB315" s="4">
        <f t="shared" si="69"/>
        <v>22.539999999999964</v>
      </c>
      <c r="BC315" s="4">
        <f t="shared" si="63"/>
        <v>12.870487804878005</v>
      </c>
      <c r="BD315" s="4">
        <f t="shared" si="64"/>
        <v>40.640000000000327</v>
      </c>
      <c r="BE315" s="4">
        <f t="shared" si="65"/>
        <v>22.619999999999891</v>
      </c>
    </row>
    <row r="316" spans="10:57">
      <c r="J316" s="2">
        <v>40625</v>
      </c>
      <c r="K316" s="5">
        <v>3875.26</v>
      </c>
      <c r="L316" s="5">
        <v>3918</v>
      </c>
      <c r="M316" s="5">
        <v>3875.26</v>
      </c>
      <c r="N316" s="5">
        <v>3913.73</v>
      </c>
      <c r="P316" s="2">
        <v>40625</v>
      </c>
      <c r="Q316" s="5">
        <v>6749.18</v>
      </c>
      <c r="R316" s="5">
        <v>6807.38</v>
      </c>
      <c r="S316" s="5">
        <v>6720.02</v>
      </c>
      <c r="T316" s="5">
        <v>6804.45</v>
      </c>
      <c r="AE316" s="9">
        <f t="shared" si="55"/>
        <v>2890.72</v>
      </c>
      <c r="AF316" s="6">
        <f t="shared" si="56"/>
        <v>0.63558879805183188</v>
      </c>
      <c r="AG316" s="4">
        <f t="shared" si="57"/>
        <v>57.490000000000236</v>
      </c>
      <c r="AH316" s="4"/>
      <c r="AI316" s="6">
        <f t="shared" si="58"/>
        <v>0.77804852208920117</v>
      </c>
      <c r="AJ316" s="6">
        <f t="shared" si="59"/>
        <v>0.31180741306839754</v>
      </c>
      <c r="AK316" s="4">
        <f t="shared" si="66"/>
        <v>2924.0090000000005</v>
      </c>
      <c r="AL316" s="4">
        <f t="shared" si="67"/>
        <v>-33.289000000000669</v>
      </c>
      <c r="AW316" s="4">
        <f t="shared" si="68"/>
        <v>29.159999999999854</v>
      </c>
      <c r="AX316" s="4">
        <f t="shared" si="60"/>
        <v>22.43609756097559</v>
      </c>
      <c r="AY316" s="4">
        <f t="shared" si="61"/>
        <v>48.710000000000036</v>
      </c>
      <c r="AZ316" s="4">
        <f t="shared" si="62"/>
        <v>45.840000000000146</v>
      </c>
      <c r="BB316" s="4">
        <f t="shared" si="69"/>
        <v>0</v>
      </c>
      <c r="BC316" s="4">
        <f t="shared" si="63"/>
        <v>12.685853658536539</v>
      </c>
      <c r="BD316" s="4">
        <f t="shared" si="64"/>
        <v>40.640000000000327</v>
      </c>
      <c r="BE316" s="4">
        <f t="shared" si="65"/>
        <v>22.619999999999891</v>
      </c>
    </row>
    <row r="317" spans="10:57">
      <c r="J317" s="2">
        <v>40626</v>
      </c>
      <c r="K317" s="5">
        <v>3900.24</v>
      </c>
      <c r="L317" s="5">
        <v>3973.02</v>
      </c>
      <c r="M317" s="5">
        <v>3885.83</v>
      </c>
      <c r="N317" s="5">
        <v>3968.84</v>
      </c>
      <c r="P317" s="2">
        <v>40626</v>
      </c>
      <c r="Q317" s="5">
        <v>6798.08</v>
      </c>
      <c r="R317" s="5">
        <v>6941.72</v>
      </c>
      <c r="S317" s="5">
        <v>6787.04</v>
      </c>
      <c r="T317" s="5">
        <v>6933.58</v>
      </c>
      <c r="AE317" s="9">
        <f t="shared" si="55"/>
        <v>2964.74</v>
      </c>
      <c r="AF317" s="6">
        <f t="shared" si="56"/>
        <v>1</v>
      </c>
      <c r="AG317" s="4">
        <f t="shared" si="57"/>
        <v>110.55999999999995</v>
      </c>
      <c r="AH317" s="4"/>
      <c r="AI317" s="6">
        <f t="shared" si="58"/>
        <v>1</v>
      </c>
      <c r="AJ317" s="6">
        <f t="shared" si="59"/>
        <v>0.86077870527114375</v>
      </c>
      <c r="AK317" s="4">
        <f t="shared" si="66"/>
        <v>2910.5730000000003</v>
      </c>
      <c r="AL317" s="4">
        <f t="shared" si="67"/>
        <v>54.166999999999462</v>
      </c>
      <c r="AW317" s="4">
        <f t="shared" si="68"/>
        <v>11.039999999999964</v>
      </c>
      <c r="AX317" s="4">
        <f t="shared" si="60"/>
        <v>22.567804878048751</v>
      </c>
      <c r="AY317" s="4">
        <f t="shared" si="61"/>
        <v>48.710000000000036</v>
      </c>
      <c r="AZ317" s="4">
        <f t="shared" si="62"/>
        <v>45.840000000000146</v>
      </c>
      <c r="BB317" s="4">
        <f t="shared" si="69"/>
        <v>14.409999999999854</v>
      </c>
      <c r="BC317" s="4">
        <f t="shared" si="63"/>
        <v>12.931707317073123</v>
      </c>
      <c r="BD317" s="4">
        <f t="shared" si="64"/>
        <v>40.640000000000327</v>
      </c>
      <c r="BE317" s="4">
        <f t="shared" si="65"/>
        <v>22.619999999999891</v>
      </c>
    </row>
    <row r="318" spans="10:57">
      <c r="J318" s="2">
        <v>40627</v>
      </c>
      <c r="K318" s="5">
        <v>3986.56</v>
      </c>
      <c r="L318" s="5">
        <v>3986.56</v>
      </c>
      <c r="M318" s="5">
        <v>3960.19</v>
      </c>
      <c r="N318" s="5">
        <v>3972.38</v>
      </c>
      <c r="P318" s="2">
        <v>40627</v>
      </c>
      <c r="Q318" s="5">
        <v>6971.77</v>
      </c>
      <c r="R318" s="5">
        <v>6985.25</v>
      </c>
      <c r="S318" s="5">
        <v>6920.57</v>
      </c>
      <c r="T318" s="5">
        <v>6946.36</v>
      </c>
      <c r="AE318" s="9">
        <f t="shared" si="55"/>
        <v>2973.9799999999996</v>
      </c>
      <c r="AF318" s="6">
        <f t="shared" si="56"/>
        <v>1</v>
      </c>
      <c r="AG318" s="4">
        <f t="shared" si="57"/>
        <v>85.719999999999345</v>
      </c>
      <c r="AH318" s="4"/>
      <c r="AI318" s="6">
        <f t="shared" si="58"/>
        <v>1</v>
      </c>
      <c r="AJ318" s="6">
        <f t="shared" si="59"/>
        <v>1</v>
      </c>
      <c r="AK318" s="4">
        <f t="shared" si="66"/>
        <v>2902.6899999999996</v>
      </c>
      <c r="AL318" s="4">
        <f t="shared" si="67"/>
        <v>71.289999999999964</v>
      </c>
      <c r="AW318" s="4">
        <f t="shared" si="68"/>
        <v>13.479999999999563</v>
      </c>
      <c r="AX318" s="4">
        <f t="shared" si="60"/>
        <v>22.743170731707281</v>
      </c>
      <c r="AY318" s="4">
        <f t="shared" si="61"/>
        <v>48.710000000000036</v>
      </c>
      <c r="AZ318" s="4">
        <f t="shared" si="62"/>
        <v>45.840000000000146</v>
      </c>
      <c r="BB318" s="4">
        <f t="shared" si="69"/>
        <v>0</v>
      </c>
      <c r="BC318" s="4">
        <f t="shared" si="63"/>
        <v>12.734390243902398</v>
      </c>
      <c r="BD318" s="4">
        <f t="shared" si="64"/>
        <v>40.640000000000327</v>
      </c>
      <c r="BE318" s="4">
        <f t="shared" si="65"/>
        <v>22.619999999999891</v>
      </c>
    </row>
    <row r="319" spans="10:57">
      <c r="J319" s="2">
        <v>40630</v>
      </c>
      <c r="K319" s="5">
        <v>3966.77</v>
      </c>
      <c r="L319" s="5">
        <v>3991.32</v>
      </c>
      <c r="M319" s="5">
        <v>3959.85</v>
      </c>
      <c r="N319" s="5">
        <v>3976.95</v>
      </c>
      <c r="P319" s="2">
        <v>40630</v>
      </c>
      <c r="Q319" s="5">
        <v>6931.86</v>
      </c>
      <c r="R319" s="5">
        <v>6981.19</v>
      </c>
      <c r="S319" s="5">
        <v>6915.58</v>
      </c>
      <c r="T319" s="5">
        <v>6938.63</v>
      </c>
      <c r="AE319" s="9">
        <f t="shared" si="55"/>
        <v>2961.6800000000003</v>
      </c>
      <c r="AF319" s="6">
        <f t="shared" si="56"/>
        <v>0.8565095660289388</v>
      </c>
      <c r="AG319" s="4">
        <f t="shared" si="57"/>
        <v>85.719999999999345</v>
      </c>
      <c r="AH319" s="4"/>
      <c r="AI319" s="6">
        <f t="shared" si="58"/>
        <v>0.89732888146912104</v>
      </c>
      <c r="AJ319" s="6">
        <f t="shared" si="59"/>
        <v>0.92150606253988943</v>
      </c>
      <c r="AK319" s="4">
        <f t="shared" si="66"/>
        <v>2899.9990000000003</v>
      </c>
      <c r="AL319" s="4">
        <f t="shared" si="67"/>
        <v>61.68100000000004</v>
      </c>
      <c r="AW319" s="4">
        <f t="shared" si="68"/>
        <v>16.279999999999745</v>
      </c>
      <c r="AX319" s="4">
        <f t="shared" si="60"/>
        <v>22.609512195121923</v>
      </c>
      <c r="AY319" s="4">
        <f t="shared" si="61"/>
        <v>48.710000000000036</v>
      </c>
      <c r="AZ319" s="4">
        <f t="shared" si="62"/>
        <v>45.840000000000146</v>
      </c>
      <c r="BB319" s="4">
        <f t="shared" si="69"/>
        <v>6.9200000000000728</v>
      </c>
      <c r="BC319" s="4">
        <f t="shared" si="63"/>
        <v>12.218292682926792</v>
      </c>
      <c r="BD319" s="4">
        <f t="shared" si="64"/>
        <v>40.640000000000327</v>
      </c>
      <c r="BE319" s="4">
        <f t="shared" si="65"/>
        <v>22.539999999999964</v>
      </c>
    </row>
    <row r="320" spans="10:57">
      <c r="J320" s="2">
        <v>40631</v>
      </c>
      <c r="K320" s="5">
        <v>3984.05</v>
      </c>
      <c r="L320" s="5">
        <v>3990.73</v>
      </c>
      <c r="M320" s="5">
        <v>3949.2</v>
      </c>
      <c r="N320" s="5">
        <v>3987.8</v>
      </c>
      <c r="P320" s="2">
        <v>40631</v>
      </c>
      <c r="Q320" s="5">
        <v>6952.51</v>
      </c>
      <c r="R320" s="5">
        <v>6960.16</v>
      </c>
      <c r="S320" s="5">
        <v>6867.42</v>
      </c>
      <c r="T320" s="5">
        <v>6934.44</v>
      </c>
      <c r="AE320" s="9">
        <f t="shared" si="55"/>
        <v>2946.6399999999994</v>
      </c>
      <c r="AF320" s="6">
        <f t="shared" si="56"/>
        <v>0.67163103531107105</v>
      </c>
      <c r="AG320" s="4">
        <f t="shared" si="57"/>
        <v>83.259999999999764</v>
      </c>
      <c r="AH320" s="4"/>
      <c r="AI320" s="6">
        <f t="shared" si="58"/>
        <v>0.68105459636023846</v>
      </c>
      <c r="AJ320" s="6">
        <f t="shared" si="59"/>
        <v>0.77178631051752744</v>
      </c>
      <c r="AK320" s="4">
        <f t="shared" si="66"/>
        <v>2907.9820000000004</v>
      </c>
      <c r="AL320" s="4">
        <f t="shared" si="67"/>
        <v>38.657999999998992</v>
      </c>
      <c r="AW320" s="4">
        <f t="shared" si="68"/>
        <v>7.6499999999996362</v>
      </c>
      <c r="AX320" s="4">
        <f t="shared" si="60"/>
        <v>22.483658536585342</v>
      </c>
      <c r="AY320" s="4">
        <f t="shared" si="61"/>
        <v>48.710000000000036</v>
      </c>
      <c r="AZ320" s="4">
        <f t="shared" si="62"/>
        <v>45.840000000000146</v>
      </c>
      <c r="BB320" s="4">
        <f t="shared" si="69"/>
        <v>6.6799999999998363</v>
      </c>
      <c r="BC320" s="4">
        <f t="shared" si="63"/>
        <v>11.85999999999995</v>
      </c>
      <c r="BD320" s="4">
        <f t="shared" si="64"/>
        <v>40.640000000000327</v>
      </c>
      <c r="BE320" s="4">
        <f t="shared" si="65"/>
        <v>22.539999999999964</v>
      </c>
    </row>
    <row r="321" spans="10:57">
      <c r="J321" s="2">
        <v>40632</v>
      </c>
      <c r="K321" s="5">
        <v>4024.02</v>
      </c>
      <c r="L321" s="5">
        <v>4031.18</v>
      </c>
      <c r="M321" s="5">
        <v>4011.71</v>
      </c>
      <c r="N321" s="5">
        <v>4024.44</v>
      </c>
      <c r="P321" s="2">
        <v>40632</v>
      </c>
      <c r="Q321" s="5">
        <v>7010.77</v>
      </c>
      <c r="R321" s="5">
        <v>7065.27</v>
      </c>
      <c r="S321" s="5">
        <v>7002.77</v>
      </c>
      <c r="T321" s="5">
        <v>7057.15</v>
      </c>
      <c r="AE321" s="9">
        <f t="shared" si="55"/>
        <v>3032.7099999999996</v>
      </c>
      <c r="AF321" s="6">
        <f t="shared" si="56"/>
        <v>1</v>
      </c>
      <c r="AG321" s="4">
        <f t="shared" si="57"/>
        <v>86.070000000000164</v>
      </c>
      <c r="AH321" s="4"/>
      <c r="AI321" s="6">
        <f t="shared" si="58"/>
        <v>1</v>
      </c>
      <c r="AJ321" s="6">
        <f t="shared" si="59"/>
        <v>1</v>
      </c>
      <c r="AK321" s="4">
        <f t="shared" si="66"/>
        <v>2929.5249999999996</v>
      </c>
      <c r="AL321" s="4">
        <f t="shared" si="67"/>
        <v>103.18499999999995</v>
      </c>
      <c r="AW321" s="4">
        <f t="shared" si="68"/>
        <v>8</v>
      </c>
      <c r="AX321" s="4">
        <f t="shared" si="60"/>
        <v>21.995121951219495</v>
      </c>
      <c r="AY321" s="4">
        <f t="shared" si="61"/>
        <v>48.710000000000036</v>
      </c>
      <c r="AZ321" s="4">
        <f t="shared" si="62"/>
        <v>45.840000000000146</v>
      </c>
      <c r="BB321" s="4">
        <f t="shared" si="69"/>
        <v>7.1599999999998545</v>
      </c>
      <c r="BC321" s="4">
        <f t="shared" si="63"/>
        <v>11.600487804878002</v>
      </c>
      <c r="BD321" s="4">
        <f t="shared" si="64"/>
        <v>40.640000000000327</v>
      </c>
      <c r="BE321" s="4">
        <f t="shared" si="65"/>
        <v>22.539999999999964</v>
      </c>
    </row>
    <row r="322" spans="10:57">
      <c r="J322" s="2">
        <v>40633</v>
      </c>
      <c r="K322" s="5">
        <v>4025.87</v>
      </c>
      <c r="L322" s="5">
        <v>4037.4</v>
      </c>
      <c r="M322" s="5">
        <v>3989.18</v>
      </c>
      <c r="N322" s="5">
        <v>3989.18</v>
      </c>
      <c r="P322" s="2">
        <v>40633</v>
      </c>
      <c r="Q322" s="5">
        <v>7068.29</v>
      </c>
      <c r="R322" s="5">
        <v>7079.76</v>
      </c>
      <c r="S322" s="5">
        <v>7041.31</v>
      </c>
      <c r="T322" s="5">
        <v>7041.31</v>
      </c>
      <c r="AE322" s="9">
        <f t="shared" si="55"/>
        <v>3052.1300000000006</v>
      </c>
      <c r="AF322" s="6">
        <f t="shared" si="56"/>
        <v>1</v>
      </c>
      <c r="AG322" s="4">
        <f t="shared" si="57"/>
        <v>105.49000000000115</v>
      </c>
      <c r="AH322" s="4"/>
      <c r="AI322" s="6">
        <f t="shared" si="58"/>
        <v>1</v>
      </c>
      <c r="AJ322" s="6">
        <f t="shared" si="59"/>
        <v>1</v>
      </c>
      <c r="AK322" s="4">
        <f t="shared" si="66"/>
        <v>2947.6709999999998</v>
      </c>
      <c r="AL322" s="4">
        <f t="shared" si="67"/>
        <v>104.45900000000074</v>
      </c>
      <c r="AW322" s="4">
        <f t="shared" si="68"/>
        <v>11.470000000000255</v>
      </c>
      <c r="AX322" s="4">
        <f t="shared" si="60"/>
        <v>21.799024390243886</v>
      </c>
      <c r="AY322" s="4">
        <f t="shared" si="61"/>
        <v>48.710000000000036</v>
      </c>
      <c r="AZ322" s="4">
        <f t="shared" si="62"/>
        <v>45.840000000000146</v>
      </c>
      <c r="BB322" s="4">
        <f t="shared" si="69"/>
        <v>11.5300000000002</v>
      </c>
      <c r="BC322" s="4">
        <f t="shared" si="63"/>
        <v>11.762439024390204</v>
      </c>
      <c r="BD322" s="4">
        <f t="shared" si="64"/>
        <v>40.640000000000327</v>
      </c>
      <c r="BE322" s="4">
        <f t="shared" si="65"/>
        <v>22.539999999999964</v>
      </c>
    </row>
    <row r="323" spans="10:57">
      <c r="J323" s="2">
        <v>40634</v>
      </c>
      <c r="K323" s="5">
        <v>4014.58</v>
      </c>
      <c r="L323" s="5">
        <v>4055.88</v>
      </c>
      <c r="M323" s="5">
        <v>4002.23</v>
      </c>
      <c r="N323" s="5">
        <v>4054.76</v>
      </c>
      <c r="P323" s="2">
        <v>40634</v>
      </c>
      <c r="Q323" s="5">
        <v>7086.56</v>
      </c>
      <c r="R323" s="5">
        <v>7192.38</v>
      </c>
      <c r="S323" s="5">
        <v>7086.56</v>
      </c>
      <c r="T323" s="5">
        <v>7179.81</v>
      </c>
      <c r="AE323" s="9">
        <f t="shared" ref="AE323:AE386" si="70">T323-N323</f>
        <v>3125.05</v>
      </c>
      <c r="AF323" s="6">
        <f t="shared" si="56"/>
        <v>1</v>
      </c>
      <c r="AG323" s="4">
        <f t="shared" si="57"/>
        <v>178.41000000000076</v>
      </c>
      <c r="AH323" s="4"/>
      <c r="AI323" s="6">
        <f t="shared" si="58"/>
        <v>1</v>
      </c>
      <c r="AJ323" s="6">
        <f t="shared" si="59"/>
        <v>1</v>
      </c>
      <c r="AK323" s="4">
        <f t="shared" si="66"/>
        <v>2974.7579999999998</v>
      </c>
      <c r="AL323" s="4">
        <f t="shared" si="67"/>
        <v>150.29200000000037</v>
      </c>
      <c r="AW323" s="4">
        <f t="shared" si="68"/>
        <v>0</v>
      </c>
      <c r="AX323" s="4">
        <f t="shared" si="60"/>
        <v>21.232439024390239</v>
      </c>
      <c r="AY323" s="4">
        <f t="shared" si="61"/>
        <v>48.710000000000036</v>
      </c>
      <c r="AZ323" s="4">
        <f t="shared" si="62"/>
        <v>45.840000000000146</v>
      </c>
      <c r="BB323" s="4">
        <f t="shared" si="69"/>
        <v>12.349999999999909</v>
      </c>
      <c r="BC323" s="4">
        <f t="shared" si="63"/>
        <v>11.993902439024346</v>
      </c>
      <c r="BD323" s="4">
        <f t="shared" si="64"/>
        <v>40.640000000000327</v>
      </c>
      <c r="BE323" s="4">
        <f t="shared" si="65"/>
        <v>22.539999999999964</v>
      </c>
    </row>
    <row r="324" spans="10:57">
      <c r="J324" s="2">
        <v>40637</v>
      </c>
      <c r="K324" s="5">
        <v>4051.44</v>
      </c>
      <c r="L324" s="5">
        <v>4059.65</v>
      </c>
      <c r="M324" s="5">
        <v>4039.6</v>
      </c>
      <c r="N324" s="5">
        <v>4042.92</v>
      </c>
      <c r="P324" s="2">
        <v>40637</v>
      </c>
      <c r="Q324" s="5">
        <v>7178.59</v>
      </c>
      <c r="R324" s="5">
        <v>7200.26</v>
      </c>
      <c r="S324" s="5">
        <v>7168.24</v>
      </c>
      <c r="T324" s="5">
        <v>7175.33</v>
      </c>
      <c r="AE324" s="9">
        <f t="shared" si="70"/>
        <v>3132.41</v>
      </c>
      <c r="AF324" s="6">
        <f t="shared" si="56"/>
        <v>1</v>
      </c>
      <c r="AG324" s="4">
        <f t="shared" si="57"/>
        <v>185.77000000000044</v>
      </c>
      <c r="AH324" s="4"/>
      <c r="AI324" s="6">
        <f t="shared" si="58"/>
        <v>1</v>
      </c>
      <c r="AJ324" s="6">
        <f t="shared" si="59"/>
        <v>1</v>
      </c>
      <c r="AK324" s="4">
        <f t="shared" si="66"/>
        <v>2996.8319999999994</v>
      </c>
      <c r="AL324" s="4">
        <f t="shared" si="67"/>
        <v>135.57800000000043</v>
      </c>
      <c r="AW324" s="4">
        <f t="shared" si="68"/>
        <v>10.350000000000364</v>
      </c>
      <c r="AX324" s="4">
        <f t="shared" si="60"/>
        <v>21.241463414634136</v>
      </c>
      <c r="AY324" s="4">
        <f t="shared" si="61"/>
        <v>48.710000000000036</v>
      </c>
      <c r="AZ324" s="4">
        <f t="shared" si="62"/>
        <v>45.840000000000146</v>
      </c>
      <c r="BB324" s="4">
        <f t="shared" si="69"/>
        <v>8.2100000000000364</v>
      </c>
      <c r="BC324" s="4">
        <f t="shared" si="63"/>
        <v>11.935121951219472</v>
      </c>
      <c r="BD324" s="4">
        <f t="shared" si="64"/>
        <v>40.640000000000327</v>
      </c>
      <c r="BE324" s="4">
        <f t="shared" si="65"/>
        <v>22.539999999999964</v>
      </c>
    </row>
    <row r="325" spans="10:57">
      <c r="J325" s="2">
        <v>40638</v>
      </c>
      <c r="K325" s="5">
        <v>4039.74</v>
      </c>
      <c r="L325" s="5">
        <v>4045</v>
      </c>
      <c r="M325" s="5">
        <v>4013.67</v>
      </c>
      <c r="N325" s="5">
        <v>4041.74</v>
      </c>
      <c r="P325" s="2">
        <v>40638</v>
      </c>
      <c r="Q325" s="5">
        <v>7174.69</v>
      </c>
      <c r="R325" s="5">
        <v>7186.35</v>
      </c>
      <c r="S325" s="5">
        <v>7129.41</v>
      </c>
      <c r="T325" s="5">
        <v>7175.31</v>
      </c>
      <c r="AE325" s="9">
        <f t="shared" si="70"/>
        <v>3133.5700000000006</v>
      </c>
      <c r="AF325" s="6">
        <f t="shared" si="56"/>
        <v>1</v>
      </c>
      <c r="AG325" s="4">
        <f t="shared" si="57"/>
        <v>100.86000000000104</v>
      </c>
      <c r="AH325" s="4"/>
      <c r="AI325" s="6">
        <f t="shared" si="58"/>
        <v>1</v>
      </c>
      <c r="AJ325" s="6">
        <f t="shared" si="59"/>
        <v>1</v>
      </c>
      <c r="AK325" s="4">
        <f t="shared" si="66"/>
        <v>3021.3629999999998</v>
      </c>
      <c r="AL325" s="4">
        <f t="shared" si="67"/>
        <v>112.20700000000079</v>
      </c>
      <c r="AW325" s="4">
        <f t="shared" si="68"/>
        <v>11.660000000000764</v>
      </c>
      <c r="AX325" s="4">
        <f t="shared" si="60"/>
        <v>21.330731707317081</v>
      </c>
      <c r="AY325" s="4">
        <f t="shared" si="61"/>
        <v>48.710000000000036</v>
      </c>
      <c r="AZ325" s="4">
        <f t="shared" si="62"/>
        <v>45.840000000000146</v>
      </c>
      <c r="BB325" s="4">
        <f t="shared" si="69"/>
        <v>5.2600000000002183</v>
      </c>
      <c r="BC325" s="4">
        <f t="shared" si="63"/>
        <v>11.99292682926826</v>
      </c>
      <c r="BD325" s="4">
        <f t="shared" si="64"/>
        <v>40.640000000000327</v>
      </c>
      <c r="BE325" s="4">
        <f t="shared" si="65"/>
        <v>22.539999999999964</v>
      </c>
    </row>
    <row r="326" spans="10:57">
      <c r="J326" s="2">
        <v>40639</v>
      </c>
      <c r="K326" s="5">
        <v>4046.33</v>
      </c>
      <c r="L326" s="5">
        <v>4066.75</v>
      </c>
      <c r="M326" s="5">
        <v>4015.76</v>
      </c>
      <c r="N326" s="5">
        <v>4048.16</v>
      </c>
      <c r="P326" s="2">
        <v>40639</v>
      </c>
      <c r="Q326" s="5">
        <v>7197.37</v>
      </c>
      <c r="R326" s="5">
        <v>7242.69</v>
      </c>
      <c r="S326" s="5">
        <v>7157.68</v>
      </c>
      <c r="T326" s="5">
        <v>7215.11</v>
      </c>
      <c r="AE326" s="9">
        <f t="shared" si="70"/>
        <v>3166.95</v>
      </c>
      <c r="AF326" s="6">
        <f t="shared" si="56"/>
        <v>1</v>
      </c>
      <c r="AG326" s="4">
        <f t="shared" si="57"/>
        <v>114.81999999999925</v>
      </c>
      <c r="AH326" s="4"/>
      <c r="AI326" s="6">
        <f t="shared" si="58"/>
        <v>1</v>
      </c>
      <c r="AJ326" s="6">
        <f t="shared" si="59"/>
        <v>1</v>
      </c>
      <c r="AK326" s="4">
        <f t="shared" si="66"/>
        <v>3048.9859999999999</v>
      </c>
      <c r="AL326" s="4">
        <f t="shared" si="67"/>
        <v>117.96399999999994</v>
      </c>
      <c r="AW326" s="4">
        <f t="shared" si="68"/>
        <v>39.6899999999996</v>
      </c>
      <c r="AX326" s="4">
        <f t="shared" si="60"/>
        <v>22.26536585365854</v>
      </c>
      <c r="AY326" s="4">
        <f t="shared" si="61"/>
        <v>48.710000000000036</v>
      </c>
      <c r="AZ326" s="4">
        <f t="shared" si="62"/>
        <v>45.840000000000146</v>
      </c>
      <c r="BB326" s="4">
        <f t="shared" si="69"/>
        <v>20.420000000000073</v>
      </c>
      <c r="BC326" s="4">
        <f t="shared" si="63"/>
        <v>12.395121951219485</v>
      </c>
      <c r="BD326" s="4">
        <f t="shared" si="64"/>
        <v>40.640000000000327</v>
      </c>
      <c r="BE326" s="4">
        <f t="shared" si="65"/>
        <v>22.539999999999964</v>
      </c>
    </row>
    <row r="327" spans="10:57">
      <c r="J327" s="2">
        <v>40640</v>
      </c>
      <c r="K327" s="5">
        <v>4048.7</v>
      </c>
      <c r="L327" s="5">
        <v>4070.89</v>
      </c>
      <c r="M327" s="5">
        <v>4025.02</v>
      </c>
      <c r="N327" s="5">
        <v>4028.3</v>
      </c>
      <c r="P327" s="2">
        <v>40640</v>
      </c>
      <c r="Q327" s="5">
        <v>7212.46</v>
      </c>
      <c r="R327" s="5">
        <v>7241.09</v>
      </c>
      <c r="S327" s="5">
        <v>7175.35</v>
      </c>
      <c r="T327" s="5">
        <v>7178.78</v>
      </c>
      <c r="AE327" s="9">
        <f t="shared" si="70"/>
        <v>3150.4799999999996</v>
      </c>
      <c r="AF327" s="6">
        <f t="shared" si="56"/>
        <v>0.60692124105010981</v>
      </c>
      <c r="AG327" s="4">
        <f t="shared" si="57"/>
        <v>41.899999999999636</v>
      </c>
      <c r="AH327" s="4"/>
      <c r="AI327" s="6">
        <f t="shared" si="58"/>
        <v>0.87730929678188152</v>
      </c>
      <c r="AJ327" s="6">
        <f t="shared" si="59"/>
        <v>0.92524170487040891</v>
      </c>
      <c r="AK327" s="4">
        <f t="shared" si="66"/>
        <v>3067.56</v>
      </c>
      <c r="AL327" s="4">
        <f t="shared" si="67"/>
        <v>82.919999999999618</v>
      </c>
      <c r="AW327" s="4">
        <f t="shared" si="68"/>
        <v>28.630000000000109</v>
      </c>
      <c r="AX327" s="4">
        <f t="shared" si="60"/>
        <v>22.751951219512193</v>
      </c>
      <c r="AY327" s="4">
        <f t="shared" si="61"/>
        <v>48.710000000000036</v>
      </c>
      <c r="AZ327" s="4">
        <f t="shared" si="62"/>
        <v>45.840000000000146</v>
      </c>
      <c r="BB327" s="4">
        <f t="shared" si="69"/>
        <v>22.190000000000055</v>
      </c>
      <c r="BC327" s="4">
        <f t="shared" si="63"/>
        <v>12.69487804878046</v>
      </c>
      <c r="BD327" s="4">
        <f t="shared" si="64"/>
        <v>40.640000000000327</v>
      </c>
      <c r="BE327" s="4">
        <f t="shared" si="65"/>
        <v>22.539999999999964</v>
      </c>
    </row>
    <row r="328" spans="10:57">
      <c r="J328" s="2">
        <v>40641</v>
      </c>
      <c r="K328" s="5">
        <v>4051.92</v>
      </c>
      <c r="L328" s="5">
        <v>4068.65</v>
      </c>
      <c r="M328" s="5">
        <v>4047.55</v>
      </c>
      <c r="N328" s="5">
        <v>4061.91</v>
      </c>
      <c r="P328" s="2">
        <v>40641</v>
      </c>
      <c r="Q328" s="5">
        <v>7226.79</v>
      </c>
      <c r="R328" s="5">
        <v>7232.87</v>
      </c>
      <c r="S328" s="5">
        <v>7195.44</v>
      </c>
      <c r="T328" s="5">
        <v>7217.02</v>
      </c>
      <c r="AE328" s="9">
        <f t="shared" si="70"/>
        <v>3155.1100000000006</v>
      </c>
      <c r="AF328" s="6">
        <f t="shared" si="56"/>
        <v>0.65720903300523315</v>
      </c>
      <c r="AG328" s="4">
        <f t="shared" si="57"/>
        <v>34.539999999999964</v>
      </c>
      <c r="AH328" s="4"/>
      <c r="AI328" s="6">
        <f t="shared" si="58"/>
        <v>0.89688207629333472</v>
      </c>
      <c r="AJ328" s="6">
        <f t="shared" si="59"/>
        <v>0.94625754618492486</v>
      </c>
      <c r="AK328" s="4">
        <f t="shared" si="66"/>
        <v>3085.6729999999998</v>
      </c>
      <c r="AL328" s="4">
        <f t="shared" si="67"/>
        <v>69.437000000000808</v>
      </c>
      <c r="AW328" s="4">
        <f t="shared" si="68"/>
        <v>6.0799999999999272</v>
      </c>
      <c r="AX328" s="4">
        <f t="shared" si="60"/>
        <v>22.45512195121951</v>
      </c>
      <c r="AY328" s="4">
        <f t="shared" si="61"/>
        <v>48.710000000000036</v>
      </c>
      <c r="AZ328" s="4">
        <f t="shared" si="62"/>
        <v>45.840000000000146</v>
      </c>
      <c r="BB328" s="4">
        <f t="shared" si="69"/>
        <v>4.3699999999998909</v>
      </c>
      <c r="BC328" s="4">
        <f t="shared" si="63"/>
        <v>12.404634146341433</v>
      </c>
      <c r="BD328" s="4">
        <f t="shared" si="64"/>
        <v>40.640000000000327</v>
      </c>
      <c r="BE328" s="4">
        <f t="shared" si="65"/>
        <v>22.539999999999964</v>
      </c>
    </row>
    <row r="329" spans="10:57">
      <c r="J329" s="2">
        <v>40644</v>
      </c>
      <c r="K329" s="5">
        <v>4056.94</v>
      </c>
      <c r="L329" s="5">
        <v>4057.53</v>
      </c>
      <c r="M329" s="5">
        <v>4026.08</v>
      </c>
      <c r="N329" s="5">
        <v>4038.7</v>
      </c>
      <c r="P329" s="2">
        <v>40644</v>
      </c>
      <c r="Q329" s="5">
        <v>7215.34</v>
      </c>
      <c r="R329" s="5">
        <v>7224.74</v>
      </c>
      <c r="S329" s="5">
        <v>7157.33</v>
      </c>
      <c r="T329" s="5">
        <v>7204.86</v>
      </c>
      <c r="AE329" s="9">
        <f t="shared" si="70"/>
        <v>3166.16</v>
      </c>
      <c r="AF329" s="6">
        <f t="shared" si="56"/>
        <v>0.97633313361294238</v>
      </c>
      <c r="AG329" s="4">
        <f t="shared" si="57"/>
        <v>33.3799999999992</v>
      </c>
      <c r="AH329" s="4"/>
      <c r="AI329" s="6">
        <f t="shared" si="58"/>
        <v>0.9811455847255377</v>
      </c>
      <c r="AJ329" s="6">
        <f t="shared" si="59"/>
        <v>0.99411501787842693</v>
      </c>
      <c r="AK329" s="4">
        <f t="shared" si="66"/>
        <v>3106.1210000000001</v>
      </c>
      <c r="AL329" s="4">
        <f t="shared" si="67"/>
        <v>60.03899999999976</v>
      </c>
      <c r="AW329" s="4">
        <f t="shared" si="68"/>
        <v>9.3999999999996362</v>
      </c>
      <c r="AX329" s="4">
        <f t="shared" si="60"/>
        <v>21.801463414634139</v>
      </c>
      <c r="AY329" s="4">
        <f t="shared" si="61"/>
        <v>48.710000000000036</v>
      </c>
      <c r="AZ329" s="4">
        <f t="shared" si="62"/>
        <v>45.840000000000146</v>
      </c>
      <c r="BB329" s="4">
        <f t="shared" si="69"/>
        <v>0.59000000000014552</v>
      </c>
      <c r="BC329" s="4">
        <f t="shared" si="63"/>
        <v>11.427804878048747</v>
      </c>
      <c r="BD329" s="4">
        <f t="shared" si="64"/>
        <v>26.840000000000146</v>
      </c>
      <c r="BE329" s="4">
        <f t="shared" si="65"/>
        <v>22.200000000000273</v>
      </c>
    </row>
    <row r="330" spans="10:57">
      <c r="J330" s="2">
        <v>40645</v>
      </c>
      <c r="K330" s="5">
        <v>4008.34</v>
      </c>
      <c r="L330" s="5">
        <v>4018.81</v>
      </c>
      <c r="M330" s="5">
        <v>3966.07</v>
      </c>
      <c r="N330" s="5">
        <v>3976.6</v>
      </c>
      <c r="P330" s="2">
        <v>40645</v>
      </c>
      <c r="Q330" s="5">
        <v>7131.44</v>
      </c>
      <c r="R330" s="5">
        <v>7177.74</v>
      </c>
      <c r="S330" s="5">
        <v>7089.17</v>
      </c>
      <c r="T330" s="5">
        <v>7102.91</v>
      </c>
      <c r="AE330" s="9">
        <f t="shared" si="70"/>
        <v>3126.31</v>
      </c>
      <c r="AF330" s="6">
        <f t="shared" si="56"/>
        <v>0</v>
      </c>
      <c r="AG330" s="4">
        <f t="shared" si="57"/>
        <v>40.639999999999873</v>
      </c>
      <c r="AH330" s="4"/>
      <c r="AI330" s="6">
        <f t="shared" si="58"/>
        <v>0</v>
      </c>
      <c r="AJ330" s="6">
        <f t="shared" si="59"/>
        <v>0.64605469430412699</v>
      </c>
      <c r="AK330" s="4">
        <f t="shared" si="66"/>
        <v>3124.0880000000002</v>
      </c>
      <c r="AL330" s="4">
        <f t="shared" si="67"/>
        <v>2.2219999999997526</v>
      </c>
      <c r="AW330" s="4">
        <f t="shared" si="68"/>
        <v>42.269999999999527</v>
      </c>
      <c r="AX330" s="4">
        <f t="shared" si="60"/>
        <v>22.331707317073157</v>
      </c>
      <c r="AY330" s="4">
        <f t="shared" si="61"/>
        <v>48.710000000000036</v>
      </c>
      <c r="AZ330" s="4">
        <f t="shared" si="62"/>
        <v>45.840000000000146</v>
      </c>
      <c r="BB330" s="4">
        <f t="shared" si="69"/>
        <v>10.4699999999998</v>
      </c>
      <c r="BC330" s="4">
        <f t="shared" si="63"/>
        <v>11.641707317073136</v>
      </c>
      <c r="BD330" s="4">
        <f t="shared" si="64"/>
        <v>26.840000000000146</v>
      </c>
      <c r="BE330" s="4">
        <f t="shared" si="65"/>
        <v>22.200000000000273</v>
      </c>
    </row>
    <row r="331" spans="10:57">
      <c r="J331" s="2">
        <v>40646</v>
      </c>
      <c r="K331" s="5">
        <v>3998.29</v>
      </c>
      <c r="L331" s="5">
        <v>4029.34</v>
      </c>
      <c r="M331" s="5">
        <v>3984.01</v>
      </c>
      <c r="N331" s="5">
        <v>4006.23</v>
      </c>
      <c r="P331" s="2">
        <v>40646</v>
      </c>
      <c r="Q331" s="5">
        <v>7135.21</v>
      </c>
      <c r="R331" s="5">
        <v>7201.12</v>
      </c>
      <c r="S331" s="5">
        <v>7122.51</v>
      </c>
      <c r="T331" s="5">
        <v>7177.97</v>
      </c>
      <c r="AE331" s="9">
        <f t="shared" si="70"/>
        <v>3171.7400000000002</v>
      </c>
      <c r="AF331" s="6">
        <f t="shared" si="56"/>
        <v>1</v>
      </c>
      <c r="AG331" s="4">
        <f t="shared" si="57"/>
        <v>45.430000000000291</v>
      </c>
      <c r="AH331" s="4"/>
      <c r="AI331" s="6">
        <f t="shared" si="58"/>
        <v>1</v>
      </c>
      <c r="AJ331" s="6">
        <f t="shared" si="59"/>
        <v>1</v>
      </c>
      <c r="AK331" s="4">
        <f t="shared" si="66"/>
        <v>3137.9910000000004</v>
      </c>
      <c r="AL331" s="4">
        <f t="shared" si="67"/>
        <v>33.748999999999796</v>
      </c>
      <c r="AW331" s="4">
        <f t="shared" si="68"/>
        <v>12.699999999999818</v>
      </c>
      <c r="AX331" s="4">
        <f t="shared" si="60"/>
        <v>22.118536585365824</v>
      </c>
      <c r="AY331" s="4">
        <f t="shared" si="61"/>
        <v>48.710000000000036</v>
      </c>
      <c r="AZ331" s="4">
        <f t="shared" si="62"/>
        <v>45.840000000000146</v>
      </c>
      <c r="BB331" s="4">
        <f t="shared" si="69"/>
        <v>14.279999999999745</v>
      </c>
      <c r="BC331" s="4">
        <f t="shared" si="63"/>
        <v>11.840243902438987</v>
      </c>
      <c r="BD331" s="4">
        <f t="shared" si="64"/>
        <v>26.840000000000146</v>
      </c>
      <c r="BE331" s="4">
        <f t="shared" si="65"/>
        <v>22.200000000000273</v>
      </c>
    </row>
    <row r="332" spans="10:57">
      <c r="J332" s="2">
        <v>40647</v>
      </c>
      <c r="K332" s="5">
        <v>3986.26</v>
      </c>
      <c r="L332" s="5">
        <v>3994.86</v>
      </c>
      <c r="M332" s="5">
        <v>3949.01</v>
      </c>
      <c r="N332" s="5">
        <v>3970.39</v>
      </c>
      <c r="P332" s="2">
        <v>40647</v>
      </c>
      <c r="Q332" s="5">
        <v>7160.99</v>
      </c>
      <c r="R332" s="5">
        <v>7184.93</v>
      </c>
      <c r="S332" s="5">
        <v>7099.66</v>
      </c>
      <c r="T332" s="5">
        <v>7146.56</v>
      </c>
      <c r="AE332" s="9">
        <f t="shared" si="70"/>
        <v>3176.1700000000005</v>
      </c>
      <c r="AF332" s="6">
        <f t="shared" si="56"/>
        <v>1</v>
      </c>
      <c r="AG332" s="4">
        <f t="shared" si="57"/>
        <v>49.860000000000582</v>
      </c>
      <c r="AH332" s="4"/>
      <c r="AI332" s="6">
        <f t="shared" si="58"/>
        <v>1</v>
      </c>
      <c r="AJ332" s="6">
        <f t="shared" si="59"/>
        <v>1</v>
      </c>
      <c r="AK332" s="4">
        <f t="shared" si="66"/>
        <v>3150.3950000000004</v>
      </c>
      <c r="AL332" s="4">
        <f t="shared" si="67"/>
        <v>25.775000000000091</v>
      </c>
      <c r="AW332" s="4">
        <f t="shared" si="68"/>
        <v>23.940000000000509</v>
      </c>
      <c r="AX332" s="4">
        <f t="shared" si="60"/>
        <v>22.350975609756084</v>
      </c>
      <c r="AY332" s="4">
        <f t="shared" si="61"/>
        <v>48.710000000000036</v>
      </c>
      <c r="AZ332" s="4">
        <f t="shared" si="62"/>
        <v>45.840000000000146</v>
      </c>
      <c r="BB332" s="4">
        <f t="shared" si="69"/>
        <v>8.5999999999999091</v>
      </c>
      <c r="BC332" s="4">
        <f t="shared" si="63"/>
        <v>11.981707317073127</v>
      </c>
      <c r="BD332" s="4">
        <f t="shared" si="64"/>
        <v>26.840000000000146</v>
      </c>
      <c r="BE332" s="4">
        <f t="shared" si="65"/>
        <v>22.200000000000273</v>
      </c>
    </row>
    <row r="333" spans="10:57">
      <c r="J333" s="2">
        <v>40648</v>
      </c>
      <c r="K333" s="5">
        <v>3970.65</v>
      </c>
      <c r="L333" s="5">
        <v>3977.66</v>
      </c>
      <c r="M333" s="5">
        <v>3950.5</v>
      </c>
      <c r="N333" s="5">
        <v>3974.48</v>
      </c>
      <c r="P333" s="2">
        <v>40648</v>
      </c>
      <c r="Q333" s="5">
        <v>7166.98</v>
      </c>
      <c r="R333" s="5">
        <v>7193.38</v>
      </c>
      <c r="S333" s="5">
        <v>7144.96</v>
      </c>
      <c r="T333" s="5">
        <v>7178.29</v>
      </c>
      <c r="AE333" s="9">
        <f t="shared" si="70"/>
        <v>3203.81</v>
      </c>
      <c r="AF333" s="6">
        <f t="shared" si="56"/>
        <v>1</v>
      </c>
      <c r="AG333" s="4">
        <f t="shared" si="57"/>
        <v>77.5</v>
      </c>
      <c r="AH333" s="4"/>
      <c r="AI333" s="6">
        <f t="shared" si="58"/>
        <v>1</v>
      </c>
      <c r="AJ333" s="6">
        <f t="shared" si="59"/>
        <v>1</v>
      </c>
      <c r="AK333" s="4">
        <f t="shared" si="66"/>
        <v>3158.2710000000006</v>
      </c>
      <c r="AL333" s="4">
        <f t="shared" si="67"/>
        <v>45.538999999999305</v>
      </c>
      <c r="AW333" s="4">
        <f t="shared" si="68"/>
        <v>22.019999999999527</v>
      </c>
      <c r="AX333" s="4">
        <f t="shared" si="60"/>
        <v>22.743414634146308</v>
      </c>
      <c r="AY333" s="4">
        <f t="shared" si="61"/>
        <v>48.710000000000036</v>
      </c>
      <c r="AZ333" s="4">
        <f t="shared" si="62"/>
        <v>45.840000000000146</v>
      </c>
      <c r="BB333" s="4">
        <f t="shared" si="69"/>
        <v>7.0099999999997635</v>
      </c>
      <c r="BC333" s="4">
        <f t="shared" si="63"/>
        <v>12.087804878048734</v>
      </c>
      <c r="BD333" s="4">
        <f t="shared" si="64"/>
        <v>26.840000000000146</v>
      </c>
      <c r="BE333" s="4">
        <f t="shared" si="65"/>
        <v>22.200000000000273</v>
      </c>
    </row>
    <row r="334" spans="10:57">
      <c r="J334" s="2">
        <v>40651</v>
      </c>
      <c r="K334" s="5">
        <v>3970.62</v>
      </c>
      <c r="L334" s="5">
        <v>3971.29</v>
      </c>
      <c r="M334" s="5">
        <v>3862.4</v>
      </c>
      <c r="N334" s="5">
        <v>3881.24</v>
      </c>
      <c r="P334" s="2">
        <v>40651</v>
      </c>
      <c r="Q334" s="5">
        <v>7165.99</v>
      </c>
      <c r="R334" s="5">
        <v>7174.75</v>
      </c>
      <c r="S334" s="5">
        <v>6994.56</v>
      </c>
      <c r="T334" s="5">
        <v>7026.85</v>
      </c>
      <c r="AE334" s="9">
        <f t="shared" si="70"/>
        <v>3145.6100000000006</v>
      </c>
      <c r="AF334" s="6">
        <f t="shared" si="56"/>
        <v>0.24903225806452434</v>
      </c>
      <c r="AG334" s="4">
        <f t="shared" si="57"/>
        <v>77.5</v>
      </c>
      <c r="AH334" s="4"/>
      <c r="AI334" s="6">
        <f t="shared" si="58"/>
        <v>0.24903225806452434</v>
      </c>
      <c r="AJ334" s="6">
        <f t="shared" si="59"/>
        <v>0.24903225806452434</v>
      </c>
      <c r="AK334" s="4">
        <f t="shared" si="66"/>
        <v>3159.5910000000008</v>
      </c>
      <c r="AL334" s="4">
        <f t="shared" si="67"/>
        <v>-13.981000000000222</v>
      </c>
      <c r="AW334" s="4">
        <f t="shared" si="68"/>
        <v>8.7600000000002183</v>
      </c>
      <c r="AX334" s="4">
        <f t="shared" si="60"/>
        <v>22.830487804878008</v>
      </c>
      <c r="AY334" s="4">
        <f t="shared" si="61"/>
        <v>48.710000000000036</v>
      </c>
      <c r="AZ334" s="4">
        <f t="shared" si="62"/>
        <v>45.840000000000146</v>
      </c>
      <c r="BB334" s="4">
        <f t="shared" si="69"/>
        <v>0.67000000000007276</v>
      </c>
      <c r="BC334" s="4">
        <f t="shared" si="63"/>
        <v>12.008536585365807</v>
      </c>
      <c r="BD334" s="4">
        <f t="shared" si="64"/>
        <v>26.840000000000146</v>
      </c>
      <c r="BE334" s="4">
        <f t="shared" si="65"/>
        <v>22.200000000000273</v>
      </c>
    </row>
    <row r="335" spans="10:57">
      <c r="J335" s="2">
        <v>40652</v>
      </c>
      <c r="K335" s="5">
        <v>3899.68</v>
      </c>
      <c r="L335" s="5">
        <v>3929.17</v>
      </c>
      <c r="M335" s="5">
        <v>3895.38</v>
      </c>
      <c r="N335" s="5">
        <v>3908.58</v>
      </c>
      <c r="P335" s="2">
        <v>40652</v>
      </c>
      <c r="Q335" s="5">
        <v>7050.85</v>
      </c>
      <c r="R335" s="5">
        <v>7078.79</v>
      </c>
      <c r="S335" s="5">
        <v>7027.04</v>
      </c>
      <c r="T335" s="5">
        <v>7039.31</v>
      </c>
      <c r="AE335" s="9">
        <f t="shared" si="70"/>
        <v>3130.7300000000005</v>
      </c>
      <c r="AF335" s="6">
        <f t="shared" ref="AF335:AF398" si="71">(AE335-MIN($AE331:$AE335))/(MAX($AE331:$AE335)-MIN($AE331:$AE335))</f>
        <v>0</v>
      </c>
      <c r="AG335" s="4">
        <f t="shared" ref="AG335:AG398" si="72">MAX($AE331:$AE335)-MIN($AE331:$AE335)</f>
        <v>73.079999999999472</v>
      </c>
      <c r="AH335" s="4"/>
      <c r="AI335" s="6">
        <f t="shared" ref="AI335:AI398" si="73">(AE335-MIN($AE329:$AE335))/(MAX($AE329:$AE335)-MIN($AE329:$AE335))</f>
        <v>5.7032258064522938E-2</v>
      </c>
      <c r="AJ335" s="6">
        <f t="shared" ref="AJ335:AJ398" si="74">(AE335-MIN($AE327:$AE335))/(MAX($AE327:$AE335)-MIN($AE327:$AE335))</f>
        <v>5.7032258064522938E-2</v>
      </c>
      <c r="AK335" s="4">
        <f t="shared" si="66"/>
        <v>3159.3070000000002</v>
      </c>
      <c r="AL335" s="4">
        <f t="shared" si="67"/>
        <v>-28.576999999999771</v>
      </c>
      <c r="AW335" s="4">
        <f t="shared" si="68"/>
        <v>23.8100000000004</v>
      </c>
      <c r="AX335" s="4">
        <f t="shared" ref="AX335:AX398" si="75">AVERAGE($AW295:$AW335)</f>
        <v>22.685365853658524</v>
      </c>
      <c r="AY335" s="4">
        <f t="shared" ref="AY335:AY398" si="76">MAX($AW295:$AW335)</f>
        <v>48.710000000000036</v>
      </c>
      <c r="AZ335" s="4">
        <f t="shared" ref="AZ335:AZ398" si="77">PERCENTILE(AW295:AW335,0.9)</f>
        <v>45.840000000000146</v>
      </c>
      <c r="BB335" s="4">
        <f t="shared" si="69"/>
        <v>4.2999999999997272</v>
      </c>
      <c r="BC335" s="4">
        <f t="shared" si="63"/>
        <v>11.847804878048741</v>
      </c>
      <c r="BD335" s="4">
        <f t="shared" si="64"/>
        <v>26.840000000000146</v>
      </c>
      <c r="BE335" s="4">
        <f t="shared" si="65"/>
        <v>22.200000000000273</v>
      </c>
    </row>
    <row r="336" spans="10:57">
      <c r="J336" s="2">
        <v>40653</v>
      </c>
      <c r="K336" s="5">
        <v>3947.46</v>
      </c>
      <c r="L336" s="5">
        <v>4008.74</v>
      </c>
      <c r="M336" s="5">
        <v>3947.46</v>
      </c>
      <c r="N336" s="5">
        <v>4004.62</v>
      </c>
      <c r="P336" s="2">
        <v>40653</v>
      </c>
      <c r="Q336" s="5">
        <v>7137.1</v>
      </c>
      <c r="R336" s="5">
        <v>7261.26</v>
      </c>
      <c r="S336" s="5">
        <v>7136.74</v>
      </c>
      <c r="T336" s="5">
        <v>7249.19</v>
      </c>
      <c r="AE336" s="9">
        <f t="shared" si="70"/>
        <v>3244.5699999999997</v>
      </c>
      <c r="AF336" s="6">
        <f t="shared" si="71"/>
        <v>1</v>
      </c>
      <c r="AG336" s="4">
        <f t="shared" si="72"/>
        <v>113.83999999999924</v>
      </c>
      <c r="AH336" s="4"/>
      <c r="AI336" s="6">
        <f t="shared" si="73"/>
        <v>1</v>
      </c>
      <c r="AJ336" s="6">
        <f t="shared" si="74"/>
        <v>1</v>
      </c>
      <c r="AK336" s="4">
        <f t="shared" si="66"/>
        <v>3167.0690000000004</v>
      </c>
      <c r="AL336" s="4">
        <f t="shared" si="67"/>
        <v>77.500999999999294</v>
      </c>
      <c r="AW336" s="4">
        <f t="shared" si="68"/>
        <v>0.36000000000058208</v>
      </c>
      <c r="AX336" s="4">
        <f t="shared" si="75"/>
        <v>21.878536585365865</v>
      </c>
      <c r="AY336" s="4">
        <f t="shared" si="76"/>
        <v>48.710000000000036</v>
      </c>
      <c r="AZ336" s="4">
        <f t="shared" si="77"/>
        <v>45.840000000000146</v>
      </c>
      <c r="BB336" s="4">
        <f t="shared" si="69"/>
        <v>0</v>
      </c>
      <c r="BC336" s="4">
        <f t="shared" ref="BC336:BC399" si="78">AVERAGE($BB296:$BB336)</f>
        <v>11.744146341463376</v>
      </c>
      <c r="BD336" s="4">
        <f t="shared" ref="BD336:BD399" si="79">MAX($BB296:$BB336)</f>
        <v>26.840000000000146</v>
      </c>
      <c r="BE336" s="4">
        <f t="shared" ref="BE336:BE399" si="80">PERCENTILE(BB296:BB336,0.9)</f>
        <v>22.200000000000273</v>
      </c>
    </row>
    <row r="337" spans="10:57">
      <c r="J337" s="2">
        <v>40654</v>
      </c>
      <c r="K337" s="5">
        <v>4021.91</v>
      </c>
      <c r="L337" s="5">
        <v>4034.5</v>
      </c>
      <c r="M337" s="5">
        <v>4011.38</v>
      </c>
      <c r="N337" s="5">
        <v>4021.88</v>
      </c>
      <c r="P337" s="2">
        <v>40654</v>
      </c>
      <c r="Q337" s="5">
        <v>7294.58</v>
      </c>
      <c r="R337" s="5">
        <v>7316.53</v>
      </c>
      <c r="S337" s="5">
        <v>7280.1</v>
      </c>
      <c r="T337" s="5">
        <v>7295.49</v>
      </c>
      <c r="AE337" s="9">
        <f t="shared" si="70"/>
        <v>3273.6099999999997</v>
      </c>
      <c r="AF337" s="6">
        <f t="shared" si="71"/>
        <v>1</v>
      </c>
      <c r="AG337" s="4">
        <f t="shared" si="72"/>
        <v>142.8799999999992</v>
      </c>
      <c r="AH337" s="4"/>
      <c r="AI337" s="6">
        <f t="shared" si="73"/>
        <v>1</v>
      </c>
      <c r="AJ337" s="6">
        <f t="shared" si="74"/>
        <v>1</v>
      </c>
      <c r="AK337" s="4">
        <f t="shared" si="66"/>
        <v>3179.3820000000001</v>
      </c>
      <c r="AL337" s="4">
        <f t="shared" si="67"/>
        <v>94.227999999999611</v>
      </c>
      <c r="AW337" s="4">
        <f t="shared" si="68"/>
        <v>14.479999999999563</v>
      </c>
      <c r="AX337" s="4">
        <f t="shared" si="75"/>
        <v>21.850975609756105</v>
      </c>
      <c r="AY337" s="4">
        <f t="shared" si="76"/>
        <v>48.710000000000036</v>
      </c>
      <c r="AZ337" s="4">
        <f t="shared" si="77"/>
        <v>45.840000000000146</v>
      </c>
      <c r="BB337" s="4">
        <f t="shared" si="69"/>
        <v>10.529999999999745</v>
      </c>
      <c r="BC337" s="4">
        <f t="shared" si="78"/>
        <v>11.59829268292679</v>
      </c>
      <c r="BD337" s="4">
        <f t="shared" si="79"/>
        <v>26.840000000000146</v>
      </c>
      <c r="BE337" s="4">
        <f t="shared" si="80"/>
        <v>22.200000000000273</v>
      </c>
    </row>
    <row r="338" spans="10:57">
      <c r="J338" s="2">
        <v>40659</v>
      </c>
      <c r="K338" s="5">
        <v>4014.29</v>
      </c>
      <c r="L338" s="5">
        <v>4048</v>
      </c>
      <c r="M338" s="5">
        <v>4009.82</v>
      </c>
      <c r="N338" s="5">
        <v>4045.29</v>
      </c>
      <c r="P338" s="2">
        <v>40659</v>
      </c>
      <c r="Q338" s="5">
        <v>7288.77</v>
      </c>
      <c r="R338" s="5">
        <v>7359.97</v>
      </c>
      <c r="S338" s="5">
        <v>7278.52</v>
      </c>
      <c r="T338" s="5">
        <v>7356.51</v>
      </c>
      <c r="AE338" s="9">
        <f t="shared" si="70"/>
        <v>3311.2200000000003</v>
      </c>
      <c r="AF338" s="6">
        <f t="shared" si="71"/>
        <v>1</v>
      </c>
      <c r="AG338" s="4">
        <f t="shared" si="72"/>
        <v>180.48999999999978</v>
      </c>
      <c r="AH338" s="4"/>
      <c r="AI338" s="6">
        <f t="shared" si="73"/>
        <v>1</v>
      </c>
      <c r="AJ338" s="6">
        <f t="shared" si="74"/>
        <v>1</v>
      </c>
      <c r="AK338" s="4">
        <f t="shared" si="66"/>
        <v>3194.9929999999999</v>
      </c>
      <c r="AL338" s="4">
        <f t="shared" si="67"/>
        <v>116.22700000000032</v>
      </c>
      <c r="AW338" s="4">
        <f t="shared" si="68"/>
        <v>10.25</v>
      </c>
      <c r="AX338" s="4">
        <f t="shared" si="75"/>
        <v>21.580243902439022</v>
      </c>
      <c r="AY338" s="4">
        <f t="shared" si="76"/>
        <v>48.710000000000036</v>
      </c>
      <c r="AZ338" s="4">
        <f t="shared" si="77"/>
        <v>45.840000000000146</v>
      </c>
      <c r="BB338" s="4">
        <f t="shared" si="69"/>
        <v>4.4699999999997999</v>
      </c>
      <c r="BC338" s="4">
        <f t="shared" si="78"/>
        <v>11.689512195121907</v>
      </c>
      <c r="BD338" s="4">
        <f t="shared" si="79"/>
        <v>26.840000000000146</v>
      </c>
      <c r="BE338" s="4">
        <f t="shared" si="80"/>
        <v>22.200000000000273</v>
      </c>
    </row>
    <row r="339" spans="10:57">
      <c r="J339" s="2">
        <v>40660</v>
      </c>
      <c r="K339" s="5">
        <v>4048.14</v>
      </c>
      <c r="L339" s="5">
        <v>4084.32</v>
      </c>
      <c r="M339" s="5">
        <v>4036.28</v>
      </c>
      <c r="N339" s="5">
        <v>4067.72</v>
      </c>
      <c r="P339" s="2">
        <v>40660</v>
      </c>
      <c r="Q339" s="5">
        <v>7374.11</v>
      </c>
      <c r="R339" s="5">
        <v>7428.72</v>
      </c>
      <c r="S339" s="5">
        <v>7361.24</v>
      </c>
      <c r="T339" s="5">
        <v>7404.95</v>
      </c>
      <c r="AE339" s="9">
        <f t="shared" si="70"/>
        <v>3337.23</v>
      </c>
      <c r="AF339" s="6">
        <f t="shared" si="71"/>
        <v>1</v>
      </c>
      <c r="AG339" s="4">
        <f t="shared" si="72"/>
        <v>206.49999999999955</v>
      </c>
      <c r="AH339" s="4"/>
      <c r="AI339" s="6">
        <f t="shared" si="73"/>
        <v>1</v>
      </c>
      <c r="AJ339" s="6">
        <f t="shared" si="74"/>
        <v>1</v>
      </c>
      <c r="AK339" s="4">
        <f t="shared" si="66"/>
        <v>3212.1000000000004</v>
      </c>
      <c r="AL339" s="4">
        <f t="shared" si="67"/>
        <v>125.12999999999965</v>
      </c>
      <c r="AW339" s="4">
        <f t="shared" si="68"/>
        <v>12.869999999999891</v>
      </c>
      <c r="AX339" s="4">
        <f t="shared" si="75"/>
        <v>21.656829268292668</v>
      </c>
      <c r="AY339" s="4">
        <f t="shared" si="76"/>
        <v>48.710000000000036</v>
      </c>
      <c r="AZ339" s="4">
        <f t="shared" si="77"/>
        <v>45.840000000000146</v>
      </c>
      <c r="BB339" s="4">
        <f t="shared" si="69"/>
        <v>11.859999999999673</v>
      </c>
      <c r="BC339" s="4">
        <f t="shared" si="78"/>
        <v>11.437317073170671</v>
      </c>
      <c r="BD339" s="4">
        <f t="shared" si="79"/>
        <v>26.840000000000146</v>
      </c>
      <c r="BE339" s="4">
        <f t="shared" si="80"/>
        <v>22.190000000000055</v>
      </c>
    </row>
    <row r="340" spans="10:57">
      <c r="J340" s="2">
        <v>40661</v>
      </c>
      <c r="K340" s="5">
        <v>4095.42</v>
      </c>
      <c r="L340" s="5">
        <v>4107.8999999999996</v>
      </c>
      <c r="M340" s="5">
        <v>4080.15</v>
      </c>
      <c r="N340" s="5">
        <v>4104.8999999999996</v>
      </c>
      <c r="P340" s="2">
        <v>40661</v>
      </c>
      <c r="Q340" s="5">
        <v>7450.57</v>
      </c>
      <c r="R340" s="5">
        <v>7480.33</v>
      </c>
      <c r="S340" s="5">
        <v>7426.62</v>
      </c>
      <c r="T340" s="5">
        <v>7475.22</v>
      </c>
      <c r="AE340" s="9">
        <f t="shared" si="70"/>
        <v>3370.3200000000006</v>
      </c>
      <c r="AF340" s="6">
        <f t="shared" si="71"/>
        <v>1</v>
      </c>
      <c r="AG340" s="4">
        <f t="shared" si="72"/>
        <v>125.75000000000091</v>
      </c>
      <c r="AH340" s="4"/>
      <c r="AI340" s="6">
        <f t="shared" si="73"/>
        <v>1</v>
      </c>
      <c r="AJ340" s="6">
        <f t="shared" si="74"/>
        <v>1</v>
      </c>
      <c r="AK340" s="4">
        <f t="shared" si="66"/>
        <v>3236.5010000000002</v>
      </c>
      <c r="AL340" s="4">
        <f t="shared" si="67"/>
        <v>133.81900000000041</v>
      </c>
      <c r="AW340" s="4">
        <f t="shared" si="68"/>
        <v>23.949999999999818</v>
      </c>
      <c r="AX340" s="4">
        <f t="shared" si="75"/>
        <v>21.639756097560944</v>
      </c>
      <c r="AY340" s="4">
        <f t="shared" si="76"/>
        <v>48.710000000000036</v>
      </c>
      <c r="AZ340" s="4">
        <f t="shared" si="77"/>
        <v>45.840000000000146</v>
      </c>
      <c r="BB340" s="4">
        <f t="shared" si="69"/>
        <v>12.479999999999563</v>
      </c>
      <c r="BC340" s="4">
        <f t="shared" si="78"/>
        <v>11.470243902438952</v>
      </c>
      <c r="BD340" s="4">
        <f t="shared" si="79"/>
        <v>26.840000000000146</v>
      </c>
      <c r="BE340" s="4">
        <f t="shared" si="80"/>
        <v>22.190000000000055</v>
      </c>
    </row>
    <row r="341" spans="10:57">
      <c r="J341" s="2">
        <v>40662</v>
      </c>
      <c r="K341" s="5">
        <v>4093.61</v>
      </c>
      <c r="L341" s="5">
        <v>4110.41</v>
      </c>
      <c r="M341" s="5">
        <v>4084.47</v>
      </c>
      <c r="N341" s="5">
        <v>4106.92</v>
      </c>
      <c r="P341" s="2">
        <v>40662</v>
      </c>
      <c r="Q341" s="5">
        <v>7475</v>
      </c>
      <c r="R341" s="5">
        <v>7514.69</v>
      </c>
      <c r="S341" s="5">
        <v>7461.53</v>
      </c>
      <c r="T341" s="5">
        <v>7514.46</v>
      </c>
      <c r="AE341" s="9">
        <f t="shared" si="70"/>
        <v>3407.54</v>
      </c>
      <c r="AF341" s="6">
        <f t="shared" si="71"/>
        <v>1</v>
      </c>
      <c r="AG341" s="4">
        <f t="shared" si="72"/>
        <v>133.93000000000029</v>
      </c>
      <c r="AH341" s="4"/>
      <c r="AI341" s="6">
        <f t="shared" si="73"/>
        <v>1</v>
      </c>
      <c r="AJ341" s="6">
        <f t="shared" si="74"/>
        <v>1</v>
      </c>
      <c r="AK341" s="4">
        <f t="shared" si="66"/>
        <v>3260.0810000000001</v>
      </c>
      <c r="AL341" s="4">
        <f t="shared" si="67"/>
        <v>147.45899999999983</v>
      </c>
      <c r="AW341" s="4">
        <f t="shared" si="68"/>
        <v>13.470000000000255</v>
      </c>
      <c r="AX341" s="4">
        <f t="shared" si="75"/>
        <v>20.833414634146322</v>
      </c>
      <c r="AY341" s="4">
        <f t="shared" si="76"/>
        <v>48.710000000000036</v>
      </c>
      <c r="AZ341" s="4">
        <f t="shared" si="77"/>
        <v>42.269999999999527</v>
      </c>
      <c r="BB341" s="4">
        <f t="shared" si="69"/>
        <v>9.1400000000003274</v>
      </c>
      <c r="BC341" s="4">
        <f t="shared" si="78"/>
        <v>11.228048780487747</v>
      </c>
      <c r="BD341" s="4">
        <f t="shared" si="79"/>
        <v>26.840000000000146</v>
      </c>
      <c r="BE341" s="4">
        <f t="shared" si="80"/>
        <v>22.190000000000055</v>
      </c>
    </row>
    <row r="342" spans="10:57">
      <c r="J342" s="2">
        <v>40665</v>
      </c>
      <c r="K342" s="5">
        <v>4137.75</v>
      </c>
      <c r="L342" s="5">
        <v>4137.97</v>
      </c>
      <c r="M342" s="5">
        <v>4108.7700000000004</v>
      </c>
      <c r="N342" s="5">
        <v>4108.7700000000004</v>
      </c>
      <c r="P342" s="2">
        <v>40665</v>
      </c>
      <c r="Q342" s="5">
        <v>7570.86</v>
      </c>
      <c r="R342" s="5">
        <v>7600.41</v>
      </c>
      <c r="S342" s="5">
        <v>7527.64</v>
      </c>
      <c r="T342" s="5">
        <v>7527.64</v>
      </c>
      <c r="AE342" s="9">
        <f t="shared" si="70"/>
        <v>3418.87</v>
      </c>
      <c r="AF342" s="6">
        <f t="shared" si="71"/>
        <v>1</v>
      </c>
      <c r="AG342" s="4">
        <f t="shared" si="72"/>
        <v>107.64999999999964</v>
      </c>
      <c r="AH342" s="4"/>
      <c r="AI342" s="6">
        <f t="shared" si="73"/>
        <v>1</v>
      </c>
      <c r="AJ342" s="6">
        <f t="shared" si="74"/>
        <v>1</v>
      </c>
      <c r="AK342" s="4">
        <f t="shared" si="66"/>
        <v>3284.3510000000001</v>
      </c>
      <c r="AL342" s="4">
        <f t="shared" si="67"/>
        <v>134.51899999999978</v>
      </c>
      <c r="AW342" s="4">
        <f t="shared" si="68"/>
        <v>29.550000000000182</v>
      </c>
      <c r="AX342" s="4">
        <f t="shared" si="75"/>
        <v>20.736097560975594</v>
      </c>
      <c r="AY342" s="4">
        <f t="shared" si="76"/>
        <v>48.710000000000036</v>
      </c>
      <c r="AZ342" s="4">
        <f t="shared" si="77"/>
        <v>42.269999999999527</v>
      </c>
      <c r="BB342" s="4">
        <f t="shared" si="69"/>
        <v>0.22000000000025466</v>
      </c>
      <c r="BC342" s="4">
        <f t="shared" si="78"/>
        <v>10.961951219512152</v>
      </c>
      <c r="BD342" s="4">
        <f t="shared" si="79"/>
        <v>26.840000000000146</v>
      </c>
      <c r="BE342" s="4">
        <f t="shared" si="80"/>
        <v>22.190000000000055</v>
      </c>
    </row>
    <row r="343" spans="10:57">
      <c r="J343" s="2">
        <v>40666</v>
      </c>
      <c r="K343" s="5">
        <v>4105.3500000000004</v>
      </c>
      <c r="L343" s="5">
        <v>4107.76</v>
      </c>
      <c r="M343" s="5">
        <v>4070.69</v>
      </c>
      <c r="N343" s="5">
        <v>4096.84</v>
      </c>
      <c r="P343" s="2">
        <v>40666</v>
      </c>
      <c r="Q343" s="5">
        <v>7518.6</v>
      </c>
      <c r="R343" s="5">
        <v>7523.68</v>
      </c>
      <c r="S343" s="5">
        <v>7446.83</v>
      </c>
      <c r="T343" s="5">
        <v>7500.7</v>
      </c>
      <c r="AE343" s="9">
        <f t="shared" si="70"/>
        <v>3403.8599999999997</v>
      </c>
      <c r="AF343" s="6">
        <f t="shared" si="71"/>
        <v>0.81614404703576382</v>
      </c>
      <c r="AG343" s="4">
        <f t="shared" si="72"/>
        <v>81.639999999999873</v>
      </c>
      <c r="AH343" s="4"/>
      <c r="AI343" s="6">
        <f t="shared" si="73"/>
        <v>0.89666804350819085</v>
      </c>
      <c r="AJ343" s="6">
        <f t="shared" si="74"/>
        <v>0.94790726730061692</v>
      </c>
      <c r="AK343" s="4">
        <f t="shared" si="66"/>
        <v>3304.3559999999998</v>
      </c>
      <c r="AL343" s="4">
        <f t="shared" si="67"/>
        <v>99.503999999999905</v>
      </c>
      <c r="AW343" s="4">
        <f t="shared" si="68"/>
        <v>5.0799999999999272</v>
      </c>
      <c r="AX343" s="4">
        <f t="shared" si="75"/>
        <v>20.028536585365856</v>
      </c>
      <c r="AY343" s="4">
        <f t="shared" si="76"/>
        <v>48.710000000000036</v>
      </c>
      <c r="AZ343" s="4">
        <f t="shared" si="77"/>
        <v>42.269999999999527</v>
      </c>
      <c r="BB343" s="4">
        <f t="shared" si="69"/>
        <v>2.4099999999998545</v>
      </c>
      <c r="BC343" s="4">
        <f t="shared" si="78"/>
        <v>10.594390243902392</v>
      </c>
      <c r="BD343" s="4">
        <f t="shared" si="79"/>
        <v>26.840000000000146</v>
      </c>
      <c r="BE343" s="4">
        <f t="shared" si="80"/>
        <v>22.190000000000055</v>
      </c>
    </row>
    <row r="344" spans="10:57">
      <c r="J344" s="2">
        <v>40667</v>
      </c>
      <c r="K344" s="5">
        <v>4089.64</v>
      </c>
      <c r="L344" s="5">
        <v>4116.66</v>
      </c>
      <c r="M344" s="5">
        <v>4032.22</v>
      </c>
      <c r="N344" s="5">
        <v>4043.13</v>
      </c>
      <c r="P344" s="2">
        <v>40667</v>
      </c>
      <c r="Q344" s="5">
        <v>7475.18</v>
      </c>
      <c r="R344" s="5">
        <v>7534.26</v>
      </c>
      <c r="S344" s="5">
        <v>7355.4</v>
      </c>
      <c r="T344" s="5">
        <v>7373.93</v>
      </c>
      <c r="AE344" s="9">
        <f t="shared" si="70"/>
        <v>3330.8</v>
      </c>
      <c r="AF344" s="6">
        <f t="shared" si="71"/>
        <v>0</v>
      </c>
      <c r="AG344" s="4">
        <f t="shared" si="72"/>
        <v>88.069999999999709</v>
      </c>
      <c r="AH344" s="4"/>
      <c r="AI344" s="6">
        <f t="shared" si="73"/>
        <v>0.18188574082675329</v>
      </c>
      <c r="AJ344" s="6">
        <f t="shared" si="74"/>
        <v>0.49472174411933667</v>
      </c>
      <c r="AK344" s="4">
        <f t="shared" si="66"/>
        <v>3322.875</v>
      </c>
      <c r="AL344" s="4">
        <f t="shared" si="67"/>
        <v>7.9250000000001819</v>
      </c>
      <c r="AW344" s="4">
        <f t="shared" si="68"/>
        <v>59.079999999999927</v>
      </c>
      <c r="AX344" s="4">
        <f t="shared" si="75"/>
        <v>20.281463414634146</v>
      </c>
      <c r="AY344" s="4">
        <f t="shared" si="76"/>
        <v>59.079999999999927</v>
      </c>
      <c r="AZ344" s="4">
        <f t="shared" si="77"/>
        <v>42.269999999999527</v>
      </c>
      <c r="BB344" s="4">
        <f t="shared" si="69"/>
        <v>27.019999999999982</v>
      </c>
      <c r="BC344" s="4">
        <f t="shared" si="78"/>
        <v>10.701707317073126</v>
      </c>
      <c r="BD344" s="4">
        <f t="shared" si="79"/>
        <v>27.019999999999982</v>
      </c>
      <c r="BE344" s="4">
        <f t="shared" si="80"/>
        <v>22.190000000000055</v>
      </c>
    </row>
    <row r="345" spans="10:57">
      <c r="J345" s="2">
        <v>40668</v>
      </c>
      <c r="K345" s="5">
        <v>4039.1</v>
      </c>
      <c r="L345" s="5">
        <v>4052.23</v>
      </c>
      <c r="M345" s="5">
        <v>3981.19</v>
      </c>
      <c r="N345" s="5">
        <v>4004.87</v>
      </c>
      <c r="P345" s="2">
        <v>40668</v>
      </c>
      <c r="Q345" s="5">
        <v>7416.38</v>
      </c>
      <c r="R345" s="5">
        <v>7423.96</v>
      </c>
      <c r="S345" s="5">
        <v>7291.39</v>
      </c>
      <c r="T345" s="5">
        <v>7376.96</v>
      </c>
      <c r="AE345" s="9">
        <f t="shared" si="70"/>
        <v>3372.09</v>
      </c>
      <c r="AF345" s="6">
        <f t="shared" si="71"/>
        <v>0.46883161121835015</v>
      </c>
      <c r="AG345" s="4">
        <f t="shared" si="72"/>
        <v>88.069999999999709</v>
      </c>
      <c r="AH345" s="4"/>
      <c r="AI345" s="6">
        <f t="shared" si="73"/>
        <v>0.46883161121835015</v>
      </c>
      <c r="AJ345" s="6">
        <f t="shared" si="74"/>
        <v>0.67795676717610032</v>
      </c>
      <c r="AK345" s="4">
        <f t="shared" ref="AK345:AK408" si="81">AVERAGE(AE336:AE345)</f>
        <v>3347.011</v>
      </c>
      <c r="AL345" s="4">
        <f t="shared" ref="AL345:AL408" si="82">AE345-AK345</f>
        <v>25.079000000000178</v>
      </c>
      <c r="AW345" s="4">
        <f t="shared" si="68"/>
        <v>7.5799999999999272</v>
      </c>
      <c r="AX345" s="4">
        <f t="shared" si="75"/>
        <v>20.210243902439021</v>
      </c>
      <c r="AY345" s="4">
        <f t="shared" si="76"/>
        <v>59.079999999999927</v>
      </c>
      <c r="AZ345" s="4">
        <f t="shared" si="77"/>
        <v>42.269999999999527</v>
      </c>
      <c r="BB345" s="4">
        <f t="shared" si="69"/>
        <v>13.130000000000109</v>
      </c>
      <c r="BC345" s="4">
        <f t="shared" si="78"/>
        <v>10.609024390243853</v>
      </c>
      <c r="BD345" s="4">
        <f t="shared" si="79"/>
        <v>27.019999999999982</v>
      </c>
      <c r="BE345" s="4">
        <f t="shared" si="80"/>
        <v>22.190000000000055</v>
      </c>
    </row>
    <row r="346" spans="10:57">
      <c r="J346" s="2">
        <v>40669</v>
      </c>
      <c r="K346" s="5">
        <v>4008.43</v>
      </c>
      <c r="L346" s="5">
        <v>4064.5</v>
      </c>
      <c r="M346" s="5">
        <v>3991.53</v>
      </c>
      <c r="N346" s="5">
        <v>4058.01</v>
      </c>
      <c r="P346" s="2">
        <v>40669</v>
      </c>
      <c r="Q346" s="5">
        <v>7391.04</v>
      </c>
      <c r="R346" s="5">
        <v>7501.63</v>
      </c>
      <c r="S346" s="5">
        <v>7362.55</v>
      </c>
      <c r="T346" s="5">
        <v>7492.25</v>
      </c>
      <c r="AE346" s="9">
        <f t="shared" si="70"/>
        <v>3434.24</v>
      </c>
      <c r="AF346" s="6">
        <f t="shared" si="71"/>
        <v>1</v>
      </c>
      <c r="AG346" s="4">
        <f t="shared" si="72"/>
        <v>103.4399999999996</v>
      </c>
      <c r="AH346" s="4"/>
      <c r="AI346" s="6">
        <f t="shared" si="73"/>
        <v>1</v>
      </c>
      <c r="AJ346" s="6">
        <f t="shared" si="74"/>
        <v>1</v>
      </c>
      <c r="AK346" s="4">
        <f t="shared" si="81"/>
        <v>3365.9780000000001</v>
      </c>
      <c r="AL346" s="4">
        <f t="shared" si="82"/>
        <v>68.261999999999716</v>
      </c>
      <c r="AW346" s="4">
        <f t="shared" si="68"/>
        <v>28.489999999999782</v>
      </c>
      <c r="AX346" s="4">
        <f t="shared" si="75"/>
        <v>20.634390243902445</v>
      </c>
      <c r="AY346" s="4">
        <f t="shared" si="76"/>
        <v>59.079999999999927</v>
      </c>
      <c r="AZ346" s="4">
        <f t="shared" si="77"/>
        <v>42.269999999999527</v>
      </c>
      <c r="BB346" s="4">
        <f t="shared" si="69"/>
        <v>16.899999999999636</v>
      </c>
      <c r="BC346" s="4">
        <f t="shared" si="78"/>
        <v>10.751219512195071</v>
      </c>
      <c r="BD346" s="4">
        <f t="shared" si="79"/>
        <v>27.019999999999982</v>
      </c>
      <c r="BE346" s="4">
        <f t="shared" si="80"/>
        <v>22.190000000000055</v>
      </c>
    </row>
    <row r="347" spans="10:57">
      <c r="J347" s="2">
        <v>40672</v>
      </c>
      <c r="K347" s="5">
        <v>4037.91</v>
      </c>
      <c r="L347" s="5">
        <v>4058.03</v>
      </c>
      <c r="M347" s="5">
        <v>3993.67</v>
      </c>
      <c r="N347" s="5">
        <v>4007.26</v>
      </c>
      <c r="P347" s="2">
        <v>40672</v>
      </c>
      <c r="Q347" s="5">
        <v>7461.35</v>
      </c>
      <c r="R347" s="5">
        <v>7489.09</v>
      </c>
      <c r="S347" s="5">
        <v>7379.97</v>
      </c>
      <c r="T347" s="5">
        <v>7410.52</v>
      </c>
      <c r="AE347" s="9">
        <f t="shared" si="70"/>
        <v>3403.26</v>
      </c>
      <c r="AF347" s="6">
        <f t="shared" si="71"/>
        <v>0.70050270688322036</v>
      </c>
      <c r="AG347" s="4">
        <f t="shared" si="72"/>
        <v>103.4399999999996</v>
      </c>
      <c r="AH347" s="4"/>
      <c r="AI347" s="6">
        <f t="shared" si="73"/>
        <v>0.70050270688322036</v>
      </c>
      <c r="AJ347" s="6">
        <f t="shared" si="74"/>
        <v>0.70050270688322036</v>
      </c>
      <c r="AK347" s="4">
        <f t="shared" si="81"/>
        <v>3378.9430000000002</v>
      </c>
      <c r="AL347" s="4">
        <f t="shared" si="82"/>
        <v>24.317000000000007</v>
      </c>
      <c r="AW347" s="4">
        <f t="shared" si="68"/>
        <v>27.739999999999782</v>
      </c>
      <c r="AX347" s="4">
        <f t="shared" si="75"/>
        <v>20.335609756097565</v>
      </c>
      <c r="AY347" s="4">
        <f t="shared" si="76"/>
        <v>59.079999999999927</v>
      </c>
      <c r="AZ347" s="4">
        <f t="shared" si="77"/>
        <v>42.269999999999527</v>
      </c>
      <c r="BB347" s="4">
        <f t="shared" si="69"/>
        <v>20.120000000000346</v>
      </c>
      <c r="BC347" s="4">
        <f t="shared" si="78"/>
        <v>10.769756097560929</v>
      </c>
      <c r="BD347" s="4">
        <f t="shared" si="79"/>
        <v>27.019999999999982</v>
      </c>
      <c r="BE347" s="4">
        <f t="shared" si="80"/>
        <v>22.190000000000055</v>
      </c>
    </row>
    <row r="348" spans="10:57">
      <c r="J348" s="2">
        <v>40673</v>
      </c>
      <c r="K348" s="5">
        <v>4011.33</v>
      </c>
      <c r="L348" s="5">
        <v>4072.16</v>
      </c>
      <c r="M348" s="5">
        <v>4006.94</v>
      </c>
      <c r="N348" s="5">
        <v>4052.51</v>
      </c>
      <c r="P348" s="2">
        <v>40673</v>
      </c>
      <c r="Q348" s="5">
        <v>7446.44</v>
      </c>
      <c r="R348" s="5">
        <v>7533.86</v>
      </c>
      <c r="S348" s="5">
        <v>7423.33</v>
      </c>
      <c r="T348" s="5">
        <v>7501.52</v>
      </c>
      <c r="AE348" s="9">
        <f t="shared" si="70"/>
        <v>3449.01</v>
      </c>
      <c r="AF348" s="6">
        <f t="shared" si="71"/>
        <v>1</v>
      </c>
      <c r="AG348" s="4">
        <f t="shared" si="72"/>
        <v>118.21000000000004</v>
      </c>
      <c r="AH348" s="4"/>
      <c r="AI348" s="6">
        <f t="shared" si="73"/>
        <v>1</v>
      </c>
      <c r="AJ348" s="6">
        <f t="shared" si="74"/>
        <v>1</v>
      </c>
      <c r="AK348" s="4">
        <f t="shared" si="81"/>
        <v>3392.7220000000002</v>
      </c>
      <c r="AL348" s="4">
        <f t="shared" si="82"/>
        <v>56.288000000000011</v>
      </c>
      <c r="AW348" s="4">
        <f t="shared" si="68"/>
        <v>23.109999999999673</v>
      </c>
      <c r="AX348" s="4">
        <f t="shared" si="75"/>
        <v>20.142682926829256</v>
      </c>
      <c r="AY348" s="4">
        <f t="shared" si="76"/>
        <v>59.079999999999927</v>
      </c>
      <c r="AZ348" s="4">
        <f t="shared" si="77"/>
        <v>42.269999999999527</v>
      </c>
      <c r="BB348" s="4">
        <f t="shared" si="69"/>
        <v>4.3899999999998727</v>
      </c>
      <c r="BC348" s="4">
        <f t="shared" si="78"/>
        <v>10.401707317073122</v>
      </c>
      <c r="BD348" s="4">
        <f t="shared" si="79"/>
        <v>27.019999999999982</v>
      </c>
      <c r="BE348" s="4">
        <f t="shared" si="80"/>
        <v>22.190000000000055</v>
      </c>
    </row>
    <row r="349" spans="10:57">
      <c r="J349" s="2">
        <v>40674</v>
      </c>
      <c r="K349" s="5">
        <v>4062.43</v>
      </c>
      <c r="L349" s="5">
        <v>4076.66</v>
      </c>
      <c r="M349" s="5">
        <v>4047.82</v>
      </c>
      <c r="N349" s="5">
        <v>4058.08</v>
      </c>
      <c r="P349" s="2">
        <v>40674</v>
      </c>
      <c r="Q349" s="5">
        <v>7526.56</v>
      </c>
      <c r="R349" s="5">
        <v>7566.41</v>
      </c>
      <c r="S349" s="5">
        <v>7469.63</v>
      </c>
      <c r="T349" s="5">
        <v>7495.05</v>
      </c>
      <c r="AE349" s="9">
        <f t="shared" si="70"/>
        <v>3436.9700000000003</v>
      </c>
      <c r="AF349" s="6">
        <f t="shared" si="71"/>
        <v>0.84347373894955857</v>
      </c>
      <c r="AG349" s="4">
        <f t="shared" si="72"/>
        <v>76.920000000000073</v>
      </c>
      <c r="AH349" s="4"/>
      <c r="AI349" s="6">
        <f t="shared" si="73"/>
        <v>0.89814736485914937</v>
      </c>
      <c r="AJ349" s="6">
        <f t="shared" si="74"/>
        <v>0.89814736485914937</v>
      </c>
      <c r="AK349" s="4">
        <f t="shared" si="81"/>
        <v>3402.6960000000008</v>
      </c>
      <c r="AL349" s="4">
        <f t="shared" si="82"/>
        <v>34.273999999999432</v>
      </c>
      <c r="AW349" s="4">
        <f t="shared" si="68"/>
        <v>39.849999999999454</v>
      </c>
      <c r="AX349" s="4">
        <f t="shared" si="75"/>
        <v>20.827804878048749</v>
      </c>
      <c r="AY349" s="4">
        <f t="shared" si="76"/>
        <v>59.079999999999927</v>
      </c>
      <c r="AZ349" s="4">
        <f t="shared" si="77"/>
        <v>42.269999999999527</v>
      </c>
      <c r="BB349" s="4">
        <f t="shared" si="69"/>
        <v>14.230000000000018</v>
      </c>
      <c r="BC349" s="4">
        <f t="shared" si="78"/>
        <v>10.468048780487761</v>
      </c>
      <c r="BD349" s="4">
        <f t="shared" si="79"/>
        <v>27.019999999999982</v>
      </c>
      <c r="BE349" s="4">
        <f t="shared" si="80"/>
        <v>22.190000000000055</v>
      </c>
    </row>
    <row r="350" spans="10:57">
      <c r="J350" s="2">
        <v>40675</v>
      </c>
      <c r="K350" s="5">
        <v>4015.8</v>
      </c>
      <c r="L350" s="5">
        <v>4025.14</v>
      </c>
      <c r="M350" s="5">
        <v>3986.93</v>
      </c>
      <c r="N350" s="5">
        <v>4023.29</v>
      </c>
      <c r="P350" s="2">
        <v>40675</v>
      </c>
      <c r="Q350" s="5">
        <v>7438.02</v>
      </c>
      <c r="R350" s="5">
        <v>7443.95</v>
      </c>
      <c r="S350" s="5">
        <v>7356.76</v>
      </c>
      <c r="T350" s="5">
        <v>7443.95</v>
      </c>
      <c r="AE350" s="9">
        <f t="shared" si="70"/>
        <v>3420.66</v>
      </c>
      <c r="AF350" s="6">
        <f t="shared" si="71"/>
        <v>0.38032786885245107</v>
      </c>
      <c r="AG350" s="4">
        <f t="shared" si="72"/>
        <v>45.75</v>
      </c>
      <c r="AH350" s="4"/>
      <c r="AI350" s="6">
        <f t="shared" si="73"/>
        <v>0.76017257423229545</v>
      </c>
      <c r="AJ350" s="6">
        <f t="shared" si="74"/>
        <v>0.76017257423229545</v>
      </c>
      <c r="AK350" s="4">
        <f t="shared" si="81"/>
        <v>3407.7300000000005</v>
      </c>
      <c r="AL350" s="4">
        <f t="shared" si="82"/>
        <v>12.929999999999382</v>
      </c>
      <c r="AW350" s="4">
        <f t="shared" si="68"/>
        <v>5.9299999999993815</v>
      </c>
      <c r="AX350" s="4">
        <f t="shared" si="75"/>
        <v>19.792682926829201</v>
      </c>
      <c r="AY350" s="4">
        <f t="shared" si="76"/>
        <v>59.079999999999927</v>
      </c>
      <c r="AZ350" s="4">
        <f t="shared" si="77"/>
        <v>40.670000000000073</v>
      </c>
      <c r="BB350" s="4">
        <f t="shared" si="69"/>
        <v>9.3399999999996908</v>
      </c>
      <c r="BC350" s="4">
        <f t="shared" si="78"/>
        <v>10.074634146341417</v>
      </c>
      <c r="BD350" s="4">
        <f t="shared" si="79"/>
        <v>27.019999999999982</v>
      </c>
      <c r="BE350" s="4">
        <f t="shared" si="80"/>
        <v>20.509999999999764</v>
      </c>
    </row>
    <row r="351" spans="10:57">
      <c r="J351" s="2">
        <v>40676</v>
      </c>
      <c r="K351" s="5">
        <v>4046.22</v>
      </c>
      <c r="L351" s="5">
        <v>4067.59</v>
      </c>
      <c r="M351" s="5">
        <v>4011.44</v>
      </c>
      <c r="N351" s="5">
        <v>4018.85</v>
      </c>
      <c r="P351" s="2">
        <v>40676</v>
      </c>
      <c r="Q351" s="5">
        <v>7486.2</v>
      </c>
      <c r="R351" s="5">
        <v>7511.09</v>
      </c>
      <c r="S351" s="5">
        <v>7391.14</v>
      </c>
      <c r="T351" s="5">
        <v>7403.31</v>
      </c>
      <c r="AE351" s="9">
        <f t="shared" si="70"/>
        <v>3384.4600000000005</v>
      </c>
      <c r="AF351" s="6">
        <f t="shared" si="71"/>
        <v>0</v>
      </c>
      <c r="AG351" s="4">
        <f t="shared" si="72"/>
        <v>64.549999999999727</v>
      </c>
      <c r="AH351" s="4"/>
      <c r="AI351" s="6">
        <f t="shared" si="73"/>
        <v>0.16081643265731063</v>
      </c>
      <c r="AJ351" s="6">
        <f t="shared" si="74"/>
        <v>0.4539379071144598</v>
      </c>
      <c r="AK351" s="4">
        <f t="shared" si="81"/>
        <v>3405.4220000000009</v>
      </c>
      <c r="AL351" s="4">
        <f t="shared" si="82"/>
        <v>-20.962000000000444</v>
      </c>
      <c r="AW351" s="4">
        <f t="shared" si="68"/>
        <v>24.890000000000327</v>
      </c>
      <c r="AX351" s="4">
        <f t="shared" si="75"/>
        <v>19.28170731707311</v>
      </c>
      <c r="AY351" s="4">
        <f t="shared" si="76"/>
        <v>59.079999999999927</v>
      </c>
      <c r="AZ351" s="4">
        <f t="shared" si="77"/>
        <v>39.849999999999454</v>
      </c>
      <c r="BB351" s="4">
        <f t="shared" si="69"/>
        <v>21.370000000000346</v>
      </c>
      <c r="BC351" s="4">
        <f t="shared" si="78"/>
        <v>9.9412195121950813</v>
      </c>
      <c r="BD351" s="4">
        <f t="shared" si="79"/>
        <v>27.019999999999982</v>
      </c>
      <c r="BE351" s="4">
        <f t="shared" si="80"/>
        <v>20.509999999999764</v>
      </c>
    </row>
    <row r="352" spans="10:57">
      <c r="J352" s="2">
        <v>40679</v>
      </c>
      <c r="K352" s="5">
        <v>3975.38</v>
      </c>
      <c r="L352" s="5">
        <v>3998.37</v>
      </c>
      <c r="M352" s="5">
        <v>3955.93</v>
      </c>
      <c r="N352" s="5">
        <v>3989.82</v>
      </c>
      <c r="P352" s="2">
        <v>40679</v>
      </c>
      <c r="Q352" s="5">
        <v>7348.12</v>
      </c>
      <c r="R352" s="5">
        <v>7402.52</v>
      </c>
      <c r="S352" s="5">
        <v>7284.96</v>
      </c>
      <c r="T352" s="5">
        <v>7387.54</v>
      </c>
      <c r="AE352" s="9">
        <f t="shared" si="70"/>
        <v>3397.72</v>
      </c>
      <c r="AF352" s="6">
        <f t="shared" si="71"/>
        <v>0.20542215336947117</v>
      </c>
      <c r="AG352" s="4">
        <f t="shared" si="72"/>
        <v>64.549999999999727</v>
      </c>
      <c r="AH352" s="4"/>
      <c r="AI352" s="6">
        <f t="shared" si="73"/>
        <v>0.20542215336947117</v>
      </c>
      <c r="AJ352" s="6">
        <f t="shared" si="74"/>
        <v>0.5661111581084477</v>
      </c>
      <c r="AK352" s="4">
        <f t="shared" si="81"/>
        <v>3403.3069999999998</v>
      </c>
      <c r="AL352" s="4">
        <f t="shared" si="82"/>
        <v>-5.5869999999999891</v>
      </c>
      <c r="AW352" s="4">
        <f t="shared" si="68"/>
        <v>54.400000000000546</v>
      </c>
      <c r="AX352" s="4">
        <f t="shared" si="75"/>
        <v>19.712926829268259</v>
      </c>
      <c r="AY352" s="4">
        <f t="shared" si="76"/>
        <v>59.079999999999927</v>
      </c>
      <c r="AZ352" s="4">
        <f t="shared" si="77"/>
        <v>40.670000000000073</v>
      </c>
      <c r="BB352" s="4">
        <f t="shared" si="69"/>
        <v>19.450000000000273</v>
      </c>
      <c r="BC352" s="4">
        <f t="shared" si="78"/>
        <v>10.415609756097528</v>
      </c>
      <c r="BD352" s="4">
        <f t="shared" si="79"/>
        <v>27.019999999999982</v>
      </c>
      <c r="BE352" s="4">
        <f t="shared" si="80"/>
        <v>20.509999999999764</v>
      </c>
    </row>
    <row r="353" spans="10:57">
      <c r="J353" s="2">
        <v>40680</v>
      </c>
      <c r="K353" s="5">
        <v>3973.12</v>
      </c>
      <c r="L353" s="5">
        <v>4003.56</v>
      </c>
      <c r="M353" s="5">
        <v>3941.58</v>
      </c>
      <c r="N353" s="5">
        <v>3941.58</v>
      </c>
      <c r="P353" s="2">
        <v>40680</v>
      </c>
      <c r="Q353" s="5">
        <v>7346.81</v>
      </c>
      <c r="R353" s="5">
        <v>7368.98</v>
      </c>
      <c r="S353" s="5">
        <v>7253.89</v>
      </c>
      <c r="T353" s="5">
        <v>7256.65</v>
      </c>
      <c r="AE353" s="9">
        <f t="shared" si="70"/>
        <v>3315.0699999999997</v>
      </c>
      <c r="AF353" s="6">
        <f t="shared" si="71"/>
        <v>0</v>
      </c>
      <c r="AG353" s="4">
        <f t="shared" si="72"/>
        <v>121.90000000000055</v>
      </c>
      <c r="AH353" s="4"/>
      <c r="AI353" s="6">
        <f t="shared" si="73"/>
        <v>0</v>
      </c>
      <c r="AJ353" s="6">
        <f t="shared" si="74"/>
        <v>0</v>
      </c>
      <c r="AK353" s="4">
        <f t="shared" si="81"/>
        <v>3394.4279999999999</v>
      </c>
      <c r="AL353" s="4">
        <f t="shared" si="82"/>
        <v>-79.358000000000175</v>
      </c>
      <c r="AW353" s="4">
        <f t="shared" si="68"/>
        <v>22.169999999999163</v>
      </c>
      <c r="AX353" s="4">
        <f t="shared" si="75"/>
        <v>19.261707317073117</v>
      </c>
      <c r="AY353" s="4">
        <f t="shared" si="76"/>
        <v>59.079999999999927</v>
      </c>
      <c r="AZ353" s="4">
        <f t="shared" si="77"/>
        <v>39.849999999999454</v>
      </c>
      <c r="BB353" s="4">
        <f t="shared" si="69"/>
        <v>30.440000000000055</v>
      </c>
      <c r="BC353" s="4">
        <f t="shared" si="78"/>
        <v>10.657804878048754</v>
      </c>
      <c r="BD353" s="4">
        <f t="shared" si="79"/>
        <v>30.440000000000055</v>
      </c>
      <c r="BE353" s="4">
        <f t="shared" si="80"/>
        <v>21.370000000000346</v>
      </c>
    </row>
    <row r="354" spans="10:57">
      <c r="J354" s="2">
        <v>40681</v>
      </c>
      <c r="K354" s="5">
        <v>3976.79</v>
      </c>
      <c r="L354" s="5">
        <v>3990.7</v>
      </c>
      <c r="M354" s="5">
        <v>3956.22</v>
      </c>
      <c r="N354" s="5">
        <v>3978</v>
      </c>
      <c r="P354" s="2">
        <v>40681</v>
      </c>
      <c r="Q354" s="5">
        <v>7325.85</v>
      </c>
      <c r="R354" s="5">
        <v>7340.54</v>
      </c>
      <c r="S354" s="5">
        <v>7261.29</v>
      </c>
      <c r="T354" s="5">
        <v>7303.53</v>
      </c>
      <c r="AE354" s="9">
        <f t="shared" si="70"/>
        <v>3325.5299999999997</v>
      </c>
      <c r="AF354" s="6">
        <f t="shared" si="71"/>
        <v>9.906241121318328E-2</v>
      </c>
      <c r="AG354" s="4">
        <f t="shared" si="72"/>
        <v>105.59000000000015</v>
      </c>
      <c r="AH354" s="4"/>
      <c r="AI354" s="6">
        <f t="shared" si="73"/>
        <v>7.8094669254890225E-2</v>
      </c>
      <c r="AJ354" s="6">
        <f t="shared" si="74"/>
        <v>7.8094669254890225E-2</v>
      </c>
      <c r="AK354" s="4">
        <f t="shared" si="81"/>
        <v>3393.9010000000003</v>
      </c>
      <c r="AL354" s="4">
        <f t="shared" si="82"/>
        <v>-68.371000000000549</v>
      </c>
      <c r="AW354" s="4">
        <f t="shared" si="68"/>
        <v>14.6899999999996</v>
      </c>
      <c r="AX354" s="4">
        <f t="shared" si="75"/>
        <v>18.49463414634139</v>
      </c>
      <c r="AY354" s="4">
        <f t="shared" si="76"/>
        <v>59.079999999999927</v>
      </c>
      <c r="AZ354" s="4">
        <f t="shared" si="77"/>
        <v>39.6899999999996</v>
      </c>
      <c r="BB354" s="4">
        <f t="shared" si="69"/>
        <v>13.909999999999854</v>
      </c>
      <c r="BC354" s="4">
        <f t="shared" si="78"/>
        <v>10.849756097560935</v>
      </c>
      <c r="BD354" s="4">
        <f t="shared" si="79"/>
        <v>30.440000000000055</v>
      </c>
      <c r="BE354" s="4">
        <f t="shared" si="80"/>
        <v>21.370000000000346</v>
      </c>
    </row>
    <row r="355" spans="10:57">
      <c r="J355" s="2">
        <v>40682</v>
      </c>
      <c r="K355" s="5">
        <v>4001.32</v>
      </c>
      <c r="L355" s="5">
        <v>4046.07</v>
      </c>
      <c r="M355" s="5">
        <v>3978.18</v>
      </c>
      <c r="N355" s="5">
        <v>4027.74</v>
      </c>
      <c r="P355" s="2">
        <v>40682</v>
      </c>
      <c r="Q355" s="5">
        <v>7360.47</v>
      </c>
      <c r="R355" s="5">
        <v>7415.65</v>
      </c>
      <c r="S355" s="5">
        <v>7316.74</v>
      </c>
      <c r="T355" s="5">
        <v>7358.23</v>
      </c>
      <c r="AE355" s="9">
        <f t="shared" si="70"/>
        <v>3330.49</v>
      </c>
      <c r="AF355" s="6">
        <f t="shared" si="71"/>
        <v>0.18656987295825839</v>
      </c>
      <c r="AG355" s="4">
        <f t="shared" si="72"/>
        <v>82.650000000000091</v>
      </c>
      <c r="AH355" s="4"/>
      <c r="AI355" s="6">
        <f t="shared" si="73"/>
        <v>0.12649712879409356</v>
      </c>
      <c r="AJ355" s="6">
        <f t="shared" si="74"/>
        <v>0.11512617589965667</v>
      </c>
      <c r="AK355" s="4">
        <f t="shared" si="81"/>
        <v>3389.7409999999995</v>
      </c>
      <c r="AL355" s="4">
        <f t="shared" si="82"/>
        <v>-59.250999999999749</v>
      </c>
      <c r="AW355" s="4">
        <f t="shared" si="68"/>
        <v>43.730000000000473</v>
      </c>
      <c r="AX355" s="4">
        <f t="shared" si="75"/>
        <v>19.536829268292621</v>
      </c>
      <c r="AY355" s="4">
        <f t="shared" si="76"/>
        <v>59.079999999999927</v>
      </c>
      <c r="AZ355" s="4">
        <f t="shared" si="77"/>
        <v>39.849999999999454</v>
      </c>
      <c r="BB355" s="4">
        <f t="shared" si="69"/>
        <v>23.140000000000327</v>
      </c>
      <c r="BC355" s="4">
        <f t="shared" si="78"/>
        <v>11.036829268292655</v>
      </c>
      <c r="BD355" s="4">
        <f t="shared" si="79"/>
        <v>30.440000000000055</v>
      </c>
      <c r="BE355" s="4">
        <f t="shared" si="80"/>
        <v>22.190000000000055</v>
      </c>
    </row>
    <row r="356" spans="10:57">
      <c r="J356" s="2">
        <v>40683</v>
      </c>
      <c r="K356" s="5">
        <v>4023.09</v>
      </c>
      <c r="L356" s="5">
        <v>4050.57</v>
      </c>
      <c r="M356" s="5">
        <v>3983.13</v>
      </c>
      <c r="N356" s="5">
        <v>3990.85</v>
      </c>
      <c r="P356" s="2">
        <v>40683</v>
      </c>
      <c r="Q356" s="5">
        <v>7372.18</v>
      </c>
      <c r="R356" s="5">
        <v>7410.31</v>
      </c>
      <c r="S356" s="5">
        <v>7228.13</v>
      </c>
      <c r="T356" s="5">
        <v>7266.82</v>
      </c>
      <c r="AE356" s="9">
        <f t="shared" si="70"/>
        <v>3275.97</v>
      </c>
      <c r="AF356" s="6">
        <f t="shared" si="71"/>
        <v>0</v>
      </c>
      <c r="AG356" s="4">
        <f t="shared" si="72"/>
        <v>121.75</v>
      </c>
      <c r="AH356" s="4"/>
      <c r="AI356" s="6">
        <f t="shared" si="73"/>
        <v>0</v>
      </c>
      <c r="AJ356" s="6">
        <f t="shared" si="74"/>
        <v>0</v>
      </c>
      <c r="AK356" s="4">
        <f t="shared" si="81"/>
        <v>3373.9139999999998</v>
      </c>
      <c r="AL356" s="4">
        <f t="shared" si="82"/>
        <v>-97.94399999999996</v>
      </c>
      <c r="AW356" s="4">
        <f t="shared" si="68"/>
        <v>38.130000000000109</v>
      </c>
      <c r="AX356" s="4">
        <f t="shared" si="75"/>
        <v>20.394878048780434</v>
      </c>
      <c r="AY356" s="4">
        <f t="shared" si="76"/>
        <v>59.079999999999927</v>
      </c>
      <c r="AZ356" s="4">
        <f t="shared" si="77"/>
        <v>39.849999999999454</v>
      </c>
      <c r="BB356" s="4">
        <f t="shared" si="69"/>
        <v>27.480000000000018</v>
      </c>
      <c r="BC356" s="4">
        <f t="shared" si="78"/>
        <v>11.157317073170706</v>
      </c>
      <c r="BD356" s="4">
        <f t="shared" si="79"/>
        <v>30.440000000000055</v>
      </c>
      <c r="BE356" s="4">
        <f t="shared" si="80"/>
        <v>22.190000000000055</v>
      </c>
    </row>
    <row r="357" spans="10:57">
      <c r="J357" s="2">
        <v>40686</v>
      </c>
      <c r="K357" s="5">
        <v>3934.36</v>
      </c>
      <c r="L357" s="5">
        <v>3937.01</v>
      </c>
      <c r="M357" s="5">
        <v>3903.9</v>
      </c>
      <c r="N357" s="5">
        <v>3906.98</v>
      </c>
      <c r="P357" s="2">
        <v>40686</v>
      </c>
      <c r="Q357" s="5">
        <v>7158.08</v>
      </c>
      <c r="R357" s="5">
        <v>7166.15</v>
      </c>
      <c r="S357" s="5">
        <v>7105.2</v>
      </c>
      <c r="T357" s="5">
        <v>7121.52</v>
      </c>
      <c r="AE357" s="9">
        <f t="shared" si="70"/>
        <v>3214.5400000000004</v>
      </c>
      <c r="AF357" s="6">
        <f t="shared" si="71"/>
        <v>0</v>
      </c>
      <c r="AG357" s="4">
        <f t="shared" si="72"/>
        <v>115.94999999999936</v>
      </c>
      <c r="AH357" s="4"/>
      <c r="AI357" s="6">
        <f t="shared" si="73"/>
        <v>0</v>
      </c>
      <c r="AJ357" s="6">
        <f t="shared" si="74"/>
        <v>0</v>
      </c>
      <c r="AK357" s="4">
        <f t="shared" si="81"/>
        <v>3355.0419999999999</v>
      </c>
      <c r="AL357" s="4">
        <f t="shared" si="82"/>
        <v>-140.5019999999995</v>
      </c>
      <c r="AW357" s="4">
        <f t="shared" si="68"/>
        <v>8.069999999999709</v>
      </c>
      <c r="AX357" s="4">
        <f t="shared" si="75"/>
        <v>19.88048780487799</v>
      </c>
      <c r="AY357" s="4">
        <f t="shared" si="76"/>
        <v>59.079999999999927</v>
      </c>
      <c r="AZ357" s="4">
        <f t="shared" si="77"/>
        <v>39.849999999999454</v>
      </c>
      <c r="BB357" s="4">
        <f t="shared" si="69"/>
        <v>2.6500000000000909</v>
      </c>
      <c r="BC357" s="4">
        <f t="shared" si="78"/>
        <v>11.221951219512171</v>
      </c>
      <c r="BD357" s="4">
        <f t="shared" si="79"/>
        <v>30.440000000000055</v>
      </c>
      <c r="BE357" s="4">
        <f t="shared" si="80"/>
        <v>22.190000000000055</v>
      </c>
    </row>
    <row r="358" spans="10:57">
      <c r="J358" s="2">
        <v>40687</v>
      </c>
      <c r="K358" s="5">
        <v>3915.11</v>
      </c>
      <c r="L358" s="5">
        <v>3934.52</v>
      </c>
      <c r="M358" s="5">
        <v>3907.16</v>
      </c>
      <c r="N358" s="5">
        <v>3916.88</v>
      </c>
      <c r="P358" s="2">
        <v>40687</v>
      </c>
      <c r="Q358" s="5">
        <v>7129.94</v>
      </c>
      <c r="R358" s="5">
        <v>7202.21</v>
      </c>
      <c r="S358" s="5">
        <v>7128.04</v>
      </c>
      <c r="T358" s="5">
        <v>7150.66</v>
      </c>
      <c r="AE358" s="9">
        <f t="shared" si="70"/>
        <v>3233.7799999999997</v>
      </c>
      <c r="AF358" s="6">
        <f t="shared" si="71"/>
        <v>0.16593359206554059</v>
      </c>
      <c r="AG358" s="4">
        <f t="shared" si="72"/>
        <v>115.94999999999936</v>
      </c>
      <c r="AH358" s="4"/>
      <c r="AI358" s="6">
        <f t="shared" si="73"/>
        <v>0.10503330057866248</v>
      </c>
      <c r="AJ358" s="6">
        <f t="shared" si="74"/>
        <v>9.3343683291283619E-2</v>
      </c>
      <c r="AK358" s="4">
        <f t="shared" si="81"/>
        <v>3333.5189999999993</v>
      </c>
      <c r="AL358" s="4">
        <f t="shared" si="82"/>
        <v>-99.738999999999578</v>
      </c>
      <c r="AW358" s="4">
        <f t="shared" si="68"/>
        <v>1.8999999999996362</v>
      </c>
      <c r="AX358" s="4">
        <f t="shared" si="75"/>
        <v>19.657560975609691</v>
      </c>
      <c r="AY358" s="4">
        <f t="shared" si="76"/>
        <v>59.079999999999927</v>
      </c>
      <c r="AZ358" s="4">
        <f t="shared" si="77"/>
        <v>39.849999999999454</v>
      </c>
      <c r="BB358" s="4">
        <f t="shared" si="69"/>
        <v>7.9500000000002728</v>
      </c>
      <c r="BC358" s="4">
        <f t="shared" si="78"/>
        <v>11.064390243902425</v>
      </c>
      <c r="BD358" s="4">
        <f t="shared" si="79"/>
        <v>30.440000000000055</v>
      </c>
      <c r="BE358" s="4">
        <f t="shared" si="80"/>
        <v>22.190000000000055</v>
      </c>
    </row>
    <row r="359" spans="10:57">
      <c r="J359" s="2">
        <v>40688</v>
      </c>
      <c r="K359" s="5">
        <v>3889.72</v>
      </c>
      <c r="L359" s="5">
        <v>3937.54</v>
      </c>
      <c r="M359" s="5">
        <v>3884.55</v>
      </c>
      <c r="N359" s="5">
        <v>3928.99</v>
      </c>
      <c r="P359" s="2">
        <v>40688</v>
      </c>
      <c r="Q359" s="5">
        <v>7079.25</v>
      </c>
      <c r="R359" s="5">
        <v>7183.8</v>
      </c>
      <c r="S359" s="5">
        <v>7071.42</v>
      </c>
      <c r="T359" s="5">
        <v>7170.94</v>
      </c>
      <c r="AE359" s="9">
        <f t="shared" si="70"/>
        <v>3241.95</v>
      </c>
      <c r="AF359" s="6">
        <f t="shared" si="71"/>
        <v>0.23639499784389437</v>
      </c>
      <c r="AG359" s="4">
        <f t="shared" si="72"/>
        <v>115.94999999999936</v>
      </c>
      <c r="AH359" s="4"/>
      <c r="AI359" s="6">
        <f t="shared" si="73"/>
        <v>0.23639499784389437</v>
      </c>
      <c r="AJ359" s="6">
        <f t="shared" si="74"/>
        <v>0.14963423954579916</v>
      </c>
      <c r="AK359" s="4">
        <f t="shared" si="81"/>
        <v>3314.0169999999998</v>
      </c>
      <c r="AL359" s="4">
        <f t="shared" si="82"/>
        <v>-72.067000000000007</v>
      </c>
      <c r="AW359" s="4">
        <f t="shared" si="68"/>
        <v>7.8299999999999272</v>
      </c>
      <c r="AX359" s="4">
        <f t="shared" si="75"/>
        <v>19.519756097560919</v>
      </c>
      <c r="AY359" s="4">
        <f t="shared" si="76"/>
        <v>59.079999999999927</v>
      </c>
      <c r="AZ359" s="4">
        <f t="shared" si="77"/>
        <v>39.849999999999454</v>
      </c>
      <c r="BB359" s="4">
        <f t="shared" si="69"/>
        <v>5.169999999999618</v>
      </c>
      <c r="BC359" s="4">
        <f t="shared" si="78"/>
        <v>11.190487804878025</v>
      </c>
      <c r="BD359" s="4">
        <f t="shared" si="79"/>
        <v>30.440000000000055</v>
      </c>
      <c r="BE359" s="4">
        <f t="shared" si="80"/>
        <v>22.190000000000055</v>
      </c>
    </row>
    <row r="360" spans="10:57">
      <c r="J360" s="2">
        <v>40689</v>
      </c>
      <c r="K360" s="5">
        <v>3937.05</v>
      </c>
      <c r="L360" s="5">
        <v>3949.17</v>
      </c>
      <c r="M360" s="5">
        <v>3904.06</v>
      </c>
      <c r="N360" s="5">
        <v>3917.22</v>
      </c>
      <c r="P360" s="2">
        <v>40689</v>
      </c>
      <c r="Q360" s="5">
        <v>7202.72</v>
      </c>
      <c r="R360" s="5">
        <v>7217.24</v>
      </c>
      <c r="S360" s="5">
        <v>7087.32</v>
      </c>
      <c r="T360" s="5">
        <v>7114.09</v>
      </c>
      <c r="AE360" s="9">
        <f t="shared" si="70"/>
        <v>3196.8700000000003</v>
      </c>
      <c r="AF360" s="6">
        <f t="shared" si="71"/>
        <v>0</v>
      </c>
      <c r="AG360" s="4">
        <f t="shared" si="72"/>
        <v>79.099999999999454</v>
      </c>
      <c r="AH360" s="4"/>
      <c r="AI360" s="6">
        <f t="shared" si="73"/>
        <v>0</v>
      </c>
      <c r="AJ360" s="6">
        <f t="shared" si="74"/>
        <v>0</v>
      </c>
      <c r="AK360" s="4">
        <f t="shared" si="81"/>
        <v>3291.6379999999999</v>
      </c>
      <c r="AL360" s="4">
        <f t="shared" si="82"/>
        <v>-94.767999999999574</v>
      </c>
      <c r="AW360" s="4">
        <f t="shared" si="68"/>
        <v>14.519999999999527</v>
      </c>
      <c r="AX360" s="4">
        <f t="shared" si="75"/>
        <v>19.476829268292622</v>
      </c>
      <c r="AY360" s="4">
        <f t="shared" si="76"/>
        <v>59.079999999999927</v>
      </c>
      <c r="AZ360" s="4">
        <f t="shared" si="77"/>
        <v>39.849999999999454</v>
      </c>
      <c r="BB360" s="4">
        <f t="shared" si="69"/>
        <v>12.119999999999891</v>
      </c>
      <c r="BC360" s="4">
        <f t="shared" si="78"/>
        <v>11.317317073170704</v>
      </c>
      <c r="BD360" s="4">
        <f t="shared" si="79"/>
        <v>30.440000000000055</v>
      </c>
      <c r="BE360" s="4">
        <f t="shared" si="80"/>
        <v>22.190000000000055</v>
      </c>
    </row>
    <row r="361" spans="10:57">
      <c r="J361" s="2">
        <v>40690</v>
      </c>
      <c r="K361" s="5">
        <v>3958.6</v>
      </c>
      <c r="L361" s="5">
        <v>3979.07</v>
      </c>
      <c r="M361" s="5">
        <v>3940.86</v>
      </c>
      <c r="N361" s="5">
        <v>3950.98</v>
      </c>
      <c r="P361" s="2">
        <v>40690</v>
      </c>
      <c r="Q361" s="5">
        <v>7205.13</v>
      </c>
      <c r="R361" s="5">
        <v>7208.48</v>
      </c>
      <c r="S361" s="5">
        <v>7115.48</v>
      </c>
      <c r="T361" s="5">
        <v>7163.47</v>
      </c>
      <c r="AE361" s="9">
        <f t="shared" si="70"/>
        <v>3212.4900000000002</v>
      </c>
      <c r="AF361" s="6">
        <f t="shared" si="71"/>
        <v>0.34649511978704689</v>
      </c>
      <c r="AG361" s="4">
        <f t="shared" si="72"/>
        <v>45.079999999999472</v>
      </c>
      <c r="AH361" s="4"/>
      <c r="AI361" s="6">
        <f t="shared" si="73"/>
        <v>0.11689866786409188</v>
      </c>
      <c r="AJ361" s="6">
        <f t="shared" si="74"/>
        <v>0.11689866786409188</v>
      </c>
      <c r="AK361" s="4">
        <f t="shared" si="81"/>
        <v>3274.4409999999998</v>
      </c>
      <c r="AL361" s="4">
        <f t="shared" si="82"/>
        <v>-61.950999999999567</v>
      </c>
      <c r="AW361" s="4">
        <f t="shared" si="68"/>
        <v>3.3499999999994543</v>
      </c>
      <c r="AX361" s="4">
        <f t="shared" si="75"/>
        <v>19.371951219512127</v>
      </c>
      <c r="AY361" s="4">
        <f t="shared" si="76"/>
        <v>59.079999999999927</v>
      </c>
      <c r="AZ361" s="4">
        <f t="shared" si="77"/>
        <v>39.849999999999454</v>
      </c>
      <c r="BB361" s="4">
        <f t="shared" si="69"/>
        <v>17.739999999999782</v>
      </c>
      <c r="BC361" s="4">
        <f t="shared" si="78"/>
        <v>11.587073170731678</v>
      </c>
      <c r="BD361" s="4">
        <f t="shared" si="79"/>
        <v>30.440000000000055</v>
      </c>
      <c r="BE361" s="4">
        <f t="shared" si="80"/>
        <v>22.190000000000055</v>
      </c>
    </row>
    <row r="362" spans="10:57">
      <c r="J362" s="2">
        <v>40693</v>
      </c>
      <c r="K362" s="5">
        <v>3947.16</v>
      </c>
      <c r="L362" s="5">
        <v>3963.28</v>
      </c>
      <c r="M362" s="5">
        <v>3931.53</v>
      </c>
      <c r="N362" s="5">
        <v>3942.53</v>
      </c>
      <c r="P362" s="2">
        <v>40693</v>
      </c>
      <c r="Q362" s="5">
        <v>7165</v>
      </c>
      <c r="R362" s="5">
        <v>7204.16</v>
      </c>
      <c r="S362" s="5">
        <v>7146.98</v>
      </c>
      <c r="T362" s="5">
        <v>7160.3</v>
      </c>
      <c r="AE362" s="9">
        <f t="shared" si="70"/>
        <v>3217.77</v>
      </c>
      <c r="AF362" s="6">
        <f t="shared" si="71"/>
        <v>0.46362023070097341</v>
      </c>
      <c r="AG362" s="4">
        <f t="shared" si="72"/>
        <v>45.079999999999472</v>
      </c>
      <c r="AH362" s="4"/>
      <c r="AI362" s="6">
        <f t="shared" si="73"/>
        <v>0.26422250316055346</v>
      </c>
      <c r="AJ362" s="6">
        <f t="shared" si="74"/>
        <v>0.15641371052237482</v>
      </c>
      <c r="AK362" s="4">
        <f t="shared" si="81"/>
        <v>3256.4459999999999</v>
      </c>
      <c r="AL362" s="4">
        <f t="shared" si="82"/>
        <v>-38.675999999999931</v>
      </c>
      <c r="AW362" s="4">
        <f t="shared" si="68"/>
        <v>18.020000000000437</v>
      </c>
      <c r="AX362" s="4">
        <f t="shared" si="75"/>
        <v>19.616341463414578</v>
      </c>
      <c r="AY362" s="4">
        <f t="shared" si="76"/>
        <v>59.079999999999927</v>
      </c>
      <c r="AZ362" s="4">
        <f t="shared" si="77"/>
        <v>39.849999999999454</v>
      </c>
      <c r="BB362" s="4">
        <f t="shared" si="69"/>
        <v>15.629999999999654</v>
      </c>
      <c r="BC362" s="4">
        <f t="shared" si="78"/>
        <v>11.793658536585331</v>
      </c>
      <c r="BD362" s="4">
        <f t="shared" si="79"/>
        <v>30.440000000000055</v>
      </c>
      <c r="BE362" s="4">
        <f t="shared" si="80"/>
        <v>22.190000000000055</v>
      </c>
    </row>
    <row r="363" spans="10:57">
      <c r="J363" s="2">
        <v>40694</v>
      </c>
      <c r="K363" s="5">
        <v>3967.63</v>
      </c>
      <c r="L363" s="5">
        <v>4015.25</v>
      </c>
      <c r="M363" s="5">
        <v>3959.91</v>
      </c>
      <c r="N363" s="5">
        <v>4006.94</v>
      </c>
      <c r="P363" s="2">
        <v>40694</v>
      </c>
      <c r="Q363" s="5">
        <v>7240.12</v>
      </c>
      <c r="R363" s="5">
        <v>7319.69</v>
      </c>
      <c r="S363" s="5">
        <v>7238.77</v>
      </c>
      <c r="T363" s="5">
        <v>7293.69</v>
      </c>
      <c r="AE363" s="9">
        <f t="shared" si="70"/>
        <v>3286.7499999999995</v>
      </c>
      <c r="AF363" s="6">
        <f t="shared" si="71"/>
        <v>1</v>
      </c>
      <c r="AG363" s="4">
        <f t="shared" si="72"/>
        <v>89.8799999999992</v>
      </c>
      <c r="AH363" s="4"/>
      <c r="AI363" s="6">
        <f t="shared" si="73"/>
        <v>1</v>
      </c>
      <c r="AJ363" s="6">
        <f t="shared" si="74"/>
        <v>0.67265379434216122</v>
      </c>
      <c r="AK363" s="4">
        <f t="shared" si="81"/>
        <v>3253.6140000000005</v>
      </c>
      <c r="AL363" s="4">
        <f t="shared" si="82"/>
        <v>33.135999999999058</v>
      </c>
      <c r="AW363" s="4">
        <f t="shared" si="68"/>
        <v>1.3499999999994543</v>
      </c>
      <c r="AX363" s="4">
        <f t="shared" si="75"/>
        <v>19.369512195121874</v>
      </c>
      <c r="AY363" s="4">
        <f t="shared" si="76"/>
        <v>59.079999999999927</v>
      </c>
      <c r="AZ363" s="4">
        <f t="shared" si="77"/>
        <v>39.849999999999454</v>
      </c>
      <c r="BB363" s="4">
        <f t="shared" si="69"/>
        <v>7.7200000000002547</v>
      </c>
      <c r="BC363" s="4">
        <f t="shared" si="78"/>
        <v>11.70073170731704</v>
      </c>
      <c r="BD363" s="4">
        <f t="shared" si="79"/>
        <v>30.440000000000055</v>
      </c>
      <c r="BE363" s="4">
        <f t="shared" si="80"/>
        <v>22.190000000000055</v>
      </c>
    </row>
    <row r="364" spans="10:57">
      <c r="J364" s="2">
        <v>40695</v>
      </c>
      <c r="K364" s="5">
        <v>4014.84</v>
      </c>
      <c r="L364" s="5">
        <v>4015.85</v>
      </c>
      <c r="M364" s="5">
        <v>3956.07</v>
      </c>
      <c r="N364" s="5">
        <v>3964.81</v>
      </c>
      <c r="P364" s="2">
        <v>40695</v>
      </c>
      <c r="Q364" s="5">
        <v>7310.56</v>
      </c>
      <c r="R364" s="5">
        <v>7314.66</v>
      </c>
      <c r="S364" s="5">
        <v>7193.89</v>
      </c>
      <c r="T364" s="5">
        <v>7217.43</v>
      </c>
      <c r="AE364" s="9">
        <f t="shared" si="70"/>
        <v>3252.6200000000003</v>
      </c>
      <c r="AF364" s="6">
        <f t="shared" si="71"/>
        <v>0.62027147307521691</v>
      </c>
      <c r="AG364" s="4">
        <f t="shared" si="72"/>
        <v>89.8799999999992</v>
      </c>
      <c r="AH364" s="4"/>
      <c r="AI364" s="6">
        <f t="shared" si="73"/>
        <v>0.62027147307521691</v>
      </c>
      <c r="AJ364" s="6">
        <f t="shared" si="74"/>
        <v>0.62027147307521691</v>
      </c>
      <c r="AK364" s="4">
        <f t="shared" si="81"/>
        <v>3246.3229999999999</v>
      </c>
      <c r="AL364" s="4">
        <f t="shared" si="82"/>
        <v>6.2970000000004802</v>
      </c>
      <c r="AW364" s="4">
        <f t="shared" si="68"/>
        <v>4.0999999999994543</v>
      </c>
      <c r="AX364" s="4">
        <f t="shared" si="75"/>
        <v>19.469512195121862</v>
      </c>
      <c r="AY364" s="4">
        <f t="shared" si="76"/>
        <v>59.079999999999927</v>
      </c>
      <c r="AZ364" s="4">
        <f t="shared" si="77"/>
        <v>39.849999999999454</v>
      </c>
      <c r="BB364" s="4">
        <f t="shared" si="69"/>
        <v>1.0099999999997635</v>
      </c>
      <c r="BC364" s="4">
        <f t="shared" si="78"/>
        <v>11.424146341463379</v>
      </c>
      <c r="BD364" s="4">
        <f t="shared" si="79"/>
        <v>30.440000000000055</v>
      </c>
      <c r="BE364" s="4">
        <f t="shared" si="80"/>
        <v>22.190000000000055</v>
      </c>
    </row>
    <row r="365" spans="10:57">
      <c r="J365" s="2">
        <v>40696</v>
      </c>
      <c r="K365" s="5">
        <v>3930.59</v>
      </c>
      <c r="L365" s="5">
        <v>3937</v>
      </c>
      <c r="M365" s="5">
        <v>3889.87</v>
      </c>
      <c r="N365" s="5">
        <v>3889.87</v>
      </c>
      <c r="P365" s="2">
        <v>40696</v>
      </c>
      <c r="Q365" s="5">
        <v>7155.86</v>
      </c>
      <c r="R365" s="5">
        <v>7157.59</v>
      </c>
      <c r="S365" s="5">
        <v>7074.12</v>
      </c>
      <c r="T365" s="5">
        <v>7074.12</v>
      </c>
      <c r="AE365" s="9">
        <f t="shared" si="70"/>
        <v>3184.25</v>
      </c>
      <c r="AF365" s="6">
        <f t="shared" si="71"/>
        <v>0</v>
      </c>
      <c r="AG365" s="4">
        <f t="shared" si="72"/>
        <v>102.49999999999955</v>
      </c>
      <c r="AH365" s="4"/>
      <c r="AI365" s="6">
        <f t="shared" si="73"/>
        <v>0</v>
      </c>
      <c r="AJ365" s="6">
        <f t="shared" si="74"/>
        <v>0</v>
      </c>
      <c r="AK365" s="4">
        <f t="shared" si="81"/>
        <v>3231.6990000000001</v>
      </c>
      <c r="AL365" s="4">
        <f t="shared" si="82"/>
        <v>-47.449000000000069</v>
      </c>
      <c r="AW365" s="4">
        <f t="shared" ref="AW365:AW428" si="83">IF(R365-Q365&gt;Q365-S365,Q365-S365,R365-Q365)</f>
        <v>1.7300000000004729</v>
      </c>
      <c r="AX365" s="4">
        <f t="shared" si="75"/>
        <v>19.25926829268284</v>
      </c>
      <c r="AY365" s="4">
        <f t="shared" si="76"/>
        <v>59.079999999999927</v>
      </c>
      <c r="AZ365" s="4">
        <f t="shared" si="77"/>
        <v>39.849999999999454</v>
      </c>
      <c r="BB365" s="4">
        <f t="shared" si="69"/>
        <v>6.4099999999998545</v>
      </c>
      <c r="BC365" s="4">
        <f t="shared" si="78"/>
        <v>11.380243902438984</v>
      </c>
      <c r="BD365" s="4">
        <f t="shared" si="79"/>
        <v>30.440000000000055</v>
      </c>
      <c r="BE365" s="4">
        <f t="shared" si="80"/>
        <v>22.190000000000055</v>
      </c>
    </row>
    <row r="366" spans="10:57">
      <c r="J366" s="2">
        <v>40697</v>
      </c>
      <c r="K366" s="5">
        <v>3899.16</v>
      </c>
      <c r="L366" s="5">
        <v>3905.59</v>
      </c>
      <c r="M366" s="5">
        <v>3845.39</v>
      </c>
      <c r="N366" s="5">
        <v>3890.68</v>
      </c>
      <c r="P366" s="2">
        <v>40697</v>
      </c>
      <c r="Q366" s="5">
        <v>7101.48</v>
      </c>
      <c r="R366" s="5">
        <v>7120.12</v>
      </c>
      <c r="S366" s="5">
        <v>7021.36</v>
      </c>
      <c r="T366" s="5">
        <v>7109.03</v>
      </c>
      <c r="AE366" s="9">
        <f t="shared" si="70"/>
        <v>3218.35</v>
      </c>
      <c r="AF366" s="6">
        <f t="shared" si="71"/>
        <v>0.33268292682926887</v>
      </c>
      <c r="AG366" s="4">
        <f t="shared" si="72"/>
        <v>102.49999999999955</v>
      </c>
      <c r="AH366" s="4"/>
      <c r="AI366" s="6">
        <f t="shared" si="73"/>
        <v>0.33268292682926887</v>
      </c>
      <c r="AJ366" s="6">
        <f t="shared" si="74"/>
        <v>0.33268292682926887</v>
      </c>
      <c r="AK366" s="4">
        <f t="shared" si="81"/>
        <v>3225.9369999999999</v>
      </c>
      <c r="AL366" s="4">
        <f t="shared" si="82"/>
        <v>-7.5869999999999891</v>
      </c>
      <c r="AW366" s="4">
        <f t="shared" si="83"/>
        <v>18.640000000000327</v>
      </c>
      <c r="AX366" s="4">
        <f t="shared" si="75"/>
        <v>19.429512195121855</v>
      </c>
      <c r="AY366" s="4">
        <f t="shared" si="76"/>
        <v>59.079999999999927</v>
      </c>
      <c r="AZ366" s="4">
        <f t="shared" si="77"/>
        <v>39.849999999999454</v>
      </c>
      <c r="BB366" s="4">
        <f t="shared" ref="BB366:BB429" si="84">IF(L366-K366&gt;K366-M366,K366-M366,L366-K366)</f>
        <v>6.430000000000291</v>
      </c>
      <c r="BC366" s="4">
        <f t="shared" si="78"/>
        <v>11.408780487804838</v>
      </c>
      <c r="BD366" s="4">
        <f t="shared" si="79"/>
        <v>30.440000000000055</v>
      </c>
      <c r="BE366" s="4">
        <f t="shared" si="80"/>
        <v>22.190000000000055</v>
      </c>
    </row>
    <row r="367" spans="10:57">
      <c r="J367" s="2">
        <v>40700</v>
      </c>
      <c r="K367" s="5">
        <v>3875.63</v>
      </c>
      <c r="L367" s="5">
        <v>3881.96</v>
      </c>
      <c r="M367" s="5">
        <v>3851.83</v>
      </c>
      <c r="N367" s="5">
        <v>3863.4</v>
      </c>
      <c r="P367" s="2">
        <v>40700</v>
      </c>
      <c r="Q367" s="5">
        <v>7095.4</v>
      </c>
      <c r="R367" s="5">
        <v>7124.31</v>
      </c>
      <c r="S367" s="5">
        <v>7062.73</v>
      </c>
      <c r="T367" s="5">
        <v>7084.57</v>
      </c>
      <c r="AE367" s="9">
        <f t="shared" si="70"/>
        <v>3221.1699999999996</v>
      </c>
      <c r="AF367" s="6">
        <f t="shared" si="71"/>
        <v>0.36019512195121739</v>
      </c>
      <c r="AG367" s="4">
        <f t="shared" si="72"/>
        <v>102.49999999999955</v>
      </c>
      <c r="AH367" s="4"/>
      <c r="AI367" s="6">
        <f t="shared" si="73"/>
        <v>0.36019512195121739</v>
      </c>
      <c r="AJ367" s="6">
        <f t="shared" si="74"/>
        <v>0.36019512195121739</v>
      </c>
      <c r="AK367" s="4">
        <f t="shared" si="81"/>
        <v>3226.5999999999995</v>
      </c>
      <c r="AL367" s="4">
        <f t="shared" si="82"/>
        <v>-5.4299999999998363</v>
      </c>
      <c r="AW367" s="4">
        <f t="shared" si="83"/>
        <v>28.910000000000764</v>
      </c>
      <c r="AX367" s="4">
        <f t="shared" si="75"/>
        <v>19.166585365853589</v>
      </c>
      <c r="AY367" s="4">
        <f t="shared" si="76"/>
        <v>59.079999999999927</v>
      </c>
      <c r="AZ367" s="4">
        <f t="shared" si="77"/>
        <v>39.849999999999454</v>
      </c>
      <c r="BB367" s="4">
        <f t="shared" si="84"/>
        <v>6.3299999999999272</v>
      </c>
      <c r="BC367" s="4">
        <f t="shared" si="78"/>
        <v>11.065121951219469</v>
      </c>
      <c r="BD367" s="4">
        <f t="shared" si="79"/>
        <v>30.440000000000055</v>
      </c>
      <c r="BE367" s="4">
        <f t="shared" si="80"/>
        <v>22.190000000000055</v>
      </c>
    </row>
    <row r="368" spans="10:57">
      <c r="J368" s="2">
        <v>40701</v>
      </c>
      <c r="K368" s="5">
        <v>3863.83</v>
      </c>
      <c r="L368" s="5">
        <v>3889.97</v>
      </c>
      <c r="M368" s="5">
        <v>3855.99</v>
      </c>
      <c r="N368" s="5">
        <v>3871.92</v>
      </c>
      <c r="P368" s="2">
        <v>40701</v>
      </c>
      <c r="Q368" s="5">
        <v>7094.14</v>
      </c>
      <c r="R368" s="5">
        <v>7147.63</v>
      </c>
      <c r="S368" s="5">
        <v>7086.9</v>
      </c>
      <c r="T368" s="5">
        <v>7103.25</v>
      </c>
      <c r="AE368" s="9">
        <f t="shared" si="70"/>
        <v>3231.33</v>
      </c>
      <c r="AF368" s="6">
        <f t="shared" si="71"/>
        <v>0.68860611379259451</v>
      </c>
      <c r="AG368" s="4">
        <f t="shared" si="72"/>
        <v>68.370000000000346</v>
      </c>
      <c r="AH368" s="4"/>
      <c r="AI368" s="6">
        <f t="shared" si="73"/>
        <v>0.45931707317073306</v>
      </c>
      <c r="AJ368" s="6">
        <f t="shared" si="74"/>
        <v>0.45931707317073306</v>
      </c>
      <c r="AK368" s="4">
        <f t="shared" si="81"/>
        <v>3226.3549999999996</v>
      </c>
      <c r="AL368" s="4">
        <f t="shared" si="82"/>
        <v>4.9750000000003638</v>
      </c>
      <c r="AW368" s="4">
        <f t="shared" si="83"/>
        <v>7.2400000000006912</v>
      </c>
      <c r="AX368" s="4">
        <f t="shared" si="75"/>
        <v>18.644878048780434</v>
      </c>
      <c r="AY368" s="4">
        <f t="shared" si="76"/>
        <v>59.079999999999927</v>
      </c>
      <c r="AZ368" s="4">
        <f t="shared" si="77"/>
        <v>39.849999999999454</v>
      </c>
      <c r="BB368" s="4">
        <f t="shared" si="84"/>
        <v>7.8400000000001455</v>
      </c>
      <c r="BC368" s="4">
        <f t="shared" si="78"/>
        <v>10.715121951219471</v>
      </c>
      <c r="BD368" s="4">
        <f t="shared" si="79"/>
        <v>30.440000000000055</v>
      </c>
      <c r="BE368" s="4">
        <f t="shared" si="80"/>
        <v>21.370000000000346</v>
      </c>
    </row>
    <row r="369" spans="10:57">
      <c r="J369" s="2">
        <v>40702</v>
      </c>
      <c r="K369" s="5">
        <v>3857.65</v>
      </c>
      <c r="L369" s="5">
        <v>3864.37</v>
      </c>
      <c r="M369" s="5">
        <v>3826.07</v>
      </c>
      <c r="N369" s="5">
        <v>3837.98</v>
      </c>
      <c r="P369" s="2">
        <v>40702</v>
      </c>
      <c r="Q369" s="5">
        <v>7076.31</v>
      </c>
      <c r="R369" s="5">
        <v>7089.15</v>
      </c>
      <c r="S369" s="5">
        <v>6991.62</v>
      </c>
      <c r="T369" s="5">
        <v>7060.23</v>
      </c>
      <c r="AE369" s="9">
        <f t="shared" si="70"/>
        <v>3222.2499999999995</v>
      </c>
      <c r="AF369" s="6">
        <f t="shared" si="71"/>
        <v>0.80713678844519121</v>
      </c>
      <c r="AG369" s="4">
        <f t="shared" si="72"/>
        <v>47.079999999999927</v>
      </c>
      <c r="AH369" s="4"/>
      <c r="AI369" s="6">
        <f t="shared" si="73"/>
        <v>0.37073170731707039</v>
      </c>
      <c r="AJ369" s="6">
        <f t="shared" si="74"/>
        <v>0.37073170731707039</v>
      </c>
      <c r="AK369" s="4">
        <f t="shared" si="81"/>
        <v>3224.3849999999998</v>
      </c>
      <c r="AL369" s="4">
        <f t="shared" si="82"/>
        <v>-2.1350000000002183</v>
      </c>
      <c r="AW369" s="4">
        <f t="shared" si="83"/>
        <v>12.839999999999236</v>
      </c>
      <c r="AX369" s="4">
        <f t="shared" si="75"/>
        <v>18.809756097560903</v>
      </c>
      <c r="AY369" s="4">
        <f t="shared" si="76"/>
        <v>59.079999999999927</v>
      </c>
      <c r="AZ369" s="4">
        <f t="shared" si="77"/>
        <v>39.849999999999454</v>
      </c>
      <c r="BB369" s="4">
        <f t="shared" si="84"/>
        <v>6.7199999999997999</v>
      </c>
      <c r="BC369" s="4">
        <f t="shared" si="78"/>
        <v>10.772439024390202</v>
      </c>
      <c r="BD369" s="4">
        <f t="shared" si="79"/>
        <v>30.440000000000055</v>
      </c>
      <c r="BE369" s="4">
        <f t="shared" si="80"/>
        <v>21.370000000000346</v>
      </c>
    </row>
    <row r="370" spans="10:57">
      <c r="J370" s="2">
        <v>40703</v>
      </c>
      <c r="K370" s="5">
        <v>3835.25</v>
      </c>
      <c r="L370" s="5">
        <v>3884.73</v>
      </c>
      <c r="M370" s="5">
        <v>3823.15</v>
      </c>
      <c r="N370" s="5">
        <v>3878.65</v>
      </c>
      <c r="P370" s="2">
        <v>40703</v>
      </c>
      <c r="Q370" s="5">
        <v>7061.87</v>
      </c>
      <c r="R370" s="5">
        <v>7183.78</v>
      </c>
      <c r="S370" s="5">
        <v>7035.86</v>
      </c>
      <c r="T370" s="5">
        <v>7159.66</v>
      </c>
      <c r="AE370" s="9">
        <f t="shared" si="70"/>
        <v>3281.0099999999998</v>
      </c>
      <c r="AF370" s="6">
        <f t="shared" si="71"/>
        <v>1</v>
      </c>
      <c r="AG370" s="4">
        <f t="shared" si="72"/>
        <v>62.659999999999854</v>
      </c>
      <c r="AH370" s="4"/>
      <c r="AI370" s="6">
        <f t="shared" si="73"/>
        <v>1</v>
      </c>
      <c r="AJ370" s="6">
        <f t="shared" si="74"/>
        <v>0.94400000000000184</v>
      </c>
      <c r="AK370" s="4">
        <f t="shared" si="81"/>
        <v>3232.7989999999995</v>
      </c>
      <c r="AL370" s="4">
        <f t="shared" si="82"/>
        <v>48.21100000000024</v>
      </c>
      <c r="AW370" s="4">
        <f t="shared" si="83"/>
        <v>26.010000000000218</v>
      </c>
      <c r="AX370" s="4">
        <f t="shared" si="75"/>
        <v>19.214878048780431</v>
      </c>
      <c r="AY370" s="4">
        <f t="shared" si="76"/>
        <v>59.079999999999927</v>
      </c>
      <c r="AZ370" s="4">
        <f t="shared" si="77"/>
        <v>39.849999999999454</v>
      </c>
      <c r="BB370" s="4">
        <f t="shared" si="84"/>
        <v>12.099999999999909</v>
      </c>
      <c r="BC370" s="4">
        <f t="shared" si="78"/>
        <v>11.053170731707269</v>
      </c>
      <c r="BD370" s="4">
        <f t="shared" si="79"/>
        <v>30.440000000000055</v>
      </c>
      <c r="BE370" s="4">
        <f t="shared" si="80"/>
        <v>21.370000000000346</v>
      </c>
    </row>
    <row r="371" spans="10:57">
      <c r="J371" s="2">
        <v>40704</v>
      </c>
      <c r="K371" s="5">
        <v>3865.74</v>
      </c>
      <c r="L371" s="5">
        <v>3876.55</v>
      </c>
      <c r="M371" s="5">
        <v>3798.88</v>
      </c>
      <c r="N371" s="5">
        <v>3805.09</v>
      </c>
      <c r="P371" s="2">
        <v>40704</v>
      </c>
      <c r="Q371" s="5">
        <v>7152.55</v>
      </c>
      <c r="R371" s="5">
        <v>7182.83</v>
      </c>
      <c r="S371" s="5">
        <v>7050.84</v>
      </c>
      <c r="T371" s="5">
        <v>7069.9</v>
      </c>
      <c r="AE371" s="9">
        <f t="shared" si="70"/>
        <v>3264.8099999999995</v>
      </c>
      <c r="AF371" s="6">
        <f t="shared" si="71"/>
        <v>0.72927807486630625</v>
      </c>
      <c r="AG371" s="4">
        <f t="shared" si="72"/>
        <v>59.840000000000146</v>
      </c>
      <c r="AH371" s="4"/>
      <c r="AI371" s="6">
        <f t="shared" si="73"/>
        <v>0.8325754443985085</v>
      </c>
      <c r="AJ371" s="6">
        <f t="shared" si="74"/>
        <v>0.7859512195121936</v>
      </c>
      <c r="AK371" s="4">
        <f t="shared" si="81"/>
        <v>3238.0309999999999</v>
      </c>
      <c r="AL371" s="4">
        <f t="shared" si="82"/>
        <v>26.778999999999542</v>
      </c>
      <c r="AW371" s="4">
        <f t="shared" si="83"/>
        <v>30.279999999999745</v>
      </c>
      <c r="AX371" s="4">
        <f t="shared" si="75"/>
        <v>18.922439024390194</v>
      </c>
      <c r="AY371" s="4">
        <f t="shared" si="76"/>
        <v>59.079999999999927</v>
      </c>
      <c r="AZ371" s="4">
        <f t="shared" si="77"/>
        <v>38.130000000000109</v>
      </c>
      <c r="BB371" s="4">
        <f t="shared" si="84"/>
        <v>10.8100000000004</v>
      </c>
      <c r="BC371" s="4">
        <f t="shared" si="78"/>
        <v>11.061463414634112</v>
      </c>
      <c r="BD371" s="4">
        <f t="shared" si="79"/>
        <v>30.440000000000055</v>
      </c>
      <c r="BE371" s="4">
        <f t="shared" si="80"/>
        <v>21.370000000000346</v>
      </c>
    </row>
    <row r="372" spans="10:57">
      <c r="J372" s="2">
        <v>40707</v>
      </c>
      <c r="K372" s="5">
        <v>3807.46</v>
      </c>
      <c r="L372" s="5">
        <v>3828.23</v>
      </c>
      <c r="M372" s="5">
        <v>3796.3</v>
      </c>
      <c r="N372" s="5">
        <v>3807.61</v>
      </c>
      <c r="P372" s="2">
        <v>40707</v>
      </c>
      <c r="Q372" s="5">
        <v>7075.91</v>
      </c>
      <c r="R372" s="5">
        <v>7123.88</v>
      </c>
      <c r="S372" s="5">
        <v>7040.42</v>
      </c>
      <c r="T372" s="5">
        <v>7085.14</v>
      </c>
      <c r="AE372" s="9">
        <f t="shared" si="70"/>
        <v>3277.53</v>
      </c>
      <c r="AF372" s="6">
        <f t="shared" si="71"/>
        <v>0.94077603812117849</v>
      </c>
      <c r="AG372" s="4">
        <f t="shared" si="72"/>
        <v>58.760000000000218</v>
      </c>
      <c r="AH372" s="4"/>
      <c r="AI372" s="6">
        <f t="shared" si="73"/>
        <v>0.94446217682732891</v>
      </c>
      <c r="AJ372" s="6">
        <f t="shared" si="74"/>
        <v>0.96403472509301802</v>
      </c>
      <c r="AK372" s="4">
        <f t="shared" si="81"/>
        <v>3244.0070000000001</v>
      </c>
      <c r="AL372" s="4">
        <f t="shared" si="82"/>
        <v>33.523000000000138</v>
      </c>
      <c r="AW372" s="4">
        <f t="shared" si="83"/>
        <v>35.489999999999782</v>
      </c>
      <c r="AX372" s="4">
        <f t="shared" si="75"/>
        <v>19.478292682926778</v>
      </c>
      <c r="AY372" s="4">
        <f t="shared" si="76"/>
        <v>59.079999999999927</v>
      </c>
      <c r="AZ372" s="4">
        <f t="shared" si="77"/>
        <v>38.130000000000109</v>
      </c>
      <c r="BB372" s="4">
        <f t="shared" si="84"/>
        <v>11.159999999999854</v>
      </c>
      <c r="BC372" s="4">
        <f t="shared" si="78"/>
        <v>10.985365853658505</v>
      </c>
      <c r="BD372" s="4">
        <f t="shared" si="79"/>
        <v>30.440000000000055</v>
      </c>
      <c r="BE372" s="4">
        <f t="shared" si="80"/>
        <v>21.370000000000346</v>
      </c>
    </row>
    <row r="373" spans="10:57">
      <c r="J373" s="2">
        <v>40708</v>
      </c>
      <c r="K373" s="5">
        <v>3830.79</v>
      </c>
      <c r="L373" s="5">
        <v>3877.81</v>
      </c>
      <c r="M373" s="5">
        <v>3829.91</v>
      </c>
      <c r="N373" s="5">
        <v>3864.58</v>
      </c>
      <c r="P373" s="2">
        <v>40708</v>
      </c>
      <c r="Q373" s="5">
        <v>7165.14</v>
      </c>
      <c r="R373" s="5">
        <v>7231.49</v>
      </c>
      <c r="S373" s="5">
        <v>7161.21</v>
      </c>
      <c r="T373" s="5">
        <v>7204.79</v>
      </c>
      <c r="AE373" s="9">
        <f t="shared" si="70"/>
        <v>3340.21</v>
      </c>
      <c r="AF373" s="6">
        <f t="shared" si="71"/>
        <v>1</v>
      </c>
      <c r="AG373" s="4">
        <f t="shared" si="72"/>
        <v>117.96000000000049</v>
      </c>
      <c r="AH373" s="4"/>
      <c r="AI373" s="6">
        <f t="shared" si="73"/>
        <v>1</v>
      </c>
      <c r="AJ373" s="6">
        <f t="shared" si="74"/>
        <v>1</v>
      </c>
      <c r="AK373" s="4">
        <f t="shared" si="81"/>
        <v>3249.3530000000001</v>
      </c>
      <c r="AL373" s="4">
        <f t="shared" si="82"/>
        <v>90.856999999999971</v>
      </c>
      <c r="AW373" s="4">
        <f t="shared" si="83"/>
        <v>3.930000000000291</v>
      </c>
      <c r="AX373" s="4">
        <f t="shared" si="75"/>
        <v>18.990243902438966</v>
      </c>
      <c r="AY373" s="4">
        <f t="shared" si="76"/>
        <v>59.079999999999927</v>
      </c>
      <c r="AZ373" s="4">
        <f t="shared" si="77"/>
        <v>38.130000000000109</v>
      </c>
      <c r="BB373" s="4">
        <f t="shared" si="84"/>
        <v>0.88000000000010914</v>
      </c>
      <c r="BC373" s="4">
        <f t="shared" si="78"/>
        <v>10.79707317073168</v>
      </c>
      <c r="BD373" s="4">
        <f t="shared" si="79"/>
        <v>30.440000000000055</v>
      </c>
      <c r="BE373" s="4">
        <f t="shared" si="80"/>
        <v>21.370000000000346</v>
      </c>
    </row>
    <row r="374" spans="10:57">
      <c r="J374" s="2">
        <v>40709</v>
      </c>
      <c r="K374" s="5">
        <v>3851.23</v>
      </c>
      <c r="L374" s="5">
        <v>3858.64</v>
      </c>
      <c r="M374" s="5">
        <v>3800.32</v>
      </c>
      <c r="N374" s="5">
        <v>3806.85</v>
      </c>
      <c r="P374" s="2">
        <v>40709</v>
      </c>
      <c r="Q374" s="5">
        <v>7178.05</v>
      </c>
      <c r="R374" s="5">
        <v>7202.17</v>
      </c>
      <c r="S374" s="5">
        <v>7093.23</v>
      </c>
      <c r="T374" s="5">
        <v>7115.08</v>
      </c>
      <c r="AE374" s="9">
        <f t="shared" si="70"/>
        <v>3308.23</v>
      </c>
      <c r="AF374" s="6">
        <f t="shared" si="71"/>
        <v>0.57586206896552006</v>
      </c>
      <c r="AG374" s="4">
        <f t="shared" si="72"/>
        <v>75.400000000000546</v>
      </c>
      <c r="AH374" s="4"/>
      <c r="AI374" s="6">
        <f t="shared" si="73"/>
        <v>0.72889114954221867</v>
      </c>
      <c r="AJ374" s="6">
        <f t="shared" si="74"/>
        <v>0.73756770064007893</v>
      </c>
      <c r="AK374" s="4">
        <f t="shared" si="81"/>
        <v>3254.9139999999998</v>
      </c>
      <c r="AL374" s="4">
        <f t="shared" si="82"/>
        <v>53.316000000000258</v>
      </c>
      <c r="AW374" s="4">
        <f t="shared" si="83"/>
        <v>24.119999999999891</v>
      </c>
      <c r="AX374" s="4">
        <f t="shared" si="75"/>
        <v>19.041463414634098</v>
      </c>
      <c r="AY374" s="4">
        <f t="shared" si="76"/>
        <v>59.079999999999927</v>
      </c>
      <c r="AZ374" s="4">
        <f t="shared" si="77"/>
        <v>38.130000000000109</v>
      </c>
      <c r="BB374" s="4">
        <f t="shared" si="84"/>
        <v>7.4099999999998545</v>
      </c>
      <c r="BC374" s="4">
        <f t="shared" si="78"/>
        <v>10.80682926829266</v>
      </c>
      <c r="BD374" s="4">
        <f t="shared" si="79"/>
        <v>30.440000000000055</v>
      </c>
      <c r="BE374" s="4">
        <f t="shared" si="80"/>
        <v>21.370000000000346</v>
      </c>
    </row>
    <row r="375" spans="10:57">
      <c r="J375" s="2">
        <v>40710</v>
      </c>
      <c r="K375" s="5">
        <v>3775.38</v>
      </c>
      <c r="L375" s="5">
        <v>3795.48</v>
      </c>
      <c r="M375" s="5">
        <v>3743.97</v>
      </c>
      <c r="N375" s="5">
        <v>3792.31</v>
      </c>
      <c r="P375" s="2">
        <v>40710</v>
      </c>
      <c r="Q375" s="5">
        <v>7062.18</v>
      </c>
      <c r="R375" s="5">
        <v>7111.64</v>
      </c>
      <c r="S375" s="5">
        <v>7017.98</v>
      </c>
      <c r="T375" s="5">
        <v>7110.2</v>
      </c>
      <c r="AE375" s="9">
        <f t="shared" si="70"/>
        <v>3317.89</v>
      </c>
      <c r="AF375" s="6">
        <f t="shared" si="71"/>
        <v>0.70397877984084878</v>
      </c>
      <c r="AG375" s="4">
        <f t="shared" si="72"/>
        <v>75.400000000000546</v>
      </c>
      <c r="AH375" s="4"/>
      <c r="AI375" s="6">
        <f t="shared" si="73"/>
        <v>0.81078331637843282</v>
      </c>
      <c r="AJ375" s="6">
        <f t="shared" si="74"/>
        <v>0.81249999999999933</v>
      </c>
      <c r="AK375" s="4">
        <f t="shared" si="81"/>
        <v>3268.2779999999993</v>
      </c>
      <c r="AL375" s="4">
        <f t="shared" si="82"/>
        <v>49.612000000000535</v>
      </c>
      <c r="AW375" s="4">
        <f t="shared" si="83"/>
        <v>44.200000000000728</v>
      </c>
      <c r="AX375" s="4">
        <f t="shared" si="75"/>
        <v>19.90585365853655</v>
      </c>
      <c r="AY375" s="4">
        <f t="shared" si="76"/>
        <v>59.079999999999927</v>
      </c>
      <c r="AZ375" s="4">
        <f t="shared" si="77"/>
        <v>39.849999999999454</v>
      </c>
      <c r="BB375" s="4">
        <f t="shared" si="84"/>
        <v>20.099999999999909</v>
      </c>
      <c r="BC375" s="4">
        <f t="shared" si="78"/>
        <v>11.280731707317045</v>
      </c>
      <c r="BD375" s="4">
        <f t="shared" si="79"/>
        <v>30.440000000000055</v>
      </c>
      <c r="BE375" s="4">
        <f t="shared" si="80"/>
        <v>21.370000000000346</v>
      </c>
    </row>
    <row r="376" spans="10:57">
      <c r="J376" s="2">
        <v>40711</v>
      </c>
      <c r="K376" s="5">
        <v>3774.55</v>
      </c>
      <c r="L376" s="5">
        <v>3843.45</v>
      </c>
      <c r="M376" s="5">
        <v>3742.31</v>
      </c>
      <c r="N376" s="5">
        <v>3823.74</v>
      </c>
      <c r="P376" s="2">
        <v>40711</v>
      </c>
      <c r="Q376" s="5">
        <v>7084.27</v>
      </c>
      <c r="R376" s="5">
        <v>7224.11</v>
      </c>
      <c r="S376" s="5">
        <v>7037.24</v>
      </c>
      <c r="T376" s="5">
        <v>7164.05</v>
      </c>
      <c r="AE376" s="9">
        <f t="shared" si="70"/>
        <v>3340.3100000000004</v>
      </c>
      <c r="AF376" s="6">
        <f t="shared" si="71"/>
        <v>1</v>
      </c>
      <c r="AG376" s="4">
        <f t="shared" si="72"/>
        <v>62.7800000000002</v>
      </c>
      <c r="AH376" s="4"/>
      <c r="AI376" s="6">
        <f t="shared" si="73"/>
        <v>1</v>
      </c>
      <c r="AJ376" s="6">
        <f t="shared" si="74"/>
        <v>1</v>
      </c>
      <c r="AK376" s="4">
        <f t="shared" si="81"/>
        <v>3280.4739999999997</v>
      </c>
      <c r="AL376" s="4">
        <f t="shared" si="82"/>
        <v>59.836000000000695</v>
      </c>
      <c r="AW376" s="4">
        <f t="shared" si="83"/>
        <v>47.030000000000655</v>
      </c>
      <c r="AX376" s="4">
        <f t="shared" si="75"/>
        <v>20.472195121951188</v>
      </c>
      <c r="AY376" s="4">
        <f t="shared" si="76"/>
        <v>59.079999999999927</v>
      </c>
      <c r="AZ376" s="4">
        <f t="shared" si="77"/>
        <v>43.730000000000473</v>
      </c>
      <c r="BB376" s="4">
        <f t="shared" si="84"/>
        <v>32.240000000000236</v>
      </c>
      <c r="BC376" s="4">
        <f t="shared" si="78"/>
        <v>11.962195121951204</v>
      </c>
      <c r="BD376" s="4">
        <f t="shared" si="79"/>
        <v>32.240000000000236</v>
      </c>
      <c r="BE376" s="4">
        <f t="shared" si="80"/>
        <v>23.140000000000327</v>
      </c>
    </row>
    <row r="377" spans="10:57">
      <c r="J377" s="2">
        <v>40714</v>
      </c>
      <c r="K377" s="5">
        <v>3758.98</v>
      </c>
      <c r="L377" s="5">
        <v>3806.67</v>
      </c>
      <c r="M377" s="5">
        <v>3755.29</v>
      </c>
      <c r="N377" s="5">
        <v>3799.66</v>
      </c>
      <c r="P377" s="2">
        <v>40714</v>
      </c>
      <c r="Q377" s="5">
        <v>7078.59</v>
      </c>
      <c r="R377" s="5">
        <v>7158.24</v>
      </c>
      <c r="S377" s="5">
        <v>7063.86</v>
      </c>
      <c r="T377" s="5">
        <v>7150.21</v>
      </c>
      <c r="AE377" s="9">
        <f t="shared" si="70"/>
        <v>3350.55</v>
      </c>
      <c r="AF377" s="6">
        <f t="shared" si="71"/>
        <v>1</v>
      </c>
      <c r="AG377" s="4">
        <f t="shared" si="72"/>
        <v>42.320000000000164</v>
      </c>
      <c r="AH377" s="4"/>
      <c r="AI377" s="6">
        <f t="shared" si="73"/>
        <v>1</v>
      </c>
      <c r="AJ377" s="6">
        <f t="shared" si="74"/>
        <v>1</v>
      </c>
      <c r="AK377" s="4">
        <f t="shared" si="81"/>
        <v>3293.4120000000003</v>
      </c>
      <c r="AL377" s="4">
        <f t="shared" si="82"/>
        <v>57.13799999999992</v>
      </c>
      <c r="AW377" s="4">
        <f t="shared" si="83"/>
        <v>14.730000000000473</v>
      </c>
      <c r="AX377" s="4">
        <f t="shared" si="75"/>
        <v>20.822682926829234</v>
      </c>
      <c r="AY377" s="4">
        <f t="shared" si="76"/>
        <v>59.079999999999927</v>
      </c>
      <c r="AZ377" s="4">
        <f t="shared" si="77"/>
        <v>43.730000000000473</v>
      </c>
      <c r="BB377" s="4">
        <f t="shared" si="84"/>
        <v>3.6900000000000546</v>
      </c>
      <c r="BC377" s="4">
        <f t="shared" si="78"/>
        <v>12.052195121951206</v>
      </c>
      <c r="BD377" s="4">
        <f t="shared" si="79"/>
        <v>32.240000000000236</v>
      </c>
      <c r="BE377" s="4">
        <f t="shared" si="80"/>
        <v>23.140000000000327</v>
      </c>
    </row>
    <row r="378" spans="10:57">
      <c r="J378" s="2">
        <v>40715</v>
      </c>
      <c r="K378" s="5">
        <v>3820.05</v>
      </c>
      <c r="L378" s="5">
        <v>3879.44</v>
      </c>
      <c r="M378" s="5">
        <v>3820.05</v>
      </c>
      <c r="N378" s="5">
        <v>3877.07</v>
      </c>
      <c r="P378" s="2">
        <v>40715</v>
      </c>
      <c r="Q378" s="5">
        <v>7202.88</v>
      </c>
      <c r="R378" s="5">
        <v>7285.51</v>
      </c>
      <c r="S378" s="5">
        <v>7176.74</v>
      </c>
      <c r="T378" s="5">
        <v>7285.51</v>
      </c>
      <c r="AE378" s="9">
        <f t="shared" si="70"/>
        <v>3408.44</v>
      </c>
      <c r="AF378" s="6">
        <f t="shared" si="71"/>
        <v>1</v>
      </c>
      <c r="AG378" s="4">
        <f t="shared" si="72"/>
        <v>100.21000000000004</v>
      </c>
      <c r="AH378" s="4"/>
      <c r="AI378" s="6">
        <f t="shared" si="73"/>
        <v>1</v>
      </c>
      <c r="AJ378" s="6">
        <f t="shared" si="74"/>
        <v>1</v>
      </c>
      <c r="AK378" s="4">
        <f t="shared" si="81"/>
        <v>3311.1230000000005</v>
      </c>
      <c r="AL378" s="4">
        <f t="shared" si="82"/>
        <v>97.316999999999553</v>
      </c>
      <c r="AW378" s="4">
        <f t="shared" si="83"/>
        <v>26.140000000000327</v>
      </c>
      <c r="AX378" s="4">
        <f t="shared" si="75"/>
        <v>21.107073170731692</v>
      </c>
      <c r="AY378" s="4">
        <f t="shared" si="76"/>
        <v>59.079999999999927</v>
      </c>
      <c r="AZ378" s="4">
        <f t="shared" si="77"/>
        <v>43.730000000000473</v>
      </c>
      <c r="BB378" s="4">
        <f t="shared" si="84"/>
        <v>0</v>
      </c>
      <c r="BC378" s="4">
        <f t="shared" si="78"/>
        <v>11.795365853658529</v>
      </c>
      <c r="BD378" s="4">
        <f t="shared" si="79"/>
        <v>32.240000000000236</v>
      </c>
      <c r="BE378" s="4">
        <f t="shared" si="80"/>
        <v>23.140000000000327</v>
      </c>
    </row>
    <row r="379" spans="10:57">
      <c r="J379" s="2">
        <v>40716</v>
      </c>
      <c r="K379" s="5">
        <v>3875.11</v>
      </c>
      <c r="L379" s="5">
        <v>3885.23</v>
      </c>
      <c r="M379" s="5">
        <v>3853.89</v>
      </c>
      <c r="N379" s="5">
        <v>3871.37</v>
      </c>
      <c r="P379" s="2">
        <v>40716</v>
      </c>
      <c r="Q379" s="5">
        <v>7285.93</v>
      </c>
      <c r="R379" s="5">
        <v>7310.1</v>
      </c>
      <c r="S379" s="5">
        <v>7262.37</v>
      </c>
      <c r="T379" s="5">
        <v>7278.19</v>
      </c>
      <c r="AE379" s="9">
        <f t="shared" si="70"/>
        <v>3406.8199999999997</v>
      </c>
      <c r="AF379" s="6">
        <f t="shared" si="71"/>
        <v>0.98210933186084659</v>
      </c>
      <c r="AG379" s="4">
        <f t="shared" si="72"/>
        <v>90.550000000000182</v>
      </c>
      <c r="AH379" s="4"/>
      <c r="AI379" s="6">
        <f t="shared" si="73"/>
        <v>0.98383394870771035</v>
      </c>
      <c r="AJ379" s="6">
        <f t="shared" si="74"/>
        <v>0.98872101928566214</v>
      </c>
      <c r="AK379" s="4">
        <f t="shared" si="81"/>
        <v>3329.5800000000004</v>
      </c>
      <c r="AL379" s="4">
        <f t="shared" si="82"/>
        <v>77.239999999999327</v>
      </c>
      <c r="AW379" s="4">
        <f t="shared" si="83"/>
        <v>23.5600000000004</v>
      </c>
      <c r="AX379" s="4">
        <f t="shared" si="75"/>
        <v>21.431707317073165</v>
      </c>
      <c r="AY379" s="4">
        <f t="shared" si="76"/>
        <v>59.079999999999927</v>
      </c>
      <c r="AZ379" s="4">
        <f t="shared" si="77"/>
        <v>43.730000000000473</v>
      </c>
      <c r="BB379" s="4">
        <f t="shared" si="84"/>
        <v>10.119999999999891</v>
      </c>
      <c r="BC379" s="4">
        <f t="shared" si="78"/>
        <v>11.933170731707312</v>
      </c>
      <c r="BD379" s="4">
        <f t="shared" si="79"/>
        <v>32.240000000000236</v>
      </c>
      <c r="BE379" s="4">
        <f t="shared" si="80"/>
        <v>23.140000000000327</v>
      </c>
    </row>
    <row r="380" spans="10:57">
      <c r="J380" s="2">
        <v>40717</v>
      </c>
      <c r="K380" s="5">
        <v>3852.48</v>
      </c>
      <c r="L380" s="5">
        <v>3857.89</v>
      </c>
      <c r="M380" s="5">
        <v>3774.27</v>
      </c>
      <c r="N380" s="5">
        <v>3787.79</v>
      </c>
      <c r="P380" s="2">
        <v>40717</v>
      </c>
      <c r="Q380" s="5">
        <v>7225.2</v>
      </c>
      <c r="R380" s="5">
        <v>7237.2</v>
      </c>
      <c r="S380" s="5">
        <v>7118.52</v>
      </c>
      <c r="T380" s="5">
        <v>7149.44</v>
      </c>
      <c r="AE380" s="9">
        <f t="shared" si="70"/>
        <v>3361.6499999999996</v>
      </c>
      <c r="AF380" s="6">
        <f t="shared" si="71"/>
        <v>0.31322471745192049</v>
      </c>
      <c r="AG380" s="4">
        <f t="shared" si="72"/>
        <v>68.129999999999654</v>
      </c>
      <c r="AH380" s="4"/>
      <c r="AI380" s="6">
        <f t="shared" si="73"/>
        <v>0.53308053088513718</v>
      </c>
      <c r="AJ380" s="6">
        <f t="shared" si="74"/>
        <v>0.64257887098005906</v>
      </c>
      <c r="AK380" s="4">
        <f t="shared" si="81"/>
        <v>3337.6439999999993</v>
      </c>
      <c r="AL380" s="4">
        <f t="shared" si="82"/>
        <v>24.006000000000313</v>
      </c>
      <c r="AW380" s="4">
        <f t="shared" si="83"/>
        <v>12</v>
      </c>
      <c r="AX380" s="4">
        <f t="shared" si="75"/>
        <v>21.410487804878048</v>
      </c>
      <c r="AY380" s="4">
        <f t="shared" si="76"/>
        <v>59.079999999999927</v>
      </c>
      <c r="AZ380" s="4">
        <f t="shared" si="77"/>
        <v>43.730000000000473</v>
      </c>
      <c r="BB380" s="4">
        <f t="shared" si="84"/>
        <v>5.4099999999998545</v>
      </c>
      <c r="BC380" s="4">
        <f t="shared" si="78"/>
        <v>11.775853658536583</v>
      </c>
      <c r="BD380" s="4">
        <f t="shared" si="79"/>
        <v>32.240000000000236</v>
      </c>
      <c r="BE380" s="4">
        <f t="shared" si="80"/>
        <v>23.140000000000327</v>
      </c>
    </row>
    <row r="381" spans="10:57">
      <c r="J381" s="2">
        <v>40718</v>
      </c>
      <c r="K381" s="5">
        <v>3838.5</v>
      </c>
      <c r="L381" s="5">
        <v>3867.13</v>
      </c>
      <c r="M381" s="5">
        <v>3775.35</v>
      </c>
      <c r="N381" s="5">
        <v>3784.8</v>
      </c>
      <c r="P381" s="2">
        <v>40718</v>
      </c>
      <c r="Q381" s="5">
        <v>7231.73</v>
      </c>
      <c r="R381" s="5">
        <v>7273.32</v>
      </c>
      <c r="S381" s="5">
        <v>7099.22</v>
      </c>
      <c r="T381" s="5">
        <v>7121.38</v>
      </c>
      <c r="AE381" s="9">
        <f t="shared" si="70"/>
        <v>3336.58</v>
      </c>
      <c r="AF381" s="6">
        <f t="shared" si="71"/>
        <v>0</v>
      </c>
      <c r="AG381" s="4">
        <f t="shared" si="72"/>
        <v>71.860000000000127</v>
      </c>
      <c r="AH381" s="4"/>
      <c r="AI381" s="6">
        <f t="shared" si="73"/>
        <v>0.2064053009387081</v>
      </c>
      <c r="AJ381" s="6">
        <f t="shared" si="74"/>
        <v>0.28290589761500745</v>
      </c>
      <c r="AK381" s="4">
        <f t="shared" si="81"/>
        <v>3344.8209999999999</v>
      </c>
      <c r="AL381" s="4">
        <f t="shared" si="82"/>
        <v>-8.2409999999999854</v>
      </c>
      <c r="AW381" s="4">
        <f t="shared" si="83"/>
        <v>41.590000000000146</v>
      </c>
      <c r="AX381" s="4">
        <f t="shared" si="75"/>
        <v>21.840731707317079</v>
      </c>
      <c r="AY381" s="4">
        <f t="shared" si="76"/>
        <v>59.079999999999927</v>
      </c>
      <c r="AZ381" s="4">
        <f t="shared" si="77"/>
        <v>43.730000000000473</v>
      </c>
      <c r="BB381" s="4">
        <f t="shared" si="84"/>
        <v>28.630000000000109</v>
      </c>
      <c r="BC381" s="4">
        <f t="shared" si="78"/>
        <v>12.169756097560988</v>
      </c>
      <c r="BD381" s="4">
        <f t="shared" si="79"/>
        <v>32.240000000000236</v>
      </c>
      <c r="BE381" s="4">
        <f t="shared" si="80"/>
        <v>27.019999999999982</v>
      </c>
    </row>
    <row r="382" spans="10:57">
      <c r="J382" s="2">
        <v>40721</v>
      </c>
      <c r="K382" s="5">
        <v>3775.75</v>
      </c>
      <c r="L382" s="5">
        <v>3803.29</v>
      </c>
      <c r="M382" s="5">
        <v>3769.61</v>
      </c>
      <c r="N382" s="5">
        <v>3796.55</v>
      </c>
      <c r="P382" s="2">
        <v>40721</v>
      </c>
      <c r="Q382" s="5">
        <v>7101.15</v>
      </c>
      <c r="R382" s="5">
        <v>7144.44</v>
      </c>
      <c r="S382" s="5">
        <v>7079.11</v>
      </c>
      <c r="T382" s="5">
        <v>7107.9</v>
      </c>
      <c r="AE382" s="9">
        <f t="shared" si="70"/>
        <v>3311.3499999999995</v>
      </c>
      <c r="AF382" s="6">
        <f t="shared" si="71"/>
        <v>0</v>
      </c>
      <c r="AG382" s="4">
        <f t="shared" si="72"/>
        <v>97.0900000000006</v>
      </c>
      <c r="AH382" s="4"/>
      <c r="AI382" s="6">
        <f t="shared" si="73"/>
        <v>0</v>
      </c>
      <c r="AJ382" s="6">
        <f t="shared" si="74"/>
        <v>3.1134617303656669E-2</v>
      </c>
      <c r="AK382" s="4">
        <f t="shared" si="81"/>
        <v>3348.203</v>
      </c>
      <c r="AL382" s="4">
        <f t="shared" si="82"/>
        <v>-36.85300000000052</v>
      </c>
      <c r="AW382" s="4">
        <f t="shared" si="83"/>
        <v>22.039999999999964</v>
      </c>
      <c r="AX382" s="4">
        <f t="shared" si="75"/>
        <v>22.049756097560973</v>
      </c>
      <c r="AY382" s="4">
        <f t="shared" si="76"/>
        <v>59.079999999999927</v>
      </c>
      <c r="AZ382" s="4">
        <f t="shared" si="77"/>
        <v>43.730000000000473</v>
      </c>
      <c r="BB382" s="4">
        <f t="shared" si="84"/>
        <v>6.1399999999998727</v>
      </c>
      <c r="BC382" s="4">
        <f t="shared" si="78"/>
        <v>12.09658536585366</v>
      </c>
      <c r="BD382" s="4">
        <f t="shared" si="79"/>
        <v>32.240000000000236</v>
      </c>
      <c r="BE382" s="4">
        <f t="shared" si="80"/>
        <v>27.019999999999982</v>
      </c>
    </row>
    <row r="383" spans="10:57">
      <c r="J383" s="2">
        <v>40722</v>
      </c>
      <c r="K383" s="5">
        <v>3810.51</v>
      </c>
      <c r="L383" s="5">
        <v>3867.9</v>
      </c>
      <c r="M383" s="5">
        <v>3806.35</v>
      </c>
      <c r="N383" s="5">
        <v>3851.89</v>
      </c>
      <c r="P383" s="2">
        <v>40722</v>
      </c>
      <c r="Q383" s="5">
        <v>7138.5</v>
      </c>
      <c r="R383" s="5">
        <v>7187.08</v>
      </c>
      <c r="S383" s="5">
        <v>7075.19</v>
      </c>
      <c r="T383" s="5">
        <v>7170.43</v>
      </c>
      <c r="AE383" s="9">
        <f t="shared" si="70"/>
        <v>3318.5400000000004</v>
      </c>
      <c r="AF383" s="6">
        <f t="shared" si="71"/>
        <v>7.5311616214527546E-2</v>
      </c>
      <c r="AG383" s="4">
        <f t="shared" si="72"/>
        <v>95.470000000000255</v>
      </c>
      <c r="AH383" s="4"/>
      <c r="AI383" s="6">
        <f t="shared" si="73"/>
        <v>7.405500051499557E-2</v>
      </c>
      <c r="AJ383" s="6">
        <f t="shared" si="74"/>
        <v>7.405500051499557E-2</v>
      </c>
      <c r="AK383" s="4">
        <f t="shared" si="81"/>
        <v>3346.0360000000001</v>
      </c>
      <c r="AL383" s="4">
        <f t="shared" si="82"/>
        <v>-27.49599999999964</v>
      </c>
      <c r="AW383" s="4">
        <f t="shared" si="83"/>
        <v>48.579999999999927</v>
      </c>
      <c r="AX383" s="4">
        <f t="shared" si="75"/>
        <v>22.513902439024385</v>
      </c>
      <c r="AY383" s="4">
        <f t="shared" si="76"/>
        <v>59.079999999999927</v>
      </c>
      <c r="AZ383" s="4">
        <f t="shared" si="77"/>
        <v>44.200000000000728</v>
      </c>
      <c r="BB383" s="4">
        <f t="shared" si="84"/>
        <v>4.1600000000003092</v>
      </c>
      <c r="BC383" s="4">
        <f t="shared" si="78"/>
        <v>12.192682926829271</v>
      </c>
      <c r="BD383" s="4">
        <f t="shared" si="79"/>
        <v>32.240000000000236</v>
      </c>
      <c r="BE383" s="4">
        <f t="shared" si="80"/>
        <v>27.019999999999982</v>
      </c>
    </row>
    <row r="384" spans="10:57">
      <c r="J384" s="2">
        <v>40723</v>
      </c>
      <c r="K384" s="5">
        <v>3875.8</v>
      </c>
      <c r="L384" s="5">
        <v>3935.94</v>
      </c>
      <c r="M384" s="5">
        <v>3868.92</v>
      </c>
      <c r="N384" s="5">
        <v>3924.23</v>
      </c>
      <c r="P384" s="2">
        <v>40723</v>
      </c>
      <c r="Q384" s="5">
        <v>7230.95</v>
      </c>
      <c r="R384" s="5">
        <v>7320.3</v>
      </c>
      <c r="S384" s="5">
        <v>7230.95</v>
      </c>
      <c r="T384" s="5">
        <v>7294.14</v>
      </c>
      <c r="AE384" s="9">
        <f t="shared" si="70"/>
        <v>3369.9100000000003</v>
      </c>
      <c r="AF384" s="6">
        <f t="shared" si="71"/>
        <v>1</v>
      </c>
      <c r="AG384" s="4">
        <f t="shared" si="72"/>
        <v>58.560000000000855</v>
      </c>
      <c r="AH384" s="4"/>
      <c r="AI384" s="6">
        <f t="shared" si="73"/>
        <v>0.60315171490370267</v>
      </c>
      <c r="AJ384" s="6">
        <f t="shared" si="74"/>
        <v>0.60315171490370267</v>
      </c>
      <c r="AK384" s="4">
        <f t="shared" si="81"/>
        <v>3352.2040000000006</v>
      </c>
      <c r="AL384" s="4">
        <f t="shared" si="82"/>
        <v>17.705999999999676</v>
      </c>
      <c r="AW384" s="4">
        <f t="shared" si="83"/>
        <v>0</v>
      </c>
      <c r="AX384" s="4">
        <f t="shared" si="75"/>
        <v>22.389999999999993</v>
      </c>
      <c r="AY384" s="4">
        <f t="shared" si="76"/>
        <v>59.079999999999927</v>
      </c>
      <c r="AZ384" s="4">
        <f t="shared" si="77"/>
        <v>44.200000000000728</v>
      </c>
      <c r="BB384" s="4">
        <f t="shared" si="84"/>
        <v>6.8800000000001091</v>
      </c>
      <c r="BC384" s="4">
        <f t="shared" si="78"/>
        <v>12.301707317073179</v>
      </c>
      <c r="BD384" s="4">
        <f t="shared" si="79"/>
        <v>32.240000000000236</v>
      </c>
      <c r="BE384" s="4">
        <f t="shared" si="80"/>
        <v>27.019999999999982</v>
      </c>
    </row>
    <row r="385" spans="10:57">
      <c r="J385" s="2">
        <v>40724</v>
      </c>
      <c r="K385" s="5">
        <v>3937.26</v>
      </c>
      <c r="L385" s="5">
        <v>3982.42</v>
      </c>
      <c r="M385" s="5">
        <v>3926.28</v>
      </c>
      <c r="N385" s="5">
        <v>3982.21</v>
      </c>
      <c r="P385" s="2">
        <v>40724</v>
      </c>
      <c r="Q385" s="5">
        <v>7310.34</v>
      </c>
      <c r="R385" s="5">
        <v>7378.35</v>
      </c>
      <c r="S385" s="5">
        <v>7285.44</v>
      </c>
      <c r="T385" s="5">
        <v>7376.24</v>
      </c>
      <c r="AE385" s="9">
        <f t="shared" si="70"/>
        <v>3394.0299999999997</v>
      </c>
      <c r="AF385" s="6">
        <f t="shared" si="71"/>
        <v>1</v>
      </c>
      <c r="AG385" s="4">
        <f t="shared" si="72"/>
        <v>82.680000000000291</v>
      </c>
      <c r="AH385" s="4"/>
      <c r="AI385" s="6">
        <f t="shared" si="73"/>
        <v>0.86603121399392557</v>
      </c>
      <c r="AJ385" s="6">
        <f t="shared" si="74"/>
        <v>0.85158100731280029</v>
      </c>
      <c r="AK385" s="4">
        <f t="shared" si="81"/>
        <v>3359.8180000000002</v>
      </c>
      <c r="AL385" s="4">
        <f t="shared" si="82"/>
        <v>34.211999999999534</v>
      </c>
      <c r="AW385" s="4">
        <f t="shared" si="83"/>
        <v>24.900000000000546</v>
      </c>
      <c r="AX385" s="4">
        <f t="shared" si="75"/>
        <v>21.556341463414643</v>
      </c>
      <c r="AY385" s="4">
        <f t="shared" si="76"/>
        <v>54.400000000000546</v>
      </c>
      <c r="AZ385" s="4">
        <f t="shared" si="77"/>
        <v>43.730000000000473</v>
      </c>
      <c r="BB385" s="4">
        <f t="shared" si="84"/>
        <v>10.980000000000018</v>
      </c>
      <c r="BC385" s="4">
        <f t="shared" si="78"/>
        <v>11.910487804878057</v>
      </c>
      <c r="BD385" s="4">
        <f t="shared" si="79"/>
        <v>32.240000000000236</v>
      </c>
      <c r="BE385" s="4">
        <f t="shared" si="80"/>
        <v>23.140000000000327</v>
      </c>
    </row>
    <row r="386" spans="10:57">
      <c r="J386" s="2">
        <v>40725</v>
      </c>
      <c r="K386" s="5">
        <v>3981.96</v>
      </c>
      <c r="L386" s="5">
        <v>4023.59</v>
      </c>
      <c r="M386" s="5">
        <v>3967.46</v>
      </c>
      <c r="N386" s="5">
        <v>4007.35</v>
      </c>
      <c r="P386" s="2">
        <v>40725</v>
      </c>
      <c r="Q386" s="5">
        <v>7374.49</v>
      </c>
      <c r="R386" s="5">
        <v>7443.2</v>
      </c>
      <c r="S386" s="5">
        <v>7357.03</v>
      </c>
      <c r="T386" s="5">
        <v>7419.44</v>
      </c>
      <c r="AE386" s="9">
        <f t="shared" si="70"/>
        <v>3412.0899999999997</v>
      </c>
      <c r="AF386" s="6">
        <f t="shared" si="71"/>
        <v>1</v>
      </c>
      <c r="AG386" s="4">
        <f t="shared" si="72"/>
        <v>100.74000000000024</v>
      </c>
      <c r="AH386" s="4"/>
      <c r="AI386" s="6">
        <f t="shared" si="73"/>
        <v>1</v>
      </c>
      <c r="AJ386" s="6">
        <f t="shared" si="74"/>
        <v>1</v>
      </c>
      <c r="AK386" s="4">
        <f t="shared" si="81"/>
        <v>3366.9960000000001</v>
      </c>
      <c r="AL386" s="4">
        <f t="shared" si="82"/>
        <v>45.093999999999596</v>
      </c>
      <c r="AW386" s="4">
        <f t="shared" si="83"/>
        <v>17.460000000000036</v>
      </c>
      <c r="AX386" s="4">
        <f t="shared" si="75"/>
        <v>21.797317073170746</v>
      </c>
      <c r="AY386" s="4">
        <f t="shared" si="76"/>
        <v>54.400000000000546</v>
      </c>
      <c r="AZ386" s="4">
        <f t="shared" si="77"/>
        <v>43.730000000000473</v>
      </c>
      <c r="BB386" s="4">
        <f t="shared" si="84"/>
        <v>14.5</v>
      </c>
      <c r="BC386" s="4">
        <f t="shared" si="78"/>
        <v>11.943902439024397</v>
      </c>
      <c r="BD386" s="4">
        <f t="shared" si="79"/>
        <v>32.240000000000236</v>
      </c>
      <c r="BE386" s="4">
        <f t="shared" si="80"/>
        <v>23.140000000000327</v>
      </c>
    </row>
    <row r="387" spans="10:57">
      <c r="J387" s="2">
        <v>40728</v>
      </c>
      <c r="K387" s="5">
        <v>4010.37</v>
      </c>
      <c r="L387" s="5">
        <v>4010.37</v>
      </c>
      <c r="M387" s="5">
        <v>3996.58</v>
      </c>
      <c r="N387" s="5">
        <v>4003.11</v>
      </c>
      <c r="P387" s="2">
        <v>40728</v>
      </c>
      <c r="Q387" s="5">
        <v>7427.14</v>
      </c>
      <c r="R387" s="5">
        <v>7450.38</v>
      </c>
      <c r="S387" s="5">
        <v>7416.73</v>
      </c>
      <c r="T387" s="5">
        <v>7442.96</v>
      </c>
      <c r="AE387" s="9">
        <f t="shared" ref="AE387:AE450" si="85">T387-N387</f>
        <v>3439.85</v>
      </c>
      <c r="AF387" s="6">
        <f t="shared" si="71"/>
        <v>1</v>
      </c>
      <c r="AG387" s="4">
        <f t="shared" si="72"/>
        <v>121.30999999999949</v>
      </c>
      <c r="AH387" s="4"/>
      <c r="AI387" s="6">
        <f t="shared" si="73"/>
        <v>1</v>
      </c>
      <c r="AJ387" s="6">
        <f t="shared" si="74"/>
        <v>1</v>
      </c>
      <c r="AK387" s="4">
        <f t="shared" si="81"/>
        <v>3375.9260000000004</v>
      </c>
      <c r="AL387" s="4">
        <f t="shared" si="82"/>
        <v>63.923999999999523</v>
      </c>
      <c r="AW387" s="4">
        <f t="shared" si="83"/>
        <v>10.410000000000764</v>
      </c>
      <c r="AX387" s="4">
        <f t="shared" si="75"/>
        <v>21.356341463414669</v>
      </c>
      <c r="AY387" s="4">
        <f t="shared" si="76"/>
        <v>54.400000000000546</v>
      </c>
      <c r="AZ387" s="4">
        <f t="shared" si="77"/>
        <v>43.730000000000473</v>
      </c>
      <c r="BB387" s="4">
        <f t="shared" si="84"/>
        <v>0</v>
      </c>
      <c r="BC387" s="4">
        <f t="shared" si="78"/>
        <v>11.531707317073186</v>
      </c>
      <c r="BD387" s="4">
        <f t="shared" si="79"/>
        <v>32.240000000000236</v>
      </c>
      <c r="BE387" s="4">
        <f t="shared" si="80"/>
        <v>23.140000000000327</v>
      </c>
    </row>
    <row r="388" spans="10:57">
      <c r="J388" s="2">
        <v>40729</v>
      </c>
      <c r="K388" s="5">
        <v>3997.48</v>
      </c>
      <c r="L388" s="5">
        <v>3998.83</v>
      </c>
      <c r="M388" s="5">
        <v>3973.68</v>
      </c>
      <c r="N388" s="5">
        <v>3978.83</v>
      </c>
      <c r="P388" s="2">
        <v>40729</v>
      </c>
      <c r="Q388" s="5">
        <v>7433.13</v>
      </c>
      <c r="R388" s="5">
        <v>7474.93</v>
      </c>
      <c r="S388" s="5">
        <v>7424.73</v>
      </c>
      <c r="T388" s="5">
        <v>7439.44</v>
      </c>
      <c r="AE388" s="9">
        <f t="shared" si="85"/>
        <v>3460.6099999999997</v>
      </c>
      <c r="AF388" s="6">
        <f t="shared" si="71"/>
        <v>1</v>
      </c>
      <c r="AG388" s="4">
        <f t="shared" si="72"/>
        <v>90.699999999999363</v>
      </c>
      <c r="AH388" s="4"/>
      <c r="AI388" s="6">
        <f t="shared" si="73"/>
        <v>1</v>
      </c>
      <c r="AJ388" s="6">
        <f t="shared" si="74"/>
        <v>1</v>
      </c>
      <c r="AK388" s="4">
        <f t="shared" si="81"/>
        <v>3381.1429999999991</v>
      </c>
      <c r="AL388" s="4">
        <f t="shared" si="82"/>
        <v>79.467000000000553</v>
      </c>
      <c r="AW388" s="4">
        <f t="shared" si="83"/>
        <v>8.4000000000005457</v>
      </c>
      <c r="AX388" s="4">
        <f t="shared" si="75"/>
        <v>20.884634146341519</v>
      </c>
      <c r="AY388" s="4">
        <f t="shared" si="76"/>
        <v>54.400000000000546</v>
      </c>
      <c r="AZ388" s="4">
        <f t="shared" si="77"/>
        <v>43.730000000000473</v>
      </c>
      <c r="BB388" s="4">
        <f t="shared" si="84"/>
        <v>1.3499999999999091</v>
      </c>
      <c r="BC388" s="4">
        <f t="shared" si="78"/>
        <v>11.073902439024396</v>
      </c>
      <c r="BD388" s="4">
        <f t="shared" si="79"/>
        <v>32.240000000000236</v>
      </c>
      <c r="BE388" s="4">
        <f t="shared" si="80"/>
        <v>23.140000000000327</v>
      </c>
    </row>
    <row r="389" spans="10:57">
      <c r="J389" s="2">
        <v>40730</v>
      </c>
      <c r="K389" s="5">
        <v>3981.38</v>
      </c>
      <c r="L389" s="5">
        <v>3981.9</v>
      </c>
      <c r="M389" s="5">
        <v>3941.65</v>
      </c>
      <c r="N389" s="5">
        <v>3961.34</v>
      </c>
      <c r="P389" s="2">
        <v>40730</v>
      </c>
      <c r="Q389" s="5">
        <v>7443.93</v>
      </c>
      <c r="R389" s="5">
        <v>7450.71</v>
      </c>
      <c r="S389" s="5">
        <v>7396.74</v>
      </c>
      <c r="T389" s="5">
        <v>7431.19</v>
      </c>
      <c r="AE389" s="9">
        <f t="shared" si="85"/>
        <v>3469.8499999999995</v>
      </c>
      <c r="AF389" s="6">
        <f t="shared" si="71"/>
        <v>1</v>
      </c>
      <c r="AG389" s="4">
        <f t="shared" si="72"/>
        <v>75.819999999999709</v>
      </c>
      <c r="AH389" s="4"/>
      <c r="AI389" s="6">
        <f t="shared" si="73"/>
        <v>1</v>
      </c>
      <c r="AJ389" s="6">
        <f t="shared" si="74"/>
        <v>1</v>
      </c>
      <c r="AK389" s="4">
        <f t="shared" si="81"/>
        <v>3387.4459999999999</v>
      </c>
      <c r="AL389" s="4">
        <f t="shared" si="82"/>
        <v>82.403999999999542</v>
      </c>
      <c r="AW389" s="4">
        <f t="shared" si="83"/>
        <v>6.7799999999997453</v>
      </c>
      <c r="AX389" s="4">
        <f t="shared" si="75"/>
        <v>20.486341463414689</v>
      </c>
      <c r="AY389" s="4">
        <f t="shared" si="76"/>
        <v>54.400000000000546</v>
      </c>
      <c r="AZ389" s="4">
        <f t="shared" si="77"/>
        <v>43.730000000000473</v>
      </c>
      <c r="BB389" s="4">
        <f t="shared" si="84"/>
        <v>0.51999999999998181</v>
      </c>
      <c r="BC389" s="4">
        <f t="shared" si="78"/>
        <v>10.979512195121959</v>
      </c>
      <c r="BD389" s="4">
        <f t="shared" si="79"/>
        <v>32.240000000000236</v>
      </c>
      <c r="BE389" s="4">
        <f t="shared" si="80"/>
        <v>23.140000000000327</v>
      </c>
    </row>
    <row r="390" spans="10:57">
      <c r="J390" s="2">
        <v>40731</v>
      </c>
      <c r="K390" s="5">
        <v>3981.79</v>
      </c>
      <c r="L390" s="5">
        <v>4020.33</v>
      </c>
      <c r="M390" s="5">
        <v>3960.24</v>
      </c>
      <c r="N390" s="5">
        <v>3979.96</v>
      </c>
      <c r="P390" s="2">
        <v>40731</v>
      </c>
      <c r="Q390" s="5">
        <v>7467.82</v>
      </c>
      <c r="R390" s="5">
        <v>7516.15</v>
      </c>
      <c r="S390" s="5">
        <v>7442.98</v>
      </c>
      <c r="T390" s="5">
        <v>7471.44</v>
      </c>
      <c r="AE390" s="9">
        <f t="shared" si="85"/>
        <v>3491.4799999999996</v>
      </c>
      <c r="AF390" s="6">
        <f t="shared" si="71"/>
        <v>1</v>
      </c>
      <c r="AG390" s="4">
        <f t="shared" si="72"/>
        <v>79.389999999999873</v>
      </c>
      <c r="AH390" s="4"/>
      <c r="AI390" s="6">
        <f t="shared" si="73"/>
        <v>1</v>
      </c>
      <c r="AJ390" s="6">
        <f t="shared" si="74"/>
        <v>1</v>
      </c>
      <c r="AK390" s="4">
        <f t="shared" si="81"/>
        <v>3400.4289999999992</v>
      </c>
      <c r="AL390" s="4">
        <f t="shared" si="82"/>
        <v>91.051000000000386</v>
      </c>
      <c r="AW390" s="4">
        <f t="shared" si="83"/>
        <v>24.840000000000146</v>
      </c>
      <c r="AX390" s="4">
        <f t="shared" si="75"/>
        <v>20.1202439024391</v>
      </c>
      <c r="AY390" s="4">
        <f t="shared" si="76"/>
        <v>54.400000000000546</v>
      </c>
      <c r="AZ390" s="4">
        <f t="shared" si="77"/>
        <v>43.730000000000473</v>
      </c>
      <c r="BB390" s="4">
        <f t="shared" si="84"/>
        <v>21.550000000000182</v>
      </c>
      <c r="BC390" s="4">
        <f t="shared" si="78"/>
        <v>11.158048780487816</v>
      </c>
      <c r="BD390" s="4">
        <f t="shared" si="79"/>
        <v>32.240000000000236</v>
      </c>
      <c r="BE390" s="4">
        <f t="shared" si="80"/>
        <v>23.140000000000327</v>
      </c>
    </row>
    <row r="391" spans="10:57">
      <c r="J391" s="2">
        <v>40732</v>
      </c>
      <c r="K391" s="5">
        <v>3995.43</v>
      </c>
      <c r="L391" s="5">
        <v>3999.45</v>
      </c>
      <c r="M391" s="5">
        <v>3912.77</v>
      </c>
      <c r="N391" s="5">
        <v>3913.55</v>
      </c>
      <c r="P391" s="2">
        <v>40732</v>
      </c>
      <c r="Q391" s="5">
        <v>7502.83</v>
      </c>
      <c r="R391" s="5">
        <v>7523.53</v>
      </c>
      <c r="S391" s="5">
        <v>7389.8</v>
      </c>
      <c r="T391" s="5">
        <v>7402.73</v>
      </c>
      <c r="AE391" s="9">
        <f t="shared" si="85"/>
        <v>3489.1799999999994</v>
      </c>
      <c r="AF391" s="6">
        <f t="shared" si="71"/>
        <v>0.95545225644005038</v>
      </c>
      <c r="AG391" s="4">
        <f t="shared" si="72"/>
        <v>51.629999999999654</v>
      </c>
      <c r="AH391" s="4"/>
      <c r="AI391" s="6">
        <f t="shared" si="73"/>
        <v>0.97639815289892062</v>
      </c>
      <c r="AJ391" s="6">
        <f t="shared" si="74"/>
        <v>0.98670058979992947</v>
      </c>
      <c r="AK391" s="4">
        <f t="shared" si="81"/>
        <v>3415.6889999999994</v>
      </c>
      <c r="AL391" s="4">
        <f t="shared" si="82"/>
        <v>73.490999999999985</v>
      </c>
      <c r="AW391" s="4">
        <f t="shared" si="83"/>
        <v>20.699999999999818</v>
      </c>
      <c r="AX391" s="4">
        <f t="shared" si="75"/>
        <v>20.480487804878134</v>
      </c>
      <c r="AY391" s="4">
        <f t="shared" si="76"/>
        <v>54.400000000000546</v>
      </c>
      <c r="AZ391" s="4">
        <f t="shared" si="77"/>
        <v>43.730000000000473</v>
      </c>
      <c r="BB391" s="4">
        <f t="shared" si="84"/>
        <v>4.0199999999999818</v>
      </c>
      <c r="BC391" s="4">
        <f t="shared" si="78"/>
        <v>11.028292682926848</v>
      </c>
      <c r="BD391" s="4">
        <f t="shared" si="79"/>
        <v>32.240000000000236</v>
      </c>
      <c r="BE391" s="4">
        <f t="shared" si="80"/>
        <v>23.140000000000327</v>
      </c>
    </row>
    <row r="392" spans="10:57">
      <c r="J392" s="2">
        <v>40735</v>
      </c>
      <c r="K392" s="5">
        <v>3878.6</v>
      </c>
      <c r="L392" s="5">
        <v>3890.07</v>
      </c>
      <c r="M392" s="5">
        <v>3789.85</v>
      </c>
      <c r="N392" s="5">
        <v>3807.51</v>
      </c>
      <c r="P392" s="2">
        <v>40735</v>
      </c>
      <c r="Q392" s="5">
        <v>7352.73</v>
      </c>
      <c r="R392" s="5">
        <v>7358.5</v>
      </c>
      <c r="S392" s="5">
        <v>7188.96</v>
      </c>
      <c r="T392" s="5">
        <v>7230.25</v>
      </c>
      <c r="AE392" s="9">
        <f t="shared" si="85"/>
        <v>3422.74</v>
      </c>
      <c r="AF392" s="6">
        <f t="shared" si="71"/>
        <v>0</v>
      </c>
      <c r="AG392" s="4">
        <f t="shared" si="72"/>
        <v>68.739999999999782</v>
      </c>
      <c r="AH392" s="4"/>
      <c r="AI392" s="6">
        <f t="shared" si="73"/>
        <v>0.1341478775664455</v>
      </c>
      <c r="AJ392" s="6">
        <f t="shared" si="74"/>
        <v>0.43456444846590275</v>
      </c>
      <c r="AK392" s="4">
        <f t="shared" si="81"/>
        <v>3426.828</v>
      </c>
      <c r="AL392" s="4">
        <f t="shared" si="82"/>
        <v>-4.0880000000001928</v>
      </c>
      <c r="AW392" s="4">
        <f t="shared" si="83"/>
        <v>5.7700000000004366</v>
      </c>
      <c r="AX392" s="4">
        <f t="shared" si="75"/>
        <v>20.014146341463501</v>
      </c>
      <c r="AY392" s="4">
        <f t="shared" si="76"/>
        <v>54.400000000000546</v>
      </c>
      <c r="AZ392" s="4">
        <f t="shared" si="77"/>
        <v>43.730000000000473</v>
      </c>
      <c r="BB392" s="4">
        <f t="shared" si="84"/>
        <v>11.470000000000255</v>
      </c>
      <c r="BC392" s="4">
        <f t="shared" si="78"/>
        <v>10.786829268292699</v>
      </c>
      <c r="BD392" s="4">
        <f t="shared" si="79"/>
        <v>32.240000000000236</v>
      </c>
      <c r="BE392" s="4">
        <f t="shared" si="80"/>
        <v>23.140000000000327</v>
      </c>
    </row>
    <row r="393" spans="10:57">
      <c r="J393" s="2">
        <v>40736</v>
      </c>
      <c r="K393" s="5">
        <v>3742.2</v>
      </c>
      <c r="L393" s="5">
        <v>3786.54</v>
      </c>
      <c r="M393" s="5">
        <v>3717.58</v>
      </c>
      <c r="N393" s="5">
        <v>3774.12</v>
      </c>
      <c r="P393" s="2">
        <v>40736</v>
      </c>
      <c r="Q393" s="5">
        <v>7112.19</v>
      </c>
      <c r="R393" s="5">
        <v>7190.47</v>
      </c>
      <c r="S393" s="5">
        <v>6996.26</v>
      </c>
      <c r="T393" s="5">
        <v>7174.14</v>
      </c>
      <c r="AE393" s="9">
        <f t="shared" si="85"/>
        <v>3400.0200000000004</v>
      </c>
      <c r="AF393" s="6">
        <f t="shared" si="71"/>
        <v>0</v>
      </c>
      <c r="AG393" s="4">
        <f t="shared" si="72"/>
        <v>91.459999999999127</v>
      </c>
      <c r="AH393" s="4"/>
      <c r="AI393" s="6">
        <f t="shared" si="73"/>
        <v>0</v>
      </c>
      <c r="AJ393" s="6">
        <f t="shared" si="74"/>
        <v>6.1467419189335071E-2</v>
      </c>
      <c r="AK393" s="4">
        <f t="shared" si="81"/>
        <v>3434.9759999999997</v>
      </c>
      <c r="AL393" s="4">
        <f t="shared" si="82"/>
        <v>-34.955999999999221</v>
      </c>
      <c r="AW393" s="4">
        <f t="shared" si="83"/>
        <v>78.280000000000655</v>
      </c>
      <c r="AX393" s="4">
        <f t="shared" si="75"/>
        <v>20.596585365853748</v>
      </c>
      <c r="AY393" s="4">
        <f t="shared" si="76"/>
        <v>78.280000000000655</v>
      </c>
      <c r="AZ393" s="4">
        <f t="shared" si="77"/>
        <v>43.730000000000473</v>
      </c>
      <c r="BB393" s="4">
        <f t="shared" si="84"/>
        <v>24.619999999999891</v>
      </c>
      <c r="BC393" s="4">
        <f t="shared" si="78"/>
        <v>10.912926829268299</v>
      </c>
      <c r="BD393" s="4">
        <f t="shared" si="79"/>
        <v>32.240000000000236</v>
      </c>
      <c r="BE393" s="4">
        <f t="shared" si="80"/>
        <v>24.619999999999891</v>
      </c>
    </row>
    <row r="394" spans="10:57">
      <c r="J394" s="2">
        <v>40737</v>
      </c>
      <c r="K394" s="5">
        <v>3755.51</v>
      </c>
      <c r="L394" s="5">
        <v>3800.87</v>
      </c>
      <c r="M394" s="5">
        <v>3748.48</v>
      </c>
      <c r="N394" s="5">
        <v>3793.27</v>
      </c>
      <c r="P394" s="2">
        <v>40737</v>
      </c>
      <c r="Q394" s="5">
        <v>7171.47</v>
      </c>
      <c r="R394" s="5">
        <v>7280.16</v>
      </c>
      <c r="S394" s="5">
        <v>7163.09</v>
      </c>
      <c r="T394" s="5">
        <v>7267.87</v>
      </c>
      <c r="AE394" s="9">
        <f t="shared" si="85"/>
        <v>3474.6</v>
      </c>
      <c r="AF394" s="6">
        <f t="shared" si="71"/>
        <v>0.81543844303520863</v>
      </c>
      <c r="AG394" s="4">
        <f t="shared" si="72"/>
        <v>91.459999999999127</v>
      </c>
      <c r="AH394" s="4"/>
      <c r="AI394" s="6">
        <f t="shared" si="73"/>
        <v>0.81543844303520863</v>
      </c>
      <c r="AJ394" s="6">
        <f t="shared" si="74"/>
        <v>0.81543844303520863</v>
      </c>
      <c r="AK394" s="4">
        <f t="shared" si="81"/>
        <v>3445.4449999999997</v>
      </c>
      <c r="AL394" s="4">
        <f t="shared" si="82"/>
        <v>29.1550000000002</v>
      </c>
      <c r="AW394" s="4">
        <f t="shared" si="83"/>
        <v>8.3800000000001091</v>
      </c>
      <c r="AX394" s="4">
        <f t="shared" si="75"/>
        <v>20.260243902439136</v>
      </c>
      <c r="AY394" s="4">
        <f t="shared" si="76"/>
        <v>78.280000000000655</v>
      </c>
      <c r="AZ394" s="4">
        <f t="shared" si="77"/>
        <v>43.730000000000473</v>
      </c>
      <c r="BB394" s="4">
        <f t="shared" si="84"/>
        <v>7.0300000000002001</v>
      </c>
      <c r="BC394" s="4">
        <f t="shared" si="78"/>
        <v>10.341951219512206</v>
      </c>
      <c r="BD394" s="4">
        <f t="shared" si="79"/>
        <v>32.240000000000236</v>
      </c>
      <c r="BE394" s="4">
        <f t="shared" si="80"/>
        <v>23.140000000000327</v>
      </c>
    </row>
    <row r="395" spans="10:57">
      <c r="J395" s="2">
        <v>40738</v>
      </c>
      <c r="K395" s="5">
        <v>3754.57</v>
      </c>
      <c r="L395" s="5">
        <v>3782.05</v>
      </c>
      <c r="M395" s="5">
        <v>3743.89</v>
      </c>
      <c r="N395" s="5">
        <v>3751.23</v>
      </c>
      <c r="P395" s="2">
        <v>40738</v>
      </c>
      <c r="Q395" s="5">
        <v>7204.94</v>
      </c>
      <c r="R395" s="5">
        <v>7267.28</v>
      </c>
      <c r="S395" s="5">
        <v>7197.49</v>
      </c>
      <c r="T395" s="5">
        <v>7214.74</v>
      </c>
      <c r="AE395" s="9">
        <f t="shared" si="85"/>
        <v>3463.5099999999998</v>
      </c>
      <c r="AF395" s="6">
        <f t="shared" si="71"/>
        <v>0.71209062359802688</v>
      </c>
      <c r="AG395" s="4">
        <f t="shared" si="72"/>
        <v>89.159999999998945</v>
      </c>
      <c r="AH395" s="4"/>
      <c r="AI395" s="6">
        <f t="shared" si="73"/>
        <v>0.69418324950798094</v>
      </c>
      <c r="AJ395" s="6">
        <f t="shared" si="74"/>
        <v>0.69418324950798094</v>
      </c>
      <c r="AK395" s="4">
        <f t="shared" si="81"/>
        <v>3452.3929999999991</v>
      </c>
      <c r="AL395" s="4">
        <f t="shared" si="82"/>
        <v>11.117000000000644</v>
      </c>
      <c r="AW395" s="4">
        <f t="shared" si="83"/>
        <v>7.4499999999998181</v>
      </c>
      <c r="AX395" s="4">
        <f t="shared" si="75"/>
        <v>20.083658536585485</v>
      </c>
      <c r="AY395" s="4">
        <f t="shared" si="76"/>
        <v>78.280000000000655</v>
      </c>
      <c r="AZ395" s="4">
        <f t="shared" si="77"/>
        <v>43.730000000000473</v>
      </c>
      <c r="BB395" s="4">
        <f t="shared" si="84"/>
        <v>10.680000000000291</v>
      </c>
      <c r="BC395" s="4">
        <f t="shared" si="78"/>
        <v>10.263170731707339</v>
      </c>
      <c r="BD395" s="4">
        <f t="shared" si="79"/>
        <v>32.240000000000236</v>
      </c>
      <c r="BE395" s="4">
        <f t="shared" si="80"/>
        <v>23.140000000000327</v>
      </c>
    </row>
    <row r="396" spans="10:57">
      <c r="J396" s="2">
        <v>40739</v>
      </c>
      <c r="K396" s="5">
        <v>3730.5</v>
      </c>
      <c r="L396" s="5">
        <v>3748.05</v>
      </c>
      <c r="M396" s="5">
        <v>3706.82</v>
      </c>
      <c r="N396" s="5">
        <v>3726.59</v>
      </c>
      <c r="P396" s="2">
        <v>40739</v>
      </c>
      <c r="Q396" s="5">
        <v>7188.7</v>
      </c>
      <c r="R396" s="5">
        <v>7254.1</v>
      </c>
      <c r="S396" s="5">
        <v>7139.68</v>
      </c>
      <c r="T396" s="5">
        <v>7220.12</v>
      </c>
      <c r="AE396" s="9">
        <f t="shared" si="85"/>
        <v>3493.5299999999997</v>
      </c>
      <c r="AF396" s="6">
        <f t="shared" si="71"/>
        <v>1</v>
      </c>
      <c r="AG396" s="4">
        <f t="shared" si="72"/>
        <v>93.509999999999309</v>
      </c>
      <c r="AH396" s="4"/>
      <c r="AI396" s="6">
        <f t="shared" si="73"/>
        <v>1</v>
      </c>
      <c r="AJ396" s="6">
        <f t="shared" si="74"/>
        <v>1</v>
      </c>
      <c r="AK396" s="4">
        <f t="shared" si="81"/>
        <v>3460.5369999999994</v>
      </c>
      <c r="AL396" s="4">
        <f t="shared" si="82"/>
        <v>32.993000000000393</v>
      </c>
      <c r="AW396" s="4">
        <f t="shared" si="83"/>
        <v>49.019999999999527</v>
      </c>
      <c r="AX396" s="4">
        <f t="shared" si="75"/>
        <v>20.212682926829363</v>
      </c>
      <c r="AY396" s="4">
        <f t="shared" si="76"/>
        <v>78.280000000000655</v>
      </c>
      <c r="AZ396" s="4">
        <f t="shared" si="77"/>
        <v>44.200000000000728</v>
      </c>
      <c r="BB396" s="4">
        <f t="shared" si="84"/>
        <v>17.550000000000182</v>
      </c>
      <c r="BC396" s="4">
        <f t="shared" si="78"/>
        <v>10.126829268292701</v>
      </c>
      <c r="BD396" s="4">
        <f t="shared" si="79"/>
        <v>32.240000000000236</v>
      </c>
      <c r="BE396" s="4">
        <f t="shared" si="80"/>
        <v>21.550000000000182</v>
      </c>
    </row>
    <row r="397" spans="10:57">
      <c r="J397" s="2">
        <v>40742</v>
      </c>
      <c r="K397" s="5">
        <v>3697.54</v>
      </c>
      <c r="L397" s="5">
        <v>3698.96</v>
      </c>
      <c r="M397" s="5">
        <v>3645.79</v>
      </c>
      <c r="N397" s="5">
        <v>3650.71</v>
      </c>
      <c r="P397" s="2">
        <v>40742</v>
      </c>
      <c r="Q397" s="5">
        <v>7162.82</v>
      </c>
      <c r="R397" s="5">
        <v>7171.55</v>
      </c>
      <c r="S397" s="5">
        <v>7089.09</v>
      </c>
      <c r="T397" s="5">
        <v>7107.92</v>
      </c>
      <c r="AE397" s="9">
        <f t="shared" si="85"/>
        <v>3457.21</v>
      </c>
      <c r="AF397" s="6">
        <f t="shared" si="71"/>
        <v>0.61159234306491306</v>
      </c>
      <c r="AG397" s="4">
        <f t="shared" si="72"/>
        <v>93.509999999999309</v>
      </c>
      <c r="AH397" s="4"/>
      <c r="AI397" s="6">
        <f t="shared" si="73"/>
        <v>0.61159234306491306</v>
      </c>
      <c r="AJ397" s="6">
        <f t="shared" si="74"/>
        <v>0.61159234306491306</v>
      </c>
      <c r="AK397" s="4">
        <f t="shared" si="81"/>
        <v>3462.2729999999997</v>
      </c>
      <c r="AL397" s="4">
        <f t="shared" si="82"/>
        <v>-5.0629999999996471</v>
      </c>
      <c r="AW397" s="4">
        <f t="shared" si="83"/>
        <v>8.7300000000004729</v>
      </c>
      <c r="AX397" s="4">
        <f t="shared" si="75"/>
        <v>19.495609756097664</v>
      </c>
      <c r="AY397" s="4">
        <f t="shared" si="76"/>
        <v>78.280000000000655</v>
      </c>
      <c r="AZ397" s="4">
        <f t="shared" si="77"/>
        <v>44.200000000000728</v>
      </c>
      <c r="BB397" s="4">
        <f t="shared" si="84"/>
        <v>1.4200000000000728</v>
      </c>
      <c r="BC397" s="4">
        <f t="shared" si="78"/>
        <v>9.4912195121951406</v>
      </c>
      <c r="BD397" s="4">
        <f t="shared" si="79"/>
        <v>32.240000000000236</v>
      </c>
      <c r="BE397" s="4">
        <f t="shared" si="80"/>
        <v>20.099999999999909</v>
      </c>
    </row>
    <row r="398" spans="10:57">
      <c r="J398" s="2">
        <v>40743</v>
      </c>
      <c r="K398" s="5">
        <v>3671.13</v>
      </c>
      <c r="L398" s="5">
        <v>3705.15</v>
      </c>
      <c r="M398" s="5">
        <v>3664.68</v>
      </c>
      <c r="N398" s="5">
        <v>3694.95</v>
      </c>
      <c r="P398" s="2">
        <v>40743</v>
      </c>
      <c r="Q398" s="5">
        <v>7148.48</v>
      </c>
      <c r="R398" s="5">
        <v>7236.44</v>
      </c>
      <c r="S398" s="5">
        <v>7139.76</v>
      </c>
      <c r="T398" s="5">
        <v>7192.67</v>
      </c>
      <c r="AE398" s="9">
        <f t="shared" si="85"/>
        <v>3497.7200000000003</v>
      </c>
      <c r="AF398" s="6">
        <f t="shared" si="71"/>
        <v>1</v>
      </c>
      <c r="AG398" s="4">
        <f t="shared" si="72"/>
        <v>40.510000000000218</v>
      </c>
      <c r="AH398" s="4"/>
      <c r="AI398" s="6">
        <f t="shared" si="73"/>
        <v>1</v>
      </c>
      <c r="AJ398" s="6">
        <f t="shared" si="74"/>
        <v>1</v>
      </c>
      <c r="AK398" s="4">
        <f t="shared" si="81"/>
        <v>3465.983999999999</v>
      </c>
      <c r="AL398" s="4">
        <f t="shared" si="82"/>
        <v>31.736000000001241</v>
      </c>
      <c r="AW398" s="4">
        <f t="shared" si="83"/>
        <v>8.7199999999993452</v>
      </c>
      <c r="AX398" s="4">
        <f t="shared" si="75"/>
        <v>19.511463414634242</v>
      </c>
      <c r="AY398" s="4">
        <f t="shared" si="76"/>
        <v>78.280000000000655</v>
      </c>
      <c r="AZ398" s="4">
        <f t="shared" si="77"/>
        <v>44.200000000000728</v>
      </c>
      <c r="BB398" s="4">
        <f t="shared" si="84"/>
        <v>6.4500000000002728</v>
      </c>
      <c r="BC398" s="4">
        <f t="shared" si="78"/>
        <v>9.5839024390244134</v>
      </c>
      <c r="BD398" s="4">
        <f t="shared" si="79"/>
        <v>32.240000000000236</v>
      </c>
      <c r="BE398" s="4">
        <f t="shared" si="80"/>
        <v>20.099999999999909</v>
      </c>
    </row>
    <row r="399" spans="10:57">
      <c r="J399" s="2">
        <v>40744</v>
      </c>
      <c r="K399" s="5">
        <v>3724.57</v>
      </c>
      <c r="L399" s="5">
        <v>3759.48</v>
      </c>
      <c r="M399" s="5">
        <v>3709.95</v>
      </c>
      <c r="N399" s="5">
        <v>3754.6</v>
      </c>
      <c r="P399" s="2">
        <v>40744</v>
      </c>
      <c r="Q399" s="5">
        <v>7250.18</v>
      </c>
      <c r="R399" s="5">
        <v>7263.18</v>
      </c>
      <c r="S399" s="5">
        <v>7166.37</v>
      </c>
      <c r="T399" s="5">
        <v>7221.36</v>
      </c>
      <c r="AE399" s="9">
        <f t="shared" si="85"/>
        <v>3466.7599999999998</v>
      </c>
      <c r="AF399" s="6">
        <f t="shared" ref="AF399:AF462" si="86">(AE399-MIN($AE395:$AE399))/(MAX($AE395:$AE399)-MIN($AE395:$AE399))</f>
        <v>0.23574426067636819</v>
      </c>
      <c r="AG399" s="4">
        <f t="shared" ref="AG399:AG462" si="87">MAX($AE395:$AE399)-MIN($AE395:$AE399)</f>
        <v>40.510000000000218</v>
      </c>
      <c r="AH399" s="4"/>
      <c r="AI399" s="6">
        <f t="shared" ref="AI399:AI462" si="88">(AE399-MIN($AE393:$AE399))/(MAX($AE393:$AE399)-MIN($AE393:$AE399))</f>
        <v>0.68311156601841816</v>
      </c>
      <c r="AJ399" s="6">
        <f t="shared" ref="AJ399:AJ462" si="89">(AE399-MIN($AE391:$AE399))/(MAX($AE391:$AE399)-MIN($AE391:$AE399))</f>
        <v>0.68311156601841816</v>
      </c>
      <c r="AK399" s="4">
        <f t="shared" si="81"/>
        <v>3465.6749999999993</v>
      </c>
      <c r="AL399" s="4">
        <f t="shared" si="82"/>
        <v>1.0850000000004911</v>
      </c>
      <c r="AW399" s="4">
        <f t="shared" si="83"/>
        <v>13</v>
      </c>
      <c r="AX399" s="4">
        <f t="shared" ref="AX399:AX462" si="90">AVERAGE($AW359:$AW399)</f>
        <v>19.782195121951322</v>
      </c>
      <c r="AY399" s="4">
        <f t="shared" ref="AY399:AY462" si="91">MAX($AW359:$AW399)</f>
        <v>78.280000000000655</v>
      </c>
      <c r="AZ399" s="4">
        <f t="shared" ref="AZ399:AZ462" si="92">PERCENTILE(AW359:AW399,0.9)</f>
        <v>44.200000000000728</v>
      </c>
      <c r="BB399" s="4">
        <f t="shared" si="84"/>
        <v>14.620000000000346</v>
      </c>
      <c r="BC399" s="4">
        <f t="shared" si="78"/>
        <v>9.746585365853683</v>
      </c>
      <c r="BD399" s="4">
        <f t="shared" si="79"/>
        <v>32.240000000000236</v>
      </c>
      <c r="BE399" s="4">
        <f t="shared" si="80"/>
        <v>20.099999999999909</v>
      </c>
    </row>
    <row r="400" spans="10:57">
      <c r="J400" s="2">
        <v>40745</v>
      </c>
      <c r="K400" s="5">
        <v>3769.86</v>
      </c>
      <c r="L400" s="5">
        <v>3839.96</v>
      </c>
      <c r="M400" s="5">
        <v>3712.21</v>
      </c>
      <c r="N400" s="5">
        <v>3816.75</v>
      </c>
      <c r="P400" s="2">
        <v>40745</v>
      </c>
      <c r="Q400" s="5">
        <v>7063.02</v>
      </c>
      <c r="R400" s="5">
        <v>7063.02</v>
      </c>
      <c r="S400" s="5">
        <v>7063.02</v>
      </c>
      <c r="T400" s="5">
        <v>7063.02</v>
      </c>
      <c r="AE400" s="9">
        <f t="shared" si="85"/>
        <v>3246.2700000000004</v>
      </c>
      <c r="AF400" s="6">
        <f t="shared" si="86"/>
        <v>0</v>
      </c>
      <c r="AG400" s="4">
        <f t="shared" si="87"/>
        <v>251.44999999999982</v>
      </c>
      <c r="AH400" s="4"/>
      <c r="AI400" s="6">
        <f t="shared" si="88"/>
        <v>0</v>
      </c>
      <c r="AJ400" s="6">
        <f t="shared" si="89"/>
        <v>0</v>
      </c>
      <c r="AK400" s="4">
        <f t="shared" si="81"/>
        <v>3441.1539999999995</v>
      </c>
      <c r="AL400" s="4">
        <f t="shared" si="82"/>
        <v>-194.88399999999911</v>
      </c>
      <c r="AW400" s="4">
        <f t="shared" si="83"/>
        <v>0</v>
      </c>
      <c r="AX400" s="4">
        <f t="shared" si="90"/>
        <v>19.591219512195227</v>
      </c>
      <c r="AY400" s="4">
        <f t="shared" si="91"/>
        <v>78.280000000000655</v>
      </c>
      <c r="AZ400" s="4">
        <f t="shared" si="92"/>
        <v>44.200000000000728</v>
      </c>
      <c r="BB400" s="4">
        <f t="shared" si="84"/>
        <v>57.650000000000091</v>
      </c>
      <c r="BC400" s="4">
        <f t="shared" ref="BC400:BC463" si="93">AVERAGE($BB360:$BB400)</f>
        <v>11.026585365853695</v>
      </c>
      <c r="BD400" s="4">
        <f t="shared" ref="BD400:BD463" si="94">MAX($BB360:$BB400)</f>
        <v>57.650000000000091</v>
      </c>
      <c r="BE400" s="4">
        <f t="shared" ref="BE400:BE463" si="95">PERCENTILE(BB360:BB400,0.9)</f>
        <v>21.550000000000182</v>
      </c>
    </row>
    <row r="401" spans="10:57">
      <c r="J401" s="2">
        <v>40746</v>
      </c>
      <c r="K401" s="5">
        <v>3855.43</v>
      </c>
      <c r="L401" s="5">
        <v>3866.34</v>
      </c>
      <c r="M401" s="5">
        <v>3817.61</v>
      </c>
      <c r="N401" s="5">
        <v>3842.7</v>
      </c>
      <c r="P401" s="2">
        <v>40746</v>
      </c>
      <c r="Q401" s="5">
        <v>7308.48</v>
      </c>
      <c r="R401" s="5">
        <v>7357.25</v>
      </c>
      <c r="S401" s="5">
        <v>7266.79</v>
      </c>
      <c r="T401" s="5">
        <v>7326.39</v>
      </c>
      <c r="AE401" s="9">
        <f t="shared" si="85"/>
        <v>3483.6900000000005</v>
      </c>
      <c r="AF401" s="6">
        <f t="shared" si="86"/>
        <v>0.94420361900974448</v>
      </c>
      <c r="AG401" s="4">
        <f t="shared" si="87"/>
        <v>251.44999999999982</v>
      </c>
      <c r="AH401" s="4"/>
      <c r="AI401" s="6">
        <f t="shared" si="88"/>
        <v>0.94420361900974448</v>
      </c>
      <c r="AJ401" s="6">
        <f t="shared" si="89"/>
        <v>0.94420361900974448</v>
      </c>
      <c r="AK401" s="4">
        <f t="shared" si="81"/>
        <v>3440.6050000000005</v>
      </c>
      <c r="AL401" s="4">
        <f t="shared" si="82"/>
        <v>43.085000000000036</v>
      </c>
      <c r="AW401" s="4">
        <f t="shared" si="83"/>
        <v>41.6899999999996</v>
      </c>
      <c r="AX401" s="4">
        <f t="shared" si="90"/>
        <v>20.253902439024497</v>
      </c>
      <c r="AY401" s="4">
        <f t="shared" si="91"/>
        <v>78.280000000000655</v>
      </c>
      <c r="AZ401" s="4">
        <f t="shared" si="92"/>
        <v>44.200000000000728</v>
      </c>
      <c r="BB401" s="4">
        <f t="shared" si="84"/>
        <v>10.910000000000309</v>
      </c>
      <c r="BC401" s="4">
        <f t="shared" si="93"/>
        <v>10.997073170731754</v>
      </c>
      <c r="BD401" s="4">
        <f t="shared" si="94"/>
        <v>57.650000000000091</v>
      </c>
      <c r="BE401" s="4">
        <f t="shared" si="95"/>
        <v>21.550000000000182</v>
      </c>
    </row>
    <row r="402" spans="10:57">
      <c r="J402" s="2">
        <v>40749</v>
      </c>
      <c r="K402" s="5">
        <v>3813.5</v>
      </c>
      <c r="L402" s="5">
        <v>3845.06</v>
      </c>
      <c r="M402" s="5">
        <v>3808.16</v>
      </c>
      <c r="N402" s="5">
        <v>3812.97</v>
      </c>
      <c r="P402" s="2">
        <v>40749</v>
      </c>
      <c r="Q402" s="5">
        <v>7273.6</v>
      </c>
      <c r="R402" s="5">
        <v>7366.78</v>
      </c>
      <c r="S402" s="5">
        <v>7258.52</v>
      </c>
      <c r="T402" s="5">
        <v>7344.54</v>
      </c>
      <c r="AE402" s="9">
        <f t="shared" si="85"/>
        <v>3531.57</v>
      </c>
      <c r="AF402" s="6">
        <f t="shared" si="86"/>
        <v>1</v>
      </c>
      <c r="AG402" s="4">
        <f t="shared" si="87"/>
        <v>285.29999999999973</v>
      </c>
      <c r="AH402" s="4"/>
      <c r="AI402" s="6">
        <f t="shared" si="88"/>
        <v>1</v>
      </c>
      <c r="AJ402" s="6">
        <f t="shared" si="89"/>
        <v>1</v>
      </c>
      <c r="AK402" s="4">
        <f t="shared" si="81"/>
        <v>3451.4879999999998</v>
      </c>
      <c r="AL402" s="4">
        <f t="shared" si="82"/>
        <v>80.082000000000335</v>
      </c>
      <c r="AW402" s="4">
        <f t="shared" si="83"/>
        <v>15.079999999999927</v>
      </c>
      <c r="AX402" s="4">
        <f t="shared" si="90"/>
        <v>20.54000000000012</v>
      </c>
      <c r="AY402" s="4">
        <f t="shared" si="91"/>
        <v>78.280000000000655</v>
      </c>
      <c r="AZ402" s="4">
        <f t="shared" si="92"/>
        <v>44.200000000000728</v>
      </c>
      <c r="BB402" s="4">
        <f t="shared" si="84"/>
        <v>5.3400000000001455</v>
      </c>
      <c r="BC402" s="4">
        <f t="shared" si="93"/>
        <v>10.694634146341519</v>
      </c>
      <c r="BD402" s="4">
        <f t="shared" si="94"/>
        <v>57.650000000000091</v>
      </c>
      <c r="BE402" s="4">
        <f t="shared" si="95"/>
        <v>21.550000000000182</v>
      </c>
    </row>
    <row r="403" spans="10:57">
      <c r="J403" s="2">
        <v>40750</v>
      </c>
      <c r="K403" s="5">
        <v>3819.23</v>
      </c>
      <c r="L403" s="5">
        <v>3835.1</v>
      </c>
      <c r="M403" s="5">
        <v>3767.53</v>
      </c>
      <c r="N403" s="5">
        <v>3787.88</v>
      </c>
      <c r="P403" s="2">
        <v>40750</v>
      </c>
      <c r="Q403" s="5">
        <v>7369.89</v>
      </c>
      <c r="R403" s="5">
        <v>7382.8</v>
      </c>
      <c r="S403" s="5">
        <v>7302.5</v>
      </c>
      <c r="T403" s="5">
        <v>7349.45</v>
      </c>
      <c r="AE403" s="9">
        <f t="shared" si="85"/>
        <v>3561.5699999999997</v>
      </c>
      <c r="AF403" s="6">
        <f t="shared" si="86"/>
        <v>1</v>
      </c>
      <c r="AG403" s="4">
        <f t="shared" si="87"/>
        <v>315.29999999999927</v>
      </c>
      <c r="AH403" s="4"/>
      <c r="AI403" s="6">
        <f t="shared" si="88"/>
        <v>1</v>
      </c>
      <c r="AJ403" s="6">
        <f t="shared" si="89"/>
        <v>1</v>
      </c>
      <c r="AK403" s="4">
        <f t="shared" si="81"/>
        <v>3467.643</v>
      </c>
      <c r="AL403" s="4">
        <f t="shared" si="82"/>
        <v>93.92699999999968</v>
      </c>
      <c r="AW403" s="4">
        <f t="shared" si="83"/>
        <v>12.909999999999854</v>
      </c>
      <c r="AX403" s="4">
        <f t="shared" si="90"/>
        <v>20.415365853658642</v>
      </c>
      <c r="AY403" s="4">
        <f t="shared" si="91"/>
        <v>78.280000000000655</v>
      </c>
      <c r="AZ403" s="4">
        <f t="shared" si="92"/>
        <v>44.200000000000728</v>
      </c>
      <c r="BB403" s="4">
        <f t="shared" si="84"/>
        <v>15.869999999999891</v>
      </c>
      <c r="BC403" s="4">
        <f t="shared" si="93"/>
        <v>10.70048780487811</v>
      </c>
      <c r="BD403" s="4">
        <f t="shared" si="94"/>
        <v>57.650000000000091</v>
      </c>
      <c r="BE403" s="4">
        <f t="shared" si="95"/>
        <v>21.550000000000182</v>
      </c>
    </row>
    <row r="404" spans="10:57">
      <c r="J404" s="2">
        <v>40751</v>
      </c>
      <c r="K404" s="5">
        <v>3774.54</v>
      </c>
      <c r="L404" s="5">
        <v>3776.98</v>
      </c>
      <c r="M404" s="5">
        <v>3711.19</v>
      </c>
      <c r="N404" s="5">
        <v>3734.07</v>
      </c>
      <c r="P404" s="2">
        <v>40751</v>
      </c>
      <c r="Q404" s="5">
        <v>7315.75</v>
      </c>
      <c r="R404" s="5">
        <v>7344.17</v>
      </c>
      <c r="S404" s="5">
        <v>7216.58</v>
      </c>
      <c r="T404" s="5">
        <v>7252.68</v>
      </c>
      <c r="AE404" s="9">
        <f t="shared" si="85"/>
        <v>3518.61</v>
      </c>
      <c r="AF404" s="6">
        <f t="shared" si="86"/>
        <v>0.86374881065651865</v>
      </c>
      <c r="AG404" s="4">
        <f t="shared" si="87"/>
        <v>315.29999999999927</v>
      </c>
      <c r="AH404" s="4"/>
      <c r="AI404" s="6">
        <f t="shared" si="88"/>
        <v>0.86374881065651865</v>
      </c>
      <c r="AJ404" s="6">
        <f t="shared" si="89"/>
        <v>0.86374881065651865</v>
      </c>
      <c r="AK404" s="4">
        <f t="shared" si="81"/>
        <v>3472.0440000000003</v>
      </c>
      <c r="AL404" s="4">
        <f t="shared" si="82"/>
        <v>46.565999999999804</v>
      </c>
      <c r="AW404" s="4">
        <f t="shared" si="83"/>
        <v>28.420000000000073</v>
      </c>
      <c r="AX404" s="4">
        <f t="shared" si="90"/>
        <v>21.075609756097681</v>
      </c>
      <c r="AY404" s="4">
        <f t="shared" si="91"/>
        <v>78.280000000000655</v>
      </c>
      <c r="AZ404" s="4">
        <f t="shared" si="92"/>
        <v>44.200000000000728</v>
      </c>
      <c r="BB404" s="4">
        <f t="shared" si="84"/>
        <v>2.4400000000000546</v>
      </c>
      <c r="BC404" s="4">
        <f t="shared" si="93"/>
        <v>10.571707317073228</v>
      </c>
      <c r="BD404" s="4">
        <f t="shared" si="94"/>
        <v>57.650000000000091</v>
      </c>
      <c r="BE404" s="4">
        <f t="shared" si="95"/>
        <v>21.550000000000182</v>
      </c>
    </row>
    <row r="405" spans="10:57">
      <c r="J405" s="2">
        <v>40752</v>
      </c>
      <c r="K405" s="5">
        <v>3706.98</v>
      </c>
      <c r="L405" s="5">
        <v>3721.37</v>
      </c>
      <c r="M405" s="5">
        <v>3669.27</v>
      </c>
      <c r="N405" s="5">
        <v>3712.66</v>
      </c>
      <c r="P405" s="2">
        <v>40752</v>
      </c>
      <c r="Q405" s="5">
        <v>7163.95</v>
      </c>
      <c r="R405" s="5">
        <v>7203.01</v>
      </c>
      <c r="S405" s="5">
        <v>7110.13</v>
      </c>
      <c r="T405" s="5">
        <v>7190.06</v>
      </c>
      <c r="AE405" s="9">
        <f t="shared" si="85"/>
        <v>3477.4000000000005</v>
      </c>
      <c r="AF405" s="6">
        <f t="shared" si="86"/>
        <v>0</v>
      </c>
      <c r="AG405" s="4">
        <f t="shared" si="87"/>
        <v>84.169999999999163</v>
      </c>
      <c r="AH405" s="4"/>
      <c r="AI405" s="6">
        <f t="shared" si="88"/>
        <v>0.73304789089755995</v>
      </c>
      <c r="AJ405" s="6">
        <f t="shared" si="89"/>
        <v>0.73304789089755995</v>
      </c>
      <c r="AK405" s="4">
        <f t="shared" si="81"/>
        <v>3473.433</v>
      </c>
      <c r="AL405" s="4">
        <f t="shared" si="82"/>
        <v>3.967000000000553</v>
      </c>
      <c r="AW405" s="4">
        <f t="shared" si="83"/>
        <v>39.0600000000004</v>
      </c>
      <c r="AX405" s="4">
        <f t="shared" si="90"/>
        <v>21.928292682926973</v>
      </c>
      <c r="AY405" s="4">
        <f t="shared" si="91"/>
        <v>78.280000000000655</v>
      </c>
      <c r="AZ405" s="4">
        <f t="shared" si="92"/>
        <v>44.200000000000728</v>
      </c>
      <c r="BB405" s="4">
        <f t="shared" si="84"/>
        <v>14.389999999999873</v>
      </c>
      <c r="BC405" s="4">
        <f t="shared" si="93"/>
        <v>10.898048780487864</v>
      </c>
      <c r="BD405" s="4">
        <f t="shared" si="94"/>
        <v>57.650000000000091</v>
      </c>
      <c r="BE405" s="4">
        <f t="shared" si="95"/>
        <v>21.550000000000182</v>
      </c>
    </row>
    <row r="406" spans="10:57">
      <c r="J406" s="2">
        <v>40753</v>
      </c>
      <c r="K406" s="5">
        <v>3661.32</v>
      </c>
      <c r="L406" s="5">
        <v>3691.09</v>
      </c>
      <c r="M406" s="5">
        <v>3630.75</v>
      </c>
      <c r="N406" s="5">
        <v>3672.77</v>
      </c>
      <c r="P406" s="2">
        <v>40753</v>
      </c>
      <c r="Q406" s="5">
        <v>7108.27</v>
      </c>
      <c r="R406" s="5">
        <v>7190.91</v>
      </c>
      <c r="S406" s="5">
        <v>7063.82</v>
      </c>
      <c r="T406" s="5">
        <v>7158.77</v>
      </c>
      <c r="AE406" s="9">
        <f t="shared" si="85"/>
        <v>3486.0000000000005</v>
      </c>
      <c r="AF406" s="6">
        <f t="shared" si="86"/>
        <v>0.10217417131994766</v>
      </c>
      <c r="AG406" s="4">
        <f t="shared" si="87"/>
        <v>84.169999999999163</v>
      </c>
      <c r="AH406" s="4"/>
      <c r="AI406" s="6">
        <f t="shared" si="88"/>
        <v>0.76032350142721394</v>
      </c>
      <c r="AJ406" s="6">
        <f t="shared" si="89"/>
        <v>0.76032350142721394</v>
      </c>
      <c r="AK406" s="4">
        <f t="shared" si="81"/>
        <v>3472.6800000000003</v>
      </c>
      <c r="AL406" s="4">
        <f t="shared" si="82"/>
        <v>13.320000000000164</v>
      </c>
      <c r="AW406" s="4">
        <f t="shared" si="83"/>
        <v>44.450000000000728</v>
      </c>
      <c r="AX406" s="4">
        <f t="shared" si="90"/>
        <v>22.970243902439172</v>
      </c>
      <c r="AY406" s="4">
        <f t="shared" si="91"/>
        <v>78.280000000000655</v>
      </c>
      <c r="AZ406" s="4">
        <f t="shared" si="92"/>
        <v>44.450000000000728</v>
      </c>
      <c r="BB406" s="4">
        <f t="shared" si="84"/>
        <v>29.769999999999982</v>
      </c>
      <c r="BC406" s="4">
        <f t="shared" si="93"/>
        <v>11.467804878048844</v>
      </c>
      <c r="BD406" s="4">
        <f t="shared" si="94"/>
        <v>57.650000000000091</v>
      </c>
      <c r="BE406" s="4">
        <f t="shared" si="95"/>
        <v>24.619999999999891</v>
      </c>
    </row>
    <row r="407" spans="10:57">
      <c r="J407" s="2">
        <v>40756</v>
      </c>
      <c r="K407" s="5">
        <v>3718.11</v>
      </c>
      <c r="L407" s="5">
        <v>3722.59</v>
      </c>
      <c r="M407" s="5">
        <v>3585.62</v>
      </c>
      <c r="N407" s="5">
        <v>3588.05</v>
      </c>
      <c r="P407" s="2">
        <v>40756</v>
      </c>
      <c r="Q407" s="5">
        <v>7254.5</v>
      </c>
      <c r="R407" s="5">
        <v>7282.01</v>
      </c>
      <c r="S407" s="5">
        <v>6953.98</v>
      </c>
      <c r="T407" s="5">
        <v>6953.98</v>
      </c>
      <c r="AE407" s="9">
        <f t="shared" si="85"/>
        <v>3365.9299999999994</v>
      </c>
      <c r="AF407" s="6">
        <f t="shared" si="86"/>
        <v>0</v>
      </c>
      <c r="AG407" s="4">
        <f t="shared" si="87"/>
        <v>195.64000000000033</v>
      </c>
      <c r="AH407" s="4"/>
      <c r="AI407" s="6">
        <f t="shared" si="88"/>
        <v>0</v>
      </c>
      <c r="AJ407" s="6">
        <f t="shared" si="89"/>
        <v>0.37951157627655951</v>
      </c>
      <c r="AK407" s="4">
        <f t="shared" si="81"/>
        <v>3463.5520000000006</v>
      </c>
      <c r="AL407" s="4">
        <f t="shared" si="82"/>
        <v>-97.622000000001208</v>
      </c>
      <c r="AW407" s="4">
        <f t="shared" si="83"/>
        <v>27.510000000000218</v>
      </c>
      <c r="AX407" s="4">
        <f t="shared" si="90"/>
        <v>23.186585365853805</v>
      </c>
      <c r="AY407" s="4">
        <f t="shared" si="91"/>
        <v>78.280000000000655</v>
      </c>
      <c r="AZ407" s="4">
        <f t="shared" si="92"/>
        <v>44.450000000000728</v>
      </c>
      <c r="BB407" s="4">
        <f t="shared" si="84"/>
        <v>4.4800000000000182</v>
      </c>
      <c r="BC407" s="4">
        <f t="shared" si="93"/>
        <v>11.420243902439081</v>
      </c>
      <c r="BD407" s="4">
        <f t="shared" si="94"/>
        <v>57.650000000000091</v>
      </c>
      <c r="BE407" s="4">
        <f t="shared" si="95"/>
        <v>24.619999999999891</v>
      </c>
    </row>
    <row r="408" spans="10:57">
      <c r="J408" s="2">
        <v>40757</v>
      </c>
      <c r="K408" s="5">
        <v>3567.51</v>
      </c>
      <c r="L408" s="5">
        <v>3592.3</v>
      </c>
      <c r="M408" s="5">
        <v>3522.79</v>
      </c>
      <c r="N408" s="5">
        <v>3522.79</v>
      </c>
      <c r="P408" s="2">
        <v>40757</v>
      </c>
      <c r="Q408" s="5">
        <v>6909.43</v>
      </c>
      <c r="R408" s="5">
        <v>6938.34</v>
      </c>
      <c r="S408" s="5">
        <v>6772.38</v>
      </c>
      <c r="T408" s="5">
        <v>6796.75</v>
      </c>
      <c r="AE408" s="9">
        <f t="shared" si="85"/>
        <v>3273.96</v>
      </c>
      <c r="AF408" s="6">
        <f t="shared" si="86"/>
        <v>0</v>
      </c>
      <c r="AG408" s="4">
        <f t="shared" si="87"/>
        <v>244.65000000000009</v>
      </c>
      <c r="AH408" s="4"/>
      <c r="AI408" s="6">
        <f t="shared" si="88"/>
        <v>0</v>
      </c>
      <c r="AJ408" s="6">
        <f t="shared" si="89"/>
        <v>8.782112274024631E-2</v>
      </c>
      <c r="AK408" s="4">
        <f t="shared" si="81"/>
        <v>3441.1760000000004</v>
      </c>
      <c r="AL408" s="4">
        <f t="shared" si="82"/>
        <v>-167.21600000000035</v>
      </c>
      <c r="AW408" s="4">
        <f t="shared" si="83"/>
        <v>28.909999999999854</v>
      </c>
      <c r="AX408" s="4">
        <f t="shared" si="90"/>
        <v>23.186585365853784</v>
      </c>
      <c r="AY408" s="4">
        <f t="shared" si="91"/>
        <v>78.280000000000655</v>
      </c>
      <c r="AZ408" s="4">
        <f t="shared" si="92"/>
        <v>44.450000000000728</v>
      </c>
      <c r="BB408" s="4">
        <f t="shared" si="84"/>
        <v>24.789999999999964</v>
      </c>
      <c r="BC408" s="4">
        <f t="shared" si="93"/>
        <v>11.870487804878106</v>
      </c>
      <c r="BD408" s="4">
        <f t="shared" si="94"/>
        <v>57.650000000000091</v>
      </c>
      <c r="BE408" s="4">
        <f t="shared" si="95"/>
        <v>24.789999999999964</v>
      </c>
    </row>
    <row r="409" spans="10:57">
      <c r="J409" s="2">
        <v>40758</v>
      </c>
      <c r="K409" s="5">
        <v>3472.94</v>
      </c>
      <c r="L409" s="5">
        <v>3518.55</v>
      </c>
      <c r="M409" s="5">
        <v>3441.39</v>
      </c>
      <c r="N409" s="5">
        <v>3454.94</v>
      </c>
      <c r="P409" s="2">
        <v>40758</v>
      </c>
      <c r="Q409" s="5">
        <v>6717.84</v>
      </c>
      <c r="R409" s="5">
        <v>6783.07</v>
      </c>
      <c r="S409" s="5">
        <v>6543.6</v>
      </c>
      <c r="T409" s="5">
        <v>6640.59</v>
      </c>
      <c r="AE409" s="9">
        <f t="shared" si="85"/>
        <v>3185.65</v>
      </c>
      <c r="AF409" s="6">
        <f t="shared" si="86"/>
        <v>0</v>
      </c>
      <c r="AG409" s="4">
        <f t="shared" si="87"/>
        <v>300.35000000000036</v>
      </c>
      <c r="AH409" s="4"/>
      <c r="AI409" s="6">
        <f t="shared" si="88"/>
        <v>0</v>
      </c>
      <c r="AJ409" s="6">
        <f t="shared" si="89"/>
        <v>0</v>
      </c>
      <c r="AK409" s="4">
        <f t="shared" ref="AK409:AK472" si="96">AVERAGE(AE400:AE409)</f>
        <v>3413.0650000000001</v>
      </c>
      <c r="AL409" s="4">
        <f t="shared" ref="AL409:AL472" si="97">AE409-AK409</f>
        <v>-227.41499999999996</v>
      </c>
      <c r="AW409" s="4">
        <f t="shared" si="83"/>
        <v>65.229999999999563</v>
      </c>
      <c r="AX409" s="4">
        <f t="shared" si="90"/>
        <v>24.600975609756194</v>
      </c>
      <c r="AY409" s="4">
        <f t="shared" si="91"/>
        <v>78.280000000000655</v>
      </c>
      <c r="AZ409" s="4">
        <f t="shared" si="92"/>
        <v>47.030000000000655</v>
      </c>
      <c r="BB409" s="4">
        <f t="shared" si="84"/>
        <v>31.550000000000182</v>
      </c>
      <c r="BC409" s="4">
        <f t="shared" si="93"/>
        <v>12.448780487804935</v>
      </c>
      <c r="BD409" s="4">
        <f t="shared" si="94"/>
        <v>57.650000000000091</v>
      </c>
      <c r="BE409" s="4">
        <f t="shared" si="95"/>
        <v>28.630000000000109</v>
      </c>
    </row>
    <row r="410" spans="10:57">
      <c r="J410" s="2">
        <v>40759</v>
      </c>
      <c r="K410" s="5">
        <v>3515.11</v>
      </c>
      <c r="L410" s="5">
        <v>3515.11</v>
      </c>
      <c r="M410" s="5">
        <v>3315.34</v>
      </c>
      <c r="N410" s="5">
        <v>3320.35</v>
      </c>
      <c r="P410" s="2">
        <v>40759</v>
      </c>
      <c r="Q410" s="5">
        <v>6714.79</v>
      </c>
      <c r="R410" s="5">
        <v>6730.43</v>
      </c>
      <c r="S410" s="5">
        <v>6391.54</v>
      </c>
      <c r="T410" s="5">
        <v>6414.76</v>
      </c>
      <c r="AE410" s="9">
        <f t="shared" si="85"/>
        <v>3094.4100000000003</v>
      </c>
      <c r="AF410" s="6">
        <f t="shared" si="86"/>
        <v>0</v>
      </c>
      <c r="AG410" s="4">
        <f t="shared" si="87"/>
        <v>391.59000000000015</v>
      </c>
      <c r="AH410" s="4"/>
      <c r="AI410" s="6">
        <f t="shared" si="88"/>
        <v>0</v>
      </c>
      <c r="AJ410" s="6">
        <f t="shared" si="89"/>
        <v>0</v>
      </c>
      <c r="AK410" s="4">
        <f t="shared" si="96"/>
        <v>3397.8789999999999</v>
      </c>
      <c r="AL410" s="4">
        <f t="shared" si="97"/>
        <v>-303.4689999999996</v>
      </c>
      <c r="AW410" s="4">
        <f t="shared" si="83"/>
        <v>15.640000000000327</v>
      </c>
      <c r="AX410" s="4">
        <f t="shared" si="90"/>
        <v>24.66926829268305</v>
      </c>
      <c r="AY410" s="4">
        <f t="shared" si="91"/>
        <v>78.280000000000655</v>
      </c>
      <c r="AZ410" s="4">
        <f t="shared" si="92"/>
        <v>47.030000000000655</v>
      </c>
      <c r="BB410" s="4">
        <f t="shared" si="84"/>
        <v>0</v>
      </c>
      <c r="BC410" s="4">
        <f t="shared" si="93"/>
        <v>12.28487804878055</v>
      </c>
      <c r="BD410" s="4">
        <f t="shared" si="94"/>
        <v>57.650000000000091</v>
      </c>
      <c r="BE410" s="4">
        <f t="shared" si="95"/>
        <v>28.630000000000109</v>
      </c>
    </row>
    <row r="411" spans="10:57">
      <c r="J411" s="2">
        <v>40760</v>
      </c>
      <c r="K411" s="5">
        <v>3218.39</v>
      </c>
      <c r="L411" s="5">
        <v>3389.87</v>
      </c>
      <c r="M411" s="5">
        <v>3218.39</v>
      </c>
      <c r="N411" s="5">
        <v>3278.56</v>
      </c>
      <c r="P411" s="2">
        <v>40760</v>
      </c>
      <c r="Q411" s="5">
        <v>6338.77</v>
      </c>
      <c r="R411" s="5">
        <v>6436.66</v>
      </c>
      <c r="S411" s="5">
        <v>6152.62</v>
      </c>
      <c r="T411" s="5">
        <v>6236.16</v>
      </c>
      <c r="AE411" s="9">
        <f t="shared" si="85"/>
        <v>2957.6</v>
      </c>
      <c r="AF411" s="6">
        <f t="shared" si="86"/>
        <v>0</v>
      </c>
      <c r="AG411" s="4">
        <f t="shared" si="87"/>
        <v>408.32999999999947</v>
      </c>
      <c r="AH411" s="4"/>
      <c r="AI411" s="6">
        <f t="shared" si="88"/>
        <v>0</v>
      </c>
      <c r="AJ411" s="6">
        <f t="shared" si="89"/>
        <v>0</v>
      </c>
      <c r="AK411" s="4">
        <f t="shared" si="96"/>
        <v>3345.2700000000004</v>
      </c>
      <c r="AL411" s="4">
        <f t="shared" si="97"/>
        <v>-387.67000000000053</v>
      </c>
      <c r="AW411" s="4">
        <f t="shared" si="83"/>
        <v>97.889999999999418</v>
      </c>
      <c r="AX411" s="4">
        <f t="shared" si="90"/>
        <v>26.422439024390346</v>
      </c>
      <c r="AY411" s="4">
        <f t="shared" si="91"/>
        <v>97.889999999999418</v>
      </c>
      <c r="AZ411" s="4">
        <f t="shared" si="92"/>
        <v>48.579999999999927</v>
      </c>
      <c r="BB411" s="4">
        <f t="shared" si="84"/>
        <v>0</v>
      </c>
      <c r="BC411" s="4">
        <f t="shared" si="93"/>
        <v>11.98975609756104</v>
      </c>
      <c r="BD411" s="4">
        <f t="shared" si="94"/>
        <v>57.650000000000091</v>
      </c>
      <c r="BE411" s="4">
        <f t="shared" si="95"/>
        <v>28.630000000000109</v>
      </c>
    </row>
    <row r="412" spans="10:57">
      <c r="J412" s="2">
        <v>40763</v>
      </c>
      <c r="K412" s="5">
        <v>3254.36</v>
      </c>
      <c r="L412" s="5">
        <v>3333.61</v>
      </c>
      <c r="M412" s="5">
        <v>3125.19</v>
      </c>
      <c r="N412" s="5">
        <v>3125.19</v>
      </c>
      <c r="P412" s="2">
        <v>40763</v>
      </c>
      <c r="Q412" s="5">
        <v>6170.69</v>
      </c>
      <c r="R412" s="5">
        <v>6272.94</v>
      </c>
      <c r="S412" s="5">
        <v>5911.09</v>
      </c>
      <c r="T412" s="5">
        <v>5923.27</v>
      </c>
      <c r="AE412" s="9">
        <f t="shared" si="85"/>
        <v>2798.0800000000004</v>
      </c>
      <c r="AF412" s="6">
        <f t="shared" si="86"/>
        <v>0</v>
      </c>
      <c r="AG412" s="4">
        <f t="shared" si="87"/>
        <v>475.87999999999965</v>
      </c>
      <c r="AH412" s="4"/>
      <c r="AI412" s="6">
        <f t="shared" si="88"/>
        <v>0</v>
      </c>
      <c r="AJ412" s="6">
        <f t="shared" si="89"/>
        <v>0</v>
      </c>
      <c r="AK412" s="4">
        <f t="shared" si="96"/>
        <v>3271.9210000000003</v>
      </c>
      <c r="AL412" s="4">
        <f t="shared" si="97"/>
        <v>-473.84099999999989</v>
      </c>
      <c r="AW412" s="4">
        <f t="shared" si="83"/>
        <v>102.25</v>
      </c>
      <c r="AX412" s="4">
        <f t="shared" si="90"/>
        <v>28.177804878048889</v>
      </c>
      <c r="AY412" s="4">
        <f t="shared" si="91"/>
        <v>102.25</v>
      </c>
      <c r="AZ412" s="4">
        <f t="shared" si="92"/>
        <v>49.019999999999527</v>
      </c>
      <c r="BB412" s="4">
        <f t="shared" si="84"/>
        <v>79.25</v>
      </c>
      <c r="BC412" s="4">
        <f t="shared" si="93"/>
        <v>13.659024390243957</v>
      </c>
      <c r="BD412" s="4">
        <f t="shared" si="94"/>
        <v>79.25</v>
      </c>
      <c r="BE412" s="4">
        <f t="shared" si="95"/>
        <v>29.769999999999982</v>
      </c>
    </row>
    <row r="413" spans="10:57">
      <c r="J413" s="2">
        <v>40764</v>
      </c>
      <c r="K413" s="5">
        <v>3131.84</v>
      </c>
      <c r="L413" s="5">
        <v>3201.68</v>
      </c>
      <c r="M413" s="5">
        <v>2979.87</v>
      </c>
      <c r="N413" s="5">
        <v>3176.19</v>
      </c>
      <c r="P413" s="2">
        <v>40764</v>
      </c>
      <c r="Q413" s="5">
        <v>5896.14</v>
      </c>
      <c r="R413" s="5">
        <v>6026.27</v>
      </c>
      <c r="S413" s="5">
        <v>5502.63</v>
      </c>
      <c r="T413" s="5">
        <v>5917.08</v>
      </c>
      <c r="AE413" s="9">
        <f t="shared" si="85"/>
        <v>2740.89</v>
      </c>
      <c r="AF413" s="6">
        <f t="shared" si="86"/>
        <v>0</v>
      </c>
      <c r="AG413" s="4">
        <f t="shared" si="87"/>
        <v>444.76000000000022</v>
      </c>
      <c r="AH413" s="4"/>
      <c r="AI413" s="6">
        <f t="shared" si="88"/>
        <v>0</v>
      </c>
      <c r="AJ413" s="6">
        <f t="shared" si="89"/>
        <v>0</v>
      </c>
      <c r="AK413" s="4">
        <f t="shared" si="96"/>
        <v>3189.8530000000001</v>
      </c>
      <c r="AL413" s="4">
        <f t="shared" si="97"/>
        <v>-448.96300000000019</v>
      </c>
      <c r="AW413" s="4">
        <f t="shared" si="83"/>
        <v>130.13000000000011</v>
      </c>
      <c r="AX413" s="4">
        <f t="shared" si="90"/>
        <v>30.486097560975729</v>
      </c>
      <c r="AY413" s="4">
        <f t="shared" si="91"/>
        <v>130.13000000000011</v>
      </c>
      <c r="AZ413" s="4">
        <f t="shared" si="92"/>
        <v>65.229999999999563</v>
      </c>
      <c r="BB413" s="4">
        <f t="shared" si="84"/>
        <v>69.839999999999691</v>
      </c>
      <c r="BC413" s="4">
        <f t="shared" si="93"/>
        <v>15.090243902439076</v>
      </c>
      <c r="BD413" s="4">
        <f t="shared" si="94"/>
        <v>79.25</v>
      </c>
      <c r="BE413" s="4">
        <f t="shared" si="95"/>
        <v>31.550000000000182</v>
      </c>
    </row>
    <row r="414" spans="10:57">
      <c r="J414" s="2">
        <v>40765</v>
      </c>
      <c r="K414" s="5">
        <v>3235.8</v>
      </c>
      <c r="L414" s="5">
        <v>3235.8</v>
      </c>
      <c r="M414" s="5">
        <v>3001.25</v>
      </c>
      <c r="N414" s="5">
        <v>3002.99</v>
      </c>
      <c r="P414" s="2">
        <v>40765</v>
      </c>
      <c r="Q414" s="5">
        <v>6040.68</v>
      </c>
      <c r="R414" s="5">
        <v>6089.08</v>
      </c>
      <c r="S414" s="5">
        <v>5549.02</v>
      </c>
      <c r="T414" s="5">
        <v>5613.42</v>
      </c>
      <c r="AE414" s="9">
        <f t="shared" si="85"/>
        <v>2610.4300000000003</v>
      </c>
      <c r="AF414" s="6">
        <f t="shared" si="86"/>
        <v>0</v>
      </c>
      <c r="AG414" s="4">
        <f t="shared" si="87"/>
        <v>483.98</v>
      </c>
      <c r="AH414" s="4"/>
      <c r="AI414" s="6">
        <f t="shared" si="88"/>
        <v>0</v>
      </c>
      <c r="AJ414" s="6">
        <f t="shared" si="89"/>
        <v>0</v>
      </c>
      <c r="AK414" s="4">
        <f t="shared" si="96"/>
        <v>3099.0350000000003</v>
      </c>
      <c r="AL414" s="4">
        <f t="shared" si="97"/>
        <v>-488.60500000000002</v>
      </c>
      <c r="AW414" s="4">
        <f t="shared" si="83"/>
        <v>48.399999999999636</v>
      </c>
      <c r="AX414" s="4">
        <f t="shared" si="90"/>
        <v>31.570731707317176</v>
      </c>
      <c r="AY414" s="4">
        <f t="shared" si="91"/>
        <v>130.13000000000011</v>
      </c>
      <c r="AZ414" s="4">
        <f t="shared" si="92"/>
        <v>65.229999999999563</v>
      </c>
      <c r="BB414" s="4">
        <f t="shared" si="84"/>
        <v>0</v>
      </c>
      <c r="BC414" s="4">
        <f t="shared" si="93"/>
        <v>15.068780487804926</v>
      </c>
      <c r="BD414" s="4">
        <f t="shared" si="94"/>
        <v>79.25</v>
      </c>
      <c r="BE414" s="4">
        <f t="shared" si="95"/>
        <v>31.550000000000182</v>
      </c>
    </row>
    <row r="415" spans="10:57">
      <c r="J415" s="2">
        <v>40766</v>
      </c>
      <c r="K415" s="5">
        <v>3101.87</v>
      </c>
      <c r="L415" s="5">
        <v>3101.87</v>
      </c>
      <c r="M415" s="5">
        <v>2891.11</v>
      </c>
      <c r="N415" s="5">
        <v>3089.66</v>
      </c>
      <c r="P415" s="2">
        <v>40766</v>
      </c>
      <c r="Q415" s="5">
        <v>5771.21</v>
      </c>
      <c r="R415" s="5">
        <v>5825.08</v>
      </c>
      <c r="S415" s="5">
        <v>5487.82</v>
      </c>
      <c r="T415" s="5">
        <v>5797.66</v>
      </c>
      <c r="AE415" s="9">
        <f t="shared" si="85"/>
        <v>2708</v>
      </c>
      <c r="AF415" s="6">
        <f t="shared" si="86"/>
        <v>0.28104386899789674</v>
      </c>
      <c r="AG415" s="4">
        <f t="shared" si="87"/>
        <v>347.16999999999962</v>
      </c>
      <c r="AH415" s="4"/>
      <c r="AI415" s="6">
        <f t="shared" si="88"/>
        <v>0.16962205764750835</v>
      </c>
      <c r="AJ415" s="6">
        <f t="shared" si="89"/>
        <v>0.129146260754467</v>
      </c>
      <c r="AK415" s="4">
        <f t="shared" si="96"/>
        <v>3022.0950000000003</v>
      </c>
      <c r="AL415" s="4">
        <f t="shared" si="97"/>
        <v>-314.09500000000025</v>
      </c>
      <c r="AW415" s="4">
        <f t="shared" si="83"/>
        <v>53.869999999999891</v>
      </c>
      <c r="AX415" s="4">
        <f t="shared" si="90"/>
        <v>32.296341463414734</v>
      </c>
      <c r="AY415" s="4">
        <f t="shared" si="91"/>
        <v>130.13000000000011</v>
      </c>
      <c r="AZ415" s="4">
        <f t="shared" si="92"/>
        <v>65.229999999999563</v>
      </c>
      <c r="BB415" s="4">
        <f t="shared" si="84"/>
        <v>0</v>
      </c>
      <c r="BC415" s="4">
        <f t="shared" si="93"/>
        <v>14.888048780487857</v>
      </c>
      <c r="BD415" s="4">
        <f t="shared" si="94"/>
        <v>79.25</v>
      </c>
      <c r="BE415" s="4">
        <f t="shared" si="95"/>
        <v>31.550000000000182</v>
      </c>
    </row>
    <row r="416" spans="10:57">
      <c r="J416" s="2">
        <v>40767</v>
      </c>
      <c r="K416" s="5">
        <v>3094.84</v>
      </c>
      <c r="L416" s="5">
        <v>3216.67</v>
      </c>
      <c r="M416" s="5">
        <v>3017.19</v>
      </c>
      <c r="N416" s="5">
        <v>3213.88</v>
      </c>
      <c r="P416" s="2">
        <v>40767</v>
      </c>
      <c r="Q416" s="5">
        <v>5775.96</v>
      </c>
      <c r="R416" s="5">
        <v>6023.75</v>
      </c>
      <c r="S416" s="5">
        <v>5678.62</v>
      </c>
      <c r="T416" s="5">
        <v>5997.74</v>
      </c>
      <c r="AE416" s="9">
        <f t="shared" si="85"/>
        <v>2783.8599999999997</v>
      </c>
      <c r="AF416" s="6">
        <f t="shared" si="86"/>
        <v>0.92422062350119527</v>
      </c>
      <c r="AG416" s="4">
        <f t="shared" si="87"/>
        <v>187.65000000000009</v>
      </c>
      <c r="AH416" s="4"/>
      <c r="AI416" s="6">
        <f t="shared" si="88"/>
        <v>0.35834125377081566</v>
      </c>
      <c r="AJ416" s="6">
        <f t="shared" si="89"/>
        <v>0.26137476828477907</v>
      </c>
      <c r="AK416" s="4">
        <f t="shared" si="96"/>
        <v>2951.8810000000003</v>
      </c>
      <c r="AL416" s="4">
        <f t="shared" si="97"/>
        <v>-168.02100000000064</v>
      </c>
      <c r="AW416" s="4">
        <f t="shared" si="83"/>
        <v>97.340000000000146</v>
      </c>
      <c r="AX416" s="4">
        <f t="shared" si="90"/>
        <v>33.59243902439033</v>
      </c>
      <c r="AY416" s="4">
        <f t="shared" si="91"/>
        <v>130.13000000000011</v>
      </c>
      <c r="AZ416" s="4">
        <f t="shared" si="92"/>
        <v>78.280000000000655</v>
      </c>
      <c r="BB416" s="4">
        <f t="shared" si="84"/>
        <v>77.650000000000091</v>
      </c>
      <c r="BC416" s="4">
        <f t="shared" si="93"/>
        <v>16.291707317073229</v>
      </c>
      <c r="BD416" s="4">
        <f t="shared" si="94"/>
        <v>79.25</v>
      </c>
      <c r="BE416" s="4">
        <f t="shared" si="95"/>
        <v>32.240000000000236</v>
      </c>
    </row>
    <row r="417" spans="10:57">
      <c r="J417" s="2">
        <v>40770</v>
      </c>
      <c r="K417" s="5">
        <v>3248.14</v>
      </c>
      <c r="L417" s="5">
        <v>3259.59</v>
      </c>
      <c r="M417" s="5">
        <v>3201.12</v>
      </c>
      <c r="N417" s="5">
        <v>3239.06</v>
      </c>
      <c r="P417" s="2">
        <v>40770</v>
      </c>
      <c r="Q417" s="5">
        <v>6075.59</v>
      </c>
      <c r="R417" s="5">
        <v>6106.11</v>
      </c>
      <c r="S417" s="5">
        <v>6008.01</v>
      </c>
      <c r="T417" s="5">
        <v>6022.24</v>
      </c>
      <c r="AE417" s="9">
        <f t="shared" si="85"/>
        <v>2783.18</v>
      </c>
      <c r="AF417" s="6">
        <f t="shared" si="86"/>
        <v>0.99607910972726843</v>
      </c>
      <c r="AG417" s="4">
        <f t="shared" si="87"/>
        <v>173.42999999999938</v>
      </c>
      <c r="AH417" s="4"/>
      <c r="AI417" s="6">
        <f t="shared" si="88"/>
        <v>0.49759483826367412</v>
      </c>
      <c r="AJ417" s="6">
        <f t="shared" si="89"/>
        <v>0.30031987761204343</v>
      </c>
      <c r="AK417" s="4">
        <f t="shared" si="96"/>
        <v>2893.6060000000002</v>
      </c>
      <c r="AL417" s="4">
        <f t="shared" si="97"/>
        <v>-110.42600000000039</v>
      </c>
      <c r="AW417" s="4">
        <f t="shared" si="83"/>
        <v>30.519999999999527</v>
      </c>
      <c r="AX417" s="4">
        <f t="shared" si="90"/>
        <v>33.189756097561038</v>
      </c>
      <c r="AY417" s="4">
        <f t="shared" si="91"/>
        <v>130.13000000000011</v>
      </c>
      <c r="AZ417" s="4">
        <f t="shared" si="92"/>
        <v>78.280000000000655</v>
      </c>
      <c r="BB417" s="4">
        <f t="shared" si="84"/>
        <v>11.450000000000273</v>
      </c>
      <c r="BC417" s="4">
        <f t="shared" si="93"/>
        <v>15.784634146341521</v>
      </c>
      <c r="BD417" s="4">
        <f t="shared" si="94"/>
        <v>79.25</v>
      </c>
      <c r="BE417" s="4">
        <f t="shared" si="95"/>
        <v>31.550000000000182</v>
      </c>
    </row>
    <row r="418" spans="10:57">
      <c r="J418" s="2">
        <v>40771</v>
      </c>
      <c r="K418" s="5">
        <v>3215.5</v>
      </c>
      <c r="L418" s="5">
        <v>3230.9</v>
      </c>
      <c r="M418" s="5">
        <v>3162.21</v>
      </c>
      <c r="N418" s="5">
        <v>3230.9</v>
      </c>
      <c r="P418" s="2">
        <v>40771</v>
      </c>
      <c r="Q418" s="5">
        <v>5957.94</v>
      </c>
      <c r="R418" s="5">
        <v>5998.31</v>
      </c>
      <c r="S418" s="5">
        <v>5849.52</v>
      </c>
      <c r="T418" s="5">
        <v>5994.9</v>
      </c>
      <c r="AE418" s="9">
        <f t="shared" si="85"/>
        <v>2763.9999999999995</v>
      </c>
      <c r="AF418" s="6">
        <f t="shared" si="86"/>
        <v>0.88548693997578154</v>
      </c>
      <c r="AG418" s="4">
        <f t="shared" si="87"/>
        <v>173.42999999999938</v>
      </c>
      <c r="AH418" s="4"/>
      <c r="AI418" s="6">
        <f t="shared" si="88"/>
        <v>0.81838529176658237</v>
      </c>
      <c r="AJ418" s="6">
        <f t="shared" si="89"/>
        <v>0.31730650026860457</v>
      </c>
      <c r="AK418" s="4">
        <f t="shared" si="96"/>
        <v>2842.6099999999997</v>
      </c>
      <c r="AL418" s="4">
        <f t="shared" si="97"/>
        <v>-78.610000000000127</v>
      </c>
      <c r="AW418" s="4">
        <f t="shared" si="83"/>
        <v>40.3700000000008</v>
      </c>
      <c r="AX418" s="4">
        <f t="shared" si="90"/>
        <v>33.815121951219581</v>
      </c>
      <c r="AY418" s="4">
        <f t="shared" si="91"/>
        <v>130.13000000000011</v>
      </c>
      <c r="AZ418" s="4">
        <f t="shared" si="92"/>
        <v>78.280000000000655</v>
      </c>
      <c r="BB418" s="4">
        <f t="shared" si="84"/>
        <v>15.400000000000091</v>
      </c>
      <c r="BC418" s="4">
        <f t="shared" si="93"/>
        <v>16.070243902439081</v>
      </c>
      <c r="BD418" s="4">
        <f t="shared" si="94"/>
        <v>79.25</v>
      </c>
      <c r="BE418" s="4">
        <f t="shared" si="95"/>
        <v>31.550000000000182</v>
      </c>
    </row>
    <row r="419" spans="10:57">
      <c r="J419" s="2">
        <v>40772</v>
      </c>
      <c r="K419" s="5">
        <v>3211.49</v>
      </c>
      <c r="L419" s="5">
        <v>3288.82</v>
      </c>
      <c r="M419" s="5">
        <v>3182.27</v>
      </c>
      <c r="N419" s="5">
        <v>3254.34</v>
      </c>
      <c r="P419" s="2">
        <v>40772</v>
      </c>
      <c r="Q419" s="5">
        <v>5910.5</v>
      </c>
      <c r="R419" s="5">
        <v>6018.37</v>
      </c>
      <c r="S419" s="5">
        <v>5870.17</v>
      </c>
      <c r="T419" s="5">
        <v>5948.94</v>
      </c>
      <c r="AE419" s="9">
        <f t="shared" si="85"/>
        <v>2694.5999999999995</v>
      </c>
      <c r="AF419" s="6">
        <f t="shared" si="86"/>
        <v>0</v>
      </c>
      <c r="AG419" s="4">
        <f t="shared" si="87"/>
        <v>89.260000000000218</v>
      </c>
      <c r="AH419" s="4"/>
      <c r="AI419" s="6">
        <f t="shared" si="88"/>
        <v>0.48532549155278476</v>
      </c>
      <c r="AJ419" s="6">
        <f t="shared" si="89"/>
        <v>0.2424460638880066</v>
      </c>
      <c r="AK419" s="4">
        <f t="shared" si="96"/>
        <v>2793.5050000000001</v>
      </c>
      <c r="AL419" s="4">
        <f t="shared" si="97"/>
        <v>-98.905000000000655</v>
      </c>
      <c r="AW419" s="4">
        <f t="shared" si="83"/>
        <v>40.329999999999927</v>
      </c>
      <c r="AX419" s="4">
        <f t="shared" si="90"/>
        <v>34.161219512195181</v>
      </c>
      <c r="AY419" s="4">
        <f t="shared" si="91"/>
        <v>130.13000000000011</v>
      </c>
      <c r="AZ419" s="4">
        <f t="shared" si="92"/>
        <v>78.280000000000655</v>
      </c>
      <c r="BB419" s="4">
        <f t="shared" si="84"/>
        <v>29.2199999999998</v>
      </c>
      <c r="BC419" s="4">
        <f t="shared" si="93"/>
        <v>16.782926829268344</v>
      </c>
      <c r="BD419" s="4">
        <f t="shared" si="94"/>
        <v>79.25</v>
      </c>
      <c r="BE419" s="4">
        <f t="shared" si="95"/>
        <v>31.550000000000182</v>
      </c>
    </row>
    <row r="420" spans="10:57">
      <c r="J420" s="2">
        <v>40773</v>
      </c>
      <c r="K420" s="5">
        <v>3216.77</v>
      </c>
      <c r="L420" s="5">
        <v>3224.33</v>
      </c>
      <c r="M420" s="5">
        <v>3048.41</v>
      </c>
      <c r="N420" s="5">
        <v>3076.04</v>
      </c>
      <c r="P420" s="2">
        <v>40773</v>
      </c>
      <c r="Q420" s="5">
        <v>5854.36</v>
      </c>
      <c r="R420" s="5">
        <v>5892.57</v>
      </c>
      <c r="S420" s="5">
        <v>5535.61</v>
      </c>
      <c r="T420" s="5">
        <v>5602.8</v>
      </c>
      <c r="AE420" s="9">
        <f t="shared" si="85"/>
        <v>2526.7600000000002</v>
      </c>
      <c r="AF420" s="6">
        <f t="shared" si="86"/>
        <v>0</v>
      </c>
      <c r="AG420" s="4">
        <f t="shared" si="87"/>
        <v>257.09999999999945</v>
      </c>
      <c r="AH420" s="4"/>
      <c r="AI420" s="6">
        <f t="shared" si="88"/>
        <v>0</v>
      </c>
      <c r="AJ420" s="6">
        <f t="shared" si="89"/>
        <v>0</v>
      </c>
      <c r="AK420" s="4">
        <f t="shared" si="96"/>
        <v>2736.7400000000002</v>
      </c>
      <c r="AL420" s="4">
        <f t="shared" si="97"/>
        <v>-209.98000000000002</v>
      </c>
      <c r="AW420" s="4">
        <f t="shared" si="83"/>
        <v>38.210000000000036</v>
      </c>
      <c r="AX420" s="4">
        <f t="shared" si="90"/>
        <v>34.518536585365901</v>
      </c>
      <c r="AY420" s="4">
        <f t="shared" si="91"/>
        <v>130.13000000000011</v>
      </c>
      <c r="AZ420" s="4">
        <f t="shared" si="92"/>
        <v>78.280000000000655</v>
      </c>
      <c r="BB420" s="4">
        <f t="shared" si="84"/>
        <v>7.5599999999999454</v>
      </c>
      <c r="BC420" s="4">
        <f t="shared" si="93"/>
        <v>16.720487804878104</v>
      </c>
      <c r="BD420" s="4">
        <f t="shared" si="94"/>
        <v>79.25</v>
      </c>
      <c r="BE420" s="4">
        <f t="shared" si="95"/>
        <v>31.550000000000182</v>
      </c>
    </row>
    <row r="421" spans="10:57">
      <c r="J421" s="2">
        <v>40774</v>
      </c>
      <c r="K421" s="5">
        <v>3060.83</v>
      </c>
      <c r="L421" s="5">
        <v>3078.28</v>
      </c>
      <c r="M421" s="5">
        <v>2947.91</v>
      </c>
      <c r="N421" s="5">
        <v>3016.99</v>
      </c>
      <c r="P421" s="2">
        <v>40774</v>
      </c>
      <c r="Q421" s="5">
        <v>5581.51</v>
      </c>
      <c r="R421" s="5">
        <v>5595.15</v>
      </c>
      <c r="S421" s="5">
        <v>5345.36</v>
      </c>
      <c r="T421" s="5">
        <v>5480</v>
      </c>
      <c r="AE421" s="9">
        <f t="shared" si="85"/>
        <v>2463.0100000000002</v>
      </c>
      <c r="AF421" s="6">
        <f t="shared" si="86"/>
        <v>0</v>
      </c>
      <c r="AG421" s="4">
        <f t="shared" si="87"/>
        <v>320.16999999999962</v>
      </c>
      <c r="AH421" s="4"/>
      <c r="AI421" s="6">
        <f t="shared" si="88"/>
        <v>0</v>
      </c>
      <c r="AJ421" s="6">
        <f t="shared" si="89"/>
        <v>0</v>
      </c>
      <c r="AK421" s="4">
        <f t="shared" si="96"/>
        <v>2687.2810000000004</v>
      </c>
      <c r="AL421" s="4">
        <f t="shared" si="97"/>
        <v>-224.27100000000019</v>
      </c>
      <c r="AW421" s="4">
        <f t="shared" si="83"/>
        <v>13.639999999999418</v>
      </c>
      <c r="AX421" s="4">
        <f t="shared" si="90"/>
        <v>34.558536585365886</v>
      </c>
      <c r="AY421" s="4">
        <f t="shared" si="91"/>
        <v>130.13000000000011</v>
      </c>
      <c r="AZ421" s="4">
        <f t="shared" si="92"/>
        <v>78.280000000000655</v>
      </c>
      <c r="BB421" s="4">
        <f t="shared" si="84"/>
        <v>17.450000000000273</v>
      </c>
      <c r="BC421" s="4">
        <f t="shared" si="93"/>
        <v>17.01414634146348</v>
      </c>
      <c r="BD421" s="4">
        <f t="shared" si="94"/>
        <v>79.25</v>
      </c>
      <c r="BE421" s="4">
        <f t="shared" si="95"/>
        <v>31.550000000000182</v>
      </c>
    </row>
    <row r="422" spans="10:57">
      <c r="J422" s="2">
        <v>40777</v>
      </c>
      <c r="K422" s="5">
        <v>2989.6</v>
      </c>
      <c r="L422" s="5">
        <v>3114.14</v>
      </c>
      <c r="M422" s="5">
        <v>2989.6</v>
      </c>
      <c r="N422" s="5">
        <v>3051.36</v>
      </c>
      <c r="P422" s="2">
        <v>40777</v>
      </c>
      <c r="Q422" s="5">
        <v>5412.75</v>
      </c>
      <c r="R422" s="5">
        <v>5591.35</v>
      </c>
      <c r="S422" s="5">
        <v>5408.71</v>
      </c>
      <c r="T422" s="5">
        <v>5473.78</v>
      </c>
      <c r="AE422" s="9">
        <f t="shared" si="85"/>
        <v>2422.4199999999996</v>
      </c>
      <c r="AF422" s="6">
        <f t="shared" si="86"/>
        <v>0</v>
      </c>
      <c r="AG422" s="4">
        <f t="shared" si="87"/>
        <v>341.57999999999993</v>
      </c>
      <c r="AH422" s="4"/>
      <c r="AI422" s="6">
        <f t="shared" si="88"/>
        <v>0</v>
      </c>
      <c r="AJ422" s="6">
        <f t="shared" si="89"/>
        <v>0</v>
      </c>
      <c r="AK422" s="4">
        <f t="shared" si="96"/>
        <v>2649.7150000000001</v>
      </c>
      <c r="AL422" s="4">
        <f t="shared" si="97"/>
        <v>-227.29500000000053</v>
      </c>
      <c r="AW422" s="4">
        <f t="shared" si="83"/>
        <v>4.0399999999999636</v>
      </c>
      <c r="AX422" s="4">
        <f t="shared" si="90"/>
        <v>33.642682926829302</v>
      </c>
      <c r="AY422" s="4">
        <f t="shared" si="91"/>
        <v>130.13000000000011</v>
      </c>
      <c r="AZ422" s="4">
        <f t="shared" si="92"/>
        <v>78.280000000000655</v>
      </c>
      <c r="BB422" s="4">
        <f t="shared" si="84"/>
        <v>0</v>
      </c>
      <c r="BC422" s="4">
        <f t="shared" si="93"/>
        <v>16.315853658536646</v>
      </c>
      <c r="BD422" s="4">
        <f t="shared" si="94"/>
        <v>79.25</v>
      </c>
      <c r="BE422" s="4">
        <f t="shared" si="95"/>
        <v>31.550000000000182</v>
      </c>
    </row>
    <row r="423" spans="10:57">
      <c r="J423" s="2">
        <v>40778</v>
      </c>
      <c r="K423" s="5">
        <v>3088.75</v>
      </c>
      <c r="L423" s="5">
        <v>3137.37</v>
      </c>
      <c r="M423" s="5">
        <v>3051.16</v>
      </c>
      <c r="N423" s="5">
        <v>3084.37</v>
      </c>
      <c r="P423" s="2">
        <v>40778</v>
      </c>
      <c r="Q423" s="5">
        <v>5529.26</v>
      </c>
      <c r="R423" s="5">
        <v>5636.06</v>
      </c>
      <c r="S423" s="5">
        <v>5452.15</v>
      </c>
      <c r="T423" s="5">
        <v>5532.38</v>
      </c>
      <c r="AE423" s="9">
        <f t="shared" si="85"/>
        <v>2448.0100000000002</v>
      </c>
      <c r="AF423" s="6">
        <f t="shared" si="86"/>
        <v>9.4018664119335058E-2</v>
      </c>
      <c r="AG423" s="4">
        <f t="shared" si="87"/>
        <v>272.17999999999984</v>
      </c>
      <c r="AH423" s="4"/>
      <c r="AI423" s="6">
        <f t="shared" si="88"/>
        <v>7.0933584654619644E-2</v>
      </c>
      <c r="AJ423" s="6">
        <f t="shared" si="89"/>
        <v>7.0800132802126478E-2</v>
      </c>
      <c r="AK423" s="4">
        <f t="shared" si="96"/>
        <v>2620.4270000000006</v>
      </c>
      <c r="AL423" s="4">
        <f t="shared" si="97"/>
        <v>-172.41700000000037</v>
      </c>
      <c r="AW423" s="4">
        <f t="shared" si="83"/>
        <v>77.110000000000582</v>
      </c>
      <c r="AX423" s="4">
        <f t="shared" si="90"/>
        <v>34.985853658536634</v>
      </c>
      <c r="AY423" s="4">
        <f t="shared" si="91"/>
        <v>130.13000000000011</v>
      </c>
      <c r="AZ423" s="4">
        <f t="shared" si="92"/>
        <v>78.280000000000655</v>
      </c>
      <c r="BB423" s="4">
        <f t="shared" si="84"/>
        <v>37.590000000000146</v>
      </c>
      <c r="BC423" s="4">
        <f t="shared" si="93"/>
        <v>17.082926829268363</v>
      </c>
      <c r="BD423" s="4">
        <f t="shared" si="94"/>
        <v>79.25</v>
      </c>
      <c r="BE423" s="4">
        <f t="shared" si="95"/>
        <v>37.590000000000146</v>
      </c>
    </row>
    <row r="424" spans="10:57">
      <c r="J424" s="2">
        <v>40779</v>
      </c>
      <c r="K424" s="5">
        <v>3114.98</v>
      </c>
      <c r="L424" s="5">
        <v>3166.82</v>
      </c>
      <c r="M424" s="5">
        <v>3075.48</v>
      </c>
      <c r="N424" s="5">
        <v>3139.55</v>
      </c>
      <c r="P424" s="2">
        <v>40779</v>
      </c>
      <c r="Q424" s="5">
        <v>5579.8</v>
      </c>
      <c r="R424" s="5">
        <v>5743.1</v>
      </c>
      <c r="S424" s="5">
        <v>5514.15</v>
      </c>
      <c r="T424" s="5">
        <v>5681.08</v>
      </c>
      <c r="AE424" s="9">
        <f t="shared" si="85"/>
        <v>2541.5299999999997</v>
      </c>
      <c r="AF424" s="6">
        <f t="shared" si="86"/>
        <v>1</v>
      </c>
      <c r="AG424" s="4">
        <f t="shared" si="87"/>
        <v>119.11000000000013</v>
      </c>
      <c r="AH424" s="4"/>
      <c r="AI424" s="6">
        <f t="shared" si="88"/>
        <v>0.34870308566075342</v>
      </c>
      <c r="AJ424" s="6">
        <f t="shared" si="89"/>
        <v>0.32954293935369661</v>
      </c>
      <c r="AK424" s="4">
        <f t="shared" si="96"/>
        <v>2613.5369999999994</v>
      </c>
      <c r="AL424" s="4">
        <f t="shared" si="97"/>
        <v>-72.006999999999607</v>
      </c>
      <c r="AW424" s="4">
        <f t="shared" si="83"/>
        <v>65.650000000000546</v>
      </c>
      <c r="AX424" s="4">
        <f t="shared" si="90"/>
        <v>35.40219512195128</v>
      </c>
      <c r="AY424" s="4">
        <f t="shared" si="91"/>
        <v>130.13000000000011</v>
      </c>
      <c r="AZ424" s="4">
        <f t="shared" si="92"/>
        <v>78.280000000000655</v>
      </c>
      <c r="BB424" s="4">
        <f t="shared" si="84"/>
        <v>39.5</v>
      </c>
      <c r="BC424" s="4">
        <f t="shared" si="93"/>
        <v>17.944878048780549</v>
      </c>
      <c r="BD424" s="4">
        <f t="shared" si="94"/>
        <v>79.25</v>
      </c>
      <c r="BE424" s="4">
        <f t="shared" si="95"/>
        <v>39.5</v>
      </c>
    </row>
    <row r="425" spans="10:57">
      <c r="J425" s="2">
        <v>40780</v>
      </c>
      <c r="K425" s="5">
        <v>3167.66</v>
      </c>
      <c r="L425" s="5">
        <v>3189.42</v>
      </c>
      <c r="M425" s="5">
        <v>3096.54</v>
      </c>
      <c r="N425" s="5">
        <v>3119</v>
      </c>
      <c r="P425" s="2">
        <v>40780</v>
      </c>
      <c r="Q425" s="5">
        <v>5739.86</v>
      </c>
      <c r="R425" s="5">
        <v>5777.04</v>
      </c>
      <c r="S425" s="5">
        <v>5451.52</v>
      </c>
      <c r="T425" s="5">
        <v>5584.14</v>
      </c>
      <c r="AE425" s="9">
        <f t="shared" si="85"/>
        <v>2465.1400000000003</v>
      </c>
      <c r="AF425" s="6">
        <f t="shared" si="86"/>
        <v>0.35866006212745077</v>
      </c>
      <c r="AG425" s="4">
        <f t="shared" si="87"/>
        <v>119.11000000000013</v>
      </c>
      <c r="AH425" s="4"/>
      <c r="AI425" s="6">
        <f t="shared" si="88"/>
        <v>0.15695495627893577</v>
      </c>
      <c r="AJ425" s="6">
        <f t="shared" si="89"/>
        <v>0.11841667590642167</v>
      </c>
      <c r="AK425" s="4">
        <f t="shared" si="96"/>
        <v>2589.2509999999993</v>
      </c>
      <c r="AL425" s="4">
        <f t="shared" si="97"/>
        <v>-124.11099999999897</v>
      </c>
      <c r="AW425" s="4">
        <f t="shared" si="83"/>
        <v>37.180000000000291</v>
      </c>
      <c r="AX425" s="4">
        <f t="shared" si="90"/>
        <v>36.30902439024397</v>
      </c>
      <c r="AY425" s="4">
        <f t="shared" si="91"/>
        <v>130.13000000000011</v>
      </c>
      <c r="AZ425" s="4">
        <f t="shared" si="92"/>
        <v>78.280000000000655</v>
      </c>
      <c r="BB425" s="4">
        <f t="shared" si="84"/>
        <v>21.760000000000218</v>
      </c>
      <c r="BC425" s="4">
        <f t="shared" si="93"/>
        <v>18.307804878048845</v>
      </c>
      <c r="BD425" s="4">
        <f t="shared" si="94"/>
        <v>79.25</v>
      </c>
      <c r="BE425" s="4">
        <f t="shared" si="95"/>
        <v>39.5</v>
      </c>
    </row>
    <row r="426" spans="10:57">
      <c r="J426" s="2">
        <v>40781</v>
      </c>
      <c r="K426" s="5">
        <v>3113.84</v>
      </c>
      <c r="L426" s="5">
        <v>3122.23</v>
      </c>
      <c r="M426" s="5">
        <v>3014.31</v>
      </c>
      <c r="N426" s="5">
        <v>3087.64</v>
      </c>
      <c r="P426" s="2">
        <v>40781</v>
      </c>
      <c r="Q426" s="5">
        <v>5582.5</v>
      </c>
      <c r="R426" s="5">
        <v>5588.69</v>
      </c>
      <c r="S426" s="5">
        <v>5403.58</v>
      </c>
      <c r="T426" s="5">
        <v>5537.48</v>
      </c>
      <c r="AE426" s="9">
        <f t="shared" si="85"/>
        <v>2449.8399999999997</v>
      </c>
      <c r="AF426" s="6">
        <f t="shared" si="86"/>
        <v>0.23020737133741956</v>
      </c>
      <c r="AG426" s="4">
        <f t="shared" si="87"/>
        <v>119.11000000000013</v>
      </c>
      <c r="AH426" s="4"/>
      <c r="AI426" s="6">
        <f t="shared" si="88"/>
        <v>0.23020737133741956</v>
      </c>
      <c r="AJ426" s="6">
        <f t="shared" si="89"/>
        <v>8.0274020727209086E-2</v>
      </c>
      <c r="AK426" s="4">
        <f t="shared" si="96"/>
        <v>2555.8489999999997</v>
      </c>
      <c r="AL426" s="4">
        <f t="shared" si="97"/>
        <v>-106.00900000000001</v>
      </c>
      <c r="AW426" s="4">
        <f t="shared" si="83"/>
        <v>6.1899999999995998</v>
      </c>
      <c r="AX426" s="4">
        <f t="shared" si="90"/>
        <v>35.852682926829317</v>
      </c>
      <c r="AY426" s="4">
        <f t="shared" si="91"/>
        <v>130.13000000000011</v>
      </c>
      <c r="AZ426" s="4">
        <f t="shared" si="92"/>
        <v>78.280000000000655</v>
      </c>
      <c r="BB426" s="4">
        <f t="shared" si="84"/>
        <v>8.3899999999998727</v>
      </c>
      <c r="BC426" s="4">
        <f t="shared" si="93"/>
        <v>18.244634146341525</v>
      </c>
      <c r="BD426" s="4">
        <f t="shared" si="94"/>
        <v>79.25</v>
      </c>
      <c r="BE426" s="4">
        <f t="shared" si="95"/>
        <v>39.5</v>
      </c>
    </row>
    <row r="427" spans="10:57">
      <c r="J427" s="2">
        <v>40784</v>
      </c>
      <c r="K427" s="5">
        <v>3141.19</v>
      </c>
      <c r="L427" s="5">
        <v>3174.43</v>
      </c>
      <c r="M427" s="5">
        <v>3117.94</v>
      </c>
      <c r="N427" s="5">
        <v>3154.2</v>
      </c>
      <c r="P427" s="2">
        <v>40784</v>
      </c>
      <c r="Q427" s="5">
        <v>5634.06</v>
      </c>
      <c r="R427" s="5">
        <v>5714.72</v>
      </c>
      <c r="S427" s="5">
        <v>5587.78</v>
      </c>
      <c r="T427" s="5">
        <v>5670.07</v>
      </c>
      <c r="AE427" s="9">
        <f t="shared" si="85"/>
        <v>2515.87</v>
      </c>
      <c r="AF427" s="6">
        <f t="shared" si="86"/>
        <v>0.72562018819503871</v>
      </c>
      <c r="AG427" s="4">
        <f t="shared" si="87"/>
        <v>93.519999999999527</v>
      </c>
      <c r="AH427" s="4"/>
      <c r="AI427" s="6">
        <f t="shared" si="88"/>
        <v>0.78456888590378782</v>
      </c>
      <c r="AJ427" s="6">
        <f t="shared" si="89"/>
        <v>0.34333896686016729</v>
      </c>
      <c r="AK427" s="4">
        <f t="shared" si="96"/>
        <v>2529.1179999999995</v>
      </c>
      <c r="AL427" s="4">
        <f t="shared" si="97"/>
        <v>-13.247999999999593</v>
      </c>
      <c r="AW427" s="4">
        <f t="shared" si="83"/>
        <v>46.280000000000655</v>
      </c>
      <c r="AX427" s="4">
        <f t="shared" si="90"/>
        <v>36.555609756097624</v>
      </c>
      <c r="AY427" s="4">
        <f t="shared" si="91"/>
        <v>130.13000000000011</v>
      </c>
      <c r="AZ427" s="4">
        <f t="shared" si="92"/>
        <v>78.280000000000655</v>
      </c>
      <c r="BB427" s="4">
        <f t="shared" si="84"/>
        <v>23.25</v>
      </c>
      <c r="BC427" s="4">
        <f t="shared" si="93"/>
        <v>18.458048780487864</v>
      </c>
      <c r="BD427" s="4">
        <f t="shared" si="94"/>
        <v>79.25</v>
      </c>
      <c r="BE427" s="4">
        <f t="shared" si="95"/>
        <v>39.5</v>
      </c>
    </row>
    <row r="428" spans="10:57">
      <c r="J428" s="2">
        <v>40785</v>
      </c>
      <c r="K428" s="5">
        <v>3186.77</v>
      </c>
      <c r="L428" s="5">
        <v>3193.17</v>
      </c>
      <c r="M428" s="5">
        <v>3129.04</v>
      </c>
      <c r="N428" s="5">
        <v>3159.74</v>
      </c>
      <c r="P428" s="2">
        <v>40785</v>
      </c>
      <c r="Q428" s="5">
        <v>5713.53</v>
      </c>
      <c r="R428" s="5">
        <v>5730.36</v>
      </c>
      <c r="S428" s="5">
        <v>5572.65</v>
      </c>
      <c r="T428" s="5">
        <v>5643.92</v>
      </c>
      <c r="AE428" s="9">
        <f t="shared" si="85"/>
        <v>2484.1800000000003</v>
      </c>
      <c r="AF428" s="6">
        <f t="shared" si="86"/>
        <v>0.37452284872942065</v>
      </c>
      <c r="AG428" s="4">
        <f t="shared" si="87"/>
        <v>91.690000000000055</v>
      </c>
      <c r="AH428" s="4"/>
      <c r="AI428" s="6">
        <f t="shared" si="88"/>
        <v>0.5185122995550383</v>
      </c>
      <c r="AJ428" s="6">
        <f t="shared" si="89"/>
        <v>0.5185122995550383</v>
      </c>
      <c r="AK428" s="4">
        <f t="shared" si="96"/>
        <v>2501.1359999999995</v>
      </c>
      <c r="AL428" s="4">
        <f t="shared" si="97"/>
        <v>-16.955999999999221</v>
      </c>
      <c r="AW428" s="4">
        <f t="shared" si="83"/>
        <v>16.829999999999927</v>
      </c>
      <c r="AX428" s="4">
        <f t="shared" si="90"/>
        <v>36.712195121951261</v>
      </c>
      <c r="AY428" s="4">
        <f t="shared" si="91"/>
        <v>130.13000000000011</v>
      </c>
      <c r="AZ428" s="4">
        <f t="shared" si="92"/>
        <v>78.280000000000655</v>
      </c>
      <c r="BB428" s="4">
        <f t="shared" si="84"/>
        <v>6.4000000000000909</v>
      </c>
      <c r="BC428" s="4">
        <f t="shared" si="93"/>
        <v>18.614146341463478</v>
      </c>
      <c r="BD428" s="4">
        <f t="shared" si="94"/>
        <v>79.25</v>
      </c>
      <c r="BE428" s="4">
        <f t="shared" si="95"/>
        <v>39.5</v>
      </c>
    </row>
    <row r="429" spans="10:57">
      <c r="J429" s="2">
        <v>40786</v>
      </c>
      <c r="K429" s="5">
        <v>3179.21</v>
      </c>
      <c r="L429" s="5">
        <v>3263.09</v>
      </c>
      <c r="M429" s="5">
        <v>3164.51</v>
      </c>
      <c r="N429" s="5">
        <v>3256.76</v>
      </c>
      <c r="P429" s="2">
        <v>40786</v>
      </c>
      <c r="Q429" s="5">
        <v>5686.26</v>
      </c>
      <c r="R429" s="5">
        <v>5869.65</v>
      </c>
      <c r="S429" s="5">
        <v>5648.97</v>
      </c>
      <c r="T429" s="5">
        <v>5784.85</v>
      </c>
      <c r="AE429" s="9">
        <f t="shared" si="85"/>
        <v>2528.09</v>
      </c>
      <c r="AF429" s="6">
        <f t="shared" si="86"/>
        <v>1</v>
      </c>
      <c r="AG429" s="4">
        <f t="shared" si="87"/>
        <v>78.250000000000455</v>
      </c>
      <c r="AH429" s="4"/>
      <c r="AI429" s="6">
        <f t="shared" si="88"/>
        <v>0.85628742514970413</v>
      </c>
      <c r="AJ429" s="6">
        <f t="shared" si="89"/>
        <v>0.88716312652170615</v>
      </c>
      <c r="AK429" s="4">
        <f t="shared" si="96"/>
        <v>2484.4849999999997</v>
      </c>
      <c r="AL429" s="4">
        <f t="shared" si="97"/>
        <v>43.605000000000473</v>
      </c>
      <c r="AW429" s="4">
        <f t="shared" ref="AW429:AW492" si="98">IF(R429-Q429&gt;Q429-S429,Q429-S429,R429-Q429)</f>
        <v>37.289999999999964</v>
      </c>
      <c r="AX429" s="4">
        <f t="shared" si="90"/>
        <v>37.416829268292709</v>
      </c>
      <c r="AY429" s="4">
        <f t="shared" si="91"/>
        <v>130.13000000000011</v>
      </c>
      <c r="AZ429" s="4">
        <f t="shared" si="92"/>
        <v>78.280000000000655</v>
      </c>
      <c r="BB429" s="4">
        <f t="shared" si="84"/>
        <v>14.699999999999818</v>
      </c>
      <c r="BC429" s="4">
        <f t="shared" si="93"/>
        <v>18.939756097561038</v>
      </c>
      <c r="BD429" s="4">
        <f t="shared" si="94"/>
        <v>79.25</v>
      </c>
      <c r="BE429" s="4">
        <f t="shared" si="95"/>
        <v>39.5</v>
      </c>
    </row>
    <row r="430" spans="10:57">
      <c r="J430" s="2">
        <v>40787</v>
      </c>
      <c r="K430" s="5">
        <v>3273.05</v>
      </c>
      <c r="L430" s="5">
        <v>3295.54</v>
      </c>
      <c r="M430" s="5">
        <v>3207.32</v>
      </c>
      <c r="N430" s="5">
        <v>3265.83</v>
      </c>
      <c r="P430" s="2">
        <v>40787</v>
      </c>
      <c r="Q430" s="5">
        <v>5793.1</v>
      </c>
      <c r="R430" s="5">
        <v>5794.5</v>
      </c>
      <c r="S430" s="5">
        <v>5639.03</v>
      </c>
      <c r="T430" s="5">
        <v>5730.63</v>
      </c>
      <c r="AE430" s="9">
        <f t="shared" si="85"/>
        <v>2464.8000000000002</v>
      </c>
      <c r="AF430" s="6">
        <f t="shared" si="86"/>
        <v>0.19118210862620325</v>
      </c>
      <c r="AG430" s="4">
        <f t="shared" si="87"/>
        <v>78.250000000000455</v>
      </c>
      <c r="AH430" s="4"/>
      <c r="AI430" s="6">
        <f t="shared" si="88"/>
        <v>0.16315846875341347</v>
      </c>
      <c r="AJ430" s="6">
        <f t="shared" si="89"/>
        <v>0.35580555788767121</v>
      </c>
      <c r="AK430" s="4">
        <f t="shared" si="96"/>
        <v>2478.2889999999998</v>
      </c>
      <c r="AL430" s="4">
        <f t="shared" si="97"/>
        <v>-13.488999999999578</v>
      </c>
      <c r="AW430" s="4">
        <f t="shared" si="98"/>
        <v>1.3999999999996362</v>
      </c>
      <c r="AX430" s="4">
        <f t="shared" si="90"/>
        <v>37.285609756097585</v>
      </c>
      <c r="AY430" s="4">
        <f t="shared" si="91"/>
        <v>130.13000000000011</v>
      </c>
      <c r="AZ430" s="4">
        <f t="shared" si="92"/>
        <v>78.280000000000655</v>
      </c>
      <c r="BB430" s="4">
        <f t="shared" ref="BB430:BB493" si="99">IF(L430-K430&gt;K430-M430,K430-M430,L430-K430)</f>
        <v>22.489999999999782</v>
      </c>
      <c r="BC430" s="4">
        <f t="shared" si="93"/>
        <v>19.475609756097615</v>
      </c>
      <c r="BD430" s="4">
        <f t="shared" si="94"/>
        <v>79.25</v>
      </c>
      <c r="BE430" s="4">
        <f t="shared" si="95"/>
        <v>39.5</v>
      </c>
    </row>
    <row r="431" spans="10:57">
      <c r="J431" s="2">
        <v>40788</v>
      </c>
      <c r="K431" s="5">
        <v>3226.94</v>
      </c>
      <c r="L431" s="5">
        <v>3226.94</v>
      </c>
      <c r="M431" s="5">
        <v>3132.66</v>
      </c>
      <c r="N431" s="5">
        <v>3148.53</v>
      </c>
      <c r="P431" s="2">
        <v>40788</v>
      </c>
      <c r="Q431" s="5">
        <v>5623.7</v>
      </c>
      <c r="R431" s="5">
        <v>5635.5</v>
      </c>
      <c r="S431" s="5">
        <v>5493.31</v>
      </c>
      <c r="T431" s="5">
        <v>5538.33</v>
      </c>
      <c r="AE431" s="9">
        <f t="shared" si="85"/>
        <v>2389.7999999999997</v>
      </c>
      <c r="AF431" s="6">
        <f t="shared" si="86"/>
        <v>0</v>
      </c>
      <c r="AG431" s="4">
        <f t="shared" si="87"/>
        <v>138.29000000000042</v>
      </c>
      <c r="AH431" s="4"/>
      <c r="AI431" s="6">
        <f t="shared" si="88"/>
        <v>0</v>
      </c>
      <c r="AJ431" s="6">
        <f t="shared" si="89"/>
        <v>0</v>
      </c>
      <c r="AK431" s="4">
        <f t="shared" si="96"/>
        <v>2470.9679999999998</v>
      </c>
      <c r="AL431" s="4">
        <f t="shared" si="97"/>
        <v>-81.16800000000012</v>
      </c>
      <c r="AW431" s="4">
        <f t="shared" si="98"/>
        <v>11.800000000000182</v>
      </c>
      <c r="AX431" s="4">
        <f t="shared" si="90"/>
        <v>36.967560975609778</v>
      </c>
      <c r="AY431" s="4">
        <f t="shared" si="91"/>
        <v>130.13000000000011</v>
      </c>
      <c r="AZ431" s="4">
        <f t="shared" si="92"/>
        <v>78.280000000000655</v>
      </c>
      <c r="BB431" s="4">
        <f t="shared" si="99"/>
        <v>0</v>
      </c>
      <c r="BC431" s="4">
        <f t="shared" si="93"/>
        <v>18.950000000000053</v>
      </c>
      <c r="BD431" s="4">
        <f t="shared" si="94"/>
        <v>79.25</v>
      </c>
      <c r="BE431" s="4">
        <f t="shared" si="95"/>
        <v>39.5</v>
      </c>
    </row>
    <row r="432" spans="10:57">
      <c r="J432" s="2">
        <v>40791</v>
      </c>
      <c r="K432" s="5">
        <v>3072.51</v>
      </c>
      <c r="L432" s="5">
        <v>3083.23</v>
      </c>
      <c r="M432" s="5">
        <v>2977.18</v>
      </c>
      <c r="N432" s="5">
        <v>2999.54</v>
      </c>
      <c r="P432" s="2">
        <v>40791</v>
      </c>
      <c r="Q432" s="5">
        <v>5409.9</v>
      </c>
      <c r="R432" s="5">
        <v>5421.1</v>
      </c>
      <c r="S432" s="5">
        <v>5208.3999999999996</v>
      </c>
      <c r="T432" s="5">
        <v>5246.2</v>
      </c>
      <c r="AE432" s="9">
        <f t="shared" si="85"/>
        <v>2246.66</v>
      </c>
      <c r="AF432" s="6">
        <f t="shared" si="86"/>
        <v>0</v>
      </c>
      <c r="AG432" s="4">
        <f t="shared" si="87"/>
        <v>281.43000000000029</v>
      </c>
      <c r="AH432" s="4"/>
      <c r="AI432" s="6">
        <f t="shared" si="88"/>
        <v>0</v>
      </c>
      <c r="AJ432" s="6">
        <f t="shared" si="89"/>
        <v>0</v>
      </c>
      <c r="AK432" s="4">
        <f t="shared" si="96"/>
        <v>2453.3919999999998</v>
      </c>
      <c r="AL432" s="4">
        <f t="shared" si="97"/>
        <v>-206.73199999999997</v>
      </c>
      <c r="AW432" s="4">
        <f t="shared" si="98"/>
        <v>11.200000000000728</v>
      </c>
      <c r="AX432" s="4">
        <f t="shared" si="90"/>
        <v>36.735853658536634</v>
      </c>
      <c r="AY432" s="4">
        <f t="shared" si="91"/>
        <v>130.13000000000011</v>
      </c>
      <c r="AZ432" s="4">
        <f t="shared" si="92"/>
        <v>78.280000000000655</v>
      </c>
      <c r="BB432" s="4">
        <f t="shared" si="99"/>
        <v>10.7199999999998</v>
      </c>
      <c r="BC432" s="4">
        <f t="shared" si="93"/>
        <v>19.113414634146388</v>
      </c>
      <c r="BD432" s="4">
        <f t="shared" si="94"/>
        <v>79.25</v>
      </c>
      <c r="BE432" s="4">
        <f t="shared" si="95"/>
        <v>39.5</v>
      </c>
    </row>
    <row r="433" spans="10:57">
      <c r="J433" s="2">
        <v>40792</v>
      </c>
      <c r="K433" s="5">
        <v>2998.29</v>
      </c>
      <c r="L433" s="5">
        <v>3042.63</v>
      </c>
      <c r="M433" s="5">
        <v>2942.78</v>
      </c>
      <c r="N433" s="5">
        <v>2965.64</v>
      </c>
      <c r="P433" s="2">
        <v>40792</v>
      </c>
      <c r="Q433" s="5">
        <v>5248.31</v>
      </c>
      <c r="R433" s="5">
        <v>5332.11</v>
      </c>
      <c r="S433" s="5">
        <v>5150.05</v>
      </c>
      <c r="T433" s="5">
        <v>5193.97</v>
      </c>
      <c r="AE433" s="9">
        <f t="shared" si="85"/>
        <v>2228.3300000000004</v>
      </c>
      <c r="AF433" s="6">
        <f t="shared" si="86"/>
        <v>0</v>
      </c>
      <c r="AG433" s="4">
        <f t="shared" si="87"/>
        <v>299.75999999999976</v>
      </c>
      <c r="AH433" s="4"/>
      <c r="AI433" s="6">
        <f t="shared" si="88"/>
        <v>0</v>
      </c>
      <c r="AJ433" s="6">
        <f t="shared" si="89"/>
        <v>0</v>
      </c>
      <c r="AK433" s="4">
        <f t="shared" si="96"/>
        <v>2431.424</v>
      </c>
      <c r="AL433" s="4">
        <f t="shared" si="97"/>
        <v>-203.0939999999996</v>
      </c>
      <c r="AW433" s="4">
        <f t="shared" si="98"/>
        <v>83.799999999999272</v>
      </c>
      <c r="AX433" s="4">
        <f t="shared" si="90"/>
        <v>38.639024390243918</v>
      </c>
      <c r="AY433" s="4">
        <f t="shared" si="91"/>
        <v>130.13000000000011</v>
      </c>
      <c r="AZ433" s="4">
        <f t="shared" si="92"/>
        <v>83.799999999999272</v>
      </c>
      <c r="BB433" s="4">
        <f t="shared" si="99"/>
        <v>44.340000000000146</v>
      </c>
      <c r="BC433" s="4">
        <f t="shared" si="93"/>
        <v>19.915121951219557</v>
      </c>
      <c r="BD433" s="4">
        <f t="shared" si="94"/>
        <v>79.25</v>
      </c>
      <c r="BE433" s="4">
        <f t="shared" si="95"/>
        <v>44.340000000000146</v>
      </c>
    </row>
    <row r="434" spans="10:57">
      <c r="J434" s="2">
        <v>40793</v>
      </c>
      <c r="K434" s="5">
        <v>3038.57</v>
      </c>
      <c r="L434" s="5">
        <v>3073.18</v>
      </c>
      <c r="M434" s="5">
        <v>3015.97</v>
      </c>
      <c r="N434" s="5">
        <v>3073.18</v>
      </c>
      <c r="P434" s="2">
        <v>40793</v>
      </c>
      <c r="Q434" s="5">
        <v>5332.52</v>
      </c>
      <c r="R434" s="5">
        <v>5406.23</v>
      </c>
      <c r="S434" s="5">
        <v>5276.88</v>
      </c>
      <c r="T434" s="5">
        <v>5405.53</v>
      </c>
      <c r="AE434" s="9">
        <f t="shared" si="85"/>
        <v>2332.35</v>
      </c>
      <c r="AF434" s="6">
        <f t="shared" si="86"/>
        <v>0.43988666638474061</v>
      </c>
      <c r="AG434" s="4">
        <f t="shared" si="87"/>
        <v>236.4699999999998</v>
      </c>
      <c r="AH434" s="4"/>
      <c r="AI434" s="6">
        <f t="shared" si="88"/>
        <v>0.34701094208700162</v>
      </c>
      <c r="AJ434" s="6">
        <f t="shared" si="89"/>
        <v>0.34701094208700162</v>
      </c>
      <c r="AK434" s="4">
        <f t="shared" si="96"/>
        <v>2410.5059999999999</v>
      </c>
      <c r="AL434" s="4">
        <f t="shared" si="97"/>
        <v>-78.155999999999949</v>
      </c>
      <c r="AW434" s="4">
        <f t="shared" si="98"/>
        <v>55.640000000000327</v>
      </c>
      <c r="AX434" s="4">
        <f t="shared" si="90"/>
        <v>38.086829268292689</v>
      </c>
      <c r="AY434" s="4">
        <f t="shared" si="91"/>
        <v>130.13000000000011</v>
      </c>
      <c r="AZ434" s="4">
        <f t="shared" si="92"/>
        <v>83.799999999999272</v>
      </c>
      <c r="BB434" s="4">
        <f t="shared" si="99"/>
        <v>22.600000000000364</v>
      </c>
      <c r="BC434" s="4">
        <f t="shared" si="93"/>
        <v>19.86585365853664</v>
      </c>
      <c r="BD434" s="4">
        <f t="shared" si="94"/>
        <v>79.25</v>
      </c>
      <c r="BE434" s="4">
        <f t="shared" si="95"/>
        <v>44.340000000000146</v>
      </c>
    </row>
    <row r="435" spans="10:57">
      <c r="J435" s="2">
        <v>40794</v>
      </c>
      <c r="K435" s="5">
        <v>3070.58</v>
      </c>
      <c r="L435" s="5">
        <v>3116.21</v>
      </c>
      <c r="M435" s="5">
        <v>3044.38</v>
      </c>
      <c r="N435" s="5">
        <v>3085.83</v>
      </c>
      <c r="P435" s="2">
        <v>40794</v>
      </c>
      <c r="Q435" s="5">
        <v>5410.08</v>
      </c>
      <c r="R435" s="5">
        <v>5473.68</v>
      </c>
      <c r="S435" s="5">
        <v>5313.78</v>
      </c>
      <c r="T435" s="5">
        <v>5408.46</v>
      </c>
      <c r="AE435" s="9">
        <f t="shared" si="85"/>
        <v>2322.63</v>
      </c>
      <c r="AF435" s="6">
        <f t="shared" si="86"/>
        <v>0.58400941351334679</v>
      </c>
      <c r="AG435" s="4">
        <f t="shared" si="87"/>
        <v>161.46999999999935</v>
      </c>
      <c r="AH435" s="4"/>
      <c r="AI435" s="6">
        <f t="shared" si="88"/>
        <v>0.3145850013344002</v>
      </c>
      <c r="AJ435" s="6">
        <f t="shared" si="89"/>
        <v>0.3145850013344002</v>
      </c>
      <c r="AK435" s="4">
        <f t="shared" si="96"/>
        <v>2396.2550000000001</v>
      </c>
      <c r="AL435" s="4">
        <f t="shared" si="97"/>
        <v>-73.625</v>
      </c>
      <c r="AW435" s="4">
        <f t="shared" si="98"/>
        <v>63.600000000000364</v>
      </c>
      <c r="AX435" s="4">
        <f t="shared" si="90"/>
        <v>39.433658536585384</v>
      </c>
      <c r="AY435" s="4">
        <f t="shared" si="91"/>
        <v>130.13000000000011</v>
      </c>
      <c r="AZ435" s="4">
        <f t="shared" si="92"/>
        <v>83.799999999999272</v>
      </c>
      <c r="BB435" s="4">
        <f t="shared" si="99"/>
        <v>26.199999999999818</v>
      </c>
      <c r="BC435" s="4">
        <f t="shared" si="93"/>
        <v>20.333414634146386</v>
      </c>
      <c r="BD435" s="4">
        <f t="shared" si="94"/>
        <v>79.25</v>
      </c>
      <c r="BE435" s="4">
        <f t="shared" si="95"/>
        <v>44.340000000000146</v>
      </c>
    </row>
    <row r="436" spans="10:57">
      <c r="J436" s="2">
        <v>40795</v>
      </c>
      <c r="K436" s="5">
        <v>3064.94</v>
      </c>
      <c r="L436" s="5">
        <v>3077.42</v>
      </c>
      <c r="M436" s="5">
        <v>2967.17</v>
      </c>
      <c r="N436" s="5">
        <v>2974.59</v>
      </c>
      <c r="P436" s="2">
        <v>40795</v>
      </c>
      <c r="Q436" s="5">
        <v>5383.63</v>
      </c>
      <c r="R436" s="5">
        <v>5400.79</v>
      </c>
      <c r="S436" s="5">
        <v>5174.24</v>
      </c>
      <c r="T436" s="5">
        <v>5189.93</v>
      </c>
      <c r="AE436" s="9">
        <f t="shared" si="85"/>
        <v>2215.34</v>
      </c>
      <c r="AF436" s="6">
        <f t="shared" si="86"/>
        <v>0</v>
      </c>
      <c r="AG436" s="4">
        <f t="shared" si="87"/>
        <v>117.00999999999976</v>
      </c>
      <c r="AH436" s="4"/>
      <c r="AI436" s="6">
        <f t="shared" si="88"/>
        <v>0</v>
      </c>
      <c r="AJ436" s="6">
        <f t="shared" si="89"/>
        <v>0</v>
      </c>
      <c r="AK436" s="4">
        <f t="shared" si="96"/>
        <v>2372.8049999999998</v>
      </c>
      <c r="AL436" s="4">
        <f t="shared" si="97"/>
        <v>-157.46499999999969</v>
      </c>
      <c r="AW436" s="4">
        <f t="shared" si="98"/>
        <v>17.159999999999854</v>
      </c>
      <c r="AX436" s="4">
        <f t="shared" si="90"/>
        <v>39.670487804878064</v>
      </c>
      <c r="AY436" s="4">
        <f t="shared" si="91"/>
        <v>130.13000000000011</v>
      </c>
      <c r="AZ436" s="4">
        <f t="shared" si="92"/>
        <v>83.799999999999272</v>
      </c>
      <c r="BB436" s="4">
        <f t="shared" si="99"/>
        <v>12.480000000000018</v>
      </c>
      <c r="BC436" s="4">
        <f t="shared" si="93"/>
        <v>20.377317073170772</v>
      </c>
      <c r="BD436" s="4">
        <f t="shared" si="94"/>
        <v>79.25</v>
      </c>
      <c r="BE436" s="4">
        <f t="shared" si="95"/>
        <v>44.340000000000146</v>
      </c>
    </row>
    <row r="437" spans="10:57">
      <c r="J437" s="2">
        <v>40798</v>
      </c>
      <c r="K437" s="5">
        <v>2880.46</v>
      </c>
      <c r="L437" s="5">
        <v>2894.03</v>
      </c>
      <c r="M437" s="5">
        <v>2820.76</v>
      </c>
      <c r="N437" s="5">
        <v>2854.81</v>
      </c>
      <c r="P437" s="2">
        <v>40798</v>
      </c>
      <c r="Q437" s="5">
        <v>5063.59</v>
      </c>
      <c r="R437" s="5">
        <v>5126.5200000000004</v>
      </c>
      <c r="S437" s="5">
        <v>4965.8</v>
      </c>
      <c r="T437" s="5">
        <v>5072.33</v>
      </c>
      <c r="AE437" s="9">
        <f t="shared" si="85"/>
        <v>2217.52</v>
      </c>
      <c r="AF437" s="6">
        <f t="shared" si="86"/>
        <v>1.8630886249037183E-2</v>
      </c>
      <c r="AG437" s="4">
        <f t="shared" si="87"/>
        <v>117.00999999999976</v>
      </c>
      <c r="AH437" s="4"/>
      <c r="AI437" s="6">
        <f t="shared" si="88"/>
        <v>1.2495701020290276E-2</v>
      </c>
      <c r="AJ437" s="6">
        <f t="shared" si="89"/>
        <v>6.97042366107062E-3</v>
      </c>
      <c r="AK437" s="4">
        <f t="shared" si="96"/>
        <v>2342.9700000000003</v>
      </c>
      <c r="AL437" s="4">
        <f t="shared" si="97"/>
        <v>-125.45000000000027</v>
      </c>
      <c r="AW437" s="4">
        <f t="shared" si="98"/>
        <v>62.930000000000291</v>
      </c>
      <c r="AX437" s="4">
        <f t="shared" si="90"/>
        <v>40.009756097561009</v>
      </c>
      <c r="AY437" s="4">
        <f t="shared" si="91"/>
        <v>130.13000000000011</v>
      </c>
      <c r="AZ437" s="4">
        <f t="shared" si="92"/>
        <v>83.799999999999272</v>
      </c>
      <c r="BB437" s="4">
        <f t="shared" si="99"/>
        <v>13.570000000000164</v>
      </c>
      <c r="BC437" s="4">
        <f t="shared" si="93"/>
        <v>20.280243902439064</v>
      </c>
      <c r="BD437" s="4">
        <f t="shared" si="94"/>
        <v>79.25</v>
      </c>
      <c r="BE437" s="4">
        <f t="shared" si="95"/>
        <v>44.340000000000146</v>
      </c>
    </row>
    <row r="438" spans="10:57">
      <c r="J438" s="2">
        <v>40799</v>
      </c>
      <c r="K438" s="5">
        <v>2910.44</v>
      </c>
      <c r="L438" s="5">
        <v>2910.44</v>
      </c>
      <c r="M438" s="5">
        <v>2769.97</v>
      </c>
      <c r="N438" s="5">
        <v>2894.93</v>
      </c>
      <c r="P438" s="2">
        <v>40799</v>
      </c>
      <c r="Q438" s="5">
        <v>5153.95</v>
      </c>
      <c r="R438" s="5">
        <v>5222.8100000000004</v>
      </c>
      <c r="S438" s="5">
        <v>4969.84</v>
      </c>
      <c r="T438" s="5">
        <v>5166.3599999999997</v>
      </c>
      <c r="AE438" s="9">
        <f t="shared" si="85"/>
        <v>2271.4299999999998</v>
      </c>
      <c r="AF438" s="6">
        <f t="shared" si="86"/>
        <v>0.4793607383984258</v>
      </c>
      <c r="AG438" s="4">
        <f t="shared" si="87"/>
        <v>117.00999999999976</v>
      </c>
      <c r="AH438" s="4"/>
      <c r="AI438" s="6">
        <f t="shared" si="88"/>
        <v>0.4793607383984258</v>
      </c>
      <c r="AJ438" s="6">
        <f t="shared" si="89"/>
        <v>0.22484566663994102</v>
      </c>
      <c r="AK438" s="4">
        <f t="shared" si="96"/>
        <v>2321.6950000000002</v>
      </c>
      <c r="AL438" s="4">
        <f t="shared" si="97"/>
        <v>-50.265000000000327</v>
      </c>
      <c r="AW438" s="4">
        <f t="shared" si="98"/>
        <v>68.860000000000582</v>
      </c>
      <c r="AX438" s="4">
        <f t="shared" si="90"/>
        <v>41.47634146341467</v>
      </c>
      <c r="AY438" s="4">
        <f t="shared" si="91"/>
        <v>130.13000000000011</v>
      </c>
      <c r="AZ438" s="4">
        <f t="shared" si="92"/>
        <v>83.799999999999272</v>
      </c>
      <c r="BB438" s="4">
        <f t="shared" si="99"/>
        <v>0</v>
      </c>
      <c r="BC438" s="4">
        <f t="shared" si="93"/>
        <v>20.245609756097597</v>
      </c>
      <c r="BD438" s="4">
        <f t="shared" si="94"/>
        <v>79.25</v>
      </c>
      <c r="BE438" s="4">
        <f t="shared" si="95"/>
        <v>44.340000000000146</v>
      </c>
    </row>
    <row r="439" spans="10:57">
      <c r="J439" s="2">
        <v>40800</v>
      </c>
      <c r="K439" s="5">
        <v>2851.69</v>
      </c>
      <c r="L439" s="5">
        <v>2956.74</v>
      </c>
      <c r="M439" s="5">
        <v>2849.73</v>
      </c>
      <c r="N439" s="5">
        <v>2949.14</v>
      </c>
      <c r="P439" s="2">
        <v>40800</v>
      </c>
      <c r="Q439" s="5">
        <v>5108.1000000000004</v>
      </c>
      <c r="R439" s="5">
        <v>5347.82</v>
      </c>
      <c r="S439" s="5">
        <v>5105.82</v>
      </c>
      <c r="T439" s="5">
        <v>5340.19</v>
      </c>
      <c r="AE439" s="9">
        <f t="shared" si="85"/>
        <v>2391.0499999999997</v>
      </c>
      <c r="AF439" s="6">
        <f t="shared" si="86"/>
        <v>1</v>
      </c>
      <c r="AG439" s="4">
        <f t="shared" si="87"/>
        <v>175.70999999999958</v>
      </c>
      <c r="AH439" s="4"/>
      <c r="AI439" s="6">
        <f t="shared" si="88"/>
        <v>1</v>
      </c>
      <c r="AJ439" s="6">
        <f t="shared" si="89"/>
        <v>1</v>
      </c>
      <c r="AK439" s="4">
        <f t="shared" si="96"/>
        <v>2307.991</v>
      </c>
      <c r="AL439" s="4">
        <f t="shared" si="97"/>
        <v>83.058999999999742</v>
      </c>
      <c r="AW439" s="4">
        <f t="shared" si="98"/>
        <v>2.2800000000006548</v>
      </c>
      <c r="AX439" s="4">
        <f t="shared" si="90"/>
        <v>41.319268292682999</v>
      </c>
      <c r="AY439" s="4">
        <f t="shared" si="91"/>
        <v>130.13000000000011</v>
      </c>
      <c r="AZ439" s="4">
        <f t="shared" si="92"/>
        <v>83.799999999999272</v>
      </c>
      <c r="BB439" s="4">
        <f t="shared" si="99"/>
        <v>1.9600000000000364</v>
      </c>
      <c r="BC439" s="4">
        <f t="shared" si="93"/>
        <v>20.136097560975642</v>
      </c>
      <c r="BD439" s="4">
        <f t="shared" si="94"/>
        <v>79.25</v>
      </c>
      <c r="BE439" s="4">
        <f t="shared" si="95"/>
        <v>44.340000000000146</v>
      </c>
    </row>
    <row r="440" spans="10:57">
      <c r="J440" s="2">
        <v>40801</v>
      </c>
      <c r="K440" s="5">
        <v>2969.46</v>
      </c>
      <c r="L440" s="5">
        <v>3086.64</v>
      </c>
      <c r="M440" s="5">
        <v>2960.69</v>
      </c>
      <c r="N440" s="5">
        <v>3045.62</v>
      </c>
      <c r="P440" s="2">
        <v>40801</v>
      </c>
      <c r="Q440" s="5">
        <v>5386.86</v>
      </c>
      <c r="R440" s="5">
        <v>5566.58</v>
      </c>
      <c r="S440" s="5">
        <v>5374.57</v>
      </c>
      <c r="T440" s="5">
        <v>5508.24</v>
      </c>
      <c r="AE440" s="9">
        <f t="shared" si="85"/>
        <v>2462.62</v>
      </c>
      <c r="AF440" s="6">
        <f t="shared" si="86"/>
        <v>1</v>
      </c>
      <c r="AG440" s="4">
        <f t="shared" si="87"/>
        <v>247.27999999999975</v>
      </c>
      <c r="AH440" s="4"/>
      <c r="AI440" s="6">
        <f t="shared" si="88"/>
        <v>1</v>
      </c>
      <c r="AJ440" s="6">
        <f t="shared" si="89"/>
        <v>1</v>
      </c>
      <c r="AK440" s="4">
        <f t="shared" si="96"/>
        <v>2307.7730000000001</v>
      </c>
      <c r="AL440" s="4">
        <f t="shared" si="97"/>
        <v>154.84699999999975</v>
      </c>
      <c r="AW440" s="4">
        <f t="shared" si="98"/>
        <v>12.289999999999964</v>
      </c>
      <c r="AX440" s="4">
        <f t="shared" si="90"/>
        <v>41.301951219512262</v>
      </c>
      <c r="AY440" s="4">
        <f t="shared" si="91"/>
        <v>130.13000000000011</v>
      </c>
      <c r="AZ440" s="4">
        <f t="shared" si="92"/>
        <v>83.799999999999272</v>
      </c>
      <c r="BB440" s="4">
        <f t="shared" si="99"/>
        <v>8.7699999999999818</v>
      </c>
      <c r="BC440" s="4">
        <f t="shared" si="93"/>
        <v>19.993414634146365</v>
      </c>
      <c r="BD440" s="4">
        <f t="shared" si="94"/>
        <v>79.25</v>
      </c>
      <c r="BE440" s="4">
        <f t="shared" si="95"/>
        <v>44.340000000000146</v>
      </c>
    </row>
    <row r="441" spans="10:57">
      <c r="J441" s="2">
        <v>40802</v>
      </c>
      <c r="K441" s="5">
        <v>3084.16</v>
      </c>
      <c r="L441" s="5">
        <v>3084.16</v>
      </c>
      <c r="M441" s="5">
        <v>3014.45</v>
      </c>
      <c r="N441" s="5">
        <v>3031.08</v>
      </c>
      <c r="P441" s="2">
        <v>40802</v>
      </c>
      <c r="Q441" s="5">
        <v>5607.51</v>
      </c>
      <c r="R441" s="5">
        <v>5655.95</v>
      </c>
      <c r="S441" s="5">
        <v>5524.22</v>
      </c>
      <c r="T441" s="5">
        <v>5573.51</v>
      </c>
      <c r="AE441" s="9">
        <f t="shared" si="85"/>
        <v>2542.4300000000003</v>
      </c>
      <c r="AF441" s="6">
        <f t="shared" si="86"/>
        <v>1</v>
      </c>
      <c r="AG441" s="4">
        <f t="shared" si="87"/>
        <v>324.91000000000031</v>
      </c>
      <c r="AH441" s="4"/>
      <c r="AI441" s="6">
        <f t="shared" si="88"/>
        <v>1</v>
      </c>
      <c r="AJ441" s="6">
        <f t="shared" si="89"/>
        <v>1</v>
      </c>
      <c r="AK441" s="4">
        <f t="shared" si="96"/>
        <v>2323.0360000000001</v>
      </c>
      <c r="AL441" s="4">
        <f t="shared" si="97"/>
        <v>219.39400000000023</v>
      </c>
      <c r="AW441" s="4">
        <f t="shared" si="98"/>
        <v>48.4399999999996</v>
      </c>
      <c r="AX441" s="4">
        <f t="shared" si="90"/>
        <v>42.483414634146399</v>
      </c>
      <c r="AY441" s="4">
        <f t="shared" si="91"/>
        <v>130.13000000000011</v>
      </c>
      <c r="AZ441" s="4">
        <f t="shared" si="92"/>
        <v>83.799999999999272</v>
      </c>
      <c r="BB441" s="4">
        <f t="shared" si="99"/>
        <v>0</v>
      </c>
      <c r="BC441" s="4">
        <f t="shared" si="93"/>
        <v>18.587317073170752</v>
      </c>
      <c r="BD441" s="4">
        <f t="shared" si="94"/>
        <v>79.25</v>
      </c>
      <c r="BE441" s="4">
        <f t="shared" si="95"/>
        <v>39.5</v>
      </c>
    </row>
    <row r="442" spans="10:57">
      <c r="J442" s="2">
        <v>40805</v>
      </c>
      <c r="K442" s="5">
        <v>2960.93</v>
      </c>
      <c r="L442" s="5">
        <v>2978.34</v>
      </c>
      <c r="M442" s="5">
        <v>2921.98</v>
      </c>
      <c r="N442" s="5">
        <v>2940</v>
      </c>
      <c r="P442" s="2">
        <v>40805</v>
      </c>
      <c r="Q442" s="5">
        <v>5447.32</v>
      </c>
      <c r="R442" s="5">
        <v>5496.94</v>
      </c>
      <c r="S442" s="5">
        <v>5362.01</v>
      </c>
      <c r="T442" s="5">
        <v>5415.91</v>
      </c>
      <c r="AE442" s="9">
        <f t="shared" si="85"/>
        <v>2475.91</v>
      </c>
      <c r="AF442" s="6">
        <f t="shared" si="86"/>
        <v>0.75453874538745269</v>
      </c>
      <c r="AG442" s="4">
        <f t="shared" si="87"/>
        <v>271.00000000000045</v>
      </c>
      <c r="AH442" s="4"/>
      <c r="AI442" s="6">
        <f t="shared" si="88"/>
        <v>0.79663089669509801</v>
      </c>
      <c r="AJ442" s="6">
        <f t="shared" si="89"/>
        <v>0.79663089669509801</v>
      </c>
      <c r="AK442" s="4">
        <f t="shared" si="96"/>
        <v>2345.9610000000002</v>
      </c>
      <c r="AL442" s="4">
        <f t="shared" si="97"/>
        <v>129.94899999999961</v>
      </c>
      <c r="AW442" s="4">
        <f t="shared" si="98"/>
        <v>49.619999999999891</v>
      </c>
      <c r="AX442" s="4">
        <f t="shared" si="90"/>
        <v>42.676829268292749</v>
      </c>
      <c r="AY442" s="4">
        <f t="shared" si="91"/>
        <v>130.13000000000011</v>
      </c>
      <c r="AZ442" s="4">
        <f t="shared" si="92"/>
        <v>83.799999999999272</v>
      </c>
      <c r="BB442" s="4">
        <f t="shared" si="99"/>
        <v>17.410000000000309</v>
      </c>
      <c r="BC442" s="4">
        <f t="shared" si="93"/>
        <v>18.745853658536607</v>
      </c>
      <c r="BD442" s="4">
        <f t="shared" si="94"/>
        <v>79.25</v>
      </c>
      <c r="BE442" s="4">
        <f t="shared" si="95"/>
        <v>39.5</v>
      </c>
    </row>
    <row r="443" spans="10:57">
      <c r="J443" s="2">
        <v>40806</v>
      </c>
      <c r="K443" s="5">
        <v>2918.07</v>
      </c>
      <c r="L443" s="5">
        <v>2991.21</v>
      </c>
      <c r="M443" s="5">
        <v>2909.75</v>
      </c>
      <c r="N443" s="5">
        <v>2984.05</v>
      </c>
      <c r="P443" s="2">
        <v>40806</v>
      </c>
      <c r="Q443" s="5">
        <v>5373.53</v>
      </c>
      <c r="R443" s="5">
        <v>5577.6</v>
      </c>
      <c r="S443" s="5">
        <v>5369.07</v>
      </c>
      <c r="T443" s="5">
        <v>5571.68</v>
      </c>
      <c r="AE443" s="9">
        <f t="shared" si="85"/>
        <v>2587.63</v>
      </c>
      <c r="AF443" s="6">
        <f t="shared" si="86"/>
        <v>1</v>
      </c>
      <c r="AG443" s="4">
        <f t="shared" si="87"/>
        <v>196.58000000000038</v>
      </c>
      <c r="AH443" s="4"/>
      <c r="AI443" s="6">
        <f t="shared" si="88"/>
        <v>1</v>
      </c>
      <c r="AJ443" s="6">
        <f t="shared" si="89"/>
        <v>1</v>
      </c>
      <c r="AK443" s="4">
        <f t="shared" si="96"/>
        <v>2381.8910000000001</v>
      </c>
      <c r="AL443" s="4">
        <f t="shared" si="97"/>
        <v>205.73900000000003</v>
      </c>
      <c r="AW443" s="4">
        <f t="shared" si="98"/>
        <v>4.4600000000000364</v>
      </c>
      <c r="AX443" s="4">
        <f t="shared" si="90"/>
        <v>42.417804878048848</v>
      </c>
      <c r="AY443" s="4">
        <f t="shared" si="91"/>
        <v>130.13000000000011</v>
      </c>
      <c r="AZ443" s="4">
        <f t="shared" si="92"/>
        <v>83.799999999999272</v>
      </c>
      <c r="BB443" s="4">
        <f t="shared" si="99"/>
        <v>8.3200000000001637</v>
      </c>
      <c r="BC443" s="4">
        <f t="shared" si="93"/>
        <v>18.818536585365873</v>
      </c>
      <c r="BD443" s="4">
        <f t="shared" si="94"/>
        <v>79.25</v>
      </c>
      <c r="BE443" s="4">
        <f t="shared" si="95"/>
        <v>39.5</v>
      </c>
    </row>
    <row r="444" spans="10:57">
      <c r="J444" s="2">
        <v>40807</v>
      </c>
      <c r="K444" s="5">
        <v>2982.86</v>
      </c>
      <c r="L444" s="5">
        <v>2982.86</v>
      </c>
      <c r="M444" s="5">
        <v>2929.97</v>
      </c>
      <c r="N444" s="5">
        <v>2935.82</v>
      </c>
      <c r="P444" s="2">
        <v>40807</v>
      </c>
      <c r="Q444" s="5">
        <v>5557.07</v>
      </c>
      <c r="R444" s="5">
        <v>5557.92</v>
      </c>
      <c r="S444" s="5">
        <v>5417.85</v>
      </c>
      <c r="T444" s="5">
        <v>5433.8</v>
      </c>
      <c r="AE444" s="9">
        <f t="shared" si="85"/>
        <v>2497.98</v>
      </c>
      <c r="AF444" s="6">
        <f t="shared" si="86"/>
        <v>0.28285737141028772</v>
      </c>
      <c r="AG444" s="4">
        <f t="shared" si="87"/>
        <v>125.01000000000022</v>
      </c>
      <c r="AH444" s="4"/>
      <c r="AI444" s="6">
        <f t="shared" si="88"/>
        <v>0.71647691334598351</v>
      </c>
      <c r="AJ444" s="6">
        <f t="shared" si="89"/>
        <v>0.75919310215154823</v>
      </c>
      <c r="AK444" s="4">
        <f t="shared" si="96"/>
        <v>2398.4540000000002</v>
      </c>
      <c r="AL444" s="4">
        <f t="shared" si="97"/>
        <v>99.52599999999984</v>
      </c>
      <c r="AW444" s="4">
        <f t="shared" si="98"/>
        <v>0.8500000000003638</v>
      </c>
      <c r="AX444" s="4">
        <f t="shared" si="90"/>
        <v>42.123658536585445</v>
      </c>
      <c r="AY444" s="4">
        <f t="shared" si="91"/>
        <v>130.13000000000011</v>
      </c>
      <c r="AZ444" s="4">
        <f t="shared" si="92"/>
        <v>83.799999999999272</v>
      </c>
      <c r="BB444" s="4">
        <f t="shared" si="99"/>
        <v>0</v>
      </c>
      <c r="BC444" s="4">
        <f t="shared" si="93"/>
        <v>18.43146341463417</v>
      </c>
      <c r="BD444" s="4">
        <f t="shared" si="94"/>
        <v>79.25</v>
      </c>
      <c r="BE444" s="4">
        <f t="shared" si="95"/>
        <v>39.5</v>
      </c>
    </row>
    <row r="445" spans="10:57">
      <c r="J445" s="2">
        <v>40808</v>
      </c>
      <c r="K445" s="5">
        <v>2857.86</v>
      </c>
      <c r="L445" s="5">
        <v>2863.76</v>
      </c>
      <c r="M445" s="5">
        <v>2771.2</v>
      </c>
      <c r="N445" s="5">
        <v>2781.68</v>
      </c>
      <c r="P445" s="2">
        <v>40808</v>
      </c>
      <c r="Q445" s="5">
        <v>5258.42</v>
      </c>
      <c r="R445" s="5">
        <v>5289.77</v>
      </c>
      <c r="S445" s="5">
        <v>5135.8500000000004</v>
      </c>
      <c r="T445" s="5">
        <v>5164.21</v>
      </c>
      <c r="AE445" s="9">
        <f t="shared" si="85"/>
        <v>2382.5300000000002</v>
      </c>
      <c r="AF445" s="6">
        <f t="shared" si="86"/>
        <v>0</v>
      </c>
      <c r="AG445" s="4">
        <f t="shared" si="87"/>
        <v>205.09999999999991</v>
      </c>
      <c r="AH445" s="4"/>
      <c r="AI445" s="6">
        <f t="shared" si="88"/>
        <v>0</v>
      </c>
      <c r="AJ445" s="6">
        <f t="shared" si="89"/>
        <v>0.44584042581935146</v>
      </c>
      <c r="AK445" s="4">
        <f t="shared" si="96"/>
        <v>2404.444</v>
      </c>
      <c r="AL445" s="4">
        <f t="shared" si="97"/>
        <v>-21.91399999999976</v>
      </c>
      <c r="AW445" s="4">
        <f t="shared" si="98"/>
        <v>31.350000000000364</v>
      </c>
      <c r="AX445" s="4">
        <f t="shared" si="90"/>
        <v>42.195121951219598</v>
      </c>
      <c r="AY445" s="4">
        <f t="shared" si="91"/>
        <v>130.13000000000011</v>
      </c>
      <c r="AZ445" s="4">
        <f t="shared" si="92"/>
        <v>83.799999999999272</v>
      </c>
      <c r="BB445" s="4">
        <f t="shared" si="99"/>
        <v>5.9000000000000909</v>
      </c>
      <c r="BC445" s="4">
        <f t="shared" si="93"/>
        <v>18.51585365853661</v>
      </c>
      <c r="BD445" s="4">
        <f t="shared" si="94"/>
        <v>79.25</v>
      </c>
      <c r="BE445" s="4">
        <f t="shared" si="95"/>
        <v>39.5</v>
      </c>
    </row>
    <row r="446" spans="10:57">
      <c r="J446" s="2">
        <v>40809</v>
      </c>
      <c r="K446" s="5">
        <v>2821.43</v>
      </c>
      <c r="L446" s="5">
        <v>2823.97</v>
      </c>
      <c r="M446" s="5">
        <v>2693.21</v>
      </c>
      <c r="N446" s="5">
        <v>2810.11</v>
      </c>
      <c r="P446" s="2">
        <v>40809</v>
      </c>
      <c r="Q446" s="5">
        <v>5227.09</v>
      </c>
      <c r="R446" s="5">
        <v>5229.6000000000004</v>
      </c>
      <c r="S446" s="5">
        <v>4973.92</v>
      </c>
      <c r="T446" s="5">
        <v>5196.5600000000004</v>
      </c>
      <c r="AE446" s="9">
        <f t="shared" si="85"/>
        <v>2386.4500000000003</v>
      </c>
      <c r="AF446" s="6">
        <f t="shared" si="86"/>
        <v>1.9112627986348486E-2</v>
      </c>
      <c r="AG446" s="4">
        <f t="shared" si="87"/>
        <v>205.09999999999991</v>
      </c>
      <c r="AH446" s="4"/>
      <c r="AI446" s="6">
        <f t="shared" si="88"/>
        <v>1.9112627986348486E-2</v>
      </c>
      <c r="AJ446" s="6">
        <f t="shared" si="89"/>
        <v>0.36375711574952668</v>
      </c>
      <c r="AK446" s="4">
        <f t="shared" si="96"/>
        <v>2421.5549999999998</v>
      </c>
      <c r="AL446" s="4">
        <f t="shared" si="97"/>
        <v>-35.104999999999563</v>
      </c>
      <c r="AW446" s="4">
        <f t="shared" si="98"/>
        <v>2.5100000000002183</v>
      </c>
      <c r="AX446" s="4">
        <f t="shared" si="90"/>
        <v>41.303658536585452</v>
      </c>
      <c r="AY446" s="4">
        <f t="shared" si="91"/>
        <v>130.13000000000011</v>
      </c>
      <c r="AZ446" s="4">
        <f t="shared" si="92"/>
        <v>83.799999999999272</v>
      </c>
      <c r="BB446" s="4">
        <f t="shared" si="99"/>
        <v>2.5399999999999636</v>
      </c>
      <c r="BC446" s="4">
        <f t="shared" si="93"/>
        <v>18.226829268292711</v>
      </c>
      <c r="BD446" s="4">
        <f t="shared" si="94"/>
        <v>79.25</v>
      </c>
      <c r="BE446" s="4">
        <f t="shared" si="95"/>
        <v>39.5</v>
      </c>
    </row>
    <row r="447" spans="10:57">
      <c r="J447" s="2">
        <v>40812</v>
      </c>
      <c r="K447" s="5">
        <v>2754.82</v>
      </c>
      <c r="L447" s="5">
        <v>2916.75</v>
      </c>
      <c r="M447" s="5">
        <v>2753.27</v>
      </c>
      <c r="N447" s="5">
        <v>2859.34</v>
      </c>
      <c r="P447" s="2">
        <v>40812</v>
      </c>
      <c r="Q447" s="5">
        <v>5128.5600000000004</v>
      </c>
      <c r="R447" s="5">
        <v>5415.56</v>
      </c>
      <c r="S447" s="5">
        <v>5118.1899999999996</v>
      </c>
      <c r="T447" s="5">
        <v>5345.56</v>
      </c>
      <c r="AE447" s="9">
        <f t="shared" si="85"/>
        <v>2486.2200000000003</v>
      </c>
      <c r="AF447" s="6">
        <f t="shared" si="86"/>
        <v>0.50555826426133643</v>
      </c>
      <c r="AG447" s="4">
        <f t="shared" si="87"/>
        <v>205.09999999999991</v>
      </c>
      <c r="AH447" s="4"/>
      <c r="AI447" s="6">
        <f t="shared" si="88"/>
        <v>0.50555826426133643</v>
      </c>
      <c r="AJ447" s="6">
        <f t="shared" si="89"/>
        <v>0.50555826426133643</v>
      </c>
      <c r="AK447" s="4">
        <f t="shared" si="96"/>
        <v>2448.4250000000002</v>
      </c>
      <c r="AL447" s="4">
        <f t="shared" si="97"/>
        <v>37.795000000000073</v>
      </c>
      <c r="AW447" s="4">
        <f t="shared" si="98"/>
        <v>10.3700000000008</v>
      </c>
      <c r="AX447" s="4">
        <f t="shared" si="90"/>
        <v>40.472439024390333</v>
      </c>
      <c r="AY447" s="4">
        <f t="shared" si="91"/>
        <v>130.13000000000011</v>
      </c>
      <c r="AZ447" s="4">
        <f t="shared" si="92"/>
        <v>83.799999999999272</v>
      </c>
      <c r="BB447" s="4">
        <f t="shared" si="99"/>
        <v>1.5500000000001819</v>
      </c>
      <c r="BC447" s="4">
        <f t="shared" si="93"/>
        <v>17.538536585365886</v>
      </c>
      <c r="BD447" s="4">
        <f t="shared" si="94"/>
        <v>79.25</v>
      </c>
      <c r="BE447" s="4">
        <f t="shared" si="95"/>
        <v>39.5</v>
      </c>
    </row>
    <row r="448" spans="10:57">
      <c r="J448" s="2">
        <v>40813</v>
      </c>
      <c r="K448" s="5">
        <v>2943.32</v>
      </c>
      <c r="L448" s="5">
        <v>3023.38</v>
      </c>
      <c r="M448" s="5">
        <v>2910.22</v>
      </c>
      <c r="N448" s="5">
        <v>3023.38</v>
      </c>
      <c r="P448" s="2">
        <v>40813</v>
      </c>
      <c r="Q448" s="5">
        <v>5502.89</v>
      </c>
      <c r="R448" s="5">
        <v>5638.04</v>
      </c>
      <c r="S448" s="5">
        <v>5483.23</v>
      </c>
      <c r="T448" s="5">
        <v>5628.44</v>
      </c>
      <c r="AE448" s="9">
        <f t="shared" si="85"/>
        <v>2605.0599999999995</v>
      </c>
      <c r="AF448" s="6">
        <f t="shared" si="86"/>
        <v>1</v>
      </c>
      <c r="AG448" s="4">
        <f t="shared" si="87"/>
        <v>222.52999999999929</v>
      </c>
      <c r="AH448" s="4"/>
      <c r="AI448" s="6">
        <f t="shared" si="88"/>
        <v>1</v>
      </c>
      <c r="AJ448" s="6">
        <f t="shared" si="89"/>
        <v>1</v>
      </c>
      <c r="AK448" s="4">
        <f t="shared" si="96"/>
        <v>2481.7879999999996</v>
      </c>
      <c r="AL448" s="4">
        <f t="shared" si="97"/>
        <v>123.27199999999993</v>
      </c>
      <c r="AW448" s="4">
        <f t="shared" si="98"/>
        <v>19.660000000000764</v>
      </c>
      <c r="AX448" s="4">
        <f t="shared" si="90"/>
        <v>40.280975609756197</v>
      </c>
      <c r="AY448" s="4">
        <f t="shared" si="91"/>
        <v>130.13000000000011</v>
      </c>
      <c r="AZ448" s="4">
        <f t="shared" si="92"/>
        <v>83.799999999999272</v>
      </c>
      <c r="BB448" s="4">
        <f t="shared" si="99"/>
        <v>33.100000000000364</v>
      </c>
      <c r="BC448" s="4">
        <f t="shared" si="93"/>
        <v>18.236585365853699</v>
      </c>
      <c r="BD448" s="4">
        <f t="shared" si="94"/>
        <v>79.25</v>
      </c>
      <c r="BE448" s="4">
        <f t="shared" si="95"/>
        <v>39.5</v>
      </c>
    </row>
    <row r="449" spans="10:57">
      <c r="J449" s="2">
        <v>40814</v>
      </c>
      <c r="K449" s="5">
        <v>2990.47</v>
      </c>
      <c r="L449" s="5">
        <v>3055.67</v>
      </c>
      <c r="M449" s="5">
        <v>2969.49</v>
      </c>
      <c r="N449" s="5">
        <v>2995.62</v>
      </c>
      <c r="P449" s="2">
        <v>40814</v>
      </c>
      <c r="Q449" s="5">
        <v>5560.6</v>
      </c>
      <c r="R449" s="5">
        <v>5700.08</v>
      </c>
      <c r="S449" s="5">
        <v>5520.59</v>
      </c>
      <c r="T449" s="5">
        <v>5578.42</v>
      </c>
      <c r="AE449" s="9">
        <f t="shared" si="85"/>
        <v>2582.8000000000002</v>
      </c>
      <c r="AF449" s="6">
        <f t="shared" si="86"/>
        <v>0.89996854356716227</v>
      </c>
      <c r="AG449" s="4">
        <f t="shared" si="87"/>
        <v>222.52999999999929</v>
      </c>
      <c r="AH449" s="4"/>
      <c r="AI449" s="6">
        <f t="shared" si="88"/>
        <v>0.89996854356716227</v>
      </c>
      <c r="AJ449" s="6">
        <f t="shared" si="89"/>
        <v>0.89996854356716227</v>
      </c>
      <c r="AK449" s="4">
        <f t="shared" si="96"/>
        <v>2500.9630000000002</v>
      </c>
      <c r="AL449" s="4">
        <f t="shared" si="97"/>
        <v>81.836999999999989</v>
      </c>
      <c r="AW449" s="4">
        <f t="shared" si="98"/>
        <v>40.010000000000218</v>
      </c>
      <c r="AX449" s="4">
        <f t="shared" si="90"/>
        <v>40.55170731707328</v>
      </c>
      <c r="AY449" s="4">
        <f t="shared" si="91"/>
        <v>130.13000000000011</v>
      </c>
      <c r="AZ449" s="4">
        <f t="shared" si="92"/>
        <v>83.799999999999272</v>
      </c>
      <c r="BB449" s="4">
        <f t="shared" si="99"/>
        <v>20.980000000000018</v>
      </c>
      <c r="BC449" s="4">
        <f t="shared" si="93"/>
        <v>18.143658536585406</v>
      </c>
      <c r="BD449" s="4">
        <f t="shared" si="94"/>
        <v>79.25</v>
      </c>
      <c r="BE449" s="4">
        <f t="shared" si="95"/>
        <v>39.5</v>
      </c>
    </row>
    <row r="450" spans="10:57">
      <c r="J450" s="2">
        <v>40815</v>
      </c>
      <c r="K450" s="5">
        <v>2978.26</v>
      </c>
      <c r="L450" s="5">
        <v>3060.43</v>
      </c>
      <c r="M450" s="5">
        <v>2974.98</v>
      </c>
      <c r="N450" s="5">
        <v>3027.65</v>
      </c>
      <c r="P450" s="2">
        <v>40815</v>
      </c>
      <c r="Q450" s="5">
        <v>5555.07</v>
      </c>
      <c r="R450" s="5">
        <v>5704.41</v>
      </c>
      <c r="S450" s="5">
        <v>5533.33</v>
      </c>
      <c r="T450" s="5">
        <v>5639.58</v>
      </c>
      <c r="AE450" s="9">
        <f t="shared" si="85"/>
        <v>2611.9299999999998</v>
      </c>
      <c r="AF450" s="6">
        <f t="shared" si="86"/>
        <v>1</v>
      </c>
      <c r="AG450" s="4">
        <f t="shared" si="87"/>
        <v>225.47999999999956</v>
      </c>
      <c r="AH450" s="4"/>
      <c r="AI450" s="6">
        <f t="shared" si="88"/>
        <v>1</v>
      </c>
      <c r="AJ450" s="6">
        <f t="shared" si="89"/>
        <v>1</v>
      </c>
      <c r="AK450" s="4">
        <f t="shared" si="96"/>
        <v>2515.8939999999998</v>
      </c>
      <c r="AL450" s="4">
        <f t="shared" si="97"/>
        <v>96.036000000000058</v>
      </c>
      <c r="AW450" s="4">
        <f t="shared" si="98"/>
        <v>21.739999999999782</v>
      </c>
      <c r="AX450" s="4">
        <f t="shared" si="90"/>
        <v>39.490975609756212</v>
      </c>
      <c r="AY450" s="4">
        <f t="shared" si="91"/>
        <v>130.13000000000011</v>
      </c>
      <c r="AZ450" s="4">
        <f t="shared" si="92"/>
        <v>83.799999999999272</v>
      </c>
      <c r="BB450" s="4">
        <f t="shared" si="99"/>
        <v>3.2800000000002001</v>
      </c>
      <c r="BC450" s="4">
        <f t="shared" si="93"/>
        <v>17.454146341463456</v>
      </c>
      <c r="BD450" s="4">
        <f t="shared" si="94"/>
        <v>79.25</v>
      </c>
      <c r="BE450" s="4">
        <f t="shared" si="95"/>
        <v>39.5</v>
      </c>
    </row>
    <row r="451" spans="10:57">
      <c r="J451" s="2">
        <v>40816</v>
      </c>
      <c r="K451" s="5">
        <v>3009.26</v>
      </c>
      <c r="L451" s="5">
        <v>3021.97</v>
      </c>
      <c r="M451" s="5">
        <v>2948.24</v>
      </c>
      <c r="N451" s="5">
        <v>2981.96</v>
      </c>
      <c r="P451" s="2">
        <v>40816</v>
      </c>
      <c r="Q451" s="5">
        <v>5602.55</v>
      </c>
      <c r="R451" s="5">
        <v>5606.56</v>
      </c>
      <c r="S451" s="5">
        <v>5438.55</v>
      </c>
      <c r="T451" s="5">
        <v>5502.02</v>
      </c>
      <c r="AE451" s="9">
        <f t="shared" ref="AE451:AE514" si="100">T451-N451</f>
        <v>2520.0600000000004</v>
      </c>
      <c r="AF451" s="6">
        <f t="shared" si="86"/>
        <v>0.26919099514756389</v>
      </c>
      <c r="AG451" s="4">
        <f t="shared" si="87"/>
        <v>125.70999999999958</v>
      </c>
      <c r="AH451" s="4"/>
      <c r="AI451" s="6">
        <f t="shared" si="88"/>
        <v>0.59952048823016746</v>
      </c>
      <c r="AJ451" s="6">
        <f t="shared" si="89"/>
        <v>0.59952048823016746</v>
      </c>
      <c r="AK451" s="4">
        <f t="shared" si="96"/>
        <v>2513.6570000000002</v>
      </c>
      <c r="AL451" s="4">
        <f t="shared" si="97"/>
        <v>6.4030000000002474</v>
      </c>
      <c r="AW451" s="4">
        <f t="shared" si="98"/>
        <v>4.0100000000002183</v>
      </c>
      <c r="AX451" s="4">
        <f t="shared" si="90"/>
        <v>39.207317073170842</v>
      </c>
      <c r="AY451" s="4">
        <f t="shared" si="91"/>
        <v>130.13000000000011</v>
      </c>
      <c r="AZ451" s="4">
        <f t="shared" si="92"/>
        <v>83.799999999999272</v>
      </c>
      <c r="BB451" s="4">
        <f t="shared" si="99"/>
        <v>12.709999999999582</v>
      </c>
      <c r="BC451" s="4">
        <f t="shared" si="93"/>
        <v>17.764146341463444</v>
      </c>
      <c r="BD451" s="4">
        <f t="shared" si="94"/>
        <v>79.25</v>
      </c>
      <c r="BE451" s="4">
        <f t="shared" si="95"/>
        <v>39.5</v>
      </c>
    </row>
    <row r="452" spans="10:57">
      <c r="J452" s="2">
        <v>40819</v>
      </c>
      <c r="K452" s="5">
        <v>2913.07</v>
      </c>
      <c r="L452" s="5">
        <v>2946.38</v>
      </c>
      <c r="M452" s="5">
        <v>2888.83</v>
      </c>
      <c r="N452" s="5">
        <v>2926.83</v>
      </c>
      <c r="P452" s="2">
        <v>40819</v>
      </c>
      <c r="Q452" s="5">
        <v>5311.93</v>
      </c>
      <c r="R452" s="5">
        <v>5437.74</v>
      </c>
      <c r="S452" s="5">
        <v>5289.04</v>
      </c>
      <c r="T452" s="5">
        <v>5376.7</v>
      </c>
      <c r="AE452" s="9">
        <f t="shared" si="100"/>
        <v>2449.87</v>
      </c>
      <c r="AF452" s="6">
        <f t="shared" si="86"/>
        <v>0</v>
      </c>
      <c r="AG452" s="4">
        <f t="shared" si="87"/>
        <v>162.05999999999995</v>
      </c>
      <c r="AH452" s="4"/>
      <c r="AI452" s="6">
        <f t="shared" si="88"/>
        <v>0.28126663118680034</v>
      </c>
      <c r="AJ452" s="6">
        <f t="shared" si="89"/>
        <v>0.29354838709677333</v>
      </c>
      <c r="AK452" s="4">
        <f t="shared" si="96"/>
        <v>2511.0530000000003</v>
      </c>
      <c r="AL452" s="4">
        <f t="shared" si="97"/>
        <v>-61.183000000000447</v>
      </c>
      <c r="AW452" s="4">
        <f t="shared" si="98"/>
        <v>22.890000000000327</v>
      </c>
      <c r="AX452" s="4">
        <f t="shared" si="90"/>
        <v>37.378048780487937</v>
      </c>
      <c r="AY452" s="4">
        <f t="shared" si="91"/>
        <v>130.13000000000011</v>
      </c>
      <c r="AZ452" s="4">
        <f t="shared" si="92"/>
        <v>77.110000000000582</v>
      </c>
      <c r="BB452" s="4">
        <f t="shared" si="99"/>
        <v>24.240000000000236</v>
      </c>
      <c r="BC452" s="4">
        <f t="shared" si="93"/>
        <v>18.355365853658572</v>
      </c>
      <c r="BD452" s="4">
        <f t="shared" si="94"/>
        <v>79.25</v>
      </c>
      <c r="BE452" s="4">
        <f t="shared" si="95"/>
        <v>39.5</v>
      </c>
    </row>
    <row r="453" spans="10:57">
      <c r="J453" s="2">
        <v>40820</v>
      </c>
      <c r="K453" s="5">
        <v>2884.54</v>
      </c>
      <c r="L453" s="5">
        <v>2884.62</v>
      </c>
      <c r="M453" s="5">
        <v>2808.22</v>
      </c>
      <c r="N453" s="5">
        <v>2850.55</v>
      </c>
      <c r="P453" s="2">
        <v>40820</v>
      </c>
      <c r="Q453" s="5">
        <v>5284.11</v>
      </c>
      <c r="R453" s="5">
        <v>5288.78</v>
      </c>
      <c r="S453" s="5">
        <v>5125.4399999999996</v>
      </c>
      <c r="T453" s="5">
        <v>5216.71</v>
      </c>
      <c r="AE453" s="9">
        <f t="shared" si="100"/>
        <v>2366.16</v>
      </c>
      <c r="AF453" s="6">
        <f t="shared" si="86"/>
        <v>0</v>
      </c>
      <c r="AG453" s="4">
        <f t="shared" si="87"/>
        <v>245.76999999999998</v>
      </c>
      <c r="AH453" s="4"/>
      <c r="AI453" s="6">
        <f t="shared" si="88"/>
        <v>0</v>
      </c>
      <c r="AJ453" s="6">
        <f t="shared" si="89"/>
        <v>0</v>
      </c>
      <c r="AK453" s="4">
        <f t="shared" si="96"/>
        <v>2488.9059999999999</v>
      </c>
      <c r="AL453" s="4">
        <f t="shared" si="97"/>
        <v>-122.74600000000009</v>
      </c>
      <c r="AW453" s="4">
        <f t="shared" si="98"/>
        <v>4.6700000000000728</v>
      </c>
      <c r="AX453" s="4">
        <f t="shared" si="90"/>
        <v>34.998048780487942</v>
      </c>
      <c r="AY453" s="4">
        <f t="shared" si="91"/>
        <v>130.13000000000011</v>
      </c>
      <c r="AZ453" s="4">
        <f t="shared" si="92"/>
        <v>68.860000000000582</v>
      </c>
      <c r="BB453" s="4">
        <f t="shared" si="99"/>
        <v>7.999999999992724E-2</v>
      </c>
      <c r="BC453" s="4">
        <f t="shared" si="93"/>
        <v>16.424390243902476</v>
      </c>
      <c r="BD453" s="4">
        <f t="shared" si="94"/>
        <v>77.650000000000091</v>
      </c>
      <c r="BE453" s="4">
        <f t="shared" si="95"/>
        <v>37.590000000000146</v>
      </c>
    </row>
    <row r="454" spans="10:57">
      <c r="J454" s="2">
        <v>40821</v>
      </c>
      <c r="K454" s="5">
        <v>2921.3</v>
      </c>
      <c r="L454" s="5">
        <v>2973.9</v>
      </c>
      <c r="M454" s="5">
        <v>2887.82</v>
      </c>
      <c r="N454" s="5">
        <v>2973.9</v>
      </c>
      <c r="P454" s="2">
        <v>40821</v>
      </c>
      <c r="Q454" s="5">
        <v>5341.43</v>
      </c>
      <c r="R454" s="5">
        <v>5486.03</v>
      </c>
      <c r="S454" s="5">
        <v>5266.14</v>
      </c>
      <c r="T454" s="5">
        <v>5473.03</v>
      </c>
      <c r="AE454" s="9">
        <f t="shared" si="100"/>
        <v>2499.1299999999997</v>
      </c>
      <c r="AF454" s="6">
        <f t="shared" si="86"/>
        <v>0.54103430036212641</v>
      </c>
      <c r="AG454" s="4">
        <f t="shared" si="87"/>
        <v>245.76999999999998</v>
      </c>
      <c r="AH454" s="4"/>
      <c r="AI454" s="6">
        <f t="shared" si="88"/>
        <v>0.54103430036212641</v>
      </c>
      <c r="AJ454" s="6">
        <f t="shared" si="89"/>
        <v>0.54103430036212641</v>
      </c>
      <c r="AK454" s="4">
        <f t="shared" si="96"/>
        <v>2489.0210000000002</v>
      </c>
      <c r="AL454" s="4">
        <f t="shared" si="97"/>
        <v>10.108999999999469</v>
      </c>
      <c r="AW454" s="4">
        <f t="shared" si="98"/>
        <v>75.289999999999964</v>
      </c>
      <c r="AX454" s="4">
        <f t="shared" si="90"/>
        <v>33.66048780487818</v>
      </c>
      <c r="AY454" s="4">
        <f t="shared" si="91"/>
        <v>97.340000000000146</v>
      </c>
      <c r="AZ454" s="4">
        <f t="shared" si="92"/>
        <v>68.860000000000582</v>
      </c>
      <c r="BB454" s="4">
        <f t="shared" si="99"/>
        <v>33.480000000000018</v>
      </c>
      <c r="BC454" s="4">
        <f t="shared" si="93"/>
        <v>15.5375609756098</v>
      </c>
      <c r="BD454" s="4">
        <f t="shared" si="94"/>
        <v>77.650000000000091</v>
      </c>
      <c r="BE454" s="4">
        <f t="shared" si="95"/>
        <v>33.480000000000018</v>
      </c>
    </row>
    <row r="455" spans="10:57">
      <c r="J455" s="2">
        <v>40822</v>
      </c>
      <c r="K455" s="5">
        <v>2999.78</v>
      </c>
      <c r="L455" s="5">
        <v>3075.37</v>
      </c>
      <c r="M455" s="5">
        <v>2995.38</v>
      </c>
      <c r="N455" s="5">
        <v>3075.37</v>
      </c>
      <c r="P455" s="2">
        <v>40822</v>
      </c>
      <c r="Q455" s="5">
        <v>5511.56</v>
      </c>
      <c r="R455" s="5">
        <v>5645.25</v>
      </c>
      <c r="S455" s="5">
        <v>5465.55</v>
      </c>
      <c r="T455" s="5">
        <v>5645.25</v>
      </c>
      <c r="AE455" s="9">
        <f t="shared" si="100"/>
        <v>2569.88</v>
      </c>
      <c r="AF455" s="6">
        <f t="shared" si="86"/>
        <v>1</v>
      </c>
      <c r="AG455" s="4">
        <f t="shared" si="87"/>
        <v>203.72000000000025</v>
      </c>
      <c r="AH455" s="4"/>
      <c r="AI455" s="6">
        <f t="shared" si="88"/>
        <v>0.82890507384953527</v>
      </c>
      <c r="AJ455" s="6">
        <f t="shared" si="89"/>
        <v>0.82890507384953527</v>
      </c>
      <c r="AK455" s="4">
        <f t="shared" si="96"/>
        <v>2507.7560000000003</v>
      </c>
      <c r="AL455" s="4">
        <f t="shared" si="97"/>
        <v>62.123999999999796</v>
      </c>
      <c r="AW455" s="4">
        <f t="shared" si="98"/>
        <v>46.010000000000218</v>
      </c>
      <c r="AX455" s="4">
        <f t="shared" si="90"/>
        <v>33.602195121951368</v>
      </c>
      <c r="AY455" s="4">
        <f t="shared" si="91"/>
        <v>97.340000000000146</v>
      </c>
      <c r="AZ455" s="4">
        <f t="shared" si="92"/>
        <v>68.860000000000582</v>
      </c>
      <c r="BB455" s="4">
        <f t="shared" si="99"/>
        <v>4.4000000000000909</v>
      </c>
      <c r="BC455" s="4">
        <f t="shared" si="93"/>
        <v>15.644878048780534</v>
      </c>
      <c r="BD455" s="4">
        <f t="shared" si="94"/>
        <v>77.650000000000091</v>
      </c>
      <c r="BE455" s="4">
        <f t="shared" si="95"/>
        <v>33.480000000000018</v>
      </c>
    </row>
    <row r="456" spans="10:57">
      <c r="J456" s="2">
        <v>40823</v>
      </c>
      <c r="K456" s="5">
        <v>3073.94</v>
      </c>
      <c r="L456" s="5">
        <v>3126</v>
      </c>
      <c r="M456" s="5">
        <v>3052.46</v>
      </c>
      <c r="N456" s="5">
        <v>3095.56</v>
      </c>
      <c r="P456" s="2">
        <v>40823</v>
      </c>
      <c r="Q456" s="5">
        <v>5647.66</v>
      </c>
      <c r="R456" s="5">
        <v>5749.13</v>
      </c>
      <c r="S456" s="5">
        <v>5606.32</v>
      </c>
      <c r="T456" s="5">
        <v>5675.7</v>
      </c>
      <c r="AE456" s="9">
        <f t="shared" si="100"/>
        <v>2580.14</v>
      </c>
      <c r="AF456" s="6">
        <f t="shared" si="86"/>
        <v>1</v>
      </c>
      <c r="AG456" s="4">
        <f t="shared" si="87"/>
        <v>213.98000000000002</v>
      </c>
      <c r="AH456" s="4"/>
      <c r="AI456" s="6">
        <f t="shared" si="88"/>
        <v>0.87065142206127699</v>
      </c>
      <c r="AJ456" s="6">
        <f t="shared" si="89"/>
        <v>0.87065142206127699</v>
      </c>
      <c r="AK456" s="4">
        <f t="shared" si="96"/>
        <v>2527.125</v>
      </c>
      <c r="AL456" s="4">
        <f t="shared" si="97"/>
        <v>53.014999999999873</v>
      </c>
      <c r="AW456" s="4">
        <f t="shared" si="98"/>
        <v>41.340000000000146</v>
      </c>
      <c r="AX456" s="4">
        <f t="shared" si="90"/>
        <v>33.296585365853808</v>
      </c>
      <c r="AY456" s="4">
        <f t="shared" si="91"/>
        <v>97.340000000000146</v>
      </c>
      <c r="AZ456" s="4">
        <f t="shared" si="92"/>
        <v>68.860000000000582</v>
      </c>
      <c r="BB456" s="4">
        <f t="shared" si="99"/>
        <v>21.480000000000018</v>
      </c>
      <c r="BC456" s="4">
        <f t="shared" si="93"/>
        <v>16.168780487804923</v>
      </c>
      <c r="BD456" s="4">
        <f t="shared" si="94"/>
        <v>77.650000000000091</v>
      </c>
      <c r="BE456" s="4">
        <f t="shared" si="95"/>
        <v>33.480000000000018</v>
      </c>
    </row>
    <row r="457" spans="10:57">
      <c r="J457" s="2">
        <v>40826</v>
      </c>
      <c r="K457" s="5">
        <v>3121.41</v>
      </c>
      <c r="L457" s="5">
        <v>3162.73</v>
      </c>
      <c r="M457" s="5">
        <v>3094.17</v>
      </c>
      <c r="N457" s="5">
        <v>3161.47</v>
      </c>
      <c r="P457" s="2">
        <v>40826</v>
      </c>
      <c r="Q457" s="5">
        <v>5705.4</v>
      </c>
      <c r="R457" s="5">
        <v>5872.15</v>
      </c>
      <c r="S457" s="5">
        <v>5652.99</v>
      </c>
      <c r="T457" s="5">
        <v>5847.29</v>
      </c>
      <c r="AE457" s="9">
        <f t="shared" si="100"/>
        <v>2685.82</v>
      </c>
      <c r="AF457" s="6">
        <f t="shared" si="86"/>
        <v>1</v>
      </c>
      <c r="AG457" s="4">
        <f t="shared" si="87"/>
        <v>319.66000000000031</v>
      </c>
      <c r="AH457" s="4"/>
      <c r="AI457" s="6">
        <f t="shared" si="88"/>
        <v>1</v>
      </c>
      <c r="AJ457" s="6">
        <f t="shared" si="89"/>
        <v>1</v>
      </c>
      <c r="AK457" s="4">
        <f t="shared" si="96"/>
        <v>2547.085</v>
      </c>
      <c r="AL457" s="4">
        <f t="shared" si="97"/>
        <v>138.73500000000013</v>
      </c>
      <c r="AW457" s="4">
        <f t="shared" si="98"/>
        <v>52.409999999999854</v>
      </c>
      <c r="AX457" s="4">
        <f t="shared" si="90"/>
        <v>32.200731707317217</v>
      </c>
      <c r="AY457" s="4">
        <f t="shared" si="91"/>
        <v>83.799999999999272</v>
      </c>
      <c r="AZ457" s="4">
        <f t="shared" si="92"/>
        <v>65.650000000000546</v>
      </c>
      <c r="BB457" s="4">
        <f t="shared" si="99"/>
        <v>27.239999999999782</v>
      </c>
      <c r="BC457" s="4">
        <f t="shared" si="93"/>
        <v>14.939268292682966</v>
      </c>
      <c r="BD457" s="4">
        <f t="shared" si="94"/>
        <v>44.340000000000146</v>
      </c>
      <c r="BE457" s="4">
        <f t="shared" si="95"/>
        <v>33.100000000000364</v>
      </c>
    </row>
    <row r="458" spans="10:57">
      <c r="J458" s="2">
        <v>40827</v>
      </c>
      <c r="K458" s="5">
        <v>3151.87</v>
      </c>
      <c r="L458" s="5">
        <v>3156.09</v>
      </c>
      <c r="M458" s="5">
        <v>3115.05</v>
      </c>
      <c r="N458" s="5">
        <v>3153.52</v>
      </c>
      <c r="P458" s="2">
        <v>40827</v>
      </c>
      <c r="Q458" s="5">
        <v>5825.91</v>
      </c>
      <c r="R458" s="5">
        <v>5883.38</v>
      </c>
      <c r="S458" s="5">
        <v>5773.88</v>
      </c>
      <c r="T458" s="5">
        <v>5865.01</v>
      </c>
      <c r="AE458" s="9">
        <f t="shared" si="100"/>
        <v>2711.4900000000002</v>
      </c>
      <c r="AF458" s="6">
        <f t="shared" si="86"/>
        <v>1</v>
      </c>
      <c r="AG458" s="4">
        <f t="shared" si="87"/>
        <v>212.36000000000058</v>
      </c>
      <c r="AH458" s="4"/>
      <c r="AI458" s="6">
        <f t="shared" si="88"/>
        <v>1</v>
      </c>
      <c r="AJ458" s="6">
        <f t="shared" si="89"/>
        <v>1</v>
      </c>
      <c r="AK458" s="4">
        <f t="shared" si="96"/>
        <v>2557.7280000000001</v>
      </c>
      <c r="AL458" s="4">
        <f t="shared" si="97"/>
        <v>153.76200000000017</v>
      </c>
      <c r="AW458" s="4">
        <f t="shared" si="98"/>
        <v>52.029999999999745</v>
      </c>
      <c r="AX458" s="4">
        <f t="shared" si="90"/>
        <v>32.725365853658687</v>
      </c>
      <c r="AY458" s="4">
        <f t="shared" si="91"/>
        <v>83.799999999999272</v>
      </c>
      <c r="AZ458" s="4">
        <f t="shared" si="92"/>
        <v>65.650000000000546</v>
      </c>
      <c r="BB458" s="4">
        <f t="shared" si="99"/>
        <v>4.2200000000002547</v>
      </c>
      <c r="BC458" s="4">
        <f t="shared" si="93"/>
        <v>14.762926829268331</v>
      </c>
      <c r="BD458" s="4">
        <f t="shared" si="94"/>
        <v>44.340000000000146</v>
      </c>
      <c r="BE458" s="4">
        <f t="shared" si="95"/>
        <v>33.100000000000364</v>
      </c>
    </row>
    <row r="459" spans="10:57">
      <c r="J459" s="2">
        <v>40828</v>
      </c>
      <c r="K459" s="5">
        <v>3136.55</v>
      </c>
      <c r="L459" s="5">
        <v>3238.07</v>
      </c>
      <c r="M459" s="5">
        <v>3121.16</v>
      </c>
      <c r="N459" s="5">
        <v>3229.76</v>
      </c>
      <c r="P459" s="2">
        <v>40828</v>
      </c>
      <c r="Q459" s="5">
        <v>5851.1</v>
      </c>
      <c r="R459" s="5">
        <v>6022.05</v>
      </c>
      <c r="S459" s="5">
        <v>5798.16</v>
      </c>
      <c r="T459" s="5">
        <v>5994.47</v>
      </c>
      <c r="AE459" s="9">
        <f t="shared" si="100"/>
        <v>2764.71</v>
      </c>
      <c r="AF459" s="6">
        <f t="shared" si="86"/>
        <v>1</v>
      </c>
      <c r="AG459" s="4">
        <f t="shared" si="87"/>
        <v>194.82999999999993</v>
      </c>
      <c r="AH459" s="4"/>
      <c r="AI459" s="6">
        <f t="shared" si="88"/>
        <v>1</v>
      </c>
      <c r="AJ459" s="6">
        <f t="shared" si="89"/>
        <v>1</v>
      </c>
      <c r="AK459" s="4">
        <f t="shared" si="96"/>
        <v>2575.9189999999999</v>
      </c>
      <c r="AL459" s="4">
        <f t="shared" si="97"/>
        <v>188.79100000000017</v>
      </c>
      <c r="AW459" s="4">
        <f t="shared" si="98"/>
        <v>52.940000000000509</v>
      </c>
      <c r="AX459" s="4">
        <f t="shared" si="90"/>
        <v>33.031951219512337</v>
      </c>
      <c r="AY459" s="4">
        <f t="shared" si="91"/>
        <v>83.799999999999272</v>
      </c>
      <c r="AZ459" s="4">
        <f t="shared" si="92"/>
        <v>65.650000000000546</v>
      </c>
      <c r="BB459" s="4">
        <f t="shared" si="99"/>
        <v>15.390000000000327</v>
      </c>
      <c r="BC459" s="4">
        <f t="shared" si="93"/>
        <v>14.762682926829312</v>
      </c>
      <c r="BD459" s="4">
        <f t="shared" si="94"/>
        <v>44.340000000000146</v>
      </c>
      <c r="BE459" s="4">
        <f t="shared" si="95"/>
        <v>33.100000000000364</v>
      </c>
    </row>
    <row r="460" spans="10:57">
      <c r="J460" s="2">
        <v>40829</v>
      </c>
      <c r="K460" s="5">
        <v>3212.54</v>
      </c>
      <c r="L460" s="5">
        <v>3251.62</v>
      </c>
      <c r="M460" s="5">
        <v>3168.38</v>
      </c>
      <c r="N460" s="5">
        <v>3186.94</v>
      </c>
      <c r="P460" s="2">
        <v>40829</v>
      </c>
      <c r="Q460" s="5">
        <v>5969.91</v>
      </c>
      <c r="R460" s="5">
        <v>6036.02</v>
      </c>
      <c r="S460" s="5">
        <v>5878.29</v>
      </c>
      <c r="T460" s="5">
        <v>5914.84</v>
      </c>
      <c r="AE460" s="9">
        <f t="shared" si="100"/>
        <v>2727.9</v>
      </c>
      <c r="AF460" s="6">
        <f t="shared" si="86"/>
        <v>0.80056347185349774</v>
      </c>
      <c r="AG460" s="4">
        <f t="shared" si="87"/>
        <v>184.57000000000016</v>
      </c>
      <c r="AH460" s="4"/>
      <c r="AI460" s="6">
        <f t="shared" si="88"/>
        <v>0.86139769560960955</v>
      </c>
      <c r="AJ460" s="6">
        <f t="shared" si="89"/>
        <v>0.90764019570944687</v>
      </c>
      <c r="AK460" s="4">
        <f t="shared" si="96"/>
        <v>2587.5160000000001</v>
      </c>
      <c r="AL460" s="4">
        <f t="shared" si="97"/>
        <v>140.38400000000001</v>
      </c>
      <c r="AW460" s="4">
        <f t="shared" si="98"/>
        <v>66.110000000000582</v>
      </c>
      <c r="AX460" s="4">
        <f t="shared" si="90"/>
        <v>33.660731707317233</v>
      </c>
      <c r="AY460" s="4">
        <f t="shared" si="91"/>
        <v>83.799999999999272</v>
      </c>
      <c r="AZ460" s="4">
        <f t="shared" si="92"/>
        <v>66.110000000000582</v>
      </c>
      <c r="BB460" s="4">
        <f t="shared" si="99"/>
        <v>39.079999999999927</v>
      </c>
      <c r="BC460" s="4">
        <f t="shared" si="93"/>
        <v>15.003170731707364</v>
      </c>
      <c r="BD460" s="4">
        <f t="shared" si="94"/>
        <v>44.340000000000146</v>
      </c>
      <c r="BE460" s="4">
        <f t="shared" si="95"/>
        <v>33.480000000000018</v>
      </c>
    </row>
    <row r="461" spans="10:57">
      <c r="J461" s="2">
        <v>40830</v>
      </c>
      <c r="K461" s="5">
        <v>3200.52</v>
      </c>
      <c r="L461" s="5">
        <v>3250.48</v>
      </c>
      <c r="M461" s="5">
        <v>3180.05</v>
      </c>
      <c r="N461" s="5">
        <v>3217.89</v>
      </c>
      <c r="P461" s="2">
        <v>40830</v>
      </c>
      <c r="Q461" s="5">
        <v>5934.78</v>
      </c>
      <c r="R461" s="5">
        <v>6037.29</v>
      </c>
      <c r="S461" s="5">
        <v>5885.39</v>
      </c>
      <c r="T461" s="5">
        <v>5967.2</v>
      </c>
      <c r="AE461" s="9">
        <f t="shared" si="100"/>
        <v>2749.31</v>
      </c>
      <c r="AF461" s="6">
        <f t="shared" si="86"/>
        <v>0.80479148181011384</v>
      </c>
      <c r="AG461" s="4">
        <f t="shared" si="87"/>
        <v>78.889999999999873</v>
      </c>
      <c r="AH461" s="4"/>
      <c r="AI461" s="6">
        <f t="shared" si="88"/>
        <v>0.92095673150952062</v>
      </c>
      <c r="AJ461" s="6">
        <f t="shared" si="89"/>
        <v>0.96135992974532658</v>
      </c>
      <c r="AK461" s="4">
        <f t="shared" si="96"/>
        <v>2610.4410000000003</v>
      </c>
      <c r="AL461" s="4">
        <f t="shared" si="97"/>
        <v>138.86899999999969</v>
      </c>
      <c r="AW461" s="4">
        <f t="shared" si="98"/>
        <v>49.389999999999418</v>
      </c>
      <c r="AX461" s="4">
        <f t="shared" si="90"/>
        <v>33.933414634146487</v>
      </c>
      <c r="AY461" s="4">
        <f t="shared" si="91"/>
        <v>83.799999999999272</v>
      </c>
      <c r="AZ461" s="4">
        <f t="shared" si="92"/>
        <v>66.110000000000582</v>
      </c>
      <c r="BB461" s="4">
        <f t="shared" si="99"/>
        <v>20.4699999999998</v>
      </c>
      <c r="BC461" s="4">
        <f t="shared" si="93"/>
        <v>15.318048780487848</v>
      </c>
      <c r="BD461" s="4">
        <f t="shared" si="94"/>
        <v>44.340000000000146</v>
      </c>
      <c r="BE461" s="4">
        <f t="shared" si="95"/>
        <v>33.480000000000018</v>
      </c>
    </row>
    <row r="462" spans="10:57">
      <c r="J462" s="2">
        <v>40833</v>
      </c>
      <c r="K462" s="5">
        <v>3241.97</v>
      </c>
      <c r="L462" s="5">
        <v>3266.57</v>
      </c>
      <c r="M462" s="5">
        <v>3149.93</v>
      </c>
      <c r="N462" s="5">
        <v>3166.06</v>
      </c>
      <c r="P462" s="2">
        <v>40833</v>
      </c>
      <c r="Q462" s="5">
        <v>6021.29</v>
      </c>
      <c r="R462" s="5">
        <v>6081.41</v>
      </c>
      <c r="S462" s="5">
        <v>5819.97</v>
      </c>
      <c r="T462" s="5">
        <v>5859.43</v>
      </c>
      <c r="AE462" s="9">
        <f t="shared" si="100"/>
        <v>2693.3700000000003</v>
      </c>
      <c r="AF462" s="6">
        <f t="shared" si="86"/>
        <v>0</v>
      </c>
      <c r="AG462" s="4">
        <f t="shared" si="87"/>
        <v>71.339999999999691</v>
      </c>
      <c r="AH462" s="4"/>
      <c r="AI462" s="6">
        <f t="shared" si="88"/>
        <v>0.61347998049520713</v>
      </c>
      <c r="AJ462" s="6">
        <f t="shared" si="89"/>
        <v>0.7313803750282416</v>
      </c>
      <c r="AK462" s="4">
        <f t="shared" si="96"/>
        <v>2634.7910000000002</v>
      </c>
      <c r="AL462" s="4">
        <f t="shared" si="97"/>
        <v>58.579000000000178</v>
      </c>
      <c r="AW462" s="4">
        <f t="shared" si="98"/>
        <v>60.119999999999891</v>
      </c>
      <c r="AX462" s="4">
        <f t="shared" si="90"/>
        <v>35.067073170731859</v>
      </c>
      <c r="AY462" s="4">
        <f t="shared" si="91"/>
        <v>83.799999999999272</v>
      </c>
      <c r="AZ462" s="4">
        <f t="shared" si="92"/>
        <v>66.110000000000582</v>
      </c>
      <c r="BB462" s="4">
        <f t="shared" si="99"/>
        <v>24.600000000000364</v>
      </c>
      <c r="BC462" s="4">
        <f t="shared" si="93"/>
        <v>15.49243902439029</v>
      </c>
      <c r="BD462" s="4">
        <f t="shared" si="94"/>
        <v>44.340000000000146</v>
      </c>
      <c r="BE462" s="4">
        <f t="shared" si="95"/>
        <v>33.480000000000018</v>
      </c>
    </row>
    <row r="463" spans="10:57">
      <c r="J463" s="2">
        <v>40834</v>
      </c>
      <c r="K463" s="5">
        <v>3125.24</v>
      </c>
      <c r="L463" s="5">
        <v>3152.09</v>
      </c>
      <c r="M463" s="5">
        <v>3088.32</v>
      </c>
      <c r="N463" s="5">
        <v>3141.1</v>
      </c>
      <c r="P463" s="2">
        <v>40834</v>
      </c>
      <c r="Q463" s="5">
        <v>5781.77</v>
      </c>
      <c r="R463" s="5">
        <v>5907.46</v>
      </c>
      <c r="S463" s="5">
        <v>5747.65</v>
      </c>
      <c r="T463" s="5">
        <v>5877.41</v>
      </c>
      <c r="AE463" s="9">
        <f t="shared" si="100"/>
        <v>2736.31</v>
      </c>
      <c r="AF463" s="6">
        <f t="shared" ref="AF463:AF526" si="101">(AE463-MIN($AE459:$AE463))/(MAX($AE459:$AE463)-MIN($AE459:$AE463))</f>
        <v>0.6019063638912221</v>
      </c>
      <c r="AG463" s="4">
        <f t="shared" ref="AG463:AG526" si="102">MAX($AE459:$AE463)-MIN($AE459:$AE463)</f>
        <v>71.339999999999691</v>
      </c>
      <c r="AH463" s="4"/>
      <c r="AI463" s="6">
        <f t="shared" ref="AI463:AI526" si="103">(AE463-MIN($AE457:$AE463))/(MAX($AE457:$AE463)-MIN($AE457:$AE463))</f>
        <v>0.64000507035112009</v>
      </c>
      <c r="AJ463" s="6">
        <f t="shared" ref="AJ463:AJ526" si="104">(AE463-MIN($AE455:$AE463))/(MAX($AE455:$AE463)-MIN($AE455:$AE463))</f>
        <v>0.85423189447210335</v>
      </c>
      <c r="AK463" s="4">
        <f t="shared" si="96"/>
        <v>2671.806</v>
      </c>
      <c r="AL463" s="4">
        <f t="shared" si="97"/>
        <v>64.503999999999905</v>
      </c>
      <c r="AW463" s="4">
        <f t="shared" si="98"/>
        <v>34.1200000000008</v>
      </c>
      <c r="AX463" s="4">
        <f t="shared" ref="AX463:AX526" si="105">AVERAGE($AW423:$AW463)</f>
        <v>35.800731707317247</v>
      </c>
      <c r="AY463" s="4">
        <f t="shared" ref="AY463:AY526" si="106">MAX($AW423:$AW463)</f>
        <v>83.799999999999272</v>
      </c>
      <c r="AZ463" s="4">
        <f t="shared" ref="AZ463:AZ526" si="107">PERCENTILE(AW423:AW463,0.9)</f>
        <v>66.110000000000582</v>
      </c>
      <c r="BB463" s="4">
        <f t="shared" si="99"/>
        <v>26.850000000000364</v>
      </c>
      <c r="BC463" s="4">
        <f t="shared" si="93"/>
        <v>16.147317073170786</v>
      </c>
      <c r="BD463" s="4">
        <f t="shared" si="94"/>
        <v>44.340000000000146</v>
      </c>
      <c r="BE463" s="4">
        <f t="shared" si="95"/>
        <v>33.480000000000018</v>
      </c>
    </row>
    <row r="464" spans="10:57">
      <c r="J464" s="2">
        <v>40835</v>
      </c>
      <c r="K464" s="5">
        <v>3166.24</v>
      </c>
      <c r="L464" s="5">
        <v>3184.33</v>
      </c>
      <c r="M464" s="5">
        <v>3137.05</v>
      </c>
      <c r="N464" s="5">
        <v>3157.34</v>
      </c>
      <c r="P464" s="2">
        <v>40835</v>
      </c>
      <c r="Q464" s="5">
        <v>5909.58</v>
      </c>
      <c r="R464" s="5">
        <v>5977.75</v>
      </c>
      <c r="S464" s="5">
        <v>5874.85</v>
      </c>
      <c r="T464" s="5">
        <v>5913.53</v>
      </c>
      <c r="AE464" s="9">
        <f t="shared" si="100"/>
        <v>2756.1899999999996</v>
      </c>
      <c r="AF464" s="6">
        <f t="shared" si="101"/>
        <v>1</v>
      </c>
      <c r="AG464" s="4">
        <f t="shared" si="102"/>
        <v>62.819999999999254</v>
      </c>
      <c r="AH464" s="4"/>
      <c r="AI464" s="6">
        <f t="shared" si="103"/>
        <v>0.88057190916736094</v>
      </c>
      <c r="AJ464" s="6">
        <f t="shared" si="104"/>
        <v>0.95383865200194817</v>
      </c>
      <c r="AK464" s="4">
        <f t="shared" si="96"/>
        <v>2697.5119999999997</v>
      </c>
      <c r="AL464" s="4">
        <f t="shared" si="97"/>
        <v>58.677999999999884</v>
      </c>
      <c r="AW464" s="4">
        <f t="shared" si="98"/>
        <v>34.729999999999563</v>
      </c>
      <c r="AX464" s="4">
        <f t="shared" si="105"/>
        <v>34.767073170731855</v>
      </c>
      <c r="AY464" s="4">
        <f t="shared" si="106"/>
        <v>83.799999999999272</v>
      </c>
      <c r="AZ464" s="4">
        <f t="shared" si="107"/>
        <v>65.650000000000546</v>
      </c>
      <c r="BB464" s="4">
        <f t="shared" si="99"/>
        <v>18.090000000000146</v>
      </c>
      <c r="BC464" s="4">
        <f t="shared" ref="BC464:BC527" si="108">AVERAGE($BB424:$BB464)</f>
        <v>15.671707317073226</v>
      </c>
      <c r="BD464" s="4">
        <f t="shared" ref="BD464:BD527" si="109">MAX($BB424:$BB464)</f>
        <v>44.340000000000146</v>
      </c>
      <c r="BE464" s="4">
        <f t="shared" ref="BE464:BE527" si="110">PERCENTILE(BB424:BB464,0.9)</f>
        <v>33.100000000000364</v>
      </c>
    </row>
    <row r="465" spans="10:57">
      <c r="J465" s="2">
        <v>40836</v>
      </c>
      <c r="K465" s="5">
        <v>3108.36</v>
      </c>
      <c r="L465" s="5">
        <v>3148.4</v>
      </c>
      <c r="M465" s="5">
        <v>3082.12</v>
      </c>
      <c r="N465" s="5">
        <v>3084.07</v>
      </c>
      <c r="P465" s="2">
        <v>40836</v>
      </c>
      <c r="Q465" s="5">
        <v>5834.42</v>
      </c>
      <c r="R465" s="5">
        <v>5914.87</v>
      </c>
      <c r="S465" s="5">
        <v>5752.83</v>
      </c>
      <c r="T465" s="5">
        <v>5766.48</v>
      </c>
      <c r="AE465" s="9">
        <f t="shared" si="100"/>
        <v>2682.4099999999994</v>
      </c>
      <c r="AF465" s="6">
        <f t="shared" si="101"/>
        <v>0</v>
      </c>
      <c r="AG465" s="4">
        <f t="shared" si="102"/>
        <v>73.7800000000002</v>
      </c>
      <c r="AH465" s="4"/>
      <c r="AI465" s="6">
        <f t="shared" si="103"/>
        <v>0</v>
      </c>
      <c r="AJ465" s="6">
        <f t="shared" si="104"/>
        <v>0</v>
      </c>
      <c r="AK465" s="4">
        <f t="shared" si="96"/>
        <v>2708.7649999999999</v>
      </c>
      <c r="AL465" s="4">
        <f t="shared" si="97"/>
        <v>-26.355000000000473</v>
      </c>
      <c r="AW465" s="4">
        <f t="shared" si="98"/>
        <v>80.449999999999818</v>
      </c>
      <c r="AX465" s="4">
        <f t="shared" si="105"/>
        <v>35.128048780487937</v>
      </c>
      <c r="AY465" s="4">
        <f t="shared" si="106"/>
        <v>83.799999999999272</v>
      </c>
      <c r="AZ465" s="4">
        <f t="shared" si="107"/>
        <v>66.110000000000582</v>
      </c>
      <c r="BB465" s="4">
        <f t="shared" si="99"/>
        <v>26.240000000000236</v>
      </c>
      <c r="BC465" s="4">
        <f t="shared" si="108"/>
        <v>15.348292682926889</v>
      </c>
      <c r="BD465" s="4">
        <f t="shared" si="109"/>
        <v>44.340000000000146</v>
      </c>
      <c r="BE465" s="4">
        <f t="shared" si="110"/>
        <v>27.239999999999782</v>
      </c>
    </row>
    <row r="466" spans="10:57">
      <c r="J466" s="2">
        <v>40837</v>
      </c>
      <c r="K466" s="5">
        <v>3110.2</v>
      </c>
      <c r="L466" s="5">
        <v>3171.34</v>
      </c>
      <c r="M466" s="5">
        <v>3092.43</v>
      </c>
      <c r="N466" s="5">
        <v>3171.34</v>
      </c>
      <c r="P466" s="2">
        <v>40837</v>
      </c>
      <c r="Q466" s="5">
        <v>5800.06</v>
      </c>
      <c r="R466" s="5">
        <v>5980.46</v>
      </c>
      <c r="S466" s="5">
        <v>5769.19</v>
      </c>
      <c r="T466" s="5">
        <v>5970.96</v>
      </c>
      <c r="AE466" s="9">
        <f t="shared" si="100"/>
        <v>2799.62</v>
      </c>
      <c r="AF466" s="6">
        <f t="shared" si="101"/>
        <v>1</v>
      </c>
      <c r="AG466" s="4">
        <f t="shared" si="102"/>
        <v>117.21000000000049</v>
      </c>
      <c r="AH466" s="4"/>
      <c r="AI466" s="6">
        <f t="shared" si="103"/>
        <v>1</v>
      </c>
      <c r="AJ466" s="6">
        <f t="shared" si="104"/>
        <v>1</v>
      </c>
      <c r="AK466" s="4">
        <f t="shared" si="96"/>
        <v>2730.7129999999997</v>
      </c>
      <c r="AL466" s="4">
        <f t="shared" si="97"/>
        <v>68.907000000000153</v>
      </c>
      <c r="AW466" s="4">
        <f t="shared" si="98"/>
        <v>30.8700000000008</v>
      </c>
      <c r="AX466" s="4">
        <f t="shared" si="105"/>
        <v>34.974146341463559</v>
      </c>
      <c r="AY466" s="4">
        <f t="shared" si="106"/>
        <v>83.799999999999272</v>
      </c>
      <c r="AZ466" s="4">
        <f t="shared" si="107"/>
        <v>66.110000000000582</v>
      </c>
      <c r="BB466" s="4">
        <f t="shared" si="99"/>
        <v>17.769999999999982</v>
      </c>
      <c r="BC466" s="4">
        <f t="shared" si="108"/>
        <v>15.250975609756152</v>
      </c>
      <c r="BD466" s="4">
        <f t="shared" si="109"/>
        <v>44.340000000000146</v>
      </c>
      <c r="BE466" s="4">
        <f t="shared" si="110"/>
        <v>27.239999999999782</v>
      </c>
    </row>
    <row r="467" spans="10:57">
      <c r="J467" s="2">
        <v>40840</v>
      </c>
      <c r="K467" s="5">
        <v>3190.71</v>
      </c>
      <c r="L467" s="5">
        <v>3224.09</v>
      </c>
      <c r="M467" s="5">
        <v>3156.37</v>
      </c>
      <c r="N467" s="5">
        <v>3220.46</v>
      </c>
      <c r="P467" s="2">
        <v>40840</v>
      </c>
      <c r="Q467" s="5">
        <v>6014.36</v>
      </c>
      <c r="R467" s="5">
        <v>6067.16</v>
      </c>
      <c r="S467" s="5">
        <v>5937.58</v>
      </c>
      <c r="T467" s="5">
        <v>6055.27</v>
      </c>
      <c r="AE467" s="9">
        <f t="shared" si="100"/>
        <v>2834.8100000000004</v>
      </c>
      <c r="AF467" s="6">
        <f t="shared" si="101"/>
        <v>1</v>
      </c>
      <c r="AG467" s="4">
        <f t="shared" si="102"/>
        <v>152.400000000001</v>
      </c>
      <c r="AH467" s="4"/>
      <c r="AI467" s="6">
        <f t="shared" si="103"/>
        <v>1</v>
      </c>
      <c r="AJ467" s="6">
        <f t="shared" si="104"/>
        <v>1</v>
      </c>
      <c r="AK467" s="4">
        <f t="shared" si="96"/>
        <v>2745.6120000000001</v>
      </c>
      <c r="AL467" s="4">
        <f t="shared" si="97"/>
        <v>89.19800000000032</v>
      </c>
      <c r="AW467" s="4">
        <f t="shared" si="98"/>
        <v>52.800000000000182</v>
      </c>
      <c r="AX467" s="4">
        <f t="shared" si="105"/>
        <v>36.11097560975626</v>
      </c>
      <c r="AY467" s="4">
        <f t="shared" si="106"/>
        <v>83.799999999999272</v>
      </c>
      <c r="AZ467" s="4">
        <f t="shared" si="107"/>
        <v>66.110000000000582</v>
      </c>
      <c r="BB467" s="4">
        <f t="shared" si="99"/>
        <v>33.380000000000109</v>
      </c>
      <c r="BC467" s="4">
        <f t="shared" si="108"/>
        <v>15.86048780487811</v>
      </c>
      <c r="BD467" s="4">
        <f t="shared" si="109"/>
        <v>44.340000000000146</v>
      </c>
      <c r="BE467" s="4">
        <f t="shared" si="110"/>
        <v>33.100000000000364</v>
      </c>
    </row>
    <row r="468" spans="10:57">
      <c r="J468" s="2">
        <v>40841</v>
      </c>
      <c r="K468" s="5">
        <v>3202.06</v>
      </c>
      <c r="L468" s="5">
        <v>3228.38</v>
      </c>
      <c r="M468" s="5">
        <v>3150.13</v>
      </c>
      <c r="N468" s="5">
        <v>3174.29</v>
      </c>
      <c r="P468" s="2">
        <v>40841</v>
      </c>
      <c r="Q468" s="5">
        <v>6026.45</v>
      </c>
      <c r="R468" s="5">
        <v>6157.93</v>
      </c>
      <c r="S468" s="5">
        <v>5964.28</v>
      </c>
      <c r="T468" s="5">
        <v>6046.75</v>
      </c>
      <c r="AE468" s="9">
        <f t="shared" si="100"/>
        <v>2872.46</v>
      </c>
      <c r="AF468" s="6">
        <f t="shared" si="101"/>
        <v>1</v>
      </c>
      <c r="AG468" s="4">
        <f t="shared" si="102"/>
        <v>190.05000000000064</v>
      </c>
      <c r="AH468" s="4"/>
      <c r="AI468" s="6">
        <f t="shared" si="103"/>
        <v>1</v>
      </c>
      <c r="AJ468" s="6">
        <f t="shared" si="104"/>
        <v>1</v>
      </c>
      <c r="AK468" s="4">
        <f t="shared" si="96"/>
        <v>2761.7089999999998</v>
      </c>
      <c r="AL468" s="4">
        <f t="shared" si="97"/>
        <v>110.7510000000002</v>
      </c>
      <c r="AW468" s="4">
        <f t="shared" si="98"/>
        <v>62.170000000000073</v>
      </c>
      <c r="AX468" s="4">
        <f t="shared" si="105"/>
        <v>36.498536585365997</v>
      </c>
      <c r="AY468" s="4">
        <f t="shared" si="106"/>
        <v>83.799999999999272</v>
      </c>
      <c r="AZ468" s="4">
        <f t="shared" si="107"/>
        <v>66.110000000000582</v>
      </c>
      <c r="BB468" s="4">
        <f t="shared" si="99"/>
        <v>26.320000000000164</v>
      </c>
      <c r="BC468" s="4">
        <f t="shared" si="108"/>
        <v>15.935365853658601</v>
      </c>
      <c r="BD468" s="4">
        <f t="shared" si="109"/>
        <v>44.340000000000146</v>
      </c>
      <c r="BE468" s="4">
        <f t="shared" si="110"/>
        <v>33.100000000000364</v>
      </c>
    </row>
    <row r="469" spans="10:57">
      <c r="J469" s="2">
        <v>40842</v>
      </c>
      <c r="K469" s="5">
        <v>3167.66</v>
      </c>
      <c r="L469" s="5">
        <v>3227.97</v>
      </c>
      <c r="M469" s="5">
        <v>3146.11</v>
      </c>
      <c r="N469" s="5">
        <v>3169.62</v>
      </c>
      <c r="P469" s="2">
        <v>40842</v>
      </c>
      <c r="Q469" s="5">
        <v>6041.16</v>
      </c>
      <c r="R469" s="5">
        <v>6143.56</v>
      </c>
      <c r="S469" s="5">
        <v>5951.82</v>
      </c>
      <c r="T469" s="5">
        <v>6016.07</v>
      </c>
      <c r="AE469" s="9">
        <f t="shared" si="100"/>
        <v>2846.45</v>
      </c>
      <c r="AF469" s="6">
        <f t="shared" si="101"/>
        <v>0.86314127861089118</v>
      </c>
      <c r="AG469" s="4">
        <f t="shared" si="102"/>
        <v>190.05000000000064</v>
      </c>
      <c r="AH469" s="4"/>
      <c r="AI469" s="6">
        <f t="shared" si="103"/>
        <v>0.86314127861089118</v>
      </c>
      <c r="AJ469" s="6">
        <f t="shared" si="104"/>
        <v>0.86314127861089118</v>
      </c>
      <c r="AK469" s="4">
        <f t="shared" si="96"/>
        <v>2769.8829999999998</v>
      </c>
      <c r="AL469" s="4">
        <f t="shared" si="97"/>
        <v>76.567000000000007</v>
      </c>
      <c r="AW469" s="4">
        <f t="shared" si="98"/>
        <v>89.340000000000146</v>
      </c>
      <c r="AX469" s="4">
        <f t="shared" si="105"/>
        <v>38.267073170731855</v>
      </c>
      <c r="AY469" s="4">
        <f t="shared" si="106"/>
        <v>89.340000000000146</v>
      </c>
      <c r="AZ469" s="4">
        <f t="shared" si="107"/>
        <v>68.860000000000582</v>
      </c>
      <c r="BB469" s="4">
        <f t="shared" si="99"/>
        <v>21.549999999999727</v>
      </c>
      <c r="BC469" s="4">
        <f t="shared" si="108"/>
        <v>16.304878048780544</v>
      </c>
      <c r="BD469" s="4">
        <f t="shared" si="109"/>
        <v>44.340000000000146</v>
      </c>
      <c r="BE469" s="4">
        <f t="shared" si="110"/>
        <v>33.100000000000364</v>
      </c>
    </row>
    <row r="470" spans="10:57">
      <c r="J470" s="2">
        <v>40843</v>
      </c>
      <c r="K470" s="5">
        <v>3300.72</v>
      </c>
      <c r="L470" s="5">
        <v>3372.54</v>
      </c>
      <c r="M470" s="5">
        <v>3243.79</v>
      </c>
      <c r="N470" s="5">
        <v>3368.62</v>
      </c>
      <c r="P470" s="2">
        <v>40843</v>
      </c>
      <c r="Q470" s="5">
        <v>6222.75</v>
      </c>
      <c r="R470" s="5">
        <v>6347.6</v>
      </c>
      <c r="S470" s="5">
        <v>6196.6</v>
      </c>
      <c r="T470" s="5">
        <v>6337.84</v>
      </c>
      <c r="AE470" s="9">
        <f t="shared" si="100"/>
        <v>2969.2200000000003</v>
      </c>
      <c r="AF470" s="6">
        <f t="shared" si="101"/>
        <v>1</v>
      </c>
      <c r="AG470" s="4">
        <f t="shared" si="102"/>
        <v>169.60000000000036</v>
      </c>
      <c r="AH470" s="4"/>
      <c r="AI470" s="6">
        <f t="shared" si="103"/>
        <v>1</v>
      </c>
      <c r="AJ470" s="6">
        <f t="shared" si="104"/>
        <v>1</v>
      </c>
      <c r="AK470" s="4">
        <f t="shared" si="96"/>
        <v>2794.0150000000003</v>
      </c>
      <c r="AL470" s="4">
        <f t="shared" si="97"/>
        <v>175.20499999999993</v>
      </c>
      <c r="AW470" s="4">
        <f t="shared" si="98"/>
        <v>26.149999999999636</v>
      </c>
      <c r="AX470" s="4">
        <f t="shared" si="105"/>
        <v>37.995365853658683</v>
      </c>
      <c r="AY470" s="4">
        <f t="shared" si="106"/>
        <v>89.340000000000146</v>
      </c>
      <c r="AZ470" s="4">
        <f t="shared" si="107"/>
        <v>68.860000000000582</v>
      </c>
      <c r="BB470" s="4">
        <f t="shared" si="99"/>
        <v>56.929999999999836</v>
      </c>
      <c r="BC470" s="4">
        <f t="shared" si="108"/>
        <v>17.334878048780542</v>
      </c>
      <c r="BD470" s="4">
        <f t="shared" si="109"/>
        <v>56.929999999999836</v>
      </c>
      <c r="BE470" s="4">
        <f t="shared" si="110"/>
        <v>33.380000000000109</v>
      </c>
    </row>
    <row r="471" spans="10:57">
      <c r="J471" s="2">
        <v>40844</v>
      </c>
      <c r="K471" s="5">
        <v>3378.58</v>
      </c>
      <c r="L471" s="5">
        <v>3411.22</v>
      </c>
      <c r="M471" s="5">
        <v>3333.29</v>
      </c>
      <c r="N471" s="5">
        <v>3348.63</v>
      </c>
      <c r="P471" s="2">
        <v>40844</v>
      </c>
      <c r="Q471" s="5">
        <v>6364.18</v>
      </c>
      <c r="R471" s="5">
        <v>6430.6</v>
      </c>
      <c r="S471" s="5">
        <v>6305.5</v>
      </c>
      <c r="T471" s="5">
        <v>6346.19</v>
      </c>
      <c r="AE471" s="9">
        <f t="shared" si="100"/>
        <v>2997.5599999999995</v>
      </c>
      <c r="AF471" s="6">
        <f t="shared" si="101"/>
        <v>1</v>
      </c>
      <c r="AG471" s="4">
        <f t="shared" si="102"/>
        <v>162.74999999999909</v>
      </c>
      <c r="AH471" s="4"/>
      <c r="AI471" s="6">
        <f t="shared" si="103"/>
        <v>1</v>
      </c>
      <c r="AJ471" s="6">
        <f t="shared" si="104"/>
        <v>1</v>
      </c>
      <c r="AK471" s="4">
        <f t="shared" si="96"/>
        <v>2818.84</v>
      </c>
      <c r="AL471" s="4">
        <f t="shared" si="97"/>
        <v>178.71999999999935</v>
      </c>
      <c r="AW471" s="4">
        <f t="shared" si="98"/>
        <v>58.680000000000291</v>
      </c>
      <c r="AX471" s="4">
        <f t="shared" si="105"/>
        <v>39.392439024390406</v>
      </c>
      <c r="AY471" s="4">
        <f t="shared" si="106"/>
        <v>89.340000000000146</v>
      </c>
      <c r="AZ471" s="4">
        <f t="shared" si="107"/>
        <v>68.860000000000582</v>
      </c>
      <c r="BB471" s="4">
        <f t="shared" si="99"/>
        <v>32.639999999999873</v>
      </c>
      <c r="BC471" s="4">
        <f t="shared" si="108"/>
        <v>17.5824390243903</v>
      </c>
      <c r="BD471" s="4">
        <f t="shared" si="109"/>
        <v>56.929999999999836</v>
      </c>
      <c r="BE471" s="4">
        <f t="shared" si="110"/>
        <v>33.380000000000109</v>
      </c>
    </row>
    <row r="472" spans="10:57">
      <c r="J472" s="2">
        <v>40847</v>
      </c>
      <c r="K472" s="5">
        <v>3302.78</v>
      </c>
      <c r="L472" s="5">
        <v>3310.3</v>
      </c>
      <c r="M472" s="5">
        <v>3242.84</v>
      </c>
      <c r="N472" s="5">
        <v>3242.84</v>
      </c>
      <c r="P472" s="2">
        <v>40847</v>
      </c>
      <c r="Q472" s="5">
        <v>6283.19</v>
      </c>
      <c r="R472" s="5">
        <v>6304.84</v>
      </c>
      <c r="S472" s="5">
        <v>6141.34</v>
      </c>
      <c r="T472" s="5">
        <v>6141.34</v>
      </c>
      <c r="AE472" s="9">
        <f t="shared" si="100"/>
        <v>2898.5</v>
      </c>
      <c r="AF472" s="6">
        <f t="shared" si="101"/>
        <v>0.34445106214016474</v>
      </c>
      <c r="AG472" s="4">
        <f t="shared" si="102"/>
        <v>151.10999999999967</v>
      </c>
      <c r="AH472" s="4"/>
      <c r="AI472" s="6">
        <f t="shared" si="103"/>
        <v>0.4995453167626569</v>
      </c>
      <c r="AJ472" s="6">
        <f t="shared" si="104"/>
        <v>0.68567348881485179</v>
      </c>
      <c r="AK472" s="4">
        <f t="shared" si="96"/>
        <v>2839.3530000000001</v>
      </c>
      <c r="AL472" s="4">
        <f t="shared" si="97"/>
        <v>59.146999999999935</v>
      </c>
      <c r="AW472" s="4">
        <f t="shared" si="98"/>
        <v>21.650000000000546</v>
      </c>
      <c r="AX472" s="4">
        <f t="shared" si="105"/>
        <v>39.632682926829439</v>
      </c>
      <c r="AY472" s="4">
        <f t="shared" si="106"/>
        <v>89.340000000000146</v>
      </c>
      <c r="AZ472" s="4">
        <f t="shared" si="107"/>
        <v>68.860000000000582</v>
      </c>
      <c r="BB472" s="4">
        <f t="shared" si="99"/>
        <v>7.5199999999999818</v>
      </c>
      <c r="BC472" s="4">
        <f t="shared" si="108"/>
        <v>17.765853658536642</v>
      </c>
      <c r="BD472" s="4">
        <f t="shared" si="109"/>
        <v>56.929999999999836</v>
      </c>
      <c r="BE472" s="4">
        <f t="shared" si="110"/>
        <v>33.380000000000109</v>
      </c>
    </row>
    <row r="473" spans="10:57">
      <c r="J473" s="2">
        <v>40848</v>
      </c>
      <c r="K473" s="5">
        <v>3162.57</v>
      </c>
      <c r="L473" s="5">
        <v>3181.66</v>
      </c>
      <c r="M473" s="5">
        <v>3057.26</v>
      </c>
      <c r="N473" s="5">
        <v>3068.33</v>
      </c>
      <c r="P473" s="2">
        <v>40848</v>
      </c>
      <c r="Q473" s="5">
        <v>5934.54</v>
      </c>
      <c r="R473" s="5">
        <v>5947.58</v>
      </c>
      <c r="S473" s="5">
        <v>5762.26</v>
      </c>
      <c r="T473" s="5">
        <v>5834.51</v>
      </c>
      <c r="AE473" s="9">
        <f t="shared" si="100"/>
        <v>2766.1800000000003</v>
      </c>
      <c r="AF473" s="6">
        <f t="shared" si="101"/>
        <v>0</v>
      </c>
      <c r="AG473" s="4">
        <f t="shared" si="102"/>
        <v>231.3799999999992</v>
      </c>
      <c r="AH473" s="4"/>
      <c r="AI473" s="6">
        <f t="shared" si="103"/>
        <v>0</v>
      </c>
      <c r="AJ473" s="6">
        <f t="shared" si="104"/>
        <v>0.26580993177852091</v>
      </c>
      <c r="AK473" s="4">
        <f t="shared" ref="AK473:AK536" si="111">AVERAGE(AE464:AE473)</f>
        <v>2842.34</v>
      </c>
      <c r="AL473" s="4">
        <f t="shared" ref="AL473:AL536" si="112">AE473-AK473</f>
        <v>-76.159999999999854</v>
      </c>
      <c r="AW473" s="4">
        <f t="shared" si="98"/>
        <v>13.039999999999964</v>
      </c>
      <c r="AX473" s="4">
        <f t="shared" si="105"/>
        <v>39.677560975609907</v>
      </c>
      <c r="AY473" s="4">
        <f t="shared" si="106"/>
        <v>89.340000000000146</v>
      </c>
      <c r="AZ473" s="4">
        <f t="shared" si="107"/>
        <v>68.860000000000582</v>
      </c>
      <c r="BB473" s="4">
        <f t="shared" si="99"/>
        <v>19.089999999999691</v>
      </c>
      <c r="BC473" s="4">
        <f t="shared" si="108"/>
        <v>17.970000000000056</v>
      </c>
      <c r="BD473" s="4">
        <f t="shared" si="109"/>
        <v>56.929999999999836</v>
      </c>
      <c r="BE473" s="4">
        <f t="shared" si="110"/>
        <v>33.380000000000109</v>
      </c>
    </row>
    <row r="474" spans="10:57">
      <c r="J474" s="2">
        <v>40849</v>
      </c>
      <c r="K474" s="5">
        <v>3117.88</v>
      </c>
      <c r="L474" s="5">
        <v>3134.83</v>
      </c>
      <c r="M474" s="5">
        <v>3049.7</v>
      </c>
      <c r="N474" s="5">
        <v>3110.59</v>
      </c>
      <c r="P474" s="2">
        <v>40849</v>
      </c>
      <c r="Q474" s="5">
        <v>5897.14</v>
      </c>
      <c r="R474" s="5">
        <v>5990.56</v>
      </c>
      <c r="S474" s="5">
        <v>5810.79</v>
      </c>
      <c r="T474" s="5">
        <v>5965.63</v>
      </c>
      <c r="AE474" s="9">
        <f t="shared" si="100"/>
        <v>2855.04</v>
      </c>
      <c r="AF474" s="6">
        <f t="shared" si="101"/>
        <v>0.38404356469876383</v>
      </c>
      <c r="AG474" s="4">
        <f t="shared" si="102"/>
        <v>231.3799999999992</v>
      </c>
      <c r="AH474" s="4"/>
      <c r="AI474" s="6">
        <f t="shared" si="103"/>
        <v>0.38404356469876383</v>
      </c>
      <c r="AJ474" s="6">
        <f t="shared" si="104"/>
        <v>0.38404356469876383</v>
      </c>
      <c r="AK474" s="4">
        <f t="shared" si="111"/>
        <v>2852.2249999999999</v>
      </c>
      <c r="AL474" s="4">
        <f t="shared" si="112"/>
        <v>2.8150000000000546</v>
      </c>
      <c r="AW474" s="4">
        <f t="shared" si="98"/>
        <v>86.350000000000364</v>
      </c>
      <c r="AX474" s="4">
        <f t="shared" si="105"/>
        <v>39.739756097561148</v>
      </c>
      <c r="AY474" s="4">
        <f t="shared" si="106"/>
        <v>89.340000000000146</v>
      </c>
      <c r="AZ474" s="4">
        <f t="shared" si="107"/>
        <v>68.860000000000582</v>
      </c>
      <c r="BB474" s="4">
        <f t="shared" si="99"/>
        <v>16.949999999999818</v>
      </c>
      <c r="BC474" s="4">
        <f t="shared" si="108"/>
        <v>17.301951219512244</v>
      </c>
      <c r="BD474" s="4">
        <f t="shared" si="109"/>
        <v>56.929999999999836</v>
      </c>
      <c r="BE474" s="4">
        <f t="shared" si="110"/>
        <v>33.100000000000364</v>
      </c>
    </row>
    <row r="475" spans="10:57">
      <c r="J475" s="2">
        <v>40850</v>
      </c>
      <c r="K475" s="5">
        <v>3039.57</v>
      </c>
      <c r="L475" s="5">
        <v>3221.94</v>
      </c>
      <c r="M475" s="5">
        <v>3029.44</v>
      </c>
      <c r="N475" s="5">
        <v>3195.47</v>
      </c>
      <c r="P475" s="2">
        <v>40850</v>
      </c>
      <c r="Q475" s="5">
        <v>5835.36</v>
      </c>
      <c r="R475" s="5">
        <v>6193.34</v>
      </c>
      <c r="S475" s="5">
        <v>5832.03</v>
      </c>
      <c r="T475" s="5">
        <v>6133.18</v>
      </c>
      <c r="AE475" s="9">
        <f t="shared" si="100"/>
        <v>2937.7100000000005</v>
      </c>
      <c r="AF475" s="6">
        <f t="shared" si="101"/>
        <v>0.74133460108912086</v>
      </c>
      <c r="AG475" s="4">
        <f t="shared" si="102"/>
        <v>231.3799999999992</v>
      </c>
      <c r="AH475" s="4"/>
      <c r="AI475" s="6">
        <f t="shared" si="103"/>
        <v>0.74133460108912086</v>
      </c>
      <c r="AJ475" s="6">
        <f t="shared" si="104"/>
        <v>0.74133460108912086</v>
      </c>
      <c r="AK475" s="4">
        <f t="shared" si="111"/>
        <v>2877.7550000000001</v>
      </c>
      <c r="AL475" s="4">
        <f t="shared" si="112"/>
        <v>59.955000000000382</v>
      </c>
      <c r="AW475" s="4">
        <f t="shared" si="98"/>
        <v>3.3299999999999272</v>
      </c>
      <c r="AX475" s="4">
        <f t="shared" si="105"/>
        <v>38.463902439024558</v>
      </c>
      <c r="AY475" s="4">
        <f t="shared" si="106"/>
        <v>89.340000000000146</v>
      </c>
      <c r="AZ475" s="4">
        <f t="shared" si="107"/>
        <v>68.860000000000582</v>
      </c>
      <c r="BB475" s="4">
        <f t="shared" si="99"/>
        <v>10.130000000000109</v>
      </c>
      <c r="BC475" s="4">
        <f t="shared" si="108"/>
        <v>16.997804878048822</v>
      </c>
      <c r="BD475" s="4">
        <f t="shared" si="109"/>
        <v>56.929999999999836</v>
      </c>
      <c r="BE475" s="4">
        <f t="shared" si="110"/>
        <v>33.100000000000364</v>
      </c>
    </row>
    <row r="476" spans="10:57">
      <c r="J476" s="2">
        <v>40851</v>
      </c>
      <c r="K476" s="5">
        <v>3219.71</v>
      </c>
      <c r="L476" s="5">
        <v>3228.11</v>
      </c>
      <c r="M476" s="5">
        <v>3113.44</v>
      </c>
      <c r="N476" s="5">
        <v>3123.55</v>
      </c>
      <c r="P476" s="2">
        <v>40851</v>
      </c>
      <c r="Q476" s="5">
        <v>6175.43</v>
      </c>
      <c r="R476" s="5">
        <v>6175.43</v>
      </c>
      <c r="S476" s="5">
        <v>5928.92</v>
      </c>
      <c r="T476" s="5">
        <v>5966.16</v>
      </c>
      <c r="AE476" s="9">
        <f t="shared" si="100"/>
        <v>2842.6099999999997</v>
      </c>
      <c r="AF476" s="6">
        <f t="shared" si="101"/>
        <v>0.44557803299713922</v>
      </c>
      <c r="AG476" s="4">
        <f t="shared" si="102"/>
        <v>171.5300000000002</v>
      </c>
      <c r="AH476" s="4"/>
      <c r="AI476" s="6">
        <f t="shared" si="103"/>
        <v>0.33032241334600937</v>
      </c>
      <c r="AJ476" s="6">
        <f t="shared" si="104"/>
        <v>0.33032241334600937</v>
      </c>
      <c r="AK476" s="4">
        <f t="shared" si="111"/>
        <v>2882.0540000000001</v>
      </c>
      <c r="AL476" s="4">
        <f t="shared" si="112"/>
        <v>-39.444000000000415</v>
      </c>
      <c r="AW476" s="4">
        <f t="shared" si="98"/>
        <v>0</v>
      </c>
      <c r="AX476" s="4">
        <f t="shared" si="105"/>
        <v>36.912682926829426</v>
      </c>
      <c r="AY476" s="4">
        <f t="shared" si="106"/>
        <v>89.340000000000146</v>
      </c>
      <c r="AZ476" s="4">
        <f t="shared" si="107"/>
        <v>68.860000000000582</v>
      </c>
      <c r="BB476" s="4">
        <f t="shared" si="99"/>
        <v>8.4000000000000909</v>
      </c>
      <c r="BC476" s="4">
        <f t="shared" si="108"/>
        <v>16.563658536585415</v>
      </c>
      <c r="BD476" s="4">
        <f t="shared" si="109"/>
        <v>56.929999999999836</v>
      </c>
      <c r="BE476" s="4">
        <f t="shared" si="110"/>
        <v>33.100000000000364</v>
      </c>
    </row>
    <row r="477" spans="10:57">
      <c r="J477" s="2">
        <v>40854</v>
      </c>
      <c r="K477" s="5">
        <v>3087.98</v>
      </c>
      <c r="L477" s="5">
        <v>3144.04</v>
      </c>
      <c r="M477" s="5">
        <v>3053.1</v>
      </c>
      <c r="N477" s="5">
        <v>3103.6</v>
      </c>
      <c r="P477" s="2">
        <v>40854</v>
      </c>
      <c r="Q477" s="5">
        <v>5905.93</v>
      </c>
      <c r="R477" s="5">
        <v>6028.59</v>
      </c>
      <c r="S477" s="5">
        <v>5835.09</v>
      </c>
      <c r="T477" s="5">
        <v>5928.68</v>
      </c>
      <c r="AE477" s="9">
        <f t="shared" si="100"/>
        <v>2825.0800000000004</v>
      </c>
      <c r="AF477" s="6">
        <f t="shared" si="101"/>
        <v>0.34338016673468214</v>
      </c>
      <c r="AG477" s="4">
        <f t="shared" si="102"/>
        <v>171.5300000000002</v>
      </c>
      <c r="AH477" s="4"/>
      <c r="AI477" s="6">
        <f t="shared" si="103"/>
        <v>0.25455959892817137</v>
      </c>
      <c r="AJ477" s="6">
        <f t="shared" si="104"/>
        <v>0.25455959892817137</v>
      </c>
      <c r="AK477" s="4">
        <f t="shared" si="111"/>
        <v>2881.0810000000006</v>
      </c>
      <c r="AL477" s="4">
        <f t="shared" si="112"/>
        <v>-56.001000000000204</v>
      </c>
      <c r="AW477" s="4">
        <f t="shared" si="98"/>
        <v>70.840000000000146</v>
      </c>
      <c r="AX477" s="4">
        <f t="shared" si="105"/>
        <v>38.221951219512363</v>
      </c>
      <c r="AY477" s="4">
        <f t="shared" si="106"/>
        <v>89.340000000000146</v>
      </c>
      <c r="AZ477" s="4">
        <f t="shared" si="107"/>
        <v>70.840000000000146</v>
      </c>
      <c r="BB477" s="4">
        <f t="shared" si="99"/>
        <v>34.880000000000109</v>
      </c>
      <c r="BC477" s="4">
        <f t="shared" si="108"/>
        <v>17.110000000000049</v>
      </c>
      <c r="BD477" s="4">
        <f t="shared" si="109"/>
        <v>56.929999999999836</v>
      </c>
      <c r="BE477" s="4">
        <f t="shared" si="110"/>
        <v>33.380000000000109</v>
      </c>
    </row>
    <row r="478" spans="10:57">
      <c r="J478" s="2">
        <v>40855</v>
      </c>
      <c r="K478" s="5">
        <v>3104.93</v>
      </c>
      <c r="L478" s="5">
        <v>3193.62</v>
      </c>
      <c r="M478" s="5">
        <v>3102.67</v>
      </c>
      <c r="N478" s="5">
        <v>3143.3</v>
      </c>
      <c r="P478" s="2">
        <v>40855</v>
      </c>
      <c r="Q478" s="5">
        <v>5950.44</v>
      </c>
      <c r="R478" s="5">
        <v>6087.06</v>
      </c>
      <c r="S478" s="5">
        <v>5934.23</v>
      </c>
      <c r="T478" s="5">
        <v>5961.44</v>
      </c>
      <c r="AE478" s="9">
        <f t="shared" si="100"/>
        <v>2818.1399999999994</v>
      </c>
      <c r="AF478" s="6">
        <f t="shared" si="101"/>
        <v>0</v>
      </c>
      <c r="AG478" s="4">
        <f t="shared" si="102"/>
        <v>119.57000000000107</v>
      </c>
      <c r="AH478" s="4"/>
      <c r="AI478" s="6">
        <f t="shared" si="103"/>
        <v>0.30292077187663419</v>
      </c>
      <c r="AJ478" s="6">
        <f t="shared" si="104"/>
        <v>0.22456564958077321</v>
      </c>
      <c r="AK478" s="4">
        <f t="shared" si="111"/>
        <v>2875.6490000000003</v>
      </c>
      <c r="AL478" s="4">
        <f t="shared" si="112"/>
        <v>-57.509000000000924</v>
      </c>
      <c r="AW478" s="4">
        <f t="shared" si="98"/>
        <v>16.210000000000036</v>
      </c>
      <c r="AX478" s="4">
        <f t="shared" si="105"/>
        <v>37.082439024390403</v>
      </c>
      <c r="AY478" s="4">
        <f t="shared" si="106"/>
        <v>89.340000000000146</v>
      </c>
      <c r="AZ478" s="4">
        <f t="shared" si="107"/>
        <v>70.840000000000146</v>
      </c>
      <c r="BB478" s="4">
        <f t="shared" si="99"/>
        <v>2.2599999999997635</v>
      </c>
      <c r="BC478" s="4">
        <f t="shared" si="108"/>
        <v>16.834146341463455</v>
      </c>
      <c r="BD478" s="4">
        <f t="shared" si="109"/>
        <v>56.929999999999836</v>
      </c>
      <c r="BE478" s="4">
        <f t="shared" si="110"/>
        <v>33.380000000000109</v>
      </c>
    </row>
    <row r="479" spans="10:57">
      <c r="J479" s="2">
        <v>40856</v>
      </c>
      <c r="K479" s="5">
        <v>3170.16</v>
      </c>
      <c r="L479" s="5">
        <v>3183.41</v>
      </c>
      <c r="M479" s="5">
        <v>3046.36</v>
      </c>
      <c r="N479" s="5">
        <v>3075.16</v>
      </c>
      <c r="P479" s="2">
        <v>40856</v>
      </c>
      <c r="Q479" s="5">
        <v>6045.87</v>
      </c>
      <c r="R479" s="5">
        <v>6055.58</v>
      </c>
      <c r="S479" s="5">
        <v>5767.26</v>
      </c>
      <c r="T479" s="5">
        <v>5829.54</v>
      </c>
      <c r="AE479" s="9">
        <f t="shared" si="100"/>
        <v>2754.38</v>
      </c>
      <c r="AF479" s="6">
        <f t="shared" si="101"/>
        <v>0</v>
      </c>
      <c r="AG479" s="4">
        <f t="shared" si="102"/>
        <v>183.33000000000038</v>
      </c>
      <c r="AH479" s="4"/>
      <c r="AI479" s="6">
        <f t="shared" si="103"/>
        <v>0</v>
      </c>
      <c r="AJ479" s="6">
        <f t="shared" si="104"/>
        <v>0</v>
      </c>
      <c r="AK479" s="4">
        <f t="shared" si="111"/>
        <v>2866.442</v>
      </c>
      <c r="AL479" s="4">
        <f t="shared" si="112"/>
        <v>-112.0619999999999</v>
      </c>
      <c r="AW479" s="4">
        <f t="shared" si="98"/>
        <v>9.7100000000000364</v>
      </c>
      <c r="AX479" s="4">
        <f t="shared" si="105"/>
        <v>35.639756097561119</v>
      </c>
      <c r="AY479" s="4">
        <f t="shared" si="106"/>
        <v>89.340000000000146</v>
      </c>
      <c r="AZ479" s="4">
        <f t="shared" si="107"/>
        <v>70.840000000000146</v>
      </c>
      <c r="BB479" s="4">
        <f t="shared" si="99"/>
        <v>13.25</v>
      </c>
      <c r="BC479" s="4">
        <f t="shared" si="108"/>
        <v>17.157317073170773</v>
      </c>
      <c r="BD479" s="4">
        <f t="shared" si="109"/>
        <v>56.929999999999836</v>
      </c>
      <c r="BE479" s="4">
        <f t="shared" si="110"/>
        <v>33.380000000000109</v>
      </c>
    </row>
    <row r="480" spans="10:57">
      <c r="J480" s="2">
        <v>40857</v>
      </c>
      <c r="K480" s="5">
        <v>3011.39</v>
      </c>
      <c r="L480" s="5">
        <v>3122.29</v>
      </c>
      <c r="M480" s="5">
        <v>3008.73</v>
      </c>
      <c r="N480" s="5">
        <v>3064.84</v>
      </c>
      <c r="P480" s="2">
        <v>40857</v>
      </c>
      <c r="Q480" s="5">
        <v>5732.32</v>
      </c>
      <c r="R480" s="5">
        <v>5934.31</v>
      </c>
      <c r="S480" s="5">
        <v>5721.97</v>
      </c>
      <c r="T480" s="5">
        <v>5867.81</v>
      </c>
      <c r="AE480" s="9">
        <f t="shared" si="100"/>
        <v>2802.9700000000003</v>
      </c>
      <c r="AF480" s="6">
        <f t="shared" si="101"/>
        <v>0.550719709849262</v>
      </c>
      <c r="AG480" s="4">
        <f t="shared" si="102"/>
        <v>88.229999999999563</v>
      </c>
      <c r="AH480" s="4"/>
      <c r="AI480" s="6">
        <f t="shared" si="103"/>
        <v>0.26504118256695602</v>
      </c>
      <c r="AJ480" s="6">
        <f t="shared" si="104"/>
        <v>0.26504118256695602</v>
      </c>
      <c r="AK480" s="4">
        <f t="shared" si="111"/>
        <v>2849.817</v>
      </c>
      <c r="AL480" s="4">
        <f t="shared" si="112"/>
        <v>-46.846999999999753</v>
      </c>
      <c r="AW480" s="4">
        <f t="shared" si="98"/>
        <v>10.349999999999454</v>
      </c>
      <c r="AX480" s="4">
        <f t="shared" si="105"/>
        <v>35.836585365853772</v>
      </c>
      <c r="AY480" s="4">
        <f t="shared" si="106"/>
        <v>89.340000000000146</v>
      </c>
      <c r="AZ480" s="4">
        <f t="shared" si="107"/>
        <v>70.840000000000146</v>
      </c>
      <c r="BB480" s="4">
        <f t="shared" si="99"/>
        <v>2.6599999999998545</v>
      </c>
      <c r="BC480" s="4">
        <f t="shared" si="108"/>
        <v>17.174390243902476</v>
      </c>
      <c r="BD480" s="4">
        <f t="shared" si="109"/>
        <v>56.929999999999836</v>
      </c>
      <c r="BE480" s="4">
        <f t="shared" si="110"/>
        <v>33.380000000000109</v>
      </c>
    </row>
    <row r="481" spans="10:57">
      <c r="J481" s="2">
        <v>40858</v>
      </c>
      <c r="K481" s="5">
        <v>3070.33</v>
      </c>
      <c r="L481" s="5">
        <v>3154.98</v>
      </c>
      <c r="M481" s="5">
        <v>3057.04</v>
      </c>
      <c r="N481" s="5">
        <v>3149.38</v>
      </c>
      <c r="P481" s="2">
        <v>40858</v>
      </c>
      <c r="Q481" s="5">
        <v>5881.49</v>
      </c>
      <c r="R481" s="5">
        <v>6065.29</v>
      </c>
      <c r="S481" s="5">
        <v>5855.12</v>
      </c>
      <c r="T481" s="5">
        <v>6057.03</v>
      </c>
      <c r="AE481" s="9">
        <f t="shared" si="100"/>
        <v>2907.6499999999996</v>
      </c>
      <c r="AF481" s="6">
        <f t="shared" si="101"/>
        <v>1</v>
      </c>
      <c r="AG481" s="4">
        <f t="shared" si="102"/>
        <v>153.26999999999953</v>
      </c>
      <c r="AH481" s="4"/>
      <c r="AI481" s="6">
        <f t="shared" si="103"/>
        <v>0.8360333824251307</v>
      </c>
      <c r="AJ481" s="6">
        <f t="shared" si="104"/>
        <v>0.8360333824251307</v>
      </c>
      <c r="AK481" s="4">
        <f t="shared" si="111"/>
        <v>2840.826</v>
      </c>
      <c r="AL481" s="4">
        <f t="shared" si="112"/>
        <v>66.823999999999614</v>
      </c>
      <c r="AW481" s="4">
        <f t="shared" si="98"/>
        <v>26.369999999999891</v>
      </c>
      <c r="AX481" s="4">
        <f t="shared" si="105"/>
        <v>36.180000000000113</v>
      </c>
      <c r="AY481" s="4">
        <f t="shared" si="106"/>
        <v>89.340000000000146</v>
      </c>
      <c r="AZ481" s="4">
        <f t="shared" si="107"/>
        <v>70.840000000000146</v>
      </c>
      <c r="BB481" s="4">
        <f t="shared" si="99"/>
        <v>13.289999999999964</v>
      </c>
      <c r="BC481" s="4">
        <f t="shared" si="108"/>
        <v>17.284634146341499</v>
      </c>
      <c r="BD481" s="4">
        <f t="shared" si="109"/>
        <v>56.929999999999836</v>
      </c>
      <c r="BE481" s="4">
        <f t="shared" si="110"/>
        <v>33.380000000000109</v>
      </c>
    </row>
    <row r="482" spans="10:57">
      <c r="J482" s="2">
        <v>40861</v>
      </c>
      <c r="K482" s="5">
        <v>3169.43</v>
      </c>
      <c r="L482" s="5">
        <v>3174.32</v>
      </c>
      <c r="M482" s="5">
        <v>3090.23</v>
      </c>
      <c r="N482" s="5">
        <v>3108.95</v>
      </c>
      <c r="P482" s="2">
        <v>40861</v>
      </c>
      <c r="Q482" s="5">
        <v>6097.27</v>
      </c>
      <c r="R482" s="5">
        <v>6116.07</v>
      </c>
      <c r="S482" s="5">
        <v>5934.09</v>
      </c>
      <c r="T482" s="5">
        <v>5985.02</v>
      </c>
      <c r="AE482" s="9">
        <f t="shared" si="100"/>
        <v>2876.0700000000006</v>
      </c>
      <c r="AF482" s="6">
        <f t="shared" si="101"/>
        <v>0.79395837411105163</v>
      </c>
      <c r="AG482" s="4">
        <f t="shared" si="102"/>
        <v>153.26999999999953</v>
      </c>
      <c r="AH482" s="4"/>
      <c r="AI482" s="6">
        <f t="shared" si="103"/>
        <v>0.79395837411105163</v>
      </c>
      <c r="AJ482" s="6">
        <f t="shared" si="104"/>
        <v>0.66377570501281979</v>
      </c>
      <c r="AK482" s="4">
        <f t="shared" si="111"/>
        <v>2838.5830000000001</v>
      </c>
      <c r="AL482" s="4">
        <f t="shared" si="112"/>
        <v>37.487000000000535</v>
      </c>
      <c r="AW482" s="4">
        <f t="shared" si="98"/>
        <v>18.799999999999272</v>
      </c>
      <c r="AX482" s="4">
        <f t="shared" si="105"/>
        <v>35.45707317073181</v>
      </c>
      <c r="AY482" s="4">
        <f t="shared" si="106"/>
        <v>89.340000000000146</v>
      </c>
      <c r="AZ482" s="4">
        <f t="shared" si="107"/>
        <v>70.840000000000146</v>
      </c>
      <c r="BB482" s="4">
        <f t="shared" si="99"/>
        <v>4.8900000000003274</v>
      </c>
      <c r="BC482" s="4">
        <f t="shared" si="108"/>
        <v>17.403902439024435</v>
      </c>
      <c r="BD482" s="4">
        <f t="shared" si="109"/>
        <v>56.929999999999836</v>
      </c>
      <c r="BE482" s="4">
        <f t="shared" si="110"/>
        <v>33.380000000000109</v>
      </c>
    </row>
    <row r="483" spans="10:57">
      <c r="J483" s="2">
        <v>40862</v>
      </c>
      <c r="K483" s="5">
        <v>3082.04</v>
      </c>
      <c r="L483" s="5">
        <v>3097.98</v>
      </c>
      <c r="M483" s="5">
        <v>3030.16</v>
      </c>
      <c r="N483" s="5">
        <v>3049.13</v>
      </c>
      <c r="P483" s="2">
        <v>40862</v>
      </c>
      <c r="Q483" s="5">
        <v>5920.43</v>
      </c>
      <c r="R483" s="5">
        <v>6011.47</v>
      </c>
      <c r="S483" s="5">
        <v>5815.85</v>
      </c>
      <c r="T483" s="5">
        <v>5933.14</v>
      </c>
      <c r="AE483" s="9">
        <f t="shared" si="100"/>
        <v>2884.01</v>
      </c>
      <c r="AF483" s="6">
        <f t="shared" si="101"/>
        <v>0.84576238011352844</v>
      </c>
      <c r="AG483" s="4">
        <f t="shared" si="102"/>
        <v>153.26999999999953</v>
      </c>
      <c r="AH483" s="4"/>
      <c r="AI483" s="6">
        <f t="shared" si="103"/>
        <v>0.84576238011352844</v>
      </c>
      <c r="AJ483" s="6">
        <f t="shared" si="104"/>
        <v>0.70708558337424232</v>
      </c>
      <c r="AK483" s="4">
        <f t="shared" si="111"/>
        <v>2850.3660000000004</v>
      </c>
      <c r="AL483" s="4">
        <f t="shared" si="112"/>
        <v>33.643999999999778</v>
      </c>
      <c r="AW483" s="4">
        <f t="shared" si="98"/>
        <v>91.039999999999964</v>
      </c>
      <c r="AX483" s="4">
        <f t="shared" si="105"/>
        <v>36.46731707317084</v>
      </c>
      <c r="AY483" s="4">
        <f t="shared" si="106"/>
        <v>91.039999999999964</v>
      </c>
      <c r="AZ483" s="4">
        <f t="shared" si="107"/>
        <v>75.289999999999964</v>
      </c>
      <c r="BB483" s="4">
        <f t="shared" si="99"/>
        <v>15.940000000000055</v>
      </c>
      <c r="BC483" s="4">
        <f t="shared" si="108"/>
        <v>17.368048780487843</v>
      </c>
      <c r="BD483" s="4">
        <f t="shared" si="109"/>
        <v>56.929999999999836</v>
      </c>
      <c r="BE483" s="4">
        <f t="shared" si="110"/>
        <v>33.380000000000109</v>
      </c>
    </row>
    <row r="484" spans="10:57">
      <c r="J484" s="2">
        <v>40863</v>
      </c>
      <c r="K484" s="5">
        <v>3038.6</v>
      </c>
      <c r="L484" s="5">
        <v>3102.24</v>
      </c>
      <c r="M484" s="5">
        <v>3027.44</v>
      </c>
      <c r="N484" s="5">
        <v>3064.9</v>
      </c>
      <c r="P484" s="2">
        <v>40863</v>
      </c>
      <c r="Q484" s="5">
        <v>5873.29</v>
      </c>
      <c r="R484" s="5">
        <v>6028.23</v>
      </c>
      <c r="S484" s="5">
        <v>5852.04</v>
      </c>
      <c r="T484" s="5">
        <v>5913.36</v>
      </c>
      <c r="AE484" s="9">
        <f t="shared" si="100"/>
        <v>2848.4599999999996</v>
      </c>
      <c r="AF484" s="6">
        <f t="shared" si="101"/>
        <v>0.43456247611768817</v>
      </c>
      <c r="AG484" s="4">
        <f t="shared" si="102"/>
        <v>104.67999999999938</v>
      </c>
      <c r="AH484" s="4"/>
      <c r="AI484" s="6">
        <f t="shared" si="103"/>
        <v>0.61381875122332985</v>
      </c>
      <c r="AJ484" s="6">
        <f t="shared" si="104"/>
        <v>0.61381875122332985</v>
      </c>
      <c r="AK484" s="4">
        <f t="shared" si="111"/>
        <v>2849.7080000000001</v>
      </c>
      <c r="AL484" s="4">
        <f t="shared" si="112"/>
        <v>-1.248000000000502</v>
      </c>
      <c r="AW484" s="4">
        <f t="shared" si="98"/>
        <v>21.25</v>
      </c>
      <c r="AX484" s="4">
        <f t="shared" si="105"/>
        <v>36.876829268292788</v>
      </c>
      <c r="AY484" s="4">
        <f t="shared" si="106"/>
        <v>91.039999999999964</v>
      </c>
      <c r="AZ484" s="4">
        <f t="shared" si="107"/>
        <v>75.289999999999964</v>
      </c>
      <c r="BB484" s="4">
        <f t="shared" si="99"/>
        <v>11.159999999999854</v>
      </c>
      <c r="BC484" s="4">
        <f t="shared" si="108"/>
        <v>17.43731707317076</v>
      </c>
      <c r="BD484" s="4">
        <f t="shared" si="109"/>
        <v>56.929999999999836</v>
      </c>
      <c r="BE484" s="4">
        <f t="shared" si="110"/>
        <v>33.380000000000109</v>
      </c>
    </row>
    <row r="485" spans="10:57">
      <c r="J485" s="2">
        <v>40864</v>
      </c>
      <c r="K485" s="5">
        <v>3052.94</v>
      </c>
      <c r="L485" s="5">
        <v>3064.15</v>
      </c>
      <c r="M485" s="5">
        <v>3000.67</v>
      </c>
      <c r="N485" s="5">
        <v>3010.29</v>
      </c>
      <c r="P485" s="2">
        <v>40864</v>
      </c>
      <c r="Q485" s="5">
        <v>5875.86</v>
      </c>
      <c r="R485" s="5">
        <v>5921.25</v>
      </c>
      <c r="S485" s="5">
        <v>5778.1</v>
      </c>
      <c r="T485" s="5">
        <v>5850.17</v>
      </c>
      <c r="AE485" s="9">
        <f t="shared" si="100"/>
        <v>2839.88</v>
      </c>
      <c r="AF485" s="6">
        <f t="shared" si="101"/>
        <v>0</v>
      </c>
      <c r="AG485" s="4">
        <f t="shared" si="102"/>
        <v>67.769999999999527</v>
      </c>
      <c r="AH485" s="4"/>
      <c r="AI485" s="6">
        <f t="shared" si="103"/>
        <v>0.55783910745742982</v>
      </c>
      <c r="AJ485" s="6">
        <f t="shared" si="104"/>
        <v>0.55783910745742982</v>
      </c>
      <c r="AK485" s="4">
        <f t="shared" si="111"/>
        <v>2839.9250000000002</v>
      </c>
      <c r="AL485" s="4">
        <f t="shared" si="112"/>
        <v>-4.500000000007276E-2</v>
      </c>
      <c r="AW485" s="4">
        <f t="shared" si="98"/>
        <v>45.390000000000327</v>
      </c>
      <c r="AX485" s="4">
        <f t="shared" si="105"/>
        <v>37.963170731707422</v>
      </c>
      <c r="AY485" s="4">
        <f t="shared" si="106"/>
        <v>91.039999999999964</v>
      </c>
      <c r="AZ485" s="4">
        <f t="shared" si="107"/>
        <v>75.289999999999964</v>
      </c>
      <c r="BB485" s="4">
        <f t="shared" si="99"/>
        <v>11.210000000000036</v>
      </c>
      <c r="BC485" s="4">
        <f t="shared" si="108"/>
        <v>17.710731707317102</v>
      </c>
      <c r="BD485" s="4">
        <f t="shared" si="109"/>
        <v>56.929999999999836</v>
      </c>
      <c r="BE485" s="4">
        <f t="shared" si="110"/>
        <v>33.380000000000109</v>
      </c>
    </row>
    <row r="486" spans="10:57">
      <c r="J486" s="2">
        <v>40865</v>
      </c>
      <c r="K486" s="5">
        <v>2989.97</v>
      </c>
      <c r="L486" s="5">
        <v>3026.39</v>
      </c>
      <c r="M486" s="5">
        <v>2979.6</v>
      </c>
      <c r="N486" s="5">
        <v>2997.01</v>
      </c>
      <c r="P486" s="2">
        <v>40865</v>
      </c>
      <c r="Q486" s="5">
        <v>5800.79</v>
      </c>
      <c r="R486" s="5">
        <v>5897.99</v>
      </c>
      <c r="S486" s="5">
        <v>5769.69</v>
      </c>
      <c r="T486" s="5">
        <v>5800.24</v>
      </c>
      <c r="AE486" s="9">
        <f t="shared" si="100"/>
        <v>2803.2299999999996</v>
      </c>
      <c r="AF486" s="6">
        <f t="shared" si="101"/>
        <v>0</v>
      </c>
      <c r="AG486" s="4">
        <f t="shared" si="102"/>
        <v>80.780000000000655</v>
      </c>
      <c r="AH486" s="4"/>
      <c r="AI486" s="6">
        <f t="shared" si="103"/>
        <v>2.4837600305627656E-3</v>
      </c>
      <c r="AJ486" s="6">
        <f t="shared" si="104"/>
        <v>0.31871860116134665</v>
      </c>
      <c r="AK486" s="4">
        <f t="shared" si="111"/>
        <v>2835.9870000000001</v>
      </c>
      <c r="AL486" s="4">
        <f t="shared" si="112"/>
        <v>-32.757000000000517</v>
      </c>
      <c r="AW486" s="4">
        <f t="shared" si="98"/>
        <v>31.100000000000364</v>
      </c>
      <c r="AX486" s="4">
        <f t="shared" si="105"/>
        <v>37.95707317073181</v>
      </c>
      <c r="AY486" s="4">
        <f t="shared" si="106"/>
        <v>91.039999999999964</v>
      </c>
      <c r="AZ486" s="4">
        <f t="shared" si="107"/>
        <v>75.289999999999964</v>
      </c>
      <c r="BB486" s="4">
        <f t="shared" si="99"/>
        <v>10.369999999999891</v>
      </c>
      <c r="BC486" s="4">
        <f t="shared" si="108"/>
        <v>17.819756097561001</v>
      </c>
      <c r="BD486" s="4">
        <f t="shared" si="109"/>
        <v>56.929999999999836</v>
      </c>
      <c r="BE486" s="4">
        <f t="shared" si="110"/>
        <v>33.380000000000109</v>
      </c>
    </row>
    <row r="487" spans="10:57">
      <c r="J487" s="2">
        <v>40868</v>
      </c>
      <c r="K487" s="5">
        <v>2981.79</v>
      </c>
      <c r="L487" s="5">
        <v>2981.79</v>
      </c>
      <c r="M487" s="5">
        <v>2894.94</v>
      </c>
      <c r="N487" s="5">
        <v>2894.94</v>
      </c>
      <c r="P487" s="2">
        <v>40868</v>
      </c>
      <c r="Q487" s="5">
        <v>5767.09</v>
      </c>
      <c r="R487" s="5">
        <v>5771.7</v>
      </c>
      <c r="S487" s="5">
        <v>5598.05</v>
      </c>
      <c r="T487" s="5">
        <v>5606</v>
      </c>
      <c r="AE487" s="9">
        <f t="shared" si="100"/>
        <v>2711.06</v>
      </c>
      <c r="AF487" s="6">
        <f t="shared" si="101"/>
        <v>0</v>
      </c>
      <c r="AG487" s="4">
        <f t="shared" si="102"/>
        <v>172.95000000000027</v>
      </c>
      <c r="AH487" s="4"/>
      <c r="AI487" s="6">
        <f t="shared" si="103"/>
        <v>0</v>
      </c>
      <c r="AJ487" s="6">
        <f t="shared" si="104"/>
        <v>0</v>
      </c>
      <c r="AK487" s="4">
        <f t="shared" si="111"/>
        <v>2824.585</v>
      </c>
      <c r="AL487" s="4">
        <f t="shared" si="112"/>
        <v>-113.52500000000009</v>
      </c>
      <c r="AW487" s="4">
        <f t="shared" si="98"/>
        <v>4.6099999999996726</v>
      </c>
      <c r="AX487" s="4">
        <f t="shared" si="105"/>
        <v>38.008292682926921</v>
      </c>
      <c r="AY487" s="4">
        <f t="shared" si="106"/>
        <v>91.039999999999964</v>
      </c>
      <c r="AZ487" s="4">
        <f t="shared" si="107"/>
        <v>75.289999999999964</v>
      </c>
      <c r="BB487" s="4">
        <f t="shared" si="99"/>
        <v>0</v>
      </c>
      <c r="BC487" s="4">
        <f t="shared" si="108"/>
        <v>17.757804878048805</v>
      </c>
      <c r="BD487" s="4">
        <f t="shared" si="109"/>
        <v>56.929999999999836</v>
      </c>
      <c r="BE487" s="4">
        <f t="shared" si="110"/>
        <v>33.380000000000109</v>
      </c>
    </row>
    <row r="488" spans="10:57">
      <c r="J488" s="2">
        <v>40869</v>
      </c>
      <c r="K488" s="5">
        <v>2925.32</v>
      </c>
      <c r="L488" s="5">
        <v>2941.76</v>
      </c>
      <c r="M488" s="5">
        <v>2870.68</v>
      </c>
      <c r="N488" s="5">
        <v>2870.68</v>
      </c>
      <c r="P488" s="2">
        <v>40869</v>
      </c>
      <c r="Q488" s="5">
        <v>5648.5</v>
      </c>
      <c r="R488" s="5">
        <v>5681.74</v>
      </c>
      <c r="S488" s="5">
        <v>5537.39</v>
      </c>
      <c r="T488" s="5">
        <v>5537.39</v>
      </c>
      <c r="AE488" s="9">
        <f t="shared" si="100"/>
        <v>2666.7100000000005</v>
      </c>
      <c r="AF488" s="6">
        <f t="shared" si="101"/>
        <v>0</v>
      </c>
      <c r="AG488" s="4">
        <f t="shared" si="102"/>
        <v>181.74999999999909</v>
      </c>
      <c r="AH488" s="4"/>
      <c r="AI488" s="6">
        <f t="shared" si="103"/>
        <v>0</v>
      </c>
      <c r="AJ488" s="6">
        <f t="shared" si="104"/>
        <v>0</v>
      </c>
      <c r="AK488" s="4">
        <f t="shared" si="111"/>
        <v>2809.442</v>
      </c>
      <c r="AL488" s="4">
        <f t="shared" si="112"/>
        <v>-142.73199999999952</v>
      </c>
      <c r="AW488" s="4">
        <f t="shared" si="98"/>
        <v>33.239999999999782</v>
      </c>
      <c r="AX488" s="4">
        <f t="shared" si="105"/>
        <v>38.566097560975678</v>
      </c>
      <c r="AY488" s="4">
        <f t="shared" si="106"/>
        <v>91.039999999999964</v>
      </c>
      <c r="AZ488" s="4">
        <f t="shared" si="107"/>
        <v>75.289999999999964</v>
      </c>
      <c r="BB488" s="4">
        <f t="shared" si="99"/>
        <v>16.440000000000055</v>
      </c>
      <c r="BC488" s="4">
        <f t="shared" si="108"/>
        <v>18.120975609756119</v>
      </c>
      <c r="BD488" s="4">
        <f t="shared" si="109"/>
        <v>56.929999999999836</v>
      </c>
      <c r="BE488" s="4">
        <f t="shared" si="110"/>
        <v>33.380000000000109</v>
      </c>
    </row>
    <row r="489" spans="10:57">
      <c r="J489" s="2">
        <v>40870</v>
      </c>
      <c r="K489" s="5">
        <v>2840.29</v>
      </c>
      <c r="L489" s="5">
        <v>2881.56</v>
      </c>
      <c r="M489" s="5">
        <v>2822.43</v>
      </c>
      <c r="N489" s="5">
        <v>2822.43</v>
      </c>
      <c r="P489" s="2">
        <v>40870</v>
      </c>
      <c r="Q489" s="5">
        <v>5485.67</v>
      </c>
      <c r="R489" s="5">
        <v>5588.11</v>
      </c>
      <c r="S489" s="5">
        <v>5457.77</v>
      </c>
      <c r="T489" s="5">
        <v>5457.77</v>
      </c>
      <c r="AE489" s="9">
        <f t="shared" si="100"/>
        <v>2635.3400000000006</v>
      </c>
      <c r="AF489" s="6">
        <f t="shared" si="101"/>
        <v>0</v>
      </c>
      <c r="AG489" s="4">
        <f t="shared" si="102"/>
        <v>204.53999999999951</v>
      </c>
      <c r="AH489" s="4"/>
      <c r="AI489" s="6">
        <f t="shared" si="103"/>
        <v>0</v>
      </c>
      <c r="AJ489" s="6">
        <f t="shared" si="104"/>
        <v>0</v>
      </c>
      <c r="AK489" s="4">
        <f t="shared" si="111"/>
        <v>2797.538</v>
      </c>
      <c r="AL489" s="4">
        <f t="shared" si="112"/>
        <v>-162.19799999999941</v>
      </c>
      <c r="AW489" s="4">
        <f t="shared" si="98"/>
        <v>27.899999999999636</v>
      </c>
      <c r="AX489" s="4">
        <f t="shared" si="105"/>
        <v>38.767073170731749</v>
      </c>
      <c r="AY489" s="4">
        <f t="shared" si="106"/>
        <v>91.039999999999964</v>
      </c>
      <c r="AZ489" s="4">
        <f t="shared" si="107"/>
        <v>75.289999999999964</v>
      </c>
      <c r="BB489" s="4">
        <f t="shared" si="99"/>
        <v>17.860000000000127</v>
      </c>
      <c r="BC489" s="4">
        <f t="shared" si="108"/>
        <v>17.749268292682945</v>
      </c>
      <c r="BD489" s="4">
        <f t="shared" si="109"/>
        <v>56.929999999999836</v>
      </c>
      <c r="BE489" s="4">
        <f t="shared" si="110"/>
        <v>33.380000000000109</v>
      </c>
    </row>
    <row r="490" spans="10:57">
      <c r="J490" s="2">
        <v>40871</v>
      </c>
      <c r="K490" s="5">
        <v>2849.5</v>
      </c>
      <c r="L490" s="5">
        <v>2876.31</v>
      </c>
      <c r="M490" s="5">
        <v>2807.06</v>
      </c>
      <c r="N490" s="5">
        <v>2822.25</v>
      </c>
      <c r="P490" s="2">
        <v>40871</v>
      </c>
      <c r="Q490" s="5">
        <v>5512.77</v>
      </c>
      <c r="R490" s="5">
        <v>5563.77</v>
      </c>
      <c r="S490" s="5">
        <v>5399.9</v>
      </c>
      <c r="T490" s="5">
        <v>5428.15</v>
      </c>
      <c r="AE490" s="9">
        <f t="shared" si="100"/>
        <v>2605.8999999999996</v>
      </c>
      <c r="AF490" s="6">
        <f t="shared" si="101"/>
        <v>0</v>
      </c>
      <c r="AG490" s="4">
        <f t="shared" si="102"/>
        <v>197.32999999999993</v>
      </c>
      <c r="AH490" s="4"/>
      <c r="AI490" s="6">
        <f t="shared" si="103"/>
        <v>0</v>
      </c>
      <c r="AJ490" s="6">
        <f t="shared" si="104"/>
        <v>0</v>
      </c>
      <c r="AK490" s="4">
        <f t="shared" si="111"/>
        <v>2777.8309999999997</v>
      </c>
      <c r="AL490" s="4">
        <f t="shared" si="112"/>
        <v>-171.93100000000004</v>
      </c>
      <c r="AW490" s="4">
        <f t="shared" si="98"/>
        <v>51</v>
      </c>
      <c r="AX490" s="4">
        <f t="shared" si="105"/>
        <v>39.035121951219544</v>
      </c>
      <c r="AY490" s="4">
        <f t="shared" si="106"/>
        <v>91.039999999999964</v>
      </c>
      <c r="AZ490" s="4">
        <f t="shared" si="107"/>
        <v>75.289999999999964</v>
      </c>
      <c r="BB490" s="4">
        <f t="shared" si="99"/>
        <v>26.809999999999945</v>
      </c>
      <c r="BC490" s="4">
        <f t="shared" si="108"/>
        <v>17.891463414634163</v>
      </c>
      <c r="BD490" s="4">
        <f t="shared" si="109"/>
        <v>56.929999999999836</v>
      </c>
      <c r="BE490" s="4">
        <f t="shared" si="110"/>
        <v>33.380000000000109</v>
      </c>
    </row>
    <row r="491" spans="10:57">
      <c r="J491" s="2">
        <v>40872</v>
      </c>
      <c r="K491" s="5">
        <v>2822.85</v>
      </c>
      <c r="L491" s="5">
        <v>2871.49</v>
      </c>
      <c r="M491" s="5">
        <v>2793.22</v>
      </c>
      <c r="N491" s="5">
        <v>2856.97</v>
      </c>
      <c r="P491" s="2">
        <v>40872</v>
      </c>
      <c r="Q491" s="5">
        <v>5433.3</v>
      </c>
      <c r="R491" s="5">
        <v>5528.64</v>
      </c>
      <c r="S491" s="5">
        <v>5366.5</v>
      </c>
      <c r="T491" s="5">
        <v>5492.87</v>
      </c>
      <c r="AE491" s="9">
        <f t="shared" si="100"/>
        <v>2635.9</v>
      </c>
      <c r="AF491" s="6">
        <f t="shared" si="101"/>
        <v>0.28527957398250636</v>
      </c>
      <c r="AG491" s="4">
        <f t="shared" si="102"/>
        <v>105.16000000000031</v>
      </c>
      <c r="AH491" s="4"/>
      <c r="AI491" s="6">
        <f t="shared" si="103"/>
        <v>0.12821608684503116</v>
      </c>
      <c r="AJ491" s="6">
        <f t="shared" si="104"/>
        <v>0.10787098630038615</v>
      </c>
      <c r="AK491" s="4">
        <f t="shared" si="111"/>
        <v>2750.6560000000004</v>
      </c>
      <c r="AL491" s="4">
        <f t="shared" si="112"/>
        <v>-114.75600000000031</v>
      </c>
      <c r="AW491" s="4">
        <f t="shared" si="98"/>
        <v>66.800000000000182</v>
      </c>
      <c r="AX491" s="4">
        <f t="shared" si="105"/>
        <v>40.134146341463456</v>
      </c>
      <c r="AY491" s="4">
        <f t="shared" si="106"/>
        <v>91.039999999999964</v>
      </c>
      <c r="AZ491" s="4">
        <f t="shared" si="107"/>
        <v>75.289999999999964</v>
      </c>
      <c r="BB491" s="4">
        <f t="shared" si="99"/>
        <v>29.630000000000109</v>
      </c>
      <c r="BC491" s="4">
        <f t="shared" si="108"/>
        <v>18.534146341463426</v>
      </c>
      <c r="BD491" s="4">
        <f t="shared" si="109"/>
        <v>56.929999999999836</v>
      </c>
      <c r="BE491" s="4">
        <f t="shared" si="110"/>
        <v>33.380000000000109</v>
      </c>
    </row>
    <row r="492" spans="10:57">
      <c r="J492" s="2">
        <v>40875</v>
      </c>
      <c r="K492" s="5">
        <v>2897.48</v>
      </c>
      <c r="L492" s="5">
        <v>3012.93</v>
      </c>
      <c r="M492" s="5">
        <v>2890.76</v>
      </c>
      <c r="N492" s="5">
        <v>3012.93</v>
      </c>
      <c r="P492" s="2">
        <v>40875</v>
      </c>
      <c r="Q492" s="5">
        <v>5577.19</v>
      </c>
      <c r="R492" s="5">
        <v>5754.51</v>
      </c>
      <c r="S492" s="5">
        <v>5573</v>
      </c>
      <c r="T492" s="5">
        <v>5745.33</v>
      </c>
      <c r="AE492" s="9">
        <f t="shared" si="100"/>
        <v>2732.4</v>
      </c>
      <c r="AF492" s="6">
        <f t="shared" si="101"/>
        <v>1</v>
      </c>
      <c r="AG492" s="4">
        <f t="shared" si="102"/>
        <v>126.50000000000045</v>
      </c>
      <c r="AH492" s="4"/>
      <c r="AI492" s="6">
        <f t="shared" si="103"/>
        <v>0.64105812598186029</v>
      </c>
      <c r="AJ492" s="6">
        <f t="shared" si="104"/>
        <v>0.52152044854881463</v>
      </c>
      <c r="AK492" s="4">
        <f t="shared" si="111"/>
        <v>2736.2889999999998</v>
      </c>
      <c r="AL492" s="4">
        <f t="shared" si="112"/>
        <v>-3.8889999999996689</v>
      </c>
      <c r="AW492" s="4">
        <f t="shared" si="98"/>
        <v>4.1899999999995998</v>
      </c>
      <c r="AX492" s="4">
        <f t="shared" si="105"/>
        <v>40.138536585365884</v>
      </c>
      <c r="AY492" s="4">
        <f t="shared" si="106"/>
        <v>91.039999999999964</v>
      </c>
      <c r="AZ492" s="4">
        <f t="shared" si="107"/>
        <v>75.289999999999964</v>
      </c>
      <c r="BB492" s="4">
        <f t="shared" si="99"/>
        <v>6.7199999999997999</v>
      </c>
      <c r="BC492" s="4">
        <f t="shared" si="108"/>
        <v>18.388048780487825</v>
      </c>
      <c r="BD492" s="4">
        <f t="shared" si="109"/>
        <v>56.929999999999836</v>
      </c>
      <c r="BE492" s="4">
        <f t="shared" si="110"/>
        <v>33.380000000000109</v>
      </c>
    </row>
    <row r="493" spans="10:57">
      <c r="J493" s="2">
        <v>40876</v>
      </c>
      <c r="K493" s="5">
        <v>2995.96</v>
      </c>
      <c r="L493" s="5">
        <v>3047.87</v>
      </c>
      <c r="M493" s="5">
        <v>2972.1</v>
      </c>
      <c r="N493" s="5">
        <v>3026.76</v>
      </c>
      <c r="P493" s="2">
        <v>40876</v>
      </c>
      <c r="Q493" s="5">
        <v>5725.68</v>
      </c>
      <c r="R493" s="5">
        <v>5826.35</v>
      </c>
      <c r="S493" s="5">
        <v>5690.57</v>
      </c>
      <c r="T493" s="5">
        <v>5799.91</v>
      </c>
      <c r="AE493" s="9">
        <f t="shared" si="100"/>
        <v>2773.1499999999996</v>
      </c>
      <c r="AF493" s="6">
        <f t="shared" si="101"/>
        <v>1</v>
      </c>
      <c r="AG493" s="4">
        <f t="shared" si="102"/>
        <v>167.25</v>
      </c>
      <c r="AH493" s="4"/>
      <c r="AI493" s="6">
        <f t="shared" si="103"/>
        <v>1</v>
      </c>
      <c r="AJ493" s="6">
        <f t="shared" si="104"/>
        <v>0.71480468416103793</v>
      </c>
      <c r="AK493" s="4">
        <f t="shared" si="111"/>
        <v>2725.2030000000004</v>
      </c>
      <c r="AL493" s="4">
        <f t="shared" si="112"/>
        <v>47.946999999999207</v>
      </c>
      <c r="AW493" s="4">
        <f t="shared" ref="AW493:AW556" si="113">IF(R493-Q493&gt;Q493-S493,Q493-S493,R493-Q493)</f>
        <v>35.110000000000582</v>
      </c>
      <c r="AX493" s="4">
        <f t="shared" si="105"/>
        <v>40.436585365853695</v>
      </c>
      <c r="AY493" s="4">
        <f t="shared" si="106"/>
        <v>91.039999999999964</v>
      </c>
      <c r="AZ493" s="4">
        <f t="shared" si="107"/>
        <v>75.289999999999964</v>
      </c>
      <c r="BB493" s="4">
        <f t="shared" si="99"/>
        <v>23.860000000000127</v>
      </c>
      <c r="BC493" s="4">
        <f t="shared" si="108"/>
        <v>18.378780487804892</v>
      </c>
      <c r="BD493" s="4">
        <f t="shared" si="109"/>
        <v>56.929999999999836</v>
      </c>
      <c r="BE493" s="4">
        <f t="shared" si="110"/>
        <v>33.380000000000109</v>
      </c>
    </row>
    <row r="494" spans="10:57">
      <c r="J494" s="2">
        <v>40877</v>
      </c>
      <c r="K494" s="5">
        <v>2992.14</v>
      </c>
      <c r="L494" s="5">
        <v>3166.55</v>
      </c>
      <c r="M494" s="5">
        <v>2986.28</v>
      </c>
      <c r="N494" s="5">
        <v>3154.62</v>
      </c>
      <c r="P494" s="2">
        <v>40877</v>
      </c>
      <c r="Q494" s="5">
        <v>5741.21</v>
      </c>
      <c r="R494" s="5">
        <v>6130.68</v>
      </c>
      <c r="S494" s="5">
        <v>5725.98</v>
      </c>
      <c r="T494" s="5">
        <v>6088.84</v>
      </c>
      <c r="AE494" s="9">
        <f t="shared" si="100"/>
        <v>2934.2200000000003</v>
      </c>
      <c r="AF494" s="6">
        <f t="shared" si="101"/>
        <v>1</v>
      </c>
      <c r="AG494" s="4">
        <f t="shared" si="102"/>
        <v>328.32000000000062</v>
      </c>
      <c r="AH494" s="4"/>
      <c r="AI494" s="6">
        <f t="shared" si="103"/>
        <v>1</v>
      </c>
      <c r="AJ494" s="6">
        <f t="shared" si="104"/>
        <v>1</v>
      </c>
      <c r="AK494" s="4">
        <f t="shared" si="111"/>
        <v>2733.779</v>
      </c>
      <c r="AL494" s="4">
        <f t="shared" si="112"/>
        <v>200.44100000000026</v>
      </c>
      <c r="AW494" s="4">
        <f t="shared" si="113"/>
        <v>15.230000000000473</v>
      </c>
      <c r="AX494" s="4">
        <f t="shared" si="105"/>
        <v>40.694146341463458</v>
      </c>
      <c r="AY494" s="4">
        <f t="shared" si="106"/>
        <v>91.039999999999964</v>
      </c>
      <c r="AZ494" s="4">
        <f t="shared" si="107"/>
        <v>75.289999999999964</v>
      </c>
      <c r="BB494" s="4">
        <f t="shared" ref="BB494:BB557" si="114">IF(L494-K494&gt;K494-M494,K494-M494,L494-K494)</f>
        <v>5.8599999999996726</v>
      </c>
      <c r="BC494" s="4">
        <f t="shared" si="108"/>
        <v>18.519756097560986</v>
      </c>
      <c r="BD494" s="4">
        <f t="shared" si="109"/>
        <v>56.929999999999836</v>
      </c>
      <c r="BE494" s="4">
        <f t="shared" si="110"/>
        <v>33.380000000000109</v>
      </c>
    </row>
    <row r="495" spans="10:57">
      <c r="J495" s="2">
        <v>40878</v>
      </c>
      <c r="K495" s="5">
        <v>3151.35</v>
      </c>
      <c r="L495" s="5">
        <v>3168.92</v>
      </c>
      <c r="M495" s="5">
        <v>3119.74</v>
      </c>
      <c r="N495" s="5">
        <v>3129.95</v>
      </c>
      <c r="P495" s="2">
        <v>40878</v>
      </c>
      <c r="Q495" s="5">
        <v>6080.48</v>
      </c>
      <c r="R495" s="5">
        <v>6111.97</v>
      </c>
      <c r="S495" s="5">
        <v>6017.38</v>
      </c>
      <c r="T495" s="5">
        <v>6035.88</v>
      </c>
      <c r="AE495" s="9">
        <f t="shared" si="100"/>
        <v>2905.9300000000003</v>
      </c>
      <c r="AF495" s="6">
        <f t="shared" si="101"/>
        <v>0.9051689460981498</v>
      </c>
      <c r="AG495" s="4">
        <f t="shared" si="102"/>
        <v>298.32000000000016</v>
      </c>
      <c r="AH495" s="4"/>
      <c r="AI495" s="6">
        <f t="shared" si="103"/>
        <v>0.91383406432748571</v>
      </c>
      <c r="AJ495" s="6">
        <f t="shared" si="104"/>
        <v>0.91383406432748571</v>
      </c>
      <c r="AK495" s="4">
        <f t="shared" si="111"/>
        <v>2740.3840000000005</v>
      </c>
      <c r="AL495" s="4">
        <f t="shared" si="112"/>
        <v>165.54599999999982</v>
      </c>
      <c r="AW495" s="4">
        <f t="shared" si="113"/>
        <v>31.490000000000691</v>
      </c>
      <c r="AX495" s="4">
        <f t="shared" si="105"/>
        <v>39.625853658536649</v>
      </c>
      <c r="AY495" s="4">
        <f t="shared" si="106"/>
        <v>91.039999999999964</v>
      </c>
      <c r="AZ495" s="4">
        <f t="shared" si="107"/>
        <v>70.840000000000146</v>
      </c>
      <c r="BB495" s="4">
        <f t="shared" si="114"/>
        <v>17.570000000000164</v>
      </c>
      <c r="BC495" s="4">
        <f t="shared" si="108"/>
        <v>18.131707317073182</v>
      </c>
      <c r="BD495" s="4">
        <f t="shared" si="109"/>
        <v>56.929999999999836</v>
      </c>
      <c r="BE495" s="4">
        <f t="shared" si="110"/>
        <v>32.639999999999873</v>
      </c>
    </row>
    <row r="496" spans="10:57">
      <c r="J496" s="2">
        <v>40879</v>
      </c>
      <c r="K496" s="5">
        <v>3167.31</v>
      </c>
      <c r="L496" s="5">
        <v>3201.06</v>
      </c>
      <c r="M496" s="5">
        <v>3151.41</v>
      </c>
      <c r="N496" s="5">
        <v>3164.95</v>
      </c>
      <c r="P496" s="2">
        <v>40879</v>
      </c>
      <c r="Q496" s="5">
        <v>6117.73</v>
      </c>
      <c r="R496" s="5">
        <v>6169.64</v>
      </c>
      <c r="S496" s="5">
        <v>6055.48</v>
      </c>
      <c r="T496" s="5">
        <v>6080.68</v>
      </c>
      <c r="AE496" s="9">
        <f t="shared" si="100"/>
        <v>2915.7300000000005</v>
      </c>
      <c r="AF496" s="6">
        <f t="shared" si="101"/>
        <v>0.90838370825488179</v>
      </c>
      <c r="AG496" s="4">
        <f t="shared" si="102"/>
        <v>201.82000000000016</v>
      </c>
      <c r="AH496" s="4"/>
      <c r="AI496" s="6">
        <f t="shared" si="103"/>
        <v>0.94368299220272978</v>
      </c>
      <c r="AJ496" s="6">
        <f t="shared" si="104"/>
        <v>0.94368299220272978</v>
      </c>
      <c r="AK496" s="4">
        <f t="shared" si="111"/>
        <v>2751.634</v>
      </c>
      <c r="AL496" s="4">
        <f t="shared" si="112"/>
        <v>164.09600000000046</v>
      </c>
      <c r="AW496" s="4">
        <f t="shared" si="113"/>
        <v>51.910000000000764</v>
      </c>
      <c r="AX496" s="4">
        <f t="shared" si="105"/>
        <v>39.76975609756105</v>
      </c>
      <c r="AY496" s="4">
        <f t="shared" si="106"/>
        <v>91.039999999999964</v>
      </c>
      <c r="AZ496" s="4">
        <f t="shared" si="107"/>
        <v>70.840000000000146</v>
      </c>
      <c r="BB496" s="4">
        <f t="shared" si="114"/>
        <v>15.900000000000091</v>
      </c>
      <c r="BC496" s="4">
        <f t="shared" si="108"/>
        <v>18.412195121951232</v>
      </c>
      <c r="BD496" s="4">
        <f t="shared" si="109"/>
        <v>56.929999999999836</v>
      </c>
      <c r="BE496" s="4">
        <f t="shared" si="110"/>
        <v>32.639999999999873</v>
      </c>
    </row>
    <row r="497" spans="10:57">
      <c r="J497" s="2">
        <v>40882</v>
      </c>
      <c r="K497" s="5">
        <v>3206.67</v>
      </c>
      <c r="L497" s="5">
        <v>3215.78</v>
      </c>
      <c r="M497" s="5">
        <v>3183.57</v>
      </c>
      <c r="N497" s="5">
        <v>3201.28</v>
      </c>
      <c r="P497" s="2">
        <v>40882</v>
      </c>
      <c r="Q497" s="5">
        <v>6137.87</v>
      </c>
      <c r="R497" s="5">
        <v>6170.04</v>
      </c>
      <c r="S497" s="5">
        <v>6086.42</v>
      </c>
      <c r="T497" s="5">
        <v>6106.09</v>
      </c>
      <c r="AE497" s="9">
        <f t="shared" si="100"/>
        <v>2904.81</v>
      </c>
      <c r="AF497" s="6">
        <f t="shared" si="101"/>
        <v>0.81740858012044326</v>
      </c>
      <c r="AG497" s="4">
        <f t="shared" si="102"/>
        <v>161.07000000000062</v>
      </c>
      <c r="AH497" s="4"/>
      <c r="AI497" s="6">
        <f t="shared" si="103"/>
        <v>0.90141458836149002</v>
      </c>
      <c r="AJ497" s="6">
        <f t="shared" si="104"/>
        <v>0.91042275828459962</v>
      </c>
      <c r="AK497" s="4">
        <f t="shared" si="111"/>
        <v>2771.009</v>
      </c>
      <c r="AL497" s="4">
        <f t="shared" si="112"/>
        <v>133.80099999999993</v>
      </c>
      <c r="AW497" s="4">
        <f t="shared" si="113"/>
        <v>32.170000000000073</v>
      </c>
      <c r="AX497" s="4">
        <f t="shared" si="105"/>
        <v>39.546097560975682</v>
      </c>
      <c r="AY497" s="4">
        <f t="shared" si="106"/>
        <v>91.039999999999964</v>
      </c>
      <c r="AZ497" s="4">
        <f t="shared" si="107"/>
        <v>70.840000000000146</v>
      </c>
      <c r="BB497" s="4">
        <f t="shared" si="114"/>
        <v>9.1100000000001273</v>
      </c>
      <c r="BC497" s="4">
        <f t="shared" si="108"/>
        <v>18.110487804878066</v>
      </c>
      <c r="BD497" s="4">
        <f t="shared" si="109"/>
        <v>56.929999999999836</v>
      </c>
      <c r="BE497" s="4">
        <f t="shared" si="110"/>
        <v>32.639999999999873</v>
      </c>
    </row>
    <row r="498" spans="10:57">
      <c r="J498" s="2">
        <v>40883</v>
      </c>
      <c r="K498" s="5">
        <v>3172.93</v>
      </c>
      <c r="L498" s="5">
        <v>3207.9</v>
      </c>
      <c r="M498" s="5">
        <v>3167.64</v>
      </c>
      <c r="N498" s="5">
        <v>3179.63</v>
      </c>
      <c r="P498" s="2">
        <v>40883</v>
      </c>
      <c r="Q498" s="5">
        <v>6021.73</v>
      </c>
      <c r="R498" s="5">
        <v>6094.77</v>
      </c>
      <c r="S498" s="5">
        <v>6005.82</v>
      </c>
      <c r="T498" s="5">
        <v>6028.82</v>
      </c>
      <c r="AE498" s="9">
        <f t="shared" si="100"/>
        <v>2849.1899999999996</v>
      </c>
      <c r="AF498" s="6">
        <f t="shared" si="101"/>
        <v>0</v>
      </c>
      <c r="AG498" s="4">
        <f t="shared" si="102"/>
        <v>85.030000000000655</v>
      </c>
      <c r="AH498" s="4"/>
      <c r="AI498" s="6">
        <f t="shared" si="103"/>
        <v>0.57868397582003472</v>
      </c>
      <c r="AJ498" s="6">
        <f t="shared" si="104"/>
        <v>0.74101486354775681</v>
      </c>
      <c r="AK498" s="4">
        <f t="shared" si="111"/>
        <v>2789.2570000000001</v>
      </c>
      <c r="AL498" s="4">
        <f t="shared" si="112"/>
        <v>59.932999999999538</v>
      </c>
      <c r="AW498" s="4">
        <f t="shared" si="113"/>
        <v>15.909999999999854</v>
      </c>
      <c r="AX498" s="4">
        <f t="shared" si="105"/>
        <v>38.655853658536657</v>
      </c>
      <c r="AY498" s="4">
        <f t="shared" si="106"/>
        <v>91.039999999999964</v>
      </c>
      <c r="AZ498" s="4">
        <f t="shared" si="107"/>
        <v>70.840000000000146</v>
      </c>
      <c r="BB498" s="4">
        <f t="shared" si="114"/>
        <v>5.2899999999999636</v>
      </c>
      <c r="BC498" s="4">
        <f t="shared" si="108"/>
        <v>17.575121951219533</v>
      </c>
      <c r="BD498" s="4">
        <f t="shared" si="109"/>
        <v>56.929999999999836</v>
      </c>
      <c r="BE498" s="4">
        <f t="shared" si="110"/>
        <v>32.639999999999873</v>
      </c>
    </row>
    <row r="499" spans="10:57">
      <c r="J499" s="2">
        <v>40884</v>
      </c>
      <c r="K499" s="5">
        <v>3225.36</v>
      </c>
      <c r="L499" s="5">
        <v>3244.89</v>
      </c>
      <c r="M499" s="5">
        <v>3131.99</v>
      </c>
      <c r="N499" s="5">
        <v>3175.98</v>
      </c>
      <c r="P499" s="2">
        <v>40884</v>
      </c>
      <c r="Q499" s="5">
        <v>6116.26</v>
      </c>
      <c r="R499" s="5">
        <v>6137.05</v>
      </c>
      <c r="S499" s="5">
        <v>5919.56</v>
      </c>
      <c r="T499" s="5">
        <v>5994.73</v>
      </c>
      <c r="AE499" s="9">
        <f t="shared" si="100"/>
        <v>2818.7499999999995</v>
      </c>
      <c r="AF499" s="6">
        <f t="shared" si="101"/>
        <v>0</v>
      </c>
      <c r="AG499" s="4">
        <f t="shared" si="102"/>
        <v>96.980000000000928</v>
      </c>
      <c r="AH499" s="4"/>
      <c r="AI499" s="6">
        <f t="shared" si="103"/>
        <v>0.28310672378468821</v>
      </c>
      <c r="AJ499" s="6">
        <f t="shared" si="104"/>
        <v>0.61293242156073802</v>
      </c>
      <c r="AK499" s="4">
        <f t="shared" si="111"/>
        <v>2807.598</v>
      </c>
      <c r="AL499" s="4">
        <f t="shared" si="112"/>
        <v>11.151999999999589</v>
      </c>
      <c r="AW499" s="4">
        <f t="shared" si="113"/>
        <v>20.789999999999964</v>
      </c>
      <c r="AX499" s="4">
        <f t="shared" si="105"/>
        <v>37.893902439024473</v>
      </c>
      <c r="AY499" s="4">
        <f t="shared" si="106"/>
        <v>91.039999999999964</v>
      </c>
      <c r="AZ499" s="4">
        <f t="shared" si="107"/>
        <v>70.840000000000146</v>
      </c>
      <c r="BB499" s="4">
        <f t="shared" si="114"/>
        <v>19.529999999999745</v>
      </c>
      <c r="BC499" s="4">
        <f t="shared" si="108"/>
        <v>17.948536585365861</v>
      </c>
      <c r="BD499" s="4">
        <f t="shared" si="109"/>
        <v>56.929999999999836</v>
      </c>
      <c r="BE499" s="4">
        <f t="shared" si="110"/>
        <v>32.639999999999873</v>
      </c>
    </row>
    <row r="500" spans="10:57">
      <c r="J500" s="2">
        <v>40885</v>
      </c>
      <c r="K500" s="5">
        <v>3202.33</v>
      </c>
      <c r="L500" s="5">
        <v>3215.59</v>
      </c>
      <c r="M500" s="5">
        <v>3091.23</v>
      </c>
      <c r="N500" s="5">
        <v>3095.49</v>
      </c>
      <c r="P500" s="2">
        <v>40885</v>
      </c>
      <c r="Q500" s="5">
        <v>6054.56</v>
      </c>
      <c r="R500" s="5">
        <v>6077.17</v>
      </c>
      <c r="S500" s="5">
        <v>5868.63</v>
      </c>
      <c r="T500" s="5">
        <v>5874.44</v>
      </c>
      <c r="AE500" s="9">
        <f t="shared" si="100"/>
        <v>2778.95</v>
      </c>
      <c r="AF500" s="6">
        <f t="shared" si="101"/>
        <v>0</v>
      </c>
      <c r="AG500" s="4">
        <f t="shared" si="102"/>
        <v>136.78000000000065</v>
      </c>
      <c r="AH500" s="4"/>
      <c r="AI500" s="6">
        <f t="shared" si="103"/>
        <v>0</v>
      </c>
      <c r="AJ500" s="6">
        <f t="shared" si="104"/>
        <v>0.23065107521553707</v>
      </c>
      <c r="AK500" s="4">
        <f t="shared" si="111"/>
        <v>2824.9030000000002</v>
      </c>
      <c r="AL500" s="4">
        <f t="shared" si="112"/>
        <v>-45.953000000000429</v>
      </c>
      <c r="AW500" s="4">
        <f t="shared" si="113"/>
        <v>22.609999999999673</v>
      </c>
      <c r="AX500" s="4">
        <f t="shared" si="105"/>
        <v>37.154146341463473</v>
      </c>
      <c r="AY500" s="4">
        <f t="shared" si="106"/>
        <v>91.039999999999964</v>
      </c>
      <c r="AZ500" s="4">
        <f t="shared" si="107"/>
        <v>70.840000000000146</v>
      </c>
      <c r="BB500" s="4">
        <f t="shared" si="114"/>
        <v>13.260000000000218</v>
      </c>
      <c r="BC500" s="4">
        <f t="shared" si="108"/>
        <v>17.896585365853664</v>
      </c>
      <c r="BD500" s="4">
        <f t="shared" si="109"/>
        <v>56.929999999999836</v>
      </c>
      <c r="BE500" s="4">
        <f t="shared" si="110"/>
        <v>32.639999999999873</v>
      </c>
    </row>
    <row r="501" spans="10:57">
      <c r="J501" s="2">
        <v>40886</v>
      </c>
      <c r="K501" s="5">
        <v>3066.46</v>
      </c>
      <c r="L501" s="5">
        <v>3175.9</v>
      </c>
      <c r="M501" s="5">
        <v>3064.63</v>
      </c>
      <c r="N501" s="5">
        <v>3172.35</v>
      </c>
      <c r="P501" s="2">
        <v>40886</v>
      </c>
      <c r="Q501" s="5">
        <v>5806.49</v>
      </c>
      <c r="R501" s="5">
        <v>6007.05</v>
      </c>
      <c r="S501" s="5">
        <v>5802.36</v>
      </c>
      <c r="T501" s="5">
        <v>5986.71</v>
      </c>
      <c r="AE501" s="9">
        <f t="shared" si="100"/>
        <v>2814.36</v>
      </c>
      <c r="AF501" s="6">
        <f t="shared" si="101"/>
        <v>0.28134435086604381</v>
      </c>
      <c r="AG501" s="4">
        <f t="shared" si="102"/>
        <v>125.86000000000013</v>
      </c>
      <c r="AH501" s="4"/>
      <c r="AI501" s="6">
        <f t="shared" si="103"/>
        <v>0.25888287761368722</v>
      </c>
      <c r="AJ501" s="6">
        <f t="shared" si="104"/>
        <v>0.25585149313963079</v>
      </c>
      <c r="AK501" s="4">
        <f t="shared" si="111"/>
        <v>2842.7490000000003</v>
      </c>
      <c r="AL501" s="4">
        <f t="shared" si="112"/>
        <v>-28.389000000000124</v>
      </c>
      <c r="AW501" s="4">
        <f t="shared" si="113"/>
        <v>4.1300000000001091</v>
      </c>
      <c r="AX501" s="4">
        <f t="shared" si="105"/>
        <v>35.642439024390292</v>
      </c>
      <c r="AY501" s="4">
        <f t="shared" si="106"/>
        <v>91.039999999999964</v>
      </c>
      <c r="AZ501" s="4">
        <f t="shared" si="107"/>
        <v>70.840000000000146</v>
      </c>
      <c r="BB501" s="4">
        <f t="shared" si="114"/>
        <v>1.8299999999999272</v>
      </c>
      <c r="BC501" s="4">
        <f t="shared" si="108"/>
        <v>16.988048780487809</v>
      </c>
      <c r="BD501" s="4">
        <f t="shared" si="109"/>
        <v>56.929999999999836</v>
      </c>
      <c r="BE501" s="4">
        <f t="shared" si="110"/>
        <v>29.630000000000109</v>
      </c>
    </row>
    <row r="502" spans="10:57">
      <c r="J502" s="2">
        <v>40889</v>
      </c>
      <c r="K502" s="5">
        <v>3150.84</v>
      </c>
      <c r="L502" s="5">
        <v>3163.7</v>
      </c>
      <c r="M502" s="5">
        <v>3089.59</v>
      </c>
      <c r="N502" s="5">
        <v>3089.59</v>
      </c>
      <c r="P502" s="2">
        <v>40889</v>
      </c>
      <c r="Q502" s="5">
        <v>5945.19</v>
      </c>
      <c r="R502" s="5">
        <v>5952.55</v>
      </c>
      <c r="S502" s="5">
        <v>5785.43</v>
      </c>
      <c r="T502" s="5">
        <v>5785.43</v>
      </c>
      <c r="AE502" s="9">
        <f t="shared" si="100"/>
        <v>2695.84</v>
      </c>
      <c r="AF502" s="6">
        <f t="shared" si="101"/>
        <v>0</v>
      </c>
      <c r="AG502" s="4">
        <f t="shared" si="102"/>
        <v>153.34999999999945</v>
      </c>
      <c r="AH502" s="4"/>
      <c r="AI502" s="6">
        <f t="shared" si="103"/>
        <v>0</v>
      </c>
      <c r="AJ502" s="6">
        <f t="shared" si="104"/>
        <v>0</v>
      </c>
      <c r="AK502" s="4">
        <f t="shared" si="111"/>
        <v>2839.0929999999998</v>
      </c>
      <c r="AL502" s="4">
        <f t="shared" si="112"/>
        <v>-143.2529999999997</v>
      </c>
      <c r="AW502" s="4">
        <f t="shared" si="113"/>
        <v>7.3600000000005821</v>
      </c>
      <c r="AX502" s="4">
        <f t="shared" si="105"/>
        <v>34.61731707317081</v>
      </c>
      <c r="AY502" s="4">
        <f t="shared" si="106"/>
        <v>91.039999999999964</v>
      </c>
      <c r="AZ502" s="4">
        <f t="shared" si="107"/>
        <v>70.840000000000146</v>
      </c>
      <c r="BB502" s="4">
        <f t="shared" si="114"/>
        <v>12.859999999999673</v>
      </c>
      <c r="BC502" s="4">
        <f t="shared" si="108"/>
        <v>16.802439024390246</v>
      </c>
      <c r="BD502" s="4">
        <f t="shared" si="109"/>
        <v>56.929999999999836</v>
      </c>
      <c r="BE502" s="4">
        <f t="shared" si="110"/>
        <v>29.630000000000109</v>
      </c>
    </row>
    <row r="503" spans="10:57">
      <c r="J503" s="2">
        <v>40890</v>
      </c>
      <c r="K503" s="5">
        <v>3096.67</v>
      </c>
      <c r="L503" s="5">
        <v>3111.1</v>
      </c>
      <c r="M503" s="5">
        <v>3059.46</v>
      </c>
      <c r="N503" s="5">
        <v>3078.72</v>
      </c>
      <c r="P503" s="2">
        <v>40890</v>
      </c>
      <c r="Q503" s="5">
        <v>5801.39</v>
      </c>
      <c r="R503" s="5">
        <v>5852.43</v>
      </c>
      <c r="S503" s="5">
        <v>5734.12</v>
      </c>
      <c r="T503" s="5">
        <v>5774.26</v>
      </c>
      <c r="AE503" s="9">
        <f t="shared" si="100"/>
        <v>2695.5400000000004</v>
      </c>
      <c r="AF503" s="6">
        <f t="shared" si="101"/>
        <v>0</v>
      </c>
      <c r="AG503" s="4">
        <f t="shared" si="102"/>
        <v>123.20999999999913</v>
      </c>
      <c r="AH503" s="4"/>
      <c r="AI503" s="6">
        <f t="shared" si="103"/>
        <v>0</v>
      </c>
      <c r="AJ503" s="6">
        <f t="shared" si="104"/>
        <v>0</v>
      </c>
      <c r="AK503" s="4">
        <f t="shared" si="111"/>
        <v>2831.3320000000003</v>
      </c>
      <c r="AL503" s="4">
        <f t="shared" si="112"/>
        <v>-135.79199999999992</v>
      </c>
      <c r="AW503" s="4">
        <f t="shared" si="113"/>
        <v>51.039999999999964</v>
      </c>
      <c r="AX503" s="4">
        <f t="shared" si="105"/>
        <v>34.395853658536666</v>
      </c>
      <c r="AY503" s="4">
        <f t="shared" si="106"/>
        <v>91.039999999999964</v>
      </c>
      <c r="AZ503" s="4">
        <f t="shared" si="107"/>
        <v>70.840000000000146</v>
      </c>
      <c r="BB503" s="4">
        <f t="shared" si="114"/>
        <v>14.429999999999836</v>
      </c>
      <c r="BC503" s="4">
        <f t="shared" si="108"/>
        <v>16.554390243902429</v>
      </c>
      <c r="BD503" s="4">
        <f t="shared" si="109"/>
        <v>56.929999999999836</v>
      </c>
      <c r="BE503" s="4">
        <f t="shared" si="110"/>
        <v>29.630000000000109</v>
      </c>
    </row>
    <row r="504" spans="10:57">
      <c r="J504" s="2">
        <v>40891</v>
      </c>
      <c r="K504" s="5">
        <v>3057.43</v>
      </c>
      <c r="L504" s="5">
        <v>3072.95</v>
      </c>
      <c r="M504" s="5">
        <v>2976.17</v>
      </c>
      <c r="N504" s="5">
        <v>2976.17</v>
      </c>
      <c r="P504" s="2">
        <v>40891</v>
      </c>
      <c r="Q504" s="5">
        <v>5738.98</v>
      </c>
      <c r="R504" s="5">
        <v>5771.6</v>
      </c>
      <c r="S504" s="5">
        <v>5675.14</v>
      </c>
      <c r="T504" s="5">
        <v>5675.14</v>
      </c>
      <c r="AE504" s="9">
        <f t="shared" si="100"/>
        <v>2698.9700000000003</v>
      </c>
      <c r="AF504" s="6">
        <f t="shared" si="101"/>
        <v>2.886719407507023E-2</v>
      </c>
      <c r="AG504" s="4">
        <f t="shared" si="102"/>
        <v>118.81999999999971</v>
      </c>
      <c r="AH504" s="4"/>
      <c r="AI504" s="6">
        <f t="shared" si="103"/>
        <v>2.2323462414577642E-2</v>
      </c>
      <c r="AJ504" s="6">
        <f t="shared" si="104"/>
        <v>1.5577455833597509E-2</v>
      </c>
      <c r="AK504" s="4">
        <f t="shared" si="111"/>
        <v>2807.8070000000002</v>
      </c>
      <c r="AL504" s="4">
        <f t="shared" si="112"/>
        <v>-108.83699999999999</v>
      </c>
      <c r="AW504" s="4">
        <f t="shared" si="113"/>
        <v>32.6200000000008</v>
      </c>
      <c r="AX504" s="4">
        <f t="shared" si="105"/>
        <v>34.359268292683005</v>
      </c>
      <c r="AY504" s="4">
        <f t="shared" si="106"/>
        <v>91.039999999999964</v>
      </c>
      <c r="AZ504" s="4">
        <f t="shared" si="107"/>
        <v>70.840000000000146</v>
      </c>
      <c r="BB504" s="4">
        <f t="shared" si="114"/>
        <v>15.519999999999982</v>
      </c>
      <c r="BC504" s="4">
        <f t="shared" si="108"/>
        <v>16.278048780487786</v>
      </c>
      <c r="BD504" s="4">
        <f t="shared" si="109"/>
        <v>56.929999999999836</v>
      </c>
      <c r="BE504" s="4">
        <f t="shared" si="110"/>
        <v>29.630000000000109</v>
      </c>
    </row>
    <row r="505" spans="10:57">
      <c r="J505" s="2">
        <v>40892</v>
      </c>
      <c r="K505" s="5">
        <v>2989.95</v>
      </c>
      <c r="L505" s="5">
        <v>3021.64</v>
      </c>
      <c r="M505" s="5">
        <v>2975.12</v>
      </c>
      <c r="N505" s="5">
        <v>2998.73</v>
      </c>
      <c r="P505" s="2">
        <v>40892</v>
      </c>
      <c r="Q505" s="5">
        <v>5713.48</v>
      </c>
      <c r="R505" s="5">
        <v>5795.87</v>
      </c>
      <c r="S505" s="5">
        <v>5682.16</v>
      </c>
      <c r="T505" s="5">
        <v>5730.62</v>
      </c>
      <c r="AE505" s="9">
        <f t="shared" si="100"/>
        <v>2731.89</v>
      </c>
      <c r="AF505" s="6">
        <f t="shared" si="101"/>
        <v>0.30592492846321784</v>
      </c>
      <c r="AG505" s="4">
        <f t="shared" si="102"/>
        <v>118.81999999999971</v>
      </c>
      <c r="AH505" s="4"/>
      <c r="AI505" s="6">
        <f t="shared" si="103"/>
        <v>0.29502475448421162</v>
      </c>
      <c r="AJ505" s="6">
        <f t="shared" si="104"/>
        <v>0.17369904907535497</v>
      </c>
      <c r="AK505" s="4">
        <f t="shared" si="111"/>
        <v>2790.4030000000002</v>
      </c>
      <c r="AL505" s="4">
        <f t="shared" si="112"/>
        <v>-58.513000000000375</v>
      </c>
      <c r="AW505" s="4">
        <f t="shared" si="113"/>
        <v>31.319999999999709</v>
      </c>
      <c r="AX505" s="4">
        <f t="shared" si="105"/>
        <v>34.276097560975693</v>
      </c>
      <c r="AY505" s="4">
        <f t="shared" si="106"/>
        <v>91.039999999999964</v>
      </c>
      <c r="AZ505" s="4">
        <f t="shared" si="107"/>
        <v>70.840000000000146</v>
      </c>
      <c r="BB505" s="4">
        <f t="shared" si="114"/>
        <v>14.829999999999927</v>
      </c>
      <c r="BC505" s="4">
        <f t="shared" si="108"/>
        <v>16.198536585365829</v>
      </c>
      <c r="BD505" s="4">
        <f t="shared" si="109"/>
        <v>56.929999999999836</v>
      </c>
      <c r="BE505" s="4">
        <f t="shared" si="110"/>
        <v>29.630000000000109</v>
      </c>
    </row>
    <row r="506" spans="10:57">
      <c r="J506" s="2">
        <v>40893</v>
      </c>
      <c r="K506" s="5">
        <v>3010.41</v>
      </c>
      <c r="L506" s="5">
        <v>3017.09</v>
      </c>
      <c r="M506" s="5">
        <v>2969.4</v>
      </c>
      <c r="N506" s="5">
        <v>2972.3</v>
      </c>
      <c r="P506" s="2">
        <v>40893</v>
      </c>
      <c r="Q506" s="5">
        <v>5764.45</v>
      </c>
      <c r="R506" s="5">
        <v>5775</v>
      </c>
      <c r="S506" s="5">
        <v>5693.41</v>
      </c>
      <c r="T506" s="5">
        <v>5701.78</v>
      </c>
      <c r="AE506" s="9">
        <f t="shared" si="100"/>
        <v>2729.4799999999996</v>
      </c>
      <c r="AF506" s="6">
        <f t="shared" si="101"/>
        <v>0.93370013755157233</v>
      </c>
      <c r="AG506" s="4">
        <f t="shared" si="102"/>
        <v>36.349999999999454</v>
      </c>
      <c r="AH506" s="4"/>
      <c r="AI506" s="6">
        <f t="shared" si="103"/>
        <v>0.28564214778656144</v>
      </c>
      <c r="AJ506" s="6">
        <f t="shared" si="104"/>
        <v>0.22089163683696275</v>
      </c>
      <c r="AK506" s="4">
        <f t="shared" si="111"/>
        <v>2771.7780000000002</v>
      </c>
      <c r="AL506" s="4">
        <f t="shared" si="112"/>
        <v>-42.298000000000684</v>
      </c>
      <c r="AW506" s="4">
        <f t="shared" si="113"/>
        <v>10.550000000000182</v>
      </c>
      <c r="AX506" s="4">
        <f t="shared" si="105"/>
        <v>32.571219512195213</v>
      </c>
      <c r="AY506" s="4">
        <f t="shared" si="106"/>
        <v>91.039999999999964</v>
      </c>
      <c r="AZ506" s="4">
        <f t="shared" si="107"/>
        <v>66.800000000000182</v>
      </c>
      <c r="BB506" s="4">
        <f t="shared" si="114"/>
        <v>6.680000000000291</v>
      </c>
      <c r="BC506" s="4">
        <f t="shared" si="108"/>
        <v>15.721463414634123</v>
      </c>
      <c r="BD506" s="4">
        <f t="shared" si="109"/>
        <v>56.929999999999836</v>
      </c>
      <c r="BE506" s="4">
        <f t="shared" si="110"/>
        <v>29.630000000000109</v>
      </c>
    </row>
    <row r="507" spans="10:57">
      <c r="J507" s="2">
        <v>40896</v>
      </c>
      <c r="K507" s="5">
        <v>2942.34</v>
      </c>
      <c r="L507" s="5">
        <v>3009.99</v>
      </c>
      <c r="M507" s="5">
        <v>2941.4</v>
      </c>
      <c r="N507" s="5">
        <v>2974.2</v>
      </c>
      <c r="P507" s="2">
        <v>40896</v>
      </c>
      <c r="Q507" s="5">
        <v>5651.74</v>
      </c>
      <c r="R507" s="5">
        <v>5775.24</v>
      </c>
      <c r="S507" s="5">
        <v>5644.19</v>
      </c>
      <c r="T507" s="5">
        <v>5670.71</v>
      </c>
      <c r="AE507" s="9">
        <f t="shared" si="100"/>
        <v>2696.51</v>
      </c>
      <c r="AF507" s="6">
        <f t="shared" si="101"/>
        <v>2.668500687757399E-2</v>
      </c>
      <c r="AG507" s="4">
        <f t="shared" si="102"/>
        <v>36.349999999999454</v>
      </c>
      <c r="AH507" s="4"/>
      <c r="AI507" s="6">
        <f t="shared" si="103"/>
        <v>8.1636088200622986E-3</v>
      </c>
      <c r="AJ507" s="6">
        <f t="shared" si="104"/>
        <v>7.8727376024657642E-3</v>
      </c>
      <c r="AK507" s="4">
        <f t="shared" si="111"/>
        <v>2750.9480000000003</v>
      </c>
      <c r="AL507" s="4">
        <f t="shared" si="112"/>
        <v>-54.438000000000102</v>
      </c>
      <c r="AW507" s="4">
        <f t="shared" si="113"/>
        <v>7.5500000000001819</v>
      </c>
      <c r="AX507" s="4">
        <f t="shared" si="105"/>
        <v>32.00243902439032</v>
      </c>
      <c r="AY507" s="4">
        <f t="shared" si="106"/>
        <v>91.039999999999964</v>
      </c>
      <c r="AZ507" s="4">
        <f t="shared" si="107"/>
        <v>66.800000000000182</v>
      </c>
      <c r="BB507" s="4">
        <f t="shared" si="114"/>
        <v>0.94000000000005457</v>
      </c>
      <c r="BC507" s="4">
        <f t="shared" si="108"/>
        <v>15.310975609756076</v>
      </c>
      <c r="BD507" s="4">
        <f t="shared" si="109"/>
        <v>56.929999999999836</v>
      </c>
      <c r="BE507" s="4">
        <f t="shared" si="110"/>
        <v>29.630000000000109</v>
      </c>
    </row>
    <row r="508" spans="10:57">
      <c r="J508" s="2">
        <v>40897</v>
      </c>
      <c r="K508" s="5">
        <v>2967.05</v>
      </c>
      <c r="L508" s="5">
        <v>3055.39</v>
      </c>
      <c r="M508" s="5">
        <v>2957.2</v>
      </c>
      <c r="N508" s="5">
        <v>3055.39</v>
      </c>
      <c r="P508" s="2">
        <v>40897</v>
      </c>
      <c r="Q508" s="5">
        <v>5652.61</v>
      </c>
      <c r="R508" s="5">
        <v>5847.71</v>
      </c>
      <c r="S508" s="5">
        <v>5637.53</v>
      </c>
      <c r="T508" s="5">
        <v>5847.03</v>
      </c>
      <c r="AE508" s="9">
        <f t="shared" si="100"/>
        <v>2791.64</v>
      </c>
      <c r="AF508" s="6">
        <f t="shared" si="101"/>
        <v>1</v>
      </c>
      <c r="AG508" s="4">
        <f t="shared" si="102"/>
        <v>95.129999999999654</v>
      </c>
      <c r="AH508" s="4"/>
      <c r="AI508" s="6">
        <f t="shared" si="103"/>
        <v>1</v>
      </c>
      <c r="AJ508" s="6">
        <f t="shared" si="104"/>
        <v>0.80878639959602494</v>
      </c>
      <c r="AK508" s="4">
        <f t="shared" si="111"/>
        <v>2745.1930000000002</v>
      </c>
      <c r="AL508" s="4">
        <f t="shared" si="112"/>
        <v>46.446999999999662</v>
      </c>
      <c r="AW508" s="4">
        <f t="shared" si="113"/>
        <v>15.079999999999927</v>
      </c>
      <c r="AX508" s="4">
        <f t="shared" si="105"/>
        <v>31.082439024390315</v>
      </c>
      <c r="AY508" s="4">
        <f t="shared" si="106"/>
        <v>91.039999999999964</v>
      </c>
      <c r="AZ508" s="4">
        <f t="shared" si="107"/>
        <v>66.800000000000182</v>
      </c>
      <c r="BB508" s="4">
        <f t="shared" si="114"/>
        <v>9.8500000000003638</v>
      </c>
      <c r="BC508" s="4">
        <f t="shared" si="108"/>
        <v>14.737073170731691</v>
      </c>
      <c r="BD508" s="4">
        <f t="shared" si="109"/>
        <v>56.929999999999836</v>
      </c>
      <c r="BE508" s="4">
        <f t="shared" si="110"/>
        <v>26.809999999999945</v>
      </c>
    </row>
    <row r="509" spans="10:57">
      <c r="J509" s="2">
        <v>40898</v>
      </c>
      <c r="K509" s="5">
        <v>3080</v>
      </c>
      <c r="L509" s="5">
        <v>3121.39</v>
      </c>
      <c r="M509" s="5">
        <v>3019.72</v>
      </c>
      <c r="N509" s="5">
        <v>3030.47</v>
      </c>
      <c r="P509" s="2">
        <v>40898</v>
      </c>
      <c r="Q509" s="5">
        <v>5918.72</v>
      </c>
      <c r="R509" s="5">
        <v>5965.35</v>
      </c>
      <c r="S509" s="5">
        <v>5771.62</v>
      </c>
      <c r="T509" s="5">
        <v>5791.53</v>
      </c>
      <c r="AE509" s="9">
        <f t="shared" si="100"/>
        <v>2761.06</v>
      </c>
      <c r="AF509" s="6">
        <f t="shared" si="101"/>
        <v>0.67854514874382388</v>
      </c>
      <c r="AG509" s="4">
        <f t="shared" si="102"/>
        <v>95.129999999999654</v>
      </c>
      <c r="AH509" s="4"/>
      <c r="AI509" s="6">
        <f t="shared" si="103"/>
        <v>0.68178980228928099</v>
      </c>
      <c r="AJ509" s="6">
        <f t="shared" si="104"/>
        <v>0.55142231947483322</v>
      </c>
      <c r="AK509" s="4">
        <f t="shared" si="111"/>
        <v>2739.424</v>
      </c>
      <c r="AL509" s="4">
        <f t="shared" si="112"/>
        <v>21.635999999999967</v>
      </c>
      <c r="AW509" s="4">
        <f t="shared" si="113"/>
        <v>46.630000000000109</v>
      </c>
      <c r="AX509" s="4">
        <f t="shared" si="105"/>
        <v>30.703414634146412</v>
      </c>
      <c r="AY509" s="4">
        <f t="shared" si="106"/>
        <v>91.039999999999964</v>
      </c>
      <c r="AZ509" s="4">
        <f t="shared" si="107"/>
        <v>66.800000000000182</v>
      </c>
      <c r="BB509" s="4">
        <f t="shared" si="114"/>
        <v>41.389999999999873</v>
      </c>
      <c r="BC509" s="4">
        <f t="shared" si="108"/>
        <v>15.104634146341441</v>
      </c>
      <c r="BD509" s="4">
        <f t="shared" si="109"/>
        <v>56.929999999999836</v>
      </c>
      <c r="BE509" s="4">
        <f t="shared" si="110"/>
        <v>29.630000000000109</v>
      </c>
    </row>
    <row r="510" spans="10:57">
      <c r="J510" s="2">
        <v>40899</v>
      </c>
      <c r="K510" s="5">
        <v>3046.83</v>
      </c>
      <c r="L510" s="5">
        <v>3080.19</v>
      </c>
      <c r="M510" s="5">
        <v>3046.83</v>
      </c>
      <c r="N510" s="5">
        <v>3071.8</v>
      </c>
      <c r="P510" s="2">
        <v>40899</v>
      </c>
      <c r="Q510" s="5">
        <v>5830.13</v>
      </c>
      <c r="R510" s="5">
        <v>5886.18</v>
      </c>
      <c r="S510" s="5">
        <v>5820.44</v>
      </c>
      <c r="T510" s="5">
        <v>5852.18</v>
      </c>
      <c r="AE510" s="9">
        <f t="shared" si="100"/>
        <v>2780.38</v>
      </c>
      <c r="AF510" s="6">
        <f t="shared" si="101"/>
        <v>0.88163565647009556</v>
      </c>
      <c r="AG510" s="4">
        <f t="shared" si="102"/>
        <v>95.129999999999654</v>
      </c>
      <c r="AH510" s="4"/>
      <c r="AI510" s="6">
        <f t="shared" si="103"/>
        <v>0.88163565647009556</v>
      </c>
      <c r="AJ510" s="6">
        <f t="shared" si="104"/>
        <v>0.88283038501561051</v>
      </c>
      <c r="AK510" s="4">
        <f t="shared" si="111"/>
        <v>2739.5670000000005</v>
      </c>
      <c r="AL510" s="4">
        <f t="shared" si="112"/>
        <v>40.812999999999647</v>
      </c>
      <c r="AW510" s="4">
        <f t="shared" si="113"/>
        <v>9.6900000000005093</v>
      </c>
      <c r="AX510" s="4">
        <f t="shared" si="105"/>
        <v>28.760731707317152</v>
      </c>
      <c r="AY510" s="4">
        <f t="shared" si="106"/>
        <v>91.039999999999964</v>
      </c>
      <c r="AZ510" s="4">
        <f t="shared" si="107"/>
        <v>58.680000000000291</v>
      </c>
      <c r="BB510" s="4">
        <f t="shared" si="114"/>
        <v>0</v>
      </c>
      <c r="BC510" s="4">
        <f t="shared" si="108"/>
        <v>14.579024390243886</v>
      </c>
      <c r="BD510" s="4">
        <f t="shared" si="109"/>
        <v>56.929999999999836</v>
      </c>
      <c r="BE510" s="4">
        <f t="shared" si="110"/>
        <v>29.630000000000109</v>
      </c>
    </row>
    <row r="511" spans="10:57">
      <c r="J511" s="2">
        <v>40900</v>
      </c>
      <c r="K511" s="5">
        <v>3101.75</v>
      </c>
      <c r="L511" s="5">
        <v>3113.94</v>
      </c>
      <c r="M511" s="5">
        <v>3086.1</v>
      </c>
      <c r="N511" s="5">
        <v>3102.09</v>
      </c>
      <c r="P511" s="2">
        <v>40900</v>
      </c>
      <c r="Q511" s="5">
        <v>5905.18</v>
      </c>
      <c r="R511" s="5">
        <v>5913.41</v>
      </c>
      <c r="S511" s="5">
        <v>5844.64</v>
      </c>
      <c r="T511" s="5">
        <v>5878.93</v>
      </c>
      <c r="AE511" s="9">
        <f t="shared" si="100"/>
        <v>2776.84</v>
      </c>
      <c r="AF511" s="6">
        <f t="shared" si="101"/>
        <v>0.8444234205823633</v>
      </c>
      <c r="AG511" s="4">
        <f t="shared" si="102"/>
        <v>95.129999999999654</v>
      </c>
      <c r="AH511" s="4"/>
      <c r="AI511" s="6">
        <f t="shared" si="103"/>
        <v>0.8444234205823633</v>
      </c>
      <c r="AJ511" s="6">
        <f t="shared" si="104"/>
        <v>0.84599375650364406</v>
      </c>
      <c r="AK511" s="4">
        <f t="shared" si="111"/>
        <v>2735.8150000000005</v>
      </c>
      <c r="AL511" s="4">
        <f t="shared" si="112"/>
        <v>41.024999999999636</v>
      </c>
      <c r="AW511" s="4">
        <f t="shared" si="113"/>
        <v>8.2299999999995634</v>
      </c>
      <c r="AX511" s="4">
        <f t="shared" si="105"/>
        <v>28.323658536585445</v>
      </c>
      <c r="AY511" s="4">
        <f t="shared" si="106"/>
        <v>91.039999999999964</v>
      </c>
      <c r="AZ511" s="4">
        <f t="shared" si="107"/>
        <v>58.680000000000291</v>
      </c>
      <c r="BB511" s="4">
        <f t="shared" si="114"/>
        <v>12.190000000000055</v>
      </c>
      <c r="BC511" s="4">
        <f t="shared" si="108"/>
        <v>13.48780487804877</v>
      </c>
      <c r="BD511" s="4">
        <f t="shared" si="109"/>
        <v>41.389999999999873</v>
      </c>
      <c r="BE511" s="4">
        <f t="shared" si="110"/>
        <v>26.809999999999945</v>
      </c>
    </row>
    <row r="512" spans="10:57">
      <c r="J512" s="2">
        <v>40904</v>
      </c>
      <c r="K512" s="5">
        <v>3111.14</v>
      </c>
      <c r="L512" s="5">
        <v>3131.5</v>
      </c>
      <c r="M512" s="5">
        <v>3098.14</v>
      </c>
      <c r="N512" s="5">
        <v>3103.11</v>
      </c>
      <c r="P512" s="2">
        <v>40904</v>
      </c>
      <c r="Q512" s="5">
        <v>5900.7</v>
      </c>
      <c r="R512" s="5">
        <v>5924.38</v>
      </c>
      <c r="S512" s="5">
        <v>5877.98</v>
      </c>
      <c r="T512" s="5">
        <v>5889.76</v>
      </c>
      <c r="AE512" s="9">
        <f t="shared" si="100"/>
        <v>2786.65</v>
      </c>
      <c r="AF512" s="6">
        <f t="shared" si="101"/>
        <v>0.8368214519293723</v>
      </c>
      <c r="AG512" s="4">
        <f t="shared" si="102"/>
        <v>30.579999999999927</v>
      </c>
      <c r="AH512" s="4"/>
      <c r="AI512" s="6">
        <f t="shared" si="103"/>
        <v>0.94754546410175755</v>
      </c>
      <c r="AJ512" s="6">
        <f t="shared" si="104"/>
        <v>0.94754546410175755</v>
      </c>
      <c r="AK512" s="4">
        <f t="shared" si="111"/>
        <v>2744.8960000000002</v>
      </c>
      <c r="AL512" s="4">
        <f t="shared" si="112"/>
        <v>41.753999999999905</v>
      </c>
      <c r="AW512" s="4">
        <f t="shared" si="113"/>
        <v>22.720000000000255</v>
      </c>
      <c r="AX512" s="4">
        <f t="shared" si="105"/>
        <v>27.446585365853736</v>
      </c>
      <c r="AY512" s="4">
        <f t="shared" si="106"/>
        <v>91.039999999999964</v>
      </c>
      <c r="AZ512" s="4">
        <f t="shared" si="107"/>
        <v>51.910000000000764</v>
      </c>
      <c r="BB512" s="4">
        <f t="shared" si="114"/>
        <v>13</v>
      </c>
      <c r="BC512" s="4">
        <f t="shared" si="108"/>
        <v>13.00878048780487</v>
      </c>
      <c r="BD512" s="4">
        <f t="shared" si="109"/>
        <v>41.389999999999873</v>
      </c>
      <c r="BE512" s="4">
        <f t="shared" si="110"/>
        <v>23.860000000000127</v>
      </c>
    </row>
    <row r="513" spans="10:57">
      <c r="J513" s="2">
        <v>40905</v>
      </c>
      <c r="K513" s="5">
        <v>3102.24</v>
      </c>
      <c r="L513" s="5">
        <v>3130.82</v>
      </c>
      <c r="M513" s="5">
        <v>3071.08</v>
      </c>
      <c r="N513" s="5">
        <v>3071.08</v>
      </c>
      <c r="P513" s="2">
        <v>40905</v>
      </c>
      <c r="Q513" s="5">
        <v>5875.87</v>
      </c>
      <c r="R513" s="5">
        <v>5901.35</v>
      </c>
      <c r="S513" s="5">
        <v>5771.27</v>
      </c>
      <c r="T513" s="5">
        <v>5771.27</v>
      </c>
      <c r="AE513" s="9">
        <f t="shared" si="100"/>
        <v>2700.1900000000005</v>
      </c>
      <c r="AF513" s="6">
        <f t="shared" si="101"/>
        <v>0</v>
      </c>
      <c r="AG513" s="4">
        <f t="shared" si="102"/>
        <v>86.459999999999582</v>
      </c>
      <c r="AH513" s="4"/>
      <c r="AI513" s="6">
        <f t="shared" si="103"/>
        <v>3.8683906233578307E-2</v>
      </c>
      <c r="AJ513" s="6">
        <f t="shared" si="104"/>
        <v>3.8683906233578307E-2</v>
      </c>
      <c r="AK513" s="4">
        <f t="shared" si="111"/>
        <v>2745.3609999999999</v>
      </c>
      <c r="AL513" s="4">
        <f t="shared" si="112"/>
        <v>-45.170999999999367</v>
      </c>
      <c r="AW513" s="4">
        <f t="shared" si="113"/>
        <v>25.480000000000473</v>
      </c>
      <c r="AX513" s="4">
        <f t="shared" si="105"/>
        <v>27.540000000000074</v>
      </c>
      <c r="AY513" s="4">
        <f t="shared" si="106"/>
        <v>91.039999999999964</v>
      </c>
      <c r="AZ513" s="4">
        <f t="shared" si="107"/>
        <v>51.910000000000764</v>
      </c>
      <c r="BB513" s="4">
        <f t="shared" si="114"/>
        <v>28.580000000000382</v>
      </c>
      <c r="BC513" s="4">
        <f t="shared" si="108"/>
        <v>13.522439024390245</v>
      </c>
      <c r="BD513" s="4">
        <f t="shared" si="109"/>
        <v>41.389999999999873</v>
      </c>
      <c r="BE513" s="4">
        <f t="shared" si="110"/>
        <v>26.809999999999945</v>
      </c>
    </row>
    <row r="514" spans="10:57">
      <c r="J514" s="2">
        <v>40906</v>
      </c>
      <c r="K514" s="5">
        <v>3081.17</v>
      </c>
      <c r="L514" s="5">
        <v>3127.56</v>
      </c>
      <c r="M514" s="5">
        <v>3064.69</v>
      </c>
      <c r="N514" s="5">
        <v>3127.56</v>
      </c>
      <c r="P514" s="2">
        <v>40906</v>
      </c>
      <c r="Q514" s="5">
        <v>5804.13</v>
      </c>
      <c r="R514" s="5">
        <v>5848.78</v>
      </c>
      <c r="S514" s="5">
        <v>5775.79</v>
      </c>
      <c r="T514" s="5">
        <v>5848.78</v>
      </c>
      <c r="AE514" s="9">
        <f t="shared" si="100"/>
        <v>2721.22</v>
      </c>
      <c r="AF514" s="6">
        <f t="shared" si="101"/>
        <v>0.24323386537126293</v>
      </c>
      <c r="AG514" s="4">
        <f t="shared" si="102"/>
        <v>86.459999999999582</v>
      </c>
      <c r="AH514" s="4"/>
      <c r="AI514" s="6">
        <f t="shared" si="103"/>
        <v>0.22996172772005946</v>
      </c>
      <c r="AJ514" s="6">
        <f t="shared" si="104"/>
        <v>0.25974981604120334</v>
      </c>
      <c r="AK514" s="4">
        <f t="shared" si="111"/>
        <v>2747.5860000000002</v>
      </c>
      <c r="AL514" s="4">
        <f t="shared" si="112"/>
        <v>-26.36600000000044</v>
      </c>
      <c r="AW514" s="4">
        <f t="shared" si="113"/>
        <v>28.340000000000146</v>
      </c>
      <c r="AX514" s="4">
        <f t="shared" si="105"/>
        <v>27.913170731707396</v>
      </c>
      <c r="AY514" s="4">
        <f t="shared" si="106"/>
        <v>91.039999999999964</v>
      </c>
      <c r="AZ514" s="4">
        <f t="shared" si="107"/>
        <v>51.910000000000764</v>
      </c>
      <c r="BB514" s="4">
        <f t="shared" si="114"/>
        <v>16.480000000000018</v>
      </c>
      <c r="BC514" s="4">
        <f t="shared" si="108"/>
        <v>13.458780487804887</v>
      </c>
      <c r="BD514" s="4">
        <f t="shared" si="109"/>
        <v>41.389999999999873</v>
      </c>
      <c r="BE514" s="4">
        <f t="shared" si="110"/>
        <v>26.809999999999945</v>
      </c>
    </row>
    <row r="515" spans="10:57">
      <c r="J515" s="2">
        <v>40907</v>
      </c>
      <c r="K515" s="5">
        <v>3139.91</v>
      </c>
      <c r="L515" s="5">
        <v>3159.81</v>
      </c>
      <c r="M515" s="5">
        <v>3120.05</v>
      </c>
      <c r="N515" s="5">
        <v>3159.81</v>
      </c>
      <c r="P515" s="2">
        <v>40907</v>
      </c>
      <c r="Q515" s="5">
        <v>5867.03</v>
      </c>
      <c r="R515" s="5">
        <v>5898.35</v>
      </c>
      <c r="S515" s="5">
        <v>5817.71</v>
      </c>
      <c r="T515" s="5">
        <v>5898.35</v>
      </c>
      <c r="AE515" s="9">
        <f t="shared" ref="AE515:AE578" si="115">T515-N515</f>
        <v>2738.5400000000004</v>
      </c>
      <c r="AF515" s="6">
        <f t="shared" si="101"/>
        <v>0.44355771455008208</v>
      </c>
      <c r="AG515" s="4">
        <f t="shared" si="102"/>
        <v>86.459999999999582</v>
      </c>
      <c r="AH515" s="4"/>
      <c r="AI515" s="6">
        <f t="shared" si="103"/>
        <v>0.44355771455008208</v>
      </c>
      <c r="AJ515" s="6">
        <f t="shared" si="104"/>
        <v>0.44181646168401506</v>
      </c>
      <c r="AK515" s="4">
        <f t="shared" si="111"/>
        <v>2748.2510000000002</v>
      </c>
      <c r="AL515" s="4">
        <f t="shared" si="112"/>
        <v>-9.7109999999997854</v>
      </c>
      <c r="AW515" s="4">
        <f t="shared" si="113"/>
        <v>31.320000000000618</v>
      </c>
      <c r="AX515" s="4">
        <f t="shared" si="105"/>
        <v>26.570975609756182</v>
      </c>
      <c r="AY515" s="4">
        <f t="shared" si="106"/>
        <v>91.039999999999964</v>
      </c>
      <c r="AZ515" s="4">
        <f t="shared" si="107"/>
        <v>51.039999999999964</v>
      </c>
      <c r="BB515" s="4">
        <f t="shared" si="114"/>
        <v>19.859999999999673</v>
      </c>
      <c r="BC515" s="4">
        <f t="shared" si="108"/>
        <v>13.529756097560982</v>
      </c>
      <c r="BD515" s="4">
        <f t="shared" si="109"/>
        <v>41.389999999999873</v>
      </c>
      <c r="BE515" s="4">
        <f t="shared" si="110"/>
        <v>26.809999999999945</v>
      </c>
    </row>
    <row r="516" spans="10:57">
      <c r="J516" s="2">
        <v>40911</v>
      </c>
      <c r="K516" s="5">
        <v>3231.43</v>
      </c>
      <c r="L516" s="5">
        <v>3246.74</v>
      </c>
      <c r="M516" s="5">
        <v>3193.63</v>
      </c>
      <c r="N516" s="5">
        <v>3245.4</v>
      </c>
      <c r="P516" s="2">
        <v>40911</v>
      </c>
      <c r="Q516" s="5">
        <v>6124.11</v>
      </c>
      <c r="R516" s="5">
        <v>6179.03</v>
      </c>
      <c r="S516" s="5">
        <v>6108.62</v>
      </c>
      <c r="T516" s="5">
        <v>6166.57</v>
      </c>
      <c r="AE516" s="9">
        <f t="shared" si="115"/>
        <v>2921.1699999999996</v>
      </c>
      <c r="AF516" s="6">
        <f t="shared" si="101"/>
        <v>1</v>
      </c>
      <c r="AG516" s="4">
        <f t="shared" si="102"/>
        <v>220.97999999999911</v>
      </c>
      <c r="AH516" s="4"/>
      <c r="AI516" s="6">
        <f t="shared" si="103"/>
        <v>1</v>
      </c>
      <c r="AJ516" s="6">
        <f t="shared" si="104"/>
        <v>1</v>
      </c>
      <c r="AK516" s="4">
        <f t="shared" si="111"/>
        <v>2767.4200000000005</v>
      </c>
      <c r="AL516" s="4">
        <f t="shared" si="112"/>
        <v>153.74999999999909</v>
      </c>
      <c r="AW516" s="4">
        <f t="shared" si="113"/>
        <v>15.489999999999782</v>
      </c>
      <c r="AX516" s="4">
        <f t="shared" si="105"/>
        <v>26.867560975609837</v>
      </c>
      <c r="AY516" s="4">
        <f t="shared" si="106"/>
        <v>91.039999999999964</v>
      </c>
      <c r="AZ516" s="4">
        <f t="shared" si="107"/>
        <v>51.039999999999964</v>
      </c>
      <c r="BB516" s="4">
        <f t="shared" si="114"/>
        <v>15.309999999999945</v>
      </c>
      <c r="BC516" s="4">
        <f t="shared" si="108"/>
        <v>13.656097560975612</v>
      </c>
      <c r="BD516" s="4">
        <f t="shared" si="109"/>
        <v>41.389999999999873</v>
      </c>
      <c r="BE516" s="4">
        <f t="shared" si="110"/>
        <v>26.809999999999945</v>
      </c>
    </row>
    <row r="517" spans="10:57">
      <c r="J517" s="2">
        <v>40912</v>
      </c>
      <c r="K517" s="5">
        <v>3227.46</v>
      </c>
      <c r="L517" s="5">
        <v>3242.84</v>
      </c>
      <c r="M517" s="5">
        <v>3186.48</v>
      </c>
      <c r="N517" s="5">
        <v>3193.65</v>
      </c>
      <c r="P517" s="2">
        <v>40912</v>
      </c>
      <c r="Q517" s="5">
        <v>6141.26</v>
      </c>
      <c r="R517" s="5">
        <v>6163.48</v>
      </c>
      <c r="S517" s="5">
        <v>6088.06</v>
      </c>
      <c r="T517" s="5">
        <v>6111.55</v>
      </c>
      <c r="AE517" s="9">
        <f t="shared" si="115"/>
        <v>2917.9</v>
      </c>
      <c r="AF517" s="6">
        <f t="shared" si="101"/>
        <v>0.9852022807493912</v>
      </c>
      <c r="AG517" s="4">
        <f t="shared" si="102"/>
        <v>220.97999999999911</v>
      </c>
      <c r="AH517" s="4"/>
      <c r="AI517" s="6">
        <f t="shared" si="103"/>
        <v>0.9852022807493912</v>
      </c>
      <c r="AJ517" s="6">
        <f t="shared" si="104"/>
        <v>0.9852022807493912</v>
      </c>
      <c r="AK517" s="4">
        <f t="shared" si="111"/>
        <v>2789.5590000000002</v>
      </c>
      <c r="AL517" s="4">
        <f t="shared" si="112"/>
        <v>128.34099999999989</v>
      </c>
      <c r="AW517" s="4">
        <f t="shared" si="113"/>
        <v>22.219999999999345</v>
      </c>
      <c r="AX517" s="4">
        <f t="shared" si="105"/>
        <v>27.409512195122016</v>
      </c>
      <c r="AY517" s="4">
        <f t="shared" si="106"/>
        <v>91.039999999999964</v>
      </c>
      <c r="AZ517" s="4">
        <f t="shared" si="107"/>
        <v>51.039999999999964</v>
      </c>
      <c r="BB517" s="4">
        <f t="shared" si="114"/>
        <v>15.380000000000109</v>
      </c>
      <c r="BC517" s="4">
        <f t="shared" si="108"/>
        <v>13.826341463414638</v>
      </c>
      <c r="BD517" s="4">
        <f t="shared" si="109"/>
        <v>41.389999999999873</v>
      </c>
      <c r="BE517" s="4">
        <f t="shared" si="110"/>
        <v>26.809999999999945</v>
      </c>
    </row>
    <row r="518" spans="10:57">
      <c r="J518" s="2">
        <v>40913</v>
      </c>
      <c r="K518" s="5">
        <v>3197.16</v>
      </c>
      <c r="L518" s="5">
        <v>3200.15</v>
      </c>
      <c r="M518" s="5">
        <v>3136.75</v>
      </c>
      <c r="N518" s="5">
        <v>3144.91</v>
      </c>
      <c r="P518" s="2">
        <v>40913</v>
      </c>
      <c r="Q518" s="5">
        <v>6121.34</v>
      </c>
      <c r="R518" s="5">
        <v>6130.1</v>
      </c>
      <c r="S518" s="5">
        <v>6040.94</v>
      </c>
      <c r="T518" s="5">
        <v>6095.99</v>
      </c>
      <c r="AE518" s="9">
        <f t="shared" si="115"/>
        <v>2951.08</v>
      </c>
      <c r="AF518" s="6">
        <f t="shared" si="101"/>
        <v>1</v>
      </c>
      <c r="AG518" s="4">
        <f t="shared" si="102"/>
        <v>229.86000000000013</v>
      </c>
      <c r="AH518" s="4"/>
      <c r="AI518" s="6">
        <f t="shared" si="103"/>
        <v>1</v>
      </c>
      <c r="AJ518" s="6">
        <f t="shared" si="104"/>
        <v>1</v>
      </c>
      <c r="AK518" s="4">
        <f t="shared" si="111"/>
        <v>2805.5029999999997</v>
      </c>
      <c r="AL518" s="4">
        <f t="shared" si="112"/>
        <v>145.57700000000023</v>
      </c>
      <c r="AW518" s="4">
        <f t="shared" si="113"/>
        <v>8.7600000000002183</v>
      </c>
      <c r="AX518" s="4">
        <f t="shared" si="105"/>
        <v>25.895365853658603</v>
      </c>
      <c r="AY518" s="4">
        <f t="shared" si="106"/>
        <v>91.039999999999964</v>
      </c>
      <c r="AZ518" s="4">
        <f t="shared" si="107"/>
        <v>51</v>
      </c>
      <c r="BB518" s="4">
        <f t="shared" si="114"/>
        <v>2.9900000000002365</v>
      </c>
      <c r="BC518" s="4">
        <f t="shared" si="108"/>
        <v>13.048536585365859</v>
      </c>
      <c r="BD518" s="4">
        <f t="shared" si="109"/>
        <v>41.389999999999873</v>
      </c>
      <c r="BE518" s="4">
        <f t="shared" si="110"/>
        <v>23.860000000000127</v>
      </c>
    </row>
    <row r="519" spans="10:57">
      <c r="J519" s="2">
        <v>40914</v>
      </c>
      <c r="K519" s="5">
        <v>3156.42</v>
      </c>
      <c r="L519" s="5">
        <v>3184.38</v>
      </c>
      <c r="M519" s="5">
        <v>3122.63</v>
      </c>
      <c r="N519" s="5">
        <v>3137.36</v>
      </c>
      <c r="P519" s="2">
        <v>40914</v>
      </c>
      <c r="Q519" s="5">
        <v>6114.64</v>
      </c>
      <c r="R519" s="5">
        <v>6152.56</v>
      </c>
      <c r="S519" s="5">
        <v>6012.64</v>
      </c>
      <c r="T519" s="5">
        <v>6057.92</v>
      </c>
      <c r="AE519" s="9">
        <f t="shared" si="115"/>
        <v>2920.56</v>
      </c>
      <c r="AF519" s="6">
        <f t="shared" si="101"/>
        <v>0.85640350051754943</v>
      </c>
      <c r="AG519" s="4">
        <f t="shared" si="102"/>
        <v>212.53999999999951</v>
      </c>
      <c r="AH519" s="4"/>
      <c r="AI519" s="6">
        <f t="shared" si="103"/>
        <v>0.87835306309538019</v>
      </c>
      <c r="AJ519" s="6">
        <f t="shared" si="104"/>
        <v>0.87835306309538019</v>
      </c>
      <c r="AK519" s="4">
        <f t="shared" si="111"/>
        <v>2821.4530000000004</v>
      </c>
      <c r="AL519" s="4">
        <f t="shared" si="112"/>
        <v>99.106999999999516</v>
      </c>
      <c r="AW519" s="4">
        <f t="shared" si="113"/>
        <v>37.920000000000073</v>
      </c>
      <c r="AX519" s="4">
        <f t="shared" si="105"/>
        <v>26.424878048780556</v>
      </c>
      <c r="AY519" s="4">
        <f t="shared" si="106"/>
        <v>91.039999999999964</v>
      </c>
      <c r="AZ519" s="4">
        <f t="shared" si="107"/>
        <v>51</v>
      </c>
      <c r="BB519" s="4">
        <f t="shared" si="114"/>
        <v>27.960000000000036</v>
      </c>
      <c r="BC519" s="4">
        <f t="shared" si="108"/>
        <v>13.675365853658549</v>
      </c>
      <c r="BD519" s="4">
        <f t="shared" si="109"/>
        <v>41.389999999999873</v>
      </c>
      <c r="BE519" s="4">
        <f t="shared" si="110"/>
        <v>26.809999999999945</v>
      </c>
    </row>
    <row r="520" spans="10:57">
      <c r="J520" s="2">
        <v>40917</v>
      </c>
      <c r="K520" s="5">
        <v>3143.95</v>
      </c>
      <c r="L520" s="5">
        <v>3157.31</v>
      </c>
      <c r="M520" s="5">
        <v>3114.45</v>
      </c>
      <c r="N520" s="5">
        <v>3127.69</v>
      </c>
      <c r="P520" s="2">
        <v>40917</v>
      </c>
      <c r="Q520" s="5">
        <v>6061.26</v>
      </c>
      <c r="R520" s="5">
        <v>6076.59</v>
      </c>
      <c r="S520" s="5">
        <v>5987.75</v>
      </c>
      <c r="T520" s="5">
        <v>6017.23</v>
      </c>
      <c r="AE520" s="9">
        <f t="shared" si="115"/>
        <v>2889.5399999999995</v>
      </c>
      <c r="AF520" s="6">
        <f t="shared" si="101"/>
        <v>0</v>
      </c>
      <c r="AG520" s="4">
        <f t="shared" si="102"/>
        <v>61.540000000000418</v>
      </c>
      <c r="AH520" s="4"/>
      <c r="AI520" s="6">
        <f t="shared" si="103"/>
        <v>0.73227181762811977</v>
      </c>
      <c r="AJ520" s="6">
        <f t="shared" si="104"/>
        <v>0.75471322093347459</v>
      </c>
      <c r="AK520" s="4">
        <f t="shared" si="111"/>
        <v>2832.3690000000006</v>
      </c>
      <c r="AL520" s="4">
        <f t="shared" si="112"/>
        <v>57.170999999998912</v>
      </c>
      <c r="AW520" s="4">
        <f t="shared" si="113"/>
        <v>15.329999999999927</v>
      </c>
      <c r="AX520" s="4">
        <f t="shared" si="105"/>
        <v>26.56195121951226</v>
      </c>
      <c r="AY520" s="4">
        <f t="shared" si="106"/>
        <v>91.039999999999964</v>
      </c>
      <c r="AZ520" s="4">
        <f t="shared" si="107"/>
        <v>51</v>
      </c>
      <c r="BB520" s="4">
        <f t="shared" si="114"/>
        <v>13.360000000000127</v>
      </c>
      <c r="BC520" s="4">
        <f t="shared" si="108"/>
        <v>13.678048780487821</v>
      </c>
      <c r="BD520" s="4">
        <f t="shared" si="109"/>
        <v>41.389999999999873</v>
      </c>
      <c r="BE520" s="4">
        <f t="shared" si="110"/>
        <v>26.809999999999945</v>
      </c>
    </row>
    <row r="521" spans="10:57">
      <c r="J521" s="2">
        <v>40918</v>
      </c>
      <c r="K521" s="5">
        <v>3154.25</v>
      </c>
      <c r="L521" s="5">
        <v>3219.43</v>
      </c>
      <c r="M521" s="5">
        <v>3154.25</v>
      </c>
      <c r="N521" s="5">
        <v>3210.79</v>
      </c>
      <c r="P521" s="2">
        <v>40918</v>
      </c>
      <c r="Q521" s="5">
        <v>6090.87</v>
      </c>
      <c r="R521" s="5">
        <v>6191.29</v>
      </c>
      <c r="S521" s="5">
        <v>6069.36</v>
      </c>
      <c r="T521" s="5">
        <v>6162.98</v>
      </c>
      <c r="AE521" s="9">
        <f t="shared" si="115"/>
        <v>2952.1899999999996</v>
      </c>
      <c r="AF521" s="6">
        <f t="shared" si="101"/>
        <v>1</v>
      </c>
      <c r="AG521" s="4">
        <f t="shared" si="102"/>
        <v>62.650000000000091</v>
      </c>
      <c r="AH521" s="4"/>
      <c r="AI521" s="6">
        <f t="shared" si="103"/>
        <v>1</v>
      </c>
      <c r="AJ521" s="6">
        <f t="shared" si="104"/>
        <v>1</v>
      </c>
      <c r="AK521" s="4">
        <f t="shared" si="111"/>
        <v>2849.904</v>
      </c>
      <c r="AL521" s="4">
        <f t="shared" si="112"/>
        <v>102.2859999999996</v>
      </c>
      <c r="AW521" s="4">
        <f t="shared" si="113"/>
        <v>21.510000000000218</v>
      </c>
      <c r="AX521" s="4">
        <f t="shared" si="105"/>
        <v>26.834146341463498</v>
      </c>
      <c r="AY521" s="4">
        <f t="shared" si="106"/>
        <v>91.039999999999964</v>
      </c>
      <c r="AZ521" s="4">
        <f t="shared" si="107"/>
        <v>51</v>
      </c>
      <c r="BB521" s="4">
        <f t="shared" si="114"/>
        <v>0</v>
      </c>
      <c r="BC521" s="4">
        <f t="shared" si="108"/>
        <v>13.613170731707337</v>
      </c>
      <c r="BD521" s="4">
        <f t="shared" si="109"/>
        <v>41.389999999999873</v>
      </c>
      <c r="BE521" s="4">
        <f t="shared" si="110"/>
        <v>26.809999999999945</v>
      </c>
    </row>
    <row r="522" spans="10:57">
      <c r="J522" s="2">
        <v>40919</v>
      </c>
      <c r="K522" s="5">
        <v>3204</v>
      </c>
      <c r="L522" s="5">
        <v>3236.34</v>
      </c>
      <c r="M522" s="5">
        <v>3181.17</v>
      </c>
      <c r="N522" s="5">
        <v>3204.83</v>
      </c>
      <c r="P522" s="2">
        <v>40919</v>
      </c>
      <c r="Q522" s="5">
        <v>6148.45</v>
      </c>
      <c r="R522" s="5">
        <v>6181.61</v>
      </c>
      <c r="S522" s="5">
        <v>6106.03</v>
      </c>
      <c r="T522" s="5">
        <v>6152.34</v>
      </c>
      <c r="AE522" s="9">
        <f t="shared" si="115"/>
        <v>2947.51</v>
      </c>
      <c r="AF522" s="6">
        <f t="shared" si="101"/>
        <v>0.92529928172387266</v>
      </c>
      <c r="AG522" s="4">
        <f t="shared" si="102"/>
        <v>62.650000000000091</v>
      </c>
      <c r="AH522" s="4"/>
      <c r="AI522" s="6">
        <f t="shared" si="103"/>
        <v>0.92529928172387266</v>
      </c>
      <c r="AJ522" s="6">
        <f t="shared" si="104"/>
        <v>0.97973762826341348</v>
      </c>
      <c r="AK522" s="4">
        <f t="shared" si="111"/>
        <v>2865.9900000000002</v>
      </c>
      <c r="AL522" s="4">
        <f t="shared" si="112"/>
        <v>81.519999999999982</v>
      </c>
      <c r="AW522" s="4">
        <f t="shared" si="113"/>
        <v>33.159999999999854</v>
      </c>
      <c r="AX522" s="4">
        <f t="shared" si="105"/>
        <v>26.999756097561058</v>
      </c>
      <c r="AY522" s="4">
        <f t="shared" si="106"/>
        <v>91.039999999999964</v>
      </c>
      <c r="AZ522" s="4">
        <f t="shared" si="107"/>
        <v>51</v>
      </c>
      <c r="BB522" s="4">
        <f t="shared" si="114"/>
        <v>22.829999999999927</v>
      </c>
      <c r="BC522" s="4">
        <f t="shared" si="108"/>
        <v>13.845853658536603</v>
      </c>
      <c r="BD522" s="4">
        <f t="shared" si="109"/>
        <v>41.389999999999873</v>
      </c>
      <c r="BE522" s="4">
        <f t="shared" si="110"/>
        <v>26.809999999999945</v>
      </c>
    </row>
    <row r="523" spans="10:57">
      <c r="J523" s="2">
        <v>40920</v>
      </c>
      <c r="K523" s="5">
        <v>3210.88</v>
      </c>
      <c r="L523" s="5">
        <v>3253.29</v>
      </c>
      <c r="M523" s="5">
        <v>3190.12</v>
      </c>
      <c r="N523" s="5">
        <v>3199.98</v>
      </c>
      <c r="P523" s="2">
        <v>40920</v>
      </c>
      <c r="Q523" s="5">
        <v>6160.09</v>
      </c>
      <c r="R523" s="5">
        <v>6256.95</v>
      </c>
      <c r="S523" s="5">
        <v>6148.85</v>
      </c>
      <c r="T523" s="5">
        <v>6179.21</v>
      </c>
      <c r="AE523" s="9">
        <f t="shared" si="115"/>
        <v>2979.23</v>
      </c>
      <c r="AF523" s="6">
        <f t="shared" si="101"/>
        <v>1</v>
      </c>
      <c r="AG523" s="4">
        <f t="shared" si="102"/>
        <v>89.690000000000509</v>
      </c>
      <c r="AH523" s="4"/>
      <c r="AI523" s="6">
        <f t="shared" si="103"/>
        <v>1</v>
      </c>
      <c r="AJ523" s="6">
        <f t="shared" si="104"/>
        <v>1</v>
      </c>
      <c r="AK523" s="4">
        <f t="shared" si="111"/>
        <v>2893.8939999999998</v>
      </c>
      <c r="AL523" s="4">
        <f t="shared" si="112"/>
        <v>85.33600000000024</v>
      </c>
      <c r="AW523" s="4">
        <f t="shared" si="113"/>
        <v>11.239999999999782</v>
      </c>
      <c r="AX523" s="4">
        <f t="shared" si="105"/>
        <v>26.815365853658633</v>
      </c>
      <c r="AY523" s="4">
        <f t="shared" si="106"/>
        <v>91.039999999999964</v>
      </c>
      <c r="AZ523" s="4">
        <f t="shared" si="107"/>
        <v>51</v>
      </c>
      <c r="BB523" s="4">
        <f t="shared" si="114"/>
        <v>20.760000000000218</v>
      </c>
      <c r="BC523" s="4">
        <f t="shared" si="108"/>
        <v>14.232926829268308</v>
      </c>
      <c r="BD523" s="4">
        <f t="shared" si="109"/>
        <v>41.389999999999873</v>
      </c>
      <c r="BE523" s="4">
        <f t="shared" si="110"/>
        <v>26.809999999999945</v>
      </c>
    </row>
    <row r="524" spans="10:57">
      <c r="J524" s="2">
        <v>40921</v>
      </c>
      <c r="K524" s="5">
        <v>3224.16</v>
      </c>
      <c r="L524" s="5">
        <v>3243.85</v>
      </c>
      <c r="M524" s="5">
        <v>3151.69</v>
      </c>
      <c r="N524" s="5">
        <v>3196.49</v>
      </c>
      <c r="P524" s="2">
        <v>40921</v>
      </c>
      <c r="Q524" s="5">
        <v>6242.49</v>
      </c>
      <c r="R524" s="5">
        <v>6245.38</v>
      </c>
      <c r="S524" s="5">
        <v>6063.66</v>
      </c>
      <c r="T524" s="5">
        <v>6143.08</v>
      </c>
      <c r="AE524" s="9">
        <f t="shared" si="115"/>
        <v>2946.59</v>
      </c>
      <c r="AF524" s="6">
        <f t="shared" si="101"/>
        <v>0.6360798305273756</v>
      </c>
      <c r="AG524" s="4">
        <f t="shared" si="102"/>
        <v>89.690000000000509</v>
      </c>
      <c r="AH524" s="4"/>
      <c r="AI524" s="6">
        <f t="shared" si="103"/>
        <v>0.6360798305273756</v>
      </c>
      <c r="AJ524" s="6">
        <f t="shared" si="104"/>
        <v>0.6360798305273756</v>
      </c>
      <c r="AK524" s="4">
        <f t="shared" si="111"/>
        <v>2916.4309999999996</v>
      </c>
      <c r="AL524" s="4">
        <f t="shared" si="112"/>
        <v>30.15900000000056</v>
      </c>
      <c r="AW524" s="4">
        <f t="shared" si="113"/>
        <v>2.8900000000003274</v>
      </c>
      <c r="AX524" s="4">
        <f t="shared" si="105"/>
        <v>24.665365853658642</v>
      </c>
      <c r="AY524" s="4">
        <f t="shared" si="106"/>
        <v>66.800000000000182</v>
      </c>
      <c r="AZ524" s="4">
        <f t="shared" si="107"/>
        <v>46.630000000000109</v>
      </c>
      <c r="BB524" s="4">
        <f t="shared" si="114"/>
        <v>19.690000000000055</v>
      </c>
      <c r="BC524" s="4">
        <f t="shared" si="108"/>
        <v>14.324390243902455</v>
      </c>
      <c r="BD524" s="4">
        <f t="shared" si="109"/>
        <v>41.389999999999873</v>
      </c>
      <c r="BE524" s="4">
        <f t="shared" si="110"/>
        <v>26.809999999999945</v>
      </c>
    </row>
    <row r="525" spans="10:57">
      <c r="J525" s="2">
        <v>40924</v>
      </c>
      <c r="K525" s="5">
        <v>3174.33</v>
      </c>
      <c r="L525" s="5">
        <v>3231.02</v>
      </c>
      <c r="M525" s="5">
        <v>3163.68</v>
      </c>
      <c r="N525" s="5">
        <v>3225</v>
      </c>
      <c r="P525" s="2">
        <v>40924</v>
      </c>
      <c r="Q525" s="5">
        <v>6120.4</v>
      </c>
      <c r="R525" s="5">
        <v>6232.21</v>
      </c>
      <c r="S525" s="5">
        <v>6104.11</v>
      </c>
      <c r="T525" s="5">
        <v>6220.01</v>
      </c>
      <c r="AE525" s="9">
        <f t="shared" si="115"/>
        <v>2995.01</v>
      </c>
      <c r="AF525" s="6">
        <f t="shared" si="101"/>
        <v>1</v>
      </c>
      <c r="AG525" s="4">
        <f t="shared" si="102"/>
        <v>48.420000000000073</v>
      </c>
      <c r="AH525" s="4"/>
      <c r="AI525" s="6">
        <f t="shared" si="103"/>
        <v>1</v>
      </c>
      <c r="AJ525" s="6">
        <f t="shared" si="104"/>
        <v>1</v>
      </c>
      <c r="AK525" s="4">
        <f t="shared" si="111"/>
        <v>2942.078</v>
      </c>
      <c r="AL525" s="4">
        <f t="shared" si="112"/>
        <v>52.932000000000244</v>
      </c>
      <c r="AW525" s="4">
        <f t="shared" si="113"/>
        <v>16.289999999999964</v>
      </c>
      <c r="AX525" s="4">
        <f t="shared" si="105"/>
        <v>24.544390243902544</v>
      </c>
      <c r="AY525" s="4">
        <f t="shared" si="106"/>
        <v>66.800000000000182</v>
      </c>
      <c r="AZ525" s="4">
        <f t="shared" si="107"/>
        <v>46.630000000000109</v>
      </c>
      <c r="BB525" s="4">
        <f t="shared" si="114"/>
        <v>10.650000000000091</v>
      </c>
      <c r="BC525" s="4">
        <f t="shared" si="108"/>
        <v>14.311951219512217</v>
      </c>
      <c r="BD525" s="4">
        <f t="shared" si="109"/>
        <v>41.389999999999873</v>
      </c>
      <c r="BE525" s="4">
        <f t="shared" si="110"/>
        <v>26.809999999999945</v>
      </c>
    </row>
    <row r="526" spans="10:57">
      <c r="J526" s="2">
        <v>40925</v>
      </c>
      <c r="K526" s="5">
        <v>3260.27</v>
      </c>
      <c r="L526" s="5">
        <v>3292.59</v>
      </c>
      <c r="M526" s="5">
        <v>3243.37</v>
      </c>
      <c r="N526" s="5">
        <v>3269.99</v>
      </c>
      <c r="P526" s="2">
        <v>40925</v>
      </c>
      <c r="Q526" s="5">
        <v>6301.91</v>
      </c>
      <c r="R526" s="5">
        <v>6343.04</v>
      </c>
      <c r="S526" s="5">
        <v>6270.97</v>
      </c>
      <c r="T526" s="5">
        <v>6332.93</v>
      </c>
      <c r="AE526" s="9">
        <f t="shared" si="115"/>
        <v>3062.9400000000005</v>
      </c>
      <c r="AF526" s="6">
        <f t="shared" si="101"/>
        <v>1</v>
      </c>
      <c r="AG526" s="4">
        <f t="shared" si="102"/>
        <v>116.35000000000036</v>
      </c>
      <c r="AH526" s="4"/>
      <c r="AI526" s="6">
        <f t="shared" si="103"/>
        <v>1</v>
      </c>
      <c r="AJ526" s="6">
        <f t="shared" si="104"/>
        <v>1</v>
      </c>
      <c r="AK526" s="4">
        <f t="shared" si="111"/>
        <v>2956.2550000000001</v>
      </c>
      <c r="AL526" s="4">
        <f t="shared" si="112"/>
        <v>106.6850000000004</v>
      </c>
      <c r="AW526" s="4">
        <f t="shared" si="113"/>
        <v>30.9399999999996</v>
      </c>
      <c r="AX526" s="4">
        <f t="shared" si="105"/>
        <v>24.19195121951228</v>
      </c>
      <c r="AY526" s="4">
        <f t="shared" si="106"/>
        <v>66.800000000000182</v>
      </c>
      <c r="AZ526" s="4">
        <f t="shared" si="107"/>
        <v>46.630000000000109</v>
      </c>
      <c r="BB526" s="4">
        <f t="shared" si="114"/>
        <v>16.900000000000091</v>
      </c>
      <c r="BC526" s="4">
        <f t="shared" si="108"/>
        <v>14.450731707317097</v>
      </c>
      <c r="BD526" s="4">
        <f t="shared" si="109"/>
        <v>41.389999999999873</v>
      </c>
      <c r="BE526" s="4">
        <f t="shared" si="110"/>
        <v>26.809999999999945</v>
      </c>
    </row>
    <row r="527" spans="10:57">
      <c r="J527" s="2">
        <v>40926</v>
      </c>
      <c r="K527" s="5">
        <v>3276.35</v>
      </c>
      <c r="L527" s="5">
        <v>3301.89</v>
      </c>
      <c r="M527" s="5">
        <v>3236.49</v>
      </c>
      <c r="N527" s="5">
        <v>3264.93</v>
      </c>
      <c r="P527" s="2">
        <v>40926</v>
      </c>
      <c r="Q527" s="5">
        <v>6330.43</v>
      </c>
      <c r="R527" s="5">
        <v>6399.43</v>
      </c>
      <c r="S527" s="5">
        <v>6280.52</v>
      </c>
      <c r="T527" s="5">
        <v>6354.57</v>
      </c>
      <c r="AE527" s="9">
        <f t="shared" si="115"/>
        <v>3089.64</v>
      </c>
      <c r="AF527" s="6">
        <f t="shared" ref="AF527:AF590" si="116">(AE527-MIN($AE523:$AE527))/(MAX($AE523:$AE527)-MIN($AE523:$AE527))</f>
        <v>1</v>
      </c>
      <c r="AG527" s="4">
        <f t="shared" ref="AG527:AG590" si="117">MAX($AE523:$AE527)-MIN($AE523:$AE527)</f>
        <v>143.04999999999973</v>
      </c>
      <c r="AH527" s="4"/>
      <c r="AI527" s="6">
        <f t="shared" ref="AI527:AI590" si="118">(AE527-MIN($AE521:$AE527))/(MAX($AE521:$AE527)-MIN($AE521:$AE527))</f>
        <v>1</v>
      </c>
      <c r="AJ527" s="6">
        <f t="shared" ref="AJ527:AJ590" si="119">(AE527-MIN($AE519:$AE527))/(MAX($AE519:$AE527)-MIN($AE519:$AE527))</f>
        <v>1</v>
      </c>
      <c r="AK527" s="4">
        <f t="shared" si="111"/>
        <v>2973.4290000000001</v>
      </c>
      <c r="AL527" s="4">
        <f t="shared" si="112"/>
        <v>116.21099999999979</v>
      </c>
      <c r="AW527" s="4">
        <f t="shared" si="113"/>
        <v>49.909999999999854</v>
      </c>
      <c r="AX527" s="4">
        <f t="shared" ref="AX527:AX590" si="120">AVERAGE($AW487:$AW527)</f>
        <v>24.650731707317146</v>
      </c>
      <c r="AY527" s="4">
        <f t="shared" ref="AY527:AY590" si="121">MAX($AW487:$AW527)</f>
        <v>66.800000000000182</v>
      </c>
      <c r="AZ527" s="4">
        <f t="shared" ref="AZ527:AZ590" si="122">PERCENTILE(AW487:AW527,0.9)</f>
        <v>49.909999999999854</v>
      </c>
      <c r="BB527" s="4">
        <f t="shared" si="114"/>
        <v>25.539999999999964</v>
      </c>
      <c r="BC527" s="4">
        <f t="shared" si="108"/>
        <v>14.820731707317098</v>
      </c>
      <c r="BD527" s="4">
        <f t="shared" si="109"/>
        <v>41.389999999999873</v>
      </c>
      <c r="BE527" s="4">
        <f t="shared" si="110"/>
        <v>26.809999999999945</v>
      </c>
    </row>
    <row r="528" spans="10:57">
      <c r="J528" s="2">
        <v>40927</v>
      </c>
      <c r="K528" s="5">
        <v>3286.11</v>
      </c>
      <c r="L528" s="5">
        <v>3328.94</v>
      </c>
      <c r="M528" s="5">
        <v>3272.31</v>
      </c>
      <c r="N528" s="5">
        <v>3328.94</v>
      </c>
      <c r="P528" s="2">
        <v>40927</v>
      </c>
      <c r="Q528" s="5">
        <v>6377.24</v>
      </c>
      <c r="R528" s="5">
        <v>6420.35</v>
      </c>
      <c r="S528" s="5">
        <v>6333.7</v>
      </c>
      <c r="T528" s="5">
        <v>6416.26</v>
      </c>
      <c r="AE528" s="9">
        <f t="shared" si="115"/>
        <v>3087.32</v>
      </c>
      <c r="AF528" s="6">
        <f t="shared" si="116"/>
        <v>0.98378189444250463</v>
      </c>
      <c r="AG528" s="4">
        <f t="shared" si="117"/>
        <v>143.04999999999973</v>
      </c>
      <c r="AH528" s="4"/>
      <c r="AI528" s="6">
        <f t="shared" si="118"/>
        <v>0.98378189444250463</v>
      </c>
      <c r="AJ528" s="6">
        <f t="shared" si="119"/>
        <v>0.98840579710145071</v>
      </c>
      <c r="AK528" s="4">
        <f t="shared" si="111"/>
        <v>2987.0529999999999</v>
      </c>
      <c r="AL528" s="4">
        <f t="shared" si="112"/>
        <v>100.26700000000028</v>
      </c>
      <c r="AW528" s="4">
        <f t="shared" si="113"/>
        <v>43.110000000000582</v>
      </c>
      <c r="AX528" s="4">
        <f t="shared" si="120"/>
        <v>25.589756097561072</v>
      </c>
      <c r="AY528" s="4">
        <f t="shared" si="121"/>
        <v>66.800000000000182</v>
      </c>
      <c r="AZ528" s="4">
        <f t="shared" si="122"/>
        <v>49.909999999999854</v>
      </c>
      <c r="BB528" s="4">
        <f t="shared" si="114"/>
        <v>13.800000000000182</v>
      </c>
      <c r="BC528" s="4">
        <f t="shared" ref="BC528:BC591" si="123">AVERAGE($BB488:$BB528)</f>
        <v>15.157317073170761</v>
      </c>
      <c r="BD528" s="4">
        <f t="shared" ref="BD528:BD591" si="124">MAX($BB488:$BB528)</f>
        <v>41.389999999999873</v>
      </c>
      <c r="BE528" s="4">
        <f t="shared" ref="BE528:BE591" si="125">PERCENTILE(BB488:BB528,0.9)</f>
        <v>26.809999999999945</v>
      </c>
    </row>
    <row r="529" spans="10:57">
      <c r="J529" s="2">
        <v>40928</v>
      </c>
      <c r="K529" s="5">
        <v>3336.22</v>
      </c>
      <c r="L529" s="5">
        <v>3336.62</v>
      </c>
      <c r="M529" s="5">
        <v>3304.95</v>
      </c>
      <c r="N529" s="5">
        <v>3321.5</v>
      </c>
      <c r="P529" s="2">
        <v>40928</v>
      </c>
      <c r="Q529" s="5">
        <v>6410.75</v>
      </c>
      <c r="R529" s="5">
        <v>6431.26</v>
      </c>
      <c r="S529" s="5">
        <v>6371.69</v>
      </c>
      <c r="T529" s="5">
        <v>6404.39</v>
      </c>
      <c r="AE529" s="9">
        <f t="shared" si="115"/>
        <v>3082.8900000000003</v>
      </c>
      <c r="AF529" s="6">
        <f t="shared" si="116"/>
        <v>0.92866955510937788</v>
      </c>
      <c r="AG529" s="4">
        <f t="shared" si="117"/>
        <v>94.629999999999654</v>
      </c>
      <c r="AH529" s="4"/>
      <c r="AI529" s="6">
        <f t="shared" si="118"/>
        <v>0.95281370150297406</v>
      </c>
      <c r="AJ529" s="6">
        <f t="shared" si="119"/>
        <v>0.95281370150297406</v>
      </c>
      <c r="AK529" s="4">
        <f t="shared" si="111"/>
        <v>3003.2860000000001</v>
      </c>
      <c r="AL529" s="4">
        <f t="shared" si="112"/>
        <v>79.604000000000269</v>
      </c>
      <c r="AW529" s="4">
        <f t="shared" si="113"/>
        <v>20.510000000000218</v>
      </c>
      <c r="AX529" s="4">
        <f t="shared" si="120"/>
        <v>25.279268292683032</v>
      </c>
      <c r="AY529" s="4">
        <f t="shared" si="121"/>
        <v>66.800000000000182</v>
      </c>
      <c r="AZ529" s="4">
        <f t="shared" si="122"/>
        <v>49.909999999999854</v>
      </c>
      <c r="BB529" s="4">
        <f t="shared" si="114"/>
        <v>0.40000000000009095</v>
      </c>
      <c r="BC529" s="4">
        <f t="shared" si="123"/>
        <v>14.76609756097564</v>
      </c>
      <c r="BD529" s="4">
        <f t="shared" si="124"/>
        <v>41.389999999999873</v>
      </c>
      <c r="BE529" s="4">
        <f t="shared" si="125"/>
        <v>26.809999999999945</v>
      </c>
    </row>
    <row r="530" spans="10:57">
      <c r="J530" s="2">
        <v>40931</v>
      </c>
      <c r="K530" s="5">
        <v>3325.42</v>
      </c>
      <c r="L530" s="5">
        <v>3352.32</v>
      </c>
      <c r="M530" s="5">
        <v>3313.71</v>
      </c>
      <c r="N530" s="5">
        <v>3338.42</v>
      </c>
      <c r="P530" s="2">
        <v>40931</v>
      </c>
      <c r="Q530" s="5">
        <v>6387.33</v>
      </c>
      <c r="R530" s="5">
        <v>6467.34</v>
      </c>
      <c r="S530" s="5">
        <v>6349.69</v>
      </c>
      <c r="T530" s="5">
        <v>6436.62</v>
      </c>
      <c r="AE530" s="9">
        <f t="shared" si="115"/>
        <v>3098.2</v>
      </c>
      <c r="AF530" s="6">
        <f t="shared" si="116"/>
        <v>1</v>
      </c>
      <c r="AG530" s="4">
        <f t="shared" si="117"/>
        <v>35.259999999999309</v>
      </c>
      <c r="AH530" s="4"/>
      <c r="AI530" s="6">
        <f t="shared" si="118"/>
        <v>1</v>
      </c>
      <c r="AJ530" s="6">
        <f t="shared" si="119"/>
        <v>1</v>
      </c>
      <c r="AK530" s="4">
        <f t="shared" si="111"/>
        <v>3024.152</v>
      </c>
      <c r="AL530" s="4">
        <f t="shared" si="112"/>
        <v>74.047999999999774</v>
      </c>
      <c r="AW530" s="4">
        <f t="shared" si="113"/>
        <v>37.640000000000327</v>
      </c>
      <c r="AX530" s="4">
        <f t="shared" si="120"/>
        <v>25.516829268292806</v>
      </c>
      <c r="AY530" s="4">
        <f t="shared" si="121"/>
        <v>66.800000000000182</v>
      </c>
      <c r="AZ530" s="4">
        <f t="shared" si="122"/>
        <v>49.909999999999854</v>
      </c>
      <c r="BB530" s="4">
        <f t="shared" si="114"/>
        <v>11.710000000000036</v>
      </c>
      <c r="BC530" s="4">
        <f t="shared" si="123"/>
        <v>14.616097560975637</v>
      </c>
      <c r="BD530" s="4">
        <f t="shared" si="124"/>
        <v>41.389999999999873</v>
      </c>
      <c r="BE530" s="4">
        <f t="shared" si="125"/>
        <v>26.809999999999945</v>
      </c>
    </row>
    <row r="531" spans="10:57">
      <c r="J531" s="2">
        <v>40932</v>
      </c>
      <c r="K531" s="5">
        <v>3320.06</v>
      </c>
      <c r="L531" s="5">
        <v>3323.97</v>
      </c>
      <c r="M531" s="5">
        <v>3292.51</v>
      </c>
      <c r="N531" s="5">
        <v>3322.65</v>
      </c>
      <c r="P531" s="2">
        <v>40932</v>
      </c>
      <c r="Q531" s="5">
        <v>6372.49</v>
      </c>
      <c r="R531" s="5">
        <v>6420.05</v>
      </c>
      <c r="S531" s="5">
        <v>6339</v>
      </c>
      <c r="T531" s="5">
        <v>6419.22</v>
      </c>
      <c r="AE531" s="9">
        <f t="shared" si="115"/>
        <v>3096.57</v>
      </c>
      <c r="AF531" s="6">
        <f t="shared" si="116"/>
        <v>0.89353363814502229</v>
      </c>
      <c r="AG531" s="4">
        <f t="shared" si="117"/>
        <v>15.309999999999491</v>
      </c>
      <c r="AH531" s="4"/>
      <c r="AI531" s="6">
        <f t="shared" si="118"/>
        <v>0.98420389572633338</v>
      </c>
      <c r="AJ531" s="6">
        <f t="shared" si="119"/>
        <v>0.98924873029483773</v>
      </c>
      <c r="AK531" s="4">
        <f t="shared" si="111"/>
        <v>3038.59</v>
      </c>
      <c r="AL531" s="4">
        <f t="shared" si="112"/>
        <v>57.980000000000018</v>
      </c>
      <c r="AW531" s="4">
        <f t="shared" si="113"/>
        <v>33.489999999999782</v>
      </c>
      <c r="AX531" s="4">
        <f t="shared" si="120"/>
        <v>25.089756097561093</v>
      </c>
      <c r="AY531" s="4">
        <f t="shared" si="121"/>
        <v>66.800000000000182</v>
      </c>
      <c r="AZ531" s="4">
        <f t="shared" si="122"/>
        <v>46.630000000000109</v>
      </c>
      <c r="BB531" s="4">
        <f t="shared" si="114"/>
        <v>3.9099999999998545</v>
      </c>
      <c r="BC531" s="4">
        <f t="shared" si="123"/>
        <v>14.057560975609782</v>
      </c>
      <c r="BD531" s="4">
        <f t="shared" si="124"/>
        <v>41.389999999999873</v>
      </c>
      <c r="BE531" s="4">
        <f t="shared" si="125"/>
        <v>25.539999999999964</v>
      </c>
    </row>
    <row r="532" spans="10:57">
      <c r="J532" s="2">
        <v>40933</v>
      </c>
      <c r="K532" s="5">
        <v>3336.53</v>
      </c>
      <c r="L532" s="5">
        <v>3339.56</v>
      </c>
      <c r="M532" s="5">
        <v>3285.63</v>
      </c>
      <c r="N532" s="5">
        <v>3312.48</v>
      </c>
      <c r="P532" s="2">
        <v>40933</v>
      </c>
      <c r="Q532" s="5">
        <v>6448.87</v>
      </c>
      <c r="R532" s="5">
        <v>6456.57</v>
      </c>
      <c r="S532" s="5">
        <v>6366.65</v>
      </c>
      <c r="T532" s="5">
        <v>6421.85</v>
      </c>
      <c r="AE532" s="9">
        <f t="shared" si="115"/>
        <v>3109.3700000000003</v>
      </c>
      <c r="AF532" s="6">
        <f t="shared" si="116"/>
        <v>1</v>
      </c>
      <c r="AG532" s="4">
        <f t="shared" si="117"/>
        <v>26.480000000000018</v>
      </c>
      <c r="AH532" s="4"/>
      <c r="AI532" s="6">
        <f t="shared" si="118"/>
        <v>1</v>
      </c>
      <c r="AJ532" s="6">
        <f t="shared" si="119"/>
        <v>1</v>
      </c>
      <c r="AK532" s="4">
        <f t="shared" si="111"/>
        <v>3054.7759999999998</v>
      </c>
      <c r="AL532" s="4">
        <f t="shared" si="112"/>
        <v>54.594000000000506</v>
      </c>
      <c r="AW532" s="4">
        <f t="shared" si="113"/>
        <v>7.6999999999998181</v>
      </c>
      <c r="AX532" s="4">
        <f t="shared" si="120"/>
        <v>23.64829268292694</v>
      </c>
      <c r="AY532" s="4">
        <f t="shared" si="121"/>
        <v>51.910000000000764</v>
      </c>
      <c r="AZ532" s="4">
        <f t="shared" si="122"/>
        <v>43.110000000000582</v>
      </c>
      <c r="BB532" s="4">
        <f t="shared" si="114"/>
        <v>3.0299999999997453</v>
      </c>
      <c r="BC532" s="4">
        <f t="shared" si="123"/>
        <v>13.408780487804895</v>
      </c>
      <c r="BD532" s="4">
        <f t="shared" si="124"/>
        <v>41.389999999999873</v>
      </c>
      <c r="BE532" s="4">
        <f t="shared" si="125"/>
        <v>23.860000000000127</v>
      </c>
    </row>
    <row r="533" spans="10:57">
      <c r="J533" s="2">
        <v>40934</v>
      </c>
      <c r="K533" s="5">
        <v>3331.82</v>
      </c>
      <c r="L533" s="5">
        <v>3368.66</v>
      </c>
      <c r="M533" s="5">
        <v>3323.07</v>
      </c>
      <c r="N533" s="5">
        <v>3363.23</v>
      </c>
      <c r="P533" s="2">
        <v>40934</v>
      </c>
      <c r="Q533" s="5">
        <v>6453.62</v>
      </c>
      <c r="R533" s="5">
        <v>6559.07</v>
      </c>
      <c r="S533" s="5">
        <v>6430.37</v>
      </c>
      <c r="T533" s="5">
        <v>6539.85</v>
      </c>
      <c r="AE533" s="9">
        <f t="shared" si="115"/>
        <v>3176.6200000000003</v>
      </c>
      <c r="AF533" s="6">
        <f t="shared" si="116"/>
        <v>1</v>
      </c>
      <c r="AG533" s="4">
        <f t="shared" si="117"/>
        <v>93.730000000000018</v>
      </c>
      <c r="AH533" s="4"/>
      <c r="AI533" s="6">
        <f t="shared" si="118"/>
        <v>1</v>
      </c>
      <c r="AJ533" s="6">
        <f t="shared" si="119"/>
        <v>1</v>
      </c>
      <c r="AK533" s="4">
        <f t="shared" si="111"/>
        <v>3074.5149999999999</v>
      </c>
      <c r="AL533" s="4">
        <f t="shared" si="112"/>
        <v>102.10500000000047</v>
      </c>
      <c r="AW533" s="4">
        <f t="shared" si="113"/>
        <v>23.25</v>
      </c>
      <c r="AX533" s="4">
        <f t="shared" si="120"/>
        <v>24.113170731707434</v>
      </c>
      <c r="AY533" s="4">
        <f t="shared" si="121"/>
        <v>51.910000000000764</v>
      </c>
      <c r="AZ533" s="4">
        <f t="shared" si="122"/>
        <v>43.110000000000582</v>
      </c>
      <c r="BB533" s="4">
        <f t="shared" si="114"/>
        <v>8.75</v>
      </c>
      <c r="BC533" s="4">
        <f t="shared" si="123"/>
        <v>13.458292682926851</v>
      </c>
      <c r="BD533" s="4">
        <f t="shared" si="124"/>
        <v>41.389999999999873</v>
      </c>
      <c r="BE533" s="4">
        <f t="shared" si="125"/>
        <v>23.860000000000127</v>
      </c>
    </row>
    <row r="534" spans="10:57">
      <c r="J534" s="2">
        <v>40935</v>
      </c>
      <c r="K534" s="5">
        <v>3345.07</v>
      </c>
      <c r="L534" s="5">
        <v>3368.22</v>
      </c>
      <c r="M534" s="5">
        <v>3318.76</v>
      </c>
      <c r="N534" s="5">
        <v>3318.76</v>
      </c>
      <c r="P534" s="2">
        <v>40935</v>
      </c>
      <c r="Q534" s="5">
        <v>6507.77</v>
      </c>
      <c r="R534" s="5">
        <v>6574.19</v>
      </c>
      <c r="S534" s="5">
        <v>6484.35</v>
      </c>
      <c r="T534" s="5">
        <v>6511.98</v>
      </c>
      <c r="AE534" s="9">
        <f t="shared" si="115"/>
        <v>3193.2199999999993</v>
      </c>
      <c r="AF534" s="6">
        <f t="shared" si="116"/>
        <v>1</v>
      </c>
      <c r="AG534" s="4">
        <f t="shared" si="117"/>
        <v>96.649999999999181</v>
      </c>
      <c r="AH534" s="4"/>
      <c r="AI534" s="6">
        <f t="shared" si="118"/>
        <v>1</v>
      </c>
      <c r="AJ534" s="6">
        <f t="shared" si="119"/>
        <v>1</v>
      </c>
      <c r="AK534" s="4">
        <f t="shared" si="111"/>
        <v>3099.1779999999999</v>
      </c>
      <c r="AL534" s="4">
        <f t="shared" si="112"/>
        <v>94.041999999999462</v>
      </c>
      <c r="AW534" s="4">
        <f t="shared" si="113"/>
        <v>23.420000000000073</v>
      </c>
      <c r="AX534" s="4">
        <f t="shared" si="120"/>
        <v>23.828048780487912</v>
      </c>
      <c r="AY534" s="4">
        <f t="shared" si="121"/>
        <v>51.910000000000764</v>
      </c>
      <c r="AZ534" s="4">
        <f t="shared" si="122"/>
        <v>43.110000000000582</v>
      </c>
      <c r="BB534" s="4">
        <f t="shared" si="114"/>
        <v>23.149999999999636</v>
      </c>
      <c r="BC534" s="4">
        <f t="shared" si="123"/>
        <v>13.440975609756107</v>
      </c>
      <c r="BD534" s="4">
        <f t="shared" si="124"/>
        <v>41.389999999999873</v>
      </c>
      <c r="BE534" s="4">
        <f t="shared" si="125"/>
        <v>23.149999999999636</v>
      </c>
    </row>
    <row r="535" spans="10:57">
      <c r="J535" s="2">
        <v>40938</v>
      </c>
      <c r="K535" s="5">
        <v>3295.98</v>
      </c>
      <c r="L535" s="5">
        <v>3300.68</v>
      </c>
      <c r="M535" s="5">
        <v>3264.02</v>
      </c>
      <c r="N535" s="5">
        <v>3265.64</v>
      </c>
      <c r="P535" s="2">
        <v>40938</v>
      </c>
      <c r="Q535" s="5">
        <v>6454.54</v>
      </c>
      <c r="R535" s="5">
        <v>6491.52</v>
      </c>
      <c r="S535" s="5">
        <v>6414.33</v>
      </c>
      <c r="T535" s="5">
        <v>6444.45</v>
      </c>
      <c r="AE535" s="9">
        <f t="shared" si="115"/>
        <v>3178.81</v>
      </c>
      <c r="AF535" s="6">
        <f t="shared" si="116"/>
        <v>0.85090532850491962</v>
      </c>
      <c r="AG535" s="4">
        <f t="shared" si="117"/>
        <v>96.649999999999181</v>
      </c>
      <c r="AH535" s="4"/>
      <c r="AI535" s="6">
        <f t="shared" si="118"/>
        <v>0.86939182452642505</v>
      </c>
      <c r="AJ535" s="6">
        <f t="shared" si="119"/>
        <v>0.86939182452642505</v>
      </c>
      <c r="AK535" s="4">
        <f t="shared" si="111"/>
        <v>3117.558</v>
      </c>
      <c r="AL535" s="4">
        <f t="shared" si="112"/>
        <v>61.251999999999953</v>
      </c>
      <c r="AW535" s="4">
        <f t="shared" si="113"/>
        <v>36.980000000000473</v>
      </c>
      <c r="AX535" s="4">
        <f t="shared" si="120"/>
        <v>24.358536585365961</v>
      </c>
      <c r="AY535" s="4">
        <f t="shared" si="121"/>
        <v>51.910000000000764</v>
      </c>
      <c r="AZ535" s="4">
        <f t="shared" si="122"/>
        <v>43.110000000000582</v>
      </c>
      <c r="BB535" s="4">
        <f t="shared" si="114"/>
        <v>4.6999999999998181</v>
      </c>
      <c r="BC535" s="4">
        <f t="shared" si="123"/>
        <v>13.412682926829282</v>
      </c>
      <c r="BD535" s="4">
        <f t="shared" si="124"/>
        <v>41.389999999999873</v>
      </c>
      <c r="BE535" s="4">
        <f t="shared" si="125"/>
        <v>23.149999999999636</v>
      </c>
    </row>
    <row r="536" spans="10:57">
      <c r="J536" s="2">
        <v>40939</v>
      </c>
      <c r="K536" s="5">
        <v>3292.01</v>
      </c>
      <c r="L536" s="5">
        <v>3325.1</v>
      </c>
      <c r="M536" s="5">
        <v>3289.48</v>
      </c>
      <c r="N536" s="5">
        <v>3298.55</v>
      </c>
      <c r="P536" s="2">
        <v>40939</v>
      </c>
      <c r="Q536" s="5">
        <v>6489.04</v>
      </c>
      <c r="R536" s="5">
        <v>6533.22</v>
      </c>
      <c r="S536" s="5">
        <v>6450.1</v>
      </c>
      <c r="T536" s="5">
        <v>6458.91</v>
      </c>
      <c r="AE536" s="9">
        <f t="shared" si="115"/>
        <v>3160.3599999999997</v>
      </c>
      <c r="AF536" s="6">
        <f t="shared" si="116"/>
        <v>0.60810971973762595</v>
      </c>
      <c r="AG536" s="4">
        <f t="shared" si="117"/>
        <v>83.849999999999</v>
      </c>
      <c r="AH536" s="4"/>
      <c r="AI536" s="6">
        <f t="shared" si="118"/>
        <v>0.66001034661148528</v>
      </c>
      <c r="AJ536" s="6">
        <f t="shared" si="119"/>
        <v>0.70216622858696665</v>
      </c>
      <c r="AK536" s="4">
        <f t="shared" si="111"/>
        <v>3127.2999999999997</v>
      </c>
      <c r="AL536" s="4">
        <f t="shared" si="112"/>
        <v>33.059999999999945</v>
      </c>
      <c r="AW536" s="4">
        <f t="shared" si="113"/>
        <v>38.9399999999996</v>
      </c>
      <c r="AX536" s="4">
        <f t="shared" si="120"/>
        <v>24.540243902439105</v>
      </c>
      <c r="AY536" s="4">
        <f t="shared" si="121"/>
        <v>51.910000000000764</v>
      </c>
      <c r="AZ536" s="4">
        <f t="shared" si="122"/>
        <v>43.110000000000582</v>
      </c>
      <c r="BB536" s="4">
        <f t="shared" si="114"/>
        <v>2.5300000000002001</v>
      </c>
      <c r="BC536" s="4">
        <f t="shared" si="123"/>
        <v>13.045853658536599</v>
      </c>
      <c r="BD536" s="4">
        <f t="shared" si="124"/>
        <v>41.389999999999873</v>
      </c>
      <c r="BE536" s="4">
        <f t="shared" si="125"/>
        <v>23.149999999999636</v>
      </c>
    </row>
    <row r="537" spans="10:57">
      <c r="J537" s="2">
        <v>40940</v>
      </c>
      <c r="K537" s="5">
        <v>3320.32</v>
      </c>
      <c r="L537" s="5">
        <v>3370.28</v>
      </c>
      <c r="M537" s="5">
        <v>3320.32</v>
      </c>
      <c r="N537" s="5">
        <v>3367.46</v>
      </c>
      <c r="P537" s="2">
        <v>40940</v>
      </c>
      <c r="Q537" s="5">
        <v>6482.95</v>
      </c>
      <c r="R537" s="5">
        <v>6630.48</v>
      </c>
      <c r="S537" s="5">
        <v>6482.56</v>
      </c>
      <c r="T537" s="5">
        <v>6616.64</v>
      </c>
      <c r="AE537" s="9">
        <f t="shared" si="115"/>
        <v>3249.1800000000003</v>
      </c>
      <c r="AF537" s="6">
        <f t="shared" si="116"/>
        <v>1</v>
      </c>
      <c r="AG537" s="4">
        <f t="shared" si="117"/>
        <v>88.820000000000618</v>
      </c>
      <c r="AH537" s="4"/>
      <c r="AI537" s="6">
        <f t="shared" si="118"/>
        <v>1</v>
      </c>
      <c r="AJ537" s="6">
        <f t="shared" si="119"/>
        <v>1</v>
      </c>
      <c r="AK537" s="4">
        <f t="shared" ref="AK537:AK600" si="126">AVERAGE(AE528:AE537)</f>
        <v>3143.2540000000004</v>
      </c>
      <c r="AL537" s="4">
        <f t="shared" ref="AL537:AL600" si="127">AE537-AK537</f>
        <v>105.92599999999993</v>
      </c>
      <c r="AW537" s="4">
        <f t="shared" si="113"/>
        <v>0.38999999999941792</v>
      </c>
      <c r="AX537" s="4">
        <f t="shared" si="120"/>
        <v>23.283658536585413</v>
      </c>
      <c r="AY537" s="4">
        <f t="shared" si="121"/>
        <v>51.039999999999964</v>
      </c>
      <c r="AZ537" s="4">
        <f t="shared" si="122"/>
        <v>38.9399999999996</v>
      </c>
      <c r="BB537" s="4">
        <f t="shared" si="114"/>
        <v>0</v>
      </c>
      <c r="BC537" s="4">
        <f t="shared" si="123"/>
        <v>12.658048780487816</v>
      </c>
      <c r="BD537" s="4">
        <f t="shared" si="124"/>
        <v>41.389999999999873</v>
      </c>
      <c r="BE537" s="4">
        <f t="shared" si="125"/>
        <v>23.149999999999636</v>
      </c>
    </row>
    <row r="538" spans="10:57">
      <c r="J538" s="2">
        <v>40941</v>
      </c>
      <c r="K538" s="5">
        <v>3386.63</v>
      </c>
      <c r="L538" s="5">
        <v>3399.53</v>
      </c>
      <c r="M538" s="5">
        <v>3355.84</v>
      </c>
      <c r="N538" s="5">
        <v>3376.66</v>
      </c>
      <c r="P538" s="2">
        <v>40941</v>
      </c>
      <c r="Q538" s="5">
        <v>6640.05</v>
      </c>
      <c r="R538" s="5">
        <v>6667.98</v>
      </c>
      <c r="S538" s="5">
        <v>6606.37</v>
      </c>
      <c r="T538" s="5">
        <v>6655.63</v>
      </c>
      <c r="AE538" s="9">
        <f t="shared" si="115"/>
        <v>3278.9700000000003</v>
      </c>
      <c r="AF538" s="6">
        <f t="shared" si="116"/>
        <v>1</v>
      </c>
      <c r="AG538" s="4">
        <f t="shared" si="117"/>
        <v>118.61000000000058</v>
      </c>
      <c r="AH538" s="4"/>
      <c r="AI538" s="6">
        <f t="shared" si="118"/>
        <v>1</v>
      </c>
      <c r="AJ538" s="6">
        <f t="shared" si="119"/>
        <v>1</v>
      </c>
      <c r="AK538" s="4">
        <f t="shared" si="126"/>
        <v>3162.4190000000008</v>
      </c>
      <c r="AL538" s="4">
        <f t="shared" si="127"/>
        <v>116.55099999999948</v>
      </c>
      <c r="AW538" s="4">
        <f t="shared" si="113"/>
        <v>27.929999999999382</v>
      </c>
      <c r="AX538" s="4">
        <f t="shared" si="120"/>
        <v>23.180243902439056</v>
      </c>
      <c r="AY538" s="4">
        <f t="shared" si="121"/>
        <v>51.039999999999964</v>
      </c>
      <c r="AZ538" s="4">
        <f t="shared" si="122"/>
        <v>38.9399999999996</v>
      </c>
      <c r="BB538" s="4">
        <f t="shared" si="114"/>
        <v>12.900000000000091</v>
      </c>
      <c r="BC538" s="4">
        <f t="shared" si="123"/>
        <v>12.750487804878059</v>
      </c>
      <c r="BD538" s="4">
        <f t="shared" si="124"/>
        <v>41.389999999999873</v>
      </c>
      <c r="BE538" s="4">
        <f t="shared" si="125"/>
        <v>23.149999999999636</v>
      </c>
    </row>
    <row r="539" spans="10:57">
      <c r="J539" s="2">
        <v>40942</v>
      </c>
      <c r="K539" s="5">
        <v>3370.63</v>
      </c>
      <c r="L539" s="5">
        <v>3427.92</v>
      </c>
      <c r="M539" s="5">
        <v>3361.18</v>
      </c>
      <c r="N539" s="5">
        <v>3427.92</v>
      </c>
      <c r="P539" s="2">
        <v>40942</v>
      </c>
      <c r="Q539" s="5">
        <v>6649.57</v>
      </c>
      <c r="R539" s="5">
        <v>6767.46</v>
      </c>
      <c r="S539" s="5">
        <v>6635.63</v>
      </c>
      <c r="T539" s="5">
        <v>6766.67</v>
      </c>
      <c r="AE539" s="9">
        <f t="shared" si="115"/>
        <v>3338.75</v>
      </c>
      <c r="AF539" s="6">
        <f t="shared" si="116"/>
        <v>1</v>
      </c>
      <c r="AG539" s="4">
        <f t="shared" si="117"/>
        <v>178.39000000000033</v>
      </c>
      <c r="AH539" s="4"/>
      <c r="AI539" s="6">
        <f t="shared" si="118"/>
        <v>1</v>
      </c>
      <c r="AJ539" s="6">
        <f t="shared" si="119"/>
        <v>1</v>
      </c>
      <c r="AK539" s="4">
        <f t="shared" si="126"/>
        <v>3188.0050000000001</v>
      </c>
      <c r="AL539" s="4">
        <f t="shared" si="127"/>
        <v>150.74499999999989</v>
      </c>
      <c r="AW539" s="4">
        <f t="shared" si="113"/>
        <v>13.9399999999996</v>
      </c>
      <c r="AX539" s="4">
        <f t="shared" si="120"/>
        <v>23.132195121951245</v>
      </c>
      <c r="AY539" s="4">
        <f t="shared" si="121"/>
        <v>51.039999999999964</v>
      </c>
      <c r="AZ539" s="4">
        <f t="shared" si="122"/>
        <v>38.9399999999996</v>
      </c>
      <c r="BB539" s="4">
        <f t="shared" si="114"/>
        <v>9.4500000000002728</v>
      </c>
      <c r="BC539" s="4">
        <f t="shared" si="123"/>
        <v>12.851951219512213</v>
      </c>
      <c r="BD539" s="4">
        <f t="shared" si="124"/>
        <v>41.389999999999873</v>
      </c>
      <c r="BE539" s="4">
        <f t="shared" si="125"/>
        <v>23.149999999999636</v>
      </c>
    </row>
    <row r="540" spans="10:57">
      <c r="J540" s="2">
        <v>40945</v>
      </c>
      <c r="K540" s="5">
        <v>3412.32</v>
      </c>
      <c r="L540" s="5">
        <v>3412.32</v>
      </c>
      <c r="M540" s="5">
        <v>3380.94</v>
      </c>
      <c r="N540" s="5">
        <v>3405.27</v>
      </c>
      <c r="P540" s="2">
        <v>40945</v>
      </c>
      <c r="Q540" s="5">
        <v>6752.03</v>
      </c>
      <c r="R540" s="5">
        <v>6781.43</v>
      </c>
      <c r="S540" s="5">
        <v>6714.82</v>
      </c>
      <c r="T540" s="5">
        <v>6764.83</v>
      </c>
      <c r="AE540" s="9">
        <f t="shared" si="115"/>
        <v>3359.56</v>
      </c>
      <c r="AF540" s="6">
        <f t="shared" si="116"/>
        <v>1</v>
      </c>
      <c r="AG540" s="4">
        <f t="shared" si="117"/>
        <v>199.20000000000027</v>
      </c>
      <c r="AH540" s="4"/>
      <c r="AI540" s="6">
        <f t="shared" si="118"/>
        <v>1</v>
      </c>
      <c r="AJ540" s="6">
        <f t="shared" si="119"/>
        <v>1</v>
      </c>
      <c r="AK540" s="4">
        <f t="shared" si="126"/>
        <v>3214.1410000000005</v>
      </c>
      <c r="AL540" s="4">
        <f t="shared" si="127"/>
        <v>145.41899999999941</v>
      </c>
      <c r="AW540" s="4">
        <f t="shared" si="113"/>
        <v>29.400000000000546</v>
      </c>
      <c r="AX540" s="4">
        <f t="shared" si="120"/>
        <v>23.342195121951256</v>
      </c>
      <c r="AY540" s="4">
        <f t="shared" si="121"/>
        <v>51.039999999999964</v>
      </c>
      <c r="AZ540" s="4">
        <f t="shared" si="122"/>
        <v>38.9399999999996</v>
      </c>
      <c r="BB540" s="4">
        <f t="shared" si="114"/>
        <v>0</v>
      </c>
      <c r="BC540" s="4">
        <f t="shared" si="123"/>
        <v>12.375609756097585</v>
      </c>
      <c r="BD540" s="4">
        <f t="shared" si="124"/>
        <v>41.389999999999873</v>
      </c>
      <c r="BE540" s="4">
        <f t="shared" si="125"/>
        <v>23.149999999999636</v>
      </c>
    </row>
    <row r="541" spans="10:57">
      <c r="J541" s="2">
        <v>40946</v>
      </c>
      <c r="K541" s="5">
        <v>3416.04</v>
      </c>
      <c r="L541" s="5">
        <v>3421.64</v>
      </c>
      <c r="M541" s="5">
        <v>3379.43</v>
      </c>
      <c r="N541" s="5">
        <v>3411.54</v>
      </c>
      <c r="P541" s="2">
        <v>40946</v>
      </c>
      <c r="Q541" s="5">
        <v>6772.75</v>
      </c>
      <c r="R541" s="5">
        <v>6788.77</v>
      </c>
      <c r="S541" s="5">
        <v>6682.89</v>
      </c>
      <c r="T541" s="5">
        <v>6754.2</v>
      </c>
      <c r="AE541" s="9">
        <f t="shared" si="115"/>
        <v>3342.66</v>
      </c>
      <c r="AF541" s="6">
        <f t="shared" si="116"/>
        <v>0.84689255299873034</v>
      </c>
      <c r="AG541" s="4">
        <f t="shared" si="117"/>
        <v>110.37999999999965</v>
      </c>
      <c r="AH541" s="4"/>
      <c r="AI541" s="6">
        <f t="shared" si="118"/>
        <v>0.91516064257028074</v>
      </c>
      <c r="AJ541" s="6">
        <f t="shared" si="119"/>
        <v>0.91516064257028074</v>
      </c>
      <c r="AK541" s="4">
        <f t="shared" si="126"/>
        <v>3238.75</v>
      </c>
      <c r="AL541" s="4">
        <f t="shared" si="127"/>
        <v>103.90999999999985</v>
      </c>
      <c r="AW541" s="4">
        <f t="shared" si="113"/>
        <v>16.020000000000437</v>
      </c>
      <c r="AX541" s="4">
        <f t="shared" si="120"/>
        <v>23.181463414634202</v>
      </c>
      <c r="AY541" s="4">
        <f t="shared" si="121"/>
        <v>51.039999999999964</v>
      </c>
      <c r="AZ541" s="4">
        <f t="shared" si="122"/>
        <v>38.9399999999996</v>
      </c>
      <c r="BB541" s="4">
        <f t="shared" si="114"/>
        <v>5.5999999999999091</v>
      </c>
      <c r="BC541" s="4">
        <f t="shared" si="123"/>
        <v>12.188780487804895</v>
      </c>
      <c r="BD541" s="4">
        <f t="shared" si="124"/>
        <v>41.389999999999873</v>
      </c>
      <c r="BE541" s="4">
        <f t="shared" si="125"/>
        <v>23.149999999999636</v>
      </c>
    </row>
    <row r="542" spans="10:57">
      <c r="J542" s="2">
        <v>40947</v>
      </c>
      <c r="K542" s="5">
        <v>3425.41</v>
      </c>
      <c r="L542" s="5">
        <v>3439.09</v>
      </c>
      <c r="M542" s="5">
        <v>3410</v>
      </c>
      <c r="N542" s="5">
        <v>3410</v>
      </c>
      <c r="P542" s="2">
        <v>40947</v>
      </c>
      <c r="Q542" s="5">
        <v>6800.72</v>
      </c>
      <c r="R542" s="5">
        <v>6829.88</v>
      </c>
      <c r="S542" s="5">
        <v>6735.67</v>
      </c>
      <c r="T542" s="5">
        <v>6748.76</v>
      </c>
      <c r="AE542" s="9">
        <f t="shared" si="115"/>
        <v>3338.76</v>
      </c>
      <c r="AF542" s="6">
        <f t="shared" si="116"/>
        <v>0.74190346196798851</v>
      </c>
      <c r="AG542" s="4">
        <f t="shared" si="117"/>
        <v>80.589999999999691</v>
      </c>
      <c r="AH542" s="4"/>
      <c r="AI542" s="6">
        <f t="shared" si="118"/>
        <v>0.89558232931727055</v>
      </c>
      <c r="AJ542" s="6">
        <f t="shared" si="119"/>
        <v>0.89558232931727055</v>
      </c>
      <c r="AK542" s="4">
        <f t="shared" si="126"/>
        <v>3261.6889999999999</v>
      </c>
      <c r="AL542" s="4">
        <f t="shared" si="127"/>
        <v>77.071000000000367</v>
      </c>
      <c r="AW542" s="4">
        <f t="shared" si="113"/>
        <v>29.159999999999854</v>
      </c>
      <c r="AX542" s="4">
        <f t="shared" si="120"/>
        <v>23.791951219512246</v>
      </c>
      <c r="AY542" s="4">
        <f t="shared" si="121"/>
        <v>51.039999999999964</v>
      </c>
      <c r="AZ542" s="4">
        <f t="shared" si="122"/>
        <v>38.9399999999996</v>
      </c>
      <c r="BB542" s="4">
        <f t="shared" si="114"/>
        <v>13.680000000000291</v>
      </c>
      <c r="BC542" s="4">
        <f t="shared" si="123"/>
        <v>12.477804878048806</v>
      </c>
      <c r="BD542" s="4">
        <f t="shared" si="124"/>
        <v>41.389999999999873</v>
      </c>
      <c r="BE542" s="4">
        <f t="shared" si="125"/>
        <v>23.149999999999636</v>
      </c>
    </row>
    <row r="543" spans="10:57">
      <c r="J543" s="2">
        <v>40948</v>
      </c>
      <c r="K543" s="5">
        <v>3419.44</v>
      </c>
      <c r="L543" s="5">
        <v>3449.24</v>
      </c>
      <c r="M543" s="5">
        <v>3412.58</v>
      </c>
      <c r="N543" s="5">
        <v>3424.71</v>
      </c>
      <c r="P543" s="2">
        <v>40948</v>
      </c>
      <c r="Q543" s="5">
        <v>6782.14</v>
      </c>
      <c r="R543" s="5">
        <v>6838.13</v>
      </c>
      <c r="S543" s="5">
        <v>6746.1</v>
      </c>
      <c r="T543" s="5">
        <v>6788.8</v>
      </c>
      <c r="AE543" s="9">
        <f t="shared" si="115"/>
        <v>3364.09</v>
      </c>
      <c r="AF543" s="6">
        <f t="shared" si="116"/>
        <v>1</v>
      </c>
      <c r="AG543" s="4">
        <f t="shared" si="117"/>
        <v>25.340000000000146</v>
      </c>
      <c r="AH543" s="4"/>
      <c r="AI543" s="6">
        <f t="shared" si="118"/>
        <v>1</v>
      </c>
      <c r="AJ543" s="6">
        <f t="shared" si="119"/>
        <v>1</v>
      </c>
      <c r="AK543" s="4">
        <f t="shared" si="126"/>
        <v>3280.4360000000001</v>
      </c>
      <c r="AL543" s="4">
        <f t="shared" si="127"/>
        <v>83.653999999999996</v>
      </c>
      <c r="AW543" s="4">
        <f t="shared" si="113"/>
        <v>36.039999999999964</v>
      </c>
      <c r="AX543" s="4">
        <f t="shared" si="120"/>
        <v>24.491463414634183</v>
      </c>
      <c r="AY543" s="4">
        <f t="shared" si="121"/>
        <v>51.039999999999964</v>
      </c>
      <c r="AZ543" s="4">
        <f t="shared" si="122"/>
        <v>38.9399999999996</v>
      </c>
      <c r="BB543" s="4">
        <f t="shared" si="114"/>
        <v>6.8600000000001273</v>
      </c>
      <c r="BC543" s="4">
        <f t="shared" si="123"/>
        <v>12.331463414634182</v>
      </c>
      <c r="BD543" s="4">
        <f t="shared" si="124"/>
        <v>41.389999999999873</v>
      </c>
      <c r="BE543" s="4">
        <f t="shared" si="125"/>
        <v>23.149999999999636</v>
      </c>
    </row>
    <row r="544" spans="10:57">
      <c r="J544" s="2">
        <v>40949</v>
      </c>
      <c r="K544" s="5">
        <v>3394.92</v>
      </c>
      <c r="L544" s="5">
        <v>3409.76</v>
      </c>
      <c r="M544" s="5">
        <v>3365.48</v>
      </c>
      <c r="N544" s="5">
        <v>3373.14</v>
      </c>
      <c r="P544" s="2">
        <v>40949</v>
      </c>
      <c r="Q544" s="5">
        <v>6730.54</v>
      </c>
      <c r="R544" s="5">
        <v>6751.08</v>
      </c>
      <c r="S544" s="5">
        <v>6649.56</v>
      </c>
      <c r="T544" s="5">
        <v>6692.96</v>
      </c>
      <c r="AE544" s="9">
        <f t="shared" si="115"/>
        <v>3319.82</v>
      </c>
      <c r="AF544" s="6">
        <f t="shared" si="116"/>
        <v>0</v>
      </c>
      <c r="AG544" s="4">
        <f t="shared" si="117"/>
        <v>44.269999999999982</v>
      </c>
      <c r="AH544" s="4"/>
      <c r="AI544" s="6">
        <f t="shared" si="118"/>
        <v>0.47991071428571386</v>
      </c>
      <c r="AJ544" s="6">
        <f t="shared" si="119"/>
        <v>0.7827025965738974</v>
      </c>
      <c r="AK544" s="4">
        <f t="shared" si="126"/>
        <v>3293.0960000000005</v>
      </c>
      <c r="AL544" s="4">
        <f t="shared" si="127"/>
        <v>26.723999999999705</v>
      </c>
      <c r="AW544" s="4">
        <f t="shared" si="113"/>
        <v>20.539999999999964</v>
      </c>
      <c r="AX544" s="4">
        <f t="shared" si="120"/>
        <v>23.74756097560979</v>
      </c>
      <c r="AY544" s="4">
        <f t="shared" si="121"/>
        <v>49.909999999999854</v>
      </c>
      <c r="AZ544" s="4">
        <f t="shared" si="122"/>
        <v>37.920000000000073</v>
      </c>
      <c r="BB544" s="4">
        <f t="shared" si="114"/>
        <v>14.840000000000146</v>
      </c>
      <c r="BC544" s="4">
        <f t="shared" si="123"/>
        <v>12.341463414634191</v>
      </c>
      <c r="BD544" s="4">
        <f t="shared" si="124"/>
        <v>41.389999999999873</v>
      </c>
      <c r="BE544" s="4">
        <f t="shared" si="125"/>
        <v>23.149999999999636</v>
      </c>
    </row>
    <row r="545" spans="10:57">
      <c r="J545" s="2">
        <v>40952</v>
      </c>
      <c r="K545" s="5">
        <v>3406.86</v>
      </c>
      <c r="L545" s="5">
        <v>3413.43</v>
      </c>
      <c r="M545" s="5">
        <v>3366.32</v>
      </c>
      <c r="N545" s="5">
        <v>3384.55</v>
      </c>
      <c r="P545" s="2">
        <v>40952</v>
      </c>
      <c r="Q545" s="5">
        <v>6748.68</v>
      </c>
      <c r="R545" s="5">
        <v>6774.6</v>
      </c>
      <c r="S545" s="5">
        <v>6709.63</v>
      </c>
      <c r="T545" s="5">
        <v>6738.47</v>
      </c>
      <c r="AE545" s="9">
        <f t="shared" si="115"/>
        <v>3353.92</v>
      </c>
      <c r="AF545" s="6">
        <f t="shared" si="116"/>
        <v>0.7702733227919567</v>
      </c>
      <c r="AG545" s="4">
        <f t="shared" si="117"/>
        <v>44.269999999999982</v>
      </c>
      <c r="AH545" s="4"/>
      <c r="AI545" s="6">
        <f t="shared" si="118"/>
        <v>0.7702733227919567</v>
      </c>
      <c r="AJ545" s="6">
        <f t="shared" si="119"/>
        <v>0.91149595335479872</v>
      </c>
      <c r="AK545" s="4">
        <f t="shared" si="126"/>
        <v>3310.607</v>
      </c>
      <c r="AL545" s="4">
        <f t="shared" si="127"/>
        <v>43.313000000000102</v>
      </c>
      <c r="AW545" s="4">
        <f t="shared" si="113"/>
        <v>25.920000000000073</v>
      </c>
      <c r="AX545" s="4">
        <f t="shared" si="120"/>
        <v>23.584146341463434</v>
      </c>
      <c r="AY545" s="4">
        <f t="shared" si="121"/>
        <v>49.909999999999854</v>
      </c>
      <c r="AZ545" s="4">
        <f t="shared" si="122"/>
        <v>37.920000000000073</v>
      </c>
      <c r="BB545" s="4">
        <f t="shared" si="114"/>
        <v>6.569999999999709</v>
      </c>
      <c r="BC545" s="4">
        <f t="shared" si="123"/>
        <v>12.123170731707354</v>
      </c>
      <c r="BD545" s="4">
        <f t="shared" si="124"/>
        <v>41.389999999999873</v>
      </c>
      <c r="BE545" s="4">
        <f t="shared" si="125"/>
        <v>23.149999999999636</v>
      </c>
    </row>
    <row r="546" spans="10:57">
      <c r="J546" s="2">
        <v>40953</v>
      </c>
      <c r="K546" s="5">
        <v>3369.75</v>
      </c>
      <c r="L546" s="5">
        <v>3399.97</v>
      </c>
      <c r="M546" s="5">
        <v>3362.51</v>
      </c>
      <c r="N546" s="5">
        <v>3375.64</v>
      </c>
      <c r="P546" s="2">
        <v>40953</v>
      </c>
      <c r="Q546" s="5">
        <v>6712.68</v>
      </c>
      <c r="R546" s="5">
        <v>6788.57</v>
      </c>
      <c r="S546" s="5">
        <v>6698.32</v>
      </c>
      <c r="T546" s="5">
        <v>6728.19</v>
      </c>
      <c r="AE546" s="9">
        <f t="shared" si="115"/>
        <v>3352.5499999999997</v>
      </c>
      <c r="AF546" s="6">
        <f t="shared" si="116"/>
        <v>0.73932685791731589</v>
      </c>
      <c r="AG546" s="4">
        <f t="shared" si="117"/>
        <v>44.269999999999982</v>
      </c>
      <c r="AH546" s="4"/>
      <c r="AI546" s="6">
        <f t="shared" si="118"/>
        <v>0.73932685791731589</v>
      </c>
      <c r="AJ546" s="6">
        <f t="shared" si="119"/>
        <v>0.86442669172931819</v>
      </c>
      <c r="AK546" s="4">
        <f t="shared" si="126"/>
        <v>3329.8260000000009</v>
      </c>
      <c r="AL546" s="4">
        <f t="shared" si="127"/>
        <v>22.723999999998796</v>
      </c>
      <c r="AW546" s="4">
        <f t="shared" si="113"/>
        <v>14.360000000000582</v>
      </c>
      <c r="AX546" s="4">
        <f t="shared" si="120"/>
        <v>23.170487804878089</v>
      </c>
      <c r="AY546" s="4">
        <f t="shared" si="121"/>
        <v>49.909999999999854</v>
      </c>
      <c r="AZ546" s="4">
        <f t="shared" si="122"/>
        <v>37.920000000000073</v>
      </c>
      <c r="BB546" s="4">
        <f t="shared" si="114"/>
        <v>7.2399999999997817</v>
      </c>
      <c r="BC546" s="4">
        <f t="shared" si="123"/>
        <v>11.93804878048784</v>
      </c>
      <c r="BD546" s="4">
        <f t="shared" si="124"/>
        <v>41.389999999999873</v>
      </c>
      <c r="BE546" s="4">
        <f t="shared" si="125"/>
        <v>23.149999999999636</v>
      </c>
    </row>
    <row r="547" spans="10:57">
      <c r="J547" s="2">
        <v>40954</v>
      </c>
      <c r="K547" s="5">
        <v>3399.37</v>
      </c>
      <c r="L547" s="5">
        <v>3419.07</v>
      </c>
      <c r="M547" s="5">
        <v>3377.55</v>
      </c>
      <c r="N547" s="5">
        <v>3390.35</v>
      </c>
      <c r="P547" s="2">
        <v>40954</v>
      </c>
      <c r="Q547" s="5">
        <v>6807.55</v>
      </c>
      <c r="R547" s="5">
        <v>6830.1</v>
      </c>
      <c r="S547" s="5">
        <v>6736.56</v>
      </c>
      <c r="T547" s="5">
        <v>6757.94</v>
      </c>
      <c r="AE547" s="9">
        <f t="shared" si="115"/>
        <v>3367.5899999999997</v>
      </c>
      <c r="AF547" s="6">
        <f t="shared" si="116"/>
        <v>1</v>
      </c>
      <c r="AG547" s="4">
        <f t="shared" si="117"/>
        <v>47.769999999999527</v>
      </c>
      <c r="AH547" s="4"/>
      <c r="AI547" s="6">
        <f t="shared" si="118"/>
        <v>1</v>
      </c>
      <c r="AJ547" s="6">
        <f t="shared" si="119"/>
        <v>1</v>
      </c>
      <c r="AK547" s="4">
        <f t="shared" si="126"/>
        <v>3341.6669999999999</v>
      </c>
      <c r="AL547" s="4">
        <f t="shared" si="127"/>
        <v>25.922999999999774</v>
      </c>
      <c r="AW547" s="4">
        <f t="shared" si="113"/>
        <v>22.550000000000182</v>
      </c>
      <c r="AX547" s="4">
        <f t="shared" si="120"/>
        <v>23.463170731707358</v>
      </c>
      <c r="AY547" s="4">
        <f t="shared" si="121"/>
        <v>49.909999999999854</v>
      </c>
      <c r="AZ547" s="4">
        <f t="shared" si="122"/>
        <v>37.920000000000073</v>
      </c>
      <c r="BB547" s="4">
        <f t="shared" si="114"/>
        <v>19.700000000000273</v>
      </c>
      <c r="BC547" s="4">
        <f t="shared" si="123"/>
        <v>12.255609756097595</v>
      </c>
      <c r="BD547" s="4">
        <f t="shared" si="124"/>
        <v>41.389999999999873</v>
      </c>
      <c r="BE547" s="4">
        <f t="shared" si="125"/>
        <v>23.149999999999636</v>
      </c>
    </row>
    <row r="548" spans="10:57">
      <c r="J548" s="2">
        <v>40955</v>
      </c>
      <c r="K548" s="5">
        <v>3366</v>
      </c>
      <c r="L548" s="5">
        <v>3393.25</v>
      </c>
      <c r="M548" s="5">
        <v>3352.63</v>
      </c>
      <c r="N548" s="5">
        <v>3393.25</v>
      </c>
      <c r="P548" s="2">
        <v>40955</v>
      </c>
      <c r="Q548" s="5">
        <v>6665.24</v>
      </c>
      <c r="R548" s="5">
        <v>6751.96</v>
      </c>
      <c r="S548" s="5">
        <v>6651.72</v>
      </c>
      <c r="T548" s="5">
        <v>6751.96</v>
      </c>
      <c r="AE548" s="9">
        <f t="shared" si="115"/>
        <v>3358.71</v>
      </c>
      <c r="AF548" s="6">
        <f t="shared" si="116"/>
        <v>0.81410927360268492</v>
      </c>
      <c r="AG548" s="4">
        <f t="shared" si="117"/>
        <v>47.769999999999527</v>
      </c>
      <c r="AH548" s="4"/>
      <c r="AI548" s="6">
        <f t="shared" si="118"/>
        <v>0.81410927360268492</v>
      </c>
      <c r="AJ548" s="6">
        <f t="shared" si="119"/>
        <v>0.81410927360268492</v>
      </c>
      <c r="AK548" s="4">
        <f t="shared" si="126"/>
        <v>3349.6409999999996</v>
      </c>
      <c r="AL548" s="4">
        <f t="shared" si="127"/>
        <v>9.0690000000004147</v>
      </c>
      <c r="AW548" s="4">
        <f t="shared" si="113"/>
        <v>13.519999999999527</v>
      </c>
      <c r="AX548" s="4">
        <f t="shared" si="120"/>
        <v>23.6087804878049</v>
      </c>
      <c r="AY548" s="4">
        <f t="shared" si="121"/>
        <v>49.909999999999854</v>
      </c>
      <c r="AZ548" s="4">
        <f t="shared" si="122"/>
        <v>37.920000000000073</v>
      </c>
      <c r="BB548" s="4">
        <f t="shared" si="114"/>
        <v>13.369999999999891</v>
      </c>
      <c r="BC548" s="4">
        <f t="shared" si="123"/>
        <v>12.558780487804908</v>
      </c>
      <c r="BD548" s="4">
        <f t="shared" si="124"/>
        <v>41.389999999999873</v>
      </c>
      <c r="BE548" s="4">
        <f t="shared" si="125"/>
        <v>23.149999999999636</v>
      </c>
    </row>
    <row r="549" spans="10:57">
      <c r="J549" s="2">
        <v>40956</v>
      </c>
      <c r="K549" s="5">
        <v>3425.83</v>
      </c>
      <c r="L549" s="5">
        <v>3450.76</v>
      </c>
      <c r="M549" s="5">
        <v>3422.21</v>
      </c>
      <c r="N549" s="5">
        <v>3439.62</v>
      </c>
      <c r="P549" s="2">
        <v>40956</v>
      </c>
      <c r="Q549" s="5">
        <v>6811.02</v>
      </c>
      <c r="R549" s="5">
        <v>6874.53</v>
      </c>
      <c r="S549" s="5">
        <v>6794.89</v>
      </c>
      <c r="T549" s="5">
        <v>6848.03</v>
      </c>
      <c r="AE549" s="9">
        <f t="shared" si="115"/>
        <v>3408.41</v>
      </c>
      <c r="AF549" s="6">
        <f t="shared" si="116"/>
        <v>1</v>
      </c>
      <c r="AG549" s="4">
        <f t="shared" si="117"/>
        <v>55.860000000000127</v>
      </c>
      <c r="AH549" s="4"/>
      <c r="AI549" s="6">
        <f t="shared" si="118"/>
        <v>1</v>
      </c>
      <c r="AJ549" s="6">
        <f t="shared" si="119"/>
        <v>1</v>
      </c>
      <c r="AK549" s="4">
        <f t="shared" si="126"/>
        <v>3356.6069999999991</v>
      </c>
      <c r="AL549" s="4">
        <f t="shared" si="127"/>
        <v>51.803000000000793</v>
      </c>
      <c r="AW549" s="4">
        <f t="shared" si="113"/>
        <v>16.130000000000109</v>
      </c>
      <c r="AX549" s="4">
        <f t="shared" si="120"/>
        <v>23.634390243902466</v>
      </c>
      <c r="AY549" s="4">
        <f t="shared" si="121"/>
        <v>49.909999999999854</v>
      </c>
      <c r="AZ549" s="4">
        <f t="shared" si="122"/>
        <v>37.920000000000073</v>
      </c>
      <c r="BB549" s="4">
        <f t="shared" si="114"/>
        <v>3.6199999999998909</v>
      </c>
      <c r="BC549" s="4">
        <f t="shared" si="123"/>
        <v>12.406829268292702</v>
      </c>
      <c r="BD549" s="4">
        <f t="shared" si="124"/>
        <v>41.389999999999873</v>
      </c>
      <c r="BE549" s="4">
        <f t="shared" si="125"/>
        <v>23.149999999999636</v>
      </c>
    </row>
    <row r="550" spans="10:57">
      <c r="J550" s="2">
        <v>40959</v>
      </c>
      <c r="K550" s="5">
        <v>3463.56</v>
      </c>
      <c r="L550" s="5">
        <v>3472.93</v>
      </c>
      <c r="M550" s="5">
        <v>3452.7</v>
      </c>
      <c r="N550" s="5">
        <v>3472.54</v>
      </c>
      <c r="P550" s="2">
        <v>40959</v>
      </c>
      <c r="Q550" s="5">
        <v>6892</v>
      </c>
      <c r="R550" s="5">
        <v>6956.7</v>
      </c>
      <c r="S550" s="5">
        <v>6878.5</v>
      </c>
      <c r="T550" s="5">
        <v>6948.3</v>
      </c>
      <c r="AE550" s="9">
        <f t="shared" si="115"/>
        <v>3475.76</v>
      </c>
      <c r="AF550" s="6">
        <f t="shared" si="116"/>
        <v>1</v>
      </c>
      <c r="AG550" s="4">
        <f t="shared" si="117"/>
        <v>123.21000000000049</v>
      </c>
      <c r="AH550" s="4"/>
      <c r="AI550" s="6">
        <f t="shared" si="118"/>
        <v>1</v>
      </c>
      <c r="AJ550" s="6">
        <f t="shared" si="119"/>
        <v>1</v>
      </c>
      <c r="AK550" s="4">
        <f t="shared" si="126"/>
        <v>3368.2269999999999</v>
      </c>
      <c r="AL550" s="4">
        <f t="shared" si="127"/>
        <v>107.53300000000036</v>
      </c>
      <c r="AW550" s="4">
        <f t="shared" si="113"/>
        <v>13.5</v>
      </c>
      <c r="AX550" s="4">
        <f t="shared" si="120"/>
        <v>22.826341463414661</v>
      </c>
      <c r="AY550" s="4">
        <f t="shared" si="121"/>
        <v>49.909999999999854</v>
      </c>
      <c r="AZ550" s="4">
        <f t="shared" si="122"/>
        <v>37.640000000000327</v>
      </c>
      <c r="BB550" s="4">
        <f t="shared" si="114"/>
        <v>9.3699999999998909</v>
      </c>
      <c r="BC550" s="4">
        <f t="shared" si="123"/>
        <v>11.625853658536604</v>
      </c>
      <c r="BD550" s="4">
        <f t="shared" si="124"/>
        <v>28.580000000000382</v>
      </c>
      <c r="BE550" s="4">
        <f t="shared" si="125"/>
        <v>22.829999999999927</v>
      </c>
    </row>
    <row r="551" spans="10:57">
      <c r="J551" s="2">
        <v>40960</v>
      </c>
      <c r="K551" s="5">
        <v>3476.12</v>
      </c>
      <c r="L551" s="5">
        <v>3478.01</v>
      </c>
      <c r="M551" s="5">
        <v>3440.34</v>
      </c>
      <c r="N551" s="5">
        <v>3465.24</v>
      </c>
      <c r="P551" s="2">
        <v>40960</v>
      </c>
      <c r="Q551" s="5">
        <v>6936.91</v>
      </c>
      <c r="R551" s="5">
        <v>6971.03</v>
      </c>
      <c r="S551" s="5">
        <v>6873.54</v>
      </c>
      <c r="T551" s="5">
        <v>6908.18</v>
      </c>
      <c r="AE551" s="9">
        <f t="shared" si="115"/>
        <v>3442.9400000000005</v>
      </c>
      <c r="AF551" s="6">
        <f t="shared" si="116"/>
        <v>0.71960700555318535</v>
      </c>
      <c r="AG551" s="4">
        <f t="shared" si="117"/>
        <v>117.05000000000018</v>
      </c>
      <c r="AH551" s="4"/>
      <c r="AI551" s="6">
        <f t="shared" si="118"/>
        <v>0.73362551740930459</v>
      </c>
      <c r="AJ551" s="6">
        <f t="shared" si="119"/>
        <v>0.78953443632166409</v>
      </c>
      <c r="AK551" s="4">
        <f t="shared" si="126"/>
        <v>3378.2550000000001</v>
      </c>
      <c r="AL551" s="4">
        <f t="shared" si="127"/>
        <v>64.6850000000004</v>
      </c>
      <c r="AW551" s="4">
        <f t="shared" si="113"/>
        <v>34.119999999999891</v>
      </c>
      <c r="AX551" s="4">
        <f t="shared" si="120"/>
        <v>23.42219512195123</v>
      </c>
      <c r="AY551" s="4">
        <f t="shared" si="121"/>
        <v>49.909999999999854</v>
      </c>
      <c r="AZ551" s="4">
        <f t="shared" si="122"/>
        <v>37.640000000000327</v>
      </c>
      <c r="BB551" s="4">
        <f t="shared" si="114"/>
        <v>1.8900000000003274</v>
      </c>
      <c r="BC551" s="4">
        <f t="shared" si="123"/>
        <v>11.671951219512222</v>
      </c>
      <c r="BD551" s="4">
        <f t="shared" si="124"/>
        <v>28.580000000000382</v>
      </c>
      <c r="BE551" s="4">
        <f t="shared" si="125"/>
        <v>22.829999999999927</v>
      </c>
    </row>
    <row r="552" spans="10:57">
      <c r="J552" s="2">
        <v>40961</v>
      </c>
      <c r="K552" s="5">
        <v>3472.76</v>
      </c>
      <c r="L552" s="5">
        <v>3478.03</v>
      </c>
      <c r="M552" s="5">
        <v>3443.59</v>
      </c>
      <c r="N552" s="5">
        <v>3447.37</v>
      </c>
      <c r="P552" s="2">
        <v>40961</v>
      </c>
      <c r="Q552" s="5">
        <v>6914.68</v>
      </c>
      <c r="R552" s="5">
        <v>6915.18</v>
      </c>
      <c r="S552" s="5">
        <v>6821.8</v>
      </c>
      <c r="T552" s="5">
        <v>6843.87</v>
      </c>
      <c r="AE552" s="9">
        <f t="shared" si="115"/>
        <v>3396.5</v>
      </c>
      <c r="AF552" s="6">
        <f t="shared" si="116"/>
        <v>0.32285348141819653</v>
      </c>
      <c r="AG552" s="4">
        <f t="shared" si="117"/>
        <v>117.05000000000018</v>
      </c>
      <c r="AH552" s="4"/>
      <c r="AI552" s="6">
        <f t="shared" si="118"/>
        <v>0.35670805941076289</v>
      </c>
      <c r="AJ552" s="6">
        <f t="shared" si="119"/>
        <v>0.49172758753366558</v>
      </c>
      <c r="AK552" s="4">
        <f t="shared" si="126"/>
        <v>3384.029</v>
      </c>
      <c r="AL552" s="4">
        <f t="shared" si="127"/>
        <v>12.471000000000004</v>
      </c>
      <c r="AW552" s="4">
        <f t="shared" si="113"/>
        <v>0.5</v>
      </c>
      <c r="AX552" s="4">
        <f t="shared" si="120"/>
        <v>23.233658536585388</v>
      </c>
      <c r="AY552" s="4">
        <f t="shared" si="121"/>
        <v>49.909999999999854</v>
      </c>
      <c r="AZ552" s="4">
        <f t="shared" si="122"/>
        <v>37.640000000000327</v>
      </c>
      <c r="BB552" s="4">
        <f t="shared" si="114"/>
        <v>5.2699999999999818</v>
      </c>
      <c r="BC552" s="4">
        <f t="shared" si="123"/>
        <v>11.503170731707343</v>
      </c>
      <c r="BD552" s="4">
        <f t="shared" si="124"/>
        <v>28.580000000000382</v>
      </c>
      <c r="BE552" s="4">
        <f t="shared" si="125"/>
        <v>22.829999999999927</v>
      </c>
    </row>
    <row r="553" spans="10:57">
      <c r="J553" s="2">
        <v>40962</v>
      </c>
      <c r="K553" s="5">
        <v>3437.77</v>
      </c>
      <c r="L553" s="5">
        <v>3468.54</v>
      </c>
      <c r="M553" s="5">
        <v>3425.02</v>
      </c>
      <c r="N553" s="5">
        <v>3447.31</v>
      </c>
      <c r="P553" s="2">
        <v>40962</v>
      </c>
      <c r="Q553" s="5">
        <v>6838.94</v>
      </c>
      <c r="R553" s="5">
        <v>6903.51</v>
      </c>
      <c r="S553" s="5">
        <v>6733.59</v>
      </c>
      <c r="T553" s="5">
        <v>6809.46</v>
      </c>
      <c r="AE553" s="9">
        <f t="shared" si="115"/>
        <v>3362.15</v>
      </c>
      <c r="AF553" s="6">
        <f t="shared" si="116"/>
        <v>0</v>
      </c>
      <c r="AG553" s="4">
        <f t="shared" si="117"/>
        <v>113.61000000000013</v>
      </c>
      <c r="AH553" s="4"/>
      <c r="AI553" s="6">
        <f t="shared" si="118"/>
        <v>2.938914993592524E-2</v>
      </c>
      <c r="AJ553" s="6">
        <f t="shared" si="119"/>
        <v>7.7915753591431908E-2</v>
      </c>
      <c r="AK553" s="4">
        <f t="shared" si="126"/>
        <v>3383.8350000000005</v>
      </c>
      <c r="AL553" s="4">
        <f t="shared" si="127"/>
        <v>-21.6850000000004</v>
      </c>
      <c r="AW553" s="4">
        <f t="shared" si="113"/>
        <v>64.570000000000618</v>
      </c>
      <c r="AX553" s="4">
        <f t="shared" si="120"/>
        <v>24.254390243902467</v>
      </c>
      <c r="AY553" s="4">
        <f t="shared" si="121"/>
        <v>64.570000000000618</v>
      </c>
      <c r="AZ553" s="4">
        <f t="shared" si="122"/>
        <v>37.920000000000073</v>
      </c>
      <c r="BB553" s="4">
        <f t="shared" si="114"/>
        <v>12.75</v>
      </c>
      <c r="BC553" s="4">
        <f t="shared" si="123"/>
        <v>11.497073170731731</v>
      </c>
      <c r="BD553" s="4">
        <f t="shared" si="124"/>
        <v>28.580000000000382</v>
      </c>
      <c r="BE553" s="4">
        <f t="shared" si="125"/>
        <v>22.829999999999927</v>
      </c>
    </row>
    <row r="554" spans="10:57">
      <c r="J554" s="2">
        <v>40963</v>
      </c>
      <c r="K554" s="5">
        <v>3464.96</v>
      </c>
      <c r="L554" s="5">
        <v>3474.55</v>
      </c>
      <c r="M554" s="5">
        <v>3451.1</v>
      </c>
      <c r="N554" s="5">
        <v>3467.03</v>
      </c>
      <c r="P554" s="2">
        <v>40963</v>
      </c>
      <c r="Q554" s="5">
        <v>6871.25</v>
      </c>
      <c r="R554" s="5">
        <v>6890.9</v>
      </c>
      <c r="S554" s="5">
        <v>6826.34</v>
      </c>
      <c r="T554" s="5">
        <v>6864.43</v>
      </c>
      <c r="AE554" s="9">
        <f t="shared" si="115"/>
        <v>3397.4</v>
      </c>
      <c r="AF554" s="6">
        <f t="shared" si="116"/>
        <v>0.31027198310007886</v>
      </c>
      <c r="AG554" s="4">
        <f t="shared" si="117"/>
        <v>113.61000000000013</v>
      </c>
      <c r="AH554" s="4"/>
      <c r="AI554" s="6">
        <f t="shared" si="118"/>
        <v>0.33054250320375905</v>
      </c>
      <c r="AJ554" s="6">
        <f t="shared" si="119"/>
        <v>0.36401266130996013</v>
      </c>
      <c r="AK554" s="4">
        <f t="shared" si="126"/>
        <v>3391.5930000000008</v>
      </c>
      <c r="AL554" s="4">
        <f t="shared" si="127"/>
        <v>5.8069999999993342</v>
      </c>
      <c r="AW554" s="4">
        <f t="shared" si="113"/>
        <v>19.649999999999636</v>
      </c>
      <c r="AX554" s="4">
        <f t="shared" si="120"/>
        <v>24.112195121951228</v>
      </c>
      <c r="AY554" s="4">
        <f t="shared" si="121"/>
        <v>64.570000000000618</v>
      </c>
      <c r="AZ554" s="4">
        <f t="shared" si="122"/>
        <v>37.920000000000073</v>
      </c>
      <c r="BB554" s="4">
        <f t="shared" si="114"/>
        <v>9.5900000000001455</v>
      </c>
      <c r="BC554" s="4">
        <f t="shared" si="123"/>
        <v>11.033902439024409</v>
      </c>
      <c r="BD554" s="4">
        <f t="shared" si="124"/>
        <v>27.960000000000036</v>
      </c>
      <c r="BE554" s="4">
        <f t="shared" si="125"/>
        <v>20.760000000000218</v>
      </c>
    </row>
    <row r="555" spans="10:57">
      <c r="J555" s="2">
        <v>40966</v>
      </c>
      <c r="K555" s="5">
        <v>3452.01</v>
      </c>
      <c r="L555" s="5">
        <v>3452.06</v>
      </c>
      <c r="M555" s="5">
        <v>3412.17</v>
      </c>
      <c r="N555" s="5">
        <v>3441.45</v>
      </c>
      <c r="P555" s="2">
        <v>40966</v>
      </c>
      <c r="Q555" s="5">
        <v>6817.46</v>
      </c>
      <c r="R555" s="5">
        <v>6868.58</v>
      </c>
      <c r="S555" s="5">
        <v>6743.65</v>
      </c>
      <c r="T555" s="5">
        <v>6849.6</v>
      </c>
      <c r="AE555" s="9">
        <f t="shared" si="115"/>
        <v>3408.1500000000005</v>
      </c>
      <c r="AF555" s="6">
        <f t="shared" si="116"/>
        <v>0.56937739819284838</v>
      </c>
      <c r="AG555" s="4">
        <f t="shared" si="117"/>
        <v>80.790000000000418</v>
      </c>
      <c r="AH555" s="4"/>
      <c r="AI555" s="6">
        <f t="shared" si="118"/>
        <v>0.40489393539301471</v>
      </c>
      <c r="AJ555" s="6">
        <f t="shared" si="119"/>
        <v>0.42238359675352782</v>
      </c>
      <c r="AK555" s="4">
        <f t="shared" si="126"/>
        <v>3397.0160000000005</v>
      </c>
      <c r="AL555" s="4">
        <f t="shared" si="127"/>
        <v>11.134000000000015</v>
      </c>
      <c r="AW555" s="4">
        <f t="shared" si="113"/>
        <v>51.119999999999891</v>
      </c>
      <c r="AX555" s="4">
        <f t="shared" si="120"/>
        <v>24.667804878048784</v>
      </c>
      <c r="AY555" s="4">
        <f t="shared" si="121"/>
        <v>64.570000000000618</v>
      </c>
      <c r="AZ555" s="4">
        <f t="shared" si="122"/>
        <v>38.9399999999996</v>
      </c>
      <c r="BB555" s="4">
        <f t="shared" si="114"/>
        <v>4.9999999999727152E-2</v>
      </c>
      <c r="BC555" s="4">
        <f t="shared" si="123"/>
        <v>10.633170731707329</v>
      </c>
      <c r="BD555" s="4">
        <f t="shared" si="124"/>
        <v>27.960000000000036</v>
      </c>
      <c r="BE555" s="4">
        <f t="shared" si="125"/>
        <v>20.760000000000218</v>
      </c>
    </row>
    <row r="556" spans="10:57">
      <c r="J556" s="2">
        <v>40967</v>
      </c>
      <c r="K556" s="5">
        <v>3455.34</v>
      </c>
      <c r="L556" s="5">
        <v>3462.54</v>
      </c>
      <c r="M556" s="5">
        <v>3425.73</v>
      </c>
      <c r="N556" s="5">
        <v>3453.99</v>
      </c>
      <c r="P556" s="2">
        <v>40967</v>
      </c>
      <c r="Q556" s="5">
        <v>6867.23</v>
      </c>
      <c r="R556" s="5">
        <v>6900.51</v>
      </c>
      <c r="S556" s="5">
        <v>6809.22</v>
      </c>
      <c r="T556" s="5">
        <v>6887.63</v>
      </c>
      <c r="AE556" s="9">
        <f t="shared" si="115"/>
        <v>3433.6400000000003</v>
      </c>
      <c r="AF556" s="6">
        <f t="shared" si="116"/>
        <v>1</v>
      </c>
      <c r="AG556" s="4">
        <f t="shared" si="117"/>
        <v>71.490000000000236</v>
      </c>
      <c r="AH556" s="4"/>
      <c r="AI556" s="6">
        <f t="shared" si="118"/>
        <v>0.62925798785318332</v>
      </c>
      <c r="AJ556" s="6">
        <f t="shared" si="119"/>
        <v>0.64015378043571269</v>
      </c>
      <c r="AK556" s="4">
        <f t="shared" si="126"/>
        <v>3405.1250000000009</v>
      </c>
      <c r="AL556" s="4">
        <f t="shared" si="127"/>
        <v>28.514999999999418</v>
      </c>
      <c r="AW556" s="4">
        <f t="shared" si="113"/>
        <v>33.280000000000655</v>
      </c>
      <c r="AX556" s="4">
        <f t="shared" si="120"/>
        <v>24.715609756097564</v>
      </c>
      <c r="AY556" s="4">
        <f t="shared" si="121"/>
        <v>64.570000000000618</v>
      </c>
      <c r="AZ556" s="4">
        <f t="shared" si="122"/>
        <v>38.9399999999996</v>
      </c>
      <c r="BB556" s="4">
        <f t="shared" si="114"/>
        <v>7.1999999999998181</v>
      </c>
      <c r="BC556" s="4">
        <f t="shared" si="123"/>
        <v>10.324390243902455</v>
      </c>
      <c r="BD556" s="4">
        <f t="shared" si="124"/>
        <v>27.960000000000036</v>
      </c>
      <c r="BE556" s="4">
        <f t="shared" si="125"/>
        <v>20.760000000000218</v>
      </c>
    </row>
    <row r="557" spans="10:57">
      <c r="J557" s="2">
        <v>40968</v>
      </c>
      <c r="K557" s="5">
        <v>3464.88</v>
      </c>
      <c r="L557" s="5">
        <v>3489.48</v>
      </c>
      <c r="M557" s="5">
        <v>3447.61</v>
      </c>
      <c r="N557" s="5">
        <v>3452.45</v>
      </c>
      <c r="P557" s="2">
        <v>40968</v>
      </c>
      <c r="Q557" s="5">
        <v>6914.66</v>
      </c>
      <c r="R557" s="5">
        <v>6967.14</v>
      </c>
      <c r="S557" s="5">
        <v>6843.27</v>
      </c>
      <c r="T557" s="5">
        <v>6856.08</v>
      </c>
      <c r="AE557" s="9">
        <f t="shared" si="115"/>
        <v>3403.63</v>
      </c>
      <c r="AF557" s="6">
        <f t="shared" si="116"/>
        <v>0.58022100993145731</v>
      </c>
      <c r="AG557" s="4">
        <f t="shared" si="117"/>
        <v>71.490000000000236</v>
      </c>
      <c r="AH557" s="4"/>
      <c r="AI557" s="6">
        <f t="shared" si="118"/>
        <v>0.51342987993563316</v>
      </c>
      <c r="AJ557" s="6">
        <f t="shared" si="119"/>
        <v>0.3651087052196107</v>
      </c>
      <c r="AK557" s="4">
        <f t="shared" si="126"/>
        <v>3408.7290000000003</v>
      </c>
      <c r="AL557" s="4">
        <f t="shared" si="127"/>
        <v>-5.0990000000001601</v>
      </c>
      <c r="AW557" s="4">
        <f t="shared" ref="AW557:AW620" si="128">IF(R557-Q557&gt;Q557-S557,Q557-S557,R557-Q557)</f>
        <v>52.480000000000473</v>
      </c>
      <c r="AX557" s="4">
        <f t="shared" si="120"/>
        <v>25.617804878048801</v>
      </c>
      <c r="AY557" s="4">
        <f t="shared" si="121"/>
        <v>64.570000000000618</v>
      </c>
      <c r="AZ557" s="4">
        <f t="shared" si="122"/>
        <v>43.110000000000582</v>
      </c>
      <c r="BB557" s="4">
        <f t="shared" si="114"/>
        <v>17.269999999999982</v>
      </c>
      <c r="BC557" s="4">
        <f t="shared" si="123"/>
        <v>10.372195121951236</v>
      </c>
      <c r="BD557" s="4">
        <f t="shared" si="124"/>
        <v>27.960000000000036</v>
      </c>
      <c r="BE557" s="4">
        <f t="shared" si="125"/>
        <v>20.760000000000218</v>
      </c>
    </row>
    <row r="558" spans="10:57">
      <c r="J558" s="2">
        <v>40969</v>
      </c>
      <c r="K558" s="5">
        <v>3444.53</v>
      </c>
      <c r="L558" s="5">
        <v>3500.01</v>
      </c>
      <c r="M558" s="5">
        <v>3431.93</v>
      </c>
      <c r="N558" s="5">
        <v>3499.73</v>
      </c>
      <c r="P558" s="2">
        <v>40969</v>
      </c>
      <c r="Q558" s="5">
        <v>6831.97</v>
      </c>
      <c r="R558" s="5">
        <v>6949.45</v>
      </c>
      <c r="S558" s="5">
        <v>6817.73</v>
      </c>
      <c r="T558" s="5">
        <v>6941.77</v>
      </c>
      <c r="AE558" s="9">
        <f t="shared" si="115"/>
        <v>3442.0400000000004</v>
      </c>
      <c r="AF558" s="6">
        <f t="shared" si="116"/>
        <v>1</v>
      </c>
      <c r="AG558" s="4">
        <f t="shared" si="117"/>
        <v>44.640000000000327</v>
      </c>
      <c r="AH558" s="4"/>
      <c r="AI558" s="6">
        <f t="shared" si="118"/>
        <v>1</v>
      </c>
      <c r="AJ558" s="6">
        <f t="shared" si="119"/>
        <v>0.70319514127277738</v>
      </c>
      <c r="AK558" s="4">
        <f t="shared" si="126"/>
        <v>3417.0620000000004</v>
      </c>
      <c r="AL558" s="4">
        <f t="shared" si="127"/>
        <v>24.978000000000065</v>
      </c>
      <c r="AW558" s="4">
        <f t="shared" si="128"/>
        <v>14.240000000000691</v>
      </c>
      <c r="AX558" s="4">
        <f t="shared" si="120"/>
        <v>25.423170731707369</v>
      </c>
      <c r="AY558" s="4">
        <f t="shared" si="121"/>
        <v>64.570000000000618</v>
      </c>
      <c r="AZ558" s="4">
        <f t="shared" si="122"/>
        <v>43.110000000000582</v>
      </c>
      <c r="BB558" s="4">
        <f t="shared" ref="BB558:BB621" si="129">IF(L558-K558&gt;K558-M558,K558-M558,L558-K558)</f>
        <v>12.600000000000364</v>
      </c>
      <c r="BC558" s="4">
        <f t="shared" si="123"/>
        <v>10.304390243902462</v>
      </c>
      <c r="BD558" s="4">
        <f t="shared" si="124"/>
        <v>27.960000000000036</v>
      </c>
      <c r="BE558" s="4">
        <f t="shared" si="125"/>
        <v>20.760000000000218</v>
      </c>
    </row>
    <row r="559" spans="10:57">
      <c r="J559" s="2">
        <v>40970</v>
      </c>
      <c r="K559" s="5">
        <v>3504.72</v>
      </c>
      <c r="L559" s="5">
        <v>3514.15</v>
      </c>
      <c r="M559" s="5">
        <v>3493.79</v>
      </c>
      <c r="N559" s="5">
        <v>3501.17</v>
      </c>
      <c r="P559" s="2">
        <v>40970</v>
      </c>
      <c r="Q559" s="5">
        <v>6944.45</v>
      </c>
      <c r="R559" s="5">
        <v>6954.89</v>
      </c>
      <c r="S559" s="5">
        <v>6904.1</v>
      </c>
      <c r="T559" s="5">
        <v>6921.37</v>
      </c>
      <c r="AE559" s="9">
        <f t="shared" si="115"/>
        <v>3420.2</v>
      </c>
      <c r="AF559" s="6">
        <f t="shared" si="116"/>
        <v>0.43139807341836955</v>
      </c>
      <c r="AG559" s="4">
        <f t="shared" si="117"/>
        <v>38.410000000000309</v>
      </c>
      <c r="AH559" s="4"/>
      <c r="AI559" s="6">
        <f t="shared" si="118"/>
        <v>0.72662410814869804</v>
      </c>
      <c r="AJ559" s="6">
        <f t="shared" si="119"/>
        <v>0.7185295209803122</v>
      </c>
      <c r="AK559" s="4">
        <f t="shared" si="126"/>
        <v>3418.2410000000004</v>
      </c>
      <c r="AL559" s="4">
        <f t="shared" si="127"/>
        <v>1.9589999999993779</v>
      </c>
      <c r="AW559" s="4">
        <f t="shared" si="128"/>
        <v>10.440000000000509</v>
      </c>
      <c r="AX559" s="4">
        <f t="shared" si="120"/>
        <v>25.464146341463476</v>
      </c>
      <c r="AY559" s="4">
        <f t="shared" si="121"/>
        <v>64.570000000000618</v>
      </c>
      <c r="AZ559" s="4">
        <f t="shared" si="122"/>
        <v>43.110000000000582</v>
      </c>
      <c r="BB559" s="4">
        <f t="shared" si="129"/>
        <v>9.430000000000291</v>
      </c>
      <c r="BC559" s="4">
        <f t="shared" si="123"/>
        <v>10.461463414634171</v>
      </c>
      <c r="BD559" s="4">
        <f t="shared" si="124"/>
        <v>27.960000000000036</v>
      </c>
      <c r="BE559" s="4">
        <f t="shared" si="125"/>
        <v>20.760000000000218</v>
      </c>
    </row>
    <row r="560" spans="10:57">
      <c r="J560" s="2">
        <v>40973</v>
      </c>
      <c r="K560" s="5">
        <v>3485.51</v>
      </c>
      <c r="L560" s="5">
        <v>3499.25</v>
      </c>
      <c r="M560" s="5">
        <v>3462.66</v>
      </c>
      <c r="N560" s="5">
        <v>3487.54</v>
      </c>
      <c r="P560" s="2">
        <v>40973</v>
      </c>
      <c r="Q560" s="5">
        <v>6876.89</v>
      </c>
      <c r="R560" s="5">
        <v>6902.58</v>
      </c>
      <c r="S560" s="5">
        <v>6815.47</v>
      </c>
      <c r="T560" s="5">
        <v>6866.46</v>
      </c>
      <c r="AE560" s="9">
        <f t="shared" si="115"/>
        <v>3378.92</v>
      </c>
      <c r="AF560" s="6">
        <f t="shared" si="116"/>
        <v>0</v>
      </c>
      <c r="AG560" s="4">
        <f t="shared" si="117"/>
        <v>63.120000000000346</v>
      </c>
      <c r="AH560" s="4"/>
      <c r="AI560" s="6">
        <f t="shared" si="118"/>
        <v>0</v>
      </c>
      <c r="AJ560" s="6">
        <f t="shared" si="119"/>
        <v>0.20991363124295798</v>
      </c>
      <c r="AK560" s="4">
        <f t="shared" si="126"/>
        <v>3408.5569999999998</v>
      </c>
      <c r="AL560" s="4">
        <f t="shared" si="127"/>
        <v>-29.636999999999716</v>
      </c>
      <c r="AW560" s="4">
        <f t="shared" si="128"/>
        <v>25.6899999999996</v>
      </c>
      <c r="AX560" s="4">
        <f t="shared" si="120"/>
        <v>25.165853658536633</v>
      </c>
      <c r="AY560" s="4">
        <f t="shared" si="121"/>
        <v>64.570000000000618</v>
      </c>
      <c r="AZ560" s="4">
        <f t="shared" si="122"/>
        <v>43.110000000000582</v>
      </c>
      <c r="BB560" s="4">
        <f t="shared" si="129"/>
        <v>13.739999999999782</v>
      </c>
      <c r="BC560" s="4">
        <f t="shared" si="123"/>
        <v>10.114634146341482</v>
      </c>
      <c r="BD560" s="4">
        <f t="shared" si="124"/>
        <v>25.539999999999964</v>
      </c>
      <c r="BE560" s="4">
        <f t="shared" si="125"/>
        <v>19.700000000000273</v>
      </c>
    </row>
    <row r="561" spans="10:57">
      <c r="J561" s="2">
        <v>40974</v>
      </c>
      <c r="K561" s="5">
        <v>3475.43</v>
      </c>
      <c r="L561" s="5">
        <v>3475.43</v>
      </c>
      <c r="M561" s="5">
        <v>3362.56</v>
      </c>
      <c r="N561" s="5">
        <v>3362.56</v>
      </c>
      <c r="P561" s="2">
        <v>40974</v>
      </c>
      <c r="Q561" s="5">
        <v>6835.97</v>
      </c>
      <c r="R561" s="5">
        <v>6840.33</v>
      </c>
      <c r="S561" s="5">
        <v>6633.11</v>
      </c>
      <c r="T561" s="5">
        <v>6633.11</v>
      </c>
      <c r="AE561" s="9">
        <f t="shared" si="115"/>
        <v>3270.5499999999997</v>
      </c>
      <c r="AF561" s="6">
        <f t="shared" si="116"/>
        <v>0</v>
      </c>
      <c r="AG561" s="4">
        <f t="shared" si="117"/>
        <v>171.49000000000069</v>
      </c>
      <c r="AH561" s="4"/>
      <c r="AI561" s="6">
        <f t="shared" si="118"/>
        <v>0</v>
      </c>
      <c r="AJ561" s="6">
        <f t="shared" si="119"/>
        <v>0</v>
      </c>
      <c r="AK561" s="4">
        <f t="shared" si="126"/>
        <v>3391.3180000000007</v>
      </c>
      <c r="AL561" s="4">
        <f t="shared" si="127"/>
        <v>-120.76800000000094</v>
      </c>
      <c r="AW561" s="4">
        <f t="shared" si="128"/>
        <v>4.3599999999996726</v>
      </c>
      <c r="AX561" s="4">
        <f t="shared" si="120"/>
        <v>24.898292682926872</v>
      </c>
      <c r="AY561" s="4">
        <f t="shared" si="121"/>
        <v>64.570000000000618</v>
      </c>
      <c r="AZ561" s="4">
        <f t="shared" si="122"/>
        <v>43.110000000000582</v>
      </c>
      <c r="BB561" s="4">
        <f t="shared" si="129"/>
        <v>0</v>
      </c>
      <c r="BC561" s="4">
        <f t="shared" si="123"/>
        <v>9.7887804878048925</v>
      </c>
      <c r="BD561" s="4">
        <f t="shared" si="124"/>
        <v>25.539999999999964</v>
      </c>
      <c r="BE561" s="4">
        <f t="shared" si="125"/>
        <v>19.700000000000273</v>
      </c>
    </row>
    <row r="562" spans="10:57">
      <c r="J562" s="2">
        <v>40975</v>
      </c>
      <c r="K562" s="5">
        <v>3364.13</v>
      </c>
      <c r="L562" s="5">
        <v>3396.45</v>
      </c>
      <c r="M562" s="5">
        <v>3363.28</v>
      </c>
      <c r="N562" s="5">
        <v>3392.33</v>
      </c>
      <c r="P562" s="2">
        <v>40975</v>
      </c>
      <c r="Q562" s="5">
        <v>6638.48</v>
      </c>
      <c r="R562" s="5">
        <v>6682.68</v>
      </c>
      <c r="S562" s="5">
        <v>6612.61</v>
      </c>
      <c r="T562" s="5">
        <v>6671.11</v>
      </c>
      <c r="AE562" s="9">
        <f t="shared" si="115"/>
        <v>3278.7799999999997</v>
      </c>
      <c r="AF562" s="6">
        <f t="shared" si="116"/>
        <v>4.7991136509417373E-2</v>
      </c>
      <c r="AG562" s="4">
        <f t="shared" si="117"/>
        <v>171.49000000000069</v>
      </c>
      <c r="AH562" s="4"/>
      <c r="AI562" s="6">
        <f t="shared" si="118"/>
        <v>4.7991136509417373E-2</v>
      </c>
      <c r="AJ562" s="6">
        <f t="shared" si="119"/>
        <v>4.7991136509417373E-2</v>
      </c>
      <c r="AK562" s="4">
        <f t="shared" si="126"/>
        <v>3379.5460000000007</v>
      </c>
      <c r="AL562" s="4">
        <f t="shared" si="127"/>
        <v>-100.76600000000099</v>
      </c>
      <c r="AW562" s="4">
        <f t="shared" si="128"/>
        <v>25.869999999999891</v>
      </c>
      <c r="AX562" s="4">
        <f t="shared" si="120"/>
        <v>25.004634146341498</v>
      </c>
      <c r="AY562" s="4">
        <f t="shared" si="121"/>
        <v>64.570000000000618</v>
      </c>
      <c r="AZ562" s="4">
        <f t="shared" si="122"/>
        <v>43.110000000000582</v>
      </c>
      <c r="BB562" s="4">
        <f t="shared" si="129"/>
        <v>0.84999999999990905</v>
      </c>
      <c r="BC562" s="4">
        <f t="shared" si="123"/>
        <v>9.8095121951219628</v>
      </c>
      <c r="BD562" s="4">
        <f t="shared" si="124"/>
        <v>25.539999999999964</v>
      </c>
      <c r="BE562" s="4">
        <f t="shared" si="125"/>
        <v>19.700000000000273</v>
      </c>
    </row>
    <row r="563" spans="10:57">
      <c r="J563" s="2">
        <v>40976</v>
      </c>
      <c r="K563" s="5">
        <v>3415.6</v>
      </c>
      <c r="L563" s="5">
        <v>3478.36</v>
      </c>
      <c r="M563" s="5">
        <v>3410.94</v>
      </c>
      <c r="N563" s="5">
        <v>3478.36</v>
      </c>
      <c r="P563" s="2">
        <v>40976</v>
      </c>
      <c r="Q563" s="5">
        <v>6723.33</v>
      </c>
      <c r="R563" s="5">
        <v>6838.39</v>
      </c>
      <c r="S563" s="5">
        <v>6703.89</v>
      </c>
      <c r="T563" s="5">
        <v>6834.54</v>
      </c>
      <c r="AE563" s="9">
        <f t="shared" si="115"/>
        <v>3356.18</v>
      </c>
      <c r="AF563" s="6">
        <f t="shared" si="116"/>
        <v>0.57220180420982325</v>
      </c>
      <c r="AG563" s="4">
        <f t="shared" si="117"/>
        <v>149.65000000000009</v>
      </c>
      <c r="AH563" s="4"/>
      <c r="AI563" s="6">
        <f t="shared" si="118"/>
        <v>0.49932940696250372</v>
      </c>
      <c r="AJ563" s="6">
        <f t="shared" si="119"/>
        <v>0.49932940696250372</v>
      </c>
      <c r="AK563" s="4">
        <f t="shared" si="126"/>
        <v>3378.9489999999996</v>
      </c>
      <c r="AL563" s="4">
        <f t="shared" si="127"/>
        <v>-22.768999999999778</v>
      </c>
      <c r="AW563" s="4">
        <f t="shared" si="128"/>
        <v>19.4399999999996</v>
      </c>
      <c r="AX563" s="4">
        <f t="shared" si="120"/>
        <v>24.67000000000003</v>
      </c>
      <c r="AY563" s="4">
        <f t="shared" si="121"/>
        <v>64.570000000000618</v>
      </c>
      <c r="AZ563" s="4">
        <f t="shared" si="122"/>
        <v>43.110000000000582</v>
      </c>
      <c r="BB563" s="4">
        <f t="shared" si="129"/>
        <v>4.6599999999998545</v>
      </c>
      <c r="BC563" s="4">
        <f t="shared" si="123"/>
        <v>9.3663414634146456</v>
      </c>
      <c r="BD563" s="4">
        <f t="shared" si="124"/>
        <v>25.539999999999964</v>
      </c>
      <c r="BE563" s="4">
        <f t="shared" si="125"/>
        <v>19.690000000000055</v>
      </c>
    </row>
    <row r="564" spans="10:57">
      <c r="J564" s="2">
        <v>40977</v>
      </c>
      <c r="K564" s="5">
        <v>3484.59</v>
      </c>
      <c r="L564" s="5">
        <v>3507.52</v>
      </c>
      <c r="M564" s="5">
        <v>3464.74</v>
      </c>
      <c r="N564" s="5">
        <v>3487.48</v>
      </c>
      <c r="P564" s="2">
        <v>40977</v>
      </c>
      <c r="Q564" s="5">
        <v>6848.52</v>
      </c>
      <c r="R564" s="5">
        <v>6912.42</v>
      </c>
      <c r="S564" s="5">
        <v>6830.63</v>
      </c>
      <c r="T564" s="5">
        <v>6880.21</v>
      </c>
      <c r="AE564" s="9">
        <f t="shared" si="115"/>
        <v>3392.73</v>
      </c>
      <c r="AF564" s="6">
        <f t="shared" si="116"/>
        <v>1</v>
      </c>
      <c r="AG564" s="4">
        <f t="shared" si="117"/>
        <v>122.18000000000029</v>
      </c>
      <c r="AH564" s="4"/>
      <c r="AI564" s="6">
        <f t="shared" si="118"/>
        <v>0.71246136800979532</v>
      </c>
      <c r="AJ564" s="6">
        <f t="shared" si="119"/>
        <v>0.71246136800979532</v>
      </c>
      <c r="AK564" s="4">
        <f t="shared" si="126"/>
        <v>3378.482</v>
      </c>
      <c r="AL564" s="4">
        <f t="shared" si="127"/>
        <v>14.248000000000047</v>
      </c>
      <c r="AW564" s="4">
        <f t="shared" si="128"/>
        <v>17.890000000000327</v>
      </c>
      <c r="AX564" s="4">
        <f t="shared" si="120"/>
        <v>24.832195121951262</v>
      </c>
      <c r="AY564" s="4">
        <f t="shared" si="121"/>
        <v>64.570000000000618</v>
      </c>
      <c r="AZ564" s="4">
        <f t="shared" si="122"/>
        <v>43.110000000000582</v>
      </c>
      <c r="BB564" s="4">
        <f t="shared" si="129"/>
        <v>19.850000000000364</v>
      </c>
      <c r="BC564" s="4">
        <f t="shared" si="123"/>
        <v>9.3441463414634285</v>
      </c>
      <c r="BD564" s="4">
        <f t="shared" si="124"/>
        <v>25.539999999999964</v>
      </c>
      <c r="BE564" s="4">
        <f t="shared" si="125"/>
        <v>19.690000000000055</v>
      </c>
    </row>
    <row r="565" spans="10:57">
      <c r="J565" s="2">
        <v>40980</v>
      </c>
      <c r="K565" s="5">
        <v>3473.37</v>
      </c>
      <c r="L565" s="5">
        <v>3493.87</v>
      </c>
      <c r="M565" s="5">
        <v>3467.61</v>
      </c>
      <c r="N565" s="5">
        <v>3490.06</v>
      </c>
      <c r="P565" s="2">
        <v>40980</v>
      </c>
      <c r="Q565" s="5">
        <v>6868.97</v>
      </c>
      <c r="R565" s="5">
        <v>6911.27</v>
      </c>
      <c r="S565" s="5">
        <v>6846.9</v>
      </c>
      <c r="T565" s="5">
        <v>6901.35</v>
      </c>
      <c r="AE565" s="9">
        <f t="shared" si="115"/>
        <v>3411.2900000000004</v>
      </c>
      <c r="AF565" s="6">
        <f t="shared" si="116"/>
        <v>1</v>
      </c>
      <c r="AG565" s="4">
        <f t="shared" si="117"/>
        <v>140.74000000000069</v>
      </c>
      <c r="AH565" s="4"/>
      <c r="AI565" s="6">
        <f t="shared" si="118"/>
        <v>0.94046107584363925</v>
      </c>
      <c r="AJ565" s="6">
        <f t="shared" si="119"/>
        <v>0.82068925301766937</v>
      </c>
      <c r="AK565" s="4">
        <f t="shared" si="126"/>
        <v>3378.7959999999998</v>
      </c>
      <c r="AL565" s="4">
        <f t="shared" si="127"/>
        <v>32.494000000000597</v>
      </c>
      <c r="AW565" s="4">
        <f t="shared" si="128"/>
        <v>22.070000000000618</v>
      </c>
      <c r="AX565" s="4">
        <f t="shared" si="120"/>
        <v>25.30000000000005</v>
      </c>
      <c r="AY565" s="4">
        <f t="shared" si="121"/>
        <v>64.570000000000618</v>
      </c>
      <c r="AZ565" s="4">
        <f t="shared" si="122"/>
        <v>43.110000000000582</v>
      </c>
      <c r="BB565" s="4">
        <f t="shared" si="129"/>
        <v>5.7599999999997635</v>
      </c>
      <c r="BC565" s="4">
        <f t="shared" si="123"/>
        <v>9.0043902439024457</v>
      </c>
      <c r="BD565" s="4">
        <f t="shared" si="124"/>
        <v>25.539999999999964</v>
      </c>
      <c r="BE565" s="4">
        <f t="shared" si="125"/>
        <v>17.269999999999982</v>
      </c>
    </row>
    <row r="566" spans="10:57">
      <c r="J566" s="2">
        <v>40981</v>
      </c>
      <c r="K566" s="5">
        <v>3508.59</v>
      </c>
      <c r="L566" s="5">
        <v>3550.58</v>
      </c>
      <c r="M566" s="5">
        <v>3508.59</v>
      </c>
      <c r="N566" s="5">
        <v>3550.16</v>
      </c>
      <c r="P566" s="2">
        <v>40981</v>
      </c>
      <c r="Q566" s="5">
        <v>6957.25</v>
      </c>
      <c r="R566" s="5">
        <v>7020.04</v>
      </c>
      <c r="S566" s="5">
        <v>6941.96</v>
      </c>
      <c r="T566" s="5">
        <v>6995.91</v>
      </c>
      <c r="AE566" s="9">
        <f t="shared" si="115"/>
        <v>3445.75</v>
      </c>
      <c r="AF566" s="6">
        <f t="shared" si="116"/>
        <v>1</v>
      </c>
      <c r="AG566" s="4">
        <f t="shared" si="117"/>
        <v>166.97000000000025</v>
      </c>
      <c r="AH566" s="4"/>
      <c r="AI566" s="6">
        <f t="shared" si="118"/>
        <v>1</v>
      </c>
      <c r="AJ566" s="6">
        <f t="shared" si="119"/>
        <v>1</v>
      </c>
      <c r="AK566" s="4">
        <f t="shared" si="126"/>
        <v>3380.0070000000001</v>
      </c>
      <c r="AL566" s="4">
        <f t="shared" si="127"/>
        <v>65.742999999999938</v>
      </c>
      <c r="AW566" s="4">
        <f t="shared" si="128"/>
        <v>15.289999999999964</v>
      </c>
      <c r="AX566" s="4">
        <f t="shared" si="120"/>
        <v>25.275609756097609</v>
      </c>
      <c r="AY566" s="4">
        <f t="shared" si="121"/>
        <v>64.570000000000618</v>
      </c>
      <c r="AZ566" s="4">
        <f t="shared" si="122"/>
        <v>43.110000000000582</v>
      </c>
      <c r="BB566" s="4">
        <f t="shared" si="129"/>
        <v>0</v>
      </c>
      <c r="BC566" s="4">
        <f t="shared" si="123"/>
        <v>8.7446341463414683</v>
      </c>
      <c r="BD566" s="4">
        <f t="shared" si="124"/>
        <v>25.539999999999964</v>
      </c>
      <c r="BE566" s="4">
        <f t="shared" si="125"/>
        <v>17.269999999999982</v>
      </c>
    </row>
    <row r="567" spans="10:57">
      <c r="J567" s="2">
        <v>40982</v>
      </c>
      <c r="K567" s="5">
        <v>3565.65</v>
      </c>
      <c r="L567" s="5">
        <v>3585.98</v>
      </c>
      <c r="M567" s="5">
        <v>3561.92</v>
      </c>
      <c r="N567" s="5">
        <v>3564.51</v>
      </c>
      <c r="P567" s="2">
        <v>40982</v>
      </c>
      <c r="Q567" s="5">
        <v>7028.92</v>
      </c>
      <c r="R567" s="5">
        <v>7099.34</v>
      </c>
      <c r="S567" s="5">
        <v>7028.15</v>
      </c>
      <c r="T567" s="5">
        <v>7079.42</v>
      </c>
      <c r="AE567" s="9">
        <f t="shared" si="115"/>
        <v>3514.91</v>
      </c>
      <c r="AF567" s="6">
        <f t="shared" si="116"/>
        <v>1</v>
      </c>
      <c r="AG567" s="4">
        <f t="shared" si="117"/>
        <v>158.73000000000002</v>
      </c>
      <c r="AH567" s="4"/>
      <c r="AI567" s="6">
        <f t="shared" si="118"/>
        <v>1</v>
      </c>
      <c r="AJ567" s="6">
        <f t="shared" si="119"/>
        <v>1</v>
      </c>
      <c r="AK567" s="4">
        <f t="shared" si="126"/>
        <v>3391.1349999999998</v>
      </c>
      <c r="AL567" s="4">
        <f t="shared" si="127"/>
        <v>123.77500000000009</v>
      </c>
      <c r="AW567" s="4">
        <f t="shared" si="128"/>
        <v>0.77000000000043656</v>
      </c>
      <c r="AX567" s="4">
        <f t="shared" si="120"/>
        <v>24.539756097561046</v>
      </c>
      <c r="AY567" s="4">
        <f t="shared" si="121"/>
        <v>64.570000000000618</v>
      </c>
      <c r="AZ567" s="4">
        <f t="shared" si="122"/>
        <v>43.110000000000582</v>
      </c>
      <c r="BB567" s="4">
        <f t="shared" si="129"/>
        <v>3.7300000000000182</v>
      </c>
      <c r="BC567" s="4">
        <f t="shared" si="123"/>
        <v>8.4234146341463454</v>
      </c>
      <c r="BD567" s="4">
        <f t="shared" si="124"/>
        <v>25.539999999999964</v>
      </c>
      <c r="BE567" s="4">
        <f t="shared" si="125"/>
        <v>17.269999999999982</v>
      </c>
    </row>
    <row r="568" spans="10:57">
      <c r="J568" s="2">
        <v>40983</v>
      </c>
      <c r="K568" s="5">
        <v>3559.1</v>
      </c>
      <c r="L568" s="5">
        <v>3581.38</v>
      </c>
      <c r="M568" s="5">
        <v>3554.45</v>
      </c>
      <c r="N568" s="5">
        <v>3580.21</v>
      </c>
      <c r="P568" s="2">
        <v>40983</v>
      </c>
      <c r="Q568" s="5">
        <v>7093.97</v>
      </c>
      <c r="R568" s="5">
        <v>7153.11</v>
      </c>
      <c r="S568" s="5">
        <v>7072.27</v>
      </c>
      <c r="T568" s="5">
        <v>7144.45</v>
      </c>
      <c r="AE568" s="9">
        <f t="shared" si="115"/>
        <v>3564.24</v>
      </c>
      <c r="AF568" s="6">
        <f t="shared" si="116"/>
        <v>1</v>
      </c>
      <c r="AG568" s="4">
        <f t="shared" si="117"/>
        <v>171.50999999999976</v>
      </c>
      <c r="AH568" s="4"/>
      <c r="AI568" s="6">
        <f t="shared" si="118"/>
        <v>1</v>
      </c>
      <c r="AJ568" s="6">
        <f t="shared" si="119"/>
        <v>1</v>
      </c>
      <c r="AK568" s="4">
        <f t="shared" si="126"/>
        <v>3403.3550000000005</v>
      </c>
      <c r="AL568" s="4">
        <f t="shared" si="127"/>
        <v>160.88499999999931</v>
      </c>
      <c r="AW568" s="4">
        <f t="shared" si="128"/>
        <v>21.699999999999818</v>
      </c>
      <c r="AX568" s="4">
        <f t="shared" si="120"/>
        <v>23.851707317073238</v>
      </c>
      <c r="AY568" s="4">
        <f t="shared" si="121"/>
        <v>64.570000000000618</v>
      </c>
      <c r="AZ568" s="4">
        <f t="shared" si="122"/>
        <v>38.9399999999996</v>
      </c>
      <c r="BB568" s="4">
        <f t="shared" si="129"/>
        <v>4.6500000000000909</v>
      </c>
      <c r="BC568" s="4">
        <f t="shared" si="123"/>
        <v>7.9139024390243966</v>
      </c>
      <c r="BD568" s="4">
        <f t="shared" si="124"/>
        <v>23.149999999999636</v>
      </c>
      <c r="BE568" s="4">
        <f t="shared" si="125"/>
        <v>14.840000000000146</v>
      </c>
    </row>
    <row r="569" spans="10:57">
      <c r="J569" s="2">
        <v>40984</v>
      </c>
      <c r="K569" s="5">
        <v>3581.45</v>
      </c>
      <c r="L569" s="5">
        <v>3600.48</v>
      </c>
      <c r="M569" s="5">
        <v>3574.92</v>
      </c>
      <c r="N569" s="5">
        <v>3594.83</v>
      </c>
      <c r="P569" s="2">
        <v>40984</v>
      </c>
      <c r="Q569" s="5">
        <v>7145.78</v>
      </c>
      <c r="R569" s="5">
        <v>7194.33</v>
      </c>
      <c r="S569" s="5">
        <v>7142.75</v>
      </c>
      <c r="T569" s="5">
        <v>7157.82</v>
      </c>
      <c r="AE569" s="9">
        <f t="shared" si="115"/>
        <v>3562.99</v>
      </c>
      <c r="AF569" s="6">
        <f t="shared" si="116"/>
        <v>0.99182739457338998</v>
      </c>
      <c r="AG569" s="4">
        <f t="shared" si="117"/>
        <v>152.94999999999936</v>
      </c>
      <c r="AH569" s="4"/>
      <c r="AI569" s="6">
        <f t="shared" si="118"/>
        <v>0.99399211765836781</v>
      </c>
      <c r="AJ569" s="6">
        <f t="shared" si="119"/>
        <v>0.99574381150192381</v>
      </c>
      <c r="AK569" s="4">
        <f t="shared" si="126"/>
        <v>3417.6339999999996</v>
      </c>
      <c r="AL569" s="4">
        <f t="shared" si="127"/>
        <v>145.35600000000022</v>
      </c>
      <c r="AW569" s="4">
        <f t="shared" si="128"/>
        <v>3.0299999999997453</v>
      </c>
      <c r="AX569" s="4">
        <f t="shared" si="120"/>
        <v>22.874146341463462</v>
      </c>
      <c r="AY569" s="4">
        <f t="shared" si="121"/>
        <v>64.570000000000618</v>
      </c>
      <c r="AZ569" s="4">
        <f t="shared" si="122"/>
        <v>37.640000000000327</v>
      </c>
      <c r="BB569" s="4">
        <f t="shared" si="129"/>
        <v>6.5299999999997453</v>
      </c>
      <c r="BC569" s="4">
        <f t="shared" si="123"/>
        <v>7.7365853658536539</v>
      </c>
      <c r="BD569" s="4">
        <f t="shared" si="124"/>
        <v>23.149999999999636</v>
      </c>
      <c r="BE569" s="4">
        <f t="shared" si="125"/>
        <v>14.840000000000146</v>
      </c>
    </row>
    <row r="570" spans="10:57">
      <c r="J570" s="2">
        <v>40987</v>
      </c>
      <c r="K570" s="5">
        <v>3581.48</v>
      </c>
      <c r="L570" s="5">
        <v>3581.48</v>
      </c>
      <c r="M570" s="5">
        <v>3563.28</v>
      </c>
      <c r="N570" s="5">
        <v>3577.88</v>
      </c>
      <c r="P570" s="2">
        <v>40987</v>
      </c>
      <c r="Q570" s="5">
        <v>7143.93</v>
      </c>
      <c r="R570" s="5">
        <v>7154.83</v>
      </c>
      <c r="S570" s="5">
        <v>7095.13</v>
      </c>
      <c r="T570" s="5">
        <v>7154.22</v>
      </c>
      <c r="AE570" s="9">
        <f t="shared" si="115"/>
        <v>3576.34</v>
      </c>
      <c r="AF570" s="6">
        <f t="shared" si="116"/>
        <v>1</v>
      </c>
      <c r="AG570" s="4">
        <f t="shared" si="117"/>
        <v>130.59000000000015</v>
      </c>
      <c r="AH570" s="4"/>
      <c r="AI570" s="6">
        <f t="shared" si="118"/>
        <v>1</v>
      </c>
      <c r="AJ570" s="6">
        <f t="shared" si="119"/>
        <v>1</v>
      </c>
      <c r="AK570" s="4">
        <f t="shared" si="126"/>
        <v>3437.3759999999993</v>
      </c>
      <c r="AL570" s="4">
        <f t="shared" si="127"/>
        <v>138.96400000000085</v>
      </c>
      <c r="AW570" s="4">
        <f t="shared" si="128"/>
        <v>10.899999999999636</v>
      </c>
      <c r="AX570" s="4">
        <f t="shared" si="120"/>
        <v>22.639756097561008</v>
      </c>
      <c r="AY570" s="4">
        <f t="shared" si="121"/>
        <v>64.570000000000618</v>
      </c>
      <c r="AZ570" s="4">
        <f t="shared" si="122"/>
        <v>37.640000000000327</v>
      </c>
      <c r="BB570" s="4">
        <f t="shared" si="129"/>
        <v>0</v>
      </c>
      <c r="BC570" s="4">
        <f t="shared" si="123"/>
        <v>7.7268292682926765</v>
      </c>
      <c r="BD570" s="4">
        <f t="shared" si="124"/>
        <v>23.149999999999636</v>
      </c>
      <c r="BE570" s="4">
        <f t="shared" si="125"/>
        <v>14.840000000000146</v>
      </c>
    </row>
    <row r="571" spans="10:57">
      <c r="J571" s="2">
        <v>40988</v>
      </c>
      <c r="K571" s="5">
        <v>3563.98</v>
      </c>
      <c r="L571" s="5">
        <v>3566.37</v>
      </c>
      <c r="M571" s="5">
        <v>3524.02</v>
      </c>
      <c r="N571" s="5">
        <v>3530.83</v>
      </c>
      <c r="P571" s="2">
        <v>40988</v>
      </c>
      <c r="Q571" s="5">
        <v>7121.92</v>
      </c>
      <c r="R571" s="5">
        <v>7124.63</v>
      </c>
      <c r="S571" s="5">
        <v>7032.07</v>
      </c>
      <c r="T571" s="5">
        <v>7054.94</v>
      </c>
      <c r="AE571" s="9">
        <f t="shared" si="115"/>
        <v>3524.1099999999997</v>
      </c>
      <c r="AF571" s="6">
        <f t="shared" si="116"/>
        <v>0.14976395897769451</v>
      </c>
      <c r="AG571" s="4">
        <f t="shared" si="117"/>
        <v>61.430000000000291</v>
      </c>
      <c r="AH571" s="4"/>
      <c r="AI571" s="6">
        <f t="shared" si="118"/>
        <v>0.6835504392608267</v>
      </c>
      <c r="AJ571" s="6">
        <f t="shared" si="119"/>
        <v>0.76276344476744007</v>
      </c>
      <c r="AK571" s="4">
        <f t="shared" si="126"/>
        <v>3462.7319999999991</v>
      </c>
      <c r="AL571" s="4">
        <f t="shared" si="127"/>
        <v>61.378000000000611</v>
      </c>
      <c r="AW571" s="4">
        <f t="shared" si="128"/>
        <v>2.7100000000000364</v>
      </c>
      <c r="AX571" s="4">
        <f t="shared" si="120"/>
        <v>21.787804878048807</v>
      </c>
      <c r="AY571" s="4">
        <f t="shared" si="121"/>
        <v>64.570000000000618</v>
      </c>
      <c r="AZ571" s="4">
        <f t="shared" si="122"/>
        <v>36.980000000000473</v>
      </c>
      <c r="BB571" s="4">
        <f t="shared" si="129"/>
        <v>2.3899999999998727</v>
      </c>
      <c r="BC571" s="4">
        <f t="shared" si="123"/>
        <v>7.499512195121941</v>
      </c>
      <c r="BD571" s="4">
        <f t="shared" si="124"/>
        <v>23.149999999999636</v>
      </c>
      <c r="BE571" s="4">
        <f t="shared" si="125"/>
        <v>14.840000000000146</v>
      </c>
    </row>
    <row r="572" spans="10:57">
      <c r="J572" s="2">
        <v>40989</v>
      </c>
      <c r="K572" s="5">
        <v>3546.76</v>
      </c>
      <c r="L572" s="5">
        <v>3565.3</v>
      </c>
      <c r="M572" s="5">
        <v>3504</v>
      </c>
      <c r="N572" s="5">
        <v>3527.37</v>
      </c>
      <c r="P572" s="2">
        <v>40989</v>
      </c>
      <c r="Q572" s="5">
        <v>7088.76</v>
      </c>
      <c r="R572" s="5">
        <v>7114.01</v>
      </c>
      <c r="S572" s="5">
        <v>7012.04</v>
      </c>
      <c r="T572" s="5">
        <v>7071.32</v>
      </c>
      <c r="AE572" s="9">
        <f t="shared" si="115"/>
        <v>3543.95</v>
      </c>
      <c r="AF572" s="6">
        <f t="shared" si="116"/>
        <v>0.3798583189737692</v>
      </c>
      <c r="AG572" s="4">
        <f t="shared" si="117"/>
        <v>52.230000000000473</v>
      </c>
      <c r="AH572" s="4"/>
      <c r="AI572" s="6">
        <f t="shared" si="118"/>
        <v>0.7519718202006257</v>
      </c>
      <c r="AJ572" s="6">
        <f t="shared" si="119"/>
        <v>0.82359348619356076</v>
      </c>
      <c r="AK572" s="4">
        <f t="shared" si="126"/>
        <v>3489.2489999999998</v>
      </c>
      <c r="AL572" s="4">
        <f t="shared" si="127"/>
        <v>54.701000000000022</v>
      </c>
      <c r="AW572" s="4">
        <f t="shared" si="128"/>
        <v>25.25</v>
      </c>
      <c r="AX572" s="4">
        <f t="shared" si="120"/>
        <v>21.586829268292714</v>
      </c>
      <c r="AY572" s="4">
        <f t="shared" si="121"/>
        <v>64.570000000000618</v>
      </c>
      <c r="AZ572" s="4">
        <f t="shared" si="122"/>
        <v>36.980000000000473</v>
      </c>
      <c r="BB572" s="4">
        <f t="shared" si="129"/>
        <v>18.539999999999964</v>
      </c>
      <c r="BC572" s="4">
        <f t="shared" si="123"/>
        <v>7.8563414634146262</v>
      </c>
      <c r="BD572" s="4">
        <f t="shared" si="124"/>
        <v>23.149999999999636</v>
      </c>
      <c r="BE572" s="4">
        <f t="shared" si="125"/>
        <v>17.269999999999982</v>
      </c>
    </row>
    <row r="573" spans="10:57">
      <c r="J573" s="2">
        <v>40990</v>
      </c>
      <c r="K573" s="5">
        <v>3514.61</v>
      </c>
      <c r="L573" s="5">
        <v>3518.59</v>
      </c>
      <c r="M573" s="5">
        <v>3457.19</v>
      </c>
      <c r="N573" s="5">
        <v>3472.46</v>
      </c>
      <c r="P573" s="2">
        <v>40990</v>
      </c>
      <c r="Q573" s="5">
        <v>7053.42</v>
      </c>
      <c r="R573" s="5">
        <v>7071.09</v>
      </c>
      <c r="S573" s="5">
        <v>6938.2</v>
      </c>
      <c r="T573" s="5">
        <v>6981.26</v>
      </c>
      <c r="AE573" s="9">
        <f t="shared" si="115"/>
        <v>3508.8</v>
      </c>
      <c r="AF573" s="6">
        <f t="shared" si="116"/>
        <v>0</v>
      </c>
      <c r="AG573" s="4">
        <f t="shared" si="117"/>
        <v>67.539999999999964</v>
      </c>
      <c r="AH573" s="4"/>
      <c r="AI573" s="6">
        <f t="shared" si="118"/>
        <v>0</v>
      </c>
      <c r="AJ573" s="6">
        <f t="shared" si="119"/>
        <v>0.5907906694940922</v>
      </c>
      <c r="AK573" s="4">
        <f t="shared" si="126"/>
        <v>3504.511</v>
      </c>
      <c r="AL573" s="4">
        <f t="shared" si="127"/>
        <v>4.2890000000002146</v>
      </c>
      <c r="AW573" s="4">
        <f t="shared" si="128"/>
        <v>17.670000000000073</v>
      </c>
      <c r="AX573" s="4">
        <f t="shared" si="120"/>
        <v>21.830000000000037</v>
      </c>
      <c r="AY573" s="4">
        <f t="shared" si="121"/>
        <v>64.570000000000618</v>
      </c>
      <c r="AZ573" s="4">
        <f t="shared" si="122"/>
        <v>36.980000000000473</v>
      </c>
      <c r="BB573" s="4">
        <f t="shared" si="129"/>
        <v>3.9800000000000182</v>
      </c>
      <c r="BC573" s="4">
        <f t="shared" si="123"/>
        <v>7.8795121951219498</v>
      </c>
      <c r="BD573" s="4">
        <f t="shared" si="124"/>
        <v>23.149999999999636</v>
      </c>
      <c r="BE573" s="4">
        <f t="shared" si="125"/>
        <v>17.269999999999982</v>
      </c>
    </row>
    <row r="574" spans="10:57">
      <c r="J574" s="2">
        <v>40991</v>
      </c>
      <c r="K574" s="5">
        <v>3473.34</v>
      </c>
      <c r="L574" s="5">
        <v>3490.9</v>
      </c>
      <c r="M574" s="5">
        <v>3432.56</v>
      </c>
      <c r="N574" s="5">
        <v>3476.18</v>
      </c>
      <c r="P574" s="2">
        <v>40991</v>
      </c>
      <c r="Q574" s="5">
        <v>6986.9</v>
      </c>
      <c r="R574" s="5">
        <v>7026.9</v>
      </c>
      <c r="S574" s="5">
        <v>6908.97</v>
      </c>
      <c r="T574" s="5">
        <v>6995.62</v>
      </c>
      <c r="AE574" s="9">
        <f t="shared" si="115"/>
        <v>3519.44</v>
      </c>
      <c r="AF574" s="6">
        <f t="shared" si="116"/>
        <v>0.15753627480011664</v>
      </c>
      <c r="AG574" s="4">
        <f t="shared" si="117"/>
        <v>67.539999999999964</v>
      </c>
      <c r="AH574" s="4"/>
      <c r="AI574" s="6">
        <f t="shared" si="118"/>
        <v>0.15753627480011664</v>
      </c>
      <c r="AJ574" s="6">
        <f t="shared" si="119"/>
        <v>0.56428516731755851</v>
      </c>
      <c r="AK574" s="4">
        <f t="shared" si="126"/>
        <v>3517.1819999999998</v>
      </c>
      <c r="AL574" s="4">
        <f t="shared" si="127"/>
        <v>2.2580000000002656</v>
      </c>
      <c r="AW574" s="4">
        <f t="shared" si="128"/>
        <v>40</v>
      </c>
      <c r="AX574" s="4">
        <f t="shared" si="120"/>
        <v>22.238536585365893</v>
      </c>
      <c r="AY574" s="4">
        <f t="shared" si="121"/>
        <v>64.570000000000618</v>
      </c>
      <c r="AZ574" s="4">
        <f t="shared" si="122"/>
        <v>38.9399999999996</v>
      </c>
      <c r="BB574" s="4">
        <f t="shared" si="129"/>
        <v>17.559999999999945</v>
      </c>
      <c r="BC574" s="4">
        <f t="shared" si="123"/>
        <v>8.0943902439024367</v>
      </c>
      <c r="BD574" s="4">
        <f t="shared" si="124"/>
        <v>23.149999999999636</v>
      </c>
      <c r="BE574" s="4">
        <f t="shared" si="125"/>
        <v>17.559999999999945</v>
      </c>
    </row>
    <row r="575" spans="10:57">
      <c r="J575" s="2">
        <v>40994</v>
      </c>
      <c r="K575" s="5">
        <v>3495.76</v>
      </c>
      <c r="L575" s="5">
        <v>3509.55</v>
      </c>
      <c r="M575" s="5">
        <v>3457.8</v>
      </c>
      <c r="N575" s="5">
        <v>3501.98</v>
      </c>
      <c r="P575" s="2">
        <v>40994</v>
      </c>
      <c r="Q575" s="5">
        <v>7022.64</v>
      </c>
      <c r="R575" s="5">
        <v>7102.05</v>
      </c>
      <c r="S575" s="5">
        <v>6969.97</v>
      </c>
      <c r="T575" s="5">
        <v>7079.23</v>
      </c>
      <c r="AE575" s="9">
        <f t="shared" si="115"/>
        <v>3577.2499999999995</v>
      </c>
      <c r="AF575" s="6">
        <f t="shared" si="116"/>
        <v>1</v>
      </c>
      <c r="AG575" s="4">
        <f t="shared" si="117"/>
        <v>68.449999999999363</v>
      </c>
      <c r="AH575" s="4"/>
      <c r="AI575" s="6">
        <f t="shared" si="118"/>
        <v>1</v>
      </c>
      <c r="AJ575" s="6">
        <f t="shared" si="119"/>
        <v>1</v>
      </c>
      <c r="AK575" s="4">
        <f t="shared" si="126"/>
        <v>3533.7779999999998</v>
      </c>
      <c r="AL575" s="4">
        <f t="shared" si="127"/>
        <v>43.471999999999753</v>
      </c>
      <c r="AW575" s="4">
        <f t="shared" si="128"/>
        <v>52.670000000000073</v>
      </c>
      <c r="AX575" s="4">
        <f t="shared" si="120"/>
        <v>22.951951219512232</v>
      </c>
      <c r="AY575" s="4">
        <f t="shared" si="121"/>
        <v>64.570000000000618</v>
      </c>
      <c r="AZ575" s="4">
        <f t="shared" si="122"/>
        <v>40</v>
      </c>
      <c r="BB575" s="4">
        <f t="shared" si="129"/>
        <v>13.789999999999964</v>
      </c>
      <c r="BC575" s="4">
        <f t="shared" si="123"/>
        <v>7.8660975609756152</v>
      </c>
      <c r="BD575" s="4">
        <f t="shared" si="124"/>
        <v>19.850000000000364</v>
      </c>
      <c r="BE575" s="4">
        <f t="shared" si="125"/>
        <v>17.269999999999982</v>
      </c>
    </row>
    <row r="576" spans="10:57">
      <c r="J576" s="2">
        <v>40995</v>
      </c>
      <c r="K576" s="5">
        <v>3515.73</v>
      </c>
      <c r="L576" s="5">
        <v>3535.6</v>
      </c>
      <c r="M576" s="5">
        <v>3465.15</v>
      </c>
      <c r="N576" s="5">
        <v>3469.59</v>
      </c>
      <c r="P576" s="2">
        <v>40995</v>
      </c>
      <c r="Q576" s="5">
        <v>7106.77</v>
      </c>
      <c r="R576" s="5">
        <v>7153.68</v>
      </c>
      <c r="S576" s="5">
        <v>7075.16</v>
      </c>
      <c r="T576" s="5">
        <v>7078.9</v>
      </c>
      <c r="AE576" s="9">
        <f t="shared" si="115"/>
        <v>3609.3099999999995</v>
      </c>
      <c r="AF576" s="6">
        <f t="shared" si="116"/>
        <v>1</v>
      </c>
      <c r="AG576" s="4">
        <f t="shared" si="117"/>
        <v>100.50999999999931</v>
      </c>
      <c r="AH576" s="4"/>
      <c r="AI576" s="6">
        <f t="shared" si="118"/>
        <v>1</v>
      </c>
      <c r="AJ576" s="6">
        <f t="shared" si="119"/>
        <v>1</v>
      </c>
      <c r="AK576" s="4">
        <f t="shared" si="126"/>
        <v>3550.1339999999996</v>
      </c>
      <c r="AL576" s="4">
        <f t="shared" si="127"/>
        <v>59.175999999999931</v>
      </c>
      <c r="AW576" s="4">
        <f t="shared" si="128"/>
        <v>31.610000000000582</v>
      </c>
      <c r="AX576" s="4">
        <f t="shared" si="120"/>
        <v>22.82097560975614</v>
      </c>
      <c r="AY576" s="4">
        <f t="shared" si="121"/>
        <v>64.570000000000618</v>
      </c>
      <c r="AZ576" s="4">
        <f t="shared" si="122"/>
        <v>40</v>
      </c>
      <c r="BB576" s="4">
        <f t="shared" si="129"/>
        <v>19.869999999999891</v>
      </c>
      <c r="BC576" s="4">
        <f t="shared" si="123"/>
        <v>8.2360975609756171</v>
      </c>
      <c r="BD576" s="4">
        <f t="shared" si="124"/>
        <v>19.869999999999891</v>
      </c>
      <c r="BE576" s="4">
        <f t="shared" si="125"/>
        <v>17.559999999999945</v>
      </c>
    </row>
    <row r="577" spans="10:57">
      <c r="J577" s="2">
        <v>40996</v>
      </c>
      <c r="K577" s="5">
        <v>3456.07</v>
      </c>
      <c r="L577" s="5">
        <v>3484.65</v>
      </c>
      <c r="M577" s="5">
        <v>3430.15</v>
      </c>
      <c r="N577" s="5">
        <v>3430.15</v>
      </c>
      <c r="P577" s="2">
        <v>40996</v>
      </c>
      <c r="Q577" s="5">
        <v>7056.05</v>
      </c>
      <c r="R577" s="5">
        <v>7110.54</v>
      </c>
      <c r="S577" s="5">
        <v>6998.8</v>
      </c>
      <c r="T577" s="5">
        <v>6998.8</v>
      </c>
      <c r="AE577" s="9">
        <f t="shared" si="115"/>
        <v>3568.65</v>
      </c>
      <c r="AF577" s="6">
        <f t="shared" si="116"/>
        <v>0.59546313799622252</v>
      </c>
      <c r="AG577" s="4">
        <f t="shared" si="117"/>
        <v>100.50999999999931</v>
      </c>
      <c r="AH577" s="4"/>
      <c r="AI577" s="6">
        <f t="shared" si="118"/>
        <v>0.59546313799622252</v>
      </c>
      <c r="AJ577" s="6">
        <f t="shared" si="119"/>
        <v>0.59546313799622252</v>
      </c>
      <c r="AK577" s="4">
        <f t="shared" si="126"/>
        <v>3555.5080000000003</v>
      </c>
      <c r="AL577" s="4">
        <f t="shared" si="127"/>
        <v>13.141999999999825</v>
      </c>
      <c r="AW577" s="4">
        <f t="shared" si="128"/>
        <v>54.489999999999782</v>
      </c>
      <c r="AX577" s="4">
        <f t="shared" si="120"/>
        <v>23.20024390243907</v>
      </c>
      <c r="AY577" s="4">
        <f t="shared" si="121"/>
        <v>64.570000000000618</v>
      </c>
      <c r="AZ577" s="4">
        <f t="shared" si="122"/>
        <v>51.119999999999891</v>
      </c>
      <c r="BB577" s="4">
        <f t="shared" si="129"/>
        <v>25.920000000000073</v>
      </c>
      <c r="BC577" s="4">
        <f t="shared" si="123"/>
        <v>8.8065853658536621</v>
      </c>
      <c r="BD577" s="4">
        <f t="shared" si="124"/>
        <v>25.920000000000073</v>
      </c>
      <c r="BE577" s="4">
        <f t="shared" si="125"/>
        <v>18.539999999999964</v>
      </c>
    </row>
    <row r="578" spans="10:57">
      <c r="J578" s="2">
        <v>40997</v>
      </c>
      <c r="K578" s="5">
        <v>3426.08</v>
      </c>
      <c r="L578" s="5">
        <v>3435.41</v>
      </c>
      <c r="M578" s="5">
        <v>3374.69</v>
      </c>
      <c r="N578" s="5">
        <v>3381.12</v>
      </c>
      <c r="P578" s="2">
        <v>40997</v>
      </c>
      <c r="Q578" s="5">
        <v>6980.09</v>
      </c>
      <c r="R578" s="5">
        <v>6993.74</v>
      </c>
      <c r="S578" s="5">
        <v>6841.97</v>
      </c>
      <c r="T578" s="5">
        <v>6875.15</v>
      </c>
      <c r="AE578" s="9">
        <f t="shared" si="115"/>
        <v>3494.0299999999997</v>
      </c>
      <c r="AF578" s="6">
        <f t="shared" si="116"/>
        <v>0</v>
      </c>
      <c r="AG578" s="4">
        <f t="shared" si="117"/>
        <v>115.27999999999975</v>
      </c>
      <c r="AH578" s="4"/>
      <c r="AI578" s="6">
        <f t="shared" si="118"/>
        <v>0</v>
      </c>
      <c r="AJ578" s="6">
        <f t="shared" si="119"/>
        <v>0</v>
      </c>
      <c r="AK578" s="4">
        <f t="shared" si="126"/>
        <v>3548.4869999999996</v>
      </c>
      <c r="AL578" s="4">
        <f t="shared" si="127"/>
        <v>-54.45699999999988</v>
      </c>
      <c r="AW578" s="4">
        <f t="shared" si="128"/>
        <v>13.649999999999636</v>
      </c>
      <c r="AX578" s="4">
        <f t="shared" si="120"/>
        <v>23.523658536585415</v>
      </c>
      <c r="AY578" s="4">
        <f t="shared" si="121"/>
        <v>64.570000000000618</v>
      </c>
      <c r="AZ578" s="4">
        <f t="shared" si="122"/>
        <v>51.119999999999891</v>
      </c>
      <c r="BB578" s="4">
        <f t="shared" si="129"/>
        <v>9.3299999999999272</v>
      </c>
      <c r="BC578" s="4">
        <f t="shared" si="123"/>
        <v>9.0341463414634173</v>
      </c>
      <c r="BD578" s="4">
        <f t="shared" si="124"/>
        <v>25.920000000000073</v>
      </c>
      <c r="BE578" s="4">
        <f t="shared" si="125"/>
        <v>18.539999999999964</v>
      </c>
    </row>
    <row r="579" spans="10:57">
      <c r="J579" s="2">
        <v>40998</v>
      </c>
      <c r="K579" s="5">
        <v>3407.31</v>
      </c>
      <c r="L579" s="5">
        <v>3430.32</v>
      </c>
      <c r="M579" s="5">
        <v>3396.29</v>
      </c>
      <c r="N579" s="5">
        <v>3423.81</v>
      </c>
      <c r="P579" s="2">
        <v>40998</v>
      </c>
      <c r="Q579" s="5">
        <v>6924.82</v>
      </c>
      <c r="R579" s="5">
        <v>6959.71</v>
      </c>
      <c r="S579" s="5">
        <v>6898.91</v>
      </c>
      <c r="T579" s="5">
        <v>6946.83</v>
      </c>
      <c r="AE579" s="9">
        <f t="shared" ref="AE579:AE642" si="130">T579-N579</f>
        <v>3523.02</v>
      </c>
      <c r="AF579" s="6">
        <f t="shared" si="116"/>
        <v>0.25147467036780274</v>
      </c>
      <c r="AG579" s="4">
        <f t="shared" si="117"/>
        <v>115.27999999999975</v>
      </c>
      <c r="AH579" s="4"/>
      <c r="AI579" s="6">
        <f t="shared" si="118"/>
        <v>0.25147467036780274</v>
      </c>
      <c r="AJ579" s="6">
        <f t="shared" si="119"/>
        <v>0.25147467036780274</v>
      </c>
      <c r="AK579" s="4">
        <f t="shared" si="126"/>
        <v>3544.4899999999993</v>
      </c>
      <c r="AL579" s="4">
        <f t="shared" si="127"/>
        <v>-21.469999999999345</v>
      </c>
      <c r="AW579" s="4">
        <f t="shared" si="128"/>
        <v>25.909999999999854</v>
      </c>
      <c r="AX579" s="4">
        <f t="shared" si="120"/>
        <v>23.474390243902501</v>
      </c>
      <c r="AY579" s="4">
        <f t="shared" si="121"/>
        <v>64.570000000000618</v>
      </c>
      <c r="AZ579" s="4">
        <f t="shared" si="122"/>
        <v>51.119999999999891</v>
      </c>
      <c r="BB579" s="4">
        <f t="shared" si="129"/>
        <v>11.019999999999982</v>
      </c>
      <c r="BC579" s="4">
        <f t="shared" si="123"/>
        <v>8.9882926829268293</v>
      </c>
      <c r="BD579" s="4">
        <f t="shared" si="124"/>
        <v>25.920000000000073</v>
      </c>
      <c r="BE579" s="4">
        <f t="shared" si="125"/>
        <v>18.539999999999964</v>
      </c>
    </row>
    <row r="580" spans="10:57">
      <c r="J580" s="2">
        <v>41001</v>
      </c>
      <c r="K580" s="5">
        <v>3439.17</v>
      </c>
      <c r="L580" s="5">
        <v>3462.91</v>
      </c>
      <c r="M580" s="5">
        <v>3397.98</v>
      </c>
      <c r="N580" s="5">
        <v>3462.91</v>
      </c>
      <c r="P580" s="2">
        <v>41001</v>
      </c>
      <c r="Q580" s="5">
        <v>6973.99</v>
      </c>
      <c r="R580" s="5">
        <v>7057.2</v>
      </c>
      <c r="S580" s="5">
        <v>6911.63</v>
      </c>
      <c r="T580" s="5">
        <v>7056.65</v>
      </c>
      <c r="AE580" s="9">
        <f t="shared" si="130"/>
        <v>3593.74</v>
      </c>
      <c r="AF580" s="6">
        <f t="shared" si="116"/>
        <v>0.86493754337266016</v>
      </c>
      <c r="AG580" s="4">
        <f t="shared" si="117"/>
        <v>115.27999999999975</v>
      </c>
      <c r="AH580" s="4"/>
      <c r="AI580" s="6">
        <f t="shared" si="118"/>
        <v>0.86493754337266016</v>
      </c>
      <c r="AJ580" s="6">
        <f t="shared" si="119"/>
        <v>0.86493754337266016</v>
      </c>
      <c r="AK580" s="4">
        <f t="shared" si="126"/>
        <v>3546.2300000000005</v>
      </c>
      <c r="AL580" s="4">
        <f t="shared" si="127"/>
        <v>47.509999999999309</v>
      </c>
      <c r="AW580" s="4">
        <f t="shared" si="128"/>
        <v>62.359999999999673</v>
      </c>
      <c r="AX580" s="4">
        <f t="shared" si="120"/>
        <v>24.655365853658601</v>
      </c>
      <c r="AY580" s="4">
        <f t="shared" si="121"/>
        <v>64.570000000000618</v>
      </c>
      <c r="AZ580" s="4">
        <f t="shared" si="122"/>
        <v>52.480000000000473</v>
      </c>
      <c r="BB580" s="4">
        <f t="shared" si="129"/>
        <v>23.739999999999782</v>
      </c>
      <c r="BC580" s="4">
        <f t="shared" si="123"/>
        <v>9.3368292682926697</v>
      </c>
      <c r="BD580" s="4">
        <f t="shared" si="124"/>
        <v>25.920000000000073</v>
      </c>
      <c r="BE580" s="4">
        <f t="shared" si="125"/>
        <v>19.700000000000273</v>
      </c>
    </row>
    <row r="581" spans="10:57">
      <c r="J581" s="2">
        <v>41002</v>
      </c>
      <c r="K581" s="5">
        <v>3464.32</v>
      </c>
      <c r="L581" s="5">
        <v>3473.2</v>
      </c>
      <c r="M581" s="5">
        <v>3406.78</v>
      </c>
      <c r="N581" s="5">
        <v>3406.78</v>
      </c>
      <c r="P581" s="2">
        <v>41002</v>
      </c>
      <c r="Q581" s="5">
        <v>7053.91</v>
      </c>
      <c r="R581" s="5">
        <v>7081.06</v>
      </c>
      <c r="S581" s="5">
        <v>6981.21</v>
      </c>
      <c r="T581" s="5">
        <v>6982.28</v>
      </c>
      <c r="AE581" s="9">
        <f t="shared" si="130"/>
        <v>3575.4999999999995</v>
      </c>
      <c r="AF581" s="6">
        <f t="shared" si="116"/>
        <v>0.81706950155450575</v>
      </c>
      <c r="AG581" s="4">
        <f t="shared" si="117"/>
        <v>99.710000000000036</v>
      </c>
      <c r="AH581" s="4"/>
      <c r="AI581" s="6">
        <f t="shared" si="118"/>
        <v>0.7067140874392781</v>
      </c>
      <c r="AJ581" s="6">
        <f t="shared" si="119"/>
        <v>0.7067140874392781</v>
      </c>
      <c r="AK581" s="4">
        <f t="shared" si="126"/>
        <v>3551.3690000000001</v>
      </c>
      <c r="AL581" s="4">
        <f t="shared" si="127"/>
        <v>24.130999999999403</v>
      </c>
      <c r="AW581" s="4">
        <f t="shared" si="128"/>
        <v>27.150000000000546</v>
      </c>
      <c r="AX581" s="4">
        <f t="shared" si="120"/>
        <v>24.600487804878114</v>
      </c>
      <c r="AY581" s="4">
        <f t="shared" si="121"/>
        <v>64.570000000000618</v>
      </c>
      <c r="AZ581" s="4">
        <f t="shared" si="122"/>
        <v>52.480000000000473</v>
      </c>
      <c r="BB581" s="4">
        <f t="shared" si="129"/>
        <v>8.8799999999996544</v>
      </c>
      <c r="BC581" s="4">
        <f t="shared" si="123"/>
        <v>9.5534146341463213</v>
      </c>
      <c r="BD581" s="4">
        <f t="shared" si="124"/>
        <v>25.920000000000073</v>
      </c>
      <c r="BE581" s="4">
        <f t="shared" si="125"/>
        <v>19.700000000000273</v>
      </c>
    </row>
    <row r="582" spans="10:57">
      <c r="J582" s="2">
        <v>41003</v>
      </c>
      <c r="K582" s="5">
        <v>3392.1</v>
      </c>
      <c r="L582" s="5">
        <v>3395.34</v>
      </c>
      <c r="M582" s="5">
        <v>3310.5</v>
      </c>
      <c r="N582" s="5">
        <v>3313.47</v>
      </c>
      <c r="P582" s="2">
        <v>41003</v>
      </c>
      <c r="Q582" s="5">
        <v>6940.61</v>
      </c>
      <c r="R582" s="5">
        <v>6944.4</v>
      </c>
      <c r="S582" s="5">
        <v>6772.95</v>
      </c>
      <c r="T582" s="5">
        <v>6784.06</v>
      </c>
      <c r="AE582" s="9">
        <f t="shared" si="130"/>
        <v>3470.5900000000006</v>
      </c>
      <c r="AF582" s="6">
        <f t="shared" si="116"/>
        <v>0</v>
      </c>
      <c r="AG582" s="4">
        <f t="shared" si="117"/>
        <v>123.14999999999918</v>
      </c>
      <c r="AH582" s="4"/>
      <c r="AI582" s="6">
        <f t="shared" si="118"/>
        <v>0</v>
      </c>
      <c r="AJ582" s="6">
        <f t="shared" si="119"/>
        <v>0</v>
      </c>
      <c r="AK582" s="4">
        <f t="shared" si="126"/>
        <v>3544.0330000000004</v>
      </c>
      <c r="AL582" s="4">
        <f t="shared" si="127"/>
        <v>-73.442999999999756</v>
      </c>
      <c r="AW582" s="4">
        <f t="shared" si="128"/>
        <v>3.7899999999999636</v>
      </c>
      <c r="AX582" s="4">
        <f t="shared" si="120"/>
        <v>24.302195121951272</v>
      </c>
      <c r="AY582" s="4">
        <f t="shared" si="121"/>
        <v>64.570000000000618</v>
      </c>
      <c r="AZ582" s="4">
        <f t="shared" si="122"/>
        <v>52.480000000000473</v>
      </c>
      <c r="BB582" s="4">
        <f t="shared" si="129"/>
        <v>3.2400000000002365</v>
      </c>
      <c r="BC582" s="4">
        <f t="shared" si="123"/>
        <v>9.4958536585365731</v>
      </c>
      <c r="BD582" s="4">
        <f t="shared" si="124"/>
        <v>25.920000000000073</v>
      </c>
      <c r="BE582" s="4">
        <f t="shared" si="125"/>
        <v>19.700000000000273</v>
      </c>
    </row>
    <row r="583" spans="10:57">
      <c r="J583" s="2">
        <v>41004</v>
      </c>
      <c r="K583" s="5">
        <v>3326.31</v>
      </c>
      <c r="L583" s="5">
        <v>3338.77</v>
      </c>
      <c r="M583" s="5">
        <v>3279.31</v>
      </c>
      <c r="N583" s="5">
        <v>3319.81</v>
      </c>
      <c r="P583" s="2">
        <v>41004</v>
      </c>
      <c r="Q583" s="5">
        <v>6817.85</v>
      </c>
      <c r="R583" s="5">
        <v>6831.36</v>
      </c>
      <c r="S583" s="5">
        <v>6685.8</v>
      </c>
      <c r="T583" s="5">
        <v>6775.26</v>
      </c>
      <c r="AE583" s="9">
        <f t="shared" si="130"/>
        <v>3455.4500000000003</v>
      </c>
      <c r="AF583" s="6">
        <f t="shared" si="116"/>
        <v>0</v>
      </c>
      <c r="AG583" s="4">
        <f t="shared" si="117"/>
        <v>138.28999999999951</v>
      </c>
      <c r="AH583" s="4"/>
      <c r="AI583" s="6">
        <f t="shared" si="118"/>
        <v>0</v>
      </c>
      <c r="AJ583" s="6">
        <f t="shared" si="119"/>
        <v>0</v>
      </c>
      <c r="AK583" s="4">
        <f t="shared" si="126"/>
        <v>3538.6980000000003</v>
      </c>
      <c r="AL583" s="4">
        <f t="shared" si="127"/>
        <v>-83.248000000000047</v>
      </c>
      <c r="AW583" s="4">
        <f t="shared" si="128"/>
        <v>13.509999999999309</v>
      </c>
      <c r="AX583" s="4">
        <f t="shared" si="120"/>
        <v>23.920487804878089</v>
      </c>
      <c r="AY583" s="4">
        <f t="shared" si="121"/>
        <v>64.570000000000618</v>
      </c>
      <c r="AZ583" s="4">
        <f t="shared" si="122"/>
        <v>52.480000000000473</v>
      </c>
      <c r="BB583" s="4">
        <f t="shared" si="129"/>
        <v>12.460000000000036</v>
      </c>
      <c r="BC583" s="4">
        <f t="shared" si="123"/>
        <v>9.4660975609755909</v>
      </c>
      <c r="BD583" s="4">
        <f t="shared" si="124"/>
        <v>25.920000000000073</v>
      </c>
      <c r="BE583" s="4">
        <f t="shared" si="125"/>
        <v>19.700000000000273</v>
      </c>
    </row>
    <row r="584" spans="10:57">
      <c r="J584" s="2">
        <v>41009</v>
      </c>
      <c r="K584" s="5">
        <v>3274.85</v>
      </c>
      <c r="L584" s="5">
        <v>3292.28</v>
      </c>
      <c r="M584" s="5">
        <v>3217.6</v>
      </c>
      <c r="N584" s="5">
        <v>3217.6</v>
      </c>
      <c r="P584" s="2">
        <v>41009</v>
      </c>
      <c r="Q584" s="5">
        <v>6694.72</v>
      </c>
      <c r="R584" s="5">
        <v>6737.92</v>
      </c>
      <c r="S584" s="5">
        <v>6606.43</v>
      </c>
      <c r="T584" s="5">
        <v>6606.43</v>
      </c>
      <c r="AE584" s="9">
        <f t="shared" si="130"/>
        <v>3388.8300000000004</v>
      </c>
      <c r="AF584" s="6">
        <f t="shared" si="116"/>
        <v>0</v>
      </c>
      <c r="AG584" s="4">
        <f t="shared" si="117"/>
        <v>204.9099999999994</v>
      </c>
      <c r="AH584" s="4"/>
      <c r="AI584" s="6">
        <f t="shared" si="118"/>
        <v>0</v>
      </c>
      <c r="AJ584" s="6">
        <f t="shared" si="119"/>
        <v>0</v>
      </c>
      <c r="AK584" s="4">
        <f t="shared" si="126"/>
        <v>3525.6370000000002</v>
      </c>
      <c r="AL584" s="4">
        <f t="shared" si="127"/>
        <v>-136.80699999999979</v>
      </c>
      <c r="AW584" s="4">
        <f t="shared" si="128"/>
        <v>43.199999999999818</v>
      </c>
      <c r="AX584" s="4">
        <f t="shared" si="120"/>
        <v>24.095121951219546</v>
      </c>
      <c r="AY584" s="4">
        <f t="shared" si="121"/>
        <v>64.570000000000618</v>
      </c>
      <c r="AZ584" s="4">
        <f t="shared" si="122"/>
        <v>52.480000000000473</v>
      </c>
      <c r="BB584" s="4">
        <f t="shared" si="129"/>
        <v>17.430000000000291</v>
      </c>
      <c r="BC584" s="4">
        <f t="shared" si="123"/>
        <v>9.7239024390243749</v>
      </c>
      <c r="BD584" s="4">
        <f t="shared" si="124"/>
        <v>25.920000000000073</v>
      </c>
      <c r="BE584" s="4">
        <f t="shared" si="125"/>
        <v>19.700000000000273</v>
      </c>
    </row>
    <row r="585" spans="10:57">
      <c r="J585" s="2">
        <v>41010</v>
      </c>
      <c r="K585" s="5">
        <v>3214.63</v>
      </c>
      <c r="L585" s="5">
        <v>3270.91</v>
      </c>
      <c r="M585" s="5">
        <v>3205.44</v>
      </c>
      <c r="N585" s="5">
        <v>3237.69</v>
      </c>
      <c r="P585" s="2">
        <v>41010</v>
      </c>
      <c r="Q585" s="5">
        <v>6628.66</v>
      </c>
      <c r="R585" s="5">
        <v>6722.52</v>
      </c>
      <c r="S585" s="5">
        <v>6603.07</v>
      </c>
      <c r="T585" s="5">
        <v>6674.73</v>
      </c>
      <c r="AE585" s="9">
        <f t="shared" si="130"/>
        <v>3437.0399999999995</v>
      </c>
      <c r="AF585" s="6">
        <f t="shared" si="116"/>
        <v>0.25826324529918759</v>
      </c>
      <c r="AG585" s="4">
        <f t="shared" si="117"/>
        <v>186.66999999999916</v>
      </c>
      <c r="AH585" s="4"/>
      <c r="AI585" s="6">
        <f t="shared" si="118"/>
        <v>0.2352740227416879</v>
      </c>
      <c r="AJ585" s="6">
        <f t="shared" si="119"/>
        <v>0.2352740227416879</v>
      </c>
      <c r="AK585" s="4">
        <f t="shared" si="126"/>
        <v>3511.6160000000004</v>
      </c>
      <c r="AL585" s="4">
        <f t="shared" si="127"/>
        <v>-74.576000000000931</v>
      </c>
      <c r="AW585" s="4">
        <f t="shared" si="128"/>
        <v>25.590000000000146</v>
      </c>
      <c r="AX585" s="4">
        <f t="shared" si="120"/>
        <v>24.218292682926869</v>
      </c>
      <c r="AY585" s="4">
        <f t="shared" si="121"/>
        <v>64.570000000000618</v>
      </c>
      <c r="AZ585" s="4">
        <f t="shared" si="122"/>
        <v>52.480000000000473</v>
      </c>
      <c r="BB585" s="4">
        <f t="shared" si="129"/>
        <v>9.1900000000000546</v>
      </c>
      <c r="BC585" s="4">
        <f t="shared" si="123"/>
        <v>9.5860975609755918</v>
      </c>
      <c r="BD585" s="4">
        <f t="shared" si="124"/>
        <v>25.920000000000073</v>
      </c>
      <c r="BE585" s="4">
        <f t="shared" si="125"/>
        <v>19.700000000000273</v>
      </c>
    </row>
    <row r="586" spans="10:57">
      <c r="J586" s="2">
        <v>41011</v>
      </c>
      <c r="K586" s="5">
        <v>3248.22</v>
      </c>
      <c r="L586" s="5">
        <v>3277.99</v>
      </c>
      <c r="M586" s="5">
        <v>3209.83</v>
      </c>
      <c r="N586" s="5">
        <v>3269.79</v>
      </c>
      <c r="P586" s="2">
        <v>41011</v>
      </c>
      <c r="Q586" s="5">
        <v>6710.37</v>
      </c>
      <c r="R586" s="5">
        <v>6761.78</v>
      </c>
      <c r="S586" s="5">
        <v>6651.81</v>
      </c>
      <c r="T586" s="5">
        <v>6743.24</v>
      </c>
      <c r="AE586" s="9">
        <f t="shared" si="130"/>
        <v>3473.45</v>
      </c>
      <c r="AF586" s="6">
        <f t="shared" si="116"/>
        <v>1</v>
      </c>
      <c r="AG586" s="4">
        <f t="shared" si="117"/>
        <v>84.619999999999436</v>
      </c>
      <c r="AH586" s="4"/>
      <c r="AI586" s="6">
        <f t="shared" si="118"/>
        <v>0.41296178810209205</v>
      </c>
      <c r="AJ586" s="6">
        <f t="shared" si="119"/>
        <v>0.41296178810209205</v>
      </c>
      <c r="AK586" s="4">
        <f t="shared" si="126"/>
        <v>3498.03</v>
      </c>
      <c r="AL586" s="4">
        <f t="shared" si="127"/>
        <v>-24.580000000000382</v>
      </c>
      <c r="AW586" s="4">
        <f t="shared" si="128"/>
        <v>51.409999999999854</v>
      </c>
      <c r="AX586" s="4">
        <f t="shared" si="120"/>
        <v>24.840000000000035</v>
      </c>
      <c r="AY586" s="4">
        <f t="shared" si="121"/>
        <v>64.570000000000618</v>
      </c>
      <c r="AZ586" s="4">
        <f t="shared" si="122"/>
        <v>52.480000000000473</v>
      </c>
      <c r="BB586" s="4">
        <f t="shared" si="129"/>
        <v>29.769999999999982</v>
      </c>
      <c r="BC586" s="4">
        <f t="shared" si="123"/>
        <v>10.151951219512185</v>
      </c>
      <c r="BD586" s="4">
        <f t="shared" si="124"/>
        <v>29.769999999999982</v>
      </c>
      <c r="BE586" s="4">
        <f t="shared" si="125"/>
        <v>19.850000000000364</v>
      </c>
    </row>
    <row r="587" spans="10:57">
      <c r="J587" s="2">
        <v>41012</v>
      </c>
      <c r="K587" s="5">
        <v>3264.74</v>
      </c>
      <c r="L587" s="5">
        <v>3267.54</v>
      </c>
      <c r="M587" s="5">
        <v>3180.19</v>
      </c>
      <c r="N587" s="5">
        <v>3189.09</v>
      </c>
      <c r="P587" s="2">
        <v>41012</v>
      </c>
      <c r="Q587" s="5">
        <v>6732.07</v>
      </c>
      <c r="R587" s="5">
        <v>6743.01</v>
      </c>
      <c r="S587" s="5">
        <v>6552.32</v>
      </c>
      <c r="T587" s="5">
        <v>6583.9</v>
      </c>
      <c r="AE587" s="9">
        <f t="shared" si="130"/>
        <v>3394.8099999999995</v>
      </c>
      <c r="AF587" s="6">
        <f t="shared" si="116"/>
        <v>7.0668872606938646E-2</v>
      </c>
      <c r="AG587" s="4">
        <f t="shared" si="117"/>
        <v>84.619999999999436</v>
      </c>
      <c r="AH587" s="4"/>
      <c r="AI587" s="6">
        <f t="shared" si="118"/>
        <v>3.2035142229598412E-2</v>
      </c>
      <c r="AJ587" s="6">
        <f t="shared" si="119"/>
        <v>2.9183543994920336E-2</v>
      </c>
      <c r="AK587" s="4">
        <f t="shared" si="126"/>
        <v>3480.6460000000006</v>
      </c>
      <c r="AL587" s="4">
        <f t="shared" si="127"/>
        <v>-85.83600000000115</v>
      </c>
      <c r="AW587" s="4">
        <f t="shared" si="128"/>
        <v>10.940000000000509</v>
      </c>
      <c r="AX587" s="4">
        <f t="shared" si="120"/>
        <v>24.756585365853692</v>
      </c>
      <c r="AY587" s="4">
        <f t="shared" si="121"/>
        <v>64.570000000000618</v>
      </c>
      <c r="AZ587" s="4">
        <f t="shared" si="122"/>
        <v>52.480000000000473</v>
      </c>
      <c r="BB587" s="4">
        <f t="shared" si="129"/>
        <v>2.8000000000001819</v>
      </c>
      <c r="BC587" s="4">
        <f t="shared" si="123"/>
        <v>10.043658536585365</v>
      </c>
      <c r="BD587" s="4">
        <f t="shared" si="124"/>
        <v>29.769999999999982</v>
      </c>
      <c r="BE587" s="4">
        <f t="shared" si="125"/>
        <v>19.850000000000364</v>
      </c>
    </row>
    <row r="588" spans="10:57">
      <c r="J588" s="2">
        <v>41015</v>
      </c>
      <c r="K588" s="5">
        <v>3183.19</v>
      </c>
      <c r="L588" s="5">
        <v>3246.08</v>
      </c>
      <c r="M588" s="5">
        <v>3182.52</v>
      </c>
      <c r="N588" s="5">
        <v>3205.28</v>
      </c>
      <c r="P588" s="2">
        <v>41015</v>
      </c>
      <c r="Q588" s="5">
        <v>6556.3</v>
      </c>
      <c r="R588" s="5">
        <v>6675.39</v>
      </c>
      <c r="S588" s="5">
        <v>6548.39</v>
      </c>
      <c r="T588" s="5">
        <v>6625.19</v>
      </c>
      <c r="AE588" s="9">
        <f t="shared" si="130"/>
        <v>3419.9099999999994</v>
      </c>
      <c r="AF588" s="6">
        <f t="shared" si="116"/>
        <v>0.36728905696052028</v>
      </c>
      <c r="AG588" s="4">
        <f t="shared" si="117"/>
        <v>84.619999999999436</v>
      </c>
      <c r="AH588" s="4"/>
      <c r="AI588" s="6">
        <f t="shared" si="118"/>
        <v>0.36728905696052028</v>
      </c>
      <c r="AJ588" s="6">
        <f t="shared" si="119"/>
        <v>0.1516763457127476</v>
      </c>
      <c r="AK588" s="4">
        <f t="shared" si="126"/>
        <v>3473.2339999999995</v>
      </c>
      <c r="AL588" s="4">
        <f t="shared" si="127"/>
        <v>-53.324000000000069</v>
      </c>
      <c r="AW588" s="4">
        <f t="shared" si="128"/>
        <v>7.9099999999998545</v>
      </c>
      <c r="AX588" s="4">
        <f t="shared" si="120"/>
        <v>24.399512195121975</v>
      </c>
      <c r="AY588" s="4">
        <f t="shared" si="121"/>
        <v>64.570000000000618</v>
      </c>
      <c r="AZ588" s="4">
        <f t="shared" si="122"/>
        <v>52.480000000000473</v>
      </c>
      <c r="BB588" s="4">
        <f t="shared" si="129"/>
        <v>0.67000000000007276</v>
      </c>
      <c r="BC588" s="4">
        <f t="shared" si="123"/>
        <v>9.5795121951219446</v>
      </c>
      <c r="BD588" s="4">
        <f t="shared" si="124"/>
        <v>29.769999999999982</v>
      </c>
      <c r="BE588" s="4">
        <f t="shared" si="125"/>
        <v>19.850000000000364</v>
      </c>
    </row>
    <row r="589" spans="10:57">
      <c r="J589" s="2">
        <v>41016</v>
      </c>
      <c r="K589" s="5">
        <v>3204.74</v>
      </c>
      <c r="L589" s="5">
        <v>3292.51</v>
      </c>
      <c r="M589" s="5">
        <v>3196.47</v>
      </c>
      <c r="N589" s="5">
        <v>3292.51</v>
      </c>
      <c r="P589" s="2">
        <v>41016</v>
      </c>
      <c r="Q589" s="5">
        <v>6625.71</v>
      </c>
      <c r="R589" s="5">
        <v>6801.15</v>
      </c>
      <c r="S589" s="5">
        <v>6616.95</v>
      </c>
      <c r="T589" s="5">
        <v>6801</v>
      </c>
      <c r="AE589" s="9">
        <f t="shared" si="130"/>
        <v>3508.49</v>
      </c>
      <c r="AF589" s="6">
        <f t="shared" si="116"/>
        <v>1</v>
      </c>
      <c r="AG589" s="4">
        <f t="shared" si="117"/>
        <v>113.68000000000029</v>
      </c>
      <c r="AH589" s="4"/>
      <c r="AI589" s="6">
        <f t="shared" si="118"/>
        <v>1</v>
      </c>
      <c r="AJ589" s="6">
        <f t="shared" si="119"/>
        <v>0.6410242674237957</v>
      </c>
      <c r="AK589" s="4">
        <f t="shared" si="126"/>
        <v>3471.7810000000004</v>
      </c>
      <c r="AL589" s="4">
        <f t="shared" si="127"/>
        <v>36.708999999999378</v>
      </c>
      <c r="AW589" s="4">
        <f t="shared" si="128"/>
        <v>8.7600000000002183</v>
      </c>
      <c r="AX589" s="4">
        <f t="shared" si="120"/>
        <v>24.283414634146382</v>
      </c>
      <c r="AY589" s="4">
        <f t="shared" si="121"/>
        <v>64.570000000000618</v>
      </c>
      <c r="AZ589" s="4">
        <f t="shared" si="122"/>
        <v>52.480000000000473</v>
      </c>
      <c r="BB589" s="4">
        <f t="shared" si="129"/>
        <v>8.2699999999999818</v>
      </c>
      <c r="BC589" s="4">
        <f t="shared" si="123"/>
        <v>9.4551219512195086</v>
      </c>
      <c r="BD589" s="4">
        <f t="shared" si="124"/>
        <v>29.769999999999982</v>
      </c>
      <c r="BE589" s="4">
        <f t="shared" si="125"/>
        <v>19.850000000000364</v>
      </c>
    </row>
    <row r="590" spans="10:57">
      <c r="J590" s="2">
        <v>41017</v>
      </c>
      <c r="K590" s="5">
        <v>3277.07</v>
      </c>
      <c r="L590" s="5">
        <v>3291.51</v>
      </c>
      <c r="M590" s="5">
        <v>3226.33</v>
      </c>
      <c r="N590" s="5">
        <v>3240.29</v>
      </c>
      <c r="P590" s="2">
        <v>41017</v>
      </c>
      <c r="Q590" s="5">
        <v>6780.49</v>
      </c>
      <c r="R590" s="5">
        <v>6812.84</v>
      </c>
      <c r="S590" s="5">
        <v>6718.1</v>
      </c>
      <c r="T590" s="5">
        <v>6732.03</v>
      </c>
      <c r="AE590" s="9">
        <f t="shared" si="130"/>
        <v>3491.74</v>
      </c>
      <c r="AF590" s="6">
        <f t="shared" si="116"/>
        <v>0.85265657987332899</v>
      </c>
      <c r="AG590" s="4">
        <f t="shared" si="117"/>
        <v>113.68000000000029</v>
      </c>
      <c r="AH590" s="4"/>
      <c r="AI590" s="6">
        <f t="shared" si="118"/>
        <v>0.86002005682767768</v>
      </c>
      <c r="AJ590" s="6">
        <f t="shared" si="119"/>
        <v>0.86002005682767768</v>
      </c>
      <c r="AK590" s="4">
        <f t="shared" si="126"/>
        <v>3461.5809999999997</v>
      </c>
      <c r="AL590" s="4">
        <f t="shared" si="127"/>
        <v>30.159000000000106</v>
      </c>
      <c r="AW590" s="4">
        <f t="shared" si="128"/>
        <v>32.350000000000364</v>
      </c>
      <c r="AX590" s="4">
        <f t="shared" si="120"/>
        <v>24.679024390243949</v>
      </c>
      <c r="AY590" s="4">
        <f t="shared" si="121"/>
        <v>64.570000000000618</v>
      </c>
      <c r="AZ590" s="4">
        <f t="shared" si="122"/>
        <v>52.480000000000473</v>
      </c>
      <c r="BB590" s="4">
        <f t="shared" si="129"/>
        <v>14.440000000000055</v>
      </c>
      <c r="BC590" s="4">
        <f t="shared" si="123"/>
        <v>9.7190243902439022</v>
      </c>
      <c r="BD590" s="4">
        <f t="shared" si="124"/>
        <v>29.769999999999982</v>
      </c>
      <c r="BE590" s="4">
        <f t="shared" si="125"/>
        <v>19.850000000000364</v>
      </c>
    </row>
    <row r="591" spans="10:57">
      <c r="J591" s="2">
        <v>41018</v>
      </c>
      <c r="K591" s="5">
        <v>3252.94</v>
      </c>
      <c r="L591" s="5">
        <v>3280.24</v>
      </c>
      <c r="M591" s="5">
        <v>3174.02</v>
      </c>
      <c r="N591" s="5">
        <v>3174.02</v>
      </c>
      <c r="P591" s="2">
        <v>41018</v>
      </c>
      <c r="Q591" s="5">
        <v>6775.46</v>
      </c>
      <c r="R591" s="5">
        <v>6807.12</v>
      </c>
      <c r="S591" s="5">
        <v>6665.31</v>
      </c>
      <c r="T591" s="5">
        <v>6671.22</v>
      </c>
      <c r="AE591" s="9">
        <f t="shared" si="130"/>
        <v>3497.2000000000003</v>
      </c>
      <c r="AF591" s="6">
        <f t="shared" ref="AF591:AF654" si="131">(AE591-MIN($AE587:$AE591))/(MAX($AE587:$AE591)-MIN($AE587:$AE591))</f>
        <v>0.90068613652357954</v>
      </c>
      <c r="AG591" s="4">
        <f t="shared" ref="AG591:AG654" si="132">MAX($AE587:$AE591)-MIN($AE587:$AE591)</f>
        <v>113.68000000000029</v>
      </c>
      <c r="AH591" s="4"/>
      <c r="AI591" s="6">
        <f t="shared" ref="AI591:AI654" si="133">(AE591-MIN($AE585:$AE591))/(MAX($AE585:$AE591)-MIN($AE585:$AE591))</f>
        <v>0.90068613652357954</v>
      </c>
      <c r="AJ591" s="6">
        <f t="shared" ref="AJ591:AJ654" si="134">(AE591-MIN($AE583:$AE591))/(MAX($AE583:$AE591)-MIN($AE583:$AE591))</f>
        <v>0.90564933979609252</v>
      </c>
      <c r="AK591" s="4">
        <f t="shared" si="126"/>
        <v>3453.7509999999993</v>
      </c>
      <c r="AL591" s="4">
        <f t="shared" si="127"/>
        <v>43.449000000000979</v>
      </c>
      <c r="AW591" s="4">
        <f t="shared" si="128"/>
        <v>31.659999999999854</v>
      </c>
      <c r="AX591" s="4">
        <f t="shared" ref="AX591:AX654" si="135">AVERAGE($AW551:$AW591)</f>
        <v>25.121951219512241</v>
      </c>
      <c r="AY591" s="4">
        <f t="shared" ref="AY591:AY654" si="136">MAX($AW551:$AW591)</f>
        <v>64.570000000000618</v>
      </c>
      <c r="AZ591" s="4">
        <f t="shared" ref="AZ591:AZ654" si="137">PERCENTILE(AW551:AW591,0.9)</f>
        <v>52.480000000000473</v>
      </c>
      <c r="BB591" s="4">
        <f t="shared" si="129"/>
        <v>27.299999999999727</v>
      </c>
      <c r="BC591" s="4">
        <f t="shared" si="123"/>
        <v>10.156341463414631</v>
      </c>
      <c r="BD591" s="4">
        <f t="shared" si="124"/>
        <v>29.769999999999982</v>
      </c>
      <c r="BE591" s="4">
        <f t="shared" si="125"/>
        <v>19.869999999999891</v>
      </c>
    </row>
    <row r="592" spans="10:57">
      <c r="J592" s="2">
        <v>41019</v>
      </c>
      <c r="K592" s="5">
        <v>3177.94</v>
      </c>
      <c r="L592" s="5">
        <v>3203.69</v>
      </c>
      <c r="M592" s="5">
        <v>3155.36</v>
      </c>
      <c r="N592" s="5">
        <v>3188.58</v>
      </c>
      <c r="P592" s="2">
        <v>41019</v>
      </c>
      <c r="Q592" s="5">
        <v>6689.71</v>
      </c>
      <c r="R592" s="5">
        <v>6760.26</v>
      </c>
      <c r="S592" s="5">
        <v>6651.8</v>
      </c>
      <c r="T592" s="5">
        <v>6750.12</v>
      </c>
      <c r="AE592" s="9">
        <f t="shared" si="130"/>
        <v>3561.54</v>
      </c>
      <c r="AF592" s="6">
        <f t="shared" si="131"/>
        <v>1</v>
      </c>
      <c r="AG592" s="4">
        <f t="shared" si="132"/>
        <v>141.63000000000056</v>
      </c>
      <c r="AH592" s="4"/>
      <c r="AI592" s="6">
        <f t="shared" si="133"/>
        <v>1</v>
      </c>
      <c r="AJ592" s="6">
        <f t="shared" si="134"/>
        <v>1</v>
      </c>
      <c r="AK592" s="4">
        <f t="shared" si="126"/>
        <v>3462.846</v>
      </c>
      <c r="AL592" s="4">
        <f t="shared" si="127"/>
        <v>98.69399999999996</v>
      </c>
      <c r="AW592" s="4">
        <f t="shared" si="128"/>
        <v>37.909999999999854</v>
      </c>
      <c r="AX592" s="4">
        <f t="shared" si="135"/>
        <v>25.214390243902482</v>
      </c>
      <c r="AY592" s="4">
        <f t="shared" si="136"/>
        <v>64.570000000000618</v>
      </c>
      <c r="AZ592" s="4">
        <f t="shared" si="137"/>
        <v>52.480000000000473</v>
      </c>
      <c r="BB592" s="4">
        <f t="shared" si="129"/>
        <v>22.579999999999927</v>
      </c>
      <c r="BC592" s="4">
        <f t="shared" ref="BC592:BC655" si="138">AVERAGE($BB552:$BB592)</f>
        <v>10.660975609756084</v>
      </c>
      <c r="BD592" s="4">
        <f t="shared" ref="BD592:BD655" si="139">MAX($BB552:$BB592)</f>
        <v>29.769999999999982</v>
      </c>
      <c r="BE592" s="4">
        <f t="shared" ref="BE592:BE655" si="140">PERCENTILE(BB552:BB592,0.9)</f>
        <v>22.579999999999927</v>
      </c>
    </row>
    <row r="593" spans="10:57">
      <c r="J593" s="2">
        <v>41022</v>
      </c>
      <c r="K593" s="5">
        <v>3157.85</v>
      </c>
      <c r="L593" s="5">
        <v>3157.85</v>
      </c>
      <c r="M593" s="5">
        <v>3088.36</v>
      </c>
      <c r="N593" s="5">
        <v>3098.37</v>
      </c>
      <c r="P593" s="2">
        <v>41022</v>
      </c>
      <c r="Q593" s="5">
        <v>6666.79</v>
      </c>
      <c r="R593" s="5">
        <v>6668.12</v>
      </c>
      <c r="S593" s="5">
        <v>6499.07</v>
      </c>
      <c r="T593" s="5">
        <v>6523</v>
      </c>
      <c r="AE593" s="9">
        <f t="shared" si="130"/>
        <v>3424.63</v>
      </c>
      <c r="AF593" s="6">
        <f t="shared" si="131"/>
        <v>0</v>
      </c>
      <c r="AG593" s="4">
        <f t="shared" si="132"/>
        <v>136.90999999999985</v>
      </c>
      <c r="AH593" s="4"/>
      <c r="AI593" s="6">
        <f t="shared" si="133"/>
        <v>0.17885203622623724</v>
      </c>
      <c r="AJ593" s="6">
        <f t="shared" si="134"/>
        <v>0.17885203622623724</v>
      </c>
      <c r="AK593" s="4">
        <f t="shared" si="126"/>
        <v>3459.7640000000001</v>
      </c>
      <c r="AL593" s="4">
        <f t="shared" si="127"/>
        <v>-35.134000000000015</v>
      </c>
      <c r="AW593" s="4">
        <f t="shared" si="128"/>
        <v>1.3299999999999272</v>
      </c>
      <c r="AX593" s="4">
        <f t="shared" si="135"/>
        <v>25.234634146341506</v>
      </c>
      <c r="AY593" s="4">
        <f t="shared" si="136"/>
        <v>64.570000000000618</v>
      </c>
      <c r="AZ593" s="4">
        <f t="shared" si="137"/>
        <v>52.480000000000473</v>
      </c>
      <c r="BB593" s="4">
        <f t="shared" si="129"/>
        <v>0</v>
      </c>
      <c r="BC593" s="4">
        <f t="shared" si="138"/>
        <v>10.53243902439023</v>
      </c>
      <c r="BD593" s="4">
        <f t="shared" si="139"/>
        <v>29.769999999999982</v>
      </c>
      <c r="BE593" s="4">
        <f t="shared" si="140"/>
        <v>22.579999999999927</v>
      </c>
    </row>
    <row r="594" spans="10:57">
      <c r="J594" s="2">
        <v>41023</v>
      </c>
      <c r="K594" s="5">
        <v>3114.71</v>
      </c>
      <c r="L594" s="5">
        <v>3176.66</v>
      </c>
      <c r="M594" s="5">
        <v>3107.3</v>
      </c>
      <c r="N594" s="5">
        <v>3169.32</v>
      </c>
      <c r="P594" s="2">
        <v>41023</v>
      </c>
      <c r="Q594" s="5">
        <v>6566.11</v>
      </c>
      <c r="R594" s="5">
        <v>6604.54</v>
      </c>
      <c r="S594" s="5">
        <v>6508.1</v>
      </c>
      <c r="T594" s="5">
        <v>6590.41</v>
      </c>
      <c r="AE594" s="9">
        <f t="shared" si="130"/>
        <v>3421.0899999999997</v>
      </c>
      <c r="AF594" s="6">
        <f t="shared" si="131"/>
        <v>0</v>
      </c>
      <c r="AG594" s="4">
        <f t="shared" si="132"/>
        <v>140.45000000000027</v>
      </c>
      <c r="AH594" s="4"/>
      <c r="AI594" s="6">
        <f t="shared" si="133"/>
        <v>8.3315681705873491E-3</v>
      </c>
      <c r="AJ594" s="6">
        <f t="shared" si="134"/>
        <v>0.15762010436034382</v>
      </c>
      <c r="AK594" s="4">
        <f t="shared" si="126"/>
        <v>3462.9899999999993</v>
      </c>
      <c r="AL594" s="4">
        <f t="shared" si="127"/>
        <v>-41.899999999999636</v>
      </c>
      <c r="AW594" s="4">
        <f t="shared" si="128"/>
        <v>38.430000000000291</v>
      </c>
      <c r="AX594" s="4">
        <f t="shared" si="135"/>
        <v>24.59707317073174</v>
      </c>
      <c r="AY594" s="4">
        <f t="shared" si="136"/>
        <v>62.359999999999673</v>
      </c>
      <c r="AZ594" s="4">
        <f t="shared" si="137"/>
        <v>51.409999999999854</v>
      </c>
      <c r="BB594" s="4">
        <f t="shared" si="129"/>
        <v>7.4099999999998545</v>
      </c>
      <c r="BC594" s="4">
        <f t="shared" si="138"/>
        <v>10.402195121951204</v>
      </c>
      <c r="BD594" s="4">
        <f t="shared" si="139"/>
        <v>29.769999999999982</v>
      </c>
      <c r="BE594" s="4">
        <f t="shared" si="140"/>
        <v>22.579999999999927</v>
      </c>
    </row>
    <row r="595" spans="10:57">
      <c r="J595" s="2">
        <v>41024</v>
      </c>
      <c r="K595" s="5">
        <v>3177.22</v>
      </c>
      <c r="L595" s="5">
        <v>3253.56</v>
      </c>
      <c r="M595" s="5">
        <v>3174.02</v>
      </c>
      <c r="N595" s="5">
        <v>3233.46</v>
      </c>
      <c r="P595" s="2">
        <v>41024</v>
      </c>
      <c r="Q595" s="5">
        <v>6622.96</v>
      </c>
      <c r="R595" s="5">
        <v>6733.34</v>
      </c>
      <c r="S595" s="5">
        <v>6622.9</v>
      </c>
      <c r="T595" s="5">
        <v>6704.5</v>
      </c>
      <c r="AE595" s="9">
        <f t="shared" si="130"/>
        <v>3471.04</v>
      </c>
      <c r="AF595" s="6">
        <f t="shared" si="131"/>
        <v>0.35564257742969152</v>
      </c>
      <c r="AG595" s="4">
        <f t="shared" si="132"/>
        <v>140.45000000000027</v>
      </c>
      <c r="AH595" s="4"/>
      <c r="AI595" s="6">
        <f t="shared" si="133"/>
        <v>0.35564257742969152</v>
      </c>
      <c r="AJ595" s="6">
        <f t="shared" si="134"/>
        <v>0.4572062616205857</v>
      </c>
      <c r="AK595" s="4">
        <f t="shared" si="126"/>
        <v>3466.3900000000003</v>
      </c>
      <c r="AL595" s="4">
        <f t="shared" si="127"/>
        <v>4.6499999999996362</v>
      </c>
      <c r="AW595" s="4">
        <f t="shared" si="128"/>
        <v>6.0000000000400178E-2</v>
      </c>
      <c r="AX595" s="4">
        <f t="shared" si="135"/>
        <v>24.119268292682978</v>
      </c>
      <c r="AY595" s="4">
        <f t="shared" si="136"/>
        <v>62.359999999999673</v>
      </c>
      <c r="AZ595" s="4">
        <f t="shared" si="137"/>
        <v>51.409999999999854</v>
      </c>
      <c r="BB595" s="4">
        <f t="shared" si="129"/>
        <v>3.1999999999998181</v>
      </c>
      <c r="BC595" s="4">
        <f t="shared" si="138"/>
        <v>10.246341463414609</v>
      </c>
      <c r="BD595" s="4">
        <f t="shared" si="139"/>
        <v>29.769999999999982</v>
      </c>
      <c r="BE595" s="4">
        <f t="shared" si="140"/>
        <v>22.579999999999927</v>
      </c>
    </row>
    <row r="596" spans="10:57">
      <c r="J596" s="2">
        <v>41025</v>
      </c>
      <c r="K596" s="5">
        <v>3240.54</v>
      </c>
      <c r="L596" s="5">
        <v>3256.93</v>
      </c>
      <c r="M596" s="5">
        <v>3189.88</v>
      </c>
      <c r="N596" s="5">
        <v>3229.32</v>
      </c>
      <c r="P596" s="2">
        <v>41025</v>
      </c>
      <c r="Q596" s="5">
        <v>6702.61</v>
      </c>
      <c r="R596" s="5">
        <v>6750.65</v>
      </c>
      <c r="S596" s="5">
        <v>6642.04</v>
      </c>
      <c r="T596" s="5">
        <v>6739.9</v>
      </c>
      <c r="AE596" s="9">
        <f t="shared" si="130"/>
        <v>3510.5799999999995</v>
      </c>
      <c r="AF596" s="6">
        <f t="shared" si="131"/>
        <v>0.63716625133499183</v>
      </c>
      <c r="AG596" s="4">
        <f t="shared" si="132"/>
        <v>140.45000000000027</v>
      </c>
      <c r="AH596" s="4"/>
      <c r="AI596" s="6">
        <f t="shared" si="133"/>
        <v>0.63716625133499183</v>
      </c>
      <c r="AJ596" s="6">
        <f t="shared" si="134"/>
        <v>0.64018922544658419</v>
      </c>
      <c r="AK596" s="4">
        <f t="shared" si="126"/>
        <v>3470.1030000000001</v>
      </c>
      <c r="AL596" s="4">
        <f t="shared" si="127"/>
        <v>40.476999999999407</v>
      </c>
      <c r="AW596" s="4">
        <f t="shared" si="128"/>
        <v>48.039999999999964</v>
      </c>
      <c r="AX596" s="4">
        <f t="shared" si="135"/>
        <v>24.04414634146347</v>
      </c>
      <c r="AY596" s="4">
        <f t="shared" si="136"/>
        <v>62.359999999999673</v>
      </c>
      <c r="AZ596" s="4">
        <f t="shared" si="137"/>
        <v>51.409999999999854</v>
      </c>
      <c r="BB596" s="4">
        <f t="shared" si="129"/>
        <v>16.389999999999873</v>
      </c>
      <c r="BC596" s="4">
        <f t="shared" si="138"/>
        <v>10.644878048780466</v>
      </c>
      <c r="BD596" s="4">
        <f t="shared" si="139"/>
        <v>29.769999999999982</v>
      </c>
      <c r="BE596" s="4">
        <f t="shared" si="140"/>
        <v>22.579999999999927</v>
      </c>
    </row>
    <row r="597" spans="10:57">
      <c r="J597" s="2">
        <v>41026</v>
      </c>
      <c r="K597" s="5">
        <v>3195.41</v>
      </c>
      <c r="L597" s="5">
        <v>3282.65</v>
      </c>
      <c r="M597" s="5">
        <v>3172.8</v>
      </c>
      <c r="N597" s="5">
        <v>3266.27</v>
      </c>
      <c r="P597" s="2">
        <v>41026</v>
      </c>
      <c r="Q597" s="5">
        <v>6662.31</v>
      </c>
      <c r="R597" s="5">
        <v>6825.41</v>
      </c>
      <c r="S597" s="5">
        <v>6652.51</v>
      </c>
      <c r="T597" s="5">
        <v>6801.32</v>
      </c>
      <c r="AE597" s="9">
        <f t="shared" si="130"/>
        <v>3535.0499999999997</v>
      </c>
      <c r="AF597" s="6">
        <f t="shared" si="131"/>
        <v>1</v>
      </c>
      <c r="AG597" s="4">
        <f t="shared" si="132"/>
        <v>113.96000000000004</v>
      </c>
      <c r="AH597" s="4"/>
      <c r="AI597" s="6">
        <f t="shared" si="133"/>
        <v>0.81139195443218093</v>
      </c>
      <c r="AJ597" s="6">
        <f t="shared" si="134"/>
        <v>0.81139195443218093</v>
      </c>
      <c r="AK597" s="4">
        <f t="shared" si="126"/>
        <v>3484.1270000000004</v>
      </c>
      <c r="AL597" s="4">
        <f t="shared" si="127"/>
        <v>50.92299999999932</v>
      </c>
      <c r="AW597" s="4">
        <f t="shared" si="128"/>
        <v>9.8000000000001819</v>
      </c>
      <c r="AX597" s="4">
        <f t="shared" si="135"/>
        <v>23.47146341463419</v>
      </c>
      <c r="AY597" s="4">
        <f t="shared" si="136"/>
        <v>62.359999999999673</v>
      </c>
      <c r="AZ597" s="4">
        <f t="shared" si="137"/>
        <v>51.409999999999854</v>
      </c>
      <c r="BB597" s="4">
        <f t="shared" si="129"/>
        <v>22.609999999999673</v>
      </c>
      <c r="BC597" s="4">
        <f t="shared" si="138"/>
        <v>11.020731707317049</v>
      </c>
      <c r="BD597" s="4">
        <f t="shared" si="139"/>
        <v>29.769999999999982</v>
      </c>
      <c r="BE597" s="4">
        <f t="shared" si="140"/>
        <v>22.609999999999673</v>
      </c>
    </row>
    <row r="598" spans="10:57">
      <c r="J598" s="2">
        <v>41029</v>
      </c>
      <c r="K598" s="5">
        <v>3270.78</v>
      </c>
      <c r="L598" s="5">
        <v>3273.06</v>
      </c>
      <c r="M598" s="5">
        <v>3209.31</v>
      </c>
      <c r="N598" s="5">
        <v>3212.8</v>
      </c>
      <c r="P598" s="2">
        <v>41029</v>
      </c>
      <c r="Q598" s="5">
        <v>6844.1</v>
      </c>
      <c r="R598" s="5">
        <v>6846.66</v>
      </c>
      <c r="S598" s="5">
        <v>6759.9</v>
      </c>
      <c r="T598" s="5">
        <v>6761.19</v>
      </c>
      <c r="AE598" s="9">
        <f t="shared" si="130"/>
        <v>3548.3899999999994</v>
      </c>
      <c r="AF598" s="6">
        <f t="shared" si="131"/>
        <v>1</v>
      </c>
      <c r="AG598" s="4">
        <f t="shared" si="132"/>
        <v>127.29999999999973</v>
      </c>
      <c r="AH598" s="4"/>
      <c r="AI598" s="6">
        <f t="shared" si="133"/>
        <v>0.90637237451049824</v>
      </c>
      <c r="AJ598" s="6">
        <f t="shared" si="134"/>
        <v>0.90637237451049824</v>
      </c>
      <c r="AK598" s="4">
        <f t="shared" si="126"/>
        <v>3496.9749999999999</v>
      </c>
      <c r="AL598" s="4">
        <f t="shared" si="127"/>
        <v>51.414999999999509</v>
      </c>
      <c r="AW598" s="4">
        <f t="shared" si="128"/>
        <v>2.5599999999994907</v>
      </c>
      <c r="AX598" s="4">
        <f t="shared" si="135"/>
        <v>22.253902439024408</v>
      </c>
      <c r="AY598" s="4">
        <f t="shared" si="136"/>
        <v>62.359999999999673</v>
      </c>
      <c r="AZ598" s="4">
        <f t="shared" si="137"/>
        <v>48.039999999999964</v>
      </c>
      <c r="BB598" s="4">
        <f t="shared" si="129"/>
        <v>2.2799999999997453</v>
      </c>
      <c r="BC598" s="4">
        <f t="shared" si="138"/>
        <v>10.655121951219481</v>
      </c>
      <c r="BD598" s="4">
        <f t="shared" si="139"/>
        <v>29.769999999999982</v>
      </c>
      <c r="BE598" s="4">
        <f t="shared" si="140"/>
        <v>22.609999999999673</v>
      </c>
    </row>
    <row r="599" spans="10:57">
      <c r="J599" s="2">
        <v>41031</v>
      </c>
      <c r="K599" s="5">
        <v>3265.12</v>
      </c>
      <c r="L599" s="5">
        <v>3267.07</v>
      </c>
      <c r="M599" s="5">
        <v>3208.42</v>
      </c>
      <c r="N599" s="5">
        <v>3226.33</v>
      </c>
      <c r="P599" s="2">
        <v>41031</v>
      </c>
      <c r="Q599" s="5">
        <v>6861.3</v>
      </c>
      <c r="R599" s="5">
        <v>6875.87</v>
      </c>
      <c r="S599" s="5">
        <v>6664.57</v>
      </c>
      <c r="T599" s="5">
        <v>6710.77</v>
      </c>
      <c r="AE599" s="9">
        <f t="shared" si="130"/>
        <v>3484.4400000000005</v>
      </c>
      <c r="AF599" s="6">
        <f t="shared" si="131"/>
        <v>0.17323852617971092</v>
      </c>
      <c r="AG599" s="4">
        <f t="shared" si="132"/>
        <v>77.349999999999454</v>
      </c>
      <c r="AH599" s="4"/>
      <c r="AI599" s="6">
        <f t="shared" si="133"/>
        <v>0.49764336213669247</v>
      </c>
      <c r="AJ599" s="6">
        <f t="shared" si="134"/>
        <v>0.45105019579922173</v>
      </c>
      <c r="AK599" s="4">
        <f t="shared" si="126"/>
        <v>3494.5699999999997</v>
      </c>
      <c r="AL599" s="4">
        <f t="shared" si="127"/>
        <v>-10.1299999999992</v>
      </c>
      <c r="AW599" s="4">
        <f t="shared" si="128"/>
        <v>14.569999999999709</v>
      </c>
      <c r="AX599" s="4">
        <f t="shared" si="135"/>
        <v>22.261951219512191</v>
      </c>
      <c r="AY599" s="4">
        <f t="shared" si="136"/>
        <v>62.359999999999673</v>
      </c>
      <c r="AZ599" s="4">
        <f t="shared" si="137"/>
        <v>48.039999999999964</v>
      </c>
      <c r="BB599" s="4">
        <f t="shared" si="129"/>
        <v>1.9500000000002728</v>
      </c>
      <c r="BC599" s="4">
        <f t="shared" si="138"/>
        <v>10.395365853658504</v>
      </c>
      <c r="BD599" s="4">
        <f t="shared" si="139"/>
        <v>29.769999999999982</v>
      </c>
      <c r="BE599" s="4">
        <f t="shared" si="140"/>
        <v>22.609999999999673</v>
      </c>
    </row>
    <row r="600" spans="10:57">
      <c r="J600" s="2">
        <v>41032</v>
      </c>
      <c r="K600" s="5">
        <v>3242.45</v>
      </c>
      <c r="L600" s="5">
        <v>3273.72</v>
      </c>
      <c r="M600" s="5">
        <v>3207.54</v>
      </c>
      <c r="N600" s="5">
        <v>3223.36</v>
      </c>
      <c r="P600" s="2">
        <v>41032</v>
      </c>
      <c r="Q600" s="5">
        <v>6749.27</v>
      </c>
      <c r="R600" s="5">
        <v>6791.75</v>
      </c>
      <c r="S600" s="5">
        <v>6648.5</v>
      </c>
      <c r="T600" s="5">
        <v>6694.44</v>
      </c>
      <c r="AE600" s="9">
        <f t="shared" si="130"/>
        <v>3471.0799999999995</v>
      </c>
      <c r="AF600" s="6">
        <f t="shared" si="131"/>
        <v>0</v>
      </c>
      <c r="AG600" s="4">
        <f t="shared" si="132"/>
        <v>77.309999999999945</v>
      </c>
      <c r="AH600" s="4"/>
      <c r="AI600" s="6">
        <f t="shared" si="133"/>
        <v>0.39269442262372262</v>
      </c>
      <c r="AJ600" s="6">
        <f t="shared" si="134"/>
        <v>0.35592737629049259</v>
      </c>
      <c r="AK600" s="4">
        <f t="shared" si="126"/>
        <v>3492.5039999999999</v>
      </c>
      <c r="AL600" s="4">
        <f t="shared" si="127"/>
        <v>-21.424000000000433</v>
      </c>
      <c r="AW600" s="4">
        <f t="shared" si="128"/>
        <v>42.479999999999563</v>
      </c>
      <c r="AX600" s="4">
        <f t="shared" si="135"/>
        <v>23.043414634146313</v>
      </c>
      <c r="AY600" s="4">
        <f t="shared" si="136"/>
        <v>62.359999999999673</v>
      </c>
      <c r="AZ600" s="4">
        <f t="shared" si="137"/>
        <v>48.039999999999964</v>
      </c>
      <c r="BB600" s="4">
        <f t="shared" si="129"/>
        <v>31.269999999999982</v>
      </c>
      <c r="BC600" s="4">
        <f t="shared" si="138"/>
        <v>10.928048780487766</v>
      </c>
      <c r="BD600" s="4">
        <f t="shared" si="139"/>
        <v>31.269999999999982</v>
      </c>
      <c r="BE600" s="4">
        <f t="shared" si="140"/>
        <v>23.739999999999782</v>
      </c>
    </row>
    <row r="601" spans="10:57">
      <c r="J601" s="2">
        <v>41033</v>
      </c>
      <c r="K601" s="5">
        <v>3210.9</v>
      </c>
      <c r="L601" s="5">
        <v>3229.42</v>
      </c>
      <c r="M601" s="5">
        <v>3153.92</v>
      </c>
      <c r="N601" s="5">
        <v>3161.97</v>
      </c>
      <c r="P601" s="2">
        <v>41033</v>
      </c>
      <c r="Q601" s="5">
        <v>6682.96</v>
      </c>
      <c r="R601" s="5">
        <v>6684.89</v>
      </c>
      <c r="S601" s="5">
        <v>6546</v>
      </c>
      <c r="T601" s="5">
        <v>6561.47</v>
      </c>
      <c r="AE601" s="9">
        <f t="shared" si="130"/>
        <v>3399.5000000000005</v>
      </c>
      <c r="AF601" s="6">
        <f t="shared" si="131"/>
        <v>0</v>
      </c>
      <c r="AG601" s="4">
        <f t="shared" si="132"/>
        <v>148.88999999999896</v>
      </c>
      <c r="AH601" s="4"/>
      <c r="AI601" s="6">
        <f t="shared" si="133"/>
        <v>0</v>
      </c>
      <c r="AJ601" s="6">
        <f t="shared" si="134"/>
        <v>0</v>
      </c>
      <c r="AK601" s="4">
        <f t="shared" ref="AK601:AK664" si="141">AVERAGE(AE592:AE601)</f>
        <v>3482.7339999999995</v>
      </c>
      <c r="AL601" s="4">
        <f t="shared" ref="AL601:AL664" si="142">AE601-AK601</f>
        <v>-83.233999999999014</v>
      </c>
      <c r="AW601" s="4">
        <f t="shared" si="128"/>
        <v>1.930000000000291</v>
      </c>
      <c r="AX601" s="4">
        <f t="shared" si="135"/>
        <v>22.46390243902438</v>
      </c>
      <c r="AY601" s="4">
        <f t="shared" si="136"/>
        <v>62.359999999999673</v>
      </c>
      <c r="AZ601" s="4">
        <f t="shared" si="137"/>
        <v>48.039999999999964</v>
      </c>
      <c r="BB601" s="4">
        <f t="shared" si="129"/>
        <v>18.519999999999982</v>
      </c>
      <c r="BC601" s="4">
        <f t="shared" si="138"/>
        <v>11.044634146341428</v>
      </c>
      <c r="BD601" s="4">
        <f t="shared" si="139"/>
        <v>31.269999999999982</v>
      </c>
      <c r="BE601" s="4">
        <f t="shared" si="140"/>
        <v>23.739999999999782</v>
      </c>
    </row>
    <row r="602" spans="10:57">
      <c r="J602" s="2">
        <v>41036</v>
      </c>
      <c r="K602" s="5">
        <v>3112.47</v>
      </c>
      <c r="L602" s="5">
        <v>3219.41</v>
      </c>
      <c r="M602" s="5">
        <v>3104.49</v>
      </c>
      <c r="N602" s="5">
        <v>3214.22</v>
      </c>
      <c r="P602" s="2">
        <v>41036</v>
      </c>
      <c r="Q602" s="5">
        <v>6515.94</v>
      </c>
      <c r="R602" s="5">
        <v>6578.95</v>
      </c>
      <c r="S602" s="5">
        <v>6410.03</v>
      </c>
      <c r="T602" s="5">
        <v>6569.48</v>
      </c>
      <c r="AE602" s="9">
        <f t="shared" si="130"/>
        <v>3355.2599999999998</v>
      </c>
      <c r="AF602" s="6">
        <f t="shared" si="131"/>
        <v>0</v>
      </c>
      <c r="AG602" s="4">
        <f t="shared" si="132"/>
        <v>193.12999999999965</v>
      </c>
      <c r="AH602" s="4"/>
      <c r="AI602" s="6">
        <f t="shared" si="133"/>
        <v>0</v>
      </c>
      <c r="AJ602" s="6">
        <f t="shared" si="134"/>
        <v>0</v>
      </c>
      <c r="AK602" s="4">
        <f t="shared" si="141"/>
        <v>3462.1059999999998</v>
      </c>
      <c r="AL602" s="4">
        <f t="shared" si="142"/>
        <v>-106.846</v>
      </c>
      <c r="AW602" s="4">
        <f t="shared" si="128"/>
        <v>63.010000000000218</v>
      </c>
      <c r="AX602" s="4">
        <f t="shared" si="135"/>
        <v>23.894390243902439</v>
      </c>
      <c r="AY602" s="4">
        <f t="shared" si="136"/>
        <v>63.010000000000218</v>
      </c>
      <c r="AZ602" s="4">
        <f t="shared" si="137"/>
        <v>51.409999999999854</v>
      </c>
      <c r="BB602" s="4">
        <f t="shared" si="129"/>
        <v>7.9800000000000182</v>
      </c>
      <c r="BC602" s="4">
        <f t="shared" si="138"/>
        <v>11.239268292682892</v>
      </c>
      <c r="BD602" s="4">
        <f t="shared" si="139"/>
        <v>31.269999999999982</v>
      </c>
      <c r="BE602" s="4">
        <f t="shared" si="140"/>
        <v>23.739999999999782</v>
      </c>
    </row>
    <row r="603" spans="10:57">
      <c r="J603" s="2">
        <v>41037</v>
      </c>
      <c r="K603" s="5">
        <v>3190.18</v>
      </c>
      <c r="L603" s="5">
        <v>3190.18</v>
      </c>
      <c r="M603" s="5">
        <v>3111.11</v>
      </c>
      <c r="N603" s="5">
        <v>3124.8</v>
      </c>
      <c r="P603" s="2">
        <v>41037</v>
      </c>
      <c r="Q603" s="5">
        <v>6548.74</v>
      </c>
      <c r="R603" s="5">
        <v>6576.72</v>
      </c>
      <c r="S603" s="5">
        <v>6415.03</v>
      </c>
      <c r="T603" s="5">
        <v>6444.74</v>
      </c>
      <c r="AE603" s="9">
        <f t="shared" si="130"/>
        <v>3319.9399999999996</v>
      </c>
      <c r="AF603" s="6">
        <f t="shared" si="131"/>
        <v>0</v>
      </c>
      <c r="AG603" s="4">
        <f t="shared" si="132"/>
        <v>164.50000000000091</v>
      </c>
      <c r="AH603" s="4"/>
      <c r="AI603" s="6">
        <f t="shared" si="133"/>
        <v>0</v>
      </c>
      <c r="AJ603" s="6">
        <f t="shared" si="134"/>
        <v>0</v>
      </c>
      <c r="AK603" s="4">
        <f t="shared" si="141"/>
        <v>3451.6369999999997</v>
      </c>
      <c r="AL603" s="4">
        <f t="shared" si="142"/>
        <v>-131.69700000000012</v>
      </c>
      <c r="AW603" s="4">
        <f t="shared" si="128"/>
        <v>27.980000000000473</v>
      </c>
      <c r="AX603" s="4">
        <f t="shared" si="135"/>
        <v>23.945853658536603</v>
      </c>
      <c r="AY603" s="4">
        <f t="shared" si="136"/>
        <v>63.010000000000218</v>
      </c>
      <c r="AZ603" s="4">
        <f t="shared" si="137"/>
        <v>51.409999999999854</v>
      </c>
      <c r="BB603" s="4">
        <f t="shared" si="129"/>
        <v>0</v>
      </c>
      <c r="BC603" s="4">
        <f t="shared" si="138"/>
        <v>11.218536585365822</v>
      </c>
      <c r="BD603" s="4">
        <f t="shared" si="139"/>
        <v>31.269999999999982</v>
      </c>
      <c r="BE603" s="4">
        <f t="shared" si="140"/>
        <v>23.739999999999782</v>
      </c>
    </row>
    <row r="604" spans="10:57">
      <c r="J604" s="2">
        <v>41038</v>
      </c>
      <c r="K604" s="5">
        <v>3138.01</v>
      </c>
      <c r="L604" s="5">
        <v>3146.59</v>
      </c>
      <c r="M604" s="5">
        <v>3075.88</v>
      </c>
      <c r="N604" s="5">
        <v>3118.65</v>
      </c>
      <c r="P604" s="2">
        <v>41038</v>
      </c>
      <c r="Q604" s="5">
        <v>6483.27</v>
      </c>
      <c r="R604" s="5">
        <v>6506.21</v>
      </c>
      <c r="S604" s="5">
        <v>6375.79</v>
      </c>
      <c r="T604" s="5">
        <v>6475.31</v>
      </c>
      <c r="AE604" s="9">
        <f t="shared" si="130"/>
        <v>3356.6600000000003</v>
      </c>
      <c r="AF604" s="6">
        <f t="shared" si="131"/>
        <v>0.24295355299722601</v>
      </c>
      <c r="AG604" s="4">
        <f t="shared" si="132"/>
        <v>151.13999999999987</v>
      </c>
      <c r="AH604" s="4"/>
      <c r="AI604" s="6">
        <f t="shared" si="133"/>
        <v>0.16073539067630002</v>
      </c>
      <c r="AJ604" s="6">
        <f t="shared" si="134"/>
        <v>0.16073539067630002</v>
      </c>
      <c r="AK604" s="4">
        <f t="shared" si="141"/>
        <v>3445.1939999999995</v>
      </c>
      <c r="AL604" s="4">
        <f t="shared" si="142"/>
        <v>-88.533999999999196</v>
      </c>
      <c r="AW604" s="4">
        <f t="shared" si="128"/>
        <v>22.9399999999996</v>
      </c>
      <c r="AX604" s="4">
        <f t="shared" si="135"/>
        <v>24.031219512195136</v>
      </c>
      <c r="AY604" s="4">
        <f t="shared" si="136"/>
        <v>63.010000000000218</v>
      </c>
      <c r="AZ604" s="4">
        <f t="shared" si="137"/>
        <v>51.409999999999854</v>
      </c>
      <c r="BB604" s="4">
        <f t="shared" si="129"/>
        <v>8.5799999999999272</v>
      </c>
      <c r="BC604" s="4">
        <f t="shared" si="138"/>
        <v>11.314146341463385</v>
      </c>
      <c r="BD604" s="4">
        <f t="shared" si="139"/>
        <v>31.269999999999982</v>
      </c>
      <c r="BE604" s="4">
        <f t="shared" si="140"/>
        <v>23.739999999999782</v>
      </c>
    </row>
    <row r="605" spans="10:57">
      <c r="J605" s="2">
        <v>41039</v>
      </c>
      <c r="K605" s="5">
        <v>3136.16</v>
      </c>
      <c r="L605" s="5">
        <v>3145.06</v>
      </c>
      <c r="M605" s="5">
        <v>3073.38</v>
      </c>
      <c r="N605" s="5">
        <v>3130.17</v>
      </c>
      <c r="P605" s="2">
        <v>41039</v>
      </c>
      <c r="Q605" s="5">
        <v>6531.15</v>
      </c>
      <c r="R605" s="5">
        <v>6549.77</v>
      </c>
      <c r="S605" s="5">
        <v>6440.23</v>
      </c>
      <c r="T605" s="5">
        <v>6518</v>
      </c>
      <c r="AE605" s="9">
        <f t="shared" si="130"/>
        <v>3387.83</v>
      </c>
      <c r="AF605" s="6">
        <f t="shared" si="131"/>
        <v>0.85331825037706888</v>
      </c>
      <c r="AG605" s="4">
        <f t="shared" si="132"/>
        <v>79.560000000000855</v>
      </c>
      <c r="AH605" s="4"/>
      <c r="AI605" s="6">
        <f t="shared" si="133"/>
        <v>0.41270516717325201</v>
      </c>
      <c r="AJ605" s="6">
        <f t="shared" si="134"/>
        <v>0.29717662508207654</v>
      </c>
      <c r="AK605" s="4">
        <f t="shared" si="141"/>
        <v>3436.8729999999996</v>
      </c>
      <c r="AL605" s="4">
        <f t="shared" si="142"/>
        <v>-49.042999999999665</v>
      </c>
      <c r="AW605" s="4">
        <f t="shared" si="128"/>
        <v>18.6200000000008</v>
      </c>
      <c r="AX605" s="4">
        <f t="shared" si="135"/>
        <v>24.049024390243929</v>
      </c>
      <c r="AY605" s="4">
        <f t="shared" si="136"/>
        <v>63.010000000000218</v>
      </c>
      <c r="AZ605" s="4">
        <f t="shared" si="137"/>
        <v>51.409999999999854</v>
      </c>
      <c r="BB605" s="4">
        <f t="shared" si="129"/>
        <v>8.9000000000000909</v>
      </c>
      <c r="BC605" s="4">
        <f t="shared" si="138"/>
        <v>11.04707317073167</v>
      </c>
      <c r="BD605" s="4">
        <f t="shared" si="139"/>
        <v>31.269999999999982</v>
      </c>
      <c r="BE605" s="4">
        <f t="shared" si="140"/>
        <v>23.739999999999782</v>
      </c>
    </row>
    <row r="606" spans="10:57">
      <c r="J606" s="2">
        <v>41040</v>
      </c>
      <c r="K606" s="5">
        <v>3107.6</v>
      </c>
      <c r="L606" s="5">
        <v>3134.62</v>
      </c>
      <c r="M606" s="5">
        <v>3077.41</v>
      </c>
      <c r="N606" s="5">
        <v>3129.77</v>
      </c>
      <c r="P606" s="2">
        <v>41040</v>
      </c>
      <c r="Q606" s="5">
        <v>6465.19</v>
      </c>
      <c r="R606" s="5">
        <v>6589.01</v>
      </c>
      <c r="S606" s="5">
        <v>6454.21</v>
      </c>
      <c r="T606" s="5">
        <v>6579.93</v>
      </c>
      <c r="AE606" s="9">
        <f t="shared" si="130"/>
        <v>3450.1600000000003</v>
      </c>
      <c r="AF606" s="6">
        <f t="shared" si="131"/>
        <v>1</v>
      </c>
      <c r="AG606" s="4">
        <f t="shared" si="132"/>
        <v>130.22000000000071</v>
      </c>
      <c r="AH606" s="4"/>
      <c r="AI606" s="6">
        <f t="shared" si="133"/>
        <v>0.86158528516607658</v>
      </c>
      <c r="AJ606" s="6">
        <f t="shared" si="134"/>
        <v>0.5700153206390931</v>
      </c>
      <c r="AK606" s="4">
        <f t="shared" si="141"/>
        <v>3430.8309999999997</v>
      </c>
      <c r="AL606" s="4">
        <f t="shared" si="142"/>
        <v>19.329000000000633</v>
      </c>
      <c r="AW606" s="4">
        <f t="shared" si="128"/>
        <v>10.979999999999563</v>
      </c>
      <c r="AX606" s="4">
        <f t="shared" si="135"/>
        <v>23.778536585365856</v>
      </c>
      <c r="AY606" s="4">
        <f t="shared" si="136"/>
        <v>63.010000000000218</v>
      </c>
      <c r="AZ606" s="4">
        <f t="shared" si="137"/>
        <v>51.409999999999854</v>
      </c>
      <c r="BB606" s="4">
        <f t="shared" si="129"/>
        <v>27.019999999999982</v>
      </c>
      <c r="BC606" s="4">
        <f t="shared" si="138"/>
        <v>11.56560975609753</v>
      </c>
      <c r="BD606" s="4">
        <f t="shared" si="139"/>
        <v>31.269999999999982</v>
      </c>
      <c r="BE606" s="4">
        <f t="shared" si="140"/>
        <v>25.920000000000073</v>
      </c>
    </row>
    <row r="607" spans="10:57">
      <c r="J607" s="2">
        <v>41043</v>
      </c>
      <c r="K607" s="5">
        <v>3093.36</v>
      </c>
      <c r="L607" s="5">
        <v>3098.16</v>
      </c>
      <c r="M607" s="5">
        <v>3038.97</v>
      </c>
      <c r="N607" s="5">
        <v>3057.99</v>
      </c>
      <c r="P607" s="2">
        <v>41043</v>
      </c>
      <c r="Q607" s="5">
        <v>6499.79</v>
      </c>
      <c r="R607" s="5">
        <v>6520.86</v>
      </c>
      <c r="S607" s="5">
        <v>6404.28</v>
      </c>
      <c r="T607" s="5">
        <v>6451.97</v>
      </c>
      <c r="AE607" s="9">
        <f t="shared" si="130"/>
        <v>3393.9800000000005</v>
      </c>
      <c r="AF607" s="6">
        <f t="shared" si="131"/>
        <v>0.5685762555675048</v>
      </c>
      <c r="AG607" s="4">
        <f t="shared" si="132"/>
        <v>130.22000000000071</v>
      </c>
      <c r="AH607" s="4"/>
      <c r="AI607" s="6">
        <f t="shared" si="133"/>
        <v>0.5685762555675048</v>
      </c>
      <c r="AJ607" s="6">
        <f t="shared" si="134"/>
        <v>0.45009118541033716</v>
      </c>
      <c r="AK607" s="4">
        <f t="shared" si="141"/>
        <v>3416.7239999999997</v>
      </c>
      <c r="AL607" s="4">
        <f t="shared" si="142"/>
        <v>-22.743999999999232</v>
      </c>
      <c r="AW607" s="4">
        <f t="shared" si="128"/>
        <v>21.069999999999709</v>
      </c>
      <c r="AX607" s="4">
        <f t="shared" si="135"/>
        <v>23.919512195121946</v>
      </c>
      <c r="AY607" s="4">
        <f t="shared" si="136"/>
        <v>63.010000000000218</v>
      </c>
      <c r="AZ607" s="4">
        <f t="shared" si="137"/>
        <v>51.409999999999854</v>
      </c>
      <c r="BB607" s="4">
        <f t="shared" si="129"/>
        <v>4.7999999999997272</v>
      </c>
      <c r="BC607" s="4">
        <f t="shared" si="138"/>
        <v>11.68268292682923</v>
      </c>
      <c r="BD607" s="4">
        <f t="shared" si="139"/>
        <v>31.269999999999982</v>
      </c>
      <c r="BE607" s="4">
        <f t="shared" si="140"/>
        <v>25.920000000000073</v>
      </c>
    </row>
    <row r="608" spans="10:57">
      <c r="J608" s="2">
        <v>41044</v>
      </c>
      <c r="K608" s="5">
        <v>3079.83</v>
      </c>
      <c r="L608" s="5">
        <v>3098.8</v>
      </c>
      <c r="M608" s="5">
        <v>3020.81</v>
      </c>
      <c r="N608" s="5">
        <v>3039.27</v>
      </c>
      <c r="P608" s="2">
        <v>41044</v>
      </c>
      <c r="Q608" s="5">
        <v>6501.93</v>
      </c>
      <c r="R608" s="5">
        <v>6509.65</v>
      </c>
      <c r="S608" s="5">
        <v>6353.26</v>
      </c>
      <c r="T608" s="5">
        <v>6401.06</v>
      </c>
      <c r="AE608" s="9">
        <f t="shared" si="130"/>
        <v>3361.7900000000004</v>
      </c>
      <c r="AF608" s="6">
        <f t="shared" si="131"/>
        <v>5.4866310160428977E-2</v>
      </c>
      <c r="AG608" s="4">
        <f t="shared" si="132"/>
        <v>93.5</v>
      </c>
      <c r="AH608" s="4"/>
      <c r="AI608" s="6">
        <f t="shared" si="133"/>
        <v>0.32137920442328821</v>
      </c>
      <c r="AJ608" s="6">
        <f t="shared" si="134"/>
        <v>0.27689559348948561</v>
      </c>
      <c r="AK608" s="4">
        <f t="shared" si="141"/>
        <v>3398.0639999999999</v>
      </c>
      <c r="AL608" s="4">
        <f t="shared" si="142"/>
        <v>-36.273999999999432</v>
      </c>
      <c r="AW608" s="4">
        <f t="shared" si="128"/>
        <v>7.7199999999993452</v>
      </c>
      <c r="AX608" s="4">
        <f t="shared" si="135"/>
        <v>24.089024390243871</v>
      </c>
      <c r="AY608" s="4">
        <f t="shared" si="136"/>
        <v>63.010000000000218</v>
      </c>
      <c r="AZ608" s="4">
        <f t="shared" si="137"/>
        <v>51.409999999999854</v>
      </c>
      <c r="BB608" s="4">
        <f t="shared" si="129"/>
        <v>18.970000000000255</v>
      </c>
      <c r="BC608" s="4">
        <f t="shared" si="138"/>
        <v>12.054390243902406</v>
      </c>
      <c r="BD608" s="4">
        <f t="shared" si="139"/>
        <v>31.269999999999982</v>
      </c>
      <c r="BE608" s="4">
        <f t="shared" si="140"/>
        <v>25.920000000000073</v>
      </c>
    </row>
    <row r="609" spans="10:57">
      <c r="J609" s="2">
        <v>41045</v>
      </c>
      <c r="K609" s="5">
        <v>3017.42</v>
      </c>
      <c r="L609" s="5">
        <v>3081.74</v>
      </c>
      <c r="M609" s="5">
        <v>2998.03</v>
      </c>
      <c r="N609" s="5">
        <v>3048.67</v>
      </c>
      <c r="P609" s="2">
        <v>41045</v>
      </c>
      <c r="Q609" s="5">
        <v>6344.92</v>
      </c>
      <c r="R609" s="5">
        <v>6442.97</v>
      </c>
      <c r="S609" s="5">
        <v>6297.38</v>
      </c>
      <c r="T609" s="5">
        <v>6384.26</v>
      </c>
      <c r="AE609" s="9">
        <f t="shared" si="130"/>
        <v>3335.59</v>
      </c>
      <c r="AF609" s="6">
        <f t="shared" si="131"/>
        <v>0</v>
      </c>
      <c r="AG609" s="4">
        <f t="shared" si="132"/>
        <v>114.57000000000016</v>
      </c>
      <c r="AH609" s="4"/>
      <c r="AI609" s="6">
        <f t="shared" si="133"/>
        <v>0.1201812317616377</v>
      </c>
      <c r="AJ609" s="6">
        <f t="shared" si="134"/>
        <v>0.1201812317616377</v>
      </c>
      <c r="AK609" s="4">
        <f t="shared" si="141"/>
        <v>3383.1789999999992</v>
      </c>
      <c r="AL609" s="4">
        <f t="shared" si="142"/>
        <v>-47.588999999999032</v>
      </c>
      <c r="AW609" s="4">
        <f t="shared" si="128"/>
        <v>47.539999999999964</v>
      </c>
      <c r="AX609" s="4">
        <f t="shared" si="135"/>
        <v>24.719268292682898</v>
      </c>
      <c r="AY609" s="4">
        <f t="shared" si="136"/>
        <v>63.010000000000218</v>
      </c>
      <c r="AZ609" s="4">
        <f t="shared" si="137"/>
        <v>51.409999999999854</v>
      </c>
      <c r="BB609" s="4">
        <f t="shared" si="129"/>
        <v>19.389999999999873</v>
      </c>
      <c r="BC609" s="4">
        <f t="shared" si="138"/>
        <v>12.413902439024351</v>
      </c>
      <c r="BD609" s="4">
        <f t="shared" si="139"/>
        <v>31.269999999999982</v>
      </c>
      <c r="BE609" s="4">
        <f t="shared" si="140"/>
        <v>25.920000000000073</v>
      </c>
    </row>
    <row r="610" spans="10:57">
      <c r="J610" s="2">
        <v>41046</v>
      </c>
      <c r="K610" s="5">
        <v>3054.58</v>
      </c>
      <c r="L610" s="5">
        <v>3059.23</v>
      </c>
      <c r="M610" s="5">
        <v>3002.68</v>
      </c>
      <c r="N610" s="5">
        <v>3011.99</v>
      </c>
      <c r="P610" s="2">
        <v>41046</v>
      </c>
      <c r="Q610" s="5">
        <v>6401.15</v>
      </c>
      <c r="R610" s="5">
        <v>6413.05</v>
      </c>
      <c r="S610" s="5">
        <v>6291.1</v>
      </c>
      <c r="T610" s="5">
        <v>6308.96</v>
      </c>
      <c r="AE610" s="9">
        <f t="shared" si="130"/>
        <v>3296.9700000000003</v>
      </c>
      <c r="AF610" s="6">
        <f t="shared" si="131"/>
        <v>0</v>
      </c>
      <c r="AG610" s="4">
        <f t="shared" si="132"/>
        <v>153.19000000000005</v>
      </c>
      <c r="AH610" s="4"/>
      <c r="AI610" s="6">
        <f t="shared" si="133"/>
        <v>0</v>
      </c>
      <c r="AJ610" s="6">
        <f t="shared" si="134"/>
        <v>0</v>
      </c>
      <c r="AK610" s="4">
        <f t="shared" si="141"/>
        <v>3365.768</v>
      </c>
      <c r="AL610" s="4">
        <f t="shared" si="142"/>
        <v>-68.797999999999774</v>
      </c>
      <c r="AW610" s="4">
        <f t="shared" si="128"/>
        <v>11.900000000000546</v>
      </c>
      <c r="AX610" s="4">
        <f t="shared" si="135"/>
        <v>24.935609756097552</v>
      </c>
      <c r="AY610" s="4">
        <f t="shared" si="136"/>
        <v>63.010000000000218</v>
      </c>
      <c r="AZ610" s="4">
        <f t="shared" si="137"/>
        <v>51.409999999999854</v>
      </c>
      <c r="BB610" s="4">
        <f t="shared" si="129"/>
        <v>4.6500000000000909</v>
      </c>
      <c r="BC610" s="4">
        <f t="shared" si="138"/>
        <v>12.368048780487776</v>
      </c>
      <c r="BD610" s="4">
        <f t="shared" si="139"/>
        <v>31.269999999999982</v>
      </c>
      <c r="BE610" s="4">
        <f t="shared" si="140"/>
        <v>25.920000000000073</v>
      </c>
    </row>
    <row r="611" spans="10:57">
      <c r="J611" s="2">
        <v>41047</v>
      </c>
      <c r="K611" s="5">
        <v>2980.86</v>
      </c>
      <c r="L611" s="5">
        <v>3031.83</v>
      </c>
      <c r="M611" s="5">
        <v>2970.1</v>
      </c>
      <c r="N611" s="5">
        <v>3008</v>
      </c>
      <c r="P611" s="2">
        <v>41047</v>
      </c>
      <c r="Q611" s="5">
        <v>6254.82</v>
      </c>
      <c r="R611" s="5">
        <v>6335.55</v>
      </c>
      <c r="S611" s="5">
        <v>6229.3</v>
      </c>
      <c r="T611" s="5">
        <v>6271.22</v>
      </c>
      <c r="AE611" s="9">
        <f t="shared" si="130"/>
        <v>3263.2200000000003</v>
      </c>
      <c r="AF611" s="6">
        <f t="shared" si="131"/>
        <v>0</v>
      </c>
      <c r="AG611" s="4">
        <f t="shared" si="132"/>
        <v>130.76000000000022</v>
      </c>
      <c r="AH611" s="4"/>
      <c r="AI611" s="6">
        <f t="shared" si="133"/>
        <v>0</v>
      </c>
      <c r="AJ611" s="6">
        <f t="shared" si="134"/>
        <v>0</v>
      </c>
      <c r="AK611" s="4">
        <f t="shared" si="141"/>
        <v>3352.1400000000003</v>
      </c>
      <c r="AL611" s="4">
        <f t="shared" si="142"/>
        <v>-88.920000000000073</v>
      </c>
      <c r="AW611" s="4">
        <f t="shared" si="128"/>
        <v>25.519999999999527</v>
      </c>
      <c r="AX611" s="4">
        <f t="shared" si="135"/>
        <v>25.29219512195121</v>
      </c>
      <c r="AY611" s="4">
        <f t="shared" si="136"/>
        <v>63.010000000000218</v>
      </c>
      <c r="AZ611" s="4">
        <f t="shared" si="137"/>
        <v>51.409999999999854</v>
      </c>
      <c r="BB611" s="4">
        <f t="shared" si="129"/>
        <v>10.760000000000218</v>
      </c>
      <c r="BC611" s="4">
        <f t="shared" si="138"/>
        <v>12.630487804878024</v>
      </c>
      <c r="BD611" s="4">
        <f t="shared" si="139"/>
        <v>31.269999999999982</v>
      </c>
      <c r="BE611" s="4">
        <f t="shared" si="140"/>
        <v>25.920000000000073</v>
      </c>
    </row>
    <row r="612" spans="10:57">
      <c r="J612" s="2">
        <v>41050</v>
      </c>
      <c r="K612" s="5">
        <v>2997.19</v>
      </c>
      <c r="L612" s="5">
        <v>3043.43</v>
      </c>
      <c r="M612" s="5">
        <v>2984.72</v>
      </c>
      <c r="N612" s="5">
        <v>3027.15</v>
      </c>
      <c r="P612" s="2">
        <v>41050</v>
      </c>
      <c r="Q612" s="5">
        <v>6269.31</v>
      </c>
      <c r="R612" s="5">
        <v>6364.4</v>
      </c>
      <c r="S612" s="5">
        <v>6244.02</v>
      </c>
      <c r="T612" s="5">
        <v>6331.04</v>
      </c>
      <c r="AE612" s="9">
        <f t="shared" si="130"/>
        <v>3303.89</v>
      </c>
      <c r="AF612" s="6">
        <f t="shared" si="131"/>
        <v>0.41260018261133763</v>
      </c>
      <c r="AG612" s="4">
        <f t="shared" si="132"/>
        <v>98.570000000000164</v>
      </c>
      <c r="AH612" s="4"/>
      <c r="AI612" s="6">
        <f t="shared" si="133"/>
        <v>0.21755643521985454</v>
      </c>
      <c r="AJ612" s="6">
        <f t="shared" si="134"/>
        <v>0.21755643521985454</v>
      </c>
      <c r="AK612" s="4">
        <f t="shared" si="141"/>
        <v>3347.0030000000006</v>
      </c>
      <c r="AL612" s="4">
        <f t="shared" si="142"/>
        <v>-43.113000000000739</v>
      </c>
      <c r="AW612" s="4">
        <f t="shared" si="128"/>
        <v>25.289999999999964</v>
      </c>
      <c r="AX612" s="4">
        <f t="shared" si="135"/>
        <v>25.842926829268279</v>
      </c>
      <c r="AY612" s="4">
        <f t="shared" si="136"/>
        <v>63.010000000000218</v>
      </c>
      <c r="AZ612" s="4">
        <f t="shared" si="137"/>
        <v>51.409999999999854</v>
      </c>
      <c r="BB612" s="4">
        <f t="shared" si="129"/>
        <v>12.470000000000255</v>
      </c>
      <c r="BC612" s="4">
        <f t="shared" si="138"/>
        <v>12.876341463414619</v>
      </c>
      <c r="BD612" s="4">
        <f t="shared" si="139"/>
        <v>31.269999999999982</v>
      </c>
      <c r="BE612" s="4">
        <f t="shared" si="140"/>
        <v>25.920000000000073</v>
      </c>
    </row>
    <row r="613" spans="10:57">
      <c r="J613" s="2">
        <v>41051</v>
      </c>
      <c r="K613" s="5">
        <v>3051.61</v>
      </c>
      <c r="L613" s="5">
        <v>3093.92</v>
      </c>
      <c r="M613" s="5">
        <v>3032</v>
      </c>
      <c r="N613" s="5">
        <v>3084.09</v>
      </c>
      <c r="P613" s="2">
        <v>41051</v>
      </c>
      <c r="Q613" s="5">
        <v>6381.83</v>
      </c>
      <c r="R613" s="5">
        <v>6446</v>
      </c>
      <c r="S613" s="5">
        <v>6351.02</v>
      </c>
      <c r="T613" s="5">
        <v>6435.6</v>
      </c>
      <c r="AE613" s="9">
        <f t="shared" si="130"/>
        <v>3351.51</v>
      </c>
      <c r="AF613" s="6">
        <f t="shared" si="131"/>
        <v>1</v>
      </c>
      <c r="AG613" s="4">
        <f t="shared" si="132"/>
        <v>88.289999999999964</v>
      </c>
      <c r="AH613" s="4"/>
      <c r="AI613" s="6">
        <f t="shared" si="133"/>
        <v>0.67520648516365722</v>
      </c>
      <c r="AJ613" s="6">
        <f t="shared" si="134"/>
        <v>0.47229057451588713</v>
      </c>
      <c r="AK613" s="4">
        <f t="shared" si="141"/>
        <v>3350.1600000000008</v>
      </c>
      <c r="AL613" s="4">
        <f t="shared" si="142"/>
        <v>1.3499999999994543</v>
      </c>
      <c r="AW613" s="4">
        <f t="shared" si="128"/>
        <v>30.809999999999491</v>
      </c>
      <c r="AX613" s="4">
        <f t="shared" si="135"/>
        <v>25.978536585365831</v>
      </c>
      <c r="AY613" s="4">
        <f t="shared" si="136"/>
        <v>63.010000000000218</v>
      </c>
      <c r="AZ613" s="4">
        <f t="shared" si="137"/>
        <v>51.409999999999854</v>
      </c>
      <c r="BB613" s="4">
        <f t="shared" si="129"/>
        <v>19.610000000000127</v>
      </c>
      <c r="BC613" s="4">
        <f t="shared" si="138"/>
        <v>12.902439024390233</v>
      </c>
      <c r="BD613" s="4">
        <f t="shared" si="139"/>
        <v>31.269999999999982</v>
      </c>
      <c r="BE613" s="4">
        <f t="shared" si="140"/>
        <v>25.920000000000073</v>
      </c>
    </row>
    <row r="614" spans="10:57">
      <c r="J614" s="2">
        <v>41052</v>
      </c>
      <c r="K614" s="5">
        <v>3050.2</v>
      </c>
      <c r="L614" s="5">
        <v>3053.74</v>
      </c>
      <c r="M614" s="5">
        <v>2994.15</v>
      </c>
      <c r="N614" s="5">
        <v>3003.27</v>
      </c>
      <c r="P614" s="2">
        <v>41052</v>
      </c>
      <c r="Q614" s="5">
        <v>6352.43</v>
      </c>
      <c r="R614" s="5">
        <v>6373.79</v>
      </c>
      <c r="S614" s="5">
        <v>6258.85</v>
      </c>
      <c r="T614" s="5">
        <v>6285.75</v>
      </c>
      <c r="AE614" s="9">
        <f t="shared" si="130"/>
        <v>3282.48</v>
      </c>
      <c r="AF614" s="6">
        <f t="shared" si="131"/>
        <v>0.2181447502548394</v>
      </c>
      <c r="AG614" s="4">
        <f t="shared" si="132"/>
        <v>88.289999999999964</v>
      </c>
      <c r="AH614" s="4"/>
      <c r="AI614" s="6">
        <f t="shared" si="133"/>
        <v>0.19539413614689796</v>
      </c>
      <c r="AJ614" s="6">
        <f t="shared" si="134"/>
        <v>0.10302770942548281</v>
      </c>
      <c r="AK614" s="4">
        <f t="shared" si="141"/>
        <v>3342.7420000000006</v>
      </c>
      <c r="AL614" s="4">
        <f t="shared" si="142"/>
        <v>-60.262000000000626</v>
      </c>
      <c r="AW614" s="4">
        <f t="shared" si="128"/>
        <v>21.359999999999673</v>
      </c>
      <c r="AX614" s="4">
        <f t="shared" si="135"/>
        <v>26.06853658536582</v>
      </c>
      <c r="AY614" s="4">
        <f t="shared" si="136"/>
        <v>63.010000000000218</v>
      </c>
      <c r="AZ614" s="4">
        <f t="shared" si="137"/>
        <v>51.409999999999854</v>
      </c>
      <c r="BB614" s="4">
        <f t="shared" si="129"/>
        <v>3.5399999999999636</v>
      </c>
      <c r="BC614" s="4">
        <f t="shared" si="138"/>
        <v>12.891707317073159</v>
      </c>
      <c r="BD614" s="4">
        <f t="shared" si="139"/>
        <v>31.269999999999982</v>
      </c>
      <c r="BE614" s="4">
        <f t="shared" si="140"/>
        <v>25.920000000000073</v>
      </c>
    </row>
    <row r="615" spans="10:57">
      <c r="J615" s="2">
        <v>41053</v>
      </c>
      <c r="K615" s="5">
        <v>3028.84</v>
      </c>
      <c r="L615" s="5">
        <v>3053.11</v>
      </c>
      <c r="M615" s="5">
        <v>2987.9</v>
      </c>
      <c r="N615" s="5">
        <v>3038.25</v>
      </c>
      <c r="P615" s="2">
        <v>41053</v>
      </c>
      <c r="Q615" s="5">
        <v>6338.12</v>
      </c>
      <c r="R615" s="5">
        <v>6351.1</v>
      </c>
      <c r="S615" s="5">
        <v>6244.48</v>
      </c>
      <c r="T615" s="5">
        <v>6315.89</v>
      </c>
      <c r="AE615" s="9">
        <f t="shared" si="130"/>
        <v>3277.6400000000003</v>
      </c>
      <c r="AF615" s="6">
        <f t="shared" si="131"/>
        <v>0.16332540491561987</v>
      </c>
      <c r="AG615" s="4">
        <f t="shared" si="132"/>
        <v>88.289999999999964</v>
      </c>
      <c r="AH615" s="4"/>
      <c r="AI615" s="6">
        <f t="shared" si="133"/>
        <v>0.16332540491561987</v>
      </c>
      <c r="AJ615" s="6">
        <f t="shared" si="134"/>
        <v>0.1102783725910068</v>
      </c>
      <c r="AK615" s="4">
        <f t="shared" si="141"/>
        <v>3331.7230000000004</v>
      </c>
      <c r="AL615" s="4">
        <f t="shared" si="142"/>
        <v>-54.083000000000084</v>
      </c>
      <c r="AW615" s="4">
        <f t="shared" si="128"/>
        <v>12.980000000000473</v>
      </c>
      <c r="AX615" s="4">
        <f t="shared" si="135"/>
        <v>25.409512195121927</v>
      </c>
      <c r="AY615" s="4">
        <f t="shared" si="136"/>
        <v>63.010000000000218</v>
      </c>
      <c r="AZ615" s="4">
        <f t="shared" si="137"/>
        <v>51.409999999999854</v>
      </c>
      <c r="BB615" s="4">
        <f t="shared" si="129"/>
        <v>24.269999999999982</v>
      </c>
      <c r="BC615" s="4">
        <f t="shared" si="138"/>
        <v>13.055365853658525</v>
      </c>
      <c r="BD615" s="4">
        <f t="shared" si="139"/>
        <v>31.269999999999982</v>
      </c>
      <c r="BE615" s="4">
        <f t="shared" si="140"/>
        <v>25.920000000000073</v>
      </c>
    </row>
    <row r="616" spans="10:57">
      <c r="J616" s="2">
        <v>41054</v>
      </c>
      <c r="K616" s="5">
        <v>3044.66</v>
      </c>
      <c r="L616" s="5">
        <v>3070.84</v>
      </c>
      <c r="M616" s="5">
        <v>3016.27</v>
      </c>
      <c r="N616" s="5">
        <v>3047.94</v>
      </c>
      <c r="P616" s="2">
        <v>41054</v>
      </c>
      <c r="Q616" s="5">
        <v>6334.15</v>
      </c>
      <c r="R616" s="5">
        <v>6406.96</v>
      </c>
      <c r="S616" s="5">
        <v>6279.55</v>
      </c>
      <c r="T616" s="5">
        <v>6339.94</v>
      </c>
      <c r="AE616" s="9">
        <f t="shared" si="130"/>
        <v>3291.9999999999995</v>
      </c>
      <c r="AF616" s="6">
        <f t="shared" si="131"/>
        <v>0.19439555976714823</v>
      </c>
      <c r="AG616" s="4">
        <f t="shared" si="132"/>
        <v>73.869999999999891</v>
      </c>
      <c r="AH616" s="4"/>
      <c r="AI616" s="6">
        <f t="shared" si="133"/>
        <v>0.32597123117000004</v>
      </c>
      <c r="AJ616" s="6">
        <f t="shared" si="134"/>
        <v>0.29197524601805053</v>
      </c>
      <c r="AK616" s="4">
        <f t="shared" si="141"/>
        <v>3315.9070000000002</v>
      </c>
      <c r="AL616" s="4">
        <f t="shared" si="142"/>
        <v>-23.907000000000608</v>
      </c>
      <c r="AW616" s="4">
        <f t="shared" si="128"/>
        <v>54.599999999999454</v>
      </c>
      <c r="AX616" s="4">
        <f t="shared" si="135"/>
        <v>25.45658536585362</v>
      </c>
      <c r="AY616" s="4">
        <f t="shared" si="136"/>
        <v>63.010000000000218</v>
      </c>
      <c r="AZ616" s="4">
        <f t="shared" si="137"/>
        <v>51.409999999999854</v>
      </c>
      <c r="BB616" s="4">
        <f t="shared" si="129"/>
        <v>26.180000000000291</v>
      </c>
      <c r="BC616" s="4">
        <f t="shared" si="138"/>
        <v>13.357560975609752</v>
      </c>
      <c r="BD616" s="4">
        <f t="shared" si="139"/>
        <v>31.269999999999982</v>
      </c>
      <c r="BE616" s="4">
        <f t="shared" si="140"/>
        <v>26.180000000000291</v>
      </c>
    </row>
    <row r="617" spans="10:57">
      <c r="J617" s="2">
        <v>41057</v>
      </c>
      <c r="K617" s="5">
        <v>3068.34</v>
      </c>
      <c r="L617" s="5">
        <v>3087.76</v>
      </c>
      <c r="M617" s="5">
        <v>3034.09</v>
      </c>
      <c r="N617" s="5">
        <v>3042.97</v>
      </c>
      <c r="P617" s="2">
        <v>41057</v>
      </c>
      <c r="Q617" s="5">
        <v>6425.1</v>
      </c>
      <c r="R617" s="5">
        <v>6426.27</v>
      </c>
      <c r="S617" s="5">
        <v>6311.33</v>
      </c>
      <c r="T617" s="5">
        <v>6323.19</v>
      </c>
      <c r="AE617" s="9">
        <f t="shared" si="130"/>
        <v>3280.22</v>
      </c>
      <c r="AF617" s="6">
        <f t="shared" si="131"/>
        <v>3.492622174088908E-2</v>
      </c>
      <c r="AG617" s="4">
        <f t="shared" si="132"/>
        <v>73.869999999999891</v>
      </c>
      <c r="AH617" s="4"/>
      <c r="AI617" s="6">
        <f t="shared" si="133"/>
        <v>0.19254728734850551</v>
      </c>
      <c r="AJ617" s="6">
        <f t="shared" si="134"/>
        <v>0.19254728734850551</v>
      </c>
      <c r="AK617" s="4">
        <f t="shared" si="141"/>
        <v>3304.5309999999999</v>
      </c>
      <c r="AL617" s="4">
        <f t="shared" si="142"/>
        <v>-24.311000000000149</v>
      </c>
      <c r="AW617" s="4">
        <f t="shared" si="128"/>
        <v>1.1700000000000728</v>
      </c>
      <c r="AX617" s="4">
        <f t="shared" si="135"/>
        <v>24.714146341463366</v>
      </c>
      <c r="AY617" s="4">
        <f t="shared" si="136"/>
        <v>63.010000000000218</v>
      </c>
      <c r="AZ617" s="4">
        <f t="shared" si="137"/>
        <v>51.409999999999854</v>
      </c>
      <c r="BB617" s="4">
        <f t="shared" si="129"/>
        <v>19.420000000000073</v>
      </c>
      <c r="BC617" s="4">
        <f t="shared" si="138"/>
        <v>13.34658536585366</v>
      </c>
      <c r="BD617" s="4">
        <f t="shared" si="139"/>
        <v>31.269999999999982</v>
      </c>
      <c r="BE617" s="4">
        <f t="shared" si="140"/>
        <v>26.180000000000291</v>
      </c>
    </row>
    <row r="618" spans="10:57">
      <c r="J618" s="2">
        <v>41058</v>
      </c>
      <c r="K618" s="5">
        <v>3058.96</v>
      </c>
      <c r="L618" s="5">
        <v>3099.84</v>
      </c>
      <c r="M618" s="5">
        <v>3036.88</v>
      </c>
      <c r="N618" s="5">
        <v>3084.7</v>
      </c>
      <c r="P618" s="2">
        <v>41058</v>
      </c>
      <c r="Q618" s="5">
        <v>6396.65</v>
      </c>
      <c r="R618" s="5">
        <v>6441.26</v>
      </c>
      <c r="S618" s="5">
        <v>6334.75</v>
      </c>
      <c r="T618" s="5">
        <v>6396.84</v>
      </c>
      <c r="AE618" s="9">
        <f t="shared" si="130"/>
        <v>3312.1400000000003</v>
      </c>
      <c r="AF618" s="6">
        <f t="shared" si="131"/>
        <v>1</v>
      </c>
      <c r="AG618" s="4">
        <f t="shared" si="132"/>
        <v>34.5</v>
      </c>
      <c r="AH618" s="4"/>
      <c r="AI618" s="6">
        <f t="shared" si="133"/>
        <v>0.46703668607012389</v>
      </c>
      <c r="AJ618" s="6">
        <f t="shared" si="134"/>
        <v>0.55408313512289153</v>
      </c>
      <c r="AK618" s="4">
        <f t="shared" si="141"/>
        <v>3299.5660000000003</v>
      </c>
      <c r="AL618" s="4">
        <f t="shared" si="142"/>
        <v>12.574000000000069</v>
      </c>
      <c r="AW618" s="4">
        <f t="shared" si="128"/>
        <v>44.610000000000582</v>
      </c>
      <c r="AX618" s="4">
        <f t="shared" si="135"/>
        <v>24.473170731707285</v>
      </c>
      <c r="AY618" s="4">
        <f t="shared" si="136"/>
        <v>63.010000000000218</v>
      </c>
      <c r="AZ618" s="4">
        <f t="shared" si="137"/>
        <v>48.039999999999964</v>
      </c>
      <c r="BB618" s="4">
        <f t="shared" si="129"/>
        <v>22.079999999999927</v>
      </c>
      <c r="BC618" s="4">
        <f t="shared" si="138"/>
        <v>13.25292682926829</v>
      </c>
      <c r="BD618" s="4">
        <f t="shared" si="139"/>
        <v>31.269999999999982</v>
      </c>
      <c r="BE618" s="4">
        <f t="shared" si="140"/>
        <v>26.180000000000291</v>
      </c>
    </row>
    <row r="619" spans="10:57">
      <c r="J619" s="2">
        <v>41059</v>
      </c>
      <c r="K619" s="5">
        <v>3051.25</v>
      </c>
      <c r="L619" s="5">
        <v>3078.83</v>
      </c>
      <c r="M619" s="5">
        <v>3006.28</v>
      </c>
      <c r="N619" s="5">
        <v>3015.58</v>
      </c>
      <c r="P619" s="2">
        <v>41059</v>
      </c>
      <c r="Q619" s="5">
        <v>6360.79</v>
      </c>
      <c r="R619" s="5">
        <v>6392.21</v>
      </c>
      <c r="S619" s="5">
        <v>6258.89</v>
      </c>
      <c r="T619" s="5">
        <v>6280.8</v>
      </c>
      <c r="AE619" s="9">
        <f t="shared" si="130"/>
        <v>3265.2200000000003</v>
      </c>
      <c r="AF619" s="6">
        <f t="shared" si="131"/>
        <v>0</v>
      </c>
      <c r="AG619" s="4">
        <f t="shared" si="132"/>
        <v>46.920000000000073</v>
      </c>
      <c r="AH619" s="4"/>
      <c r="AI619" s="6">
        <f t="shared" si="133"/>
        <v>0</v>
      </c>
      <c r="AJ619" s="6">
        <f t="shared" si="134"/>
        <v>2.2652622041001255E-2</v>
      </c>
      <c r="AK619" s="4">
        <f t="shared" si="141"/>
        <v>3292.529</v>
      </c>
      <c r="AL619" s="4">
        <f t="shared" si="142"/>
        <v>-27.308999999999742</v>
      </c>
      <c r="AW619" s="4">
        <f t="shared" si="128"/>
        <v>31.420000000000073</v>
      </c>
      <c r="AX619" s="4">
        <f t="shared" si="135"/>
        <v>24.906585365853637</v>
      </c>
      <c r="AY619" s="4">
        <f t="shared" si="136"/>
        <v>63.010000000000218</v>
      </c>
      <c r="AZ619" s="4">
        <f t="shared" si="137"/>
        <v>48.039999999999964</v>
      </c>
      <c r="BB619" s="4">
        <f t="shared" si="129"/>
        <v>27.579999999999927</v>
      </c>
      <c r="BC619" s="4">
        <f t="shared" si="138"/>
        <v>13.698048780487802</v>
      </c>
      <c r="BD619" s="4">
        <f t="shared" si="139"/>
        <v>31.269999999999982</v>
      </c>
      <c r="BE619" s="4">
        <f t="shared" si="140"/>
        <v>27.019999999999982</v>
      </c>
    </row>
    <row r="620" spans="10:57">
      <c r="J620" s="2">
        <v>41060</v>
      </c>
      <c r="K620" s="5">
        <v>3028.93</v>
      </c>
      <c r="L620" s="5">
        <v>3042.75</v>
      </c>
      <c r="M620" s="5">
        <v>2986.22</v>
      </c>
      <c r="N620" s="5">
        <v>3017.01</v>
      </c>
      <c r="P620" s="2">
        <v>41060</v>
      </c>
      <c r="Q620" s="5">
        <v>6297.68</v>
      </c>
      <c r="R620" s="5">
        <v>6322.69</v>
      </c>
      <c r="S620" s="5">
        <v>6208.09</v>
      </c>
      <c r="T620" s="5">
        <v>6264.38</v>
      </c>
      <c r="AE620" s="9">
        <f t="shared" si="130"/>
        <v>3247.37</v>
      </c>
      <c r="AF620" s="6">
        <f t="shared" si="131"/>
        <v>0</v>
      </c>
      <c r="AG620" s="4">
        <f t="shared" si="132"/>
        <v>64.770000000000437</v>
      </c>
      <c r="AH620" s="4"/>
      <c r="AI620" s="6">
        <f t="shared" si="133"/>
        <v>0</v>
      </c>
      <c r="AJ620" s="6">
        <f t="shared" si="134"/>
        <v>0</v>
      </c>
      <c r="AK620" s="4">
        <f t="shared" si="141"/>
        <v>3287.5690000000004</v>
      </c>
      <c r="AL620" s="4">
        <f t="shared" si="142"/>
        <v>-40.199000000000524</v>
      </c>
      <c r="AW620" s="4">
        <f t="shared" si="128"/>
        <v>25.009999999999309</v>
      </c>
      <c r="AX620" s="4">
        <f t="shared" si="135"/>
        <v>24.88463414634143</v>
      </c>
      <c r="AY620" s="4">
        <f t="shared" si="136"/>
        <v>63.010000000000218</v>
      </c>
      <c r="AZ620" s="4">
        <f t="shared" si="137"/>
        <v>48.039999999999964</v>
      </c>
      <c r="BB620" s="4">
        <f t="shared" si="129"/>
        <v>13.820000000000164</v>
      </c>
      <c r="BC620" s="4">
        <f t="shared" si="138"/>
        <v>13.766341463414635</v>
      </c>
      <c r="BD620" s="4">
        <f t="shared" si="139"/>
        <v>31.269999999999982</v>
      </c>
      <c r="BE620" s="4">
        <f t="shared" si="140"/>
        <v>27.019999999999982</v>
      </c>
    </row>
    <row r="621" spans="10:57">
      <c r="J621" s="2">
        <v>41061</v>
      </c>
      <c r="K621" s="5">
        <v>3028.3</v>
      </c>
      <c r="L621" s="5">
        <v>3028.3</v>
      </c>
      <c r="M621" s="5">
        <v>2922.26</v>
      </c>
      <c r="N621" s="5">
        <v>2950.47</v>
      </c>
      <c r="P621" s="2">
        <v>41061</v>
      </c>
      <c r="Q621" s="5">
        <v>6259.76</v>
      </c>
      <c r="R621" s="5">
        <v>6259.76</v>
      </c>
      <c r="S621" s="5">
        <v>6008.47</v>
      </c>
      <c r="T621" s="5">
        <v>6050.29</v>
      </c>
      <c r="AE621" s="9">
        <f t="shared" si="130"/>
        <v>3099.82</v>
      </c>
      <c r="AF621" s="6">
        <f t="shared" si="131"/>
        <v>0</v>
      </c>
      <c r="AG621" s="4">
        <f t="shared" si="132"/>
        <v>212.32000000000016</v>
      </c>
      <c r="AH621" s="4"/>
      <c r="AI621" s="6">
        <f t="shared" si="133"/>
        <v>0</v>
      </c>
      <c r="AJ621" s="6">
        <f t="shared" si="134"/>
        <v>0</v>
      </c>
      <c r="AK621" s="4">
        <f t="shared" si="141"/>
        <v>3271.2290000000003</v>
      </c>
      <c r="AL621" s="4">
        <f t="shared" si="142"/>
        <v>-171.40900000000011</v>
      </c>
      <c r="AW621" s="4">
        <f t="shared" ref="AW621:AW684" si="143">IF(R621-Q621&gt;Q621-S621,Q621-S621,R621-Q621)</f>
        <v>0</v>
      </c>
      <c r="AX621" s="4">
        <f t="shared" si="135"/>
        <v>23.363658536585341</v>
      </c>
      <c r="AY621" s="4">
        <f t="shared" si="136"/>
        <v>63.010000000000218</v>
      </c>
      <c r="AZ621" s="4">
        <f t="shared" si="137"/>
        <v>47.539999999999964</v>
      </c>
      <c r="BB621" s="4">
        <f t="shared" si="129"/>
        <v>0</v>
      </c>
      <c r="BC621" s="4">
        <f t="shared" si="138"/>
        <v>13.187317073170739</v>
      </c>
      <c r="BD621" s="4">
        <f t="shared" si="139"/>
        <v>31.269999999999982</v>
      </c>
      <c r="BE621" s="4">
        <f t="shared" si="140"/>
        <v>27.019999999999982</v>
      </c>
    </row>
    <row r="622" spans="10:57">
      <c r="J622" s="2">
        <v>41064</v>
      </c>
      <c r="K622" s="5">
        <v>2928.91</v>
      </c>
      <c r="L622" s="5">
        <v>2987.15</v>
      </c>
      <c r="M622" s="5">
        <v>2927.01</v>
      </c>
      <c r="N622" s="5">
        <v>2954.49</v>
      </c>
      <c r="P622" s="2">
        <v>41064</v>
      </c>
      <c r="Q622" s="5">
        <v>5976.46</v>
      </c>
      <c r="R622" s="5">
        <v>6030.81</v>
      </c>
      <c r="S622" s="5">
        <v>5942.38</v>
      </c>
      <c r="T622" s="5">
        <v>5978.23</v>
      </c>
      <c r="AE622" s="9">
        <f t="shared" si="130"/>
        <v>3023.74</v>
      </c>
      <c r="AF622" s="6">
        <f t="shared" si="131"/>
        <v>0</v>
      </c>
      <c r="AG622" s="4">
        <f t="shared" si="132"/>
        <v>288.40000000000055</v>
      </c>
      <c r="AH622" s="4"/>
      <c r="AI622" s="6">
        <f t="shared" si="133"/>
        <v>0</v>
      </c>
      <c r="AJ622" s="6">
        <f t="shared" si="134"/>
        <v>0</v>
      </c>
      <c r="AK622" s="4">
        <f t="shared" si="141"/>
        <v>3243.2139999999999</v>
      </c>
      <c r="AL622" s="4">
        <f t="shared" si="142"/>
        <v>-219.47400000000016</v>
      </c>
      <c r="AW622" s="4">
        <f t="shared" si="143"/>
        <v>34.079999999999927</v>
      </c>
      <c r="AX622" s="4">
        <f t="shared" si="135"/>
        <v>23.532682926829228</v>
      </c>
      <c r="AY622" s="4">
        <f t="shared" si="136"/>
        <v>63.010000000000218</v>
      </c>
      <c r="AZ622" s="4">
        <f t="shared" si="137"/>
        <v>47.539999999999964</v>
      </c>
      <c r="BB622" s="4">
        <f t="shared" ref="BB622:BB685" si="144">IF(L622-K622&gt;K622-M622,K622-M622,L622-K622)</f>
        <v>1.8999999999996362</v>
      </c>
      <c r="BC622" s="4">
        <f t="shared" si="138"/>
        <v>13.017073170731713</v>
      </c>
      <c r="BD622" s="4">
        <f t="shared" si="139"/>
        <v>31.269999999999982</v>
      </c>
      <c r="BE622" s="4">
        <f t="shared" si="140"/>
        <v>27.019999999999982</v>
      </c>
    </row>
    <row r="623" spans="10:57">
      <c r="J623" s="2">
        <v>41065</v>
      </c>
      <c r="K623" s="5">
        <v>2972.31</v>
      </c>
      <c r="L623" s="5">
        <v>2997.74</v>
      </c>
      <c r="M623" s="5">
        <v>2957.01</v>
      </c>
      <c r="N623" s="5">
        <v>2986.1</v>
      </c>
      <c r="P623" s="2">
        <v>41065</v>
      </c>
      <c r="Q623" s="5">
        <v>5999.86</v>
      </c>
      <c r="R623" s="5">
        <v>6011.56</v>
      </c>
      <c r="S623" s="5">
        <v>5914.43</v>
      </c>
      <c r="T623" s="5">
        <v>5969.4</v>
      </c>
      <c r="AE623" s="9">
        <f t="shared" si="130"/>
        <v>2983.2999999999997</v>
      </c>
      <c r="AF623" s="6">
        <f t="shared" si="131"/>
        <v>0</v>
      </c>
      <c r="AG623" s="4">
        <f t="shared" si="132"/>
        <v>281.92000000000053</v>
      </c>
      <c r="AH623" s="4"/>
      <c r="AI623" s="6">
        <f t="shared" si="133"/>
        <v>0</v>
      </c>
      <c r="AJ623" s="6">
        <f t="shared" si="134"/>
        <v>0</v>
      </c>
      <c r="AK623" s="4">
        <f t="shared" si="141"/>
        <v>3206.3929999999996</v>
      </c>
      <c r="AL623" s="4">
        <f t="shared" si="142"/>
        <v>-223.09299999999985</v>
      </c>
      <c r="AW623" s="4">
        <f t="shared" si="143"/>
        <v>11.700000000000728</v>
      </c>
      <c r="AX623" s="4">
        <f t="shared" si="135"/>
        <v>23.725609756097541</v>
      </c>
      <c r="AY623" s="4">
        <f t="shared" si="136"/>
        <v>63.010000000000218</v>
      </c>
      <c r="AZ623" s="4">
        <f t="shared" si="137"/>
        <v>47.539999999999964</v>
      </c>
      <c r="BB623" s="4">
        <f t="shared" si="144"/>
        <v>15.299999999999727</v>
      </c>
      <c r="BC623" s="4">
        <f t="shared" si="138"/>
        <v>13.311219512195116</v>
      </c>
      <c r="BD623" s="4">
        <f t="shared" si="139"/>
        <v>31.269999999999982</v>
      </c>
      <c r="BE623" s="4">
        <f t="shared" si="140"/>
        <v>27.019999999999982</v>
      </c>
    </row>
    <row r="624" spans="10:57">
      <c r="J624" s="2">
        <v>41066</v>
      </c>
      <c r="K624" s="5">
        <v>3006.38</v>
      </c>
      <c r="L624" s="5">
        <v>3065.78</v>
      </c>
      <c r="M624" s="5">
        <v>3001.56</v>
      </c>
      <c r="N624" s="5">
        <v>3058.44</v>
      </c>
      <c r="P624" s="2">
        <v>41066</v>
      </c>
      <c r="Q624" s="5">
        <v>6028.36</v>
      </c>
      <c r="R624" s="5">
        <v>6102.42</v>
      </c>
      <c r="S624" s="5">
        <v>5996.41</v>
      </c>
      <c r="T624" s="5">
        <v>6093.99</v>
      </c>
      <c r="AE624" s="9">
        <f t="shared" si="130"/>
        <v>3035.5499999999997</v>
      </c>
      <c r="AF624" s="6">
        <f t="shared" si="131"/>
        <v>0.19786420267353341</v>
      </c>
      <c r="AG624" s="4">
        <f t="shared" si="132"/>
        <v>264.07000000000016</v>
      </c>
      <c r="AH624" s="4"/>
      <c r="AI624" s="6">
        <f t="shared" si="133"/>
        <v>0.15889186230385569</v>
      </c>
      <c r="AJ624" s="6">
        <f t="shared" si="134"/>
        <v>0.15889186230385569</v>
      </c>
      <c r="AK624" s="4">
        <f t="shared" si="141"/>
        <v>3181.7</v>
      </c>
      <c r="AL624" s="4">
        <f t="shared" si="142"/>
        <v>-146.15000000000009</v>
      </c>
      <c r="AW624" s="4">
        <f t="shared" si="143"/>
        <v>31.949999999999818</v>
      </c>
      <c r="AX624" s="4">
        <f t="shared" si="135"/>
        <v>24.175365853658526</v>
      </c>
      <c r="AY624" s="4">
        <f t="shared" si="136"/>
        <v>63.010000000000218</v>
      </c>
      <c r="AZ624" s="4">
        <f t="shared" si="137"/>
        <v>47.539999999999964</v>
      </c>
      <c r="BB624" s="4">
        <f t="shared" si="144"/>
        <v>4.8200000000001637</v>
      </c>
      <c r="BC624" s="4">
        <f t="shared" si="138"/>
        <v>13.124878048780484</v>
      </c>
      <c r="BD624" s="4">
        <f t="shared" si="139"/>
        <v>31.269999999999982</v>
      </c>
      <c r="BE624" s="4">
        <f t="shared" si="140"/>
        <v>27.019999999999982</v>
      </c>
    </row>
    <row r="625" spans="10:57">
      <c r="J625" s="2">
        <v>41067</v>
      </c>
      <c r="K625" s="5">
        <v>3071.41</v>
      </c>
      <c r="L625" s="5">
        <v>3104.74</v>
      </c>
      <c r="M625" s="5">
        <v>3063.45</v>
      </c>
      <c r="N625" s="5">
        <v>3071.16</v>
      </c>
      <c r="P625" s="2">
        <v>41067</v>
      </c>
      <c r="Q625" s="5">
        <v>6117.76</v>
      </c>
      <c r="R625" s="5">
        <v>6230.22</v>
      </c>
      <c r="S625" s="5">
        <v>6099.08</v>
      </c>
      <c r="T625" s="5">
        <v>6144.22</v>
      </c>
      <c r="AE625" s="9">
        <f t="shared" si="130"/>
        <v>3073.0600000000004</v>
      </c>
      <c r="AF625" s="6">
        <f t="shared" si="131"/>
        <v>0.77033985581874642</v>
      </c>
      <c r="AG625" s="4">
        <f t="shared" si="132"/>
        <v>116.52000000000044</v>
      </c>
      <c r="AH625" s="4"/>
      <c r="AI625" s="6">
        <f t="shared" si="133"/>
        <v>0.31838819523269191</v>
      </c>
      <c r="AJ625" s="6">
        <f t="shared" si="134"/>
        <v>0.27295949397883623</v>
      </c>
      <c r="AK625" s="4">
        <f t="shared" si="141"/>
        <v>3161.2420000000002</v>
      </c>
      <c r="AL625" s="4">
        <f t="shared" si="142"/>
        <v>-88.181999999999789</v>
      </c>
      <c r="AW625" s="4">
        <f t="shared" si="143"/>
        <v>18.680000000000291</v>
      </c>
      <c r="AX625" s="4">
        <f t="shared" si="135"/>
        <v>23.577317073170732</v>
      </c>
      <c r="AY625" s="4">
        <f t="shared" si="136"/>
        <v>63.010000000000218</v>
      </c>
      <c r="AZ625" s="4">
        <f t="shared" si="137"/>
        <v>47.539999999999964</v>
      </c>
      <c r="BB625" s="4">
        <f t="shared" si="144"/>
        <v>7.9600000000000364</v>
      </c>
      <c r="BC625" s="4">
        <f t="shared" si="138"/>
        <v>12.893902439024382</v>
      </c>
      <c r="BD625" s="4">
        <f t="shared" si="139"/>
        <v>31.269999999999982</v>
      </c>
      <c r="BE625" s="4">
        <f t="shared" si="140"/>
        <v>27.019999999999982</v>
      </c>
    </row>
    <row r="626" spans="10:57">
      <c r="J626" s="2">
        <v>41068</v>
      </c>
      <c r="K626" s="5">
        <v>3043.81</v>
      </c>
      <c r="L626" s="5">
        <v>3062.77</v>
      </c>
      <c r="M626" s="5">
        <v>3017.5</v>
      </c>
      <c r="N626" s="5">
        <v>3051.69</v>
      </c>
      <c r="P626" s="2">
        <v>41068</v>
      </c>
      <c r="Q626" s="5">
        <v>6082.63</v>
      </c>
      <c r="R626" s="5">
        <v>6144.76</v>
      </c>
      <c r="S626" s="5">
        <v>6053.95</v>
      </c>
      <c r="T626" s="5">
        <v>6130.82</v>
      </c>
      <c r="AE626" s="9">
        <f t="shared" si="130"/>
        <v>3079.1299999999997</v>
      </c>
      <c r="AF626" s="6">
        <f t="shared" si="131"/>
        <v>1</v>
      </c>
      <c r="AG626" s="4">
        <f t="shared" si="132"/>
        <v>95.829999999999927</v>
      </c>
      <c r="AH626" s="4"/>
      <c r="AI626" s="6">
        <f t="shared" si="133"/>
        <v>0.36289620176468312</v>
      </c>
      <c r="AJ626" s="6">
        <f t="shared" si="134"/>
        <v>0.29141831893930104</v>
      </c>
      <c r="AK626" s="4">
        <f t="shared" si="141"/>
        <v>3139.9550000000004</v>
      </c>
      <c r="AL626" s="4">
        <f t="shared" si="142"/>
        <v>-60.825000000000728</v>
      </c>
      <c r="AW626" s="4">
        <f t="shared" si="143"/>
        <v>28.680000000000291</v>
      </c>
      <c r="AX626" s="4">
        <f t="shared" si="135"/>
        <v>23.652682926829275</v>
      </c>
      <c r="AY626" s="4">
        <f t="shared" si="136"/>
        <v>63.010000000000218</v>
      </c>
      <c r="AZ626" s="4">
        <f t="shared" si="137"/>
        <v>47.539999999999964</v>
      </c>
      <c r="BB626" s="4">
        <f t="shared" si="144"/>
        <v>18.960000000000036</v>
      </c>
      <c r="BC626" s="4">
        <f t="shared" si="138"/>
        <v>13.132195121951209</v>
      </c>
      <c r="BD626" s="4">
        <f t="shared" si="139"/>
        <v>31.269999999999982</v>
      </c>
      <c r="BE626" s="4">
        <f t="shared" si="140"/>
        <v>27.019999999999982</v>
      </c>
    </row>
    <row r="627" spans="10:57">
      <c r="J627" s="2">
        <v>41071</v>
      </c>
      <c r="K627" s="5">
        <v>3110.96</v>
      </c>
      <c r="L627" s="5">
        <v>3122.41</v>
      </c>
      <c r="M627" s="5">
        <v>3040.11</v>
      </c>
      <c r="N627" s="5">
        <v>3042.76</v>
      </c>
      <c r="P627" s="2">
        <v>41071</v>
      </c>
      <c r="Q627" s="5">
        <v>6255.65</v>
      </c>
      <c r="R627" s="5">
        <v>6287.54</v>
      </c>
      <c r="S627" s="5">
        <v>6130.28</v>
      </c>
      <c r="T627" s="5">
        <v>6141.05</v>
      </c>
      <c r="AE627" s="9">
        <f t="shared" si="130"/>
        <v>3098.29</v>
      </c>
      <c r="AF627" s="6">
        <f t="shared" si="131"/>
        <v>1</v>
      </c>
      <c r="AG627" s="4">
        <f t="shared" si="132"/>
        <v>114.99000000000024</v>
      </c>
      <c r="AH627" s="4"/>
      <c r="AI627" s="6">
        <f t="shared" si="133"/>
        <v>0.98686920700308789</v>
      </c>
      <c r="AJ627" s="6">
        <f t="shared" si="134"/>
        <v>0.40788166855845637</v>
      </c>
      <c r="AK627" s="4">
        <f t="shared" si="141"/>
        <v>3121.7620000000002</v>
      </c>
      <c r="AL627" s="4">
        <f t="shared" si="142"/>
        <v>-23.472000000000207</v>
      </c>
      <c r="AW627" s="4">
        <f t="shared" si="143"/>
        <v>31.890000000000327</v>
      </c>
      <c r="AX627" s="4">
        <f t="shared" si="135"/>
        <v>23.176585365853676</v>
      </c>
      <c r="AY627" s="4">
        <f t="shared" si="136"/>
        <v>63.010000000000218</v>
      </c>
      <c r="AZ627" s="4">
        <f t="shared" si="137"/>
        <v>44.610000000000582</v>
      </c>
      <c r="BB627" s="4">
        <f t="shared" si="144"/>
        <v>11.449999999999818</v>
      </c>
      <c r="BC627" s="4">
        <f t="shared" si="138"/>
        <v>12.685365853658523</v>
      </c>
      <c r="BD627" s="4">
        <f t="shared" si="139"/>
        <v>31.269999999999982</v>
      </c>
      <c r="BE627" s="4">
        <f t="shared" si="140"/>
        <v>26.180000000000291</v>
      </c>
    </row>
    <row r="628" spans="10:57">
      <c r="J628" s="2">
        <v>41072</v>
      </c>
      <c r="K628" s="5">
        <v>3044.1</v>
      </c>
      <c r="L628" s="5">
        <v>3069.45</v>
      </c>
      <c r="M628" s="5">
        <v>3015.39</v>
      </c>
      <c r="N628" s="5">
        <v>3046.91</v>
      </c>
      <c r="P628" s="2">
        <v>41072</v>
      </c>
      <c r="Q628" s="5">
        <v>6141.92</v>
      </c>
      <c r="R628" s="5">
        <v>6211.14</v>
      </c>
      <c r="S628" s="5">
        <v>6083.81</v>
      </c>
      <c r="T628" s="5">
        <v>6161.24</v>
      </c>
      <c r="AE628" s="9">
        <f t="shared" si="130"/>
        <v>3114.33</v>
      </c>
      <c r="AF628" s="6">
        <f t="shared" si="131"/>
        <v>1</v>
      </c>
      <c r="AG628" s="4">
        <f t="shared" si="132"/>
        <v>78.7800000000002</v>
      </c>
      <c r="AH628" s="4"/>
      <c r="AI628" s="6">
        <f t="shared" si="133"/>
        <v>1</v>
      </c>
      <c r="AJ628" s="6">
        <f t="shared" si="134"/>
        <v>0.49619419093422246</v>
      </c>
      <c r="AK628" s="4">
        <f t="shared" si="141"/>
        <v>3101.9810000000007</v>
      </c>
      <c r="AL628" s="4">
        <f t="shared" si="142"/>
        <v>12.348999999999251</v>
      </c>
      <c r="AW628" s="4">
        <f t="shared" si="143"/>
        <v>58.109999999999673</v>
      </c>
      <c r="AX628" s="4">
        <f t="shared" si="135"/>
        <v>24.327073170731705</v>
      </c>
      <c r="AY628" s="4">
        <f t="shared" si="136"/>
        <v>63.010000000000218</v>
      </c>
      <c r="AZ628" s="4">
        <f t="shared" si="137"/>
        <v>47.539999999999964</v>
      </c>
      <c r="BB628" s="4">
        <f t="shared" si="144"/>
        <v>25.349999999999909</v>
      </c>
      <c r="BC628" s="4">
        <f t="shared" si="138"/>
        <v>13.235365853658516</v>
      </c>
      <c r="BD628" s="4">
        <f t="shared" si="139"/>
        <v>31.269999999999982</v>
      </c>
      <c r="BE628" s="4">
        <f t="shared" si="140"/>
        <v>26.180000000000291</v>
      </c>
    </row>
    <row r="629" spans="10:57">
      <c r="J629" s="2">
        <v>41073</v>
      </c>
      <c r="K629" s="5">
        <v>3056.2</v>
      </c>
      <c r="L629" s="5">
        <v>3072.93</v>
      </c>
      <c r="M629" s="5">
        <v>3014.27</v>
      </c>
      <c r="N629" s="5">
        <v>3030.04</v>
      </c>
      <c r="P629" s="2">
        <v>41073</v>
      </c>
      <c r="Q629" s="5">
        <v>6183.8</v>
      </c>
      <c r="R629" s="5">
        <v>6221.36</v>
      </c>
      <c r="S629" s="5">
        <v>6093.61</v>
      </c>
      <c r="T629" s="5">
        <v>6152.49</v>
      </c>
      <c r="AE629" s="9">
        <f t="shared" si="130"/>
        <v>3122.45</v>
      </c>
      <c r="AF629" s="6">
        <f t="shared" si="131"/>
        <v>1</v>
      </c>
      <c r="AG629" s="4">
        <f t="shared" si="132"/>
        <v>49.389999999999418</v>
      </c>
      <c r="AH629" s="4"/>
      <c r="AI629" s="6">
        <f t="shared" si="133"/>
        <v>1</v>
      </c>
      <c r="AJ629" s="6">
        <f t="shared" si="134"/>
        <v>1</v>
      </c>
      <c r="AK629" s="4">
        <f t="shared" si="141"/>
        <v>3087.7040000000006</v>
      </c>
      <c r="AL629" s="4">
        <f t="shared" si="142"/>
        <v>34.745999999999185</v>
      </c>
      <c r="AW629" s="4">
        <f t="shared" si="143"/>
        <v>37.559999999999491</v>
      </c>
      <c r="AX629" s="4">
        <f t="shared" si="135"/>
        <v>25.050243902439011</v>
      </c>
      <c r="AY629" s="4">
        <f t="shared" si="136"/>
        <v>63.010000000000218</v>
      </c>
      <c r="AZ629" s="4">
        <f t="shared" si="137"/>
        <v>47.539999999999964</v>
      </c>
      <c r="BB629" s="4">
        <f t="shared" si="144"/>
        <v>16.730000000000018</v>
      </c>
      <c r="BC629" s="4">
        <f t="shared" si="138"/>
        <v>13.627073170731686</v>
      </c>
      <c r="BD629" s="4">
        <f t="shared" si="139"/>
        <v>31.269999999999982</v>
      </c>
      <c r="BE629" s="4">
        <f t="shared" si="140"/>
        <v>26.180000000000291</v>
      </c>
    </row>
    <row r="630" spans="10:57">
      <c r="J630" s="2">
        <v>41074</v>
      </c>
      <c r="K630" s="5">
        <v>3022.4</v>
      </c>
      <c r="L630" s="5">
        <v>3035.87</v>
      </c>
      <c r="M630" s="5">
        <v>2993.71</v>
      </c>
      <c r="N630" s="5">
        <v>3032.45</v>
      </c>
      <c r="P630" s="2">
        <v>41074</v>
      </c>
      <c r="Q630" s="5">
        <v>6146.92</v>
      </c>
      <c r="R630" s="5">
        <v>6167.49</v>
      </c>
      <c r="S630" s="5">
        <v>6078.22</v>
      </c>
      <c r="T630" s="5">
        <v>6138.61</v>
      </c>
      <c r="AE630" s="9">
        <f t="shared" si="130"/>
        <v>3106.16</v>
      </c>
      <c r="AF630" s="6">
        <f t="shared" si="131"/>
        <v>0.62396121883656741</v>
      </c>
      <c r="AG630" s="4">
        <f t="shared" si="132"/>
        <v>43.320000000000164</v>
      </c>
      <c r="AH630" s="4"/>
      <c r="AI630" s="6">
        <f t="shared" si="133"/>
        <v>0.81254315304948277</v>
      </c>
      <c r="AJ630" s="6">
        <f t="shared" si="134"/>
        <v>0.88293208767517106</v>
      </c>
      <c r="AK630" s="4">
        <f t="shared" si="141"/>
        <v>3073.5830000000001</v>
      </c>
      <c r="AL630" s="4">
        <f t="shared" si="142"/>
        <v>32.576999999999771</v>
      </c>
      <c r="AW630" s="4">
        <f t="shared" si="143"/>
        <v>20.569999999999709</v>
      </c>
      <c r="AX630" s="4">
        <f t="shared" si="135"/>
        <v>25.338292682926806</v>
      </c>
      <c r="AY630" s="4">
        <f t="shared" si="136"/>
        <v>63.010000000000218</v>
      </c>
      <c r="AZ630" s="4">
        <f t="shared" si="137"/>
        <v>47.539999999999964</v>
      </c>
      <c r="BB630" s="4">
        <f t="shared" si="144"/>
        <v>13.4699999999998</v>
      </c>
      <c r="BC630" s="4">
        <f t="shared" si="138"/>
        <v>13.753902439024365</v>
      </c>
      <c r="BD630" s="4">
        <f t="shared" si="139"/>
        <v>31.269999999999982</v>
      </c>
      <c r="BE630" s="4">
        <f t="shared" si="140"/>
        <v>26.180000000000291</v>
      </c>
    </row>
    <row r="631" spans="10:57">
      <c r="J631" s="2">
        <v>41075</v>
      </c>
      <c r="K631" s="5">
        <v>3049.84</v>
      </c>
      <c r="L631" s="5">
        <v>3095.84</v>
      </c>
      <c r="M631" s="5">
        <v>3048.04</v>
      </c>
      <c r="N631" s="5">
        <v>3087.62</v>
      </c>
      <c r="P631" s="2">
        <v>41075</v>
      </c>
      <c r="Q631" s="5">
        <v>6164.56</v>
      </c>
      <c r="R631" s="5">
        <v>6251.59</v>
      </c>
      <c r="S631" s="5">
        <v>6158.78</v>
      </c>
      <c r="T631" s="5">
        <v>6229.41</v>
      </c>
      <c r="AE631" s="9">
        <f t="shared" si="130"/>
        <v>3141.79</v>
      </c>
      <c r="AF631" s="6">
        <f t="shared" si="131"/>
        <v>1</v>
      </c>
      <c r="AG631" s="4">
        <f t="shared" si="132"/>
        <v>43.5</v>
      </c>
      <c r="AH631" s="4"/>
      <c r="AI631" s="6">
        <f t="shared" si="133"/>
        <v>1</v>
      </c>
      <c r="AJ631" s="6">
        <f t="shared" si="134"/>
        <v>1</v>
      </c>
      <c r="AK631" s="4">
        <f t="shared" si="141"/>
        <v>3077.7799999999997</v>
      </c>
      <c r="AL631" s="4">
        <f t="shared" si="142"/>
        <v>64.010000000000218</v>
      </c>
      <c r="AW631" s="4">
        <f t="shared" si="143"/>
        <v>5.7800000000006548</v>
      </c>
      <c r="AX631" s="4">
        <f t="shared" si="135"/>
        <v>24.690243902439008</v>
      </c>
      <c r="AY631" s="4">
        <f t="shared" si="136"/>
        <v>63.010000000000218</v>
      </c>
      <c r="AZ631" s="4">
        <f t="shared" si="137"/>
        <v>47.539999999999964</v>
      </c>
      <c r="BB631" s="4">
        <f t="shared" si="144"/>
        <v>1.8000000000001819</v>
      </c>
      <c r="BC631" s="4">
        <f t="shared" si="138"/>
        <v>13.445609756097538</v>
      </c>
      <c r="BD631" s="4">
        <f t="shared" si="139"/>
        <v>31.269999999999982</v>
      </c>
      <c r="BE631" s="4">
        <f t="shared" si="140"/>
        <v>26.180000000000291</v>
      </c>
    </row>
    <row r="632" spans="10:57">
      <c r="J632" s="2">
        <v>41078</v>
      </c>
      <c r="K632" s="5">
        <v>3120.82</v>
      </c>
      <c r="L632" s="5">
        <v>3129.29</v>
      </c>
      <c r="M632" s="5">
        <v>3054.38</v>
      </c>
      <c r="N632" s="5">
        <v>3066.19</v>
      </c>
      <c r="P632" s="2">
        <v>41078</v>
      </c>
      <c r="Q632" s="5">
        <v>6304.77</v>
      </c>
      <c r="R632" s="5">
        <v>6316.14</v>
      </c>
      <c r="S632" s="5">
        <v>6221.87</v>
      </c>
      <c r="T632" s="5">
        <v>6248.2</v>
      </c>
      <c r="AE632" s="9">
        <f t="shared" si="130"/>
        <v>3182.0099999999998</v>
      </c>
      <c r="AF632" s="6">
        <f t="shared" si="131"/>
        <v>1</v>
      </c>
      <c r="AG632" s="4">
        <f t="shared" si="132"/>
        <v>75.849999999999909</v>
      </c>
      <c r="AH632" s="4"/>
      <c r="AI632" s="6">
        <f t="shared" si="133"/>
        <v>1</v>
      </c>
      <c r="AJ632" s="6">
        <f t="shared" si="134"/>
        <v>1</v>
      </c>
      <c r="AK632" s="4">
        <f t="shared" si="141"/>
        <v>3093.6069999999995</v>
      </c>
      <c r="AL632" s="4">
        <f t="shared" si="142"/>
        <v>88.403000000000247</v>
      </c>
      <c r="AW632" s="4">
        <f t="shared" si="143"/>
        <v>11.369999999999891</v>
      </c>
      <c r="AX632" s="4">
        <f t="shared" si="135"/>
        <v>24.195365853658519</v>
      </c>
      <c r="AY632" s="4">
        <f t="shared" si="136"/>
        <v>63.010000000000218</v>
      </c>
      <c r="AZ632" s="4">
        <f t="shared" si="137"/>
        <v>47.539999999999964</v>
      </c>
      <c r="BB632" s="4">
        <f t="shared" si="144"/>
        <v>8.4699999999997999</v>
      </c>
      <c r="BC632" s="4">
        <f t="shared" si="138"/>
        <v>12.986341463414613</v>
      </c>
      <c r="BD632" s="4">
        <f t="shared" si="139"/>
        <v>31.269999999999982</v>
      </c>
      <c r="BE632" s="4">
        <f t="shared" si="140"/>
        <v>25.349999999999909</v>
      </c>
    </row>
    <row r="633" spans="10:57">
      <c r="J633" s="2">
        <v>41079</v>
      </c>
      <c r="K633" s="5">
        <v>3064.2</v>
      </c>
      <c r="L633" s="5">
        <v>3119.59</v>
      </c>
      <c r="M633" s="5">
        <v>3052.65</v>
      </c>
      <c r="N633" s="5">
        <v>3117.92</v>
      </c>
      <c r="P633" s="2">
        <v>41079</v>
      </c>
      <c r="Q633" s="5">
        <v>6254.77</v>
      </c>
      <c r="R633" s="5">
        <v>6375.27</v>
      </c>
      <c r="S633" s="5">
        <v>6233.25</v>
      </c>
      <c r="T633" s="5">
        <v>6363.36</v>
      </c>
      <c r="AE633" s="9">
        <f t="shared" si="130"/>
        <v>3245.4399999999996</v>
      </c>
      <c r="AF633" s="6">
        <f t="shared" si="131"/>
        <v>1</v>
      </c>
      <c r="AG633" s="4">
        <f t="shared" si="132"/>
        <v>139.27999999999975</v>
      </c>
      <c r="AH633" s="4"/>
      <c r="AI633" s="6">
        <f t="shared" si="133"/>
        <v>1</v>
      </c>
      <c r="AJ633" s="6">
        <f t="shared" si="134"/>
        <v>1</v>
      </c>
      <c r="AK633" s="4">
        <f t="shared" si="141"/>
        <v>3119.8209999999995</v>
      </c>
      <c r="AL633" s="4">
        <f t="shared" si="142"/>
        <v>125.61900000000014</v>
      </c>
      <c r="AW633" s="4">
        <f t="shared" si="143"/>
        <v>21.520000000000437</v>
      </c>
      <c r="AX633" s="4">
        <f t="shared" si="135"/>
        <v>23.795609756097559</v>
      </c>
      <c r="AY633" s="4">
        <f t="shared" si="136"/>
        <v>63.010000000000218</v>
      </c>
      <c r="AZ633" s="4">
        <f t="shared" si="137"/>
        <v>47.539999999999964</v>
      </c>
      <c r="BB633" s="4">
        <f t="shared" si="144"/>
        <v>11.549999999999727</v>
      </c>
      <c r="BC633" s="4">
        <f t="shared" si="138"/>
        <v>12.717317073170706</v>
      </c>
      <c r="BD633" s="4">
        <f t="shared" si="139"/>
        <v>31.269999999999982</v>
      </c>
      <c r="BE633" s="4">
        <f t="shared" si="140"/>
        <v>25.349999999999909</v>
      </c>
    </row>
    <row r="634" spans="10:57">
      <c r="J634" s="2">
        <v>41080</v>
      </c>
      <c r="K634" s="5">
        <v>3126.64</v>
      </c>
      <c r="L634" s="5">
        <v>3131.2</v>
      </c>
      <c r="M634" s="5">
        <v>3100.51</v>
      </c>
      <c r="N634" s="5">
        <v>3126.52</v>
      </c>
      <c r="P634" s="2">
        <v>41080</v>
      </c>
      <c r="Q634" s="5">
        <v>6364.06</v>
      </c>
      <c r="R634" s="5">
        <v>6402.21</v>
      </c>
      <c r="S634" s="5">
        <v>6333.97</v>
      </c>
      <c r="T634" s="5">
        <v>6392.13</v>
      </c>
      <c r="AE634" s="9">
        <f t="shared" si="130"/>
        <v>3265.61</v>
      </c>
      <c r="AF634" s="6">
        <f t="shared" si="131"/>
        <v>1</v>
      </c>
      <c r="AG634" s="4">
        <f t="shared" si="132"/>
        <v>159.45000000000027</v>
      </c>
      <c r="AH634" s="4"/>
      <c r="AI634" s="6">
        <f t="shared" si="133"/>
        <v>1</v>
      </c>
      <c r="AJ634" s="6">
        <f t="shared" si="134"/>
        <v>1</v>
      </c>
      <c r="AK634" s="4">
        <f t="shared" si="141"/>
        <v>3142.8269999999998</v>
      </c>
      <c r="AL634" s="4">
        <f t="shared" si="142"/>
        <v>122.78300000000036</v>
      </c>
      <c r="AW634" s="4">
        <f t="shared" si="143"/>
        <v>30.090000000000146</v>
      </c>
      <c r="AX634" s="4">
        <f t="shared" si="135"/>
        <v>24.49707317073171</v>
      </c>
      <c r="AY634" s="4">
        <f t="shared" si="136"/>
        <v>63.010000000000218</v>
      </c>
      <c r="AZ634" s="4">
        <f t="shared" si="137"/>
        <v>47.539999999999964</v>
      </c>
      <c r="BB634" s="4">
        <f t="shared" si="144"/>
        <v>4.5599999999999454</v>
      </c>
      <c r="BC634" s="4">
        <f t="shared" si="138"/>
        <v>12.828536585365827</v>
      </c>
      <c r="BD634" s="4">
        <f t="shared" si="139"/>
        <v>31.269999999999982</v>
      </c>
      <c r="BE634" s="4">
        <f t="shared" si="140"/>
        <v>25.349999999999909</v>
      </c>
    </row>
    <row r="635" spans="10:57">
      <c r="J635" s="2">
        <v>41081</v>
      </c>
      <c r="K635" s="5">
        <v>3111.03</v>
      </c>
      <c r="L635" s="5">
        <v>3153.28</v>
      </c>
      <c r="M635" s="5">
        <v>3099.74</v>
      </c>
      <c r="N635" s="5">
        <v>3114.22</v>
      </c>
      <c r="P635" s="2">
        <v>41081</v>
      </c>
      <c r="Q635" s="5">
        <v>6357.25</v>
      </c>
      <c r="R635" s="5">
        <v>6427.49</v>
      </c>
      <c r="S635" s="5">
        <v>6331.79</v>
      </c>
      <c r="T635" s="5">
        <v>6343.13</v>
      </c>
      <c r="AE635" s="9">
        <f t="shared" si="130"/>
        <v>3228.9100000000003</v>
      </c>
      <c r="AF635" s="6">
        <f t="shared" si="131"/>
        <v>0.70360200290744812</v>
      </c>
      <c r="AG635" s="4">
        <f t="shared" si="132"/>
        <v>123.82000000000016</v>
      </c>
      <c r="AH635" s="4"/>
      <c r="AI635" s="6">
        <f t="shared" si="133"/>
        <v>0.76983380370022103</v>
      </c>
      <c r="AJ635" s="6">
        <f t="shared" si="134"/>
        <v>0.78065981353095992</v>
      </c>
      <c r="AK635" s="4">
        <f t="shared" si="141"/>
        <v>3158.4119999999998</v>
      </c>
      <c r="AL635" s="4">
        <f t="shared" si="142"/>
        <v>70.498000000000502</v>
      </c>
      <c r="AW635" s="4">
        <f t="shared" si="143"/>
        <v>25.460000000000036</v>
      </c>
      <c r="AX635" s="4">
        <f t="shared" si="135"/>
        <v>24.180731707317069</v>
      </c>
      <c r="AY635" s="4">
        <f t="shared" si="136"/>
        <v>63.010000000000218</v>
      </c>
      <c r="AZ635" s="4">
        <f t="shared" si="137"/>
        <v>47.539999999999964</v>
      </c>
      <c r="BB635" s="4">
        <f t="shared" si="144"/>
        <v>11.290000000000418</v>
      </c>
      <c r="BC635" s="4">
        <f t="shared" si="138"/>
        <v>12.923170731707303</v>
      </c>
      <c r="BD635" s="4">
        <f t="shared" si="139"/>
        <v>31.269999999999982</v>
      </c>
      <c r="BE635" s="4">
        <f t="shared" si="140"/>
        <v>25.349999999999909</v>
      </c>
    </row>
    <row r="636" spans="10:57">
      <c r="J636" s="2">
        <v>41082</v>
      </c>
      <c r="K636" s="5">
        <v>3090.41</v>
      </c>
      <c r="L636" s="5">
        <v>3113.76</v>
      </c>
      <c r="M636" s="5">
        <v>3075.14</v>
      </c>
      <c r="N636" s="5">
        <v>3090.9</v>
      </c>
      <c r="P636" s="2">
        <v>41082</v>
      </c>
      <c r="Q636" s="5">
        <v>6273.1</v>
      </c>
      <c r="R636" s="5">
        <v>6318.06</v>
      </c>
      <c r="S636" s="5">
        <v>6256.34</v>
      </c>
      <c r="T636" s="5">
        <v>6263.25</v>
      </c>
      <c r="AE636" s="9">
        <f t="shared" si="130"/>
        <v>3172.35</v>
      </c>
      <c r="AF636" s="6">
        <f t="shared" si="131"/>
        <v>0</v>
      </c>
      <c r="AG636" s="4">
        <f t="shared" si="132"/>
        <v>93.260000000000218</v>
      </c>
      <c r="AH636" s="4"/>
      <c r="AI636" s="6">
        <f t="shared" si="133"/>
        <v>0.41511445594230129</v>
      </c>
      <c r="AJ636" s="6">
        <f t="shared" si="134"/>
        <v>0.41511445594230129</v>
      </c>
      <c r="AK636" s="4">
        <f t="shared" si="141"/>
        <v>3167.7339999999995</v>
      </c>
      <c r="AL636" s="4">
        <f t="shared" si="142"/>
        <v>4.6160000000004402</v>
      </c>
      <c r="AW636" s="4">
        <f t="shared" si="143"/>
        <v>16.760000000000218</v>
      </c>
      <c r="AX636" s="4">
        <f t="shared" si="135"/>
        <v>24.588048780487796</v>
      </c>
      <c r="AY636" s="4">
        <f t="shared" si="136"/>
        <v>63.010000000000218</v>
      </c>
      <c r="AZ636" s="4">
        <f t="shared" si="137"/>
        <v>47.539999999999964</v>
      </c>
      <c r="BB636" s="4">
        <f t="shared" si="144"/>
        <v>15.269999999999982</v>
      </c>
      <c r="BC636" s="4">
        <f t="shared" si="138"/>
        <v>13.217560975609747</v>
      </c>
      <c r="BD636" s="4">
        <f t="shared" si="139"/>
        <v>31.269999999999982</v>
      </c>
      <c r="BE636" s="4">
        <f t="shared" si="140"/>
        <v>25.349999999999909</v>
      </c>
    </row>
    <row r="637" spans="10:57">
      <c r="J637" s="2">
        <v>41085</v>
      </c>
      <c r="K637" s="5">
        <v>3072.61</v>
      </c>
      <c r="L637" s="5">
        <v>3075.01</v>
      </c>
      <c r="M637" s="5">
        <v>3007.09</v>
      </c>
      <c r="N637" s="5">
        <v>3021.64</v>
      </c>
      <c r="P637" s="2">
        <v>41085</v>
      </c>
      <c r="Q637" s="5">
        <v>6229.43</v>
      </c>
      <c r="R637" s="5">
        <v>6229.43</v>
      </c>
      <c r="S637" s="5">
        <v>6118.72</v>
      </c>
      <c r="T637" s="5">
        <v>6132.39</v>
      </c>
      <c r="AE637" s="9">
        <f t="shared" si="130"/>
        <v>3110.7500000000005</v>
      </c>
      <c r="AF637" s="6">
        <f t="shared" si="131"/>
        <v>0</v>
      </c>
      <c r="AG637" s="4">
        <f t="shared" si="132"/>
        <v>154.85999999999967</v>
      </c>
      <c r="AH637" s="4"/>
      <c r="AI637" s="6">
        <f t="shared" si="133"/>
        <v>0</v>
      </c>
      <c r="AJ637" s="6">
        <f t="shared" si="134"/>
        <v>2.8786453433681983E-2</v>
      </c>
      <c r="AK637" s="4">
        <f t="shared" si="141"/>
        <v>3168.98</v>
      </c>
      <c r="AL637" s="4">
        <f t="shared" si="142"/>
        <v>-58.229999999999563</v>
      </c>
      <c r="AW637" s="4">
        <f t="shared" si="143"/>
        <v>0</v>
      </c>
      <c r="AX637" s="4">
        <f t="shared" si="135"/>
        <v>23.416341463414629</v>
      </c>
      <c r="AY637" s="4">
        <f t="shared" si="136"/>
        <v>63.010000000000218</v>
      </c>
      <c r="AZ637" s="4">
        <f t="shared" si="137"/>
        <v>44.610000000000582</v>
      </c>
      <c r="BB637" s="4">
        <f t="shared" si="144"/>
        <v>2.4000000000000909</v>
      </c>
      <c r="BC637" s="4">
        <f t="shared" si="138"/>
        <v>12.876341463414629</v>
      </c>
      <c r="BD637" s="4">
        <f t="shared" si="139"/>
        <v>31.269999999999982</v>
      </c>
      <c r="BE637" s="4">
        <f t="shared" si="140"/>
        <v>25.349999999999909</v>
      </c>
    </row>
    <row r="638" spans="10:57">
      <c r="J638" s="2">
        <v>41086</v>
      </c>
      <c r="K638" s="5">
        <v>3027.14</v>
      </c>
      <c r="L638" s="5">
        <v>3035.99</v>
      </c>
      <c r="M638" s="5">
        <v>3003.84</v>
      </c>
      <c r="N638" s="5">
        <v>3012.71</v>
      </c>
      <c r="P638" s="2">
        <v>41086</v>
      </c>
      <c r="Q638" s="5">
        <v>6157.84</v>
      </c>
      <c r="R638" s="5">
        <v>6165.28</v>
      </c>
      <c r="S638" s="5">
        <v>6109.93</v>
      </c>
      <c r="T638" s="5">
        <v>6136.69</v>
      </c>
      <c r="AE638" s="9">
        <f t="shared" si="130"/>
        <v>3123.9799999999996</v>
      </c>
      <c r="AF638" s="6">
        <f t="shared" si="131"/>
        <v>8.5432003099568235E-2</v>
      </c>
      <c r="AG638" s="4">
        <f t="shared" si="132"/>
        <v>154.85999999999967</v>
      </c>
      <c r="AH638" s="4"/>
      <c r="AI638" s="6">
        <f t="shared" si="133"/>
        <v>8.5432003099568235E-2</v>
      </c>
      <c r="AJ638" s="6">
        <f t="shared" si="134"/>
        <v>0.11175917215427832</v>
      </c>
      <c r="AK638" s="4">
        <f t="shared" si="141"/>
        <v>3169.9449999999997</v>
      </c>
      <c r="AL638" s="4">
        <f t="shared" si="142"/>
        <v>-45.965000000000146</v>
      </c>
      <c r="AW638" s="4">
        <f t="shared" si="143"/>
        <v>7.4399999999995998</v>
      </c>
      <c r="AX638" s="4">
        <f t="shared" si="135"/>
        <v>23.358780487804857</v>
      </c>
      <c r="AY638" s="4">
        <f t="shared" si="136"/>
        <v>63.010000000000218</v>
      </c>
      <c r="AZ638" s="4">
        <f t="shared" si="137"/>
        <v>44.610000000000582</v>
      </c>
      <c r="BB638" s="4">
        <f t="shared" si="144"/>
        <v>8.8499999999999091</v>
      </c>
      <c r="BC638" s="4">
        <f t="shared" si="138"/>
        <v>12.540731707317075</v>
      </c>
      <c r="BD638" s="4">
        <f t="shared" si="139"/>
        <v>31.269999999999982</v>
      </c>
      <c r="BE638" s="4">
        <f t="shared" si="140"/>
        <v>25.349999999999909</v>
      </c>
    </row>
    <row r="639" spans="10:57">
      <c r="J639" s="2">
        <v>41087</v>
      </c>
      <c r="K639" s="5">
        <v>3022.26</v>
      </c>
      <c r="L639" s="5">
        <v>3063.12</v>
      </c>
      <c r="M639" s="5">
        <v>3010.15</v>
      </c>
      <c r="N639" s="5">
        <v>3063.12</v>
      </c>
      <c r="P639" s="2">
        <v>41087</v>
      </c>
      <c r="Q639" s="5">
        <v>6155.91</v>
      </c>
      <c r="R639" s="5">
        <v>6230.51</v>
      </c>
      <c r="S639" s="5">
        <v>6131.3</v>
      </c>
      <c r="T639" s="5">
        <v>6228.99</v>
      </c>
      <c r="AE639" s="9">
        <f t="shared" si="130"/>
        <v>3165.87</v>
      </c>
      <c r="AF639" s="6">
        <f t="shared" si="131"/>
        <v>0.46648612051455235</v>
      </c>
      <c r="AG639" s="4">
        <f t="shared" si="132"/>
        <v>118.15999999999985</v>
      </c>
      <c r="AH639" s="4"/>
      <c r="AI639" s="6">
        <f t="shared" si="133"/>
        <v>0.35593439235438173</v>
      </c>
      <c r="AJ639" s="6">
        <f t="shared" si="134"/>
        <v>0.35593439235438173</v>
      </c>
      <c r="AK639" s="4">
        <f t="shared" si="141"/>
        <v>3174.2869999999994</v>
      </c>
      <c r="AL639" s="4">
        <f t="shared" si="142"/>
        <v>-8.4169999999994616</v>
      </c>
      <c r="AW639" s="4">
        <f t="shared" si="143"/>
        <v>24.609999999999673</v>
      </c>
      <c r="AX639" s="4">
        <f t="shared" si="135"/>
        <v>23.896585365853642</v>
      </c>
      <c r="AY639" s="4">
        <f t="shared" si="136"/>
        <v>63.010000000000218</v>
      </c>
      <c r="AZ639" s="4">
        <f t="shared" si="137"/>
        <v>44.610000000000582</v>
      </c>
      <c r="BB639" s="4">
        <f t="shared" si="144"/>
        <v>12.110000000000127</v>
      </c>
      <c r="BC639" s="4">
        <f t="shared" si="138"/>
        <v>12.78048780487806</v>
      </c>
      <c r="BD639" s="4">
        <f t="shared" si="139"/>
        <v>31.269999999999982</v>
      </c>
      <c r="BE639" s="4">
        <f t="shared" si="140"/>
        <v>25.349999999999909</v>
      </c>
    </row>
    <row r="640" spans="10:57">
      <c r="J640" s="2">
        <v>41088</v>
      </c>
      <c r="K640" s="5">
        <v>3065.96</v>
      </c>
      <c r="L640" s="5">
        <v>3071.16</v>
      </c>
      <c r="M640" s="5">
        <v>3021.07</v>
      </c>
      <c r="N640" s="5">
        <v>3051.68</v>
      </c>
      <c r="P640" s="2">
        <v>41088</v>
      </c>
      <c r="Q640" s="5">
        <v>6232.12</v>
      </c>
      <c r="R640" s="5">
        <v>6240.09</v>
      </c>
      <c r="S640" s="5">
        <v>6096.94</v>
      </c>
      <c r="T640" s="5">
        <v>6149.91</v>
      </c>
      <c r="AE640" s="9">
        <f t="shared" si="130"/>
        <v>3098.23</v>
      </c>
      <c r="AF640" s="6">
        <f t="shared" si="131"/>
        <v>0</v>
      </c>
      <c r="AG640" s="4">
        <f t="shared" si="132"/>
        <v>74.119999999999891</v>
      </c>
      <c r="AH640" s="4"/>
      <c r="AI640" s="6">
        <f t="shared" si="133"/>
        <v>0</v>
      </c>
      <c r="AJ640" s="6">
        <f t="shared" si="134"/>
        <v>0</v>
      </c>
      <c r="AK640" s="4">
        <f t="shared" si="141"/>
        <v>3173.4939999999997</v>
      </c>
      <c r="AL640" s="4">
        <f t="shared" si="142"/>
        <v>-75.263999999999669</v>
      </c>
      <c r="AW640" s="4">
        <f t="shared" si="143"/>
        <v>7.9700000000002547</v>
      </c>
      <c r="AX640" s="4">
        <f t="shared" si="135"/>
        <v>23.735609756097556</v>
      </c>
      <c r="AY640" s="4">
        <f t="shared" si="136"/>
        <v>63.010000000000218</v>
      </c>
      <c r="AZ640" s="4">
        <f t="shared" si="137"/>
        <v>44.610000000000582</v>
      </c>
      <c r="BB640" s="4">
        <f t="shared" si="144"/>
        <v>5.1999999999998181</v>
      </c>
      <c r="BC640" s="4">
        <f t="shared" si="138"/>
        <v>12.859756097560975</v>
      </c>
      <c r="BD640" s="4">
        <f t="shared" si="139"/>
        <v>31.269999999999982</v>
      </c>
      <c r="BE640" s="4">
        <f t="shared" si="140"/>
        <v>25.349999999999909</v>
      </c>
    </row>
    <row r="641" spans="10:57">
      <c r="J641" s="2">
        <v>41089</v>
      </c>
      <c r="K641" s="5">
        <v>3138.55</v>
      </c>
      <c r="L641" s="5">
        <v>3196.65</v>
      </c>
      <c r="M641" s="5">
        <v>3112.29</v>
      </c>
      <c r="N641" s="5">
        <v>3196.65</v>
      </c>
      <c r="P641" s="2">
        <v>41089</v>
      </c>
      <c r="Q641" s="5">
        <v>6296.74</v>
      </c>
      <c r="R641" s="5">
        <v>6416.28</v>
      </c>
      <c r="S641" s="5">
        <v>6261.74</v>
      </c>
      <c r="T641" s="5">
        <v>6416.28</v>
      </c>
      <c r="AE641" s="9">
        <f t="shared" si="130"/>
        <v>3219.6299999999997</v>
      </c>
      <c r="AF641" s="6">
        <f t="shared" si="131"/>
        <v>1</v>
      </c>
      <c r="AG641" s="4">
        <f t="shared" si="132"/>
        <v>121.39999999999964</v>
      </c>
      <c r="AH641" s="4"/>
      <c r="AI641" s="6">
        <f t="shared" si="133"/>
        <v>0.92898683807774229</v>
      </c>
      <c r="AJ641" s="6">
        <f t="shared" si="134"/>
        <v>0.72529573425737581</v>
      </c>
      <c r="AK641" s="4">
        <f t="shared" si="141"/>
        <v>3181.2779999999998</v>
      </c>
      <c r="AL641" s="4">
        <f t="shared" si="142"/>
        <v>38.351999999999862</v>
      </c>
      <c r="AW641" s="4">
        <f t="shared" si="143"/>
        <v>35</v>
      </c>
      <c r="AX641" s="4">
        <f t="shared" si="135"/>
        <v>23.553170731707326</v>
      </c>
      <c r="AY641" s="4">
        <f t="shared" si="136"/>
        <v>63.010000000000218</v>
      </c>
      <c r="AZ641" s="4">
        <f t="shared" si="137"/>
        <v>44.610000000000582</v>
      </c>
      <c r="BB641" s="4">
        <f t="shared" si="144"/>
        <v>26.260000000000218</v>
      </c>
      <c r="BC641" s="4">
        <f t="shared" si="138"/>
        <v>12.737560975609762</v>
      </c>
      <c r="BD641" s="4">
        <f t="shared" si="139"/>
        <v>27.579999999999927</v>
      </c>
      <c r="BE641" s="4">
        <f t="shared" si="140"/>
        <v>25.349999999999909</v>
      </c>
    </row>
    <row r="642" spans="10:57">
      <c r="J642" s="2">
        <v>41092</v>
      </c>
      <c r="K642" s="5">
        <v>3197.04</v>
      </c>
      <c r="L642" s="5">
        <v>3251.86</v>
      </c>
      <c r="M642" s="5">
        <v>3191.18</v>
      </c>
      <c r="N642" s="5">
        <v>3240.2</v>
      </c>
      <c r="P642" s="2">
        <v>41092</v>
      </c>
      <c r="Q642" s="5">
        <v>6405.39</v>
      </c>
      <c r="R642" s="5">
        <v>6520.4</v>
      </c>
      <c r="S642" s="5">
        <v>6390.55</v>
      </c>
      <c r="T642" s="5">
        <v>6496.08</v>
      </c>
      <c r="AE642" s="9">
        <f t="shared" si="130"/>
        <v>3255.88</v>
      </c>
      <c r="AF642" s="6">
        <f t="shared" si="131"/>
        <v>1</v>
      </c>
      <c r="AG642" s="4">
        <f t="shared" si="132"/>
        <v>157.65000000000009</v>
      </c>
      <c r="AH642" s="4"/>
      <c r="AI642" s="6">
        <f t="shared" si="133"/>
        <v>1</v>
      </c>
      <c r="AJ642" s="6">
        <f t="shared" si="134"/>
        <v>0.94186880152945385</v>
      </c>
      <c r="AK642" s="4">
        <f t="shared" si="141"/>
        <v>3188.665</v>
      </c>
      <c r="AL642" s="4">
        <f t="shared" si="142"/>
        <v>67.215000000000146</v>
      </c>
      <c r="AW642" s="4">
        <f t="shared" si="143"/>
        <v>14.840000000000146</v>
      </c>
      <c r="AX642" s="4">
        <f t="shared" si="135"/>
        <v>23.868048780487808</v>
      </c>
      <c r="AY642" s="4">
        <f t="shared" si="136"/>
        <v>63.010000000000218</v>
      </c>
      <c r="AZ642" s="4">
        <f t="shared" si="137"/>
        <v>44.610000000000582</v>
      </c>
      <c r="BB642" s="4">
        <f t="shared" si="144"/>
        <v>5.8600000000001273</v>
      </c>
      <c r="BC642" s="4">
        <f t="shared" si="138"/>
        <v>12.428780487804888</v>
      </c>
      <c r="BD642" s="4">
        <f t="shared" si="139"/>
        <v>27.579999999999927</v>
      </c>
      <c r="BE642" s="4">
        <f t="shared" si="140"/>
        <v>25.349999999999909</v>
      </c>
    </row>
    <row r="643" spans="10:57">
      <c r="J643" s="2">
        <v>41093</v>
      </c>
      <c r="K643" s="5">
        <v>3243.53</v>
      </c>
      <c r="L643" s="5">
        <v>3271.2</v>
      </c>
      <c r="M643" s="5">
        <v>3241.93</v>
      </c>
      <c r="N643" s="5">
        <v>3271.2</v>
      </c>
      <c r="P643" s="2">
        <v>41093</v>
      </c>
      <c r="Q643" s="5">
        <v>6508.33</v>
      </c>
      <c r="R643" s="5">
        <v>6578.21</v>
      </c>
      <c r="S643" s="5">
        <v>6505.39</v>
      </c>
      <c r="T643" s="5">
        <v>6578.21</v>
      </c>
      <c r="AE643" s="9">
        <f t="shared" ref="AE643:AE706" si="145">T643-N643</f>
        <v>3307.01</v>
      </c>
      <c r="AF643" s="6">
        <f t="shared" si="131"/>
        <v>1</v>
      </c>
      <c r="AG643" s="4">
        <f t="shared" si="132"/>
        <v>208.7800000000002</v>
      </c>
      <c r="AH643" s="4"/>
      <c r="AI643" s="6">
        <f t="shared" si="133"/>
        <v>1</v>
      </c>
      <c r="AJ643" s="6">
        <f t="shared" si="134"/>
        <v>1</v>
      </c>
      <c r="AK643" s="4">
        <f t="shared" si="141"/>
        <v>3194.8220000000001</v>
      </c>
      <c r="AL643" s="4">
        <f t="shared" si="142"/>
        <v>112.1880000000001</v>
      </c>
      <c r="AW643" s="4">
        <f t="shared" si="143"/>
        <v>2.9399999999995998</v>
      </c>
      <c r="AX643" s="4">
        <f t="shared" si="135"/>
        <v>22.402926829268281</v>
      </c>
      <c r="AY643" s="4">
        <f t="shared" si="136"/>
        <v>58.109999999999673</v>
      </c>
      <c r="AZ643" s="4">
        <f t="shared" si="137"/>
        <v>37.559999999999491</v>
      </c>
      <c r="BB643" s="4">
        <f t="shared" si="144"/>
        <v>1.6000000000003638</v>
      </c>
      <c r="BC643" s="4">
        <f t="shared" si="138"/>
        <v>12.273170731707335</v>
      </c>
      <c r="BD643" s="4">
        <f t="shared" si="139"/>
        <v>27.579999999999927</v>
      </c>
      <c r="BE643" s="4">
        <f t="shared" si="140"/>
        <v>25.349999999999909</v>
      </c>
    </row>
    <row r="644" spans="10:57">
      <c r="J644" s="2">
        <v>41094</v>
      </c>
      <c r="K644" s="5">
        <v>3263.57</v>
      </c>
      <c r="L644" s="5">
        <v>3267.75</v>
      </c>
      <c r="M644" s="5">
        <v>3245.42</v>
      </c>
      <c r="N644" s="5">
        <v>3267.75</v>
      </c>
      <c r="P644" s="2">
        <v>41094</v>
      </c>
      <c r="Q644" s="5">
        <v>6564.3</v>
      </c>
      <c r="R644" s="5">
        <v>6573.86</v>
      </c>
      <c r="S644" s="5">
        <v>6525.51</v>
      </c>
      <c r="T644" s="5">
        <v>6564.8</v>
      </c>
      <c r="AE644" s="9">
        <f t="shared" si="145"/>
        <v>3297.05</v>
      </c>
      <c r="AF644" s="6">
        <f t="shared" si="131"/>
        <v>0.95229428106140424</v>
      </c>
      <c r="AG644" s="4">
        <f t="shared" si="132"/>
        <v>208.7800000000002</v>
      </c>
      <c r="AH644" s="4"/>
      <c r="AI644" s="6">
        <f t="shared" si="133"/>
        <v>0.95229428106140424</v>
      </c>
      <c r="AJ644" s="6">
        <f t="shared" si="134"/>
        <v>0.95229428106140424</v>
      </c>
      <c r="AK644" s="4">
        <f t="shared" si="141"/>
        <v>3197.9659999999999</v>
      </c>
      <c r="AL644" s="4">
        <f t="shared" si="142"/>
        <v>99.084000000000287</v>
      </c>
      <c r="AW644" s="4">
        <f t="shared" si="143"/>
        <v>9.5599999999994907</v>
      </c>
      <c r="AX644" s="4">
        <f t="shared" si="135"/>
        <v>21.95365853658533</v>
      </c>
      <c r="AY644" s="4">
        <f t="shared" si="136"/>
        <v>58.109999999999673</v>
      </c>
      <c r="AZ644" s="4">
        <f t="shared" si="137"/>
        <v>37.559999999999491</v>
      </c>
      <c r="BB644" s="4">
        <f t="shared" si="144"/>
        <v>4.1799999999998363</v>
      </c>
      <c r="BC644" s="4">
        <f t="shared" si="138"/>
        <v>12.375121951219526</v>
      </c>
      <c r="BD644" s="4">
        <f t="shared" si="139"/>
        <v>27.579999999999927</v>
      </c>
      <c r="BE644" s="4">
        <f t="shared" si="140"/>
        <v>25.349999999999909</v>
      </c>
    </row>
    <row r="645" spans="10:57">
      <c r="J645" s="2">
        <v>41095</v>
      </c>
      <c r="K645" s="5">
        <v>3262.64</v>
      </c>
      <c r="L645" s="5">
        <v>3288.51</v>
      </c>
      <c r="M645" s="5">
        <v>3209.65</v>
      </c>
      <c r="N645" s="5">
        <v>3229.36</v>
      </c>
      <c r="P645" s="2">
        <v>41095</v>
      </c>
      <c r="Q645" s="5">
        <v>6561.77</v>
      </c>
      <c r="R645" s="5">
        <v>6641.86</v>
      </c>
      <c r="S645" s="5">
        <v>6475.92</v>
      </c>
      <c r="T645" s="5">
        <v>6535.56</v>
      </c>
      <c r="AE645" s="9">
        <f t="shared" si="145"/>
        <v>3306.2000000000003</v>
      </c>
      <c r="AF645" s="6">
        <f t="shared" si="131"/>
        <v>0.99073014419775762</v>
      </c>
      <c r="AG645" s="4">
        <f t="shared" si="132"/>
        <v>87.380000000000564</v>
      </c>
      <c r="AH645" s="4"/>
      <c r="AI645" s="6">
        <f t="shared" si="133"/>
        <v>0.99612031803812651</v>
      </c>
      <c r="AJ645" s="6">
        <f t="shared" si="134"/>
        <v>0.99612031803812651</v>
      </c>
      <c r="AK645" s="4">
        <f t="shared" si="141"/>
        <v>3205.6950000000006</v>
      </c>
      <c r="AL645" s="4">
        <f t="shared" si="142"/>
        <v>100.50499999999965</v>
      </c>
      <c r="AW645" s="4">
        <f t="shared" si="143"/>
        <v>80.089999999999236</v>
      </c>
      <c r="AX645" s="4">
        <f t="shared" si="135"/>
        <v>23.34756097560971</v>
      </c>
      <c r="AY645" s="4">
        <f t="shared" si="136"/>
        <v>80.089999999999236</v>
      </c>
      <c r="AZ645" s="4">
        <f t="shared" si="137"/>
        <v>44.610000000000582</v>
      </c>
      <c r="BB645" s="4">
        <f t="shared" si="144"/>
        <v>25.870000000000346</v>
      </c>
      <c r="BC645" s="4">
        <f t="shared" si="138"/>
        <v>12.796829268292706</v>
      </c>
      <c r="BD645" s="4">
        <f t="shared" si="139"/>
        <v>27.579999999999927</v>
      </c>
      <c r="BE645" s="4">
        <f t="shared" si="140"/>
        <v>25.870000000000346</v>
      </c>
    </row>
    <row r="646" spans="10:57">
      <c r="J646" s="2">
        <v>41096</v>
      </c>
      <c r="K646" s="5">
        <v>3214.05</v>
      </c>
      <c r="L646" s="5">
        <v>3227.06</v>
      </c>
      <c r="M646" s="5">
        <v>3168.79</v>
      </c>
      <c r="N646" s="5">
        <v>3168.79</v>
      </c>
      <c r="P646" s="2">
        <v>41096</v>
      </c>
      <c r="Q646" s="5">
        <v>6508.22</v>
      </c>
      <c r="R646" s="5">
        <v>6533.79</v>
      </c>
      <c r="S646" s="5">
        <v>6407.84</v>
      </c>
      <c r="T646" s="5">
        <v>6410.11</v>
      </c>
      <c r="AE646" s="9">
        <f t="shared" si="145"/>
        <v>3241.3199999999997</v>
      </c>
      <c r="AF646" s="6">
        <f t="shared" si="131"/>
        <v>0</v>
      </c>
      <c r="AG646" s="4">
        <f t="shared" si="132"/>
        <v>65.690000000000509</v>
      </c>
      <c r="AH646" s="4"/>
      <c r="AI646" s="6">
        <f t="shared" si="133"/>
        <v>0.68536258262285443</v>
      </c>
      <c r="AJ646" s="6">
        <f t="shared" si="134"/>
        <v>0.68536258262285443</v>
      </c>
      <c r="AK646" s="4">
        <f t="shared" si="141"/>
        <v>3212.5919999999996</v>
      </c>
      <c r="AL646" s="4">
        <f t="shared" si="142"/>
        <v>28.728000000000065</v>
      </c>
      <c r="AW646" s="4">
        <f t="shared" si="143"/>
        <v>25.569999999999709</v>
      </c>
      <c r="AX646" s="4">
        <f t="shared" si="135"/>
        <v>23.517073170731635</v>
      </c>
      <c r="AY646" s="4">
        <f t="shared" si="136"/>
        <v>80.089999999999236</v>
      </c>
      <c r="AZ646" s="4">
        <f t="shared" si="137"/>
        <v>44.610000000000582</v>
      </c>
      <c r="BB646" s="4">
        <f t="shared" si="144"/>
        <v>13.009999999999764</v>
      </c>
      <c r="BC646" s="4">
        <f t="shared" si="138"/>
        <v>12.897073170731723</v>
      </c>
      <c r="BD646" s="4">
        <f t="shared" si="139"/>
        <v>27.579999999999927</v>
      </c>
      <c r="BE646" s="4">
        <f t="shared" si="140"/>
        <v>25.870000000000346</v>
      </c>
    </row>
    <row r="647" spans="10:57">
      <c r="J647" s="2">
        <v>41099</v>
      </c>
      <c r="K647" s="5">
        <v>3167.28</v>
      </c>
      <c r="L647" s="5">
        <v>3175.99</v>
      </c>
      <c r="M647" s="5">
        <v>3139.05</v>
      </c>
      <c r="N647" s="5">
        <v>3156.8</v>
      </c>
      <c r="P647" s="2">
        <v>41099</v>
      </c>
      <c r="Q647" s="5">
        <v>6408.64</v>
      </c>
      <c r="R647" s="5">
        <v>6420.78</v>
      </c>
      <c r="S647" s="5">
        <v>6375.69</v>
      </c>
      <c r="T647" s="5">
        <v>6387.57</v>
      </c>
      <c r="AE647" s="9">
        <f t="shared" si="145"/>
        <v>3230.7699999999995</v>
      </c>
      <c r="AF647" s="6">
        <f t="shared" si="131"/>
        <v>0</v>
      </c>
      <c r="AG647" s="4">
        <f t="shared" si="132"/>
        <v>76.240000000000691</v>
      </c>
      <c r="AH647" s="4"/>
      <c r="AI647" s="6">
        <f t="shared" si="133"/>
        <v>0.12748912794689632</v>
      </c>
      <c r="AJ647" s="6">
        <f t="shared" si="134"/>
        <v>0.63483092250215245</v>
      </c>
      <c r="AK647" s="4">
        <f t="shared" si="141"/>
        <v>3224.5940000000001</v>
      </c>
      <c r="AL647" s="4">
        <f t="shared" si="142"/>
        <v>6.1759999999994761</v>
      </c>
      <c r="AW647" s="4">
        <f t="shared" si="143"/>
        <v>12.139999999999418</v>
      </c>
      <c r="AX647" s="4">
        <f t="shared" si="135"/>
        <v>23.545365853658463</v>
      </c>
      <c r="AY647" s="4">
        <f t="shared" si="136"/>
        <v>80.089999999999236</v>
      </c>
      <c r="AZ647" s="4">
        <f t="shared" si="137"/>
        <v>44.610000000000582</v>
      </c>
      <c r="BB647" s="4">
        <f t="shared" si="144"/>
        <v>8.7099999999995816</v>
      </c>
      <c r="BC647" s="4">
        <f t="shared" si="138"/>
        <v>12.450487804878055</v>
      </c>
      <c r="BD647" s="4">
        <f t="shared" si="139"/>
        <v>27.579999999999927</v>
      </c>
      <c r="BE647" s="4">
        <f t="shared" si="140"/>
        <v>25.349999999999909</v>
      </c>
    </row>
    <row r="648" spans="10:57">
      <c r="J648" s="2">
        <v>41100</v>
      </c>
      <c r="K648" s="5">
        <v>3166.59</v>
      </c>
      <c r="L648" s="5">
        <v>3204.62</v>
      </c>
      <c r="M648" s="5">
        <v>3152.27</v>
      </c>
      <c r="N648" s="5">
        <v>3175.41</v>
      </c>
      <c r="P648" s="2">
        <v>41100</v>
      </c>
      <c r="Q648" s="5">
        <v>6397.46</v>
      </c>
      <c r="R648" s="5">
        <v>6491.4</v>
      </c>
      <c r="S648" s="5">
        <v>6349.62</v>
      </c>
      <c r="T648" s="5">
        <v>6438.33</v>
      </c>
      <c r="AE648" s="9">
        <f t="shared" si="145"/>
        <v>3262.92</v>
      </c>
      <c r="AF648" s="6">
        <f t="shared" si="131"/>
        <v>0.42622298820098409</v>
      </c>
      <c r="AG648" s="4">
        <f t="shared" si="132"/>
        <v>75.430000000000746</v>
      </c>
      <c r="AH648" s="4"/>
      <c r="AI648" s="6">
        <f t="shared" si="133"/>
        <v>0.42169464847849231</v>
      </c>
      <c r="AJ648" s="6">
        <f t="shared" si="134"/>
        <v>0.78882076827282255</v>
      </c>
      <c r="AK648" s="4">
        <f t="shared" si="141"/>
        <v>3238.4880000000003</v>
      </c>
      <c r="AL648" s="4">
        <f t="shared" si="142"/>
        <v>24.431999999999789</v>
      </c>
      <c r="AW648" s="4">
        <f t="shared" si="143"/>
        <v>47.840000000000146</v>
      </c>
      <c r="AX648" s="4">
        <f t="shared" si="135"/>
        <v>24.198292682926766</v>
      </c>
      <c r="AY648" s="4">
        <f t="shared" si="136"/>
        <v>80.089999999999236</v>
      </c>
      <c r="AZ648" s="4">
        <f t="shared" si="137"/>
        <v>47.539999999999964</v>
      </c>
      <c r="BB648" s="4">
        <f t="shared" si="144"/>
        <v>14.320000000000164</v>
      </c>
      <c r="BC648" s="4">
        <f t="shared" si="138"/>
        <v>12.682682926829285</v>
      </c>
      <c r="BD648" s="4">
        <f t="shared" si="139"/>
        <v>27.579999999999927</v>
      </c>
      <c r="BE648" s="4">
        <f t="shared" si="140"/>
        <v>25.349999999999909</v>
      </c>
    </row>
    <row r="649" spans="10:57">
      <c r="J649" s="2">
        <v>41101</v>
      </c>
      <c r="K649" s="5">
        <v>3154.96</v>
      </c>
      <c r="L649" s="5">
        <v>3176.83</v>
      </c>
      <c r="M649" s="5">
        <v>3144.93</v>
      </c>
      <c r="N649" s="5">
        <v>3157.25</v>
      </c>
      <c r="P649" s="2">
        <v>41101</v>
      </c>
      <c r="Q649" s="5">
        <v>6413.17</v>
      </c>
      <c r="R649" s="5">
        <v>6496.53</v>
      </c>
      <c r="S649" s="5">
        <v>6399.4</v>
      </c>
      <c r="T649" s="5">
        <v>6453.85</v>
      </c>
      <c r="AE649" s="9">
        <f t="shared" si="145"/>
        <v>3296.6000000000004</v>
      </c>
      <c r="AF649" s="6">
        <f t="shared" si="131"/>
        <v>0.87272968314994281</v>
      </c>
      <c r="AG649" s="4">
        <f t="shared" si="132"/>
        <v>75.430000000000746</v>
      </c>
      <c r="AH649" s="4"/>
      <c r="AI649" s="6">
        <f t="shared" si="133"/>
        <v>0.86345750262329801</v>
      </c>
      <c r="AJ649" s="6">
        <f t="shared" si="134"/>
        <v>0.88086518654154511</v>
      </c>
      <c r="AK649" s="4">
        <f t="shared" si="141"/>
        <v>3251.5610000000001</v>
      </c>
      <c r="AL649" s="4">
        <f t="shared" si="142"/>
        <v>45.039000000000215</v>
      </c>
      <c r="AW649" s="4">
        <f t="shared" si="143"/>
        <v>13.770000000000437</v>
      </c>
      <c r="AX649" s="4">
        <f t="shared" si="135"/>
        <v>24.345853658536548</v>
      </c>
      <c r="AY649" s="4">
        <f t="shared" si="136"/>
        <v>80.089999999999236</v>
      </c>
      <c r="AZ649" s="4">
        <f t="shared" si="137"/>
        <v>47.539999999999964</v>
      </c>
      <c r="BB649" s="4">
        <f t="shared" si="144"/>
        <v>10.0300000000002</v>
      </c>
      <c r="BC649" s="4">
        <f t="shared" si="138"/>
        <v>12.46463414634148</v>
      </c>
      <c r="BD649" s="4">
        <f t="shared" si="139"/>
        <v>27.579999999999927</v>
      </c>
      <c r="BE649" s="4">
        <f t="shared" si="140"/>
        <v>25.349999999999909</v>
      </c>
    </row>
    <row r="650" spans="10:57">
      <c r="J650" s="2">
        <v>41102</v>
      </c>
      <c r="K650" s="5">
        <v>3144.02</v>
      </c>
      <c r="L650" s="5">
        <v>3159.48</v>
      </c>
      <c r="M650" s="5">
        <v>3118.48</v>
      </c>
      <c r="N650" s="5">
        <v>3135.18</v>
      </c>
      <c r="P650" s="2">
        <v>41102</v>
      </c>
      <c r="Q650" s="5">
        <v>6410.94</v>
      </c>
      <c r="R650" s="5">
        <v>6448.22</v>
      </c>
      <c r="S650" s="5">
        <v>6366.77</v>
      </c>
      <c r="T650" s="5">
        <v>6419.35</v>
      </c>
      <c r="AE650" s="9">
        <f t="shared" si="145"/>
        <v>3284.1700000000005</v>
      </c>
      <c r="AF650" s="6">
        <f t="shared" si="131"/>
        <v>0.81118031292724169</v>
      </c>
      <c r="AG650" s="4">
        <f t="shared" si="132"/>
        <v>65.830000000000837</v>
      </c>
      <c r="AH650" s="4"/>
      <c r="AI650" s="6">
        <f t="shared" si="133"/>
        <v>0.7079411374784631</v>
      </c>
      <c r="AJ650" s="6">
        <f t="shared" si="134"/>
        <v>0.70041972717734147</v>
      </c>
      <c r="AK650" s="4">
        <f t="shared" si="141"/>
        <v>3270.1549999999997</v>
      </c>
      <c r="AL650" s="4">
        <f t="shared" si="142"/>
        <v>14.015000000000782</v>
      </c>
      <c r="AW650" s="4">
        <f t="shared" si="143"/>
        <v>37.280000000000655</v>
      </c>
      <c r="AX650" s="4">
        <f t="shared" si="135"/>
        <v>24.095609756097542</v>
      </c>
      <c r="AY650" s="4">
        <f t="shared" si="136"/>
        <v>80.089999999999236</v>
      </c>
      <c r="AZ650" s="4">
        <f t="shared" si="137"/>
        <v>44.610000000000582</v>
      </c>
      <c r="BB650" s="4">
        <f t="shared" si="144"/>
        <v>15.460000000000036</v>
      </c>
      <c r="BC650" s="4">
        <f t="shared" si="138"/>
        <v>12.368780487804898</v>
      </c>
      <c r="BD650" s="4">
        <f t="shared" si="139"/>
        <v>27.579999999999927</v>
      </c>
      <c r="BE650" s="4">
        <f t="shared" si="140"/>
        <v>25.349999999999909</v>
      </c>
    </row>
    <row r="651" spans="10:57">
      <c r="J651" s="2">
        <v>41103</v>
      </c>
      <c r="K651" s="5">
        <v>3148.34</v>
      </c>
      <c r="L651" s="5">
        <v>3181.48</v>
      </c>
      <c r="M651" s="5">
        <v>3137.05</v>
      </c>
      <c r="N651" s="5">
        <v>3180.81</v>
      </c>
      <c r="P651" s="2">
        <v>41103</v>
      </c>
      <c r="Q651" s="5">
        <v>6446.22</v>
      </c>
      <c r="R651" s="5">
        <v>6557.1</v>
      </c>
      <c r="S651" s="5">
        <v>6436.09</v>
      </c>
      <c r="T651" s="5">
        <v>6557.1</v>
      </c>
      <c r="AE651" s="9">
        <f t="shared" si="145"/>
        <v>3376.2900000000004</v>
      </c>
      <c r="AF651" s="6">
        <f t="shared" si="131"/>
        <v>1</v>
      </c>
      <c r="AG651" s="4">
        <f t="shared" si="132"/>
        <v>145.52000000000089</v>
      </c>
      <c r="AH651" s="4"/>
      <c r="AI651" s="6">
        <f t="shared" si="133"/>
        <v>1</v>
      </c>
      <c r="AJ651" s="6">
        <f t="shared" si="134"/>
        <v>1</v>
      </c>
      <c r="AK651" s="4">
        <f t="shared" si="141"/>
        <v>3285.8209999999999</v>
      </c>
      <c r="AL651" s="4">
        <f t="shared" si="142"/>
        <v>90.469000000000506</v>
      </c>
      <c r="AW651" s="4">
        <f t="shared" si="143"/>
        <v>10.130000000000109</v>
      </c>
      <c r="AX651" s="4">
        <f t="shared" si="135"/>
        <v>24.052439024390214</v>
      </c>
      <c r="AY651" s="4">
        <f t="shared" si="136"/>
        <v>80.089999999999236</v>
      </c>
      <c r="AZ651" s="4">
        <f t="shared" si="137"/>
        <v>44.610000000000582</v>
      </c>
      <c r="BB651" s="4">
        <f t="shared" si="144"/>
        <v>11.289999999999964</v>
      </c>
      <c r="BC651" s="4">
        <f t="shared" si="138"/>
        <v>12.53073170731709</v>
      </c>
      <c r="BD651" s="4">
        <f t="shared" si="139"/>
        <v>27.579999999999927</v>
      </c>
      <c r="BE651" s="4">
        <f t="shared" si="140"/>
        <v>25.349999999999909</v>
      </c>
    </row>
    <row r="652" spans="10:57">
      <c r="J652" s="2">
        <v>41106</v>
      </c>
      <c r="K652" s="5">
        <v>3176.27</v>
      </c>
      <c r="L652" s="5">
        <v>3183.26</v>
      </c>
      <c r="M652" s="5">
        <v>3155.63</v>
      </c>
      <c r="N652" s="5">
        <v>3179.9</v>
      </c>
      <c r="P652" s="2">
        <v>41106</v>
      </c>
      <c r="Q652" s="5">
        <v>6550.95</v>
      </c>
      <c r="R652" s="5">
        <v>6577.06</v>
      </c>
      <c r="S652" s="5">
        <v>6511.18</v>
      </c>
      <c r="T652" s="5">
        <v>6565.72</v>
      </c>
      <c r="AE652" s="9">
        <f t="shared" si="145"/>
        <v>3385.82</v>
      </c>
      <c r="AF652" s="6">
        <f t="shared" si="131"/>
        <v>1</v>
      </c>
      <c r="AG652" s="4">
        <f t="shared" si="132"/>
        <v>122.90000000000009</v>
      </c>
      <c r="AH652" s="4"/>
      <c r="AI652" s="6">
        <f t="shared" si="133"/>
        <v>1</v>
      </c>
      <c r="AJ652" s="6">
        <f t="shared" si="134"/>
        <v>1</v>
      </c>
      <c r="AK652" s="4">
        <f t="shared" si="141"/>
        <v>3298.8150000000001</v>
      </c>
      <c r="AL652" s="4">
        <f t="shared" si="142"/>
        <v>87.005000000000109</v>
      </c>
      <c r="AW652" s="4">
        <f t="shared" si="143"/>
        <v>26.110000000000582</v>
      </c>
      <c r="AX652" s="4">
        <f t="shared" si="135"/>
        <v>24.066829268292679</v>
      </c>
      <c r="AY652" s="4">
        <f t="shared" si="136"/>
        <v>80.089999999999236</v>
      </c>
      <c r="AZ652" s="4">
        <f t="shared" si="137"/>
        <v>44.610000000000582</v>
      </c>
      <c r="BB652" s="4">
        <f t="shared" si="144"/>
        <v>6.9900000000002365</v>
      </c>
      <c r="BC652" s="4">
        <f t="shared" si="138"/>
        <v>12.438780487804895</v>
      </c>
      <c r="BD652" s="4">
        <f t="shared" si="139"/>
        <v>27.579999999999927</v>
      </c>
      <c r="BE652" s="4">
        <f t="shared" si="140"/>
        <v>25.349999999999909</v>
      </c>
    </row>
    <row r="653" spans="10:57">
      <c r="J653" s="2">
        <v>41107</v>
      </c>
      <c r="K653" s="5">
        <v>3187.45</v>
      </c>
      <c r="L653" s="5">
        <v>3203.39</v>
      </c>
      <c r="M653" s="5">
        <v>3166.76</v>
      </c>
      <c r="N653" s="5">
        <v>3176.97</v>
      </c>
      <c r="P653" s="2">
        <v>41107</v>
      </c>
      <c r="Q653" s="5">
        <v>6583.77</v>
      </c>
      <c r="R653" s="5">
        <v>6610.81</v>
      </c>
      <c r="S653" s="5">
        <v>6542.89</v>
      </c>
      <c r="T653" s="5">
        <v>6577.64</v>
      </c>
      <c r="AE653" s="9">
        <f t="shared" si="145"/>
        <v>3400.6700000000005</v>
      </c>
      <c r="AF653" s="6">
        <f t="shared" si="131"/>
        <v>1</v>
      </c>
      <c r="AG653" s="4">
        <f t="shared" si="132"/>
        <v>116.5</v>
      </c>
      <c r="AH653" s="4"/>
      <c r="AI653" s="6">
        <f t="shared" si="133"/>
        <v>1</v>
      </c>
      <c r="AJ653" s="6">
        <f t="shared" si="134"/>
        <v>1</v>
      </c>
      <c r="AK653" s="4">
        <f t="shared" si="141"/>
        <v>3308.1810000000005</v>
      </c>
      <c r="AL653" s="4">
        <f t="shared" si="142"/>
        <v>92.489000000000033</v>
      </c>
      <c r="AW653" s="4">
        <f t="shared" si="143"/>
        <v>27.039999999999964</v>
      </c>
      <c r="AX653" s="4">
        <f t="shared" si="135"/>
        <v>24.109512195121948</v>
      </c>
      <c r="AY653" s="4">
        <f t="shared" si="136"/>
        <v>80.089999999999236</v>
      </c>
      <c r="AZ653" s="4">
        <f t="shared" si="137"/>
        <v>44.610000000000582</v>
      </c>
      <c r="BB653" s="4">
        <f t="shared" si="144"/>
        <v>15.940000000000055</v>
      </c>
      <c r="BC653" s="4">
        <f t="shared" si="138"/>
        <v>12.523414634146354</v>
      </c>
      <c r="BD653" s="4">
        <f t="shared" si="139"/>
        <v>27.579999999999927</v>
      </c>
      <c r="BE653" s="4">
        <f t="shared" si="140"/>
        <v>25.349999999999909</v>
      </c>
    </row>
    <row r="654" spans="10:57">
      <c r="J654" s="2">
        <v>41108</v>
      </c>
      <c r="K654" s="5">
        <v>3195.24</v>
      </c>
      <c r="L654" s="5">
        <v>3235.4</v>
      </c>
      <c r="M654" s="5">
        <v>3192.43</v>
      </c>
      <c r="N654" s="5">
        <v>3235.4</v>
      </c>
      <c r="P654" s="2">
        <v>41108</v>
      </c>
      <c r="Q654" s="5">
        <v>6601.71</v>
      </c>
      <c r="R654" s="5">
        <v>6690.66</v>
      </c>
      <c r="S654" s="5">
        <v>6578.86</v>
      </c>
      <c r="T654" s="5">
        <v>6684.42</v>
      </c>
      <c r="AE654" s="9">
        <f t="shared" si="145"/>
        <v>3449.02</v>
      </c>
      <c r="AF654" s="6">
        <f t="shared" si="131"/>
        <v>1</v>
      </c>
      <c r="AG654" s="4">
        <f t="shared" si="132"/>
        <v>164.84999999999945</v>
      </c>
      <c r="AH654" s="4"/>
      <c r="AI654" s="6">
        <f t="shared" si="133"/>
        <v>1</v>
      </c>
      <c r="AJ654" s="6">
        <f t="shared" si="134"/>
        <v>1</v>
      </c>
      <c r="AK654" s="4">
        <f t="shared" si="141"/>
        <v>3323.3780000000006</v>
      </c>
      <c r="AL654" s="4">
        <f t="shared" si="142"/>
        <v>125.64199999999937</v>
      </c>
      <c r="AW654" s="4">
        <f t="shared" si="143"/>
        <v>22.850000000000364</v>
      </c>
      <c r="AX654" s="4">
        <f t="shared" si="135"/>
        <v>23.915365853658553</v>
      </c>
      <c r="AY654" s="4">
        <f t="shared" si="136"/>
        <v>80.089999999999236</v>
      </c>
      <c r="AZ654" s="4">
        <f t="shared" si="137"/>
        <v>44.610000000000582</v>
      </c>
      <c r="BB654" s="4">
        <f t="shared" si="144"/>
        <v>2.8099999999999454</v>
      </c>
      <c r="BC654" s="4">
        <f t="shared" si="138"/>
        <v>12.113658536585373</v>
      </c>
      <c r="BD654" s="4">
        <f t="shared" si="139"/>
        <v>27.579999999999927</v>
      </c>
      <c r="BE654" s="4">
        <f t="shared" si="140"/>
        <v>25.349999999999909</v>
      </c>
    </row>
    <row r="655" spans="10:57">
      <c r="J655" s="2">
        <v>41109</v>
      </c>
      <c r="K655" s="5">
        <v>3246.69</v>
      </c>
      <c r="L655" s="5">
        <v>3267.75</v>
      </c>
      <c r="M655" s="5">
        <v>3237.6</v>
      </c>
      <c r="N655" s="5">
        <v>3263.64</v>
      </c>
      <c r="P655" s="2">
        <v>41109</v>
      </c>
      <c r="Q655" s="5">
        <v>6706.99</v>
      </c>
      <c r="R655" s="5">
        <v>6773.5</v>
      </c>
      <c r="S655" s="5">
        <v>6698.87</v>
      </c>
      <c r="T655" s="5">
        <v>6758.39</v>
      </c>
      <c r="AE655" s="9">
        <f t="shared" si="145"/>
        <v>3494.7500000000005</v>
      </c>
      <c r="AF655" s="6">
        <f t="shared" ref="AF655:AF718" si="146">(AE655-MIN($AE651:$AE655))/(MAX($AE651:$AE655)-MIN($AE651:$AE655))</f>
        <v>1</v>
      </c>
      <c r="AG655" s="4">
        <f t="shared" ref="AG655:AG718" si="147">MAX($AE651:$AE655)-MIN($AE651:$AE655)</f>
        <v>118.46000000000004</v>
      </c>
      <c r="AH655" s="4"/>
      <c r="AI655" s="6">
        <f t="shared" ref="AI655:AI718" si="148">(AE655-MIN($AE649:$AE655))/(MAX($AE649:$AE655)-MIN($AE649:$AE655))</f>
        <v>1</v>
      </c>
      <c r="AJ655" s="6">
        <f t="shared" ref="AJ655:AJ718" si="149">(AE655-MIN($AE647:$AE655))/(MAX($AE647:$AE655)-MIN($AE647:$AE655))</f>
        <v>1</v>
      </c>
      <c r="AK655" s="4">
        <f t="shared" si="141"/>
        <v>3342.2330000000002</v>
      </c>
      <c r="AL655" s="4">
        <f t="shared" si="142"/>
        <v>152.51700000000028</v>
      </c>
      <c r="AW655" s="4">
        <f t="shared" si="143"/>
        <v>8.1199999999998909</v>
      </c>
      <c r="AX655" s="4">
        <f t="shared" ref="AX655:AX718" si="150">AVERAGE($AW615:$AW655)</f>
        <v>23.592439024390266</v>
      </c>
      <c r="AY655" s="4">
        <f t="shared" ref="AY655:AY718" si="151">MAX($AW615:$AW655)</f>
        <v>80.089999999999236</v>
      </c>
      <c r="AZ655" s="4">
        <f t="shared" ref="AZ655:AZ718" si="152">PERCENTILE(AW615:AW655,0.9)</f>
        <v>44.610000000000582</v>
      </c>
      <c r="BB655" s="4">
        <f t="shared" si="144"/>
        <v>9.0900000000001455</v>
      </c>
      <c r="BC655" s="4">
        <f t="shared" si="138"/>
        <v>12.249024390243914</v>
      </c>
      <c r="BD655" s="4">
        <f t="shared" si="139"/>
        <v>27.579999999999927</v>
      </c>
      <c r="BE655" s="4">
        <f t="shared" si="140"/>
        <v>25.349999999999909</v>
      </c>
    </row>
    <row r="656" spans="10:57">
      <c r="J656" s="2">
        <v>41110</v>
      </c>
      <c r="K656" s="5">
        <v>3258.59</v>
      </c>
      <c r="L656" s="5">
        <v>3261.78</v>
      </c>
      <c r="M656" s="5">
        <v>3192.69</v>
      </c>
      <c r="N656" s="5">
        <v>3193.89</v>
      </c>
      <c r="P656" s="2">
        <v>41110</v>
      </c>
      <c r="Q656" s="5">
        <v>6741.9</v>
      </c>
      <c r="R656" s="5">
        <v>6775.74</v>
      </c>
      <c r="S656" s="5">
        <v>6620.72</v>
      </c>
      <c r="T656" s="5">
        <v>6630.02</v>
      </c>
      <c r="AE656" s="9">
        <f t="shared" si="145"/>
        <v>3436.1300000000006</v>
      </c>
      <c r="AF656" s="6">
        <f t="shared" si="146"/>
        <v>0.46185623795098013</v>
      </c>
      <c r="AG656" s="4">
        <f t="shared" si="147"/>
        <v>108.93000000000029</v>
      </c>
      <c r="AH656" s="4"/>
      <c r="AI656" s="6">
        <f t="shared" si="148"/>
        <v>0.72162598537373013</v>
      </c>
      <c r="AJ656" s="6">
        <f t="shared" si="149"/>
        <v>0.74714230254928271</v>
      </c>
      <c r="AK656" s="4">
        <f t="shared" si="141"/>
        <v>3361.7139999999999</v>
      </c>
      <c r="AL656" s="4">
        <f t="shared" si="142"/>
        <v>74.416000000000622</v>
      </c>
      <c r="AW656" s="4">
        <f t="shared" si="143"/>
        <v>33.840000000000146</v>
      </c>
      <c r="AX656" s="4">
        <f t="shared" si="150"/>
        <v>24.101219512195136</v>
      </c>
      <c r="AY656" s="4">
        <f t="shared" si="151"/>
        <v>80.089999999999236</v>
      </c>
      <c r="AZ656" s="4">
        <f t="shared" si="152"/>
        <v>44.610000000000582</v>
      </c>
      <c r="BB656" s="4">
        <f t="shared" si="144"/>
        <v>3.1900000000000546</v>
      </c>
      <c r="BC656" s="4">
        <f t="shared" ref="BC656:BC719" si="153">AVERAGE($BB616:$BB656)</f>
        <v>11.734878048780502</v>
      </c>
      <c r="BD656" s="4">
        <f t="shared" ref="BD656:BD719" si="154">MAX($BB616:$BB656)</f>
        <v>27.579999999999927</v>
      </c>
      <c r="BE656" s="4">
        <f t="shared" ref="BE656:BE719" si="155">PERCENTILE(BB616:BB656,0.9)</f>
        <v>25.349999999999909</v>
      </c>
    </row>
    <row r="657" spans="10:57">
      <c r="J657" s="2">
        <v>41113</v>
      </c>
      <c r="K657" s="5">
        <v>3159.68</v>
      </c>
      <c r="L657" s="5">
        <v>3162.98</v>
      </c>
      <c r="M657" s="5">
        <v>3087.36</v>
      </c>
      <c r="N657" s="5">
        <v>3101.53</v>
      </c>
      <c r="P657" s="2">
        <v>41113</v>
      </c>
      <c r="Q657" s="5">
        <v>6561.87</v>
      </c>
      <c r="R657" s="5">
        <v>6572.11</v>
      </c>
      <c r="S657" s="5">
        <v>6371.15</v>
      </c>
      <c r="T657" s="5">
        <v>6419.33</v>
      </c>
      <c r="AE657" s="9">
        <f t="shared" si="145"/>
        <v>3317.7999999999997</v>
      </c>
      <c r="AF657" s="6">
        <f t="shared" si="146"/>
        <v>0</v>
      </c>
      <c r="AG657" s="4">
        <f t="shared" si="147"/>
        <v>176.95000000000073</v>
      </c>
      <c r="AH657" s="4"/>
      <c r="AI657" s="6">
        <f t="shared" si="148"/>
        <v>0</v>
      </c>
      <c r="AJ657" s="6">
        <f t="shared" si="149"/>
        <v>0.15970177604710425</v>
      </c>
      <c r="AK657" s="4">
        <f t="shared" si="141"/>
        <v>3370.4170000000004</v>
      </c>
      <c r="AL657" s="4">
        <f t="shared" si="142"/>
        <v>-52.617000000000644</v>
      </c>
      <c r="AW657" s="4">
        <f t="shared" si="143"/>
        <v>10.239999999999782</v>
      </c>
      <c r="AX657" s="4">
        <f t="shared" si="150"/>
        <v>23.019268292682948</v>
      </c>
      <c r="AY657" s="4">
        <f t="shared" si="151"/>
        <v>80.089999999999236</v>
      </c>
      <c r="AZ657" s="4">
        <f t="shared" si="152"/>
        <v>37.559999999999491</v>
      </c>
      <c r="BB657" s="4">
        <f t="shared" si="144"/>
        <v>3.3000000000001819</v>
      </c>
      <c r="BC657" s="4">
        <f t="shared" si="153"/>
        <v>11.176829268292694</v>
      </c>
      <c r="BD657" s="4">
        <f t="shared" si="154"/>
        <v>27.579999999999927</v>
      </c>
      <c r="BE657" s="4">
        <f t="shared" si="155"/>
        <v>22.079999999999927</v>
      </c>
    </row>
    <row r="658" spans="10:57">
      <c r="J658" s="2">
        <v>41114</v>
      </c>
      <c r="K658" s="5">
        <v>3114.09</v>
      </c>
      <c r="L658" s="5">
        <v>3119.75</v>
      </c>
      <c r="M658" s="5">
        <v>3074.68</v>
      </c>
      <c r="N658" s="5">
        <v>3074.68</v>
      </c>
      <c r="P658" s="2">
        <v>41114</v>
      </c>
      <c r="Q658" s="5">
        <v>6420.82</v>
      </c>
      <c r="R658" s="5">
        <v>6456</v>
      </c>
      <c r="S658" s="5">
        <v>6378</v>
      </c>
      <c r="T658" s="5">
        <v>6390.41</v>
      </c>
      <c r="AE658" s="9">
        <f t="shared" si="145"/>
        <v>3315.73</v>
      </c>
      <c r="AF658" s="6">
        <f t="shared" si="146"/>
        <v>0</v>
      </c>
      <c r="AG658" s="4">
        <f t="shared" si="147"/>
        <v>179.02000000000044</v>
      </c>
      <c r="AH658" s="4"/>
      <c r="AI658" s="6">
        <f t="shared" si="148"/>
        <v>0</v>
      </c>
      <c r="AJ658" s="6">
        <f t="shared" si="149"/>
        <v>0.14987178269541029</v>
      </c>
      <c r="AK658" s="4">
        <f t="shared" si="141"/>
        <v>3375.6980000000003</v>
      </c>
      <c r="AL658" s="4">
        <f t="shared" si="142"/>
        <v>-59.968000000000302</v>
      </c>
      <c r="AW658" s="4">
        <f t="shared" si="143"/>
        <v>35.180000000000291</v>
      </c>
      <c r="AX658" s="4">
        <f t="shared" si="150"/>
        <v>23.848780487804905</v>
      </c>
      <c r="AY658" s="4">
        <f t="shared" si="151"/>
        <v>80.089999999999236</v>
      </c>
      <c r="AZ658" s="4">
        <f t="shared" si="152"/>
        <v>37.559999999999491</v>
      </c>
      <c r="BB658" s="4">
        <f t="shared" si="144"/>
        <v>5.6599999999998545</v>
      </c>
      <c r="BC658" s="4">
        <f t="shared" si="153"/>
        <v>10.841219512195128</v>
      </c>
      <c r="BD658" s="4">
        <f t="shared" si="154"/>
        <v>27.579999999999927</v>
      </c>
      <c r="BE658" s="4">
        <f t="shared" si="155"/>
        <v>22.079999999999927</v>
      </c>
    </row>
    <row r="659" spans="10:57">
      <c r="J659" s="2">
        <v>41115</v>
      </c>
      <c r="K659" s="5">
        <v>3066.92</v>
      </c>
      <c r="L659" s="5">
        <v>3113.06</v>
      </c>
      <c r="M659" s="5">
        <v>3065.47</v>
      </c>
      <c r="N659" s="5">
        <v>3081.74</v>
      </c>
      <c r="P659" s="2">
        <v>41115</v>
      </c>
      <c r="Q659" s="5">
        <v>6387.84</v>
      </c>
      <c r="R659" s="5">
        <v>6475.33</v>
      </c>
      <c r="S659" s="5">
        <v>6375.15</v>
      </c>
      <c r="T659" s="5">
        <v>6406.52</v>
      </c>
      <c r="AE659" s="9">
        <f t="shared" si="145"/>
        <v>3324.7800000000007</v>
      </c>
      <c r="AF659" s="6">
        <f t="shared" si="146"/>
        <v>5.0553010836781445E-2</v>
      </c>
      <c r="AG659" s="4">
        <f t="shared" si="147"/>
        <v>179.02000000000044</v>
      </c>
      <c r="AH659" s="4"/>
      <c r="AI659" s="6">
        <f t="shared" si="148"/>
        <v>5.0553010836781445E-2</v>
      </c>
      <c r="AJ659" s="6">
        <f t="shared" si="149"/>
        <v>5.0553010836781445E-2</v>
      </c>
      <c r="AK659" s="4">
        <f t="shared" si="141"/>
        <v>3378.5160000000005</v>
      </c>
      <c r="AL659" s="4">
        <f t="shared" si="142"/>
        <v>-53.735999999999876</v>
      </c>
      <c r="AW659" s="4">
        <f t="shared" si="143"/>
        <v>12.690000000000509</v>
      </c>
      <c r="AX659" s="4">
        <f t="shared" si="150"/>
        <v>23.070243902439049</v>
      </c>
      <c r="AY659" s="4">
        <f t="shared" si="151"/>
        <v>80.089999999999236</v>
      </c>
      <c r="AZ659" s="4">
        <f t="shared" si="152"/>
        <v>37.280000000000655</v>
      </c>
      <c r="BB659" s="4">
        <f t="shared" si="144"/>
        <v>1.4500000000002728</v>
      </c>
      <c r="BC659" s="4">
        <f t="shared" si="153"/>
        <v>10.338048780487819</v>
      </c>
      <c r="BD659" s="4">
        <f t="shared" si="154"/>
        <v>27.579999999999927</v>
      </c>
      <c r="BE659" s="4">
        <f t="shared" si="155"/>
        <v>18.960000000000036</v>
      </c>
    </row>
    <row r="660" spans="10:57">
      <c r="J660" s="2">
        <v>41116</v>
      </c>
      <c r="K660" s="5">
        <v>3094.91</v>
      </c>
      <c r="L660" s="5">
        <v>3207.12</v>
      </c>
      <c r="M660" s="5">
        <v>3071.8</v>
      </c>
      <c r="N660" s="5">
        <v>3207.12</v>
      </c>
      <c r="P660" s="2">
        <v>41116</v>
      </c>
      <c r="Q660" s="5">
        <v>6393.2</v>
      </c>
      <c r="R660" s="5">
        <v>6595.58</v>
      </c>
      <c r="S660" s="5">
        <v>6324.53</v>
      </c>
      <c r="T660" s="5">
        <v>6582.96</v>
      </c>
      <c r="AE660" s="9">
        <f t="shared" si="145"/>
        <v>3375.84</v>
      </c>
      <c r="AF660" s="6">
        <f t="shared" si="146"/>
        <v>0.49925249169435093</v>
      </c>
      <c r="AG660" s="4">
        <f t="shared" si="147"/>
        <v>120.40000000000055</v>
      </c>
      <c r="AH660" s="4"/>
      <c r="AI660" s="6">
        <f t="shared" si="148"/>
        <v>0.33577253938107465</v>
      </c>
      <c r="AJ660" s="6">
        <f t="shared" si="149"/>
        <v>0.33577253938107465</v>
      </c>
      <c r="AK660" s="4">
        <f t="shared" si="141"/>
        <v>3387.683</v>
      </c>
      <c r="AL660" s="4">
        <f t="shared" si="142"/>
        <v>-11.842999999999847</v>
      </c>
      <c r="AW660" s="4">
        <f t="shared" si="143"/>
        <v>68.670000000000073</v>
      </c>
      <c r="AX660" s="4">
        <f t="shared" si="150"/>
        <v>23.978780487804904</v>
      </c>
      <c r="AY660" s="4">
        <f t="shared" si="151"/>
        <v>80.089999999999236</v>
      </c>
      <c r="AZ660" s="4">
        <f t="shared" si="152"/>
        <v>37.559999999999491</v>
      </c>
      <c r="BB660" s="4">
        <f t="shared" si="144"/>
        <v>23.109999999999673</v>
      </c>
      <c r="BC660" s="4">
        <f t="shared" si="153"/>
        <v>10.229024390243911</v>
      </c>
      <c r="BD660" s="4">
        <f t="shared" si="154"/>
        <v>26.260000000000218</v>
      </c>
      <c r="BE660" s="4">
        <f t="shared" si="155"/>
        <v>18.960000000000036</v>
      </c>
    </row>
    <row r="661" spans="10:57">
      <c r="J661" s="2">
        <v>41117</v>
      </c>
      <c r="K661" s="5">
        <v>3224.98</v>
      </c>
      <c r="L661" s="5">
        <v>3280.19</v>
      </c>
      <c r="M661" s="5">
        <v>3193.72</v>
      </c>
      <c r="N661" s="5">
        <v>3280.19</v>
      </c>
      <c r="P661" s="2">
        <v>41117</v>
      </c>
      <c r="Q661" s="5">
        <v>6605.42</v>
      </c>
      <c r="R661" s="5">
        <v>6690.43</v>
      </c>
      <c r="S661" s="5">
        <v>6513.97</v>
      </c>
      <c r="T661" s="5">
        <v>6689.4</v>
      </c>
      <c r="AE661" s="9">
        <f t="shared" si="145"/>
        <v>3409.2099999999996</v>
      </c>
      <c r="AF661" s="6">
        <f t="shared" si="146"/>
        <v>1</v>
      </c>
      <c r="AG661" s="4">
        <f t="shared" si="147"/>
        <v>93.479999999999563</v>
      </c>
      <c r="AH661" s="4"/>
      <c r="AI661" s="6">
        <f t="shared" si="148"/>
        <v>0.52217629315159941</v>
      </c>
      <c r="AJ661" s="6">
        <f t="shared" si="149"/>
        <v>0.52217629315159941</v>
      </c>
      <c r="AK661" s="4">
        <f t="shared" si="141"/>
        <v>3390.9749999999999</v>
      </c>
      <c r="AL661" s="4">
        <f t="shared" si="142"/>
        <v>18.234999999999673</v>
      </c>
      <c r="AW661" s="4">
        <f t="shared" si="143"/>
        <v>85.010000000000218</v>
      </c>
      <c r="AX661" s="4">
        <f t="shared" si="150"/>
        <v>25.442195121951265</v>
      </c>
      <c r="AY661" s="4">
        <f t="shared" si="151"/>
        <v>85.010000000000218</v>
      </c>
      <c r="AZ661" s="4">
        <f t="shared" si="152"/>
        <v>47.840000000000146</v>
      </c>
      <c r="BB661" s="4">
        <f t="shared" si="144"/>
        <v>31.260000000000218</v>
      </c>
      <c r="BC661" s="4">
        <f t="shared" si="153"/>
        <v>10.654390243902448</v>
      </c>
      <c r="BD661" s="4">
        <f t="shared" si="154"/>
        <v>31.260000000000218</v>
      </c>
      <c r="BE661" s="4">
        <f t="shared" si="155"/>
        <v>23.109999999999673</v>
      </c>
    </row>
    <row r="662" spans="10:57">
      <c r="J662" s="2">
        <v>41120</v>
      </c>
      <c r="K662" s="5">
        <v>3299.31</v>
      </c>
      <c r="L662" s="5">
        <v>3330.69</v>
      </c>
      <c r="M662" s="5">
        <v>3288.75</v>
      </c>
      <c r="N662" s="5">
        <v>3320.71</v>
      </c>
      <c r="P662" s="2">
        <v>41120</v>
      </c>
      <c r="Q662" s="5">
        <v>6729.19</v>
      </c>
      <c r="R662" s="5">
        <v>6796.61</v>
      </c>
      <c r="S662" s="5">
        <v>6703.26</v>
      </c>
      <c r="T662" s="5">
        <v>6774.06</v>
      </c>
      <c r="AE662" s="9">
        <f t="shared" si="145"/>
        <v>3453.3500000000004</v>
      </c>
      <c r="AF662" s="6">
        <f t="shared" si="146"/>
        <v>1</v>
      </c>
      <c r="AG662" s="4">
        <f t="shared" si="147"/>
        <v>137.62000000000035</v>
      </c>
      <c r="AH662" s="4"/>
      <c r="AI662" s="6">
        <f t="shared" si="148"/>
        <v>1</v>
      </c>
      <c r="AJ662" s="6">
        <f t="shared" si="149"/>
        <v>0.76874092280192163</v>
      </c>
      <c r="AK662" s="4">
        <f t="shared" si="141"/>
        <v>3397.7280000000005</v>
      </c>
      <c r="AL662" s="4">
        <f t="shared" si="142"/>
        <v>55.621999999999844</v>
      </c>
      <c r="AW662" s="4">
        <f t="shared" si="143"/>
        <v>25.929999999999382</v>
      </c>
      <c r="AX662" s="4">
        <f t="shared" si="150"/>
        <v>26.074634146341495</v>
      </c>
      <c r="AY662" s="4">
        <f t="shared" si="151"/>
        <v>85.010000000000218</v>
      </c>
      <c r="AZ662" s="4">
        <f t="shared" si="152"/>
        <v>47.840000000000146</v>
      </c>
      <c r="BB662" s="4">
        <f t="shared" si="144"/>
        <v>10.559999999999945</v>
      </c>
      <c r="BC662" s="4">
        <f t="shared" si="153"/>
        <v>10.911951219512202</v>
      </c>
      <c r="BD662" s="4">
        <f t="shared" si="154"/>
        <v>31.260000000000218</v>
      </c>
      <c r="BE662" s="4">
        <f t="shared" si="155"/>
        <v>23.109999999999673</v>
      </c>
    </row>
    <row r="663" spans="10:57">
      <c r="J663" s="2">
        <v>41121</v>
      </c>
      <c r="K663" s="5">
        <v>3318.84</v>
      </c>
      <c r="L663" s="5">
        <v>3334.82</v>
      </c>
      <c r="M663" s="5">
        <v>3291.66</v>
      </c>
      <c r="N663" s="5">
        <v>3291.66</v>
      </c>
      <c r="P663" s="2">
        <v>41121</v>
      </c>
      <c r="Q663" s="5">
        <v>6780.62</v>
      </c>
      <c r="R663" s="5">
        <v>6835.19</v>
      </c>
      <c r="S663" s="5">
        <v>6756.18</v>
      </c>
      <c r="T663" s="5">
        <v>6772.26</v>
      </c>
      <c r="AE663" s="9">
        <f t="shared" si="145"/>
        <v>3480.6000000000004</v>
      </c>
      <c r="AF663" s="6">
        <f t="shared" si="146"/>
        <v>1</v>
      </c>
      <c r="AG663" s="4">
        <f t="shared" si="147"/>
        <v>155.81999999999971</v>
      </c>
      <c r="AH663" s="4"/>
      <c r="AI663" s="6">
        <f t="shared" si="148"/>
        <v>1</v>
      </c>
      <c r="AJ663" s="6">
        <f t="shared" si="149"/>
        <v>0.92095855211708155</v>
      </c>
      <c r="AK663" s="4">
        <f t="shared" si="141"/>
        <v>3405.721</v>
      </c>
      <c r="AL663" s="4">
        <f t="shared" si="142"/>
        <v>74.87900000000036</v>
      </c>
      <c r="AW663" s="4">
        <f t="shared" si="143"/>
        <v>24.4399999999996</v>
      </c>
      <c r="AX663" s="4">
        <f t="shared" si="150"/>
        <v>25.839512195121976</v>
      </c>
      <c r="AY663" s="4">
        <f t="shared" si="151"/>
        <v>85.010000000000218</v>
      </c>
      <c r="AZ663" s="4">
        <f t="shared" si="152"/>
        <v>47.840000000000146</v>
      </c>
      <c r="BB663" s="4">
        <f t="shared" si="144"/>
        <v>15.980000000000018</v>
      </c>
      <c r="BC663" s="4">
        <f t="shared" si="153"/>
        <v>11.255365853658553</v>
      </c>
      <c r="BD663" s="4">
        <f t="shared" si="154"/>
        <v>31.260000000000218</v>
      </c>
      <c r="BE663" s="4">
        <f t="shared" si="155"/>
        <v>23.109999999999673</v>
      </c>
    </row>
    <row r="664" spans="10:57">
      <c r="J664" s="2">
        <v>41122</v>
      </c>
      <c r="K664" s="5">
        <v>3298.7</v>
      </c>
      <c r="L664" s="5">
        <v>3328.5</v>
      </c>
      <c r="M664" s="5">
        <v>3296.62</v>
      </c>
      <c r="N664" s="5">
        <v>3321.56</v>
      </c>
      <c r="P664" s="2">
        <v>41122</v>
      </c>
      <c r="Q664" s="5">
        <v>6775.99</v>
      </c>
      <c r="R664" s="5">
        <v>6800.1</v>
      </c>
      <c r="S664" s="5">
        <v>6735.89</v>
      </c>
      <c r="T664" s="5">
        <v>6754.46</v>
      </c>
      <c r="AE664" s="9">
        <f t="shared" si="145"/>
        <v>3432.9</v>
      </c>
      <c r="AF664" s="6">
        <f t="shared" si="146"/>
        <v>0.54467353951889874</v>
      </c>
      <c r="AG664" s="4">
        <f t="shared" si="147"/>
        <v>104.76000000000022</v>
      </c>
      <c r="AH664" s="4"/>
      <c r="AI664" s="6">
        <f t="shared" si="148"/>
        <v>0.71068114271850447</v>
      </c>
      <c r="AJ664" s="6">
        <f t="shared" si="149"/>
        <v>0.71068114271850447</v>
      </c>
      <c r="AK664" s="4">
        <f t="shared" si="141"/>
        <v>3404.1090000000004</v>
      </c>
      <c r="AL664" s="4">
        <f t="shared" si="142"/>
        <v>28.790999999999713</v>
      </c>
      <c r="AW664" s="4">
        <f t="shared" si="143"/>
        <v>24.110000000000582</v>
      </c>
      <c r="AX664" s="4">
        <f t="shared" si="150"/>
        <v>26.142195121951239</v>
      </c>
      <c r="AY664" s="4">
        <f t="shared" si="151"/>
        <v>85.010000000000218</v>
      </c>
      <c r="AZ664" s="4">
        <f t="shared" si="152"/>
        <v>47.840000000000146</v>
      </c>
      <c r="BB664" s="4">
        <f t="shared" si="144"/>
        <v>2.0799999999999272</v>
      </c>
      <c r="BC664" s="4">
        <f t="shared" si="153"/>
        <v>10.932926829268315</v>
      </c>
      <c r="BD664" s="4">
        <f t="shared" si="154"/>
        <v>31.260000000000218</v>
      </c>
      <c r="BE664" s="4">
        <f t="shared" si="155"/>
        <v>23.109999999999673</v>
      </c>
    </row>
    <row r="665" spans="10:57">
      <c r="J665" s="2">
        <v>41123</v>
      </c>
      <c r="K665" s="5">
        <v>3315.75</v>
      </c>
      <c r="L665" s="5">
        <v>3374.84</v>
      </c>
      <c r="M665" s="5">
        <v>3232.46</v>
      </c>
      <c r="N665" s="5">
        <v>3232.46</v>
      </c>
      <c r="P665" s="2">
        <v>41123</v>
      </c>
      <c r="Q665" s="5">
        <v>6756.16</v>
      </c>
      <c r="R665" s="5">
        <v>6855.71</v>
      </c>
      <c r="S665" s="5">
        <v>6596.21</v>
      </c>
      <c r="T665" s="5">
        <v>6606.09</v>
      </c>
      <c r="AE665" s="9">
        <f t="shared" si="145"/>
        <v>3373.63</v>
      </c>
      <c r="AF665" s="6">
        <f t="shared" si="146"/>
        <v>0</v>
      </c>
      <c r="AG665" s="4">
        <f t="shared" si="147"/>
        <v>106.97000000000025</v>
      </c>
      <c r="AH665" s="4"/>
      <c r="AI665" s="6">
        <f t="shared" si="148"/>
        <v>0.31350275959440088</v>
      </c>
      <c r="AJ665" s="6">
        <f t="shared" si="149"/>
        <v>0.35118578273791451</v>
      </c>
      <c r="AK665" s="4">
        <f t="shared" ref="AK665:AK728" si="156">AVERAGE(AE656:AE665)</f>
        <v>3391.9969999999994</v>
      </c>
      <c r="AL665" s="4">
        <f t="shared" ref="AL665:AL728" si="157">AE665-AK665</f>
        <v>-18.36699999999928</v>
      </c>
      <c r="AW665" s="4">
        <f t="shared" si="143"/>
        <v>99.550000000000182</v>
      </c>
      <c r="AX665" s="4">
        <f t="shared" si="150"/>
        <v>27.790975609756128</v>
      </c>
      <c r="AY665" s="4">
        <f t="shared" si="151"/>
        <v>99.550000000000182</v>
      </c>
      <c r="AZ665" s="4">
        <f t="shared" si="152"/>
        <v>58.109999999999673</v>
      </c>
      <c r="BB665" s="4">
        <f t="shared" si="144"/>
        <v>59.090000000000146</v>
      </c>
      <c r="BC665" s="4">
        <f t="shared" si="153"/>
        <v>12.256585365853681</v>
      </c>
      <c r="BD665" s="4">
        <f t="shared" si="154"/>
        <v>59.090000000000146</v>
      </c>
      <c r="BE665" s="4">
        <f t="shared" si="155"/>
        <v>25.349999999999909</v>
      </c>
    </row>
    <row r="666" spans="10:57">
      <c r="J666" s="2">
        <v>41124</v>
      </c>
      <c r="K666" s="5">
        <v>3244.6</v>
      </c>
      <c r="L666" s="5">
        <v>3374.19</v>
      </c>
      <c r="M666" s="5">
        <v>3238.4</v>
      </c>
      <c r="N666" s="5">
        <v>3374.19</v>
      </c>
      <c r="P666" s="2">
        <v>41124</v>
      </c>
      <c r="Q666" s="5">
        <v>6626.3</v>
      </c>
      <c r="R666" s="5">
        <v>6876.74</v>
      </c>
      <c r="S666" s="5">
        <v>6621.36</v>
      </c>
      <c r="T666" s="5">
        <v>6865.66</v>
      </c>
      <c r="AE666" s="9">
        <f t="shared" si="145"/>
        <v>3491.47</v>
      </c>
      <c r="AF666" s="6">
        <f t="shared" si="146"/>
        <v>1</v>
      </c>
      <c r="AG666" s="4">
        <f t="shared" si="147"/>
        <v>117.83999999999969</v>
      </c>
      <c r="AH666" s="4"/>
      <c r="AI666" s="6">
        <f t="shared" si="148"/>
        <v>1</v>
      </c>
      <c r="AJ666" s="6">
        <f t="shared" si="149"/>
        <v>1</v>
      </c>
      <c r="AK666" s="4">
        <f t="shared" si="156"/>
        <v>3397.5309999999999</v>
      </c>
      <c r="AL666" s="4">
        <f t="shared" si="157"/>
        <v>93.938999999999851</v>
      </c>
      <c r="AW666" s="4">
        <f t="shared" si="143"/>
        <v>4.9400000000005093</v>
      </c>
      <c r="AX666" s="4">
        <f t="shared" si="150"/>
        <v>27.455853658536618</v>
      </c>
      <c r="AY666" s="4">
        <f t="shared" si="151"/>
        <v>99.550000000000182</v>
      </c>
      <c r="AZ666" s="4">
        <f t="shared" si="152"/>
        <v>58.109999999999673</v>
      </c>
      <c r="BB666" s="4">
        <f t="shared" si="144"/>
        <v>6.1999999999998181</v>
      </c>
      <c r="BC666" s="4">
        <f t="shared" si="153"/>
        <v>12.213658536585383</v>
      </c>
      <c r="BD666" s="4">
        <f t="shared" si="154"/>
        <v>59.090000000000146</v>
      </c>
      <c r="BE666" s="4">
        <f t="shared" si="155"/>
        <v>25.349999999999909</v>
      </c>
    </row>
    <row r="667" spans="10:57">
      <c r="J667" s="2">
        <v>41127</v>
      </c>
      <c r="K667" s="5">
        <v>3365.37</v>
      </c>
      <c r="L667" s="5">
        <v>3416.31</v>
      </c>
      <c r="M667" s="5">
        <v>3358.2</v>
      </c>
      <c r="N667" s="5">
        <v>3401.56</v>
      </c>
      <c r="P667" s="2">
        <v>41127</v>
      </c>
      <c r="Q667" s="5">
        <v>6845.88</v>
      </c>
      <c r="R667" s="5">
        <v>6943.32</v>
      </c>
      <c r="S667" s="5">
        <v>6845.88</v>
      </c>
      <c r="T667" s="5">
        <v>6918.72</v>
      </c>
      <c r="AE667" s="9">
        <f t="shared" si="145"/>
        <v>3517.1600000000003</v>
      </c>
      <c r="AF667" s="6">
        <f t="shared" si="146"/>
        <v>1</v>
      </c>
      <c r="AG667" s="4">
        <f t="shared" si="147"/>
        <v>143.5300000000002</v>
      </c>
      <c r="AH667" s="4"/>
      <c r="AI667" s="6">
        <f t="shared" si="148"/>
        <v>1</v>
      </c>
      <c r="AJ667" s="6">
        <f t="shared" si="149"/>
        <v>1</v>
      </c>
      <c r="AK667" s="4">
        <f t="shared" si="156"/>
        <v>3417.4670000000006</v>
      </c>
      <c r="AL667" s="4">
        <f t="shared" si="157"/>
        <v>99.692999999999756</v>
      </c>
      <c r="AW667" s="4">
        <f t="shared" si="143"/>
        <v>0</v>
      </c>
      <c r="AX667" s="4">
        <f t="shared" si="150"/>
        <v>26.75634146341466</v>
      </c>
      <c r="AY667" s="4">
        <f t="shared" si="151"/>
        <v>99.550000000000182</v>
      </c>
      <c r="AZ667" s="4">
        <f t="shared" si="152"/>
        <v>58.109999999999673</v>
      </c>
      <c r="BB667" s="4">
        <f t="shared" si="144"/>
        <v>7.1700000000000728</v>
      </c>
      <c r="BC667" s="4">
        <f t="shared" si="153"/>
        <v>11.926097560975627</v>
      </c>
      <c r="BD667" s="4">
        <f t="shared" si="154"/>
        <v>59.090000000000146</v>
      </c>
      <c r="BE667" s="4">
        <f t="shared" si="155"/>
        <v>25.349999999999909</v>
      </c>
    </row>
    <row r="668" spans="10:57">
      <c r="J668" s="2">
        <v>41128</v>
      </c>
      <c r="K668" s="5">
        <v>3400.37</v>
      </c>
      <c r="L668" s="5">
        <v>3453.28</v>
      </c>
      <c r="M668" s="5">
        <v>3398.59</v>
      </c>
      <c r="N668" s="5">
        <v>3453.28</v>
      </c>
      <c r="P668" s="2">
        <v>41128</v>
      </c>
      <c r="Q668" s="5">
        <v>6909.28</v>
      </c>
      <c r="R668" s="5">
        <v>6979.63</v>
      </c>
      <c r="S668" s="5">
        <v>6902.86</v>
      </c>
      <c r="T668" s="5">
        <v>6967.95</v>
      </c>
      <c r="AE668" s="9">
        <f t="shared" si="145"/>
        <v>3514.6699999999996</v>
      </c>
      <c r="AF668" s="6">
        <f t="shared" si="146"/>
        <v>0.98265171044380484</v>
      </c>
      <c r="AG668" s="4">
        <f t="shared" si="147"/>
        <v>143.5300000000002</v>
      </c>
      <c r="AH668" s="4"/>
      <c r="AI668" s="6">
        <f t="shared" si="148"/>
        <v>0.98265171044380484</v>
      </c>
      <c r="AJ668" s="6">
        <f t="shared" si="149"/>
        <v>0.98265171044380484</v>
      </c>
      <c r="AK668" s="4">
        <f t="shared" si="156"/>
        <v>3437.3609999999999</v>
      </c>
      <c r="AL668" s="4">
        <f t="shared" si="157"/>
        <v>77.308999999999742</v>
      </c>
      <c r="AW668" s="4">
        <f t="shared" si="143"/>
        <v>6.4200000000000728</v>
      </c>
      <c r="AX668" s="4">
        <f t="shared" si="150"/>
        <v>26.135121951219535</v>
      </c>
      <c r="AY668" s="4">
        <f t="shared" si="151"/>
        <v>99.550000000000182</v>
      </c>
      <c r="AZ668" s="4">
        <f t="shared" si="152"/>
        <v>58.109999999999673</v>
      </c>
      <c r="BB668" s="4">
        <f t="shared" si="144"/>
        <v>1.7799999999997453</v>
      </c>
      <c r="BC668" s="4">
        <f t="shared" si="153"/>
        <v>11.69024390243904</v>
      </c>
      <c r="BD668" s="4">
        <f t="shared" si="154"/>
        <v>59.090000000000146</v>
      </c>
      <c r="BE668" s="4">
        <f t="shared" si="155"/>
        <v>25.349999999999909</v>
      </c>
    </row>
    <row r="669" spans="10:57">
      <c r="J669" s="2">
        <v>41129</v>
      </c>
      <c r="K669" s="5">
        <v>3439.12</v>
      </c>
      <c r="L669" s="5">
        <v>3452.49</v>
      </c>
      <c r="M669" s="5">
        <v>3420.82</v>
      </c>
      <c r="N669" s="5">
        <v>3438.26</v>
      </c>
      <c r="P669" s="2">
        <v>41129</v>
      </c>
      <c r="Q669" s="5">
        <v>6944.89</v>
      </c>
      <c r="R669" s="5">
        <v>6966.15</v>
      </c>
      <c r="S669" s="5">
        <v>6907.29</v>
      </c>
      <c r="T669" s="5">
        <v>6966.15</v>
      </c>
      <c r="AE669" s="9">
        <f t="shared" si="145"/>
        <v>3527.8899999999994</v>
      </c>
      <c r="AF669" s="6">
        <f t="shared" si="146"/>
        <v>1</v>
      </c>
      <c r="AG669" s="4">
        <f t="shared" si="147"/>
        <v>154.25999999999931</v>
      </c>
      <c r="AH669" s="4"/>
      <c r="AI669" s="6">
        <f t="shared" si="148"/>
        <v>1</v>
      </c>
      <c r="AJ669" s="6">
        <f t="shared" si="149"/>
        <v>1</v>
      </c>
      <c r="AK669" s="4">
        <f t="shared" si="156"/>
        <v>3457.672</v>
      </c>
      <c r="AL669" s="4">
        <f t="shared" si="157"/>
        <v>70.217999999999392</v>
      </c>
      <c r="AW669" s="4">
        <f t="shared" si="143"/>
        <v>21.259999999999309</v>
      </c>
      <c r="AX669" s="4">
        <f t="shared" si="150"/>
        <v>25.236341463414647</v>
      </c>
      <c r="AY669" s="4">
        <f t="shared" si="151"/>
        <v>99.550000000000182</v>
      </c>
      <c r="AZ669" s="4">
        <f t="shared" si="152"/>
        <v>47.840000000000146</v>
      </c>
      <c r="BB669" s="4">
        <f t="shared" si="144"/>
        <v>13.369999999999891</v>
      </c>
      <c r="BC669" s="4">
        <f t="shared" si="153"/>
        <v>11.398048780487819</v>
      </c>
      <c r="BD669" s="4">
        <f t="shared" si="154"/>
        <v>59.090000000000146</v>
      </c>
      <c r="BE669" s="4">
        <f t="shared" si="155"/>
        <v>23.109999999999673</v>
      </c>
    </row>
    <row r="670" spans="10:57">
      <c r="J670" s="2">
        <v>41130</v>
      </c>
      <c r="K670" s="5">
        <v>3454.25</v>
      </c>
      <c r="L670" s="5">
        <v>3464.29</v>
      </c>
      <c r="M670" s="5">
        <v>3421.6</v>
      </c>
      <c r="N670" s="5">
        <v>3456.71</v>
      </c>
      <c r="P670" s="2">
        <v>41130</v>
      </c>
      <c r="Q670" s="5">
        <v>6979.41</v>
      </c>
      <c r="R670" s="5">
        <v>6989.15</v>
      </c>
      <c r="S670" s="5">
        <v>6891.49</v>
      </c>
      <c r="T670" s="5">
        <v>6964.99</v>
      </c>
      <c r="AE670" s="9">
        <f t="shared" si="145"/>
        <v>3508.2799999999997</v>
      </c>
      <c r="AF670" s="6">
        <f t="shared" si="146"/>
        <v>0.46155958264690067</v>
      </c>
      <c r="AG670" s="4">
        <f t="shared" si="147"/>
        <v>36.419999999999618</v>
      </c>
      <c r="AH670" s="4"/>
      <c r="AI670" s="6">
        <f t="shared" si="148"/>
        <v>0.87287696097497891</v>
      </c>
      <c r="AJ670" s="6">
        <f t="shared" si="149"/>
        <v>0.87287696097497891</v>
      </c>
      <c r="AK670" s="4">
        <f t="shared" si="156"/>
        <v>3470.9159999999997</v>
      </c>
      <c r="AL670" s="4">
        <f t="shared" si="157"/>
        <v>37.364000000000033</v>
      </c>
      <c r="AW670" s="4">
        <f t="shared" si="143"/>
        <v>9.7399999999997817</v>
      </c>
      <c r="AX670" s="4">
        <f t="shared" si="150"/>
        <v>24.557804878048799</v>
      </c>
      <c r="AY670" s="4">
        <f t="shared" si="151"/>
        <v>99.550000000000182</v>
      </c>
      <c r="AZ670" s="4">
        <f t="shared" si="152"/>
        <v>47.840000000000146</v>
      </c>
      <c r="BB670" s="4">
        <f t="shared" si="144"/>
        <v>10.039999999999964</v>
      </c>
      <c r="BC670" s="4">
        <f t="shared" si="153"/>
        <v>11.234878048780502</v>
      </c>
      <c r="BD670" s="4">
        <f t="shared" si="154"/>
        <v>59.090000000000146</v>
      </c>
      <c r="BE670" s="4">
        <f t="shared" si="155"/>
        <v>23.109999999999673</v>
      </c>
    </row>
    <row r="671" spans="10:57">
      <c r="J671" s="2">
        <v>41131</v>
      </c>
      <c r="K671" s="5">
        <v>3438.03</v>
      </c>
      <c r="L671" s="5">
        <v>3442.24</v>
      </c>
      <c r="M671" s="5">
        <v>3413.51</v>
      </c>
      <c r="N671" s="5">
        <v>3435.62</v>
      </c>
      <c r="P671" s="2">
        <v>41131</v>
      </c>
      <c r="Q671" s="5">
        <v>6927.71</v>
      </c>
      <c r="R671" s="5">
        <v>6955.38</v>
      </c>
      <c r="S671" s="5">
        <v>6891.9</v>
      </c>
      <c r="T671" s="5">
        <v>6944.56</v>
      </c>
      <c r="AE671" s="9">
        <f t="shared" si="145"/>
        <v>3508.9400000000005</v>
      </c>
      <c r="AF671" s="6">
        <f t="shared" si="146"/>
        <v>3.3656297807280723E-2</v>
      </c>
      <c r="AG671" s="4">
        <f t="shared" si="147"/>
        <v>19.609999999999673</v>
      </c>
      <c r="AH671" s="4"/>
      <c r="AI671" s="6">
        <f t="shared" si="148"/>
        <v>0.87715545183457155</v>
      </c>
      <c r="AJ671" s="6">
        <f t="shared" si="149"/>
        <v>0.87715545183457155</v>
      </c>
      <c r="AK671" s="4">
        <f t="shared" si="156"/>
        <v>3480.8890000000001</v>
      </c>
      <c r="AL671" s="4">
        <f t="shared" si="157"/>
        <v>28.051000000000386</v>
      </c>
      <c r="AW671" s="4">
        <f t="shared" si="143"/>
        <v>27.670000000000073</v>
      </c>
      <c r="AX671" s="4">
        <f t="shared" si="150"/>
        <v>24.730975609756126</v>
      </c>
      <c r="AY671" s="4">
        <f t="shared" si="151"/>
        <v>99.550000000000182</v>
      </c>
      <c r="AZ671" s="4">
        <f t="shared" si="152"/>
        <v>47.840000000000146</v>
      </c>
      <c r="BB671" s="4">
        <f t="shared" si="144"/>
        <v>4.2099999999995816</v>
      </c>
      <c r="BC671" s="4">
        <f t="shared" si="153"/>
        <v>11.00902439024391</v>
      </c>
      <c r="BD671" s="4">
        <f t="shared" si="154"/>
        <v>59.090000000000146</v>
      </c>
      <c r="BE671" s="4">
        <f t="shared" si="155"/>
        <v>23.109999999999673</v>
      </c>
    </row>
    <row r="672" spans="10:57">
      <c r="J672" s="2">
        <v>41134</v>
      </c>
      <c r="K672" s="5">
        <v>3429.53</v>
      </c>
      <c r="L672" s="5">
        <v>3453.57</v>
      </c>
      <c r="M672" s="5">
        <v>3410.94</v>
      </c>
      <c r="N672" s="5">
        <v>3426.41</v>
      </c>
      <c r="P672" s="2">
        <v>41134</v>
      </c>
      <c r="Q672" s="5">
        <v>6935.51</v>
      </c>
      <c r="R672" s="5">
        <v>6976.31</v>
      </c>
      <c r="S672" s="5">
        <v>6882.03</v>
      </c>
      <c r="T672" s="5">
        <v>6909.68</v>
      </c>
      <c r="AE672" s="9">
        <f t="shared" si="145"/>
        <v>3483.2700000000004</v>
      </c>
      <c r="AF672" s="6">
        <f t="shared" si="146"/>
        <v>0</v>
      </c>
      <c r="AG672" s="4">
        <f t="shared" si="147"/>
        <v>44.619999999998981</v>
      </c>
      <c r="AH672" s="4"/>
      <c r="AI672" s="6">
        <f t="shared" si="148"/>
        <v>0</v>
      </c>
      <c r="AJ672" s="6">
        <f t="shared" si="149"/>
        <v>0.71074808764424235</v>
      </c>
      <c r="AK672" s="4">
        <f t="shared" si="156"/>
        <v>3483.8809999999999</v>
      </c>
      <c r="AL672" s="4">
        <f t="shared" si="157"/>
        <v>-0.61099999999942156</v>
      </c>
      <c r="AW672" s="4">
        <f t="shared" si="143"/>
        <v>40.800000000000182</v>
      </c>
      <c r="AX672" s="4">
        <f t="shared" si="150"/>
        <v>25.585121951219531</v>
      </c>
      <c r="AY672" s="4">
        <f t="shared" si="151"/>
        <v>99.550000000000182</v>
      </c>
      <c r="AZ672" s="4">
        <f t="shared" si="152"/>
        <v>47.840000000000146</v>
      </c>
      <c r="BB672" s="4">
        <f t="shared" si="144"/>
        <v>18.590000000000146</v>
      </c>
      <c r="BC672" s="4">
        <f t="shared" si="153"/>
        <v>11.418536585365862</v>
      </c>
      <c r="BD672" s="4">
        <f t="shared" si="154"/>
        <v>59.090000000000146</v>
      </c>
      <c r="BE672" s="4">
        <f t="shared" si="155"/>
        <v>23.109999999999673</v>
      </c>
    </row>
    <row r="673" spans="10:57">
      <c r="J673" s="2">
        <v>41135</v>
      </c>
      <c r="K673" s="5">
        <v>3444.33</v>
      </c>
      <c r="L673" s="5">
        <v>3459.26</v>
      </c>
      <c r="M673" s="5">
        <v>3432.15</v>
      </c>
      <c r="N673" s="5">
        <v>3450.27</v>
      </c>
      <c r="P673" s="2">
        <v>41135</v>
      </c>
      <c r="Q673" s="5">
        <v>6965.04</v>
      </c>
      <c r="R673" s="5">
        <v>6995.03</v>
      </c>
      <c r="S673" s="5">
        <v>6939.5</v>
      </c>
      <c r="T673" s="5">
        <v>6974.39</v>
      </c>
      <c r="AE673" s="9">
        <f t="shared" si="145"/>
        <v>3524.1200000000003</v>
      </c>
      <c r="AF673" s="6">
        <f t="shared" si="146"/>
        <v>0.91550874047514208</v>
      </c>
      <c r="AG673" s="4">
        <f t="shared" si="147"/>
        <v>44.619999999998981</v>
      </c>
      <c r="AH673" s="4"/>
      <c r="AI673" s="6">
        <f t="shared" si="148"/>
        <v>0.91550874047514208</v>
      </c>
      <c r="AJ673" s="6">
        <f t="shared" si="149"/>
        <v>0.97556074160508821</v>
      </c>
      <c r="AK673" s="4">
        <f t="shared" si="156"/>
        <v>3488.2329999999993</v>
      </c>
      <c r="AL673" s="4">
        <f t="shared" si="157"/>
        <v>35.88700000000108</v>
      </c>
      <c r="AW673" s="4">
        <f t="shared" si="143"/>
        <v>25.539999999999964</v>
      </c>
      <c r="AX673" s="4">
        <f t="shared" si="150"/>
        <v>25.930731707317094</v>
      </c>
      <c r="AY673" s="4">
        <f t="shared" si="151"/>
        <v>99.550000000000182</v>
      </c>
      <c r="AZ673" s="4">
        <f t="shared" si="152"/>
        <v>47.840000000000146</v>
      </c>
      <c r="BB673" s="4">
        <f t="shared" si="144"/>
        <v>12.179999999999836</v>
      </c>
      <c r="BC673" s="4">
        <f t="shared" si="153"/>
        <v>11.50902439024391</v>
      </c>
      <c r="BD673" s="4">
        <f t="shared" si="154"/>
        <v>59.090000000000146</v>
      </c>
      <c r="BE673" s="4">
        <f t="shared" si="155"/>
        <v>23.109999999999673</v>
      </c>
    </row>
    <row r="674" spans="10:57">
      <c r="J674" s="2">
        <v>41136</v>
      </c>
      <c r="K674" s="5">
        <v>3436.3</v>
      </c>
      <c r="L674" s="5">
        <v>3463.03</v>
      </c>
      <c r="M674" s="5">
        <v>3424.34</v>
      </c>
      <c r="N674" s="5">
        <v>3449.2</v>
      </c>
      <c r="P674" s="2">
        <v>41136</v>
      </c>
      <c r="Q674" s="5">
        <v>6953.01</v>
      </c>
      <c r="R674" s="5">
        <v>6972.64</v>
      </c>
      <c r="S674" s="5">
        <v>6910.39</v>
      </c>
      <c r="T674" s="5">
        <v>6946.8</v>
      </c>
      <c r="AE674" s="9">
        <f t="shared" si="145"/>
        <v>3497.6000000000004</v>
      </c>
      <c r="AF674" s="6">
        <f t="shared" si="146"/>
        <v>0.35079559363524992</v>
      </c>
      <c r="AG674" s="4">
        <f t="shared" si="147"/>
        <v>40.849999999999909</v>
      </c>
      <c r="AH674" s="4"/>
      <c r="AI674" s="6">
        <f t="shared" si="148"/>
        <v>0.32115643209323741</v>
      </c>
      <c r="AJ674" s="6">
        <f t="shared" si="149"/>
        <v>0.32115643209323741</v>
      </c>
      <c r="AK674" s="4">
        <f t="shared" si="156"/>
        <v>3494.703</v>
      </c>
      <c r="AL674" s="4">
        <f t="shared" si="157"/>
        <v>2.8970000000003893</v>
      </c>
      <c r="AW674" s="4">
        <f t="shared" si="143"/>
        <v>19.630000000000109</v>
      </c>
      <c r="AX674" s="4">
        <f t="shared" si="150"/>
        <v>25.884634146341472</v>
      </c>
      <c r="AY674" s="4">
        <f t="shared" si="151"/>
        <v>99.550000000000182</v>
      </c>
      <c r="AZ674" s="4">
        <f t="shared" si="152"/>
        <v>47.840000000000146</v>
      </c>
      <c r="BB674" s="4">
        <f t="shared" si="144"/>
        <v>11.960000000000036</v>
      </c>
      <c r="BC674" s="4">
        <f t="shared" si="153"/>
        <v>11.519024390243919</v>
      </c>
      <c r="BD674" s="4">
        <f t="shared" si="154"/>
        <v>59.090000000000146</v>
      </c>
      <c r="BE674" s="4">
        <f t="shared" si="155"/>
        <v>23.109999999999673</v>
      </c>
    </row>
    <row r="675" spans="10:57">
      <c r="J675" s="2">
        <v>41137</v>
      </c>
      <c r="K675" s="5">
        <v>3459.78</v>
      </c>
      <c r="L675" s="5">
        <v>3480.49</v>
      </c>
      <c r="M675" s="5">
        <v>3438.17</v>
      </c>
      <c r="N675" s="5">
        <v>3480.49</v>
      </c>
      <c r="P675" s="2">
        <v>41137</v>
      </c>
      <c r="Q675" s="5">
        <v>6958.39</v>
      </c>
      <c r="R675" s="5">
        <v>7001.4</v>
      </c>
      <c r="S675" s="5">
        <v>6929.43</v>
      </c>
      <c r="T675" s="5">
        <v>6996.29</v>
      </c>
      <c r="AE675" s="9">
        <f t="shared" si="145"/>
        <v>3515.8</v>
      </c>
      <c r="AF675" s="6">
        <f t="shared" si="146"/>
        <v>0.79632802937576053</v>
      </c>
      <c r="AG675" s="4">
        <f t="shared" si="147"/>
        <v>40.849999999999909</v>
      </c>
      <c r="AH675" s="4"/>
      <c r="AI675" s="6">
        <f t="shared" si="148"/>
        <v>0.72904527117885454</v>
      </c>
      <c r="AJ675" s="6">
        <f t="shared" si="149"/>
        <v>0.72904527117885454</v>
      </c>
      <c r="AK675" s="4">
        <f t="shared" si="156"/>
        <v>3508.9199999999996</v>
      </c>
      <c r="AL675" s="4">
        <f t="shared" si="157"/>
        <v>6.8800000000005639</v>
      </c>
      <c r="AW675" s="4">
        <f t="shared" si="143"/>
        <v>28.960000000000036</v>
      </c>
      <c r="AX675" s="4">
        <f t="shared" si="150"/>
        <v>25.857073170731717</v>
      </c>
      <c r="AY675" s="4">
        <f t="shared" si="151"/>
        <v>99.550000000000182</v>
      </c>
      <c r="AZ675" s="4">
        <f t="shared" si="152"/>
        <v>47.840000000000146</v>
      </c>
      <c r="BB675" s="4">
        <f t="shared" si="144"/>
        <v>20.709999999999582</v>
      </c>
      <c r="BC675" s="4">
        <f t="shared" si="153"/>
        <v>11.912926829268299</v>
      </c>
      <c r="BD675" s="4">
        <f t="shared" si="154"/>
        <v>59.090000000000146</v>
      </c>
      <c r="BE675" s="4">
        <f t="shared" si="155"/>
        <v>23.109999999999673</v>
      </c>
    </row>
    <row r="676" spans="10:57">
      <c r="J676" s="2">
        <v>41138</v>
      </c>
      <c r="K676" s="5">
        <v>3491.6</v>
      </c>
      <c r="L676" s="5">
        <v>3501.91</v>
      </c>
      <c r="M676" s="5">
        <v>3475.39</v>
      </c>
      <c r="N676" s="5">
        <v>3488.38</v>
      </c>
      <c r="P676" s="2">
        <v>41138</v>
      </c>
      <c r="Q676" s="5">
        <v>7011.37</v>
      </c>
      <c r="R676" s="5">
        <v>7041.11</v>
      </c>
      <c r="S676" s="5">
        <v>7000.85</v>
      </c>
      <c r="T676" s="5">
        <v>7040.88</v>
      </c>
      <c r="AE676" s="9">
        <f t="shared" si="145"/>
        <v>3552.5</v>
      </c>
      <c r="AF676" s="6">
        <f t="shared" si="146"/>
        <v>1</v>
      </c>
      <c r="AG676" s="4">
        <f t="shared" si="147"/>
        <v>69.229999999999563</v>
      </c>
      <c r="AH676" s="4"/>
      <c r="AI676" s="6">
        <f t="shared" si="148"/>
        <v>1</v>
      </c>
      <c r="AJ676" s="6">
        <f t="shared" si="149"/>
        <v>1</v>
      </c>
      <c r="AK676" s="4">
        <f t="shared" si="156"/>
        <v>3515.0229999999997</v>
      </c>
      <c r="AL676" s="4">
        <f t="shared" si="157"/>
        <v>37.477000000000317</v>
      </c>
      <c r="AW676" s="4">
        <f t="shared" si="143"/>
        <v>10.519999999999527</v>
      </c>
      <c r="AX676" s="4">
        <f t="shared" si="150"/>
        <v>25.492682926829264</v>
      </c>
      <c r="AY676" s="4">
        <f t="shared" si="151"/>
        <v>99.550000000000182</v>
      </c>
      <c r="AZ676" s="4">
        <f t="shared" si="152"/>
        <v>47.840000000000146</v>
      </c>
      <c r="BB676" s="4">
        <f t="shared" si="144"/>
        <v>10.309999999999945</v>
      </c>
      <c r="BC676" s="4">
        <f t="shared" si="153"/>
        <v>11.889024390243899</v>
      </c>
      <c r="BD676" s="4">
        <f t="shared" si="154"/>
        <v>59.090000000000146</v>
      </c>
      <c r="BE676" s="4">
        <f t="shared" si="155"/>
        <v>23.109999999999673</v>
      </c>
    </row>
    <row r="677" spans="10:57">
      <c r="J677" s="2">
        <v>41141</v>
      </c>
      <c r="K677" s="5">
        <v>3484.47</v>
      </c>
      <c r="L677" s="5">
        <v>3505.6</v>
      </c>
      <c r="M677" s="5">
        <v>3458.93</v>
      </c>
      <c r="N677" s="5">
        <v>3480.58</v>
      </c>
      <c r="P677" s="2">
        <v>41141</v>
      </c>
      <c r="Q677" s="5">
        <v>7037.02</v>
      </c>
      <c r="R677" s="5">
        <v>7086.22</v>
      </c>
      <c r="S677" s="5">
        <v>7008.97</v>
      </c>
      <c r="T677" s="5">
        <v>7033.68</v>
      </c>
      <c r="AE677" s="9">
        <f t="shared" si="145"/>
        <v>3553.1000000000004</v>
      </c>
      <c r="AF677" s="6">
        <f t="shared" si="146"/>
        <v>1</v>
      </c>
      <c r="AG677" s="4">
        <f t="shared" si="147"/>
        <v>55.5</v>
      </c>
      <c r="AH677" s="4"/>
      <c r="AI677" s="6">
        <f t="shared" si="148"/>
        <v>1</v>
      </c>
      <c r="AJ677" s="6">
        <f t="shared" si="149"/>
        <v>1</v>
      </c>
      <c r="AK677" s="4">
        <f t="shared" si="156"/>
        <v>3518.6170000000006</v>
      </c>
      <c r="AL677" s="4">
        <f t="shared" si="157"/>
        <v>34.48299999999972</v>
      </c>
      <c r="AW677" s="4">
        <f t="shared" si="143"/>
        <v>28.050000000000182</v>
      </c>
      <c r="AX677" s="4">
        <f t="shared" si="150"/>
        <v>25.768048780487799</v>
      </c>
      <c r="AY677" s="4">
        <f t="shared" si="151"/>
        <v>99.550000000000182</v>
      </c>
      <c r="AZ677" s="4">
        <f t="shared" si="152"/>
        <v>47.840000000000146</v>
      </c>
      <c r="BB677" s="4">
        <f t="shared" si="144"/>
        <v>21.130000000000109</v>
      </c>
      <c r="BC677" s="4">
        <f t="shared" si="153"/>
        <v>12.031951219512194</v>
      </c>
      <c r="BD677" s="4">
        <f t="shared" si="154"/>
        <v>59.090000000000146</v>
      </c>
      <c r="BE677" s="4">
        <f t="shared" si="155"/>
        <v>23.109999999999673</v>
      </c>
    </row>
    <row r="678" spans="10:57">
      <c r="J678" s="2">
        <v>41142</v>
      </c>
      <c r="K678" s="5">
        <v>3491.56</v>
      </c>
      <c r="L678" s="5">
        <v>3523.85</v>
      </c>
      <c r="M678" s="5">
        <v>3491.56</v>
      </c>
      <c r="N678" s="5">
        <v>3513.28</v>
      </c>
      <c r="P678" s="2">
        <v>41142</v>
      </c>
      <c r="Q678" s="5">
        <v>7048.79</v>
      </c>
      <c r="R678" s="5">
        <v>7105.43</v>
      </c>
      <c r="S678" s="5">
        <v>7041.73</v>
      </c>
      <c r="T678" s="5">
        <v>7089.32</v>
      </c>
      <c r="AE678" s="9">
        <f t="shared" si="145"/>
        <v>3576.0399999999995</v>
      </c>
      <c r="AF678" s="6">
        <f t="shared" si="146"/>
        <v>1</v>
      </c>
      <c r="AG678" s="4">
        <f t="shared" si="147"/>
        <v>78.439999999999145</v>
      </c>
      <c r="AH678" s="4"/>
      <c r="AI678" s="6">
        <f t="shared" si="148"/>
        <v>1</v>
      </c>
      <c r="AJ678" s="6">
        <f t="shared" si="149"/>
        <v>1</v>
      </c>
      <c r="AK678" s="4">
        <f t="shared" si="156"/>
        <v>3524.7539999999999</v>
      </c>
      <c r="AL678" s="4">
        <f t="shared" si="157"/>
        <v>51.285999999999603</v>
      </c>
      <c r="AW678" s="4">
        <f t="shared" si="143"/>
        <v>7.0600000000004002</v>
      </c>
      <c r="AX678" s="4">
        <f t="shared" si="150"/>
        <v>25.940243902439029</v>
      </c>
      <c r="AY678" s="4">
        <f t="shared" si="151"/>
        <v>99.550000000000182</v>
      </c>
      <c r="AZ678" s="4">
        <f t="shared" si="152"/>
        <v>47.840000000000146</v>
      </c>
      <c r="BB678" s="4">
        <f t="shared" si="144"/>
        <v>0</v>
      </c>
      <c r="BC678" s="4">
        <f t="shared" si="153"/>
        <v>11.973414634146337</v>
      </c>
      <c r="BD678" s="4">
        <f t="shared" si="154"/>
        <v>59.090000000000146</v>
      </c>
      <c r="BE678" s="4">
        <f t="shared" si="155"/>
        <v>23.109999999999673</v>
      </c>
    </row>
    <row r="679" spans="10:57">
      <c r="J679" s="2">
        <v>41143</v>
      </c>
      <c r="K679" s="5">
        <v>3484.53</v>
      </c>
      <c r="L679" s="5">
        <v>3500.54</v>
      </c>
      <c r="M679" s="5">
        <v>3461.65</v>
      </c>
      <c r="N679" s="5">
        <v>3461.65</v>
      </c>
      <c r="P679" s="2">
        <v>41143</v>
      </c>
      <c r="Q679" s="5">
        <v>7048.3</v>
      </c>
      <c r="R679" s="5">
        <v>7051.77</v>
      </c>
      <c r="S679" s="5">
        <v>7005.26</v>
      </c>
      <c r="T679" s="5">
        <v>7017.75</v>
      </c>
      <c r="AE679" s="9">
        <f t="shared" si="145"/>
        <v>3556.1</v>
      </c>
      <c r="AF679" s="6">
        <f t="shared" si="146"/>
        <v>0.66899070385126458</v>
      </c>
      <c r="AG679" s="4">
        <f t="shared" si="147"/>
        <v>60.239999999999327</v>
      </c>
      <c r="AH679" s="4"/>
      <c r="AI679" s="6">
        <f t="shared" si="148"/>
        <v>0.74579296277409723</v>
      </c>
      <c r="AJ679" s="6">
        <f t="shared" si="149"/>
        <v>0.78505982537458452</v>
      </c>
      <c r="AK679" s="4">
        <f t="shared" si="156"/>
        <v>3527.5749999999998</v>
      </c>
      <c r="AL679" s="4">
        <f t="shared" si="157"/>
        <v>28.525000000000091</v>
      </c>
      <c r="AW679" s="4">
        <f t="shared" si="143"/>
        <v>3.4700000000002547</v>
      </c>
      <c r="AX679" s="4">
        <f t="shared" si="150"/>
        <v>25.843414634146363</v>
      </c>
      <c r="AY679" s="4">
        <f t="shared" si="151"/>
        <v>99.550000000000182</v>
      </c>
      <c r="AZ679" s="4">
        <f t="shared" si="152"/>
        <v>47.840000000000146</v>
      </c>
      <c r="BB679" s="4">
        <f t="shared" si="144"/>
        <v>16.009999999999764</v>
      </c>
      <c r="BC679" s="4">
        <f t="shared" si="153"/>
        <v>12.148048780487798</v>
      </c>
      <c r="BD679" s="4">
        <f t="shared" si="154"/>
        <v>59.090000000000146</v>
      </c>
      <c r="BE679" s="4">
        <f t="shared" si="155"/>
        <v>23.109999999999673</v>
      </c>
    </row>
    <row r="680" spans="10:57">
      <c r="J680" s="2">
        <v>41144</v>
      </c>
      <c r="K680" s="5">
        <v>3485.95</v>
      </c>
      <c r="L680" s="5">
        <v>3495.8</v>
      </c>
      <c r="M680" s="5">
        <v>3415.35</v>
      </c>
      <c r="N680" s="5">
        <v>3432.56</v>
      </c>
      <c r="P680" s="2">
        <v>41144</v>
      </c>
      <c r="Q680" s="5">
        <v>7065.99</v>
      </c>
      <c r="R680" s="5">
        <v>7080.74</v>
      </c>
      <c r="S680" s="5">
        <v>6923.07</v>
      </c>
      <c r="T680" s="5">
        <v>6949.57</v>
      </c>
      <c r="AE680" s="9">
        <f t="shared" si="145"/>
        <v>3517.0099999999998</v>
      </c>
      <c r="AF680" s="6">
        <f t="shared" si="146"/>
        <v>0</v>
      </c>
      <c r="AG680" s="4">
        <f t="shared" si="147"/>
        <v>59.029999999999745</v>
      </c>
      <c r="AH680" s="4"/>
      <c r="AI680" s="6">
        <f t="shared" si="148"/>
        <v>0.24745028046914344</v>
      </c>
      <c r="AJ680" s="6">
        <f t="shared" si="149"/>
        <v>0.36369516007329594</v>
      </c>
      <c r="AK680" s="4">
        <f t="shared" si="156"/>
        <v>3528.4480000000003</v>
      </c>
      <c r="AL680" s="4">
        <f t="shared" si="157"/>
        <v>-11.438000000000557</v>
      </c>
      <c r="AW680" s="4">
        <f t="shared" si="143"/>
        <v>14.75</v>
      </c>
      <c r="AX680" s="4">
        <f t="shared" si="150"/>
        <v>25.60292682926832</v>
      </c>
      <c r="AY680" s="4">
        <f t="shared" si="151"/>
        <v>99.550000000000182</v>
      </c>
      <c r="AZ680" s="4">
        <f t="shared" si="152"/>
        <v>47.840000000000146</v>
      </c>
      <c r="BB680" s="4">
        <f t="shared" si="144"/>
        <v>9.8500000000003638</v>
      </c>
      <c r="BC680" s="4">
        <f t="shared" si="153"/>
        <v>12.092926829268292</v>
      </c>
      <c r="BD680" s="4">
        <f t="shared" si="154"/>
        <v>59.090000000000146</v>
      </c>
      <c r="BE680" s="4">
        <f t="shared" si="155"/>
        <v>23.109999999999673</v>
      </c>
    </row>
    <row r="681" spans="10:57">
      <c r="J681" s="2">
        <v>41145</v>
      </c>
      <c r="K681" s="5">
        <v>3432.1</v>
      </c>
      <c r="L681" s="5">
        <v>3442.33</v>
      </c>
      <c r="M681" s="5">
        <v>3396.81</v>
      </c>
      <c r="N681" s="5">
        <v>3433.21</v>
      </c>
      <c r="P681" s="2">
        <v>41145</v>
      </c>
      <c r="Q681" s="5">
        <v>6957.6</v>
      </c>
      <c r="R681" s="5">
        <v>6990.07</v>
      </c>
      <c r="S681" s="5">
        <v>6885.98</v>
      </c>
      <c r="T681" s="5">
        <v>6971.07</v>
      </c>
      <c r="AE681" s="9">
        <f t="shared" si="145"/>
        <v>3537.8599999999997</v>
      </c>
      <c r="AF681" s="6">
        <f t="shared" si="146"/>
        <v>0.35321023208538027</v>
      </c>
      <c r="AG681" s="4">
        <f t="shared" si="147"/>
        <v>59.029999999999745</v>
      </c>
      <c r="AH681" s="4"/>
      <c r="AI681" s="6">
        <f t="shared" si="148"/>
        <v>0.3662018592297433</v>
      </c>
      <c r="AJ681" s="6">
        <f t="shared" si="149"/>
        <v>0.51325854156042516</v>
      </c>
      <c r="AK681" s="4">
        <f t="shared" si="156"/>
        <v>3531.3399999999992</v>
      </c>
      <c r="AL681" s="4">
        <f t="shared" si="157"/>
        <v>6.5200000000004366</v>
      </c>
      <c r="AW681" s="4">
        <f t="shared" si="143"/>
        <v>32.469999999999345</v>
      </c>
      <c r="AX681" s="4">
        <f t="shared" si="150"/>
        <v>26.200487804878055</v>
      </c>
      <c r="AY681" s="4">
        <f t="shared" si="151"/>
        <v>99.550000000000182</v>
      </c>
      <c r="AZ681" s="4">
        <f t="shared" si="152"/>
        <v>47.840000000000146</v>
      </c>
      <c r="BB681" s="4">
        <f t="shared" si="144"/>
        <v>10.230000000000018</v>
      </c>
      <c r="BC681" s="4">
        <f t="shared" si="153"/>
        <v>12.215609756097564</v>
      </c>
      <c r="BD681" s="4">
        <f t="shared" si="154"/>
        <v>59.090000000000146</v>
      </c>
      <c r="BE681" s="4">
        <f t="shared" si="155"/>
        <v>23.109999999999673</v>
      </c>
    </row>
    <row r="682" spans="10:57">
      <c r="J682" s="2">
        <v>41148</v>
      </c>
      <c r="K682" s="5">
        <v>3422.55</v>
      </c>
      <c r="L682" s="5">
        <v>3462.83</v>
      </c>
      <c r="M682" s="5">
        <v>3414.69</v>
      </c>
      <c r="N682" s="5">
        <v>3462.83</v>
      </c>
      <c r="P682" s="2">
        <v>41148</v>
      </c>
      <c r="Q682" s="5">
        <v>6960.02</v>
      </c>
      <c r="R682" s="5">
        <v>7049.48</v>
      </c>
      <c r="S682" s="5">
        <v>6946.08</v>
      </c>
      <c r="T682" s="5">
        <v>7047.45</v>
      </c>
      <c r="AE682" s="9">
        <f t="shared" si="145"/>
        <v>3584.62</v>
      </c>
      <c r="AF682" s="6">
        <f t="shared" si="146"/>
        <v>1</v>
      </c>
      <c r="AG682" s="4">
        <f t="shared" si="147"/>
        <v>67.610000000000127</v>
      </c>
      <c r="AH682" s="4"/>
      <c r="AI682" s="6">
        <f t="shared" si="148"/>
        <v>1</v>
      </c>
      <c r="AJ682" s="6">
        <f t="shared" si="149"/>
        <v>1</v>
      </c>
      <c r="AK682" s="4">
        <f t="shared" si="156"/>
        <v>3541.4749999999999</v>
      </c>
      <c r="AL682" s="4">
        <f t="shared" si="157"/>
        <v>43.144999999999982</v>
      </c>
      <c r="AW682" s="4">
        <f t="shared" si="143"/>
        <v>13.940000000000509</v>
      </c>
      <c r="AX682" s="4">
        <f t="shared" si="150"/>
        <v>25.686829268292701</v>
      </c>
      <c r="AY682" s="4">
        <f t="shared" si="151"/>
        <v>99.550000000000182</v>
      </c>
      <c r="AZ682" s="4">
        <f t="shared" si="152"/>
        <v>47.840000000000146</v>
      </c>
      <c r="BB682" s="4">
        <f t="shared" si="144"/>
        <v>7.8600000000001273</v>
      </c>
      <c r="BC682" s="4">
        <f t="shared" si="153"/>
        <v>11.766829268292684</v>
      </c>
      <c r="BD682" s="4">
        <f t="shared" si="154"/>
        <v>59.090000000000146</v>
      </c>
      <c r="BE682" s="4">
        <f t="shared" si="155"/>
        <v>21.130000000000109</v>
      </c>
    </row>
    <row r="683" spans="10:57">
      <c r="J683" s="2">
        <v>41149</v>
      </c>
      <c r="K683" s="5">
        <v>3440</v>
      </c>
      <c r="L683" s="5">
        <v>3455.66</v>
      </c>
      <c r="M683" s="5">
        <v>3421.05</v>
      </c>
      <c r="N683" s="5">
        <v>3431.55</v>
      </c>
      <c r="P683" s="2">
        <v>41149</v>
      </c>
      <c r="Q683" s="5">
        <v>7004.05</v>
      </c>
      <c r="R683" s="5">
        <v>7031.16</v>
      </c>
      <c r="S683" s="5">
        <v>6976.01</v>
      </c>
      <c r="T683" s="5">
        <v>7002.68</v>
      </c>
      <c r="AE683" s="9">
        <f t="shared" si="145"/>
        <v>3571.13</v>
      </c>
      <c r="AF683" s="6">
        <f t="shared" si="146"/>
        <v>0.80047330276586659</v>
      </c>
      <c r="AG683" s="4">
        <f t="shared" si="147"/>
        <v>67.610000000000127</v>
      </c>
      <c r="AH683" s="4"/>
      <c r="AI683" s="6">
        <f t="shared" si="148"/>
        <v>0.80047330276586659</v>
      </c>
      <c r="AJ683" s="6">
        <f t="shared" si="149"/>
        <v>0.80398140075559665</v>
      </c>
      <c r="AK683" s="4">
        <f t="shared" si="156"/>
        <v>3546.1759999999995</v>
      </c>
      <c r="AL683" s="4">
        <f t="shared" si="157"/>
        <v>24.954000000000633</v>
      </c>
      <c r="AW683" s="4">
        <f t="shared" si="143"/>
        <v>27.109999999999673</v>
      </c>
      <c r="AX683" s="4">
        <f t="shared" si="150"/>
        <v>25.986097560975615</v>
      </c>
      <c r="AY683" s="4">
        <f t="shared" si="151"/>
        <v>99.550000000000182</v>
      </c>
      <c r="AZ683" s="4">
        <f t="shared" si="152"/>
        <v>47.840000000000146</v>
      </c>
      <c r="BB683" s="4">
        <f t="shared" si="144"/>
        <v>15.659999999999854</v>
      </c>
      <c r="BC683" s="4">
        <f t="shared" si="153"/>
        <v>12.00585365853658</v>
      </c>
      <c r="BD683" s="4">
        <f t="shared" si="154"/>
        <v>59.090000000000146</v>
      </c>
      <c r="BE683" s="4">
        <f t="shared" si="155"/>
        <v>21.130000000000109</v>
      </c>
    </row>
    <row r="684" spans="10:57">
      <c r="J684" s="2">
        <v>41150</v>
      </c>
      <c r="K684" s="5">
        <v>3427.4</v>
      </c>
      <c r="L684" s="5">
        <v>3434.12</v>
      </c>
      <c r="M684" s="5">
        <v>3403.42</v>
      </c>
      <c r="N684" s="5">
        <v>3413.89</v>
      </c>
      <c r="P684" s="2">
        <v>41150</v>
      </c>
      <c r="Q684" s="5">
        <v>7003.02</v>
      </c>
      <c r="R684" s="5">
        <v>7029.8</v>
      </c>
      <c r="S684" s="5">
        <v>6945.71</v>
      </c>
      <c r="T684" s="5">
        <v>7010.57</v>
      </c>
      <c r="AE684" s="9">
        <f t="shared" si="145"/>
        <v>3596.68</v>
      </c>
      <c r="AF684" s="6">
        <f t="shared" si="146"/>
        <v>1</v>
      </c>
      <c r="AG684" s="4">
        <f t="shared" si="147"/>
        <v>79.670000000000073</v>
      </c>
      <c r="AH684" s="4"/>
      <c r="AI684" s="6">
        <f t="shared" si="148"/>
        <v>1</v>
      </c>
      <c r="AJ684" s="6">
        <f t="shared" si="149"/>
        <v>1</v>
      </c>
      <c r="AK684" s="4">
        <f t="shared" si="156"/>
        <v>3556.0839999999998</v>
      </c>
      <c r="AL684" s="4">
        <f t="shared" si="157"/>
        <v>40.596000000000004</v>
      </c>
      <c r="AW684" s="4">
        <f t="shared" si="143"/>
        <v>26.779999999999745</v>
      </c>
      <c r="AX684" s="4">
        <f t="shared" si="150"/>
        <v>26.567560975609766</v>
      </c>
      <c r="AY684" s="4">
        <f t="shared" si="151"/>
        <v>99.550000000000182</v>
      </c>
      <c r="AZ684" s="4">
        <f t="shared" si="152"/>
        <v>47.840000000000146</v>
      </c>
      <c r="BB684" s="4">
        <f t="shared" si="144"/>
        <v>6.7199999999997999</v>
      </c>
      <c r="BC684" s="4">
        <f t="shared" si="153"/>
        <v>12.130731707317054</v>
      </c>
      <c r="BD684" s="4">
        <f t="shared" si="154"/>
        <v>59.090000000000146</v>
      </c>
      <c r="BE684" s="4">
        <f t="shared" si="155"/>
        <v>21.130000000000109</v>
      </c>
    </row>
    <row r="685" spans="10:57">
      <c r="J685" s="2">
        <v>41151</v>
      </c>
      <c r="K685" s="5">
        <v>3405.13</v>
      </c>
      <c r="L685" s="5">
        <v>3414.04</v>
      </c>
      <c r="M685" s="5">
        <v>3372.16</v>
      </c>
      <c r="N685" s="5">
        <v>3379.11</v>
      </c>
      <c r="P685" s="2">
        <v>41151</v>
      </c>
      <c r="Q685" s="5">
        <v>6962.29</v>
      </c>
      <c r="R685" s="5">
        <v>6978.5</v>
      </c>
      <c r="S685" s="5">
        <v>6871</v>
      </c>
      <c r="T685" s="5">
        <v>6895.49</v>
      </c>
      <c r="AE685" s="9">
        <f t="shared" si="145"/>
        <v>3516.3799999999997</v>
      </c>
      <c r="AF685" s="6">
        <f t="shared" si="146"/>
        <v>0</v>
      </c>
      <c r="AG685" s="4">
        <f t="shared" si="147"/>
        <v>80.300000000000182</v>
      </c>
      <c r="AH685" s="4"/>
      <c r="AI685" s="6">
        <f t="shared" si="148"/>
        <v>0</v>
      </c>
      <c r="AJ685" s="6">
        <f t="shared" si="149"/>
        <v>0</v>
      </c>
      <c r="AK685" s="4">
        <f t="shared" si="156"/>
        <v>3556.1419999999998</v>
      </c>
      <c r="AL685" s="4">
        <f t="shared" si="157"/>
        <v>-39.762000000000171</v>
      </c>
      <c r="AW685" s="4">
        <f t="shared" ref="AW685:AW748" si="158">IF(R685-Q685&gt;Q685-S685,Q685-S685,R685-Q685)</f>
        <v>16.210000000000036</v>
      </c>
      <c r="AX685" s="4">
        <f t="shared" si="150"/>
        <v>26.729756097561001</v>
      </c>
      <c r="AY685" s="4">
        <f t="shared" si="151"/>
        <v>99.550000000000182</v>
      </c>
      <c r="AZ685" s="4">
        <f t="shared" si="152"/>
        <v>47.840000000000146</v>
      </c>
      <c r="BB685" s="4">
        <f t="shared" si="144"/>
        <v>8.9099999999998545</v>
      </c>
      <c r="BC685" s="4">
        <f t="shared" si="153"/>
        <v>12.246097560975592</v>
      </c>
      <c r="BD685" s="4">
        <f t="shared" si="154"/>
        <v>59.090000000000146</v>
      </c>
      <c r="BE685" s="4">
        <f t="shared" si="155"/>
        <v>21.130000000000109</v>
      </c>
    </row>
    <row r="686" spans="10:57">
      <c r="J686" s="2">
        <v>41152</v>
      </c>
      <c r="K686" s="5">
        <v>3377.89</v>
      </c>
      <c r="L686" s="5">
        <v>3433.78</v>
      </c>
      <c r="M686" s="5">
        <v>3371.74</v>
      </c>
      <c r="N686" s="5">
        <v>3413.07</v>
      </c>
      <c r="P686" s="2">
        <v>41152</v>
      </c>
      <c r="Q686" s="5">
        <v>6897.73</v>
      </c>
      <c r="R686" s="5">
        <v>7011.45</v>
      </c>
      <c r="S686" s="5">
        <v>6889.79</v>
      </c>
      <c r="T686" s="5">
        <v>6970.79</v>
      </c>
      <c r="AE686" s="9">
        <f t="shared" si="145"/>
        <v>3557.72</v>
      </c>
      <c r="AF686" s="6">
        <f t="shared" si="146"/>
        <v>0.51481942714819495</v>
      </c>
      <c r="AG686" s="4">
        <f t="shared" si="147"/>
        <v>80.300000000000182</v>
      </c>
      <c r="AH686" s="4"/>
      <c r="AI686" s="6">
        <f t="shared" si="148"/>
        <v>0.51481942714819495</v>
      </c>
      <c r="AJ686" s="6">
        <f t="shared" si="149"/>
        <v>0.51481942714819495</v>
      </c>
      <c r="AK686" s="4">
        <f t="shared" si="156"/>
        <v>3556.6639999999998</v>
      </c>
      <c r="AL686" s="4">
        <f t="shared" si="157"/>
        <v>1.05600000000004</v>
      </c>
      <c r="AW686" s="4">
        <f t="shared" si="158"/>
        <v>7.9399999999995998</v>
      </c>
      <c r="AX686" s="4">
        <f t="shared" si="150"/>
        <v>24.970000000000034</v>
      </c>
      <c r="AY686" s="4">
        <f t="shared" si="151"/>
        <v>99.550000000000182</v>
      </c>
      <c r="AZ686" s="4">
        <f t="shared" si="152"/>
        <v>40.800000000000182</v>
      </c>
      <c r="BB686" s="4">
        <f t="shared" ref="BB686:BB749" si="159">IF(L686-K686&gt;K686-M686,K686-M686,L686-K686)</f>
        <v>6.1500000000000909</v>
      </c>
      <c r="BC686" s="4">
        <f t="shared" si="153"/>
        <v>11.765121951219488</v>
      </c>
      <c r="BD686" s="4">
        <f t="shared" si="154"/>
        <v>59.090000000000146</v>
      </c>
      <c r="BE686" s="4">
        <f t="shared" si="155"/>
        <v>20.709999999999582</v>
      </c>
    </row>
    <row r="687" spans="10:57">
      <c r="J687" s="2">
        <v>41155</v>
      </c>
      <c r="K687" s="5">
        <v>3401.96</v>
      </c>
      <c r="L687" s="5">
        <v>3453.71</v>
      </c>
      <c r="M687" s="5">
        <v>3394.03</v>
      </c>
      <c r="N687" s="5">
        <v>3453.71</v>
      </c>
      <c r="P687" s="2">
        <v>41155</v>
      </c>
      <c r="Q687" s="5">
        <v>6946.61</v>
      </c>
      <c r="R687" s="5">
        <v>7016.31</v>
      </c>
      <c r="S687" s="5">
        <v>6944.25</v>
      </c>
      <c r="T687" s="5">
        <v>7014.83</v>
      </c>
      <c r="AE687" s="9">
        <f t="shared" si="145"/>
        <v>3561.12</v>
      </c>
      <c r="AF687" s="6">
        <f t="shared" si="146"/>
        <v>0.5571606475716081</v>
      </c>
      <c r="AG687" s="4">
        <f t="shared" si="147"/>
        <v>80.300000000000182</v>
      </c>
      <c r="AH687" s="4"/>
      <c r="AI687" s="6">
        <f t="shared" si="148"/>
        <v>0.5571606475716081</v>
      </c>
      <c r="AJ687" s="6">
        <f t="shared" si="149"/>
        <v>0.5571606475716081</v>
      </c>
      <c r="AK687" s="4">
        <f t="shared" si="156"/>
        <v>3557.4660000000003</v>
      </c>
      <c r="AL687" s="4">
        <f t="shared" si="157"/>
        <v>3.6539999999995416</v>
      </c>
      <c r="AW687" s="4">
        <f t="shared" si="158"/>
        <v>2.3599999999996726</v>
      </c>
      <c r="AX687" s="4">
        <f t="shared" si="150"/>
        <v>24.403902439024421</v>
      </c>
      <c r="AY687" s="4">
        <f t="shared" si="151"/>
        <v>99.550000000000182</v>
      </c>
      <c r="AZ687" s="4">
        <f t="shared" si="152"/>
        <v>40.800000000000182</v>
      </c>
      <c r="BB687" s="4">
        <f t="shared" si="159"/>
        <v>7.9299999999998363</v>
      </c>
      <c r="BC687" s="4">
        <f t="shared" si="153"/>
        <v>11.641219512195098</v>
      </c>
      <c r="BD687" s="4">
        <f t="shared" si="154"/>
        <v>59.090000000000146</v>
      </c>
      <c r="BE687" s="4">
        <f t="shared" si="155"/>
        <v>20.709999999999582</v>
      </c>
    </row>
    <row r="688" spans="10:57">
      <c r="J688" s="2">
        <v>41156</v>
      </c>
      <c r="K688" s="5">
        <v>3458.56</v>
      </c>
      <c r="L688" s="5">
        <v>3458.56</v>
      </c>
      <c r="M688" s="5">
        <v>3397.79</v>
      </c>
      <c r="N688" s="5">
        <v>3399.04</v>
      </c>
      <c r="P688" s="2">
        <v>41156</v>
      </c>
      <c r="Q688" s="5">
        <v>7012.99</v>
      </c>
      <c r="R688" s="5">
        <v>7015.71</v>
      </c>
      <c r="S688" s="5">
        <v>6920</v>
      </c>
      <c r="T688" s="5">
        <v>6932.58</v>
      </c>
      <c r="AE688" s="9">
        <f t="shared" si="145"/>
        <v>3533.54</v>
      </c>
      <c r="AF688" s="6">
        <f t="shared" si="146"/>
        <v>0.21369863013698967</v>
      </c>
      <c r="AG688" s="4">
        <f t="shared" si="147"/>
        <v>80.300000000000182</v>
      </c>
      <c r="AH688" s="4"/>
      <c r="AI688" s="6">
        <f t="shared" si="148"/>
        <v>0.21369863013698967</v>
      </c>
      <c r="AJ688" s="6">
        <f t="shared" si="149"/>
        <v>0.21369863013698967</v>
      </c>
      <c r="AK688" s="4">
        <f t="shared" si="156"/>
        <v>3553.2160000000003</v>
      </c>
      <c r="AL688" s="4">
        <f t="shared" si="157"/>
        <v>-19.676000000000386</v>
      </c>
      <c r="AW688" s="4">
        <f t="shared" si="158"/>
        <v>2.7200000000002547</v>
      </c>
      <c r="AX688" s="4">
        <f t="shared" si="150"/>
        <v>24.174146341463466</v>
      </c>
      <c r="AY688" s="4">
        <f t="shared" si="151"/>
        <v>99.550000000000182</v>
      </c>
      <c r="AZ688" s="4">
        <f t="shared" si="152"/>
        <v>40.800000000000182</v>
      </c>
      <c r="BB688" s="4">
        <f t="shared" si="159"/>
        <v>0</v>
      </c>
      <c r="BC688" s="4">
        <f t="shared" si="153"/>
        <v>11.428780487804865</v>
      </c>
      <c r="BD688" s="4">
        <f t="shared" si="154"/>
        <v>59.090000000000146</v>
      </c>
      <c r="BE688" s="4">
        <f t="shared" si="155"/>
        <v>20.709999999999582</v>
      </c>
    </row>
    <row r="689" spans="10:57">
      <c r="J689" s="2">
        <v>41157</v>
      </c>
      <c r="K689" s="5">
        <v>3399.23</v>
      </c>
      <c r="L689" s="5">
        <v>3426.39</v>
      </c>
      <c r="M689" s="5">
        <v>3372.8</v>
      </c>
      <c r="N689" s="5">
        <v>3405.79</v>
      </c>
      <c r="P689" s="2">
        <v>41157</v>
      </c>
      <c r="Q689" s="5">
        <v>6941.66</v>
      </c>
      <c r="R689" s="5">
        <v>7003.53</v>
      </c>
      <c r="S689" s="5">
        <v>6892.86</v>
      </c>
      <c r="T689" s="5">
        <v>6964.69</v>
      </c>
      <c r="AE689" s="9">
        <f t="shared" si="145"/>
        <v>3558.8999999999996</v>
      </c>
      <c r="AF689" s="6">
        <f t="shared" si="146"/>
        <v>0.95037997317835843</v>
      </c>
      <c r="AG689" s="4">
        <f t="shared" si="147"/>
        <v>44.740000000000236</v>
      </c>
      <c r="AH689" s="4"/>
      <c r="AI689" s="6">
        <f t="shared" si="148"/>
        <v>0.52951432129514175</v>
      </c>
      <c r="AJ689" s="6">
        <f t="shared" si="149"/>
        <v>0.52951432129514175</v>
      </c>
      <c r="AK689" s="4">
        <f t="shared" si="156"/>
        <v>3553.4960000000001</v>
      </c>
      <c r="AL689" s="4">
        <f t="shared" si="157"/>
        <v>5.4039999999995416</v>
      </c>
      <c r="AW689" s="4">
        <f t="shared" si="158"/>
        <v>48.800000000000182</v>
      </c>
      <c r="AX689" s="4">
        <f t="shared" si="150"/>
        <v>24.197560975609811</v>
      </c>
      <c r="AY689" s="4">
        <f t="shared" si="151"/>
        <v>99.550000000000182</v>
      </c>
      <c r="AZ689" s="4">
        <f t="shared" si="152"/>
        <v>40.800000000000182</v>
      </c>
      <c r="BB689" s="4">
        <f t="shared" si="159"/>
        <v>26.429999999999836</v>
      </c>
      <c r="BC689" s="4">
        <f t="shared" si="153"/>
        <v>11.724146341463394</v>
      </c>
      <c r="BD689" s="4">
        <f t="shared" si="154"/>
        <v>59.090000000000146</v>
      </c>
      <c r="BE689" s="4">
        <f t="shared" si="155"/>
        <v>21.130000000000109</v>
      </c>
    </row>
    <row r="690" spans="10:57">
      <c r="J690" s="2">
        <v>41158</v>
      </c>
      <c r="K690" s="5">
        <v>3412.88</v>
      </c>
      <c r="L690" s="5">
        <v>3509.88</v>
      </c>
      <c r="M690" s="5">
        <v>3411.51</v>
      </c>
      <c r="N690" s="5">
        <v>3509.88</v>
      </c>
      <c r="P690" s="2">
        <v>41158</v>
      </c>
      <c r="Q690" s="5">
        <v>6984.31</v>
      </c>
      <c r="R690" s="5">
        <v>7172.32</v>
      </c>
      <c r="S690" s="5">
        <v>6977.86</v>
      </c>
      <c r="T690" s="5">
        <v>7167.33</v>
      </c>
      <c r="AE690" s="9">
        <f t="shared" si="145"/>
        <v>3657.45</v>
      </c>
      <c r="AF690" s="6">
        <f t="shared" si="146"/>
        <v>1</v>
      </c>
      <c r="AG690" s="4">
        <f t="shared" si="147"/>
        <v>123.90999999999985</v>
      </c>
      <c r="AH690" s="4"/>
      <c r="AI690" s="6">
        <f t="shared" si="148"/>
        <v>1</v>
      </c>
      <c r="AJ690" s="6">
        <f t="shared" si="149"/>
        <v>1</v>
      </c>
      <c r="AK690" s="4">
        <f t="shared" si="156"/>
        <v>3567.54</v>
      </c>
      <c r="AL690" s="4">
        <f t="shared" si="157"/>
        <v>89.909999999999854</v>
      </c>
      <c r="AW690" s="4">
        <f t="shared" si="158"/>
        <v>6.4500000000007276</v>
      </c>
      <c r="AX690" s="4">
        <f t="shared" si="150"/>
        <v>24.019024390243963</v>
      </c>
      <c r="AY690" s="4">
        <f t="shared" si="151"/>
        <v>99.550000000000182</v>
      </c>
      <c r="AZ690" s="4">
        <f t="shared" si="152"/>
        <v>40.800000000000182</v>
      </c>
      <c r="BB690" s="4">
        <f t="shared" si="159"/>
        <v>1.3699999999998909</v>
      </c>
      <c r="BC690" s="4">
        <f t="shared" si="153"/>
        <v>11.512926829268265</v>
      </c>
      <c r="BD690" s="4">
        <f t="shared" si="154"/>
        <v>59.090000000000146</v>
      </c>
      <c r="BE690" s="4">
        <f t="shared" si="155"/>
        <v>21.130000000000109</v>
      </c>
    </row>
    <row r="691" spans="10:57">
      <c r="J691" s="2">
        <v>41159</v>
      </c>
      <c r="K691" s="5">
        <v>3519.65</v>
      </c>
      <c r="L691" s="5">
        <v>3561.91</v>
      </c>
      <c r="M691" s="5">
        <v>3515.23</v>
      </c>
      <c r="N691" s="5">
        <v>3519.05</v>
      </c>
      <c r="P691" s="2">
        <v>41159</v>
      </c>
      <c r="Q691" s="5">
        <v>7183.92</v>
      </c>
      <c r="R691" s="5">
        <v>7248.51</v>
      </c>
      <c r="S691" s="5">
        <v>7182.6</v>
      </c>
      <c r="T691" s="5">
        <v>7214.5</v>
      </c>
      <c r="AE691" s="9">
        <f t="shared" si="145"/>
        <v>3695.45</v>
      </c>
      <c r="AF691" s="6">
        <f t="shared" si="146"/>
        <v>1</v>
      </c>
      <c r="AG691" s="4">
        <f t="shared" si="147"/>
        <v>161.90999999999985</v>
      </c>
      <c r="AH691" s="4"/>
      <c r="AI691" s="6">
        <f t="shared" si="148"/>
        <v>1</v>
      </c>
      <c r="AJ691" s="6">
        <f t="shared" si="149"/>
        <v>1</v>
      </c>
      <c r="AK691" s="4">
        <f t="shared" si="156"/>
        <v>3583.299</v>
      </c>
      <c r="AL691" s="4">
        <f t="shared" si="157"/>
        <v>112.15099999999984</v>
      </c>
      <c r="AW691" s="4">
        <f t="shared" si="158"/>
        <v>1.319999999999709</v>
      </c>
      <c r="AX691" s="4">
        <f t="shared" si="150"/>
        <v>23.141951219512233</v>
      </c>
      <c r="AY691" s="4">
        <f t="shared" si="151"/>
        <v>99.550000000000182</v>
      </c>
      <c r="AZ691" s="4">
        <f t="shared" si="152"/>
        <v>40.800000000000182</v>
      </c>
      <c r="BB691" s="4">
        <f t="shared" si="159"/>
        <v>4.4200000000000728</v>
      </c>
      <c r="BC691" s="4">
        <f t="shared" si="153"/>
        <v>11.243658536585338</v>
      </c>
      <c r="BD691" s="4">
        <f t="shared" si="154"/>
        <v>59.090000000000146</v>
      </c>
      <c r="BE691" s="4">
        <f t="shared" si="155"/>
        <v>21.130000000000109</v>
      </c>
    </row>
    <row r="692" spans="10:57">
      <c r="J692" s="2">
        <v>41162</v>
      </c>
      <c r="K692" s="5">
        <v>3513.66</v>
      </c>
      <c r="L692" s="5">
        <v>3528.02</v>
      </c>
      <c r="M692" s="5">
        <v>3503.48</v>
      </c>
      <c r="N692" s="5">
        <v>3506.05</v>
      </c>
      <c r="P692" s="2">
        <v>41162</v>
      </c>
      <c r="Q692" s="5">
        <v>7207.96</v>
      </c>
      <c r="R692" s="5">
        <v>7233.92</v>
      </c>
      <c r="S692" s="5">
        <v>7203.65</v>
      </c>
      <c r="T692" s="5">
        <v>7213.7</v>
      </c>
      <c r="AE692" s="9">
        <f t="shared" si="145"/>
        <v>3707.6499999999996</v>
      </c>
      <c r="AF692" s="6">
        <f t="shared" si="146"/>
        <v>1</v>
      </c>
      <c r="AG692" s="4">
        <f t="shared" si="147"/>
        <v>174.10999999999967</v>
      </c>
      <c r="AH692" s="4"/>
      <c r="AI692" s="6">
        <f t="shared" si="148"/>
        <v>1</v>
      </c>
      <c r="AJ692" s="6">
        <f t="shared" si="149"/>
        <v>1</v>
      </c>
      <c r="AK692" s="4">
        <f t="shared" si="156"/>
        <v>3595.6020000000003</v>
      </c>
      <c r="AL692" s="4">
        <f t="shared" si="157"/>
        <v>112.04799999999932</v>
      </c>
      <c r="AW692" s="4">
        <f t="shared" si="158"/>
        <v>4.3100000000004002</v>
      </c>
      <c r="AX692" s="4">
        <f t="shared" si="150"/>
        <v>23.000000000000043</v>
      </c>
      <c r="AY692" s="4">
        <f t="shared" si="151"/>
        <v>99.550000000000182</v>
      </c>
      <c r="AZ692" s="4">
        <f t="shared" si="152"/>
        <v>40.800000000000182</v>
      </c>
      <c r="BB692" s="4">
        <f t="shared" si="159"/>
        <v>10.179999999999836</v>
      </c>
      <c r="BC692" s="4">
        <f t="shared" si="153"/>
        <v>11.216585365853629</v>
      </c>
      <c r="BD692" s="4">
        <f t="shared" si="154"/>
        <v>59.090000000000146</v>
      </c>
      <c r="BE692" s="4">
        <f t="shared" si="155"/>
        <v>21.130000000000109</v>
      </c>
    </row>
    <row r="693" spans="10:57">
      <c r="J693" s="2">
        <v>41163</v>
      </c>
      <c r="K693" s="5">
        <v>3492.13</v>
      </c>
      <c r="L693" s="5">
        <v>3537.44</v>
      </c>
      <c r="M693" s="5">
        <v>3477.37</v>
      </c>
      <c r="N693" s="5">
        <v>3537.3</v>
      </c>
      <c r="P693" s="2">
        <v>41163</v>
      </c>
      <c r="Q693" s="5">
        <v>7197.2</v>
      </c>
      <c r="R693" s="5">
        <v>7313.48</v>
      </c>
      <c r="S693" s="5">
        <v>7186.63</v>
      </c>
      <c r="T693" s="5">
        <v>7310.11</v>
      </c>
      <c r="AE693" s="9">
        <f t="shared" si="145"/>
        <v>3772.8099999999995</v>
      </c>
      <c r="AF693" s="6">
        <f t="shared" si="146"/>
        <v>1</v>
      </c>
      <c r="AG693" s="4">
        <f t="shared" si="147"/>
        <v>213.90999999999985</v>
      </c>
      <c r="AH693" s="4"/>
      <c r="AI693" s="6">
        <f t="shared" si="148"/>
        <v>1</v>
      </c>
      <c r="AJ693" s="6">
        <f t="shared" si="149"/>
        <v>1</v>
      </c>
      <c r="AK693" s="4">
        <f t="shared" si="156"/>
        <v>3615.7699999999995</v>
      </c>
      <c r="AL693" s="4">
        <f t="shared" si="157"/>
        <v>157.03999999999996</v>
      </c>
      <c r="AW693" s="4">
        <f t="shared" si="158"/>
        <v>10.569999999999709</v>
      </c>
      <c r="AX693" s="4">
        <f t="shared" si="150"/>
        <v>22.620975609756119</v>
      </c>
      <c r="AY693" s="4">
        <f t="shared" si="151"/>
        <v>99.550000000000182</v>
      </c>
      <c r="AZ693" s="4">
        <f t="shared" si="152"/>
        <v>40.800000000000182</v>
      </c>
      <c r="BB693" s="4">
        <f t="shared" si="159"/>
        <v>14.760000000000218</v>
      </c>
      <c r="BC693" s="4">
        <f t="shared" si="153"/>
        <v>11.406097560975578</v>
      </c>
      <c r="BD693" s="4">
        <f t="shared" si="154"/>
        <v>59.090000000000146</v>
      </c>
      <c r="BE693" s="4">
        <f t="shared" si="155"/>
        <v>21.130000000000109</v>
      </c>
    </row>
    <row r="694" spans="10:57">
      <c r="J694" s="2">
        <v>41164</v>
      </c>
      <c r="K694" s="5">
        <v>3546.19</v>
      </c>
      <c r="L694" s="5">
        <v>3575.41</v>
      </c>
      <c r="M694" s="5">
        <v>3525.88</v>
      </c>
      <c r="N694" s="5">
        <v>3543.79</v>
      </c>
      <c r="P694" s="2">
        <v>41164</v>
      </c>
      <c r="Q694" s="5">
        <v>7331.58</v>
      </c>
      <c r="R694" s="5">
        <v>7410.36</v>
      </c>
      <c r="S694" s="5">
        <v>7307.48</v>
      </c>
      <c r="T694" s="5">
        <v>7343.53</v>
      </c>
      <c r="AE694" s="9">
        <f t="shared" si="145"/>
        <v>3799.74</v>
      </c>
      <c r="AF694" s="6">
        <f t="shared" si="146"/>
        <v>1</v>
      </c>
      <c r="AG694" s="4">
        <f t="shared" si="147"/>
        <v>142.28999999999996</v>
      </c>
      <c r="AH694" s="4"/>
      <c r="AI694" s="6">
        <f t="shared" si="148"/>
        <v>1</v>
      </c>
      <c r="AJ694" s="6">
        <f t="shared" si="149"/>
        <v>1</v>
      </c>
      <c r="AK694" s="4">
        <f t="shared" si="156"/>
        <v>3636.0759999999996</v>
      </c>
      <c r="AL694" s="4">
        <f t="shared" si="157"/>
        <v>163.66400000000021</v>
      </c>
      <c r="AW694" s="4">
        <f t="shared" si="158"/>
        <v>24.100000000000364</v>
      </c>
      <c r="AX694" s="4">
        <f t="shared" si="150"/>
        <v>22.54926829268296</v>
      </c>
      <c r="AY694" s="4">
        <f t="shared" si="151"/>
        <v>99.550000000000182</v>
      </c>
      <c r="AZ694" s="4">
        <f t="shared" si="152"/>
        <v>40.800000000000182</v>
      </c>
      <c r="BB694" s="4">
        <f t="shared" si="159"/>
        <v>20.309999999999945</v>
      </c>
      <c r="BC694" s="4">
        <f t="shared" si="153"/>
        <v>11.512682926829235</v>
      </c>
      <c r="BD694" s="4">
        <f t="shared" si="154"/>
        <v>59.090000000000146</v>
      </c>
      <c r="BE694" s="4">
        <f t="shared" si="155"/>
        <v>21.130000000000109</v>
      </c>
    </row>
    <row r="695" spans="10:57">
      <c r="J695" s="2">
        <v>41165</v>
      </c>
      <c r="K695" s="5">
        <v>3540.92</v>
      </c>
      <c r="L695" s="5">
        <v>3540.93</v>
      </c>
      <c r="M695" s="5">
        <v>3494.11</v>
      </c>
      <c r="N695" s="5">
        <v>3502.09</v>
      </c>
      <c r="P695" s="2">
        <v>41165</v>
      </c>
      <c r="Q695" s="5">
        <v>7341.78</v>
      </c>
      <c r="R695" s="5">
        <v>7353.22</v>
      </c>
      <c r="S695" s="5">
        <v>7280.23</v>
      </c>
      <c r="T695" s="5">
        <v>7310.32</v>
      </c>
      <c r="AE695" s="9">
        <f t="shared" si="145"/>
        <v>3808.2299999999996</v>
      </c>
      <c r="AF695" s="6">
        <f t="shared" si="146"/>
        <v>1</v>
      </c>
      <c r="AG695" s="4">
        <f t="shared" si="147"/>
        <v>112.77999999999975</v>
      </c>
      <c r="AH695" s="4"/>
      <c r="AI695" s="6">
        <f t="shared" si="148"/>
        <v>1</v>
      </c>
      <c r="AJ695" s="6">
        <f t="shared" si="149"/>
        <v>1</v>
      </c>
      <c r="AK695" s="4">
        <f t="shared" si="156"/>
        <v>3665.261</v>
      </c>
      <c r="AL695" s="4">
        <f t="shared" si="157"/>
        <v>142.9689999999996</v>
      </c>
      <c r="AW695" s="4">
        <f t="shared" si="158"/>
        <v>11.440000000000509</v>
      </c>
      <c r="AX695" s="4">
        <f t="shared" si="150"/>
        <v>22.270975609756135</v>
      </c>
      <c r="AY695" s="4">
        <f t="shared" si="151"/>
        <v>99.550000000000182</v>
      </c>
      <c r="AZ695" s="4">
        <f t="shared" si="152"/>
        <v>40.800000000000182</v>
      </c>
      <c r="BB695" s="4">
        <f t="shared" si="159"/>
        <v>9.9999999997635314E-3</v>
      </c>
      <c r="BC695" s="4">
        <f t="shared" si="153"/>
        <v>11.444390243902401</v>
      </c>
      <c r="BD695" s="4">
        <f t="shared" si="154"/>
        <v>59.090000000000146</v>
      </c>
      <c r="BE695" s="4">
        <f t="shared" si="155"/>
        <v>21.130000000000109</v>
      </c>
    </row>
    <row r="696" spans="10:57">
      <c r="J696" s="2">
        <v>41166</v>
      </c>
      <c r="K696" s="5">
        <v>3573.3</v>
      </c>
      <c r="L696" s="5">
        <v>3588.02</v>
      </c>
      <c r="M696" s="5">
        <v>3555.67</v>
      </c>
      <c r="N696" s="5">
        <v>3581.58</v>
      </c>
      <c r="P696" s="2">
        <v>41166</v>
      </c>
      <c r="Q696" s="5">
        <v>7397.98</v>
      </c>
      <c r="R696" s="5">
        <v>7446.47</v>
      </c>
      <c r="S696" s="5">
        <v>7388.79</v>
      </c>
      <c r="T696" s="5">
        <v>7412.13</v>
      </c>
      <c r="AE696" s="9">
        <f t="shared" si="145"/>
        <v>3830.55</v>
      </c>
      <c r="AF696" s="6">
        <f t="shared" si="146"/>
        <v>1</v>
      </c>
      <c r="AG696" s="4">
        <f t="shared" si="147"/>
        <v>122.90000000000055</v>
      </c>
      <c r="AH696" s="4"/>
      <c r="AI696" s="6">
        <f t="shared" si="148"/>
        <v>1</v>
      </c>
      <c r="AJ696" s="6">
        <f t="shared" si="149"/>
        <v>1</v>
      </c>
      <c r="AK696" s="4">
        <f t="shared" si="156"/>
        <v>3692.5440000000003</v>
      </c>
      <c r="AL696" s="4">
        <f t="shared" si="157"/>
        <v>138.00599999999986</v>
      </c>
      <c r="AW696" s="4">
        <f t="shared" si="158"/>
        <v>9.1899999999995998</v>
      </c>
      <c r="AX696" s="4">
        <f t="shared" si="150"/>
        <v>22.297073170731736</v>
      </c>
      <c r="AY696" s="4">
        <f t="shared" si="151"/>
        <v>99.550000000000182</v>
      </c>
      <c r="AZ696" s="4">
        <f t="shared" si="152"/>
        <v>40.800000000000182</v>
      </c>
      <c r="BB696" s="4">
        <f t="shared" si="159"/>
        <v>14.7199999999998</v>
      </c>
      <c r="BC696" s="4">
        <f t="shared" si="153"/>
        <v>11.581707317073125</v>
      </c>
      <c r="BD696" s="4">
        <f t="shared" si="154"/>
        <v>59.090000000000146</v>
      </c>
      <c r="BE696" s="4">
        <f t="shared" si="155"/>
        <v>21.130000000000109</v>
      </c>
    </row>
    <row r="697" spans="10:57">
      <c r="J697" s="2">
        <v>41169</v>
      </c>
      <c r="K697" s="5">
        <v>3558.57</v>
      </c>
      <c r="L697" s="5">
        <v>3573.98</v>
      </c>
      <c r="M697" s="5">
        <v>3552.63</v>
      </c>
      <c r="N697" s="5">
        <v>3553.69</v>
      </c>
      <c r="P697" s="2">
        <v>41169</v>
      </c>
      <c r="Q697" s="5">
        <v>7390.29</v>
      </c>
      <c r="R697" s="5">
        <v>7414.22</v>
      </c>
      <c r="S697" s="5">
        <v>7382.47</v>
      </c>
      <c r="T697" s="5">
        <v>7403.69</v>
      </c>
      <c r="AE697" s="9">
        <f t="shared" si="145"/>
        <v>3849.9999999999995</v>
      </c>
      <c r="AF697" s="6">
        <f t="shared" si="146"/>
        <v>1</v>
      </c>
      <c r="AG697" s="4">
        <f t="shared" si="147"/>
        <v>77.190000000000055</v>
      </c>
      <c r="AH697" s="4"/>
      <c r="AI697" s="6">
        <f t="shared" si="148"/>
        <v>1</v>
      </c>
      <c r="AJ697" s="6">
        <f t="shared" si="149"/>
        <v>1</v>
      </c>
      <c r="AK697" s="4">
        <f t="shared" si="156"/>
        <v>3721.4319999999993</v>
      </c>
      <c r="AL697" s="4">
        <f t="shared" si="157"/>
        <v>128.56800000000021</v>
      </c>
      <c r="AW697" s="4">
        <f t="shared" si="158"/>
        <v>7.819999999999709</v>
      </c>
      <c r="AX697" s="4">
        <f t="shared" si="150"/>
        <v>21.662439024390263</v>
      </c>
      <c r="AY697" s="4">
        <f t="shared" si="151"/>
        <v>99.550000000000182</v>
      </c>
      <c r="AZ697" s="4">
        <f t="shared" si="152"/>
        <v>40.800000000000182</v>
      </c>
      <c r="BB697" s="4">
        <f t="shared" si="159"/>
        <v>5.9400000000000546</v>
      </c>
      <c r="BC697" s="4">
        <f t="shared" si="153"/>
        <v>11.648780487804832</v>
      </c>
      <c r="BD697" s="4">
        <f t="shared" si="154"/>
        <v>59.090000000000146</v>
      </c>
      <c r="BE697" s="4">
        <f t="shared" si="155"/>
        <v>21.130000000000109</v>
      </c>
    </row>
    <row r="698" spans="10:57">
      <c r="J698" s="2">
        <v>41170</v>
      </c>
      <c r="K698" s="5">
        <v>3533.77</v>
      </c>
      <c r="L698" s="5">
        <v>3538.45</v>
      </c>
      <c r="M698" s="5">
        <v>3500.34</v>
      </c>
      <c r="N698" s="5">
        <v>3512.69</v>
      </c>
      <c r="P698" s="2">
        <v>41170</v>
      </c>
      <c r="Q698" s="5">
        <v>7350.09</v>
      </c>
      <c r="R698" s="5">
        <v>7375</v>
      </c>
      <c r="S698" s="5">
        <v>7304.25</v>
      </c>
      <c r="T698" s="5">
        <v>7347.69</v>
      </c>
      <c r="AE698" s="9">
        <f t="shared" si="145"/>
        <v>3834.9999999999995</v>
      </c>
      <c r="AF698" s="6">
        <f t="shared" si="146"/>
        <v>0.70155192996418481</v>
      </c>
      <c r="AG698" s="4">
        <f t="shared" si="147"/>
        <v>50.259999999999764</v>
      </c>
      <c r="AH698" s="4"/>
      <c r="AI698" s="6">
        <f t="shared" si="148"/>
        <v>0.89462592202318225</v>
      </c>
      <c r="AJ698" s="6">
        <f t="shared" si="149"/>
        <v>0.92209815632303282</v>
      </c>
      <c r="AK698" s="4">
        <f t="shared" si="156"/>
        <v>3751.578</v>
      </c>
      <c r="AL698" s="4">
        <f t="shared" si="157"/>
        <v>83.421999999999571</v>
      </c>
      <c r="AW698" s="4">
        <f t="shared" si="158"/>
        <v>24.909999999999854</v>
      </c>
      <c r="AX698" s="4">
        <f t="shared" si="150"/>
        <v>22.020243902439045</v>
      </c>
      <c r="AY698" s="4">
        <f t="shared" si="151"/>
        <v>99.550000000000182</v>
      </c>
      <c r="AZ698" s="4">
        <f t="shared" si="152"/>
        <v>40.800000000000182</v>
      </c>
      <c r="BB698" s="4">
        <f t="shared" si="159"/>
        <v>4.6799999999998363</v>
      </c>
      <c r="BC698" s="4">
        <f t="shared" si="153"/>
        <v>11.682439024390188</v>
      </c>
      <c r="BD698" s="4">
        <f t="shared" si="154"/>
        <v>59.090000000000146</v>
      </c>
      <c r="BE698" s="4">
        <f t="shared" si="155"/>
        <v>21.130000000000109</v>
      </c>
    </row>
    <row r="699" spans="10:57">
      <c r="J699" s="2">
        <v>41171</v>
      </c>
      <c r="K699" s="5">
        <v>3528.67</v>
      </c>
      <c r="L699" s="5">
        <v>3540.32</v>
      </c>
      <c r="M699" s="5">
        <v>3503.73</v>
      </c>
      <c r="N699" s="5">
        <v>3531.82</v>
      </c>
      <c r="P699" s="2">
        <v>41171</v>
      </c>
      <c r="Q699" s="5">
        <v>7387.18</v>
      </c>
      <c r="R699" s="5">
        <v>7396.12</v>
      </c>
      <c r="S699" s="5">
        <v>7326.24</v>
      </c>
      <c r="T699" s="5">
        <v>7390.76</v>
      </c>
      <c r="AE699" s="9">
        <f t="shared" si="145"/>
        <v>3858.94</v>
      </c>
      <c r="AF699" s="6">
        <f t="shared" si="146"/>
        <v>1</v>
      </c>
      <c r="AG699" s="4">
        <f t="shared" si="147"/>
        <v>50.710000000000491</v>
      </c>
      <c r="AH699" s="4"/>
      <c r="AI699" s="6">
        <f t="shared" si="148"/>
        <v>1</v>
      </c>
      <c r="AJ699" s="6">
        <f t="shared" si="149"/>
        <v>1</v>
      </c>
      <c r="AK699" s="4">
        <f t="shared" si="156"/>
        <v>3781.5819999999999</v>
      </c>
      <c r="AL699" s="4">
        <f t="shared" si="157"/>
        <v>77.358000000000175</v>
      </c>
      <c r="AW699" s="4">
        <f t="shared" si="158"/>
        <v>8.9399999999995998</v>
      </c>
      <c r="AX699" s="4">
        <f t="shared" si="150"/>
        <v>21.380243902439027</v>
      </c>
      <c r="AY699" s="4">
        <f t="shared" si="151"/>
        <v>99.550000000000182</v>
      </c>
      <c r="AZ699" s="4">
        <f t="shared" si="152"/>
        <v>40.800000000000182</v>
      </c>
      <c r="BB699" s="4">
        <f t="shared" si="159"/>
        <v>11.650000000000091</v>
      </c>
      <c r="BC699" s="4">
        <f t="shared" si="153"/>
        <v>11.828536585365804</v>
      </c>
      <c r="BD699" s="4">
        <f t="shared" si="154"/>
        <v>59.090000000000146</v>
      </c>
      <c r="BE699" s="4">
        <f t="shared" si="155"/>
        <v>21.130000000000109</v>
      </c>
    </row>
    <row r="700" spans="10:57">
      <c r="J700" s="2">
        <v>41172</v>
      </c>
      <c r="K700" s="5">
        <v>3501.01</v>
      </c>
      <c r="L700" s="5">
        <v>3520.94</v>
      </c>
      <c r="M700" s="5">
        <v>3486.36</v>
      </c>
      <c r="N700" s="5">
        <v>3509.92</v>
      </c>
      <c r="P700" s="2">
        <v>41172</v>
      </c>
      <c r="Q700" s="5">
        <v>7322.62</v>
      </c>
      <c r="R700" s="5">
        <v>7390.46</v>
      </c>
      <c r="S700" s="5">
        <v>7313.14</v>
      </c>
      <c r="T700" s="5">
        <v>7389.49</v>
      </c>
      <c r="AE700" s="9">
        <f t="shared" si="145"/>
        <v>3879.5699999999997</v>
      </c>
      <c r="AF700" s="6">
        <f t="shared" si="146"/>
        <v>1</v>
      </c>
      <c r="AG700" s="4">
        <f t="shared" si="147"/>
        <v>49.019999999999527</v>
      </c>
      <c r="AH700" s="4"/>
      <c r="AI700" s="6">
        <f t="shared" si="148"/>
        <v>1</v>
      </c>
      <c r="AJ700" s="6">
        <f t="shared" si="149"/>
        <v>1</v>
      </c>
      <c r="AK700" s="4">
        <f t="shared" si="156"/>
        <v>3803.7939999999994</v>
      </c>
      <c r="AL700" s="4">
        <f t="shared" si="157"/>
        <v>75.776000000000295</v>
      </c>
      <c r="AW700" s="4">
        <f t="shared" si="158"/>
        <v>9.4799999999995634</v>
      </c>
      <c r="AX700" s="4">
        <f t="shared" si="150"/>
        <v>21.301951219512176</v>
      </c>
      <c r="AY700" s="4">
        <f t="shared" si="151"/>
        <v>99.550000000000182</v>
      </c>
      <c r="AZ700" s="4">
        <f t="shared" si="152"/>
        <v>40.800000000000182</v>
      </c>
      <c r="BB700" s="4">
        <f t="shared" si="159"/>
        <v>14.650000000000091</v>
      </c>
      <c r="BC700" s="4">
        <f t="shared" si="153"/>
        <v>12.150487804877995</v>
      </c>
      <c r="BD700" s="4">
        <f t="shared" si="154"/>
        <v>59.090000000000146</v>
      </c>
      <c r="BE700" s="4">
        <f t="shared" si="155"/>
        <v>21.130000000000109</v>
      </c>
    </row>
    <row r="701" spans="10:57">
      <c r="J701" s="2">
        <v>41173</v>
      </c>
      <c r="K701" s="5">
        <v>3528.46</v>
      </c>
      <c r="L701" s="5">
        <v>3540.88</v>
      </c>
      <c r="M701" s="5">
        <v>3504.61</v>
      </c>
      <c r="N701" s="5">
        <v>3530.72</v>
      </c>
      <c r="P701" s="2">
        <v>41173</v>
      </c>
      <c r="Q701" s="5">
        <v>7409.34</v>
      </c>
      <c r="R701" s="5">
        <v>7478.53</v>
      </c>
      <c r="S701" s="5">
        <v>7391.06</v>
      </c>
      <c r="T701" s="5">
        <v>7451.62</v>
      </c>
      <c r="AE701" s="9">
        <f t="shared" si="145"/>
        <v>3920.9</v>
      </c>
      <c r="AF701" s="6">
        <f t="shared" si="146"/>
        <v>1</v>
      </c>
      <c r="AG701" s="4">
        <f t="shared" si="147"/>
        <v>85.900000000000546</v>
      </c>
      <c r="AH701" s="4"/>
      <c r="AI701" s="6">
        <f t="shared" si="148"/>
        <v>1</v>
      </c>
      <c r="AJ701" s="6">
        <f t="shared" si="149"/>
        <v>1</v>
      </c>
      <c r="AK701" s="4">
        <f t="shared" si="156"/>
        <v>3826.3389999999999</v>
      </c>
      <c r="AL701" s="4">
        <f t="shared" si="157"/>
        <v>94.561000000000149</v>
      </c>
      <c r="AW701" s="4">
        <f t="shared" si="158"/>
        <v>18.279999999999745</v>
      </c>
      <c r="AX701" s="4">
        <f t="shared" si="150"/>
        <v>20.072926829268265</v>
      </c>
      <c r="AY701" s="4">
        <f t="shared" si="151"/>
        <v>99.550000000000182</v>
      </c>
      <c r="AZ701" s="4">
        <f t="shared" si="152"/>
        <v>32.469999999999345</v>
      </c>
      <c r="BB701" s="4">
        <f t="shared" si="159"/>
        <v>12.420000000000073</v>
      </c>
      <c r="BC701" s="4">
        <f t="shared" si="153"/>
        <v>11.889756097560932</v>
      </c>
      <c r="BD701" s="4">
        <f t="shared" si="154"/>
        <v>59.090000000000146</v>
      </c>
      <c r="BE701" s="4">
        <f t="shared" si="155"/>
        <v>20.709999999999582</v>
      </c>
    </row>
    <row r="702" spans="10:57">
      <c r="J702" s="2">
        <v>41176</v>
      </c>
      <c r="K702" s="5">
        <v>3501.34</v>
      </c>
      <c r="L702" s="5">
        <v>3514.07</v>
      </c>
      <c r="M702" s="5">
        <v>3483.54</v>
      </c>
      <c r="N702" s="5">
        <v>3497.22</v>
      </c>
      <c r="P702" s="2">
        <v>41176</v>
      </c>
      <c r="Q702" s="5">
        <v>7419.65</v>
      </c>
      <c r="R702" s="5">
        <v>7440.49</v>
      </c>
      <c r="S702" s="5">
        <v>7388.2</v>
      </c>
      <c r="T702" s="5">
        <v>7413.16</v>
      </c>
      <c r="AE702" s="9">
        <f t="shared" si="145"/>
        <v>3915.94</v>
      </c>
      <c r="AF702" s="6">
        <f t="shared" si="146"/>
        <v>0.94225844004656567</v>
      </c>
      <c r="AG702" s="4">
        <f t="shared" si="147"/>
        <v>85.900000000000546</v>
      </c>
      <c r="AH702" s="4"/>
      <c r="AI702" s="6">
        <f t="shared" si="148"/>
        <v>0.9451023796347533</v>
      </c>
      <c r="AJ702" s="6">
        <f t="shared" si="149"/>
        <v>0.95906239683063699</v>
      </c>
      <c r="AK702" s="4">
        <f t="shared" si="156"/>
        <v>3847.1680000000001</v>
      </c>
      <c r="AL702" s="4">
        <f t="shared" si="157"/>
        <v>68.771999999999935</v>
      </c>
      <c r="AW702" s="4">
        <f t="shared" si="158"/>
        <v>20.840000000000146</v>
      </c>
      <c r="AX702" s="4">
        <f t="shared" si="150"/>
        <v>18.507804878048752</v>
      </c>
      <c r="AY702" s="4">
        <f t="shared" si="151"/>
        <v>99.550000000000182</v>
      </c>
      <c r="AZ702" s="4">
        <f t="shared" si="152"/>
        <v>28.960000000000036</v>
      </c>
      <c r="BB702" s="4">
        <f t="shared" si="159"/>
        <v>12.730000000000018</v>
      </c>
      <c r="BC702" s="4">
        <f t="shared" si="153"/>
        <v>11.437804878048732</v>
      </c>
      <c r="BD702" s="4">
        <f t="shared" si="154"/>
        <v>59.090000000000146</v>
      </c>
      <c r="BE702" s="4">
        <f t="shared" si="155"/>
        <v>20.309999999999945</v>
      </c>
    </row>
    <row r="703" spans="10:57">
      <c r="J703" s="2">
        <v>41177</v>
      </c>
      <c r="K703" s="5">
        <v>3490.16</v>
      </c>
      <c r="L703" s="5">
        <v>3520.29</v>
      </c>
      <c r="M703" s="5">
        <v>3474.09</v>
      </c>
      <c r="N703" s="5">
        <v>3513.81</v>
      </c>
      <c r="P703" s="2">
        <v>41177</v>
      </c>
      <c r="Q703" s="5">
        <v>7406.22</v>
      </c>
      <c r="R703" s="5">
        <v>7438.89</v>
      </c>
      <c r="S703" s="5">
        <v>7369.39</v>
      </c>
      <c r="T703" s="5">
        <v>7425.11</v>
      </c>
      <c r="AE703" s="9">
        <f t="shared" si="145"/>
        <v>3911.2999999999997</v>
      </c>
      <c r="AF703" s="6">
        <f t="shared" si="146"/>
        <v>0.84506132989024596</v>
      </c>
      <c r="AG703" s="4">
        <f t="shared" si="147"/>
        <v>61.960000000000036</v>
      </c>
      <c r="AH703" s="4"/>
      <c r="AI703" s="6">
        <f t="shared" si="148"/>
        <v>0.88824214202560769</v>
      </c>
      <c r="AJ703" s="6">
        <f t="shared" si="149"/>
        <v>0.91479542025383587</v>
      </c>
      <c r="AK703" s="4">
        <f t="shared" si="156"/>
        <v>3861.0170000000007</v>
      </c>
      <c r="AL703" s="4">
        <f t="shared" si="157"/>
        <v>50.282999999998992</v>
      </c>
      <c r="AW703" s="4">
        <f t="shared" si="158"/>
        <v>32.670000000000073</v>
      </c>
      <c r="AX703" s="4">
        <f t="shared" si="150"/>
        <v>18.672195121951209</v>
      </c>
      <c r="AY703" s="4">
        <f t="shared" si="151"/>
        <v>99.550000000000182</v>
      </c>
      <c r="AZ703" s="4">
        <f t="shared" si="152"/>
        <v>32.469999999999345</v>
      </c>
      <c r="BB703" s="4">
        <f t="shared" si="159"/>
        <v>16.069999999999709</v>
      </c>
      <c r="BC703" s="4">
        <f t="shared" si="153"/>
        <v>11.572195121951165</v>
      </c>
      <c r="BD703" s="4">
        <f t="shared" si="154"/>
        <v>59.090000000000146</v>
      </c>
      <c r="BE703" s="4">
        <f t="shared" si="155"/>
        <v>20.309999999999945</v>
      </c>
    </row>
    <row r="704" spans="10:57">
      <c r="J704" s="2">
        <v>41178</v>
      </c>
      <c r="K704" s="5">
        <v>3471.74</v>
      </c>
      <c r="L704" s="5">
        <v>3472.71</v>
      </c>
      <c r="M704" s="5">
        <v>3414.84</v>
      </c>
      <c r="N704" s="5">
        <v>3414.84</v>
      </c>
      <c r="P704" s="2">
        <v>41178</v>
      </c>
      <c r="Q704" s="5">
        <v>7362.98</v>
      </c>
      <c r="R704" s="5">
        <v>7362.98</v>
      </c>
      <c r="S704" s="5">
        <v>7255.77</v>
      </c>
      <c r="T704" s="5">
        <v>7276.51</v>
      </c>
      <c r="AE704" s="9">
        <f t="shared" si="145"/>
        <v>3861.67</v>
      </c>
      <c r="AF704" s="6">
        <f t="shared" si="146"/>
        <v>0</v>
      </c>
      <c r="AG704" s="4">
        <f t="shared" si="147"/>
        <v>59.230000000000018</v>
      </c>
      <c r="AH704" s="4"/>
      <c r="AI704" s="6">
        <f t="shared" si="148"/>
        <v>0.31047729918510314</v>
      </c>
      <c r="AJ704" s="6">
        <f t="shared" si="149"/>
        <v>0.34443829551743133</v>
      </c>
      <c r="AK704" s="4">
        <f t="shared" si="156"/>
        <v>3867.21</v>
      </c>
      <c r="AL704" s="4">
        <f t="shared" si="157"/>
        <v>-5.5399999999999636</v>
      </c>
      <c r="AW704" s="4">
        <f t="shared" si="158"/>
        <v>0</v>
      </c>
      <c r="AX704" s="4">
        <f t="shared" si="150"/>
        <v>18.076097560975608</v>
      </c>
      <c r="AY704" s="4">
        <f t="shared" si="151"/>
        <v>99.550000000000182</v>
      </c>
      <c r="AZ704" s="4">
        <f t="shared" si="152"/>
        <v>32.469999999999345</v>
      </c>
      <c r="BB704" s="4">
        <f t="shared" si="159"/>
        <v>0.97000000000025466</v>
      </c>
      <c r="BC704" s="4">
        <f t="shared" si="153"/>
        <v>11.206097560975561</v>
      </c>
      <c r="BD704" s="4">
        <f t="shared" si="154"/>
        <v>59.090000000000146</v>
      </c>
      <c r="BE704" s="4">
        <f t="shared" si="155"/>
        <v>20.309999999999945</v>
      </c>
    </row>
    <row r="705" spans="10:57">
      <c r="J705" s="2">
        <v>41179</v>
      </c>
      <c r="K705" s="5">
        <v>3437.41</v>
      </c>
      <c r="L705" s="5">
        <v>3447.46</v>
      </c>
      <c r="M705" s="5">
        <v>3421.31</v>
      </c>
      <c r="N705" s="5">
        <v>3439.32</v>
      </c>
      <c r="P705" s="2">
        <v>41179</v>
      </c>
      <c r="Q705" s="5">
        <v>7313.15</v>
      </c>
      <c r="R705" s="5">
        <v>7324.97</v>
      </c>
      <c r="S705" s="5">
        <v>7268.69</v>
      </c>
      <c r="T705" s="5">
        <v>7290.02</v>
      </c>
      <c r="AE705" s="9">
        <f t="shared" si="145"/>
        <v>3850.7000000000003</v>
      </c>
      <c r="AF705" s="6">
        <f t="shared" si="146"/>
        <v>0</v>
      </c>
      <c r="AG705" s="4">
        <f t="shared" si="147"/>
        <v>70.199999999999818</v>
      </c>
      <c r="AH705" s="4"/>
      <c r="AI705" s="6">
        <f t="shared" si="148"/>
        <v>0</v>
      </c>
      <c r="AJ705" s="6">
        <f t="shared" si="149"/>
        <v>0.18277066356228902</v>
      </c>
      <c r="AK705" s="4">
        <f t="shared" si="156"/>
        <v>3871.4569999999994</v>
      </c>
      <c r="AL705" s="4">
        <f t="shared" si="157"/>
        <v>-20.756999999999152</v>
      </c>
      <c r="AW705" s="4">
        <f t="shared" si="158"/>
        <v>11.820000000000618</v>
      </c>
      <c r="AX705" s="4">
        <f t="shared" si="150"/>
        <v>17.776341463414632</v>
      </c>
      <c r="AY705" s="4">
        <f t="shared" si="151"/>
        <v>99.550000000000182</v>
      </c>
      <c r="AZ705" s="4">
        <f t="shared" si="152"/>
        <v>32.469999999999345</v>
      </c>
      <c r="BB705" s="4">
        <f t="shared" si="159"/>
        <v>10.050000000000182</v>
      </c>
      <c r="BC705" s="4">
        <f t="shared" si="153"/>
        <v>11.400487804878006</v>
      </c>
      <c r="BD705" s="4">
        <f t="shared" si="154"/>
        <v>59.090000000000146</v>
      </c>
      <c r="BE705" s="4">
        <f t="shared" si="155"/>
        <v>20.309999999999945</v>
      </c>
    </row>
    <row r="706" spans="10:57">
      <c r="J706" s="2">
        <v>41180</v>
      </c>
      <c r="K706" s="5">
        <v>3457.46</v>
      </c>
      <c r="L706" s="5">
        <v>3459.58</v>
      </c>
      <c r="M706" s="5">
        <v>3354.82</v>
      </c>
      <c r="N706" s="5">
        <v>3354.82</v>
      </c>
      <c r="P706" s="2">
        <v>41180</v>
      </c>
      <c r="Q706" s="5">
        <v>7330.61</v>
      </c>
      <c r="R706" s="5">
        <v>7337.17</v>
      </c>
      <c r="S706" s="5">
        <v>7215.95</v>
      </c>
      <c r="T706" s="5">
        <v>7216.15</v>
      </c>
      <c r="AE706" s="9">
        <f t="shared" si="145"/>
        <v>3861.3299999999995</v>
      </c>
      <c r="AF706" s="6">
        <f t="shared" si="146"/>
        <v>0.16293684855915444</v>
      </c>
      <c r="AG706" s="4">
        <f t="shared" si="147"/>
        <v>65.239999999999782</v>
      </c>
      <c r="AH706" s="4"/>
      <c r="AI706" s="6">
        <f t="shared" si="148"/>
        <v>0.1514245014244904</v>
      </c>
      <c r="AJ706" s="6">
        <f t="shared" si="149"/>
        <v>0.30651920838183655</v>
      </c>
      <c r="AK706" s="4">
        <f t="shared" si="156"/>
        <v>3874.5349999999999</v>
      </c>
      <c r="AL706" s="4">
        <f t="shared" si="157"/>
        <v>-13.205000000000382</v>
      </c>
      <c r="AW706" s="4">
        <f t="shared" si="158"/>
        <v>6.5600000000004002</v>
      </c>
      <c r="AX706" s="4">
        <f t="shared" si="150"/>
        <v>15.508292682926832</v>
      </c>
      <c r="AY706" s="4">
        <f t="shared" si="151"/>
        <v>48.800000000000182</v>
      </c>
      <c r="AZ706" s="4">
        <f t="shared" si="152"/>
        <v>28.960000000000036</v>
      </c>
      <c r="BB706" s="4">
        <f t="shared" si="159"/>
        <v>2.1199999999998909</v>
      </c>
      <c r="BC706" s="4">
        <f t="shared" si="153"/>
        <v>10.010975609756048</v>
      </c>
      <c r="BD706" s="4">
        <f t="shared" si="154"/>
        <v>26.429999999999836</v>
      </c>
      <c r="BE706" s="4">
        <f t="shared" si="155"/>
        <v>18.590000000000146</v>
      </c>
    </row>
    <row r="707" spans="10:57">
      <c r="J707" s="2">
        <v>41183</v>
      </c>
      <c r="K707" s="5">
        <v>3348.07</v>
      </c>
      <c r="L707" s="5">
        <v>3438.93</v>
      </c>
      <c r="M707" s="5">
        <v>3348.07</v>
      </c>
      <c r="N707" s="5">
        <v>3434.98</v>
      </c>
      <c r="P707" s="2">
        <v>41183</v>
      </c>
      <c r="Q707" s="5">
        <v>7227.81</v>
      </c>
      <c r="R707" s="5">
        <v>7339.2</v>
      </c>
      <c r="S707" s="5">
        <v>7225.29</v>
      </c>
      <c r="T707" s="5">
        <v>7326.73</v>
      </c>
      <c r="AE707" s="9">
        <f t="shared" ref="AE707:AE770" si="160">T707-N707</f>
        <v>3891.7499999999995</v>
      </c>
      <c r="AF707" s="6">
        <f t="shared" si="146"/>
        <v>0.67739273927392152</v>
      </c>
      <c r="AG707" s="4">
        <f t="shared" si="147"/>
        <v>60.599999999999454</v>
      </c>
      <c r="AH707" s="4"/>
      <c r="AI707" s="6">
        <f t="shared" si="148"/>
        <v>0.58475783475782595</v>
      </c>
      <c r="AJ707" s="6">
        <f t="shared" si="149"/>
        <v>0.58475783475782595</v>
      </c>
      <c r="AK707" s="4">
        <f t="shared" si="156"/>
        <v>3878.71</v>
      </c>
      <c r="AL707" s="4">
        <f t="shared" si="157"/>
        <v>13.039999999999509</v>
      </c>
      <c r="AW707" s="4">
        <f t="shared" si="158"/>
        <v>2.5200000000004366</v>
      </c>
      <c r="AX707" s="4">
        <f t="shared" si="150"/>
        <v>15.449268292682929</v>
      </c>
      <c r="AY707" s="4">
        <f t="shared" si="151"/>
        <v>48.800000000000182</v>
      </c>
      <c r="AZ707" s="4">
        <f t="shared" si="152"/>
        <v>28.960000000000036</v>
      </c>
      <c r="BB707" s="4">
        <f t="shared" si="159"/>
        <v>0</v>
      </c>
      <c r="BC707" s="4">
        <f t="shared" si="153"/>
        <v>9.8597560975609309</v>
      </c>
      <c r="BD707" s="4">
        <f t="shared" si="154"/>
        <v>26.429999999999836</v>
      </c>
      <c r="BE707" s="4">
        <f t="shared" si="155"/>
        <v>18.590000000000146</v>
      </c>
    </row>
    <row r="708" spans="10:57">
      <c r="J708" s="2">
        <v>41184</v>
      </c>
      <c r="K708" s="5">
        <v>3411.25</v>
      </c>
      <c r="L708" s="5">
        <v>3450.8</v>
      </c>
      <c r="M708" s="5">
        <v>3392.37</v>
      </c>
      <c r="N708" s="5">
        <v>3414.23</v>
      </c>
      <c r="P708" s="2">
        <v>41184</v>
      </c>
      <c r="Q708" s="5">
        <v>7278.13</v>
      </c>
      <c r="R708" s="5">
        <v>7373.15</v>
      </c>
      <c r="S708" s="5">
        <v>7266.11</v>
      </c>
      <c r="T708" s="5">
        <v>7305.86</v>
      </c>
      <c r="AE708" s="9">
        <f t="shared" si="160"/>
        <v>3891.6299999999997</v>
      </c>
      <c r="AF708" s="6">
        <f t="shared" si="146"/>
        <v>0.99707673568818778</v>
      </c>
      <c r="AG708" s="4">
        <f t="shared" si="147"/>
        <v>41.049999999999272</v>
      </c>
      <c r="AH708" s="4"/>
      <c r="AI708" s="6">
        <f t="shared" si="148"/>
        <v>0.62737584304107175</v>
      </c>
      <c r="AJ708" s="6">
        <f t="shared" si="149"/>
        <v>0.5830484330484258</v>
      </c>
      <c r="AK708" s="4">
        <f t="shared" si="156"/>
        <v>3884.3729999999996</v>
      </c>
      <c r="AL708" s="4">
        <f t="shared" si="157"/>
        <v>7.2570000000000618</v>
      </c>
      <c r="AW708" s="4">
        <f t="shared" si="158"/>
        <v>12.020000000000437</v>
      </c>
      <c r="AX708" s="4">
        <f t="shared" si="150"/>
        <v>15.742439024390256</v>
      </c>
      <c r="AY708" s="4">
        <f t="shared" si="151"/>
        <v>48.800000000000182</v>
      </c>
      <c r="AZ708" s="4">
        <f t="shared" si="152"/>
        <v>28.960000000000036</v>
      </c>
      <c r="BB708" s="4">
        <f t="shared" si="159"/>
        <v>18.880000000000109</v>
      </c>
      <c r="BC708" s="4">
        <f t="shared" si="153"/>
        <v>10.145365853658493</v>
      </c>
      <c r="BD708" s="4">
        <f t="shared" si="154"/>
        <v>26.429999999999836</v>
      </c>
      <c r="BE708" s="4">
        <f t="shared" si="155"/>
        <v>18.880000000000109</v>
      </c>
    </row>
    <row r="709" spans="10:57">
      <c r="J709" s="2">
        <v>41185</v>
      </c>
      <c r="K709" s="5">
        <v>3396.79</v>
      </c>
      <c r="L709" s="5">
        <v>3420.74</v>
      </c>
      <c r="M709" s="5">
        <v>3387.95</v>
      </c>
      <c r="N709" s="5">
        <v>3406.02</v>
      </c>
      <c r="P709" s="2">
        <v>41185</v>
      </c>
      <c r="Q709" s="5">
        <v>7283.26</v>
      </c>
      <c r="R709" s="5">
        <v>7339.33</v>
      </c>
      <c r="S709" s="5">
        <v>7272.06</v>
      </c>
      <c r="T709" s="5">
        <v>7322.08</v>
      </c>
      <c r="AE709" s="9">
        <f t="shared" si="160"/>
        <v>3916.06</v>
      </c>
      <c r="AF709" s="6">
        <f t="shared" si="146"/>
        <v>1</v>
      </c>
      <c r="AG709" s="4">
        <f t="shared" si="147"/>
        <v>65.359999999999673</v>
      </c>
      <c r="AH709" s="4"/>
      <c r="AI709" s="6">
        <f t="shared" si="148"/>
        <v>1</v>
      </c>
      <c r="AJ709" s="6">
        <f t="shared" si="149"/>
        <v>0.93105413105412882</v>
      </c>
      <c r="AK709" s="4">
        <f t="shared" si="156"/>
        <v>3890.0849999999991</v>
      </c>
      <c r="AL709" s="4">
        <f t="shared" si="157"/>
        <v>25.975000000000819</v>
      </c>
      <c r="AW709" s="4">
        <f t="shared" si="158"/>
        <v>11.199999999999818</v>
      </c>
      <c r="AX709" s="4">
        <f t="shared" si="150"/>
        <v>15.859024390243908</v>
      </c>
      <c r="AY709" s="4">
        <f t="shared" si="151"/>
        <v>48.800000000000182</v>
      </c>
      <c r="AZ709" s="4">
        <f t="shared" si="152"/>
        <v>28.960000000000036</v>
      </c>
      <c r="BB709" s="4">
        <f t="shared" si="159"/>
        <v>8.8400000000001455</v>
      </c>
      <c r="BC709" s="4">
        <f t="shared" si="153"/>
        <v>10.317560975609723</v>
      </c>
      <c r="BD709" s="4">
        <f t="shared" si="154"/>
        <v>26.429999999999836</v>
      </c>
      <c r="BE709" s="4">
        <f t="shared" si="155"/>
        <v>18.880000000000109</v>
      </c>
    </row>
    <row r="710" spans="10:57">
      <c r="J710" s="2">
        <v>41186</v>
      </c>
      <c r="K710" s="5">
        <v>3422.11</v>
      </c>
      <c r="L710" s="5">
        <v>3432.44</v>
      </c>
      <c r="M710" s="5">
        <v>3387.48</v>
      </c>
      <c r="N710" s="5">
        <v>3401.2</v>
      </c>
      <c r="P710" s="2">
        <v>41186</v>
      </c>
      <c r="Q710" s="5">
        <v>7368.21</v>
      </c>
      <c r="R710" s="5">
        <v>7374.86</v>
      </c>
      <c r="S710" s="5">
        <v>7283.48</v>
      </c>
      <c r="T710" s="5">
        <v>7305.21</v>
      </c>
      <c r="AE710" s="9">
        <f t="shared" si="160"/>
        <v>3904.01</v>
      </c>
      <c r="AF710" s="6">
        <f t="shared" si="146"/>
        <v>0.77982824776174631</v>
      </c>
      <c r="AG710" s="4">
        <f t="shared" si="147"/>
        <v>54.730000000000473</v>
      </c>
      <c r="AH710" s="4"/>
      <c r="AI710" s="6">
        <f t="shared" si="148"/>
        <v>0.81563647490820401</v>
      </c>
      <c r="AJ710" s="6">
        <f t="shared" si="149"/>
        <v>0.81563647490820401</v>
      </c>
      <c r="AK710" s="4">
        <f t="shared" si="156"/>
        <v>3892.529</v>
      </c>
      <c r="AL710" s="4">
        <f t="shared" si="157"/>
        <v>11.481000000000222</v>
      </c>
      <c r="AW710" s="4">
        <f t="shared" si="158"/>
        <v>6.6499999999996362</v>
      </c>
      <c r="AX710" s="4">
        <f t="shared" si="150"/>
        <v>15.502682926829282</v>
      </c>
      <c r="AY710" s="4">
        <f t="shared" si="151"/>
        <v>48.800000000000182</v>
      </c>
      <c r="AZ710" s="4">
        <f t="shared" si="152"/>
        <v>28.960000000000036</v>
      </c>
      <c r="BB710" s="4">
        <f t="shared" si="159"/>
        <v>10.329999999999927</v>
      </c>
      <c r="BC710" s="4">
        <f t="shared" si="153"/>
        <v>10.243414634146308</v>
      </c>
      <c r="BD710" s="4">
        <f t="shared" si="154"/>
        <v>26.429999999999836</v>
      </c>
      <c r="BE710" s="4">
        <f t="shared" si="155"/>
        <v>18.880000000000109</v>
      </c>
    </row>
    <row r="711" spans="10:57">
      <c r="J711" s="2">
        <v>41187</v>
      </c>
      <c r="K711" s="5">
        <v>3410.4</v>
      </c>
      <c r="L711" s="5">
        <v>3461.84</v>
      </c>
      <c r="M711" s="5">
        <v>3410.4</v>
      </c>
      <c r="N711" s="5">
        <v>3457.04</v>
      </c>
      <c r="P711" s="2">
        <v>41187</v>
      </c>
      <c r="Q711" s="5">
        <v>7327.7</v>
      </c>
      <c r="R711" s="5">
        <v>7409.78</v>
      </c>
      <c r="S711" s="5">
        <v>7312.79</v>
      </c>
      <c r="T711" s="5">
        <v>7397.87</v>
      </c>
      <c r="AE711" s="9">
        <f t="shared" si="160"/>
        <v>3940.83</v>
      </c>
      <c r="AF711" s="6">
        <f t="shared" si="146"/>
        <v>1</v>
      </c>
      <c r="AG711" s="4">
        <f t="shared" si="147"/>
        <v>49.200000000000273</v>
      </c>
      <c r="AH711" s="4"/>
      <c r="AI711" s="6">
        <f t="shared" si="148"/>
        <v>1</v>
      </c>
      <c r="AJ711" s="6">
        <f t="shared" si="149"/>
        <v>1</v>
      </c>
      <c r="AK711" s="4">
        <f t="shared" si="156"/>
        <v>3894.5219999999999</v>
      </c>
      <c r="AL711" s="4">
        <f t="shared" si="157"/>
        <v>46.307999999999993</v>
      </c>
      <c r="AW711" s="4">
        <f t="shared" si="158"/>
        <v>14.909999999999854</v>
      </c>
      <c r="AX711" s="4">
        <f t="shared" si="150"/>
        <v>15.628780487804894</v>
      </c>
      <c r="AY711" s="4">
        <f t="shared" si="151"/>
        <v>48.800000000000182</v>
      </c>
      <c r="AZ711" s="4">
        <f t="shared" si="152"/>
        <v>28.960000000000036</v>
      </c>
      <c r="BB711" s="4">
        <f t="shared" si="159"/>
        <v>0</v>
      </c>
      <c r="BC711" s="4">
        <f t="shared" si="153"/>
        <v>9.9985365853658212</v>
      </c>
      <c r="BD711" s="4">
        <f t="shared" si="154"/>
        <v>26.429999999999836</v>
      </c>
      <c r="BE711" s="4">
        <f t="shared" si="155"/>
        <v>18.880000000000109</v>
      </c>
    </row>
    <row r="712" spans="10:57">
      <c r="J712" s="2">
        <v>41190</v>
      </c>
      <c r="K712" s="5">
        <v>3429.32</v>
      </c>
      <c r="L712" s="5">
        <v>3429.86</v>
      </c>
      <c r="M712" s="5">
        <v>3404.97</v>
      </c>
      <c r="N712" s="5">
        <v>3406.53</v>
      </c>
      <c r="P712" s="2">
        <v>41190</v>
      </c>
      <c r="Q712" s="5">
        <v>7340.39</v>
      </c>
      <c r="R712" s="5">
        <v>7341.28</v>
      </c>
      <c r="S712" s="5">
        <v>7286.24</v>
      </c>
      <c r="T712" s="5">
        <v>7291.21</v>
      </c>
      <c r="AE712" s="9">
        <f t="shared" si="160"/>
        <v>3884.68</v>
      </c>
      <c r="AF712" s="6">
        <f t="shared" si="146"/>
        <v>0</v>
      </c>
      <c r="AG712" s="4">
        <f t="shared" si="147"/>
        <v>56.150000000000091</v>
      </c>
      <c r="AH712" s="4"/>
      <c r="AI712" s="6">
        <f t="shared" si="148"/>
        <v>0.29371069182390225</v>
      </c>
      <c r="AJ712" s="6">
        <f t="shared" si="149"/>
        <v>0.37701098413402523</v>
      </c>
      <c r="AK712" s="4">
        <f t="shared" si="156"/>
        <v>3891.3960000000006</v>
      </c>
      <c r="AL712" s="4">
        <f t="shared" si="157"/>
        <v>-6.716000000000804</v>
      </c>
      <c r="AW712" s="4">
        <f t="shared" si="158"/>
        <v>0.88999999999941792</v>
      </c>
      <c r="AX712" s="4">
        <f t="shared" si="150"/>
        <v>14.975609756097562</v>
      </c>
      <c r="AY712" s="4">
        <f t="shared" si="151"/>
        <v>48.800000000000182</v>
      </c>
      <c r="AZ712" s="4">
        <f t="shared" si="152"/>
        <v>28.960000000000036</v>
      </c>
      <c r="BB712" s="4">
        <f t="shared" si="159"/>
        <v>0.53999999999996362</v>
      </c>
      <c r="BC712" s="4">
        <f t="shared" si="153"/>
        <v>9.9090243902438804</v>
      </c>
      <c r="BD712" s="4">
        <f t="shared" si="154"/>
        <v>26.429999999999836</v>
      </c>
      <c r="BE712" s="4">
        <f t="shared" si="155"/>
        <v>18.880000000000109</v>
      </c>
    </row>
    <row r="713" spans="10:57">
      <c r="J713" s="2">
        <v>41191</v>
      </c>
      <c r="K713" s="5">
        <v>3420.23</v>
      </c>
      <c r="L713" s="5">
        <v>3427.42</v>
      </c>
      <c r="M713" s="5">
        <v>3377.92</v>
      </c>
      <c r="N713" s="5">
        <v>3382.78</v>
      </c>
      <c r="P713" s="2">
        <v>41191</v>
      </c>
      <c r="Q713" s="5">
        <v>7306.33</v>
      </c>
      <c r="R713" s="5">
        <v>7308.13</v>
      </c>
      <c r="S713" s="5">
        <v>7221.5</v>
      </c>
      <c r="T713" s="5">
        <v>7234.53</v>
      </c>
      <c r="AE713" s="9">
        <f t="shared" si="160"/>
        <v>3851.7499999999995</v>
      </c>
      <c r="AF713" s="6">
        <f t="shared" si="146"/>
        <v>0</v>
      </c>
      <c r="AG713" s="4">
        <f t="shared" si="147"/>
        <v>89.080000000000382</v>
      </c>
      <c r="AH713" s="4"/>
      <c r="AI713" s="6">
        <f t="shared" si="148"/>
        <v>0</v>
      </c>
      <c r="AJ713" s="6">
        <f t="shared" si="149"/>
        <v>1.164983912126125E-2</v>
      </c>
      <c r="AK713" s="4">
        <f t="shared" si="156"/>
        <v>3885.4410000000003</v>
      </c>
      <c r="AL713" s="4">
        <f t="shared" si="157"/>
        <v>-33.691000000000713</v>
      </c>
      <c r="AW713" s="4">
        <f t="shared" si="158"/>
        <v>1.8000000000001819</v>
      </c>
      <c r="AX713" s="4">
        <f t="shared" si="150"/>
        <v>14.024390243902438</v>
      </c>
      <c r="AY713" s="4">
        <f t="shared" si="151"/>
        <v>48.800000000000182</v>
      </c>
      <c r="AZ713" s="4">
        <f t="shared" si="152"/>
        <v>28.050000000000182</v>
      </c>
      <c r="BB713" s="4">
        <f t="shared" si="159"/>
        <v>7.1900000000000546</v>
      </c>
      <c r="BC713" s="4">
        <f t="shared" si="153"/>
        <v>9.6309756097560726</v>
      </c>
      <c r="BD713" s="4">
        <f t="shared" si="154"/>
        <v>26.429999999999836</v>
      </c>
      <c r="BE713" s="4">
        <f t="shared" si="155"/>
        <v>18.880000000000109</v>
      </c>
    </row>
    <row r="714" spans="10:57">
      <c r="J714" s="2">
        <v>41192</v>
      </c>
      <c r="K714" s="5">
        <v>3370.92</v>
      </c>
      <c r="L714" s="5">
        <v>3387.38</v>
      </c>
      <c r="M714" s="5">
        <v>3365.87</v>
      </c>
      <c r="N714" s="5">
        <v>3365.87</v>
      </c>
      <c r="P714" s="2">
        <v>41192</v>
      </c>
      <c r="Q714" s="5">
        <v>7219.46</v>
      </c>
      <c r="R714" s="5">
        <v>7245.17</v>
      </c>
      <c r="S714" s="5">
        <v>7201.09</v>
      </c>
      <c r="T714" s="5">
        <v>7205.23</v>
      </c>
      <c r="AE714" s="9">
        <f t="shared" si="160"/>
        <v>3839.3599999999997</v>
      </c>
      <c r="AF714" s="6">
        <f t="shared" si="146"/>
        <v>0</v>
      </c>
      <c r="AG714" s="4">
        <f t="shared" si="147"/>
        <v>101.47000000000025</v>
      </c>
      <c r="AH714" s="4"/>
      <c r="AI714" s="6">
        <f t="shared" si="148"/>
        <v>0</v>
      </c>
      <c r="AJ714" s="6">
        <f t="shared" si="149"/>
        <v>0</v>
      </c>
      <c r="AK714" s="4">
        <f t="shared" si="156"/>
        <v>3883.21</v>
      </c>
      <c r="AL714" s="4">
        <f t="shared" si="157"/>
        <v>-43.850000000000364</v>
      </c>
      <c r="AW714" s="4">
        <f t="shared" si="158"/>
        <v>18.369999999999891</v>
      </c>
      <c r="AX714" s="4">
        <f t="shared" si="150"/>
        <v>13.84951219512195</v>
      </c>
      <c r="AY714" s="4">
        <f t="shared" si="151"/>
        <v>48.800000000000182</v>
      </c>
      <c r="AZ714" s="4">
        <f t="shared" si="152"/>
        <v>28.050000000000182</v>
      </c>
      <c r="BB714" s="4">
        <f t="shared" si="159"/>
        <v>5.0500000000001819</v>
      </c>
      <c r="BC714" s="4">
        <f t="shared" si="153"/>
        <v>9.4570731707316913</v>
      </c>
      <c r="BD714" s="4">
        <f t="shared" si="154"/>
        <v>26.429999999999836</v>
      </c>
      <c r="BE714" s="4">
        <f t="shared" si="155"/>
        <v>18.880000000000109</v>
      </c>
    </row>
    <row r="715" spans="10:57">
      <c r="J715" s="2">
        <v>41193</v>
      </c>
      <c r="K715" s="5">
        <v>3352.85</v>
      </c>
      <c r="L715" s="5">
        <v>3423.98</v>
      </c>
      <c r="M715" s="5">
        <v>3351.44</v>
      </c>
      <c r="N715" s="5">
        <v>3413.72</v>
      </c>
      <c r="P715" s="2">
        <v>41193</v>
      </c>
      <c r="Q715" s="5">
        <v>7192.75</v>
      </c>
      <c r="R715" s="5">
        <v>7305.46</v>
      </c>
      <c r="S715" s="5">
        <v>7182.31</v>
      </c>
      <c r="T715" s="5">
        <v>7281.7</v>
      </c>
      <c r="AE715" s="9">
        <f t="shared" si="160"/>
        <v>3867.98</v>
      </c>
      <c r="AF715" s="6">
        <f t="shared" si="146"/>
        <v>0.28205380900759114</v>
      </c>
      <c r="AG715" s="4">
        <f t="shared" si="147"/>
        <v>101.47000000000025</v>
      </c>
      <c r="AH715" s="4"/>
      <c r="AI715" s="6">
        <f t="shared" si="148"/>
        <v>0.28205380900759114</v>
      </c>
      <c r="AJ715" s="6">
        <f t="shared" si="149"/>
        <v>0.28205380900759114</v>
      </c>
      <c r="AK715" s="4">
        <f t="shared" si="156"/>
        <v>3884.9380000000006</v>
      </c>
      <c r="AL715" s="4">
        <f t="shared" si="157"/>
        <v>-16.958000000000538</v>
      </c>
      <c r="AW715" s="4">
        <f t="shared" si="158"/>
        <v>10.4399999999996</v>
      </c>
      <c r="AX715" s="4">
        <f t="shared" si="150"/>
        <v>13.625365853658522</v>
      </c>
      <c r="AY715" s="4">
        <f t="shared" si="151"/>
        <v>48.800000000000182</v>
      </c>
      <c r="AZ715" s="4">
        <f t="shared" si="152"/>
        <v>28.050000000000182</v>
      </c>
      <c r="BB715" s="4">
        <f t="shared" si="159"/>
        <v>1.4099999999998545</v>
      </c>
      <c r="BC715" s="4">
        <f t="shared" si="153"/>
        <v>9.1997560975609556</v>
      </c>
      <c r="BD715" s="4">
        <f t="shared" si="154"/>
        <v>26.429999999999836</v>
      </c>
      <c r="BE715" s="4">
        <f t="shared" si="155"/>
        <v>18.880000000000109</v>
      </c>
    </row>
    <row r="716" spans="10:57">
      <c r="J716" s="2">
        <v>41194</v>
      </c>
      <c r="K716" s="5">
        <v>3401.26</v>
      </c>
      <c r="L716" s="5">
        <v>3419</v>
      </c>
      <c r="M716" s="5">
        <v>3389.08</v>
      </c>
      <c r="N716" s="5">
        <v>3389.08</v>
      </c>
      <c r="P716" s="2">
        <v>41194</v>
      </c>
      <c r="Q716" s="5">
        <v>7260.57</v>
      </c>
      <c r="R716" s="5">
        <v>7291.24</v>
      </c>
      <c r="S716" s="5">
        <v>7232.42</v>
      </c>
      <c r="T716" s="5">
        <v>7232.49</v>
      </c>
      <c r="AE716" s="9">
        <f t="shared" si="160"/>
        <v>3843.41</v>
      </c>
      <c r="AF716" s="6">
        <f t="shared" si="146"/>
        <v>8.9364518976173146E-2</v>
      </c>
      <c r="AG716" s="4">
        <f t="shared" si="147"/>
        <v>45.320000000000164</v>
      </c>
      <c r="AH716" s="4"/>
      <c r="AI716" s="6">
        <f t="shared" si="148"/>
        <v>3.9913274859566097E-2</v>
      </c>
      <c r="AJ716" s="6">
        <f t="shared" si="149"/>
        <v>3.9913274859566097E-2</v>
      </c>
      <c r="AK716" s="4">
        <f t="shared" si="156"/>
        <v>3883.1460000000006</v>
      </c>
      <c r="AL716" s="4">
        <f t="shared" si="157"/>
        <v>-39.736000000000786</v>
      </c>
      <c r="AW716" s="4">
        <f t="shared" si="158"/>
        <v>28.149999999999636</v>
      </c>
      <c r="AX716" s="4">
        <f t="shared" si="150"/>
        <v>13.605609756097538</v>
      </c>
      <c r="AY716" s="4">
        <f t="shared" si="151"/>
        <v>48.800000000000182</v>
      </c>
      <c r="AZ716" s="4">
        <f t="shared" si="152"/>
        <v>28.050000000000182</v>
      </c>
      <c r="BB716" s="4">
        <f t="shared" si="159"/>
        <v>12.180000000000291</v>
      </c>
      <c r="BC716" s="4">
        <f t="shared" si="153"/>
        <v>8.9917073170731676</v>
      </c>
      <c r="BD716" s="4">
        <f t="shared" si="154"/>
        <v>26.429999999999836</v>
      </c>
      <c r="BE716" s="4">
        <f t="shared" si="155"/>
        <v>16.069999999999709</v>
      </c>
    </row>
    <row r="717" spans="10:57">
      <c r="J717" s="2">
        <v>41197</v>
      </c>
      <c r="K717" s="5">
        <v>3387.76</v>
      </c>
      <c r="L717" s="5">
        <v>3439.52</v>
      </c>
      <c r="M717" s="5">
        <v>3387.76</v>
      </c>
      <c r="N717" s="5">
        <v>3420.28</v>
      </c>
      <c r="P717" s="2">
        <v>41197</v>
      </c>
      <c r="Q717" s="5">
        <v>7237.4</v>
      </c>
      <c r="R717" s="5">
        <v>7302.23</v>
      </c>
      <c r="S717" s="5">
        <v>7237.4</v>
      </c>
      <c r="T717" s="5">
        <v>7261.25</v>
      </c>
      <c r="AE717" s="9">
        <f t="shared" si="160"/>
        <v>3840.97</v>
      </c>
      <c r="AF717" s="6">
        <f t="shared" si="146"/>
        <v>5.6254367575126064E-2</v>
      </c>
      <c r="AG717" s="4">
        <f t="shared" si="147"/>
        <v>28.620000000000346</v>
      </c>
      <c r="AH717" s="4"/>
      <c r="AI717" s="6">
        <f t="shared" si="148"/>
        <v>1.5866758647877434E-2</v>
      </c>
      <c r="AJ717" s="6">
        <f t="shared" si="149"/>
        <v>1.5866758647877434E-2</v>
      </c>
      <c r="AK717" s="4">
        <f t="shared" si="156"/>
        <v>3878.0680000000002</v>
      </c>
      <c r="AL717" s="4">
        <f t="shared" si="157"/>
        <v>-37.098000000000411</v>
      </c>
      <c r="AW717" s="4">
        <f t="shared" si="158"/>
        <v>0</v>
      </c>
      <c r="AX717" s="4">
        <f t="shared" si="150"/>
        <v>13.349024390243891</v>
      </c>
      <c r="AY717" s="4">
        <f t="shared" si="151"/>
        <v>48.800000000000182</v>
      </c>
      <c r="AZ717" s="4">
        <f t="shared" si="152"/>
        <v>28.050000000000182</v>
      </c>
      <c r="BB717" s="4">
        <f t="shared" si="159"/>
        <v>0</v>
      </c>
      <c r="BC717" s="4">
        <f t="shared" si="153"/>
        <v>8.7402439024390226</v>
      </c>
      <c r="BD717" s="4">
        <f t="shared" si="154"/>
        <v>26.429999999999836</v>
      </c>
      <c r="BE717" s="4">
        <f t="shared" si="155"/>
        <v>16.069999999999709</v>
      </c>
    </row>
    <row r="718" spans="10:57">
      <c r="J718" s="2">
        <v>41198</v>
      </c>
      <c r="K718" s="5">
        <v>3443.6</v>
      </c>
      <c r="L718" s="5">
        <v>3500.94</v>
      </c>
      <c r="M718" s="5">
        <v>3428.97</v>
      </c>
      <c r="N718" s="5">
        <v>3500.94</v>
      </c>
      <c r="P718" s="2">
        <v>41198</v>
      </c>
      <c r="Q718" s="5">
        <v>7309.08</v>
      </c>
      <c r="R718" s="5">
        <v>7387.78</v>
      </c>
      <c r="S718" s="5">
        <v>7293.9</v>
      </c>
      <c r="T718" s="5">
        <v>7376.27</v>
      </c>
      <c r="AE718" s="9">
        <f t="shared" si="160"/>
        <v>3875.3300000000004</v>
      </c>
      <c r="AF718" s="6">
        <f t="shared" si="146"/>
        <v>1</v>
      </c>
      <c r="AG718" s="4">
        <f t="shared" si="147"/>
        <v>35.970000000000709</v>
      </c>
      <c r="AH718" s="4"/>
      <c r="AI718" s="6">
        <f t="shared" si="148"/>
        <v>0.79368932038836226</v>
      </c>
      <c r="AJ718" s="6">
        <f t="shared" si="149"/>
        <v>0.35448901153050771</v>
      </c>
      <c r="AK718" s="4">
        <f t="shared" si="156"/>
        <v>3876.4379999999996</v>
      </c>
      <c r="AL718" s="4">
        <f t="shared" si="157"/>
        <v>-1.1079999999992651</v>
      </c>
      <c r="AW718" s="4">
        <f t="shared" si="158"/>
        <v>15.180000000000291</v>
      </c>
      <c r="AX718" s="4">
        <f t="shared" si="150"/>
        <v>13.035121951219502</v>
      </c>
      <c r="AY718" s="4">
        <f t="shared" si="151"/>
        <v>48.800000000000182</v>
      </c>
      <c r="AZ718" s="4">
        <f t="shared" si="152"/>
        <v>27.109999999999673</v>
      </c>
      <c r="BB718" s="4">
        <f t="shared" si="159"/>
        <v>14.630000000000109</v>
      </c>
      <c r="BC718" s="4">
        <f t="shared" si="153"/>
        <v>8.5817073170731692</v>
      </c>
      <c r="BD718" s="4">
        <f t="shared" si="154"/>
        <v>26.429999999999836</v>
      </c>
      <c r="BE718" s="4">
        <f t="shared" si="155"/>
        <v>16.009999999999764</v>
      </c>
    </row>
    <row r="719" spans="10:57">
      <c r="J719" s="2">
        <v>41199</v>
      </c>
      <c r="K719" s="5">
        <v>3503.82</v>
      </c>
      <c r="L719" s="5">
        <v>3530.79</v>
      </c>
      <c r="M719" s="5">
        <v>3494.35</v>
      </c>
      <c r="N719" s="5">
        <v>3527.5</v>
      </c>
      <c r="P719" s="2">
        <v>41199</v>
      </c>
      <c r="Q719" s="5">
        <v>7381.08</v>
      </c>
      <c r="R719" s="5">
        <v>7399.99</v>
      </c>
      <c r="S719" s="5">
        <v>7367.59</v>
      </c>
      <c r="T719" s="5">
        <v>7394.55</v>
      </c>
      <c r="AE719" s="9">
        <f t="shared" si="160"/>
        <v>3867.05</v>
      </c>
      <c r="AF719" s="6">
        <f t="shared" ref="AF719:AF782" si="161">(AE719-MIN($AE715:$AE719))/(MAX($AE715:$AE719)-MIN($AE715:$AE719))</f>
        <v>0.75902211874272241</v>
      </c>
      <c r="AG719" s="4">
        <f t="shared" ref="AG719:AG782" si="162">MAX($AE715:$AE719)-MIN($AE715:$AE719)</f>
        <v>34.360000000000582</v>
      </c>
      <c r="AH719" s="4"/>
      <c r="AI719" s="6">
        <f t="shared" ref="AI719:AI782" si="163">(AE719-MIN($AE713:$AE719))/(MAX($AE713:$AE719)-MIN($AE713:$AE719))</f>
        <v>0.76980817347789721</v>
      </c>
      <c r="AJ719" s="6">
        <f t="shared" ref="AJ719:AJ782" si="164">(AE719-MIN($AE711:$AE719))/(MAX($AE711:$AE719)-MIN($AE711:$AE719))</f>
        <v>0.2728885384842854</v>
      </c>
      <c r="AK719" s="4">
        <f t="shared" si="156"/>
        <v>3871.5370000000003</v>
      </c>
      <c r="AL719" s="4">
        <f t="shared" si="157"/>
        <v>-4.48700000000008</v>
      </c>
      <c r="AW719" s="4">
        <f t="shared" si="158"/>
        <v>13.489999999999782</v>
      </c>
      <c r="AX719" s="4">
        <f t="shared" ref="AX719:AX782" si="165">AVERAGE($AW679:$AW719)</f>
        <v>13.19195121951217</v>
      </c>
      <c r="AY719" s="4">
        <f t="shared" ref="AY719:AY782" si="166">MAX($AW679:$AW719)</f>
        <v>48.800000000000182</v>
      </c>
      <c r="AZ719" s="4">
        <f t="shared" ref="AZ719:AZ782" si="167">PERCENTILE(AW679:AW719,0.9)</f>
        <v>27.109999999999673</v>
      </c>
      <c r="BB719" s="4">
        <f t="shared" si="159"/>
        <v>9.4700000000002547</v>
      </c>
      <c r="BC719" s="4">
        <f t="shared" si="153"/>
        <v>8.8126829268292717</v>
      </c>
      <c r="BD719" s="4">
        <f t="shared" si="154"/>
        <v>26.429999999999836</v>
      </c>
      <c r="BE719" s="4">
        <f t="shared" si="155"/>
        <v>16.009999999999764</v>
      </c>
    </row>
    <row r="720" spans="10:57">
      <c r="J720" s="2">
        <v>41200</v>
      </c>
      <c r="K720" s="5">
        <v>3527.76</v>
      </c>
      <c r="L720" s="5">
        <v>3542.58</v>
      </c>
      <c r="M720" s="5">
        <v>3508.4</v>
      </c>
      <c r="N720" s="5">
        <v>3535.18</v>
      </c>
      <c r="P720" s="2">
        <v>41200</v>
      </c>
      <c r="Q720" s="5">
        <v>7401.41</v>
      </c>
      <c r="R720" s="5">
        <v>7447.81</v>
      </c>
      <c r="S720" s="5">
        <v>7389.01</v>
      </c>
      <c r="T720" s="5">
        <v>7437.23</v>
      </c>
      <c r="AE720" s="9">
        <f t="shared" si="160"/>
        <v>3902.0499999999997</v>
      </c>
      <c r="AF720" s="6">
        <f t="shared" si="161"/>
        <v>1</v>
      </c>
      <c r="AG720" s="4">
        <f t="shared" si="162"/>
        <v>61.079999999999927</v>
      </c>
      <c r="AH720" s="4"/>
      <c r="AI720" s="6">
        <f t="shared" si="163"/>
        <v>1</v>
      </c>
      <c r="AJ720" s="6">
        <f t="shared" si="164"/>
        <v>1</v>
      </c>
      <c r="AK720" s="4">
        <f t="shared" si="156"/>
        <v>3871.3410000000003</v>
      </c>
      <c r="AL720" s="4">
        <f t="shared" si="157"/>
        <v>30.708999999999378</v>
      </c>
      <c r="AW720" s="4">
        <f t="shared" si="158"/>
        <v>12.399999999999636</v>
      </c>
      <c r="AX720" s="4">
        <f t="shared" si="165"/>
        <v>13.409756097560935</v>
      </c>
      <c r="AY720" s="4">
        <f t="shared" si="166"/>
        <v>48.800000000000182</v>
      </c>
      <c r="AZ720" s="4">
        <f t="shared" si="167"/>
        <v>27.109999999999673</v>
      </c>
      <c r="BB720" s="4">
        <f t="shared" si="159"/>
        <v>14.819999999999709</v>
      </c>
      <c r="BC720" s="4">
        <f t="shared" ref="BC720:BC783" si="168">AVERAGE($BB680:$BB720)</f>
        <v>8.783658536585369</v>
      </c>
      <c r="BD720" s="4">
        <f t="shared" ref="BD720:BD783" si="169">MAX($BB680:$BB720)</f>
        <v>26.429999999999836</v>
      </c>
      <c r="BE720" s="4">
        <f t="shared" ref="BE720:BE783" si="170">PERCENTILE(BB680:BB720,0.9)</f>
        <v>15.659999999999854</v>
      </c>
    </row>
    <row r="721" spans="10:57">
      <c r="J721" s="2">
        <v>41201</v>
      </c>
      <c r="K721" s="5">
        <v>3527.79</v>
      </c>
      <c r="L721" s="5">
        <v>3537.92</v>
      </c>
      <c r="M721" s="5">
        <v>3496.76</v>
      </c>
      <c r="N721" s="5">
        <v>3504.56</v>
      </c>
      <c r="P721" s="2">
        <v>41201</v>
      </c>
      <c r="Q721" s="5">
        <v>7413.69</v>
      </c>
      <c r="R721" s="5">
        <v>7430.12</v>
      </c>
      <c r="S721" s="5">
        <v>7363.5</v>
      </c>
      <c r="T721" s="5">
        <v>7380.64</v>
      </c>
      <c r="AE721" s="9">
        <f t="shared" si="160"/>
        <v>3876.0800000000004</v>
      </c>
      <c r="AF721" s="6">
        <f t="shared" si="161"/>
        <v>0.57481990831697161</v>
      </c>
      <c r="AG721" s="4">
        <f t="shared" si="162"/>
        <v>61.079999999999927</v>
      </c>
      <c r="AH721" s="4"/>
      <c r="AI721" s="6">
        <f t="shared" si="163"/>
        <v>0.57481990831697161</v>
      </c>
      <c r="AJ721" s="6">
        <f t="shared" si="164"/>
        <v>0.5857393523688097</v>
      </c>
      <c r="AK721" s="4">
        <f t="shared" si="156"/>
        <v>3864.8660000000004</v>
      </c>
      <c r="AL721" s="4">
        <f t="shared" si="157"/>
        <v>11.213999999999942</v>
      </c>
      <c r="AW721" s="4">
        <f t="shared" si="158"/>
        <v>16.430000000000291</v>
      </c>
      <c r="AX721" s="4">
        <f t="shared" si="165"/>
        <v>13.45073170731704</v>
      </c>
      <c r="AY721" s="4">
        <f t="shared" si="166"/>
        <v>48.800000000000182</v>
      </c>
      <c r="AZ721" s="4">
        <f t="shared" si="167"/>
        <v>27.109999999999673</v>
      </c>
      <c r="BB721" s="4">
        <f t="shared" si="159"/>
        <v>10.130000000000109</v>
      </c>
      <c r="BC721" s="4">
        <f t="shared" si="168"/>
        <v>8.7904878048780457</v>
      </c>
      <c r="BD721" s="4">
        <f t="shared" si="169"/>
        <v>26.429999999999836</v>
      </c>
      <c r="BE721" s="4">
        <f t="shared" si="170"/>
        <v>15.659999999999854</v>
      </c>
    </row>
    <row r="722" spans="10:57">
      <c r="J722" s="2">
        <v>41204</v>
      </c>
      <c r="K722" s="5">
        <v>3498.38</v>
      </c>
      <c r="L722" s="5">
        <v>3519.05</v>
      </c>
      <c r="M722" s="5">
        <v>3475.82</v>
      </c>
      <c r="N722" s="5">
        <v>3483.25</v>
      </c>
      <c r="P722" s="2">
        <v>41204</v>
      </c>
      <c r="Q722" s="5">
        <v>7372.36</v>
      </c>
      <c r="R722" s="5">
        <v>7390.1</v>
      </c>
      <c r="S722" s="5">
        <v>7313.24</v>
      </c>
      <c r="T722" s="5">
        <v>7328.05</v>
      </c>
      <c r="AE722" s="9">
        <f t="shared" si="160"/>
        <v>3844.8</v>
      </c>
      <c r="AF722" s="6">
        <f t="shared" si="161"/>
        <v>0</v>
      </c>
      <c r="AG722" s="4">
        <f t="shared" si="162"/>
        <v>57.249999999999545</v>
      </c>
      <c r="AH722" s="4"/>
      <c r="AI722" s="6">
        <f t="shared" si="163"/>
        <v>6.270464963982296E-2</v>
      </c>
      <c r="AJ722" s="6">
        <f t="shared" si="164"/>
        <v>8.6776200350941218E-2</v>
      </c>
      <c r="AK722" s="4">
        <f t="shared" si="156"/>
        <v>3860.8779999999997</v>
      </c>
      <c r="AL722" s="4">
        <f t="shared" si="157"/>
        <v>-16.07799999999952</v>
      </c>
      <c r="AW722" s="4">
        <f t="shared" si="158"/>
        <v>17.740000000000691</v>
      </c>
      <c r="AX722" s="4">
        <f t="shared" si="165"/>
        <v>13.091463414634147</v>
      </c>
      <c r="AY722" s="4">
        <f t="shared" si="166"/>
        <v>48.800000000000182</v>
      </c>
      <c r="AZ722" s="4">
        <f t="shared" si="167"/>
        <v>26.779999999999745</v>
      </c>
      <c r="BB722" s="4">
        <f t="shared" si="159"/>
        <v>20.670000000000073</v>
      </c>
      <c r="BC722" s="4">
        <f t="shared" si="168"/>
        <v>9.0451219512195102</v>
      </c>
      <c r="BD722" s="4">
        <f t="shared" si="169"/>
        <v>26.429999999999836</v>
      </c>
      <c r="BE722" s="4">
        <f t="shared" si="170"/>
        <v>16.069999999999709</v>
      </c>
    </row>
    <row r="723" spans="10:57">
      <c r="J723" s="2">
        <v>41205</v>
      </c>
      <c r="K723" s="5">
        <v>3485.94</v>
      </c>
      <c r="L723" s="5">
        <v>3492.02</v>
      </c>
      <c r="M723" s="5">
        <v>3391.3</v>
      </c>
      <c r="N723" s="5">
        <v>3406.5</v>
      </c>
      <c r="P723" s="2">
        <v>41205</v>
      </c>
      <c r="Q723" s="5">
        <v>7339.16</v>
      </c>
      <c r="R723" s="5">
        <v>7343.6</v>
      </c>
      <c r="S723" s="5">
        <v>7153.8</v>
      </c>
      <c r="T723" s="5">
        <v>7173.69</v>
      </c>
      <c r="AE723" s="9">
        <f t="shared" si="160"/>
        <v>3767.1899999999996</v>
      </c>
      <c r="AF723" s="6">
        <f t="shared" si="161"/>
        <v>0</v>
      </c>
      <c r="AG723" s="4">
        <f t="shared" si="162"/>
        <v>134.86000000000013</v>
      </c>
      <c r="AH723" s="4"/>
      <c r="AI723" s="6">
        <f t="shared" si="163"/>
        <v>0</v>
      </c>
      <c r="AJ723" s="6">
        <f t="shared" si="164"/>
        <v>0</v>
      </c>
      <c r="AK723" s="4">
        <f t="shared" si="156"/>
        <v>3852.422</v>
      </c>
      <c r="AL723" s="4">
        <f t="shared" si="157"/>
        <v>-85.232000000000426</v>
      </c>
      <c r="AW723" s="4">
        <f t="shared" si="158"/>
        <v>4.4400000000005093</v>
      </c>
      <c r="AX723" s="4">
        <f t="shared" si="165"/>
        <v>12.859756097560975</v>
      </c>
      <c r="AY723" s="4">
        <f t="shared" si="166"/>
        <v>48.800000000000182</v>
      </c>
      <c r="AZ723" s="4">
        <f t="shared" si="167"/>
        <v>26.779999999999745</v>
      </c>
      <c r="BB723" s="4">
        <f t="shared" si="159"/>
        <v>6.0799999999999272</v>
      </c>
      <c r="BC723" s="4">
        <f t="shared" si="168"/>
        <v>9.0017073170731638</v>
      </c>
      <c r="BD723" s="4">
        <f t="shared" si="169"/>
        <v>26.429999999999836</v>
      </c>
      <c r="BE723" s="4">
        <f t="shared" si="170"/>
        <v>16.069999999999709</v>
      </c>
    </row>
    <row r="724" spans="10:57">
      <c r="J724" s="2">
        <v>41206</v>
      </c>
      <c r="K724" s="5">
        <v>3421.83</v>
      </c>
      <c r="L724" s="5">
        <v>3433.76</v>
      </c>
      <c r="M724" s="5">
        <v>3388.71</v>
      </c>
      <c r="N724" s="5">
        <v>3426.49</v>
      </c>
      <c r="P724" s="2">
        <v>41206</v>
      </c>
      <c r="Q724" s="5">
        <v>7202.03</v>
      </c>
      <c r="R724" s="5">
        <v>7216.13</v>
      </c>
      <c r="S724" s="5">
        <v>7120.68</v>
      </c>
      <c r="T724" s="5">
        <v>7192.85</v>
      </c>
      <c r="AE724" s="9">
        <f t="shared" si="160"/>
        <v>3766.3600000000006</v>
      </c>
      <c r="AF724" s="6">
        <f t="shared" si="161"/>
        <v>0</v>
      </c>
      <c r="AG724" s="4">
        <f t="shared" si="162"/>
        <v>135.68999999999915</v>
      </c>
      <c r="AH724" s="4"/>
      <c r="AI724" s="6">
        <f t="shared" si="163"/>
        <v>0</v>
      </c>
      <c r="AJ724" s="6">
        <f t="shared" si="164"/>
        <v>0</v>
      </c>
      <c r="AK724" s="4">
        <f t="shared" si="156"/>
        <v>3845.1220000000003</v>
      </c>
      <c r="AL724" s="4">
        <f t="shared" si="157"/>
        <v>-78.761999999999716</v>
      </c>
      <c r="AW724" s="4">
        <f t="shared" si="158"/>
        <v>14.100000000000364</v>
      </c>
      <c r="AX724" s="4">
        <f t="shared" si="165"/>
        <v>12.54243902439026</v>
      </c>
      <c r="AY724" s="4">
        <f t="shared" si="166"/>
        <v>48.800000000000182</v>
      </c>
      <c r="AZ724" s="4">
        <f t="shared" si="167"/>
        <v>24.909999999999854</v>
      </c>
      <c r="BB724" s="4">
        <f t="shared" si="159"/>
        <v>11.930000000000291</v>
      </c>
      <c r="BC724" s="4">
        <f t="shared" si="168"/>
        <v>8.9107317073170762</v>
      </c>
      <c r="BD724" s="4">
        <f t="shared" si="169"/>
        <v>26.429999999999836</v>
      </c>
      <c r="BE724" s="4">
        <f t="shared" si="170"/>
        <v>16.069999999999709</v>
      </c>
    </row>
    <row r="725" spans="10:57">
      <c r="J725" s="2">
        <v>41207</v>
      </c>
      <c r="K725" s="5">
        <v>3427.83</v>
      </c>
      <c r="L725" s="5">
        <v>3457.3</v>
      </c>
      <c r="M725" s="5">
        <v>3408.93</v>
      </c>
      <c r="N725" s="5">
        <v>3411.53</v>
      </c>
      <c r="P725" s="2">
        <v>41207</v>
      </c>
      <c r="Q725" s="5">
        <v>7203.12</v>
      </c>
      <c r="R725" s="5">
        <v>7256.22</v>
      </c>
      <c r="S725" s="5">
        <v>7181.45</v>
      </c>
      <c r="T725" s="5">
        <v>7200.23</v>
      </c>
      <c r="AE725" s="9">
        <f t="shared" si="160"/>
        <v>3788.6999999999994</v>
      </c>
      <c r="AF725" s="6">
        <f t="shared" si="161"/>
        <v>0.20360918702149855</v>
      </c>
      <c r="AG725" s="4">
        <f t="shared" si="162"/>
        <v>109.7199999999998</v>
      </c>
      <c r="AH725" s="4"/>
      <c r="AI725" s="6">
        <f t="shared" si="163"/>
        <v>0.16463998820840831</v>
      </c>
      <c r="AJ725" s="6">
        <f t="shared" si="164"/>
        <v>0.16463998820840831</v>
      </c>
      <c r="AK725" s="4">
        <f t="shared" si="156"/>
        <v>3837.1939999999995</v>
      </c>
      <c r="AL725" s="4">
        <f t="shared" si="157"/>
        <v>-48.494000000000142</v>
      </c>
      <c r="AW725" s="4">
        <f t="shared" si="158"/>
        <v>21.670000000000073</v>
      </c>
      <c r="AX725" s="4">
        <f t="shared" si="165"/>
        <v>12.417804878048806</v>
      </c>
      <c r="AY725" s="4">
        <f t="shared" si="166"/>
        <v>48.800000000000182</v>
      </c>
      <c r="AZ725" s="4">
        <f t="shared" si="167"/>
        <v>24.100000000000364</v>
      </c>
      <c r="BB725" s="4">
        <f t="shared" si="159"/>
        <v>18.900000000000091</v>
      </c>
      <c r="BC725" s="4">
        <f t="shared" si="168"/>
        <v>9.2078048780487904</v>
      </c>
      <c r="BD725" s="4">
        <f t="shared" si="169"/>
        <v>26.429999999999836</v>
      </c>
      <c r="BE725" s="4">
        <f t="shared" si="170"/>
        <v>18.880000000000109</v>
      </c>
    </row>
    <row r="726" spans="10:57">
      <c r="J726" s="2">
        <v>41208</v>
      </c>
      <c r="K726" s="5">
        <v>3384.68</v>
      </c>
      <c r="L726" s="5">
        <v>3446.74</v>
      </c>
      <c r="M726" s="5">
        <v>3382.36</v>
      </c>
      <c r="N726" s="5">
        <v>3435.09</v>
      </c>
      <c r="P726" s="2">
        <v>41208</v>
      </c>
      <c r="Q726" s="5">
        <v>7161.73</v>
      </c>
      <c r="R726" s="5">
        <v>7257.37</v>
      </c>
      <c r="S726" s="5">
        <v>7147.51</v>
      </c>
      <c r="T726" s="5">
        <v>7231.85</v>
      </c>
      <c r="AE726" s="9">
        <f t="shared" si="160"/>
        <v>3796.76</v>
      </c>
      <c r="AF726" s="6">
        <f t="shared" si="161"/>
        <v>0.38755736868944152</v>
      </c>
      <c r="AG726" s="4">
        <f t="shared" si="162"/>
        <v>78.4399999999996</v>
      </c>
      <c r="AH726" s="4"/>
      <c r="AI726" s="6">
        <f t="shared" si="163"/>
        <v>0.22404009138477285</v>
      </c>
      <c r="AJ726" s="6">
        <f t="shared" si="164"/>
        <v>0.22404009138477285</v>
      </c>
      <c r="AK726" s="4">
        <f t="shared" si="156"/>
        <v>3832.529</v>
      </c>
      <c r="AL726" s="4">
        <f t="shared" si="157"/>
        <v>-35.768999999999778</v>
      </c>
      <c r="AW726" s="4">
        <f t="shared" si="158"/>
        <v>14.219999999999345</v>
      </c>
      <c r="AX726" s="4">
        <f t="shared" si="165"/>
        <v>12.369268292682936</v>
      </c>
      <c r="AY726" s="4">
        <f t="shared" si="166"/>
        <v>48.800000000000182</v>
      </c>
      <c r="AZ726" s="4">
        <f t="shared" si="167"/>
        <v>24.100000000000364</v>
      </c>
      <c r="BB726" s="4">
        <f t="shared" si="159"/>
        <v>2.319999999999709</v>
      </c>
      <c r="BC726" s="4">
        <f t="shared" si="168"/>
        <v>9.0470731707317142</v>
      </c>
      <c r="BD726" s="4">
        <f t="shared" si="169"/>
        <v>26.429999999999836</v>
      </c>
      <c r="BE726" s="4">
        <f t="shared" si="170"/>
        <v>18.880000000000109</v>
      </c>
    </row>
    <row r="727" spans="10:57">
      <c r="J727" s="2">
        <v>41211</v>
      </c>
      <c r="K727" s="5">
        <v>3419.38</v>
      </c>
      <c r="L727" s="5">
        <v>3421.34</v>
      </c>
      <c r="M727" s="5">
        <v>3394.89</v>
      </c>
      <c r="N727" s="5">
        <v>3408.89</v>
      </c>
      <c r="P727" s="2">
        <v>41211</v>
      </c>
      <c r="Q727" s="5">
        <v>7205.05</v>
      </c>
      <c r="R727" s="5">
        <v>7225.32</v>
      </c>
      <c r="S727" s="5">
        <v>7171.96</v>
      </c>
      <c r="T727" s="5">
        <v>7203.16</v>
      </c>
      <c r="AE727" s="9">
        <f t="shared" si="160"/>
        <v>3794.27</v>
      </c>
      <c r="AF727" s="6">
        <f t="shared" si="161"/>
        <v>0.91809210526314911</v>
      </c>
      <c r="AG727" s="4">
        <f t="shared" si="162"/>
        <v>30.399999999999636</v>
      </c>
      <c r="AH727" s="4"/>
      <c r="AI727" s="6">
        <f t="shared" si="163"/>
        <v>0.25437477214727899</v>
      </c>
      <c r="AJ727" s="6">
        <f t="shared" si="164"/>
        <v>0.20568943916279442</v>
      </c>
      <c r="AK727" s="4">
        <f t="shared" si="156"/>
        <v>3827.8589999999995</v>
      </c>
      <c r="AL727" s="4">
        <f t="shared" si="157"/>
        <v>-33.588999999999487</v>
      </c>
      <c r="AW727" s="4">
        <f t="shared" si="158"/>
        <v>20.269999999999527</v>
      </c>
      <c r="AX727" s="4">
        <f t="shared" si="165"/>
        <v>12.670000000000007</v>
      </c>
      <c r="AY727" s="4">
        <f t="shared" si="166"/>
        <v>48.800000000000182</v>
      </c>
      <c r="AZ727" s="4">
        <f t="shared" si="167"/>
        <v>24.100000000000364</v>
      </c>
      <c r="BB727" s="4">
        <f t="shared" si="159"/>
        <v>1.9600000000000364</v>
      </c>
      <c r="BC727" s="4">
        <f t="shared" si="168"/>
        <v>8.9448780487804935</v>
      </c>
      <c r="BD727" s="4">
        <f t="shared" si="169"/>
        <v>26.429999999999836</v>
      </c>
      <c r="BE727" s="4">
        <f t="shared" si="170"/>
        <v>18.880000000000109</v>
      </c>
    </row>
    <row r="728" spans="10:57">
      <c r="J728" s="2">
        <v>41212</v>
      </c>
      <c r="K728" s="5">
        <v>3414.71</v>
      </c>
      <c r="L728" s="5">
        <v>3461.97</v>
      </c>
      <c r="M728" s="5">
        <v>3414.71</v>
      </c>
      <c r="N728" s="5">
        <v>3459.44</v>
      </c>
      <c r="P728" s="2">
        <v>41212</v>
      </c>
      <c r="Q728" s="5">
        <v>7239.69</v>
      </c>
      <c r="R728" s="5">
        <v>7292.83</v>
      </c>
      <c r="S728" s="5">
        <v>7239.04</v>
      </c>
      <c r="T728" s="5">
        <v>7284.4</v>
      </c>
      <c r="AE728" s="9">
        <f t="shared" si="160"/>
        <v>3824.9599999999996</v>
      </c>
      <c r="AF728" s="6">
        <f t="shared" si="161"/>
        <v>1</v>
      </c>
      <c r="AG728" s="4">
        <f t="shared" si="162"/>
        <v>58.599999999999</v>
      </c>
      <c r="AH728" s="4"/>
      <c r="AI728" s="6">
        <f t="shared" si="163"/>
        <v>0.74706782253951176</v>
      </c>
      <c r="AJ728" s="6">
        <f t="shared" si="164"/>
        <v>0.43186675510354017</v>
      </c>
      <c r="AK728" s="4">
        <f t="shared" si="156"/>
        <v>3822.8219999999992</v>
      </c>
      <c r="AL728" s="4">
        <f t="shared" si="157"/>
        <v>2.1380000000003747</v>
      </c>
      <c r="AW728" s="4">
        <f t="shared" si="158"/>
        <v>0.6499999999996362</v>
      </c>
      <c r="AX728" s="4">
        <f t="shared" si="165"/>
        <v>12.628292682926835</v>
      </c>
      <c r="AY728" s="4">
        <f t="shared" si="166"/>
        <v>48.800000000000182</v>
      </c>
      <c r="AZ728" s="4">
        <f t="shared" si="167"/>
        <v>24.100000000000364</v>
      </c>
      <c r="BB728" s="4">
        <f t="shared" si="159"/>
        <v>0</v>
      </c>
      <c r="BC728" s="4">
        <f t="shared" si="168"/>
        <v>8.7514634146341557</v>
      </c>
      <c r="BD728" s="4">
        <f t="shared" si="169"/>
        <v>26.429999999999836</v>
      </c>
      <c r="BE728" s="4">
        <f t="shared" si="170"/>
        <v>18.880000000000109</v>
      </c>
    </row>
    <row r="729" spans="10:57">
      <c r="J729" s="2">
        <v>41213</v>
      </c>
      <c r="K729" s="5">
        <v>3459.34</v>
      </c>
      <c r="L729" s="5">
        <v>3484.78</v>
      </c>
      <c r="M729" s="5">
        <v>3429.27</v>
      </c>
      <c r="N729" s="5">
        <v>3429.27</v>
      </c>
      <c r="P729" s="2">
        <v>41213</v>
      </c>
      <c r="Q729" s="5">
        <v>7305.07</v>
      </c>
      <c r="R729" s="5">
        <v>7347.51</v>
      </c>
      <c r="S729" s="5">
        <v>7260.63</v>
      </c>
      <c r="T729" s="5">
        <v>7260.63</v>
      </c>
      <c r="AE729" s="9">
        <f t="shared" si="160"/>
        <v>3831.36</v>
      </c>
      <c r="AF729" s="6">
        <f t="shared" si="161"/>
        <v>1</v>
      </c>
      <c r="AG729" s="4">
        <f t="shared" si="162"/>
        <v>42.660000000000764</v>
      </c>
      <c r="AH729" s="4"/>
      <c r="AI729" s="6">
        <f t="shared" si="163"/>
        <v>1</v>
      </c>
      <c r="AJ729" s="6">
        <f t="shared" si="164"/>
        <v>0.59241706161137131</v>
      </c>
      <c r="AK729" s="4">
        <f t="shared" ref="AK729:AK792" si="171">AVERAGE(AE720:AE729)</f>
        <v>3819.2530000000006</v>
      </c>
      <c r="AL729" s="4">
        <f t="shared" ref="AL729:AL792" si="172">AE729-AK729</f>
        <v>12.106999999999516</v>
      </c>
      <c r="AW729" s="4">
        <f t="shared" si="158"/>
        <v>42.440000000000509</v>
      </c>
      <c r="AX729" s="4">
        <f t="shared" si="165"/>
        <v>13.597073170731719</v>
      </c>
      <c r="AY729" s="4">
        <f t="shared" si="166"/>
        <v>48.800000000000182</v>
      </c>
      <c r="AZ729" s="4">
        <f t="shared" si="167"/>
        <v>24.909999999999854</v>
      </c>
      <c r="BB729" s="4">
        <f t="shared" si="159"/>
        <v>25.440000000000055</v>
      </c>
      <c r="BC729" s="4">
        <f t="shared" si="168"/>
        <v>9.3719512195122068</v>
      </c>
      <c r="BD729" s="4">
        <f t="shared" si="169"/>
        <v>26.429999999999836</v>
      </c>
      <c r="BE729" s="4">
        <f t="shared" si="170"/>
        <v>18.900000000000091</v>
      </c>
    </row>
    <row r="730" spans="10:57">
      <c r="J730" s="2">
        <v>41214</v>
      </c>
      <c r="K730" s="5">
        <v>3420.48</v>
      </c>
      <c r="L730" s="5">
        <v>3484.17</v>
      </c>
      <c r="M730" s="5">
        <v>3413.69</v>
      </c>
      <c r="N730" s="5">
        <v>3475.4</v>
      </c>
      <c r="P730" s="2">
        <v>41214</v>
      </c>
      <c r="Q730" s="5">
        <v>7255.3</v>
      </c>
      <c r="R730" s="5">
        <v>7356.18</v>
      </c>
      <c r="S730" s="5">
        <v>7255.11</v>
      </c>
      <c r="T730" s="5">
        <v>7335.67</v>
      </c>
      <c r="AE730" s="9">
        <f t="shared" si="160"/>
        <v>3860.27</v>
      </c>
      <c r="AF730" s="6">
        <f t="shared" si="161"/>
        <v>1</v>
      </c>
      <c r="AG730" s="4">
        <f t="shared" si="162"/>
        <v>66</v>
      </c>
      <c r="AH730" s="4"/>
      <c r="AI730" s="6">
        <f t="shared" si="163"/>
        <v>1</v>
      </c>
      <c r="AJ730" s="6">
        <f t="shared" si="164"/>
        <v>1</v>
      </c>
      <c r="AK730" s="4">
        <f t="shared" si="171"/>
        <v>3815.0749999999994</v>
      </c>
      <c r="AL730" s="4">
        <f t="shared" si="172"/>
        <v>45.195000000000618</v>
      </c>
      <c r="AW730" s="4">
        <f t="shared" si="158"/>
        <v>0.19000000000050932</v>
      </c>
      <c r="AX730" s="4">
        <f t="shared" si="165"/>
        <v>12.411463414634166</v>
      </c>
      <c r="AY730" s="4">
        <f t="shared" si="166"/>
        <v>42.440000000000509</v>
      </c>
      <c r="AZ730" s="4">
        <f t="shared" si="167"/>
        <v>24.100000000000364</v>
      </c>
      <c r="BB730" s="4">
        <f t="shared" si="159"/>
        <v>6.7899999999999636</v>
      </c>
      <c r="BC730" s="4">
        <f t="shared" si="168"/>
        <v>8.8929268292683066</v>
      </c>
      <c r="BD730" s="4">
        <f t="shared" si="169"/>
        <v>25.440000000000055</v>
      </c>
      <c r="BE730" s="4">
        <f t="shared" si="170"/>
        <v>18.880000000000109</v>
      </c>
    </row>
    <row r="731" spans="10:57">
      <c r="J731" s="2">
        <v>41215</v>
      </c>
      <c r="K731" s="5">
        <v>3480.63</v>
      </c>
      <c r="L731" s="5">
        <v>3502.64</v>
      </c>
      <c r="M731" s="5">
        <v>3457.93</v>
      </c>
      <c r="N731" s="5">
        <v>3492.46</v>
      </c>
      <c r="P731" s="2">
        <v>41215</v>
      </c>
      <c r="Q731" s="5">
        <v>7336.52</v>
      </c>
      <c r="R731" s="5">
        <v>7391.04</v>
      </c>
      <c r="S731" s="5">
        <v>7314.68</v>
      </c>
      <c r="T731" s="5">
        <v>7363.85</v>
      </c>
      <c r="AE731" s="9">
        <f t="shared" si="160"/>
        <v>3871.3900000000003</v>
      </c>
      <c r="AF731" s="6">
        <f t="shared" si="161"/>
        <v>1</v>
      </c>
      <c r="AG731" s="4">
        <f t="shared" si="162"/>
        <v>77.120000000000346</v>
      </c>
      <c r="AH731" s="4"/>
      <c r="AI731" s="6">
        <f t="shared" si="163"/>
        <v>1</v>
      </c>
      <c r="AJ731" s="6">
        <f t="shared" si="164"/>
        <v>1</v>
      </c>
      <c r="AK731" s="4">
        <f t="shared" si="171"/>
        <v>3814.6059999999998</v>
      </c>
      <c r="AL731" s="4">
        <f t="shared" si="172"/>
        <v>56.78400000000056</v>
      </c>
      <c r="AW731" s="4">
        <f t="shared" si="158"/>
        <v>21.840000000000146</v>
      </c>
      <c r="AX731" s="4">
        <f t="shared" si="165"/>
        <v>12.786829268292689</v>
      </c>
      <c r="AY731" s="4">
        <f t="shared" si="166"/>
        <v>42.440000000000509</v>
      </c>
      <c r="AZ731" s="4">
        <f t="shared" si="167"/>
        <v>24.100000000000364</v>
      </c>
      <c r="BB731" s="4">
        <f t="shared" si="159"/>
        <v>22.009999999999764</v>
      </c>
      <c r="BC731" s="4">
        <f t="shared" si="168"/>
        <v>9.3963414634146449</v>
      </c>
      <c r="BD731" s="4">
        <f t="shared" si="169"/>
        <v>25.440000000000055</v>
      </c>
      <c r="BE731" s="4">
        <f t="shared" si="170"/>
        <v>18.900000000000091</v>
      </c>
    </row>
    <row r="732" spans="10:57">
      <c r="J732" s="2">
        <v>41218</v>
      </c>
      <c r="K732" s="5">
        <v>3469.9</v>
      </c>
      <c r="L732" s="5">
        <v>3473.57</v>
      </c>
      <c r="M732" s="5">
        <v>3448.5</v>
      </c>
      <c r="N732" s="5">
        <v>3448.5</v>
      </c>
      <c r="P732" s="2">
        <v>41218</v>
      </c>
      <c r="Q732" s="5">
        <v>7320.98</v>
      </c>
      <c r="R732" s="5">
        <v>7337.47</v>
      </c>
      <c r="S732" s="5">
        <v>7304.45</v>
      </c>
      <c r="T732" s="5">
        <v>7326.47</v>
      </c>
      <c r="AE732" s="9">
        <f t="shared" si="160"/>
        <v>3877.9700000000003</v>
      </c>
      <c r="AF732" s="6">
        <f t="shared" si="161"/>
        <v>1</v>
      </c>
      <c r="AG732" s="4">
        <f t="shared" si="162"/>
        <v>53.010000000000673</v>
      </c>
      <c r="AH732" s="4"/>
      <c r="AI732" s="6">
        <f t="shared" si="163"/>
        <v>1</v>
      </c>
      <c r="AJ732" s="6">
        <f t="shared" si="164"/>
        <v>1</v>
      </c>
      <c r="AK732" s="4">
        <f t="shared" si="171"/>
        <v>3817.9230000000002</v>
      </c>
      <c r="AL732" s="4">
        <f t="shared" si="172"/>
        <v>60.047000000000025</v>
      </c>
      <c r="AW732" s="4">
        <f t="shared" si="158"/>
        <v>16.490000000000691</v>
      </c>
      <c r="AX732" s="4">
        <f t="shared" si="165"/>
        <v>13.156829268292713</v>
      </c>
      <c r="AY732" s="4">
        <f t="shared" si="166"/>
        <v>42.440000000000509</v>
      </c>
      <c r="AZ732" s="4">
        <f t="shared" si="167"/>
        <v>24.100000000000364</v>
      </c>
      <c r="BB732" s="4">
        <f t="shared" si="159"/>
        <v>3.6700000000000728</v>
      </c>
      <c r="BC732" s="4">
        <f t="shared" si="168"/>
        <v>9.3780487804878163</v>
      </c>
      <c r="BD732" s="4">
        <f t="shared" si="169"/>
        <v>25.440000000000055</v>
      </c>
      <c r="BE732" s="4">
        <f t="shared" si="170"/>
        <v>18.900000000000091</v>
      </c>
    </row>
    <row r="733" spans="10:57">
      <c r="J733" s="2">
        <v>41219</v>
      </c>
      <c r="K733" s="5">
        <v>3455.83</v>
      </c>
      <c r="L733" s="5">
        <v>3480.5</v>
      </c>
      <c r="M733" s="5">
        <v>3446.71</v>
      </c>
      <c r="N733" s="5">
        <v>3478.66</v>
      </c>
      <c r="P733" s="2">
        <v>41219</v>
      </c>
      <c r="Q733" s="5">
        <v>7336.46</v>
      </c>
      <c r="R733" s="5">
        <v>7388.98</v>
      </c>
      <c r="S733" s="5">
        <v>7319.73</v>
      </c>
      <c r="T733" s="5">
        <v>7377.76</v>
      </c>
      <c r="AE733" s="9">
        <f t="shared" si="160"/>
        <v>3899.1000000000004</v>
      </c>
      <c r="AF733" s="6">
        <f t="shared" si="161"/>
        <v>1</v>
      </c>
      <c r="AG733" s="4">
        <f t="shared" si="162"/>
        <v>67.740000000000236</v>
      </c>
      <c r="AH733" s="4"/>
      <c r="AI733" s="6">
        <f t="shared" si="163"/>
        <v>1</v>
      </c>
      <c r="AJ733" s="6">
        <f t="shared" si="164"/>
        <v>1</v>
      </c>
      <c r="AK733" s="4">
        <f t="shared" si="171"/>
        <v>3831.114</v>
      </c>
      <c r="AL733" s="4">
        <f t="shared" si="172"/>
        <v>67.986000000000331</v>
      </c>
      <c r="AW733" s="4">
        <f t="shared" si="158"/>
        <v>16.730000000000473</v>
      </c>
      <c r="AX733" s="4">
        <f t="shared" si="165"/>
        <v>13.459756097561007</v>
      </c>
      <c r="AY733" s="4">
        <f t="shared" si="166"/>
        <v>42.440000000000509</v>
      </c>
      <c r="AZ733" s="4">
        <f t="shared" si="167"/>
        <v>24.100000000000364</v>
      </c>
      <c r="BB733" s="4">
        <f t="shared" si="159"/>
        <v>9.1199999999998909</v>
      </c>
      <c r="BC733" s="4">
        <f t="shared" si="168"/>
        <v>9.3521951219512314</v>
      </c>
      <c r="BD733" s="4">
        <f t="shared" si="169"/>
        <v>25.440000000000055</v>
      </c>
      <c r="BE733" s="4">
        <f t="shared" si="170"/>
        <v>18.900000000000091</v>
      </c>
    </row>
    <row r="734" spans="10:57">
      <c r="J734" s="2">
        <v>41220</v>
      </c>
      <c r="K734" s="5">
        <v>3513.42</v>
      </c>
      <c r="L734" s="5">
        <v>3515.87</v>
      </c>
      <c r="M734" s="5">
        <v>3409.59</v>
      </c>
      <c r="N734" s="5">
        <v>3409.59</v>
      </c>
      <c r="P734" s="2">
        <v>41220</v>
      </c>
      <c r="Q734" s="5">
        <v>7425.08</v>
      </c>
      <c r="R734" s="5">
        <v>7434.96</v>
      </c>
      <c r="S734" s="5">
        <v>7226.6</v>
      </c>
      <c r="T734" s="5">
        <v>7232.83</v>
      </c>
      <c r="AE734" s="9">
        <f t="shared" si="160"/>
        <v>3823.24</v>
      </c>
      <c r="AF734" s="6">
        <f t="shared" si="161"/>
        <v>0</v>
      </c>
      <c r="AG734" s="4">
        <f t="shared" si="162"/>
        <v>75.860000000000582</v>
      </c>
      <c r="AH734" s="4"/>
      <c r="AI734" s="6">
        <f t="shared" si="163"/>
        <v>0</v>
      </c>
      <c r="AJ734" s="6">
        <f t="shared" si="164"/>
        <v>0.27635218925879707</v>
      </c>
      <c r="AK734" s="4">
        <f t="shared" si="171"/>
        <v>3836.8019999999997</v>
      </c>
      <c r="AL734" s="4">
        <f t="shared" si="172"/>
        <v>-13.561999999999898</v>
      </c>
      <c r="AW734" s="4">
        <f t="shared" si="158"/>
        <v>9.8800000000001091</v>
      </c>
      <c r="AX734" s="4">
        <f t="shared" si="165"/>
        <v>13.442926829268334</v>
      </c>
      <c r="AY734" s="4">
        <f t="shared" si="166"/>
        <v>42.440000000000509</v>
      </c>
      <c r="AZ734" s="4">
        <f t="shared" si="167"/>
        <v>24.100000000000364</v>
      </c>
      <c r="BB734" s="4">
        <f t="shared" si="159"/>
        <v>2.4499999999998181</v>
      </c>
      <c r="BC734" s="4">
        <f t="shared" si="168"/>
        <v>9.0519512195121976</v>
      </c>
      <c r="BD734" s="4">
        <f t="shared" si="169"/>
        <v>25.440000000000055</v>
      </c>
      <c r="BE734" s="4">
        <f t="shared" si="170"/>
        <v>18.900000000000091</v>
      </c>
    </row>
    <row r="735" spans="10:57">
      <c r="J735" s="2">
        <v>41221</v>
      </c>
      <c r="K735" s="5">
        <v>3433.8</v>
      </c>
      <c r="L735" s="5">
        <v>3440.77</v>
      </c>
      <c r="M735" s="5">
        <v>3400.24</v>
      </c>
      <c r="N735" s="5">
        <v>3407.68</v>
      </c>
      <c r="P735" s="2">
        <v>41221</v>
      </c>
      <c r="Q735" s="5">
        <v>7260.35</v>
      </c>
      <c r="R735" s="5">
        <v>7287</v>
      </c>
      <c r="S735" s="5">
        <v>7184.18</v>
      </c>
      <c r="T735" s="5">
        <v>7204.96</v>
      </c>
      <c r="AE735" s="9">
        <f t="shared" si="160"/>
        <v>3797.28</v>
      </c>
      <c r="AF735" s="6">
        <f t="shared" si="161"/>
        <v>0</v>
      </c>
      <c r="AG735" s="4">
        <f t="shared" si="162"/>
        <v>101.82000000000016</v>
      </c>
      <c r="AH735" s="4"/>
      <c r="AI735" s="6">
        <f t="shared" si="163"/>
        <v>0</v>
      </c>
      <c r="AJ735" s="6">
        <f t="shared" si="164"/>
        <v>2.8713154631309808E-2</v>
      </c>
      <c r="AK735" s="4">
        <f t="shared" si="171"/>
        <v>3837.66</v>
      </c>
      <c r="AL735" s="4">
        <f t="shared" si="172"/>
        <v>-40.379999999999654</v>
      </c>
      <c r="AW735" s="4">
        <f t="shared" si="158"/>
        <v>26.649999999999636</v>
      </c>
      <c r="AX735" s="4">
        <f t="shared" si="165"/>
        <v>13.505121951219536</v>
      </c>
      <c r="AY735" s="4">
        <f t="shared" si="166"/>
        <v>42.440000000000509</v>
      </c>
      <c r="AZ735" s="4">
        <f t="shared" si="167"/>
        <v>24.909999999999854</v>
      </c>
      <c r="BB735" s="4">
        <f t="shared" si="159"/>
        <v>6.9699999999997999</v>
      </c>
      <c r="BC735" s="4">
        <f t="shared" si="168"/>
        <v>8.7265853658536585</v>
      </c>
      <c r="BD735" s="4">
        <f t="shared" si="169"/>
        <v>25.440000000000055</v>
      </c>
      <c r="BE735" s="4">
        <f t="shared" si="170"/>
        <v>18.880000000000109</v>
      </c>
    </row>
    <row r="736" spans="10:57">
      <c r="J736" s="2">
        <v>41222</v>
      </c>
      <c r="K736" s="5">
        <v>3410.98</v>
      </c>
      <c r="L736" s="5">
        <v>3432.94</v>
      </c>
      <c r="M736" s="5">
        <v>3374.08</v>
      </c>
      <c r="N736" s="5">
        <v>3423.57</v>
      </c>
      <c r="P736" s="2">
        <v>41222</v>
      </c>
      <c r="Q736" s="5">
        <v>7220.69</v>
      </c>
      <c r="R736" s="5">
        <v>7222.87</v>
      </c>
      <c r="S736" s="5">
        <v>7064.34</v>
      </c>
      <c r="T736" s="5">
        <v>7163.5</v>
      </c>
      <c r="AE736" s="9">
        <f t="shared" si="160"/>
        <v>3739.93</v>
      </c>
      <c r="AF736" s="6">
        <f t="shared" si="161"/>
        <v>0</v>
      </c>
      <c r="AG736" s="4">
        <f t="shared" si="162"/>
        <v>159.17000000000053</v>
      </c>
      <c r="AH736" s="4"/>
      <c r="AI736" s="6">
        <f t="shared" si="163"/>
        <v>0</v>
      </c>
      <c r="AJ736" s="6">
        <f t="shared" si="164"/>
        <v>0</v>
      </c>
      <c r="AK736" s="4">
        <f t="shared" si="171"/>
        <v>3831.9769999999999</v>
      </c>
      <c r="AL736" s="4">
        <f t="shared" si="172"/>
        <v>-92.047000000000025</v>
      </c>
      <c r="AW736" s="4">
        <f t="shared" si="158"/>
        <v>2.180000000000291</v>
      </c>
      <c r="AX736" s="4">
        <f t="shared" si="165"/>
        <v>13.279268292682945</v>
      </c>
      <c r="AY736" s="4">
        <f t="shared" si="166"/>
        <v>42.440000000000509</v>
      </c>
      <c r="AZ736" s="4">
        <f t="shared" si="167"/>
        <v>24.909999999999854</v>
      </c>
      <c r="BB736" s="4">
        <f t="shared" si="159"/>
        <v>21.960000000000036</v>
      </c>
      <c r="BC736" s="4">
        <f t="shared" si="168"/>
        <v>9.2619512195122002</v>
      </c>
      <c r="BD736" s="4">
        <f t="shared" si="169"/>
        <v>25.440000000000055</v>
      </c>
      <c r="BE736" s="4">
        <f t="shared" si="170"/>
        <v>18.900000000000091</v>
      </c>
    </row>
    <row r="737" spans="10:57">
      <c r="J737" s="2">
        <v>41225</v>
      </c>
      <c r="K737" s="5">
        <v>3424.55</v>
      </c>
      <c r="L737" s="5">
        <v>3428.5</v>
      </c>
      <c r="M737" s="5">
        <v>3403.97</v>
      </c>
      <c r="N737" s="5">
        <v>3411.65</v>
      </c>
      <c r="P737" s="2">
        <v>41225</v>
      </c>
      <c r="Q737" s="5">
        <v>7164.68</v>
      </c>
      <c r="R737" s="5">
        <v>7196</v>
      </c>
      <c r="S737" s="5">
        <v>7138.17</v>
      </c>
      <c r="T737" s="5">
        <v>7168.76</v>
      </c>
      <c r="AE737" s="9">
        <f t="shared" si="160"/>
        <v>3757.11</v>
      </c>
      <c r="AF737" s="6">
        <f t="shared" si="161"/>
        <v>0.10793491235785785</v>
      </c>
      <c r="AG737" s="4">
        <f t="shared" si="162"/>
        <v>159.17000000000053</v>
      </c>
      <c r="AH737" s="4"/>
      <c r="AI737" s="6">
        <f t="shared" si="163"/>
        <v>0.10793491235785785</v>
      </c>
      <c r="AJ737" s="6">
        <f t="shared" si="164"/>
        <v>0.10793491235785785</v>
      </c>
      <c r="AK737" s="4">
        <f t="shared" si="171"/>
        <v>3828.261</v>
      </c>
      <c r="AL737" s="4">
        <f t="shared" si="172"/>
        <v>-71.15099999999984</v>
      </c>
      <c r="AW737" s="4">
        <f t="shared" si="158"/>
        <v>26.510000000000218</v>
      </c>
      <c r="AX737" s="4">
        <f t="shared" si="165"/>
        <v>13.701707317073204</v>
      </c>
      <c r="AY737" s="4">
        <f t="shared" si="166"/>
        <v>42.440000000000509</v>
      </c>
      <c r="AZ737" s="4">
        <f t="shared" si="167"/>
        <v>26.510000000000218</v>
      </c>
      <c r="BB737" s="4">
        <f t="shared" si="159"/>
        <v>3.9499999999998181</v>
      </c>
      <c r="BC737" s="4">
        <f t="shared" si="168"/>
        <v>8.9992682926829328</v>
      </c>
      <c r="BD737" s="4">
        <f t="shared" si="169"/>
        <v>25.440000000000055</v>
      </c>
      <c r="BE737" s="4">
        <f t="shared" si="170"/>
        <v>18.900000000000091</v>
      </c>
    </row>
    <row r="738" spans="10:57">
      <c r="J738" s="2">
        <v>41226</v>
      </c>
      <c r="K738" s="5">
        <v>3391.57</v>
      </c>
      <c r="L738" s="5">
        <v>3434.27</v>
      </c>
      <c r="M738" s="5">
        <v>3374.1</v>
      </c>
      <c r="N738" s="5">
        <v>3430.6</v>
      </c>
      <c r="P738" s="2">
        <v>41226</v>
      </c>
      <c r="Q738" s="5">
        <v>7131.6</v>
      </c>
      <c r="R738" s="5">
        <v>7185.29</v>
      </c>
      <c r="S738" s="5">
        <v>7074.87</v>
      </c>
      <c r="T738" s="5">
        <v>7169.12</v>
      </c>
      <c r="AE738" s="9">
        <f t="shared" si="160"/>
        <v>3738.52</v>
      </c>
      <c r="AF738" s="6">
        <f t="shared" si="161"/>
        <v>0</v>
      </c>
      <c r="AG738" s="4">
        <f t="shared" si="162"/>
        <v>84.7199999999998</v>
      </c>
      <c r="AH738" s="4"/>
      <c r="AI738" s="6">
        <f t="shared" si="163"/>
        <v>0</v>
      </c>
      <c r="AJ738" s="6">
        <f t="shared" si="164"/>
        <v>0</v>
      </c>
      <c r="AK738" s="4">
        <f t="shared" si="171"/>
        <v>3819.6169999999997</v>
      </c>
      <c r="AL738" s="4">
        <f t="shared" si="172"/>
        <v>-81.096999999999753</v>
      </c>
      <c r="AW738" s="4">
        <f t="shared" si="158"/>
        <v>53.6899999999996</v>
      </c>
      <c r="AX738" s="4">
        <f t="shared" si="165"/>
        <v>14.820487804878079</v>
      </c>
      <c r="AY738" s="4">
        <f t="shared" si="166"/>
        <v>53.6899999999996</v>
      </c>
      <c r="AZ738" s="4">
        <f t="shared" si="167"/>
        <v>26.649999999999636</v>
      </c>
      <c r="BB738" s="4">
        <f t="shared" si="159"/>
        <v>17.470000000000255</v>
      </c>
      <c r="BC738" s="4">
        <f t="shared" si="168"/>
        <v>9.2804878048780601</v>
      </c>
      <c r="BD738" s="4">
        <f t="shared" si="169"/>
        <v>25.440000000000055</v>
      </c>
      <c r="BE738" s="4">
        <f t="shared" si="170"/>
        <v>18.900000000000091</v>
      </c>
    </row>
    <row r="739" spans="10:57">
      <c r="J739" s="2">
        <v>41227</v>
      </c>
      <c r="K739" s="5">
        <v>3424.68</v>
      </c>
      <c r="L739" s="5">
        <v>3436.26</v>
      </c>
      <c r="M739" s="5">
        <v>3394.73</v>
      </c>
      <c r="N739" s="5">
        <v>3400.02</v>
      </c>
      <c r="P739" s="2">
        <v>41227</v>
      </c>
      <c r="Q739" s="5">
        <v>7156.34</v>
      </c>
      <c r="R739" s="5">
        <v>7182.81</v>
      </c>
      <c r="S739" s="5">
        <v>7084.63</v>
      </c>
      <c r="T739" s="5">
        <v>7101.92</v>
      </c>
      <c r="AE739" s="9">
        <f t="shared" si="160"/>
        <v>3701.9</v>
      </c>
      <c r="AF739" s="6">
        <f t="shared" si="161"/>
        <v>0</v>
      </c>
      <c r="AG739" s="4">
        <f t="shared" si="162"/>
        <v>95.380000000000109</v>
      </c>
      <c r="AH739" s="4"/>
      <c r="AI739" s="6">
        <f t="shared" si="163"/>
        <v>0</v>
      </c>
      <c r="AJ739" s="6">
        <f t="shared" si="164"/>
        <v>0</v>
      </c>
      <c r="AK739" s="4">
        <f t="shared" si="171"/>
        <v>3806.6709999999998</v>
      </c>
      <c r="AL739" s="4">
        <f t="shared" si="172"/>
        <v>-104.77099999999973</v>
      </c>
      <c r="AW739" s="4">
        <f t="shared" si="158"/>
        <v>26.470000000000255</v>
      </c>
      <c r="AX739" s="4">
        <f t="shared" si="165"/>
        <v>14.858536585365894</v>
      </c>
      <c r="AY739" s="4">
        <f t="shared" si="166"/>
        <v>53.6899999999996</v>
      </c>
      <c r="AZ739" s="4">
        <f t="shared" si="167"/>
        <v>26.649999999999636</v>
      </c>
      <c r="BB739" s="4">
        <f t="shared" si="159"/>
        <v>11.580000000000382</v>
      </c>
      <c r="BC739" s="4">
        <f t="shared" si="168"/>
        <v>9.4487804878049033</v>
      </c>
      <c r="BD739" s="4">
        <f t="shared" si="169"/>
        <v>25.440000000000055</v>
      </c>
      <c r="BE739" s="4">
        <f t="shared" si="170"/>
        <v>18.900000000000091</v>
      </c>
    </row>
    <row r="740" spans="10:57">
      <c r="J740" s="2">
        <v>41228</v>
      </c>
      <c r="K740" s="5">
        <v>3379.32</v>
      </c>
      <c r="L740" s="5">
        <v>3400.52</v>
      </c>
      <c r="M740" s="5">
        <v>3374.47</v>
      </c>
      <c r="N740" s="5">
        <v>3382.4</v>
      </c>
      <c r="P740" s="2">
        <v>41228</v>
      </c>
      <c r="Q740" s="5">
        <v>7064.99</v>
      </c>
      <c r="R740" s="5">
        <v>7079.22</v>
      </c>
      <c r="S740" s="5">
        <v>7021.62</v>
      </c>
      <c r="T740" s="5">
        <v>7043.42</v>
      </c>
      <c r="AE740" s="9">
        <f t="shared" si="160"/>
        <v>3661.02</v>
      </c>
      <c r="AF740" s="6">
        <f t="shared" si="161"/>
        <v>0</v>
      </c>
      <c r="AG740" s="4">
        <f t="shared" si="162"/>
        <v>96.090000000000146</v>
      </c>
      <c r="AH740" s="4"/>
      <c r="AI740" s="6">
        <f t="shared" si="163"/>
        <v>0</v>
      </c>
      <c r="AJ740" s="6">
        <f t="shared" si="164"/>
        <v>0</v>
      </c>
      <c r="AK740" s="4">
        <f t="shared" si="171"/>
        <v>3786.7460000000001</v>
      </c>
      <c r="AL740" s="4">
        <f t="shared" si="172"/>
        <v>-125.72600000000011</v>
      </c>
      <c r="AW740" s="4">
        <f t="shared" si="158"/>
        <v>14.230000000000473</v>
      </c>
      <c r="AX740" s="4">
        <f t="shared" si="165"/>
        <v>14.987560975609817</v>
      </c>
      <c r="AY740" s="4">
        <f t="shared" si="166"/>
        <v>53.6899999999996</v>
      </c>
      <c r="AZ740" s="4">
        <f t="shared" si="167"/>
        <v>26.649999999999636</v>
      </c>
      <c r="BB740" s="4">
        <f t="shared" si="159"/>
        <v>4.8500000000003638</v>
      </c>
      <c r="BC740" s="4">
        <f t="shared" si="168"/>
        <v>9.2829268292683231</v>
      </c>
      <c r="BD740" s="4">
        <f t="shared" si="169"/>
        <v>25.440000000000055</v>
      </c>
      <c r="BE740" s="4">
        <f t="shared" si="170"/>
        <v>18.900000000000091</v>
      </c>
    </row>
    <row r="741" spans="10:57">
      <c r="J741" s="2">
        <v>41229</v>
      </c>
      <c r="K741" s="5">
        <v>3379.52</v>
      </c>
      <c r="L741" s="5">
        <v>3392.53</v>
      </c>
      <c r="M741" s="5">
        <v>3341.52</v>
      </c>
      <c r="N741" s="5">
        <v>3341.52</v>
      </c>
      <c r="P741" s="2">
        <v>41229</v>
      </c>
      <c r="Q741" s="5">
        <v>7045.63</v>
      </c>
      <c r="R741" s="5">
        <v>7059.83</v>
      </c>
      <c r="S741" s="5">
        <v>6950.53</v>
      </c>
      <c r="T741" s="5">
        <v>6950.53</v>
      </c>
      <c r="AE741" s="9">
        <f t="shared" si="160"/>
        <v>3609.0099999999998</v>
      </c>
      <c r="AF741" s="6">
        <f t="shared" si="161"/>
        <v>0</v>
      </c>
      <c r="AG741" s="4">
        <f t="shared" si="162"/>
        <v>148.10000000000036</v>
      </c>
      <c r="AH741" s="4"/>
      <c r="AI741" s="6">
        <f t="shared" si="163"/>
        <v>0</v>
      </c>
      <c r="AJ741" s="6">
        <f t="shared" si="164"/>
        <v>0</v>
      </c>
      <c r="AK741" s="4">
        <f t="shared" si="171"/>
        <v>3760.5080000000003</v>
      </c>
      <c r="AL741" s="4">
        <f t="shared" si="172"/>
        <v>-151.4980000000005</v>
      </c>
      <c r="AW741" s="4">
        <f t="shared" si="158"/>
        <v>14.199999999999818</v>
      </c>
      <c r="AX741" s="4">
        <f t="shared" si="165"/>
        <v>15.102682926829337</v>
      </c>
      <c r="AY741" s="4">
        <f t="shared" si="166"/>
        <v>53.6899999999996</v>
      </c>
      <c r="AZ741" s="4">
        <f t="shared" si="167"/>
        <v>26.649999999999636</v>
      </c>
      <c r="BB741" s="4">
        <f t="shared" si="159"/>
        <v>13.010000000000218</v>
      </c>
      <c r="BC741" s="4">
        <f t="shared" si="168"/>
        <v>9.2429268292683275</v>
      </c>
      <c r="BD741" s="4">
        <f t="shared" si="169"/>
        <v>25.440000000000055</v>
      </c>
      <c r="BE741" s="4">
        <f t="shared" si="170"/>
        <v>18.900000000000091</v>
      </c>
    </row>
    <row r="742" spans="10:57">
      <c r="J742" s="2">
        <v>41232</v>
      </c>
      <c r="K742" s="5">
        <v>3375.42</v>
      </c>
      <c r="L742" s="5">
        <v>3444.09</v>
      </c>
      <c r="M742" s="5">
        <v>3369.53</v>
      </c>
      <c r="N742" s="5">
        <v>3439.58</v>
      </c>
      <c r="P742" s="2">
        <v>41232</v>
      </c>
      <c r="Q742" s="5">
        <v>7020.23</v>
      </c>
      <c r="R742" s="5">
        <v>7130.87</v>
      </c>
      <c r="S742" s="5">
        <v>7007.21</v>
      </c>
      <c r="T742" s="5">
        <v>7123.84</v>
      </c>
      <c r="AE742" s="9">
        <f t="shared" si="160"/>
        <v>3684.26</v>
      </c>
      <c r="AF742" s="6">
        <f t="shared" si="161"/>
        <v>0.58103621341981571</v>
      </c>
      <c r="AG742" s="4">
        <f t="shared" si="162"/>
        <v>129.51000000000022</v>
      </c>
      <c r="AH742" s="4"/>
      <c r="AI742" s="6">
        <f t="shared" si="163"/>
        <v>0.50810263335584249</v>
      </c>
      <c r="AJ742" s="6">
        <f t="shared" si="164"/>
        <v>0.35125799374504246</v>
      </c>
      <c r="AK742" s="4">
        <f t="shared" si="171"/>
        <v>3741.1370000000002</v>
      </c>
      <c r="AL742" s="4">
        <f t="shared" si="172"/>
        <v>-56.876999999999953</v>
      </c>
      <c r="AW742" s="4">
        <f t="shared" si="158"/>
        <v>13.019999999999527</v>
      </c>
      <c r="AX742" s="4">
        <f t="shared" si="165"/>
        <v>14.974390243902501</v>
      </c>
      <c r="AY742" s="4">
        <f t="shared" si="166"/>
        <v>53.6899999999996</v>
      </c>
      <c r="AZ742" s="4">
        <f t="shared" si="167"/>
        <v>26.649999999999636</v>
      </c>
      <c r="BB742" s="4">
        <f t="shared" si="159"/>
        <v>5.8899999999998727</v>
      </c>
      <c r="BC742" s="4">
        <f t="shared" si="168"/>
        <v>9.0836585365853946</v>
      </c>
      <c r="BD742" s="4">
        <f t="shared" si="169"/>
        <v>25.440000000000055</v>
      </c>
      <c r="BE742" s="4">
        <f t="shared" si="170"/>
        <v>18.900000000000091</v>
      </c>
    </row>
    <row r="743" spans="10:57">
      <c r="J743" s="2">
        <v>41233</v>
      </c>
      <c r="K743" s="5">
        <v>3424.71</v>
      </c>
      <c r="L743" s="5">
        <v>3463.77</v>
      </c>
      <c r="M743" s="5">
        <v>3415.66</v>
      </c>
      <c r="N743" s="5">
        <v>3462.06</v>
      </c>
      <c r="P743" s="2">
        <v>41233</v>
      </c>
      <c r="Q743" s="5">
        <v>7098.13</v>
      </c>
      <c r="R743" s="5">
        <v>7186.61</v>
      </c>
      <c r="S743" s="5">
        <v>7092.23</v>
      </c>
      <c r="T743" s="5">
        <v>7172.99</v>
      </c>
      <c r="AE743" s="9">
        <f t="shared" si="160"/>
        <v>3710.93</v>
      </c>
      <c r="AF743" s="6">
        <f t="shared" si="161"/>
        <v>1</v>
      </c>
      <c r="AG743" s="4">
        <f t="shared" si="162"/>
        <v>101.92000000000007</v>
      </c>
      <c r="AH743" s="4"/>
      <c r="AI743" s="6">
        <f t="shared" si="163"/>
        <v>0.68818365968939788</v>
      </c>
      <c r="AJ743" s="6">
        <f t="shared" si="164"/>
        <v>0.54135018855898354</v>
      </c>
      <c r="AK743" s="4">
        <f t="shared" si="171"/>
        <v>3722.3200000000006</v>
      </c>
      <c r="AL743" s="4">
        <f t="shared" si="172"/>
        <v>-11.390000000000782</v>
      </c>
      <c r="AW743" s="4">
        <f t="shared" si="158"/>
        <v>5.9000000000005457</v>
      </c>
      <c r="AX743" s="4">
        <f t="shared" si="165"/>
        <v>14.610000000000072</v>
      </c>
      <c r="AY743" s="4">
        <f t="shared" si="166"/>
        <v>53.6899999999996</v>
      </c>
      <c r="AZ743" s="4">
        <f t="shared" si="167"/>
        <v>26.649999999999636</v>
      </c>
      <c r="BB743" s="4">
        <f t="shared" si="159"/>
        <v>9.0500000000001819</v>
      </c>
      <c r="BC743" s="4">
        <f t="shared" si="168"/>
        <v>8.9939024390244242</v>
      </c>
      <c r="BD743" s="4">
        <f t="shared" si="169"/>
        <v>25.440000000000055</v>
      </c>
      <c r="BE743" s="4">
        <f t="shared" si="170"/>
        <v>18.900000000000091</v>
      </c>
    </row>
    <row r="744" spans="10:57">
      <c r="J744" s="2">
        <v>41234</v>
      </c>
      <c r="K744" s="5">
        <v>3454.01</v>
      </c>
      <c r="L744" s="5">
        <v>3483.99</v>
      </c>
      <c r="M744" s="5">
        <v>3444.55</v>
      </c>
      <c r="N744" s="5">
        <v>3477.36</v>
      </c>
      <c r="P744" s="2">
        <v>41234</v>
      </c>
      <c r="Q744" s="5">
        <v>7148.91</v>
      </c>
      <c r="R744" s="5">
        <v>7194.79</v>
      </c>
      <c r="S744" s="5">
        <v>7139.99</v>
      </c>
      <c r="T744" s="5">
        <v>7184.71</v>
      </c>
      <c r="AE744" s="9">
        <f t="shared" si="160"/>
        <v>3707.35</v>
      </c>
      <c r="AF744" s="6">
        <f t="shared" si="161"/>
        <v>0.96487441130298346</v>
      </c>
      <c r="AG744" s="4">
        <f t="shared" si="162"/>
        <v>101.92000000000007</v>
      </c>
      <c r="AH744" s="4"/>
      <c r="AI744" s="6">
        <f t="shared" si="163"/>
        <v>0.75932360435487589</v>
      </c>
      <c r="AJ744" s="6">
        <f t="shared" si="164"/>
        <v>0.6640108035111405</v>
      </c>
      <c r="AK744" s="4">
        <f t="shared" si="171"/>
        <v>3710.7309999999998</v>
      </c>
      <c r="AL744" s="4">
        <f t="shared" si="172"/>
        <v>-3.3809999999998581</v>
      </c>
      <c r="AW744" s="4">
        <f t="shared" si="158"/>
        <v>8.9200000000000728</v>
      </c>
      <c r="AX744" s="4">
        <f t="shared" si="165"/>
        <v>14.030731707317145</v>
      </c>
      <c r="AY744" s="4">
        <f t="shared" si="166"/>
        <v>53.6899999999996</v>
      </c>
      <c r="AZ744" s="4">
        <f t="shared" si="167"/>
        <v>26.510000000000218</v>
      </c>
      <c r="BB744" s="4">
        <f t="shared" si="159"/>
        <v>9.4600000000000364</v>
      </c>
      <c r="BC744" s="4">
        <f t="shared" si="168"/>
        <v>8.8326829268293103</v>
      </c>
      <c r="BD744" s="4">
        <f t="shared" si="169"/>
        <v>25.440000000000055</v>
      </c>
      <c r="BE744" s="4">
        <f t="shared" si="170"/>
        <v>18.900000000000091</v>
      </c>
    </row>
    <row r="745" spans="10:57">
      <c r="J745" s="2">
        <v>41235</v>
      </c>
      <c r="K745" s="5">
        <v>3489.08</v>
      </c>
      <c r="L745" s="5">
        <v>3499.62</v>
      </c>
      <c r="M745" s="5">
        <v>3480.99</v>
      </c>
      <c r="N745" s="5">
        <v>3498.22</v>
      </c>
      <c r="P745" s="2">
        <v>41235</v>
      </c>
      <c r="Q745" s="5">
        <v>7210.46</v>
      </c>
      <c r="R745" s="5">
        <v>7253.02</v>
      </c>
      <c r="S745" s="5">
        <v>7205.2</v>
      </c>
      <c r="T745" s="5">
        <v>7244.99</v>
      </c>
      <c r="AE745" s="9">
        <f t="shared" si="160"/>
        <v>3746.77</v>
      </c>
      <c r="AF745" s="6">
        <f t="shared" si="161"/>
        <v>1</v>
      </c>
      <c r="AG745" s="4">
        <f t="shared" si="162"/>
        <v>137.76000000000022</v>
      </c>
      <c r="AH745" s="4"/>
      <c r="AI745" s="6">
        <f t="shared" si="163"/>
        <v>1</v>
      </c>
      <c r="AJ745" s="6">
        <f t="shared" si="164"/>
        <v>0.9301823092505056</v>
      </c>
      <c r="AK745" s="4">
        <f t="shared" si="171"/>
        <v>3705.6799999999994</v>
      </c>
      <c r="AL745" s="4">
        <f t="shared" si="172"/>
        <v>41.0900000000006</v>
      </c>
      <c r="AW745" s="4">
        <f t="shared" si="158"/>
        <v>5.2600000000002183</v>
      </c>
      <c r="AX745" s="4">
        <f t="shared" si="165"/>
        <v>14.15902439024398</v>
      </c>
      <c r="AY745" s="4">
        <f t="shared" si="166"/>
        <v>53.6899999999996</v>
      </c>
      <c r="AZ745" s="4">
        <f t="shared" si="167"/>
        <v>26.510000000000218</v>
      </c>
      <c r="BB745" s="4">
        <f t="shared" si="159"/>
        <v>8.0900000000001455</v>
      </c>
      <c r="BC745" s="4">
        <f t="shared" si="168"/>
        <v>9.0063414634146728</v>
      </c>
      <c r="BD745" s="4">
        <f t="shared" si="169"/>
        <v>25.440000000000055</v>
      </c>
      <c r="BE745" s="4">
        <f t="shared" si="170"/>
        <v>18.900000000000091</v>
      </c>
    </row>
    <row r="746" spans="10:57">
      <c r="J746" s="2">
        <v>41236</v>
      </c>
      <c r="K746" s="5">
        <v>3505.35</v>
      </c>
      <c r="L746" s="5">
        <v>3528.8</v>
      </c>
      <c r="M746" s="5">
        <v>3481.65</v>
      </c>
      <c r="N746" s="5">
        <v>3528.8</v>
      </c>
      <c r="P746" s="2">
        <v>41236</v>
      </c>
      <c r="Q746" s="5">
        <v>7258.33</v>
      </c>
      <c r="R746" s="5">
        <v>7311.55</v>
      </c>
      <c r="S746" s="5">
        <v>7219.55</v>
      </c>
      <c r="T746" s="5">
        <v>7309.13</v>
      </c>
      <c r="AE746" s="9">
        <f t="shared" si="160"/>
        <v>3780.33</v>
      </c>
      <c r="AF746" s="6">
        <f t="shared" si="161"/>
        <v>1</v>
      </c>
      <c r="AG746" s="4">
        <f t="shared" si="162"/>
        <v>96.069999999999709</v>
      </c>
      <c r="AH746" s="4"/>
      <c r="AI746" s="6">
        <f t="shared" si="163"/>
        <v>1</v>
      </c>
      <c r="AJ746" s="6">
        <f t="shared" si="164"/>
        <v>1</v>
      </c>
      <c r="AK746" s="4">
        <f t="shared" si="171"/>
        <v>3709.72</v>
      </c>
      <c r="AL746" s="4">
        <f t="shared" si="172"/>
        <v>70.610000000000127</v>
      </c>
      <c r="AW746" s="4">
        <f t="shared" si="158"/>
        <v>38.779999999999745</v>
      </c>
      <c r="AX746" s="4">
        <f t="shared" si="165"/>
        <v>14.816585365853715</v>
      </c>
      <c r="AY746" s="4">
        <f t="shared" si="166"/>
        <v>53.6899999999996</v>
      </c>
      <c r="AZ746" s="4">
        <f t="shared" si="167"/>
        <v>26.649999999999636</v>
      </c>
      <c r="BB746" s="4">
        <f t="shared" si="159"/>
        <v>23.450000000000273</v>
      </c>
      <c r="BC746" s="4">
        <f t="shared" si="168"/>
        <v>9.3331707317073587</v>
      </c>
      <c r="BD746" s="4">
        <f t="shared" si="169"/>
        <v>25.440000000000055</v>
      </c>
      <c r="BE746" s="4">
        <f t="shared" si="170"/>
        <v>20.670000000000073</v>
      </c>
    </row>
    <row r="747" spans="10:57">
      <c r="J747" s="2">
        <v>41239</v>
      </c>
      <c r="K747" s="5">
        <v>3513.94</v>
      </c>
      <c r="L747" s="5">
        <v>3522.02</v>
      </c>
      <c r="M747" s="5">
        <v>3494.27</v>
      </c>
      <c r="N747" s="5">
        <v>3500.94</v>
      </c>
      <c r="P747" s="2">
        <v>41239</v>
      </c>
      <c r="Q747" s="5">
        <v>7286.69</v>
      </c>
      <c r="R747" s="5">
        <v>7312.86</v>
      </c>
      <c r="S747" s="5">
        <v>7273.57</v>
      </c>
      <c r="T747" s="5">
        <v>7292.03</v>
      </c>
      <c r="AE747" s="9">
        <f t="shared" si="160"/>
        <v>3791.0899999999997</v>
      </c>
      <c r="AF747" s="6">
        <f t="shared" si="161"/>
        <v>1</v>
      </c>
      <c r="AG747" s="4">
        <f t="shared" si="162"/>
        <v>83.739999999999782</v>
      </c>
      <c r="AH747" s="4"/>
      <c r="AI747" s="6">
        <f t="shared" si="163"/>
        <v>1</v>
      </c>
      <c r="AJ747" s="6">
        <f t="shared" si="164"/>
        <v>1</v>
      </c>
      <c r="AK747" s="4">
        <f t="shared" si="171"/>
        <v>3713.1179999999995</v>
      </c>
      <c r="AL747" s="4">
        <f t="shared" si="172"/>
        <v>77.972000000000207</v>
      </c>
      <c r="AW747" s="4">
        <f t="shared" si="158"/>
        <v>13.119999999999891</v>
      </c>
      <c r="AX747" s="4">
        <f t="shared" si="165"/>
        <v>14.976585365853701</v>
      </c>
      <c r="AY747" s="4">
        <f t="shared" si="166"/>
        <v>53.6899999999996</v>
      </c>
      <c r="AZ747" s="4">
        <f t="shared" si="167"/>
        <v>26.649999999999636</v>
      </c>
      <c r="BB747" s="4">
        <f t="shared" si="159"/>
        <v>8.0799999999999272</v>
      </c>
      <c r="BC747" s="4">
        <f t="shared" si="168"/>
        <v>9.4785365853658945</v>
      </c>
      <c r="BD747" s="4">
        <f t="shared" si="169"/>
        <v>25.440000000000055</v>
      </c>
      <c r="BE747" s="4">
        <f t="shared" si="170"/>
        <v>20.670000000000073</v>
      </c>
    </row>
    <row r="748" spans="10:57">
      <c r="J748" s="2">
        <v>41240</v>
      </c>
      <c r="K748" s="5">
        <v>3521.17</v>
      </c>
      <c r="L748" s="5">
        <v>3530.79</v>
      </c>
      <c r="M748" s="5">
        <v>3491.06</v>
      </c>
      <c r="N748" s="5">
        <v>3502.13</v>
      </c>
      <c r="P748" s="2">
        <v>41240</v>
      </c>
      <c r="Q748" s="5">
        <v>7343.01</v>
      </c>
      <c r="R748" s="5">
        <v>7361.55</v>
      </c>
      <c r="S748" s="5">
        <v>7307.3</v>
      </c>
      <c r="T748" s="5">
        <v>7332.33</v>
      </c>
      <c r="AE748" s="9">
        <f t="shared" si="160"/>
        <v>3830.2</v>
      </c>
      <c r="AF748" s="6">
        <f t="shared" si="161"/>
        <v>1</v>
      </c>
      <c r="AG748" s="4">
        <f t="shared" si="162"/>
        <v>122.84999999999991</v>
      </c>
      <c r="AH748" s="4"/>
      <c r="AI748" s="6">
        <f t="shared" si="163"/>
        <v>1</v>
      </c>
      <c r="AJ748" s="6">
        <f t="shared" si="164"/>
        <v>1</v>
      </c>
      <c r="AK748" s="4">
        <f t="shared" si="171"/>
        <v>3722.2859999999991</v>
      </c>
      <c r="AL748" s="4">
        <f t="shared" si="172"/>
        <v>107.91400000000067</v>
      </c>
      <c r="AW748" s="4">
        <f t="shared" si="158"/>
        <v>18.539999999999964</v>
      </c>
      <c r="AX748" s="4">
        <f t="shared" si="165"/>
        <v>15.367317073170764</v>
      </c>
      <c r="AY748" s="4">
        <f t="shared" si="166"/>
        <v>53.6899999999996</v>
      </c>
      <c r="AZ748" s="4">
        <f t="shared" si="167"/>
        <v>26.649999999999636</v>
      </c>
      <c r="BB748" s="4">
        <f t="shared" si="159"/>
        <v>9.6199999999998909</v>
      </c>
      <c r="BC748" s="4">
        <f t="shared" si="168"/>
        <v>9.7131707317073559</v>
      </c>
      <c r="BD748" s="4">
        <f t="shared" si="169"/>
        <v>25.440000000000055</v>
      </c>
      <c r="BE748" s="4">
        <f t="shared" si="170"/>
        <v>20.670000000000073</v>
      </c>
    </row>
    <row r="749" spans="10:57">
      <c r="J749" s="2">
        <v>41241</v>
      </c>
      <c r="K749" s="5">
        <v>3489.53</v>
      </c>
      <c r="L749" s="5">
        <v>3519.72</v>
      </c>
      <c r="M749" s="5">
        <v>3479.16</v>
      </c>
      <c r="N749" s="5">
        <v>3515.19</v>
      </c>
      <c r="P749" s="2">
        <v>41241</v>
      </c>
      <c r="Q749" s="5">
        <v>7317.49</v>
      </c>
      <c r="R749" s="5">
        <v>7351.48</v>
      </c>
      <c r="S749" s="5">
        <v>7265.44</v>
      </c>
      <c r="T749" s="5">
        <v>7343.41</v>
      </c>
      <c r="AE749" s="9">
        <f t="shared" si="160"/>
        <v>3828.22</v>
      </c>
      <c r="AF749" s="6">
        <f t="shared" si="161"/>
        <v>0.97626752966558761</v>
      </c>
      <c r="AG749" s="4">
        <f t="shared" si="162"/>
        <v>83.429999999999836</v>
      </c>
      <c r="AH749" s="4"/>
      <c r="AI749" s="6">
        <f t="shared" si="163"/>
        <v>0.98388278388278372</v>
      </c>
      <c r="AJ749" s="6">
        <f t="shared" si="164"/>
        <v>0.99104841991048409</v>
      </c>
      <c r="AK749" s="4">
        <f t="shared" si="171"/>
        <v>3734.9180000000001</v>
      </c>
      <c r="AL749" s="4">
        <f t="shared" si="172"/>
        <v>93.30199999999968</v>
      </c>
      <c r="AW749" s="4">
        <f t="shared" ref="AW749:AW773" si="173">IF(R749-Q749&gt;Q749-S749,Q749-S749,R749-Q749)</f>
        <v>33.989999999999782</v>
      </c>
      <c r="AX749" s="4">
        <f t="shared" si="165"/>
        <v>15.903170731707332</v>
      </c>
      <c r="AY749" s="4">
        <f t="shared" si="166"/>
        <v>53.6899999999996</v>
      </c>
      <c r="AZ749" s="4">
        <f t="shared" si="167"/>
        <v>28.149999999999636</v>
      </c>
      <c r="BB749" s="4">
        <f t="shared" si="159"/>
        <v>10.370000000000346</v>
      </c>
      <c r="BC749" s="4">
        <f t="shared" si="168"/>
        <v>9.5056097560976056</v>
      </c>
      <c r="BD749" s="4">
        <f t="shared" si="169"/>
        <v>25.440000000000055</v>
      </c>
      <c r="BE749" s="4">
        <f t="shared" si="170"/>
        <v>20.670000000000073</v>
      </c>
    </row>
    <row r="750" spans="10:57">
      <c r="J750" s="2">
        <v>41242</v>
      </c>
      <c r="K750" s="5">
        <v>3536.8</v>
      </c>
      <c r="L750" s="5">
        <v>3568.94</v>
      </c>
      <c r="M750" s="5">
        <v>3532.77</v>
      </c>
      <c r="N750" s="5">
        <v>3568.88</v>
      </c>
      <c r="P750" s="2">
        <v>41242</v>
      </c>
      <c r="Q750" s="5">
        <v>7382.55</v>
      </c>
      <c r="R750" s="5">
        <v>7416.52</v>
      </c>
      <c r="S750" s="5">
        <v>7377.09</v>
      </c>
      <c r="T750" s="5">
        <v>7400.96</v>
      </c>
      <c r="AE750" s="9">
        <f t="shared" si="160"/>
        <v>3832.08</v>
      </c>
      <c r="AF750" s="6">
        <f t="shared" si="161"/>
        <v>1</v>
      </c>
      <c r="AG750" s="4">
        <f t="shared" si="162"/>
        <v>51.75</v>
      </c>
      <c r="AH750" s="4"/>
      <c r="AI750" s="6">
        <f t="shared" si="163"/>
        <v>1</v>
      </c>
      <c r="AJ750" s="6">
        <f t="shared" si="164"/>
        <v>1</v>
      </c>
      <c r="AK750" s="4">
        <f t="shared" si="171"/>
        <v>3752.0240000000003</v>
      </c>
      <c r="AL750" s="4">
        <f t="shared" si="172"/>
        <v>80.055999999999585</v>
      </c>
      <c r="AW750" s="4">
        <f t="shared" si="173"/>
        <v>5.4600000000000364</v>
      </c>
      <c r="AX750" s="4">
        <f t="shared" si="165"/>
        <v>15.763170731707339</v>
      </c>
      <c r="AY750" s="4">
        <f t="shared" si="166"/>
        <v>53.6899999999996</v>
      </c>
      <c r="AZ750" s="4">
        <f t="shared" si="167"/>
        <v>28.149999999999636</v>
      </c>
      <c r="BB750" s="4">
        <f t="shared" ref="BB750:BB813" si="174">IF(L750-K750&gt;K750-M750,K750-M750,L750-K750)</f>
        <v>4.0300000000002001</v>
      </c>
      <c r="BC750" s="4">
        <f t="shared" si="168"/>
        <v>9.3882926829268758</v>
      </c>
      <c r="BD750" s="4">
        <f t="shared" si="169"/>
        <v>25.440000000000055</v>
      </c>
      <c r="BE750" s="4">
        <f t="shared" si="170"/>
        <v>20.670000000000073</v>
      </c>
    </row>
    <row r="751" spans="10:57">
      <c r="J751" s="2">
        <v>41243</v>
      </c>
      <c r="K751" s="5">
        <v>3568.05</v>
      </c>
      <c r="L751" s="5">
        <v>3584.73</v>
      </c>
      <c r="M751" s="5">
        <v>3557.28</v>
      </c>
      <c r="N751" s="5">
        <v>3557.28</v>
      </c>
      <c r="P751" s="2">
        <v>41243</v>
      </c>
      <c r="Q751" s="5">
        <v>7399.09</v>
      </c>
      <c r="R751" s="5">
        <v>7442.6</v>
      </c>
      <c r="S751" s="5">
        <v>7398.22</v>
      </c>
      <c r="T751" s="5">
        <v>7405.5</v>
      </c>
      <c r="AE751" s="9">
        <f t="shared" si="160"/>
        <v>3848.22</v>
      </c>
      <c r="AF751" s="6">
        <f t="shared" si="161"/>
        <v>1</v>
      </c>
      <c r="AG751" s="4">
        <f t="shared" si="162"/>
        <v>57.130000000000109</v>
      </c>
      <c r="AH751" s="4"/>
      <c r="AI751" s="6">
        <f t="shared" si="163"/>
        <v>1</v>
      </c>
      <c r="AJ751" s="6">
        <f t="shared" si="164"/>
        <v>1</v>
      </c>
      <c r="AK751" s="4">
        <f t="shared" si="171"/>
        <v>3775.9450000000006</v>
      </c>
      <c r="AL751" s="4">
        <f t="shared" si="172"/>
        <v>72.274999999999181</v>
      </c>
      <c r="AW751" s="4">
        <f t="shared" si="173"/>
        <v>0.86999999999989086</v>
      </c>
      <c r="AX751" s="4">
        <f t="shared" si="165"/>
        <v>15.622195121951247</v>
      </c>
      <c r="AY751" s="4">
        <f t="shared" si="166"/>
        <v>53.6899999999996</v>
      </c>
      <c r="AZ751" s="4">
        <f t="shared" si="167"/>
        <v>28.149999999999636</v>
      </c>
      <c r="BB751" s="4">
        <f t="shared" si="174"/>
        <v>10.769999999999982</v>
      </c>
      <c r="BC751" s="4">
        <f t="shared" si="168"/>
        <v>9.3990243902439499</v>
      </c>
      <c r="BD751" s="4">
        <f t="shared" si="169"/>
        <v>25.440000000000055</v>
      </c>
      <c r="BE751" s="4">
        <f t="shared" si="170"/>
        <v>20.670000000000073</v>
      </c>
    </row>
    <row r="752" spans="10:57">
      <c r="J752" s="2">
        <v>41246</v>
      </c>
      <c r="K752" s="5">
        <v>3567.9</v>
      </c>
      <c r="L752" s="5">
        <v>3603.05</v>
      </c>
      <c r="M752" s="5">
        <v>3563.29</v>
      </c>
      <c r="N752" s="5">
        <v>3566.59</v>
      </c>
      <c r="P752" s="2">
        <v>41246</v>
      </c>
      <c r="Q752" s="5">
        <v>7427.41</v>
      </c>
      <c r="R752" s="5">
        <v>7487.89</v>
      </c>
      <c r="S752" s="5">
        <v>7419.3</v>
      </c>
      <c r="T752" s="5">
        <v>7435.21</v>
      </c>
      <c r="AE752" s="9">
        <f t="shared" si="160"/>
        <v>3868.62</v>
      </c>
      <c r="AF752" s="6">
        <f t="shared" si="161"/>
        <v>1</v>
      </c>
      <c r="AG752" s="4">
        <f t="shared" si="162"/>
        <v>40.400000000000091</v>
      </c>
      <c r="AH752" s="4"/>
      <c r="AI752" s="6">
        <f t="shared" si="163"/>
        <v>1</v>
      </c>
      <c r="AJ752" s="6">
        <f t="shared" si="164"/>
        <v>1</v>
      </c>
      <c r="AK752" s="4">
        <f t="shared" si="171"/>
        <v>3794.3810000000003</v>
      </c>
      <c r="AL752" s="4">
        <f t="shared" si="172"/>
        <v>74.238999999999578</v>
      </c>
      <c r="AW752" s="4">
        <f t="shared" si="173"/>
        <v>8.1099999999996726</v>
      </c>
      <c r="AX752" s="4">
        <f t="shared" si="165"/>
        <v>15.456341463414658</v>
      </c>
      <c r="AY752" s="4">
        <f t="shared" si="166"/>
        <v>53.6899999999996</v>
      </c>
      <c r="AZ752" s="4">
        <f t="shared" si="167"/>
        <v>28.149999999999636</v>
      </c>
      <c r="BB752" s="4">
        <f t="shared" si="174"/>
        <v>4.6100000000001273</v>
      </c>
      <c r="BC752" s="4">
        <f t="shared" si="168"/>
        <v>9.5114634146341963</v>
      </c>
      <c r="BD752" s="4">
        <f t="shared" si="169"/>
        <v>25.440000000000055</v>
      </c>
      <c r="BE752" s="4">
        <f t="shared" si="170"/>
        <v>20.670000000000073</v>
      </c>
    </row>
    <row r="753" spans="10:57">
      <c r="J753" s="2">
        <v>41247</v>
      </c>
      <c r="K753" s="5">
        <v>3563.03</v>
      </c>
      <c r="L753" s="5">
        <v>3596.9</v>
      </c>
      <c r="M753" s="5">
        <v>3563.02</v>
      </c>
      <c r="N753" s="5">
        <v>3580.48</v>
      </c>
      <c r="P753" s="2">
        <v>41247</v>
      </c>
      <c r="Q753" s="5">
        <v>7428.13</v>
      </c>
      <c r="R753" s="5">
        <v>7466.25</v>
      </c>
      <c r="S753" s="5">
        <v>7417.3</v>
      </c>
      <c r="T753" s="5">
        <v>7435.12</v>
      </c>
      <c r="AE753" s="9">
        <f t="shared" si="160"/>
        <v>3854.64</v>
      </c>
      <c r="AF753" s="6">
        <f t="shared" si="161"/>
        <v>0.65396039603960432</v>
      </c>
      <c r="AG753" s="4">
        <f t="shared" si="162"/>
        <v>40.400000000000091</v>
      </c>
      <c r="AH753" s="4"/>
      <c r="AI753" s="6">
        <f t="shared" si="163"/>
        <v>0.81968270346962491</v>
      </c>
      <c r="AJ753" s="6">
        <f t="shared" si="164"/>
        <v>0.88526877308165752</v>
      </c>
      <c r="AK753" s="4">
        <f t="shared" si="171"/>
        <v>3808.7520000000004</v>
      </c>
      <c r="AL753" s="4">
        <f t="shared" si="172"/>
        <v>45.887999999999465</v>
      </c>
      <c r="AW753" s="4">
        <f t="shared" si="173"/>
        <v>10.829999999999927</v>
      </c>
      <c r="AX753" s="4">
        <f t="shared" si="165"/>
        <v>15.698780487804914</v>
      </c>
      <c r="AY753" s="4">
        <f t="shared" si="166"/>
        <v>53.6899999999996</v>
      </c>
      <c r="AZ753" s="4">
        <f t="shared" si="167"/>
        <v>28.149999999999636</v>
      </c>
      <c r="BB753" s="4">
        <f t="shared" si="174"/>
        <v>1.0000000000218279E-2</v>
      </c>
      <c r="BC753" s="4">
        <f t="shared" si="168"/>
        <v>9.4985365853659101</v>
      </c>
      <c r="BD753" s="4">
        <f t="shared" si="169"/>
        <v>25.440000000000055</v>
      </c>
      <c r="BE753" s="4">
        <f t="shared" si="170"/>
        <v>20.670000000000073</v>
      </c>
    </row>
    <row r="754" spans="10:57">
      <c r="J754" s="2">
        <v>41248</v>
      </c>
      <c r="K754" s="5">
        <v>3602.21</v>
      </c>
      <c r="L754" s="5">
        <v>3607.1</v>
      </c>
      <c r="M754" s="5">
        <v>3575.1</v>
      </c>
      <c r="N754" s="5">
        <v>3590.5</v>
      </c>
      <c r="P754" s="2">
        <v>41248</v>
      </c>
      <c r="Q754" s="5">
        <v>7480.59</v>
      </c>
      <c r="R754" s="5">
        <v>7482.28</v>
      </c>
      <c r="S754" s="5">
        <v>7428.7</v>
      </c>
      <c r="T754" s="5">
        <v>7454.55</v>
      </c>
      <c r="AE754" s="9">
        <f t="shared" si="160"/>
        <v>3864.05</v>
      </c>
      <c r="AF754" s="6">
        <f t="shared" si="161"/>
        <v>0.87493158182814135</v>
      </c>
      <c r="AG754" s="4">
        <f t="shared" si="162"/>
        <v>36.539999999999964</v>
      </c>
      <c r="AH754" s="4"/>
      <c r="AI754" s="6">
        <f t="shared" si="163"/>
        <v>0.88688118811881933</v>
      </c>
      <c r="AJ754" s="6">
        <f t="shared" si="164"/>
        <v>0.94823875863631546</v>
      </c>
      <c r="AK754" s="4">
        <f t="shared" si="171"/>
        <v>3824.4220000000009</v>
      </c>
      <c r="AL754" s="4">
        <f t="shared" si="172"/>
        <v>39.627999999999247</v>
      </c>
      <c r="AW754" s="4">
        <f t="shared" si="173"/>
        <v>1.6899999999995998</v>
      </c>
      <c r="AX754" s="4">
        <f t="shared" si="165"/>
        <v>15.69609756097563</v>
      </c>
      <c r="AY754" s="4">
        <f t="shared" si="166"/>
        <v>53.6899999999996</v>
      </c>
      <c r="AZ754" s="4">
        <f t="shared" si="167"/>
        <v>28.149999999999636</v>
      </c>
      <c r="BB754" s="4">
        <f t="shared" si="174"/>
        <v>4.8899999999998727</v>
      </c>
      <c r="BC754" s="4">
        <f t="shared" si="168"/>
        <v>9.4424390243902963</v>
      </c>
      <c r="BD754" s="4">
        <f t="shared" si="169"/>
        <v>25.440000000000055</v>
      </c>
      <c r="BE754" s="4">
        <f t="shared" si="170"/>
        <v>20.670000000000073</v>
      </c>
    </row>
    <row r="755" spans="10:57">
      <c r="J755" s="2">
        <v>41249</v>
      </c>
      <c r="K755" s="5">
        <v>3598.13</v>
      </c>
      <c r="L755" s="5">
        <v>3621.45</v>
      </c>
      <c r="M755" s="5">
        <v>3585.33</v>
      </c>
      <c r="N755" s="5">
        <v>3601.65</v>
      </c>
      <c r="P755" s="2">
        <v>41249</v>
      </c>
      <c r="Q755" s="5">
        <v>7469.54</v>
      </c>
      <c r="R755" s="5">
        <v>7554.51</v>
      </c>
      <c r="S755" s="5">
        <v>7461.19</v>
      </c>
      <c r="T755" s="5">
        <v>7534.54</v>
      </c>
      <c r="AE755" s="9">
        <f t="shared" si="160"/>
        <v>3932.89</v>
      </c>
      <c r="AF755" s="6">
        <f t="shared" si="161"/>
        <v>1</v>
      </c>
      <c r="AG755" s="4">
        <f t="shared" si="162"/>
        <v>84.670000000000073</v>
      </c>
      <c r="AH755" s="4"/>
      <c r="AI755" s="6">
        <f t="shared" si="163"/>
        <v>1</v>
      </c>
      <c r="AJ755" s="6">
        <f t="shared" si="164"/>
        <v>1</v>
      </c>
      <c r="AK755" s="4">
        <f t="shared" si="171"/>
        <v>3843.0339999999997</v>
      </c>
      <c r="AL755" s="4">
        <f t="shared" si="172"/>
        <v>89.856000000000222</v>
      </c>
      <c r="AW755" s="4">
        <f t="shared" si="173"/>
        <v>8.3500000000003638</v>
      </c>
      <c r="AX755" s="4">
        <f t="shared" si="165"/>
        <v>15.451707317073204</v>
      </c>
      <c r="AY755" s="4">
        <f t="shared" si="166"/>
        <v>53.6899999999996</v>
      </c>
      <c r="AZ755" s="4">
        <f t="shared" si="167"/>
        <v>28.149999999999636</v>
      </c>
      <c r="BB755" s="4">
        <f t="shared" si="174"/>
        <v>12.800000000000182</v>
      </c>
      <c r="BC755" s="4">
        <f t="shared" si="168"/>
        <v>9.6314634146341991</v>
      </c>
      <c r="BD755" s="4">
        <f t="shared" si="169"/>
        <v>25.440000000000055</v>
      </c>
      <c r="BE755" s="4">
        <f t="shared" si="170"/>
        <v>20.670000000000073</v>
      </c>
    </row>
    <row r="756" spans="10:57">
      <c r="J756" s="2">
        <v>41250</v>
      </c>
      <c r="K756" s="5">
        <v>3606.76</v>
      </c>
      <c r="L756" s="5">
        <v>3622.36</v>
      </c>
      <c r="M756" s="5">
        <v>3590.12</v>
      </c>
      <c r="N756" s="5">
        <v>3605.61</v>
      </c>
      <c r="P756" s="2">
        <v>41250</v>
      </c>
      <c r="Q756" s="5">
        <v>7539.78</v>
      </c>
      <c r="R756" s="5">
        <v>7553.05</v>
      </c>
      <c r="S756" s="5">
        <v>7487.64</v>
      </c>
      <c r="T756" s="5">
        <v>7517.8</v>
      </c>
      <c r="AE756" s="9">
        <f t="shared" si="160"/>
        <v>3912.19</v>
      </c>
      <c r="AF756" s="6">
        <f t="shared" si="161"/>
        <v>0.73546325878594476</v>
      </c>
      <c r="AG756" s="4">
        <f t="shared" si="162"/>
        <v>78.25</v>
      </c>
      <c r="AH756" s="4"/>
      <c r="AI756" s="6">
        <f t="shared" si="163"/>
        <v>0.79466322785438126</v>
      </c>
      <c r="AJ756" s="6">
        <f t="shared" si="164"/>
        <v>0.80223559759243523</v>
      </c>
      <c r="AK756" s="4">
        <f t="shared" si="171"/>
        <v>3856.22</v>
      </c>
      <c r="AL756" s="4">
        <f t="shared" si="172"/>
        <v>55.970000000000255</v>
      </c>
      <c r="AW756" s="4">
        <f t="shared" si="173"/>
        <v>13.270000000000437</v>
      </c>
      <c r="AX756" s="4">
        <f t="shared" si="165"/>
        <v>15.520731707317127</v>
      </c>
      <c r="AY756" s="4">
        <f t="shared" si="166"/>
        <v>53.6899999999996</v>
      </c>
      <c r="AZ756" s="4">
        <f t="shared" si="167"/>
        <v>28.149999999999636</v>
      </c>
      <c r="BB756" s="4">
        <f t="shared" si="174"/>
        <v>15.599999999999909</v>
      </c>
      <c r="BC756" s="4">
        <f t="shared" si="168"/>
        <v>9.9775609756098103</v>
      </c>
      <c r="BD756" s="4">
        <f t="shared" si="169"/>
        <v>25.440000000000055</v>
      </c>
      <c r="BE756" s="4">
        <f t="shared" si="170"/>
        <v>20.670000000000073</v>
      </c>
    </row>
    <row r="757" spans="10:57">
      <c r="J757" s="2">
        <v>41253</v>
      </c>
      <c r="K757" s="5">
        <v>3587.32</v>
      </c>
      <c r="L757" s="5">
        <v>3614.46</v>
      </c>
      <c r="M757" s="5">
        <v>3575.53</v>
      </c>
      <c r="N757" s="5">
        <v>3612.1</v>
      </c>
      <c r="P757" s="2">
        <v>41253</v>
      </c>
      <c r="Q757" s="5">
        <v>7484.95</v>
      </c>
      <c r="R757" s="5">
        <v>7536.6</v>
      </c>
      <c r="S757" s="5">
        <v>7457.4</v>
      </c>
      <c r="T757" s="5">
        <v>7530.92</v>
      </c>
      <c r="AE757" s="9">
        <f t="shared" si="160"/>
        <v>3918.82</v>
      </c>
      <c r="AF757" s="6">
        <f t="shared" si="161"/>
        <v>0.82019169329073849</v>
      </c>
      <c r="AG757" s="4">
        <f t="shared" si="162"/>
        <v>78.25</v>
      </c>
      <c r="AH757" s="4"/>
      <c r="AI757" s="6">
        <f t="shared" si="163"/>
        <v>0.83382543994331293</v>
      </c>
      <c r="AJ757" s="6">
        <f t="shared" si="164"/>
        <v>0.86557752937804811</v>
      </c>
      <c r="AK757" s="4">
        <f t="shared" si="171"/>
        <v>3868.9929999999999</v>
      </c>
      <c r="AL757" s="4">
        <f t="shared" si="172"/>
        <v>49.827000000000226</v>
      </c>
      <c r="AW757" s="4">
        <f t="shared" si="173"/>
        <v>27.550000000000182</v>
      </c>
      <c r="AX757" s="4">
        <f t="shared" si="165"/>
        <v>15.506097560975677</v>
      </c>
      <c r="AY757" s="4">
        <f t="shared" si="166"/>
        <v>53.6899999999996</v>
      </c>
      <c r="AZ757" s="4">
        <f t="shared" si="167"/>
        <v>27.550000000000182</v>
      </c>
      <c r="BB757" s="4">
        <f t="shared" si="174"/>
        <v>11.789999999999964</v>
      </c>
      <c r="BC757" s="4">
        <f t="shared" si="168"/>
        <v>9.9680487804878499</v>
      </c>
      <c r="BD757" s="4">
        <f t="shared" si="169"/>
        <v>25.440000000000055</v>
      </c>
      <c r="BE757" s="4">
        <f t="shared" si="170"/>
        <v>20.670000000000073</v>
      </c>
    </row>
    <row r="758" spans="10:57">
      <c r="J758" s="2">
        <v>41254</v>
      </c>
      <c r="K758" s="5">
        <v>3618.97</v>
      </c>
      <c r="L758" s="5">
        <v>3648.93</v>
      </c>
      <c r="M758" s="5">
        <v>3609</v>
      </c>
      <c r="N758" s="5">
        <v>3646.15</v>
      </c>
      <c r="P758" s="2">
        <v>41254</v>
      </c>
      <c r="Q758" s="5">
        <v>7529.24</v>
      </c>
      <c r="R758" s="5">
        <v>7596.9</v>
      </c>
      <c r="S758" s="5">
        <v>7518.74</v>
      </c>
      <c r="T758" s="5">
        <v>7589.75</v>
      </c>
      <c r="AE758" s="9">
        <f t="shared" si="160"/>
        <v>3943.6</v>
      </c>
      <c r="AF758" s="6">
        <f t="shared" si="161"/>
        <v>1</v>
      </c>
      <c r="AG758" s="4">
        <f t="shared" si="162"/>
        <v>79.549999999999727</v>
      </c>
      <c r="AH758" s="4"/>
      <c r="AI758" s="6">
        <f t="shared" si="163"/>
        <v>1</v>
      </c>
      <c r="AJ758" s="6">
        <f t="shared" si="164"/>
        <v>1</v>
      </c>
      <c r="AK758" s="4">
        <f t="shared" si="171"/>
        <v>3880.3329999999996</v>
      </c>
      <c r="AL758" s="4">
        <f t="shared" si="172"/>
        <v>63.26700000000028</v>
      </c>
      <c r="AW758" s="4">
        <f t="shared" si="173"/>
        <v>10.5</v>
      </c>
      <c r="AX758" s="4">
        <f t="shared" si="165"/>
        <v>15.762195121951287</v>
      </c>
      <c r="AY758" s="4">
        <f t="shared" si="166"/>
        <v>53.6899999999996</v>
      </c>
      <c r="AZ758" s="4">
        <f t="shared" si="167"/>
        <v>27.550000000000182</v>
      </c>
      <c r="BB758" s="4">
        <f t="shared" si="174"/>
        <v>9.9699999999997999</v>
      </c>
      <c r="BC758" s="4">
        <f t="shared" si="168"/>
        <v>10.211219512195163</v>
      </c>
      <c r="BD758" s="4">
        <f t="shared" si="169"/>
        <v>25.440000000000055</v>
      </c>
      <c r="BE758" s="4">
        <f t="shared" si="170"/>
        <v>20.670000000000073</v>
      </c>
    </row>
    <row r="759" spans="10:57">
      <c r="J759" s="2">
        <v>41255</v>
      </c>
      <c r="K759" s="5">
        <v>3646.42</v>
      </c>
      <c r="L759" s="5">
        <v>3652.04</v>
      </c>
      <c r="M759" s="5">
        <v>3636.02</v>
      </c>
      <c r="N759" s="5">
        <v>3646.66</v>
      </c>
      <c r="P759" s="2">
        <v>41255</v>
      </c>
      <c r="Q759" s="5">
        <v>7595.2</v>
      </c>
      <c r="R759" s="5">
        <v>7626.4</v>
      </c>
      <c r="S759" s="5">
        <v>7590.18</v>
      </c>
      <c r="T759" s="5">
        <v>7614.79</v>
      </c>
      <c r="AE759" s="9">
        <f t="shared" si="160"/>
        <v>3968.13</v>
      </c>
      <c r="AF759" s="6">
        <f t="shared" si="161"/>
        <v>1</v>
      </c>
      <c r="AG759" s="4">
        <f t="shared" si="162"/>
        <v>55.940000000000055</v>
      </c>
      <c r="AH759" s="4"/>
      <c r="AI759" s="6">
        <f t="shared" si="163"/>
        <v>1</v>
      </c>
      <c r="AJ759" s="6">
        <f t="shared" si="164"/>
        <v>1</v>
      </c>
      <c r="AK759" s="4">
        <f t="shared" si="171"/>
        <v>3894.3239999999992</v>
      </c>
      <c r="AL759" s="4">
        <f t="shared" si="172"/>
        <v>73.80600000000095</v>
      </c>
      <c r="AW759" s="4">
        <f t="shared" si="173"/>
        <v>5.0199999999995271</v>
      </c>
      <c r="AX759" s="4">
        <f t="shared" si="165"/>
        <v>15.514390243902486</v>
      </c>
      <c r="AY759" s="4">
        <f t="shared" si="166"/>
        <v>53.6899999999996</v>
      </c>
      <c r="AZ759" s="4">
        <f t="shared" si="167"/>
        <v>27.550000000000182</v>
      </c>
      <c r="BB759" s="4">
        <f t="shared" si="174"/>
        <v>5.6199999999998909</v>
      </c>
      <c r="BC759" s="4">
        <f t="shared" si="168"/>
        <v>9.9914634146341825</v>
      </c>
      <c r="BD759" s="4">
        <f t="shared" si="169"/>
        <v>25.440000000000055</v>
      </c>
      <c r="BE759" s="4">
        <f t="shared" si="170"/>
        <v>20.670000000000073</v>
      </c>
    </row>
    <row r="760" spans="10:57">
      <c r="J760" s="2">
        <v>41256</v>
      </c>
      <c r="K760" s="5">
        <v>3654.22</v>
      </c>
      <c r="L760" s="5">
        <v>3659.1</v>
      </c>
      <c r="M760" s="5">
        <v>3633.35</v>
      </c>
      <c r="N760" s="5">
        <v>3643.13</v>
      </c>
      <c r="P760" s="2">
        <v>41256</v>
      </c>
      <c r="Q760" s="5">
        <v>7618.62</v>
      </c>
      <c r="R760" s="5">
        <v>7618.62</v>
      </c>
      <c r="S760" s="5">
        <v>7561.96</v>
      </c>
      <c r="T760" s="5">
        <v>7581.98</v>
      </c>
      <c r="AE760" s="9">
        <f t="shared" si="160"/>
        <v>3938.8499999999995</v>
      </c>
      <c r="AF760" s="6">
        <f t="shared" si="161"/>
        <v>0.4765820521987732</v>
      </c>
      <c r="AG760" s="4">
        <f t="shared" si="162"/>
        <v>55.940000000000055</v>
      </c>
      <c r="AH760" s="4"/>
      <c r="AI760" s="6">
        <f t="shared" si="163"/>
        <v>0.71867794004611185</v>
      </c>
      <c r="AJ760" s="6">
        <f t="shared" si="164"/>
        <v>0.74200370076658217</v>
      </c>
      <c r="AK760" s="4">
        <f t="shared" si="171"/>
        <v>3905.0009999999993</v>
      </c>
      <c r="AL760" s="4">
        <f t="shared" si="172"/>
        <v>33.84900000000016</v>
      </c>
      <c r="AW760" s="4">
        <f t="shared" si="173"/>
        <v>0</v>
      </c>
      <c r="AX760" s="4">
        <f t="shared" si="165"/>
        <v>15.18536585365859</v>
      </c>
      <c r="AY760" s="4">
        <f t="shared" si="166"/>
        <v>53.6899999999996</v>
      </c>
      <c r="AZ760" s="4">
        <f t="shared" si="167"/>
        <v>27.550000000000182</v>
      </c>
      <c r="BB760" s="4">
        <f t="shared" si="174"/>
        <v>4.8800000000001091</v>
      </c>
      <c r="BC760" s="4">
        <f t="shared" si="168"/>
        <v>9.8795121951219826</v>
      </c>
      <c r="BD760" s="4">
        <f t="shared" si="169"/>
        <v>25.440000000000055</v>
      </c>
      <c r="BE760" s="4">
        <f t="shared" si="170"/>
        <v>20.670000000000073</v>
      </c>
    </row>
    <row r="761" spans="10:57">
      <c r="J761" s="2">
        <v>41257</v>
      </c>
      <c r="K761" s="5">
        <v>3643.7</v>
      </c>
      <c r="L761" s="5">
        <v>3652.96</v>
      </c>
      <c r="M761" s="5">
        <v>3631.88</v>
      </c>
      <c r="N761" s="5">
        <v>3643.28</v>
      </c>
      <c r="P761" s="2">
        <v>41257</v>
      </c>
      <c r="Q761" s="5">
        <v>7599.03</v>
      </c>
      <c r="R761" s="5">
        <v>7619.26</v>
      </c>
      <c r="S761" s="5">
        <v>7571.16</v>
      </c>
      <c r="T761" s="5">
        <v>7596.47</v>
      </c>
      <c r="AE761" s="9">
        <f t="shared" si="160"/>
        <v>3953.19</v>
      </c>
      <c r="AF761" s="6">
        <f t="shared" si="161"/>
        <v>0.69701886027174875</v>
      </c>
      <c r="AG761" s="4">
        <f t="shared" si="162"/>
        <v>49.309999999999945</v>
      </c>
      <c r="AH761" s="4"/>
      <c r="AI761" s="6">
        <f t="shared" si="163"/>
        <v>0.73292813728995276</v>
      </c>
      <c r="AJ761" s="6">
        <f t="shared" si="164"/>
        <v>0.86835844567803311</v>
      </c>
      <c r="AK761" s="4">
        <f t="shared" si="171"/>
        <v>3915.4980000000005</v>
      </c>
      <c r="AL761" s="4">
        <f t="shared" si="172"/>
        <v>37.691999999999553</v>
      </c>
      <c r="AW761" s="4">
        <f t="shared" si="173"/>
        <v>20.230000000000473</v>
      </c>
      <c r="AX761" s="4">
        <f t="shared" si="165"/>
        <v>15.376341463414708</v>
      </c>
      <c r="AY761" s="4">
        <f t="shared" si="166"/>
        <v>53.6899999999996</v>
      </c>
      <c r="AZ761" s="4">
        <f t="shared" si="167"/>
        <v>27.550000000000182</v>
      </c>
      <c r="BB761" s="4">
        <f t="shared" si="174"/>
        <v>9.2600000000002183</v>
      </c>
      <c r="BC761" s="4">
        <f t="shared" si="168"/>
        <v>9.7439024390244349</v>
      </c>
      <c r="BD761" s="4">
        <f t="shared" si="169"/>
        <v>25.440000000000055</v>
      </c>
      <c r="BE761" s="4">
        <f t="shared" si="170"/>
        <v>20.670000000000073</v>
      </c>
    </row>
    <row r="762" spans="10:57">
      <c r="J762" s="2">
        <v>41260</v>
      </c>
      <c r="K762" s="5">
        <v>3633.17</v>
      </c>
      <c r="L762" s="5">
        <v>3639.87</v>
      </c>
      <c r="M762" s="5">
        <v>3611.12</v>
      </c>
      <c r="N762" s="5">
        <v>3638.1</v>
      </c>
      <c r="P762" s="2">
        <v>41260</v>
      </c>
      <c r="Q762" s="5">
        <v>7604.16</v>
      </c>
      <c r="R762" s="5">
        <v>7627.14</v>
      </c>
      <c r="S762" s="5">
        <v>7564.07</v>
      </c>
      <c r="T762" s="5">
        <v>7604.94</v>
      </c>
      <c r="AE762" s="9">
        <f t="shared" si="160"/>
        <v>3966.8399999999997</v>
      </c>
      <c r="AF762" s="6">
        <f t="shared" si="161"/>
        <v>0.95594262295080634</v>
      </c>
      <c r="AG762" s="4">
        <f t="shared" si="162"/>
        <v>29.280000000000655</v>
      </c>
      <c r="AH762" s="4"/>
      <c r="AI762" s="6">
        <f t="shared" si="163"/>
        <v>0.97693957811940624</v>
      </c>
      <c r="AJ762" s="6">
        <f t="shared" si="164"/>
        <v>0.9876056879323557</v>
      </c>
      <c r="AK762" s="4">
        <f t="shared" si="171"/>
        <v>3925.3199999999997</v>
      </c>
      <c r="AL762" s="4">
        <f t="shared" si="172"/>
        <v>41.519999999999982</v>
      </c>
      <c r="AW762" s="4">
        <f t="shared" si="173"/>
        <v>22.980000000000473</v>
      </c>
      <c r="AX762" s="4">
        <f t="shared" si="165"/>
        <v>15.536097560975687</v>
      </c>
      <c r="AY762" s="4">
        <f t="shared" si="166"/>
        <v>53.6899999999996</v>
      </c>
      <c r="AZ762" s="4">
        <f t="shared" si="167"/>
        <v>27.550000000000182</v>
      </c>
      <c r="BB762" s="4">
        <f t="shared" si="174"/>
        <v>6.6999999999998181</v>
      </c>
      <c r="BC762" s="4">
        <f t="shared" si="168"/>
        <v>9.6602439024390616</v>
      </c>
      <c r="BD762" s="4">
        <f t="shared" si="169"/>
        <v>25.440000000000055</v>
      </c>
      <c r="BE762" s="4">
        <f t="shared" si="170"/>
        <v>20.670000000000073</v>
      </c>
    </row>
    <row r="763" spans="10:57">
      <c r="J763" s="2">
        <v>41261</v>
      </c>
      <c r="K763" s="5">
        <v>3650.25</v>
      </c>
      <c r="L763" s="5">
        <v>3656.47</v>
      </c>
      <c r="M763" s="5">
        <v>3631.61</v>
      </c>
      <c r="N763" s="5">
        <v>3648.63</v>
      </c>
      <c r="P763" s="2">
        <v>41261</v>
      </c>
      <c r="Q763" s="5">
        <v>7634.28</v>
      </c>
      <c r="R763" s="5">
        <v>7667.91</v>
      </c>
      <c r="S763" s="5">
        <v>7626.25</v>
      </c>
      <c r="T763" s="5">
        <v>7653.58</v>
      </c>
      <c r="AE763" s="9">
        <f t="shared" si="160"/>
        <v>4004.95</v>
      </c>
      <c r="AF763" s="6">
        <f t="shared" si="161"/>
        <v>1</v>
      </c>
      <c r="AG763" s="4">
        <f t="shared" si="162"/>
        <v>66.100000000000364</v>
      </c>
      <c r="AH763" s="4"/>
      <c r="AI763" s="6">
        <f t="shared" si="163"/>
        <v>1</v>
      </c>
      <c r="AJ763" s="6">
        <f t="shared" si="164"/>
        <v>1</v>
      </c>
      <c r="AK763" s="4">
        <f t="shared" si="171"/>
        <v>3940.3509999999997</v>
      </c>
      <c r="AL763" s="4">
        <f t="shared" si="172"/>
        <v>64.59900000000016</v>
      </c>
      <c r="AW763" s="4">
        <f t="shared" si="173"/>
        <v>8.0299999999997453</v>
      </c>
      <c r="AX763" s="4">
        <f t="shared" si="165"/>
        <v>15.299268292682981</v>
      </c>
      <c r="AY763" s="4">
        <f t="shared" si="166"/>
        <v>53.6899999999996</v>
      </c>
      <c r="AZ763" s="4">
        <f t="shared" si="167"/>
        <v>27.550000000000182</v>
      </c>
      <c r="BB763" s="4">
        <f t="shared" si="174"/>
        <v>6.2199999999997999</v>
      </c>
      <c r="BC763" s="4">
        <f t="shared" si="168"/>
        <v>9.3078048780488114</v>
      </c>
      <c r="BD763" s="4">
        <f t="shared" si="169"/>
        <v>25.440000000000055</v>
      </c>
      <c r="BE763" s="4">
        <f t="shared" si="170"/>
        <v>18.900000000000091</v>
      </c>
    </row>
    <row r="764" spans="10:57">
      <c r="J764" s="2">
        <v>41262</v>
      </c>
      <c r="K764" s="5">
        <v>3661.63</v>
      </c>
      <c r="L764" s="5">
        <v>3670.2</v>
      </c>
      <c r="M764" s="5">
        <v>3650.5</v>
      </c>
      <c r="N764" s="5">
        <v>3664.59</v>
      </c>
      <c r="P764" s="2">
        <v>41262</v>
      </c>
      <c r="Q764" s="5">
        <v>7675.33</v>
      </c>
      <c r="R764" s="5">
        <v>7682.9</v>
      </c>
      <c r="S764" s="5">
        <v>7655.71</v>
      </c>
      <c r="T764" s="5">
        <v>7668.5</v>
      </c>
      <c r="AE764" s="9">
        <f t="shared" si="160"/>
        <v>4003.91</v>
      </c>
      <c r="AF764" s="6">
        <f t="shared" si="161"/>
        <v>0.98426626323751953</v>
      </c>
      <c r="AG764" s="4">
        <f t="shared" si="162"/>
        <v>66.100000000000364</v>
      </c>
      <c r="AH764" s="4"/>
      <c r="AI764" s="6">
        <f t="shared" si="163"/>
        <v>0.98426626323751953</v>
      </c>
      <c r="AJ764" s="6">
        <f t="shared" si="164"/>
        <v>0.98878827080638243</v>
      </c>
      <c r="AK764" s="4">
        <f t="shared" si="171"/>
        <v>3954.3369999999995</v>
      </c>
      <c r="AL764" s="4">
        <f t="shared" si="172"/>
        <v>49.57300000000032</v>
      </c>
      <c r="AW764" s="4">
        <f t="shared" si="173"/>
        <v>7.569999999999709</v>
      </c>
      <c r="AX764" s="4">
        <f t="shared" si="165"/>
        <v>15.375609756097596</v>
      </c>
      <c r="AY764" s="4">
        <f t="shared" si="166"/>
        <v>53.6899999999996</v>
      </c>
      <c r="AZ764" s="4">
        <f t="shared" si="167"/>
        <v>27.550000000000182</v>
      </c>
      <c r="BB764" s="4">
        <f t="shared" si="174"/>
        <v>8.569999999999709</v>
      </c>
      <c r="BC764" s="4">
        <f t="shared" si="168"/>
        <v>9.3685365853658791</v>
      </c>
      <c r="BD764" s="4">
        <f t="shared" si="169"/>
        <v>25.440000000000055</v>
      </c>
      <c r="BE764" s="4">
        <f t="shared" si="170"/>
        <v>18.900000000000091</v>
      </c>
    </row>
    <row r="765" spans="10:57">
      <c r="J765" s="2">
        <v>41263</v>
      </c>
      <c r="K765" s="5">
        <v>3652.41</v>
      </c>
      <c r="L765" s="5">
        <v>3674.57</v>
      </c>
      <c r="M765" s="5">
        <v>3652.08</v>
      </c>
      <c r="N765" s="5">
        <v>3666.73</v>
      </c>
      <c r="P765" s="2">
        <v>41263</v>
      </c>
      <c r="Q765" s="5">
        <v>7642.99</v>
      </c>
      <c r="R765" s="5">
        <v>7675.45</v>
      </c>
      <c r="S765" s="5">
        <v>7635.39</v>
      </c>
      <c r="T765" s="5">
        <v>7672.1</v>
      </c>
      <c r="AE765" s="9">
        <f t="shared" si="160"/>
        <v>4005.3700000000003</v>
      </c>
      <c r="AF765" s="6">
        <f t="shared" si="161"/>
        <v>1</v>
      </c>
      <c r="AG765" s="4">
        <f t="shared" si="162"/>
        <v>52.180000000000291</v>
      </c>
      <c r="AH765" s="4"/>
      <c r="AI765" s="6">
        <f t="shared" si="163"/>
        <v>1</v>
      </c>
      <c r="AJ765" s="6">
        <f t="shared" si="164"/>
        <v>1</v>
      </c>
      <c r="AK765" s="4">
        <f t="shared" si="171"/>
        <v>3961.585</v>
      </c>
      <c r="AL765" s="4">
        <f t="shared" si="172"/>
        <v>43.785000000000309</v>
      </c>
      <c r="AW765" s="4">
        <f t="shared" si="173"/>
        <v>7.5999999999994543</v>
      </c>
      <c r="AX765" s="4">
        <f t="shared" si="165"/>
        <v>15.217073170731721</v>
      </c>
      <c r="AY765" s="4">
        <f t="shared" si="166"/>
        <v>53.6899999999996</v>
      </c>
      <c r="AZ765" s="4">
        <f t="shared" si="167"/>
        <v>27.550000000000182</v>
      </c>
      <c r="BB765" s="4">
        <f t="shared" si="174"/>
        <v>0.32999999999992724</v>
      </c>
      <c r="BC765" s="4">
        <f t="shared" si="168"/>
        <v>9.0856097560975773</v>
      </c>
      <c r="BD765" s="4">
        <f t="shared" si="169"/>
        <v>25.440000000000055</v>
      </c>
      <c r="BE765" s="4">
        <f t="shared" si="170"/>
        <v>18.900000000000091</v>
      </c>
    </row>
    <row r="766" spans="10:57">
      <c r="J766" s="2">
        <v>41264</v>
      </c>
      <c r="K766" s="5">
        <v>3650.25</v>
      </c>
      <c r="L766" s="5">
        <v>3667.02</v>
      </c>
      <c r="M766" s="5">
        <v>3637.89</v>
      </c>
      <c r="N766" s="5">
        <v>3661.4</v>
      </c>
      <c r="P766" s="2">
        <v>41264</v>
      </c>
      <c r="Q766" s="5">
        <v>7632.41</v>
      </c>
      <c r="R766" s="5">
        <v>7653.73</v>
      </c>
      <c r="S766" s="5">
        <v>7596.64</v>
      </c>
      <c r="T766" s="5">
        <v>7636.23</v>
      </c>
      <c r="AE766" s="9">
        <f t="shared" si="160"/>
        <v>3974.8299999999995</v>
      </c>
      <c r="AF766" s="6">
        <f t="shared" si="161"/>
        <v>0.20737087983388647</v>
      </c>
      <c r="AG766" s="4">
        <f t="shared" si="162"/>
        <v>38.530000000000655</v>
      </c>
      <c r="AH766" s="4"/>
      <c r="AI766" s="6">
        <f t="shared" si="163"/>
        <v>0.54088995790738925</v>
      </c>
      <c r="AJ766" s="6">
        <f t="shared" si="164"/>
        <v>0.54088995790738925</v>
      </c>
      <c r="AK766" s="4">
        <f t="shared" si="171"/>
        <v>3967.8489999999997</v>
      </c>
      <c r="AL766" s="4">
        <f t="shared" si="172"/>
        <v>6.9809999999997672</v>
      </c>
      <c r="AW766" s="4">
        <f t="shared" si="173"/>
        <v>21.319999999999709</v>
      </c>
      <c r="AX766" s="4">
        <f t="shared" si="165"/>
        <v>15.208536585365858</v>
      </c>
      <c r="AY766" s="4">
        <f t="shared" si="166"/>
        <v>53.6899999999996</v>
      </c>
      <c r="AZ766" s="4">
        <f t="shared" si="167"/>
        <v>27.550000000000182</v>
      </c>
      <c r="BB766" s="4">
        <f t="shared" si="174"/>
        <v>12.360000000000127</v>
      </c>
      <c r="BC766" s="4">
        <f t="shared" si="168"/>
        <v>8.9260975609756272</v>
      </c>
      <c r="BD766" s="4">
        <f t="shared" si="169"/>
        <v>25.440000000000055</v>
      </c>
      <c r="BE766" s="4">
        <f t="shared" si="170"/>
        <v>17.470000000000255</v>
      </c>
    </row>
    <row r="767" spans="10:57">
      <c r="J767" s="2">
        <v>41267</v>
      </c>
      <c r="K767" s="5">
        <v>3662.95</v>
      </c>
      <c r="L767" s="5">
        <v>3670.52</v>
      </c>
      <c r="M767" s="5">
        <v>3649.89</v>
      </c>
      <c r="N767" s="5">
        <v>3652.61</v>
      </c>
      <c r="P767" s="2">
        <v>41267</v>
      </c>
      <c r="Q767" s="5">
        <v>7636.23</v>
      </c>
      <c r="R767" s="5">
        <v>7636.23</v>
      </c>
      <c r="S767" s="5">
        <v>7636.23</v>
      </c>
      <c r="T767" s="5">
        <v>7636.23</v>
      </c>
      <c r="AE767" s="9">
        <f t="shared" si="160"/>
        <v>3983.6199999999994</v>
      </c>
      <c r="AF767" s="6">
        <f t="shared" si="161"/>
        <v>0.28781925343810455</v>
      </c>
      <c r="AG767" s="4">
        <f t="shared" si="162"/>
        <v>30.540000000000873</v>
      </c>
      <c r="AH767" s="4"/>
      <c r="AI767" s="6">
        <f t="shared" si="163"/>
        <v>0.58317362974318154</v>
      </c>
      <c r="AJ767" s="6">
        <f t="shared" si="164"/>
        <v>0.67303066746842122</v>
      </c>
      <c r="AK767" s="4">
        <f t="shared" si="171"/>
        <v>3974.3290000000002</v>
      </c>
      <c r="AL767" s="4">
        <f t="shared" si="172"/>
        <v>9.2909999999992579</v>
      </c>
      <c r="AW767" s="4">
        <f t="shared" si="173"/>
        <v>0</v>
      </c>
      <c r="AX767" s="4">
        <f t="shared" si="165"/>
        <v>14.861707317073192</v>
      </c>
      <c r="AY767" s="4">
        <f t="shared" si="166"/>
        <v>53.6899999999996</v>
      </c>
      <c r="AZ767" s="4">
        <f t="shared" si="167"/>
        <v>27.550000000000182</v>
      </c>
      <c r="BB767" s="4">
        <f t="shared" si="174"/>
        <v>7.5700000000001637</v>
      </c>
      <c r="BC767" s="4">
        <f t="shared" si="168"/>
        <v>9.0541463414634435</v>
      </c>
      <c r="BD767" s="4">
        <f t="shared" si="169"/>
        <v>25.440000000000055</v>
      </c>
      <c r="BE767" s="4">
        <f t="shared" si="170"/>
        <v>17.470000000000255</v>
      </c>
    </row>
    <row r="768" spans="10:57">
      <c r="J768" s="2">
        <v>41270</v>
      </c>
      <c r="K768" s="5">
        <v>3652.45</v>
      </c>
      <c r="L768" s="5">
        <v>3684.16</v>
      </c>
      <c r="M768" s="5">
        <v>3652.45</v>
      </c>
      <c r="N768" s="5">
        <v>3674.26</v>
      </c>
      <c r="P768" s="2">
        <v>41270</v>
      </c>
      <c r="Q768" s="5">
        <v>7652.27</v>
      </c>
      <c r="R768" s="5">
        <v>7676.5</v>
      </c>
      <c r="S768" s="5">
        <v>7640.3</v>
      </c>
      <c r="T768" s="5">
        <v>7655.88</v>
      </c>
      <c r="AE768" s="9">
        <f t="shared" si="160"/>
        <v>3981.62</v>
      </c>
      <c r="AF768" s="6">
        <f t="shared" si="161"/>
        <v>0.22233136869679843</v>
      </c>
      <c r="AG768" s="4">
        <f t="shared" si="162"/>
        <v>30.540000000000873</v>
      </c>
      <c r="AH768" s="4"/>
      <c r="AI768" s="6">
        <f t="shared" si="163"/>
        <v>0.38359719698935762</v>
      </c>
      <c r="AJ768" s="6">
        <f t="shared" si="164"/>
        <v>0.64296452194828413</v>
      </c>
      <c r="AK768" s="4">
        <f t="shared" si="171"/>
        <v>3978.1309999999999</v>
      </c>
      <c r="AL768" s="4">
        <f t="shared" si="172"/>
        <v>3.4890000000000327</v>
      </c>
      <c r="AW768" s="4">
        <f t="shared" si="173"/>
        <v>11.970000000000255</v>
      </c>
      <c r="AX768" s="4">
        <f t="shared" si="165"/>
        <v>14.659268292682965</v>
      </c>
      <c r="AY768" s="4">
        <f t="shared" si="166"/>
        <v>53.6899999999996</v>
      </c>
      <c r="AZ768" s="4">
        <f t="shared" si="167"/>
        <v>27.550000000000182</v>
      </c>
      <c r="BB768" s="4">
        <f t="shared" si="174"/>
        <v>0</v>
      </c>
      <c r="BC768" s="4">
        <f t="shared" si="168"/>
        <v>9.0063414634146621</v>
      </c>
      <c r="BD768" s="4">
        <f t="shared" si="169"/>
        <v>25.440000000000055</v>
      </c>
      <c r="BE768" s="4">
        <f t="shared" si="170"/>
        <v>17.470000000000255</v>
      </c>
    </row>
    <row r="769" spans="4:59">
      <c r="J769" s="2">
        <v>41271</v>
      </c>
      <c r="K769" s="5">
        <v>3677</v>
      </c>
      <c r="L769" s="5">
        <v>3680.11</v>
      </c>
      <c r="M769" s="5">
        <v>3618.67</v>
      </c>
      <c r="N769" s="5">
        <v>3620.25</v>
      </c>
      <c r="P769" s="2">
        <v>41271</v>
      </c>
      <c r="Q769" s="5">
        <v>7649.89</v>
      </c>
      <c r="R769" s="5">
        <v>7665.68</v>
      </c>
      <c r="S769" s="5">
        <v>7602.89</v>
      </c>
      <c r="T769" s="5">
        <v>7612.39</v>
      </c>
      <c r="AE769" s="9">
        <f t="shared" si="160"/>
        <v>3992.1400000000003</v>
      </c>
      <c r="AF769" s="6">
        <f t="shared" si="161"/>
        <v>0.56679764243616115</v>
      </c>
      <c r="AG769" s="4">
        <f t="shared" si="162"/>
        <v>30.540000000000873</v>
      </c>
      <c r="AH769" s="4"/>
      <c r="AI769" s="6">
        <f t="shared" si="163"/>
        <v>0.56679764243616115</v>
      </c>
      <c r="AJ769" s="6">
        <f t="shared" si="164"/>
        <v>0.74645458029896616</v>
      </c>
      <c r="AK769" s="4">
        <f t="shared" si="171"/>
        <v>3980.5319999999992</v>
      </c>
      <c r="AL769" s="4">
        <f t="shared" si="172"/>
        <v>11.608000000001084</v>
      </c>
      <c r="AW769" s="4">
        <f t="shared" si="173"/>
        <v>15.789999999999964</v>
      </c>
      <c r="AX769" s="4">
        <f t="shared" si="165"/>
        <v>15.028536585365901</v>
      </c>
      <c r="AY769" s="4">
        <f t="shared" si="166"/>
        <v>53.6899999999996</v>
      </c>
      <c r="AZ769" s="4">
        <f t="shared" si="167"/>
        <v>27.550000000000182</v>
      </c>
      <c r="BB769" s="4">
        <f t="shared" si="174"/>
        <v>3.1100000000001273</v>
      </c>
      <c r="BC769" s="4">
        <f t="shared" si="168"/>
        <v>9.0821951219512496</v>
      </c>
      <c r="BD769" s="4">
        <f t="shared" si="169"/>
        <v>25.440000000000055</v>
      </c>
      <c r="BE769" s="4">
        <f t="shared" si="170"/>
        <v>17.470000000000255</v>
      </c>
    </row>
    <row r="770" spans="4:59">
      <c r="J770" s="2">
        <v>41274</v>
      </c>
      <c r="K770" s="5">
        <v>3600.16</v>
      </c>
      <c r="L770" s="5">
        <v>3656.66</v>
      </c>
      <c r="M770" s="5">
        <v>3599.22</v>
      </c>
      <c r="N770" s="5">
        <v>3641.07</v>
      </c>
      <c r="P770" s="2">
        <v>41274</v>
      </c>
      <c r="Q770" s="5">
        <v>7612.39</v>
      </c>
      <c r="R770" s="5">
        <v>7612.39</v>
      </c>
      <c r="S770" s="5">
        <v>7612.39</v>
      </c>
      <c r="T770" s="5">
        <v>7612.39</v>
      </c>
      <c r="AE770" s="9">
        <f t="shared" si="160"/>
        <v>3971.32</v>
      </c>
      <c r="AF770" s="6">
        <f t="shared" si="161"/>
        <v>0</v>
      </c>
      <c r="AG770" s="4">
        <f t="shared" si="162"/>
        <v>20.820000000000164</v>
      </c>
      <c r="AH770" s="4"/>
      <c r="AI770" s="6">
        <f t="shared" si="163"/>
        <v>0</v>
      </c>
      <c r="AJ770" s="6">
        <f t="shared" si="164"/>
        <v>0.11627303399949122</v>
      </c>
      <c r="AK770" s="4">
        <f t="shared" si="171"/>
        <v>3983.7789999999995</v>
      </c>
      <c r="AL770" s="4">
        <f t="shared" si="172"/>
        <v>-12.458999999999378</v>
      </c>
      <c r="AW770" s="4">
        <f t="shared" si="173"/>
        <v>0</v>
      </c>
      <c r="AX770" s="4">
        <f t="shared" si="165"/>
        <v>13.993414634146376</v>
      </c>
      <c r="AY770" s="4">
        <f t="shared" si="166"/>
        <v>53.6899999999996</v>
      </c>
      <c r="AZ770" s="4">
        <f t="shared" si="167"/>
        <v>26.649999999999636</v>
      </c>
      <c r="BB770" s="4">
        <f t="shared" si="174"/>
        <v>0.94000000000005457</v>
      </c>
      <c r="BC770" s="4">
        <f t="shared" si="168"/>
        <v>8.4846341463414934</v>
      </c>
      <c r="BD770" s="4">
        <f t="shared" si="169"/>
        <v>23.450000000000273</v>
      </c>
      <c r="BE770" s="4">
        <f t="shared" si="170"/>
        <v>15.599999999999909</v>
      </c>
    </row>
    <row r="771" spans="4:59">
      <c r="D771" s="2">
        <v>41276</v>
      </c>
      <c r="E771" s="5">
        <v>5897.8</v>
      </c>
      <c r="F771" s="5">
        <v>6044.6</v>
      </c>
      <c r="G771" s="5">
        <v>5897.8</v>
      </c>
      <c r="H771" s="5">
        <v>6027.4</v>
      </c>
      <c r="J771" s="2">
        <v>41276</v>
      </c>
      <c r="K771" s="5">
        <v>3702.66</v>
      </c>
      <c r="L771" s="5">
        <v>3733.93</v>
      </c>
      <c r="M771" s="5">
        <v>3692.9</v>
      </c>
      <c r="N771" s="5">
        <v>3733.93</v>
      </c>
      <c r="P771" s="2">
        <v>41276</v>
      </c>
      <c r="Q771" s="5">
        <v>7689.46</v>
      </c>
      <c r="R771" s="5">
        <v>7789.94</v>
      </c>
      <c r="S771" s="5">
        <v>7689.46</v>
      </c>
      <c r="T771" s="5">
        <v>7778.78</v>
      </c>
      <c r="AE771" s="9">
        <f t="shared" ref="AE771:AE834" si="175">T771-N771</f>
        <v>4044.85</v>
      </c>
      <c r="AF771" s="6">
        <f t="shared" si="161"/>
        <v>1</v>
      </c>
      <c r="AG771" s="4">
        <f t="shared" si="162"/>
        <v>73.529999999999745</v>
      </c>
      <c r="AH771" s="4"/>
      <c r="AI771" s="6">
        <f t="shared" si="163"/>
        <v>1</v>
      </c>
      <c r="AJ771" s="6">
        <f t="shared" si="164"/>
        <v>1</v>
      </c>
      <c r="AK771" s="4">
        <f t="shared" si="171"/>
        <v>3992.9449999999997</v>
      </c>
      <c r="AL771" s="4">
        <f t="shared" si="172"/>
        <v>51.9050000000002</v>
      </c>
      <c r="AN771" s="9">
        <f t="shared" ref="AN771:AN834" si="176">T771-H771</f>
        <v>1751.38</v>
      </c>
      <c r="AO771" s="6"/>
      <c r="AW771" s="4">
        <f t="shared" si="173"/>
        <v>0</v>
      </c>
      <c r="AX771" s="4">
        <f t="shared" si="165"/>
        <v>13.988780487804899</v>
      </c>
      <c r="AY771" s="4">
        <f t="shared" si="166"/>
        <v>53.6899999999996</v>
      </c>
      <c r="AZ771" s="4">
        <f t="shared" si="167"/>
        <v>26.649999999999636</v>
      </c>
      <c r="BB771" s="4">
        <f t="shared" si="174"/>
        <v>9.7599999999997635</v>
      </c>
      <c r="BC771" s="4">
        <f t="shared" si="168"/>
        <v>8.5570731707317336</v>
      </c>
      <c r="BD771" s="4">
        <f t="shared" si="169"/>
        <v>23.450000000000273</v>
      </c>
      <c r="BE771" s="4">
        <f t="shared" si="170"/>
        <v>15.599999999999909</v>
      </c>
      <c r="BG771" s="4">
        <f>IF(F771-E771&gt;E771-G771,E771-G771,F771-E771)</f>
        <v>0</v>
      </c>
    </row>
    <row r="772" spans="4:59">
      <c r="D772" s="2">
        <v>41277</v>
      </c>
      <c r="E772" s="5">
        <v>6027.4</v>
      </c>
      <c r="F772" s="5">
        <v>6051.3</v>
      </c>
      <c r="G772" s="5">
        <v>6016.8</v>
      </c>
      <c r="H772" s="5">
        <v>6047.3</v>
      </c>
      <c r="J772" s="2">
        <v>41277</v>
      </c>
      <c r="K772" s="5">
        <v>3724.3</v>
      </c>
      <c r="L772" s="5">
        <v>3726.97</v>
      </c>
      <c r="M772" s="5">
        <v>3703.83</v>
      </c>
      <c r="N772" s="5">
        <v>3721.17</v>
      </c>
      <c r="P772" s="2">
        <v>41277</v>
      </c>
      <c r="Q772" s="5">
        <v>7762.13</v>
      </c>
      <c r="R772" s="5">
        <v>7777.02</v>
      </c>
      <c r="S772" s="5">
        <v>7737.98</v>
      </c>
      <c r="T772" s="5">
        <v>7756.44</v>
      </c>
      <c r="AE772" s="9">
        <f t="shared" si="175"/>
        <v>4035.2699999999995</v>
      </c>
      <c r="AF772" s="6">
        <f t="shared" si="161"/>
        <v>0.86971304229565594</v>
      </c>
      <c r="AG772" s="4">
        <f t="shared" si="162"/>
        <v>73.529999999999745</v>
      </c>
      <c r="AH772" s="4"/>
      <c r="AI772" s="6">
        <f t="shared" si="163"/>
        <v>0.86971304229565594</v>
      </c>
      <c r="AJ772" s="6">
        <f t="shared" si="164"/>
        <v>0.86971304229565594</v>
      </c>
      <c r="AK772" s="4">
        <f t="shared" si="171"/>
        <v>3999.7879999999996</v>
      </c>
      <c r="AL772" s="4">
        <f t="shared" si="172"/>
        <v>35.481999999999971</v>
      </c>
      <c r="AN772" s="9">
        <f t="shared" si="176"/>
        <v>1709.1399999999994</v>
      </c>
      <c r="AO772" s="6">
        <f t="shared" ref="AO772:AO834" si="177">(AN772-MIN(AN768:AN772))/(MAX(AN768:AN772)-MIN(AN768:AN772))</f>
        <v>0</v>
      </c>
      <c r="AW772" s="4">
        <f t="shared" si="173"/>
        <v>14.890000000000327</v>
      </c>
      <c r="AX772" s="4">
        <f t="shared" si="165"/>
        <v>13.819268292682953</v>
      </c>
      <c r="AY772" s="4">
        <f t="shared" si="166"/>
        <v>53.6899999999996</v>
      </c>
      <c r="AZ772" s="4">
        <f t="shared" si="167"/>
        <v>26.649999999999636</v>
      </c>
      <c r="BB772" s="4">
        <f t="shared" si="174"/>
        <v>2.669999999999618</v>
      </c>
      <c r="BC772" s="4">
        <f t="shared" si="168"/>
        <v>8.0853658536585584</v>
      </c>
      <c r="BD772" s="4">
        <f t="shared" si="169"/>
        <v>23.450000000000273</v>
      </c>
      <c r="BE772" s="4">
        <f t="shared" si="170"/>
        <v>13.010000000000218</v>
      </c>
      <c r="BG772" s="4">
        <f>IF(F772-E772&gt;E772-G772,E772-G772,F772-E772)</f>
        <v>10.599999999999454</v>
      </c>
    </row>
    <row r="773" spans="4:59">
      <c r="D773" s="2">
        <v>41278</v>
      </c>
      <c r="E773" s="5">
        <v>6047.3</v>
      </c>
      <c r="F773" s="5">
        <v>6089.8</v>
      </c>
      <c r="G773" s="5">
        <v>6038</v>
      </c>
      <c r="H773" s="5">
        <v>6089.8</v>
      </c>
      <c r="J773" s="2">
        <v>41278</v>
      </c>
      <c r="K773" s="5">
        <v>3713.32</v>
      </c>
      <c r="L773" s="5">
        <v>3731.13</v>
      </c>
      <c r="M773" s="5">
        <v>3696.54</v>
      </c>
      <c r="N773" s="5">
        <v>3730.02</v>
      </c>
      <c r="P773" s="2">
        <v>41278</v>
      </c>
      <c r="Q773" s="5">
        <v>7740.99</v>
      </c>
      <c r="R773" s="5">
        <v>7779.67</v>
      </c>
      <c r="S773" s="5">
        <v>7727.55</v>
      </c>
      <c r="T773" s="5">
        <v>7776.37</v>
      </c>
      <c r="AE773" s="9">
        <f t="shared" si="175"/>
        <v>4046.35</v>
      </c>
      <c r="AF773" s="6">
        <f t="shared" si="161"/>
        <v>1</v>
      </c>
      <c r="AG773" s="4">
        <f t="shared" si="162"/>
        <v>75.029999999999745</v>
      </c>
      <c r="AH773" s="4"/>
      <c r="AI773" s="6">
        <f t="shared" si="163"/>
        <v>1</v>
      </c>
      <c r="AJ773" s="6">
        <f t="shared" si="164"/>
        <v>1</v>
      </c>
      <c r="AK773" s="4">
        <f t="shared" si="171"/>
        <v>4003.927999999999</v>
      </c>
      <c r="AL773" s="4">
        <f t="shared" si="172"/>
        <v>42.422000000000935</v>
      </c>
      <c r="AN773" s="9">
        <f t="shared" si="176"/>
        <v>1686.5699999999997</v>
      </c>
      <c r="AO773" s="6">
        <f t="shared" si="177"/>
        <v>0</v>
      </c>
      <c r="AW773" s="4">
        <f t="shared" si="173"/>
        <v>13.4399999999996</v>
      </c>
      <c r="AX773" s="4">
        <f t="shared" si="165"/>
        <v>13.744878048780487</v>
      </c>
      <c r="AY773" s="4">
        <f t="shared" si="166"/>
        <v>53.6899999999996</v>
      </c>
      <c r="AZ773" s="4">
        <f t="shared" si="167"/>
        <v>26.649999999999636</v>
      </c>
      <c r="BB773" s="4">
        <f t="shared" si="174"/>
        <v>16.7800000000002</v>
      </c>
      <c r="BC773" s="4">
        <f t="shared" si="168"/>
        <v>8.4051219512195381</v>
      </c>
      <c r="BD773" s="4">
        <f t="shared" si="169"/>
        <v>23.450000000000273</v>
      </c>
      <c r="BE773" s="4">
        <f t="shared" si="170"/>
        <v>15.599999999999909</v>
      </c>
      <c r="BG773" s="4">
        <f>IF(F773-E773&gt;E773-G773,E773-G773,F773-E773)</f>
        <v>9.3000000000001819</v>
      </c>
    </row>
    <row r="774" spans="4:59">
      <c r="D774" s="2">
        <v>41281</v>
      </c>
      <c r="E774" s="5">
        <v>6089.8</v>
      </c>
      <c r="F774" s="5">
        <v>6091.5</v>
      </c>
      <c r="G774" s="5">
        <v>6060.8</v>
      </c>
      <c r="H774" s="5">
        <v>6064.6</v>
      </c>
      <c r="J774" s="2">
        <v>41281</v>
      </c>
      <c r="K774" s="5">
        <v>3731.49</v>
      </c>
      <c r="L774" s="5">
        <v>3732.65</v>
      </c>
      <c r="M774" s="5">
        <v>3696.51</v>
      </c>
      <c r="N774" s="5">
        <v>3704.64</v>
      </c>
      <c r="P774" s="2">
        <v>41281</v>
      </c>
      <c r="Q774" s="5">
        <v>7760.01</v>
      </c>
      <c r="R774" s="5">
        <v>7767.55</v>
      </c>
      <c r="S774" s="5">
        <v>7713.42</v>
      </c>
      <c r="T774" s="5">
        <v>7732.66</v>
      </c>
      <c r="AE774" s="9">
        <f t="shared" si="175"/>
        <v>4028.02</v>
      </c>
      <c r="AF774" s="6">
        <f t="shared" si="161"/>
        <v>0.75569772091163545</v>
      </c>
      <c r="AG774" s="4">
        <f t="shared" si="162"/>
        <v>75.029999999999745</v>
      </c>
      <c r="AH774" s="4"/>
      <c r="AI774" s="6">
        <f t="shared" si="163"/>
        <v>0.75569772091163545</v>
      </c>
      <c r="AJ774" s="6">
        <f t="shared" si="164"/>
        <v>0.75569772091163545</v>
      </c>
      <c r="AK774" s="4">
        <f t="shared" si="171"/>
        <v>4006.338999999999</v>
      </c>
      <c r="AL774" s="4">
        <f t="shared" si="172"/>
        <v>21.68100000000095</v>
      </c>
      <c r="AN774" s="9">
        <f t="shared" si="176"/>
        <v>1668.0599999999995</v>
      </c>
      <c r="AO774" s="6">
        <f t="shared" si="177"/>
        <v>0</v>
      </c>
      <c r="AP774" s="4">
        <f t="shared" ref="AP774:AP837" si="178">MAX(AN770:AN774)-MIN(AN770:AN774)</f>
        <v>83.320000000000618</v>
      </c>
      <c r="AQ774" s="4"/>
      <c r="AR774" s="6">
        <f t="shared" ref="AR774:AR837" si="179">(AN774-MIN(AN768:AN774))/(MAX(AN768:AN774)-MIN(AN768:AN774))</f>
        <v>0</v>
      </c>
      <c r="AS774" s="6">
        <f t="shared" ref="AS774:AS837" si="180">(AN774-MIN(AN766:AN774))/(MAX(AN766:AN774)-MIN(AN766:AN774))</f>
        <v>0</v>
      </c>
      <c r="AT774" s="4">
        <f t="shared" ref="AT774:AT837" si="181">AVERAGE(AN765:AN774)</f>
        <v>1703.7874999999997</v>
      </c>
      <c r="AU774" s="4">
        <f t="shared" ref="AU774:AU837" si="182">AN774-AT774</f>
        <v>-35.727500000000191</v>
      </c>
      <c r="AW774" s="4">
        <f>IF(R774-Q774&gt;Q774-S774,Q774-S774,R774-Q774)</f>
        <v>7.5399999999999636</v>
      </c>
      <c r="AX774" s="4">
        <f t="shared" si="165"/>
        <v>13.52073170731706</v>
      </c>
      <c r="AY774" s="4">
        <f t="shared" si="166"/>
        <v>53.6899999999996</v>
      </c>
      <c r="AZ774" s="4">
        <f t="shared" si="167"/>
        <v>26.649999999999636</v>
      </c>
      <c r="BB774" s="4">
        <f t="shared" si="174"/>
        <v>1.1600000000003092</v>
      </c>
      <c r="BC774" s="4">
        <f t="shared" si="168"/>
        <v>8.2109756097561331</v>
      </c>
      <c r="BD774" s="4">
        <f t="shared" si="169"/>
        <v>23.450000000000273</v>
      </c>
      <c r="BE774" s="4">
        <f t="shared" si="170"/>
        <v>15.599999999999909</v>
      </c>
      <c r="BG774" s="4">
        <f t="shared" ref="BG774:BG837" si="183">IF(F774-E774&gt;E774-G774,E774-G774,F774-E774)</f>
        <v>1.6999999999998181</v>
      </c>
    </row>
    <row r="775" spans="4:59">
      <c r="D775" s="2">
        <v>41282</v>
      </c>
      <c r="E775" s="5">
        <v>6064.6</v>
      </c>
      <c r="F775" s="5">
        <v>6088.2</v>
      </c>
      <c r="G775" s="5">
        <v>6053.6</v>
      </c>
      <c r="H775" s="5">
        <v>6053.6</v>
      </c>
      <c r="J775" s="2">
        <v>41282</v>
      </c>
      <c r="K775" s="5">
        <v>3694.21</v>
      </c>
      <c r="L775" s="5">
        <v>3731.24</v>
      </c>
      <c r="M775" s="5">
        <v>3692.9</v>
      </c>
      <c r="N775" s="5">
        <v>3705.88</v>
      </c>
      <c r="P775" s="2">
        <v>41282</v>
      </c>
      <c r="Q775" s="5">
        <v>7710.7</v>
      </c>
      <c r="R775" s="5">
        <v>7754.38</v>
      </c>
      <c r="S775" s="5">
        <v>7683.48</v>
      </c>
      <c r="T775" s="5">
        <v>7695.83</v>
      </c>
      <c r="AE775" s="9">
        <f t="shared" si="175"/>
        <v>3989.95</v>
      </c>
      <c r="AF775" s="6">
        <f t="shared" si="161"/>
        <v>0</v>
      </c>
      <c r="AG775" s="4">
        <f t="shared" si="162"/>
        <v>56.400000000000091</v>
      </c>
      <c r="AH775" s="4"/>
      <c r="AI775" s="6">
        <f t="shared" si="163"/>
        <v>0.24830067972810499</v>
      </c>
      <c r="AJ775" s="6">
        <f t="shared" si="164"/>
        <v>0.24830067972810499</v>
      </c>
      <c r="AK775" s="4">
        <f t="shared" si="171"/>
        <v>4004.7969999999996</v>
      </c>
      <c r="AL775" s="4">
        <f t="shared" si="172"/>
        <v>-14.846999999999753</v>
      </c>
      <c r="AN775" s="9">
        <f t="shared" si="176"/>
        <v>1642.2299999999996</v>
      </c>
      <c r="AO775" s="6">
        <f t="shared" si="177"/>
        <v>0</v>
      </c>
      <c r="AP775" s="4">
        <f t="shared" si="178"/>
        <v>109.15000000000055</v>
      </c>
      <c r="AQ775" s="4"/>
      <c r="AR775" s="6">
        <f t="shared" si="179"/>
        <v>0</v>
      </c>
      <c r="AS775" s="6">
        <f t="shared" si="180"/>
        <v>0</v>
      </c>
      <c r="AT775" s="4">
        <f t="shared" si="181"/>
        <v>1691.4759999999994</v>
      </c>
      <c r="AU775" s="4">
        <f t="shared" si="182"/>
        <v>-49.245999999999867</v>
      </c>
      <c r="AW775" s="4">
        <f t="shared" ref="AW775:AW838" si="184">IF(R775-Q775&gt;Q775-S775,Q775-S775,R775-Q775)</f>
        <v>27.220000000000255</v>
      </c>
      <c r="AX775" s="4">
        <f t="shared" si="165"/>
        <v>13.943658536585357</v>
      </c>
      <c r="AY775" s="4">
        <f t="shared" si="166"/>
        <v>53.6899999999996</v>
      </c>
      <c r="AZ775" s="4">
        <f t="shared" si="167"/>
        <v>27.220000000000255</v>
      </c>
      <c r="BB775" s="4">
        <f t="shared" si="174"/>
        <v>1.3099999999999454</v>
      </c>
      <c r="BC775" s="4">
        <f t="shared" si="168"/>
        <v>8.1831707317073565</v>
      </c>
      <c r="BD775" s="4">
        <f t="shared" si="169"/>
        <v>23.450000000000273</v>
      </c>
      <c r="BE775" s="4">
        <f t="shared" si="170"/>
        <v>15.599999999999909</v>
      </c>
      <c r="BG775" s="4">
        <f t="shared" si="183"/>
        <v>11</v>
      </c>
    </row>
    <row r="776" spans="4:59">
      <c r="D776" s="2">
        <v>41283</v>
      </c>
      <c r="E776" s="5">
        <v>6053.6</v>
      </c>
      <c r="F776" s="5">
        <v>6112.3</v>
      </c>
      <c r="G776" s="5">
        <v>6053.6</v>
      </c>
      <c r="H776" s="5">
        <v>6098.6</v>
      </c>
      <c r="J776" s="2">
        <v>41283</v>
      </c>
      <c r="K776" s="5">
        <v>3722.09</v>
      </c>
      <c r="L776" s="5">
        <v>3730.05</v>
      </c>
      <c r="M776" s="5">
        <v>3703.53</v>
      </c>
      <c r="N776" s="5">
        <v>3717.45</v>
      </c>
      <c r="P776" s="2">
        <v>41283</v>
      </c>
      <c r="Q776" s="5">
        <v>7713.57</v>
      </c>
      <c r="R776" s="5">
        <v>7734.78</v>
      </c>
      <c r="S776" s="5">
        <v>7688.55</v>
      </c>
      <c r="T776" s="5">
        <v>7720.47</v>
      </c>
      <c r="AE776" s="9">
        <f t="shared" si="175"/>
        <v>4003.0200000000004</v>
      </c>
      <c r="AF776" s="6">
        <f t="shared" si="161"/>
        <v>0.23173758865249286</v>
      </c>
      <c r="AG776" s="4">
        <f t="shared" si="162"/>
        <v>56.400000000000091</v>
      </c>
      <c r="AH776" s="4"/>
      <c r="AI776" s="6">
        <f t="shared" si="163"/>
        <v>0.42249766759963187</v>
      </c>
      <c r="AJ776" s="6">
        <f t="shared" si="164"/>
        <v>0.42249766759963187</v>
      </c>
      <c r="AK776" s="4">
        <f t="shared" si="171"/>
        <v>4007.6160000000004</v>
      </c>
      <c r="AL776" s="4">
        <f t="shared" si="172"/>
        <v>-4.5960000000000036</v>
      </c>
      <c r="AN776" s="9">
        <f t="shared" si="176"/>
        <v>1621.87</v>
      </c>
      <c r="AO776" s="6">
        <f t="shared" si="177"/>
        <v>0</v>
      </c>
      <c r="AP776" s="4">
        <f t="shared" si="178"/>
        <v>87.269999999999527</v>
      </c>
      <c r="AQ776" s="4"/>
      <c r="AR776" s="6">
        <f t="shared" si="179"/>
        <v>0</v>
      </c>
      <c r="AS776" s="6">
        <f t="shared" si="180"/>
        <v>0</v>
      </c>
      <c r="AT776" s="4">
        <f t="shared" si="181"/>
        <v>1679.8749999999993</v>
      </c>
      <c r="AU776" s="4">
        <f t="shared" si="182"/>
        <v>-58.004999999999427</v>
      </c>
      <c r="AW776" s="4">
        <f t="shared" si="184"/>
        <v>21.210000000000036</v>
      </c>
      <c r="AX776" s="4">
        <f t="shared" si="165"/>
        <v>13.810975609756097</v>
      </c>
      <c r="AY776" s="4">
        <f t="shared" si="166"/>
        <v>53.6899999999996</v>
      </c>
      <c r="AZ776" s="4">
        <f t="shared" si="167"/>
        <v>27.220000000000255</v>
      </c>
      <c r="BB776" s="4">
        <f t="shared" si="174"/>
        <v>7.9600000000000364</v>
      </c>
      <c r="BC776" s="4">
        <f t="shared" si="168"/>
        <v>8.2073170731707759</v>
      </c>
      <c r="BD776" s="4">
        <f t="shared" si="169"/>
        <v>23.450000000000273</v>
      </c>
      <c r="BE776" s="4">
        <f t="shared" si="170"/>
        <v>15.599999999999909</v>
      </c>
      <c r="BG776" s="4">
        <f t="shared" si="183"/>
        <v>0</v>
      </c>
    </row>
    <row r="777" spans="4:59">
      <c r="D777" s="2">
        <v>41284</v>
      </c>
      <c r="E777" s="5">
        <v>6098.6</v>
      </c>
      <c r="F777" s="5">
        <v>6118.3</v>
      </c>
      <c r="G777" s="5">
        <v>6090.6</v>
      </c>
      <c r="H777" s="5">
        <v>6101.5</v>
      </c>
      <c r="J777" s="2">
        <v>41284</v>
      </c>
      <c r="K777" s="5">
        <v>3716.08</v>
      </c>
      <c r="L777" s="5">
        <v>3727.35</v>
      </c>
      <c r="M777" s="5">
        <v>3694.07</v>
      </c>
      <c r="N777" s="5">
        <v>3703.12</v>
      </c>
      <c r="P777" s="2">
        <v>41284</v>
      </c>
      <c r="Q777" s="5">
        <v>7732.14</v>
      </c>
      <c r="R777" s="5">
        <v>7773.69</v>
      </c>
      <c r="S777" s="5">
        <v>7685.08</v>
      </c>
      <c r="T777" s="5">
        <v>7708.47</v>
      </c>
      <c r="AE777" s="9">
        <f t="shared" si="175"/>
        <v>4005.3500000000004</v>
      </c>
      <c r="AF777" s="6">
        <f t="shared" si="161"/>
        <v>0.27304964539008014</v>
      </c>
      <c r="AG777" s="4">
        <f t="shared" si="162"/>
        <v>56.400000000000091</v>
      </c>
      <c r="AH777" s="4"/>
      <c r="AI777" s="6">
        <f t="shared" si="163"/>
        <v>0.27304964539008014</v>
      </c>
      <c r="AJ777" s="6">
        <f t="shared" si="164"/>
        <v>0.45355191256831023</v>
      </c>
      <c r="AK777" s="4">
        <f t="shared" si="171"/>
        <v>4009.7889999999998</v>
      </c>
      <c r="AL777" s="4">
        <f t="shared" si="172"/>
        <v>-4.4389999999993961</v>
      </c>
      <c r="AN777" s="9">
        <f t="shared" si="176"/>
        <v>1606.9700000000003</v>
      </c>
      <c r="AO777" s="6">
        <f t="shared" si="177"/>
        <v>0</v>
      </c>
      <c r="AP777" s="4">
        <f t="shared" si="178"/>
        <v>79.599999999999454</v>
      </c>
      <c r="AQ777" s="4"/>
      <c r="AR777" s="6">
        <f t="shared" si="179"/>
        <v>0</v>
      </c>
      <c r="AS777" s="6">
        <f t="shared" si="180"/>
        <v>0</v>
      </c>
      <c r="AT777" s="4">
        <f t="shared" si="181"/>
        <v>1669.4599999999996</v>
      </c>
      <c r="AU777" s="4">
        <f t="shared" si="182"/>
        <v>-62.489999999999327</v>
      </c>
      <c r="AW777" s="4">
        <f t="shared" si="184"/>
        <v>41.549999999999272</v>
      </c>
      <c r="AX777" s="4">
        <f t="shared" si="165"/>
        <v>14.771219512195097</v>
      </c>
      <c r="AY777" s="4">
        <f t="shared" si="166"/>
        <v>53.6899999999996</v>
      </c>
      <c r="AZ777" s="4">
        <f t="shared" si="167"/>
        <v>27.550000000000182</v>
      </c>
      <c r="BB777" s="4">
        <f t="shared" si="174"/>
        <v>11.269999999999982</v>
      </c>
      <c r="BC777" s="4">
        <f t="shared" si="168"/>
        <v>7.9465853658537018</v>
      </c>
      <c r="BD777" s="4">
        <f t="shared" si="169"/>
        <v>23.450000000000273</v>
      </c>
      <c r="BE777" s="4">
        <f t="shared" si="170"/>
        <v>13.010000000000218</v>
      </c>
      <c r="BG777" s="4">
        <f t="shared" si="183"/>
        <v>8</v>
      </c>
    </row>
    <row r="778" spans="4:59">
      <c r="D778" s="2">
        <v>41285</v>
      </c>
      <c r="E778" s="5">
        <v>6101.5</v>
      </c>
      <c r="F778" s="5">
        <v>6121.6</v>
      </c>
      <c r="G778" s="5">
        <v>6095.1</v>
      </c>
      <c r="H778" s="5">
        <v>6121.6</v>
      </c>
      <c r="J778" s="2">
        <v>41285</v>
      </c>
      <c r="K778" s="5">
        <v>3708.88</v>
      </c>
      <c r="L778" s="5">
        <v>3714.45</v>
      </c>
      <c r="M778" s="5">
        <v>3683.82</v>
      </c>
      <c r="N778" s="5">
        <v>3706.02</v>
      </c>
      <c r="P778" s="2">
        <v>41285</v>
      </c>
      <c r="Q778" s="5">
        <v>7725.93</v>
      </c>
      <c r="R778" s="5">
        <v>7731.45</v>
      </c>
      <c r="S778" s="5">
        <v>7683.92</v>
      </c>
      <c r="T778" s="5">
        <v>7715.53</v>
      </c>
      <c r="AE778" s="9">
        <f t="shared" si="175"/>
        <v>4009.5099999999998</v>
      </c>
      <c r="AF778" s="6">
        <f t="shared" si="161"/>
        <v>0.51379038613080807</v>
      </c>
      <c r="AG778" s="4">
        <f t="shared" si="162"/>
        <v>38.070000000000164</v>
      </c>
      <c r="AH778" s="4"/>
      <c r="AI778" s="6">
        <f t="shared" si="163"/>
        <v>0.34680851063829632</v>
      </c>
      <c r="AJ778" s="6">
        <f t="shared" si="164"/>
        <v>0.5089964014394206</v>
      </c>
      <c r="AK778" s="4">
        <f t="shared" si="171"/>
        <v>4012.5780000000004</v>
      </c>
      <c r="AL778" s="4">
        <f t="shared" si="172"/>
        <v>-3.0680000000006658</v>
      </c>
      <c r="AN778" s="9">
        <f t="shared" si="176"/>
        <v>1593.9299999999994</v>
      </c>
      <c r="AO778" s="6">
        <f t="shared" si="177"/>
        <v>0</v>
      </c>
      <c r="AP778" s="4">
        <f t="shared" si="178"/>
        <v>74.130000000000109</v>
      </c>
      <c r="AQ778" s="4"/>
      <c r="AR778" s="6">
        <f t="shared" si="179"/>
        <v>0</v>
      </c>
      <c r="AS778" s="6">
        <f t="shared" si="180"/>
        <v>0</v>
      </c>
      <c r="AT778" s="4">
        <f t="shared" si="181"/>
        <v>1660.0187499999997</v>
      </c>
      <c r="AU778" s="4">
        <f t="shared" si="182"/>
        <v>-66.088750000000346</v>
      </c>
      <c r="AW778" s="4">
        <f t="shared" si="184"/>
        <v>5.5199999999995271</v>
      </c>
      <c r="AX778" s="4">
        <f t="shared" si="165"/>
        <v>14.259268292682885</v>
      </c>
      <c r="AY778" s="4">
        <f t="shared" si="166"/>
        <v>53.6899999999996</v>
      </c>
      <c r="AZ778" s="4">
        <f t="shared" si="167"/>
        <v>27.550000000000182</v>
      </c>
      <c r="BB778" s="4">
        <f t="shared" si="174"/>
        <v>5.569999999999709</v>
      </c>
      <c r="BC778" s="4">
        <f t="shared" si="168"/>
        <v>7.9860975609756499</v>
      </c>
      <c r="BD778" s="4">
        <f t="shared" si="169"/>
        <v>23.450000000000273</v>
      </c>
      <c r="BE778" s="4">
        <f t="shared" si="170"/>
        <v>13.010000000000218</v>
      </c>
      <c r="BG778" s="4">
        <f t="shared" si="183"/>
        <v>6.3999999999996362</v>
      </c>
    </row>
    <row r="779" spans="4:59">
      <c r="D779" s="2">
        <v>41288</v>
      </c>
      <c r="E779" s="5">
        <v>6121.6</v>
      </c>
      <c r="F779" s="5">
        <v>6134.2</v>
      </c>
      <c r="G779" s="5">
        <v>6104.9</v>
      </c>
      <c r="H779" s="5">
        <v>6107.9</v>
      </c>
      <c r="J779" s="2">
        <v>41288</v>
      </c>
      <c r="K779" s="5">
        <v>3721.63</v>
      </c>
      <c r="L779" s="5">
        <v>3730.04</v>
      </c>
      <c r="M779" s="5">
        <v>3704.17</v>
      </c>
      <c r="N779" s="5">
        <v>3708.25</v>
      </c>
      <c r="P779" s="2">
        <v>41288</v>
      </c>
      <c r="Q779" s="5">
        <v>7737.61</v>
      </c>
      <c r="R779" s="5">
        <v>7785.82</v>
      </c>
      <c r="S779" s="5">
        <v>7702.36</v>
      </c>
      <c r="T779" s="5">
        <v>7729.52</v>
      </c>
      <c r="AE779" s="9">
        <f t="shared" si="175"/>
        <v>4021.2700000000004</v>
      </c>
      <c r="AF779" s="6">
        <f t="shared" si="161"/>
        <v>1</v>
      </c>
      <c r="AG779" s="4">
        <f t="shared" si="162"/>
        <v>31.320000000000618</v>
      </c>
      <c r="AH779" s="4"/>
      <c r="AI779" s="6">
        <f t="shared" si="163"/>
        <v>0.55531914893618028</v>
      </c>
      <c r="AJ779" s="6">
        <f t="shared" si="164"/>
        <v>0.55531914893618028</v>
      </c>
      <c r="AK779" s="4">
        <f t="shared" si="171"/>
        <v>4015.4910000000004</v>
      </c>
      <c r="AL779" s="4">
        <f t="shared" si="172"/>
        <v>5.7789999999999964</v>
      </c>
      <c r="AN779" s="9">
        <f t="shared" si="176"/>
        <v>1621.6200000000008</v>
      </c>
      <c r="AO779" s="6">
        <f t="shared" si="177"/>
        <v>0.57329192546586571</v>
      </c>
      <c r="AP779" s="4">
        <f t="shared" si="178"/>
        <v>48.300000000000182</v>
      </c>
      <c r="AQ779" s="4"/>
      <c r="AR779" s="6">
        <f t="shared" si="179"/>
        <v>0.29889896373058422</v>
      </c>
      <c r="AS779" s="6">
        <f t="shared" si="180"/>
        <v>0.17586535408066872</v>
      </c>
      <c r="AT779" s="4">
        <f t="shared" si="181"/>
        <v>1655.7522222222221</v>
      </c>
      <c r="AU779" s="4">
        <f t="shared" si="182"/>
        <v>-34.132222222221344</v>
      </c>
      <c r="AW779" s="4">
        <f t="shared" si="184"/>
        <v>35.25</v>
      </c>
      <c r="AX779" s="4">
        <f t="shared" si="165"/>
        <v>13.809512195121918</v>
      </c>
      <c r="AY779" s="4">
        <f t="shared" si="166"/>
        <v>41.549999999999272</v>
      </c>
      <c r="AZ779" s="4">
        <f t="shared" si="167"/>
        <v>27.550000000000182</v>
      </c>
      <c r="BB779" s="4">
        <f t="shared" si="174"/>
        <v>8.4099999999998545</v>
      </c>
      <c r="BC779" s="4">
        <f t="shared" si="168"/>
        <v>7.7651219512195429</v>
      </c>
      <c r="BD779" s="4">
        <f t="shared" si="169"/>
        <v>23.450000000000273</v>
      </c>
      <c r="BE779" s="4">
        <f t="shared" si="170"/>
        <v>12.800000000000182</v>
      </c>
      <c r="BG779" s="4">
        <f t="shared" si="183"/>
        <v>12.599999999999454</v>
      </c>
    </row>
    <row r="780" spans="4:59">
      <c r="D780" s="2">
        <v>41289</v>
      </c>
      <c r="E780" s="5">
        <v>6107.9</v>
      </c>
      <c r="F780" s="5">
        <v>6117.3</v>
      </c>
      <c r="G780" s="5">
        <v>6086.2</v>
      </c>
      <c r="H780" s="5">
        <v>6117.3</v>
      </c>
      <c r="J780" s="2">
        <v>41289</v>
      </c>
      <c r="K780" s="5">
        <v>3697.21</v>
      </c>
      <c r="L780" s="5">
        <v>3718.3</v>
      </c>
      <c r="M780" s="5">
        <v>3689.34</v>
      </c>
      <c r="N780" s="5">
        <v>3697.35</v>
      </c>
      <c r="P780" s="2">
        <v>41289</v>
      </c>
      <c r="Q780" s="5">
        <v>7704.05</v>
      </c>
      <c r="R780" s="5">
        <v>7735.21</v>
      </c>
      <c r="S780" s="5">
        <v>7635.88</v>
      </c>
      <c r="T780" s="5">
        <v>7675.91</v>
      </c>
      <c r="AE780" s="9">
        <f t="shared" si="175"/>
        <v>3978.56</v>
      </c>
      <c r="AF780" s="6">
        <f t="shared" si="161"/>
        <v>0</v>
      </c>
      <c r="AG780" s="4">
        <f t="shared" si="162"/>
        <v>42.710000000000491</v>
      </c>
      <c r="AH780" s="4"/>
      <c r="AI780" s="6">
        <f t="shared" si="163"/>
        <v>0</v>
      </c>
      <c r="AJ780" s="6">
        <f t="shared" si="164"/>
        <v>0</v>
      </c>
      <c r="AK780" s="4">
        <f t="shared" si="171"/>
        <v>4016.2149999999992</v>
      </c>
      <c r="AL780" s="4">
        <f t="shared" si="172"/>
        <v>-37.654999999999291</v>
      </c>
      <c r="AN780" s="9">
        <f t="shared" si="176"/>
        <v>1558.6099999999997</v>
      </c>
      <c r="AO780" s="6">
        <f t="shared" si="177"/>
        <v>0</v>
      </c>
      <c r="AP780" s="4">
        <f t="shared" si="178"/>
        <v>63.260000000000218</v>
      </c>
      <c r="AQ780" s="4"/>
      <c r="AR780" s="6">
        <f t="shared" si="179"/>
        <v>0</v>
      </c>
      <c r="AS780" s="6">
        <f t="shared" si="180"/>
        <v>0</v>
      </c>
      <c r="AT780" s="4">
        <f t="shared" si="181"/>
        <v>1646.0379999999998</v>
      </c>
      <c r="AU780" s="4">
        <f t="shared" si="182"/>
        <v>-87.428000000000111</v>
      </c>
      <c r="AW780" s="4">
        <f t="shared" si="184"/>
        <v>31.159999999999854</v>
      </c>
      <c r="AX780" s="4">
        <f t="shared" si="165"/>
        <v>13.923902439024349</v>
      </c>
      <c r="AY780" s="4">
        <f t="shared" si="166"/>
        <v>41.549999999999272</v>
      </c>
      <c r="AZ780" s="4">
        <f t="shared" si="167"/>
        <v>31.159999999999854</v>
      </c>
      <c r="BB780" s="4">
        <f t="shared" si="174"/>
        <v>7.8699999999998909</v>
      </c>
      <c r="BC780" s="4">
        <f t="shared" si="168"/>
        <v>7.6746341463414822</v>
      </c>
      <c r="BD780" s="4">
        <f t="shared" si="169"/>
        <v>23.450000000000273</v>
      </c>
      <c r="BE780" s="4">
        <f t="shared" si="170"/>
        <v>12.800000000000182</v>
      </c>
      <c r="BG780" s="4">
        <f t="shared" si="183"/>
        <v>9.4000000000005457</v>
      </c>
    </row>
    <row r="781" spans="4:59">
      <c r="D781" s="2">
        <v>41290</v>
      </c>
      <c r="E781" s="5">
        <v>6117.3</v>
      </c>
      <c r="F781" s="5">
        <v>6117.3</v>
      </c>
      <c r="G781" s="5">
        <v>6076.1</v>
      </c>
      <c r="H781" s="5">
        <v>6104</v>
      </c>
      <c r="J781" s="2">
        <v>41290</v>
      </c>
      <c r="K781" s="5">
        <v>3694.43</v>
      </c>
      <c r="L781" s="5">
        <v>3715.15</v>
      </c>
      <c r="M781" s="5">
        <v>3680.61</v>
      </c>
      <c r="N781" s="5">
        <v>3708.49</v>
      </c>
      <c r="P781" s="2">
        <v>41290</v>
      </c>
      <c r="Q781" s="5">
        <v>7661.61</v>
      </c>
      <c r="R781" s="5">
        <v>7694.8</v>
      </c>
      <c r="S781" s="5">
        <v>7643.14</v>
      </c>
      <c r="T781" s="5">
        <v>7691.13</v>
      </c>
      <c r="AE781" s="9">
        <f t="shared" si="175"/>
        <v>3982.6400000000003</v>
      </c>
      <c r="AF781" s="6">
        <f t="shared" si="161"/>
        <v>9.5527979395933854E-2</v>
      </c>
      <c r="AG781" s="4">
        <f t="shared" si="162"/>
        <v>42.710000000000491</v>
      </c>
      <c r="AH781" s="4"/>
      <c r="AI781" s="6">
        <f t="shared" si="163"/>
        <v>9.5527979395933854E-2</v>
      </c>
      <c r="AJ781" s="6">
        <f t="shared" si="164"/>
        <v>6.0185868122147573E-2</v>
      </c>
      <c r="AK781" s="4">
        <f t="shared" si="171"/>
        <v>4009.9939999999997</v>
      </c>
      <c r="AL781" s="4">
        <f t="shared" si="172"/>
        <v>-27.35399999999936</v>
      </c>
      <c r="AN781" s="9">
        <f t="shared" si="176"/>
        <v>1587.13</v>
      </c>
      <c r="AO781" s="6">
        <f t="shared" si="177"/>
        <v>0.45262656721155253</v>
      </c>
      <c r="AP781" s="4">
        <f t="shared" si="178"/>
        <v>63.010000000001128</v>
      </c>
      <c r="AQ781" s="4"/>
      <c r="AR781" s="6">
        <f t="shared" si="179"/>
        <v>0.3410667304472671</v>
      </c>
      <c r="AS781" s="6">
        <f t="shared" si="180"/>
        <v>0.22288215067208839</v>
      </c>
      <c r="AT781" s="4">
        <f t="shared" si="181"/>
        <v>1629.6130000000001</v>
      </c>
      <c r="AU781" s="4">
        <f t="shared" si="182"/>
        <v>-42.482999999999947</v>
      </c>
      <c r="AW781" s="4">
        <f t="shared" si="184"/>
        <v>18.469999999999345</v>
      </c>
      <c r="AX781" s="4">
        <f t="shared" si="165"/>
        <v>14.027317073170662</v>
      </c>
      <c r="AY781" s="4">
        <f t="shared" si="166"/>
        <v>41.549999999999272</v>
      </c>
      <c r="AZ781" s="4">
        <f t="shared" si="167"/>
        <v>31.159999999999854</v>
      </c>
      <c r="BB781" s="4">
        <f t="shared" si="174"/>
        <v>13.819999999999709</v>
      </c>
      <c r="BC781" s="4">
        <f t="shared" si="168"/>
        <v>7.8934146341463443</v>
      </c>
      <c r="BD781" s="4">
        <f t="shared" si="169"/>
        <v>23.450000000000273</v>
      </c>
      <c r="BE781" s="4">
        <f t="shared" si="170"/>
        <v>13.010000000000218</v>
      </c>
      <c r="BG781" s="4">
        <f t="shared" si="183"/>
        <v>0</v>
      </c>
    </row>
    <row r="782" spans="4:59">
      <c r="D782" s="2">
        <v>41291</v>
      </c>
      <c r="E782" s="5">
        <v>6104</v>
      </c>
      <c r="F782" s="5">
        <v>6135.9</v>
      </c>
      <c r="G782" s="5">
        <v>6087.5</v>
      </c>
      <c r="H782" s="5">
        <v>6132.4</v>
      </c>
      <c r="J782" s="2">
        <v>41291</v>
      </c>
      <c r="K782" s="5">
        <v>3709.12</v>
      </c>
      <c r="L782" s="5">
        <v>3754.17</v>
      </c>
      <c r="M782" s="5">
        <v>3705.04</v>
      </c>
      <c r="N782" s="5">
        <v>3744.11</v>
      </c>
      <c r="P782" s="2">
        <v>41291</v>
      </c>
      <c r="Q782" s="5">
        <v>7677.28</v>
      </c>
      <c r="R782" s="5">
        <v>7764.03</v>
      </c>
      <c r="S782" s="5">
        <v>7662.43</v>
      </c>
      <c r="T782" s="5">
        <v>7735.46</v>
      </c>
      <c r="AE782" s="9">
        <f t="shared" si="175"/>
        <v>3991.35</v>
      </c>
      <c r="AF782" s="6">
        <f t="shared" si="161"/>
        <v>0.29946148442987164</v>
      </c>
      <c r="AG782" s="4">
        <f t="shared" si="162"/>
        <v>42.710000000000491</v>
      </c>
      <c r="AH782" s="4"/>
      <c r="AI782" s="6">
        <f t="shared" si="163"/>
        <v>0.29946148442987164</v>
      </c>
      <c r="AJ782" s="6">
        <f t="shared" si="164"/>
        <v>0.25859280226445519</v>
      </c>
      <c r="AK782" s="4">
        <f t="shared" si="171"/>
        <v>4005.6020000000003</v>
      </c>
      <c r="AL782" s="4">
        <f t="shared" si="172"/>
        <v>-14.252000000000407</v>
      </c>
      <c r="AN782" s="9">
        <f t="shared" si="176"/>
        <v>1603.0600000000004</v>
      </c>
      <c r="AO782" s="6">
        <f t="shared" si="177"/>
        <v>0.70544358038406496</v>
      </c>
      <c r="AP782" s="4">
        <f t="shared" si="178"/>
        <v>63.010000000001128</v>
      </c>
      <c r="AQ782" s="4"/>
      <c r="AR782" s="6">
        <f t="shared" si="179"/>
        <v>0.70265570660766008</v>
      </c>
      <c r="AS782" s="6">
        <f t="shared" si="180"/>
        <v>0.40612151667428781</v>
      </c>
      <c r="AT782" s="4">
        <f t="shared" si="181"/>
        <v>1619.0049999999999</v>
      </c>
      <c r="AU782" s="4">
        <f t="shared" si="182"/>
        <v>-15.944999999999482</v>
      </c>
      <c r="AW782" s="4">
        <f t="shared" si="184"/>
        <v>14.849999999999454</v>
      </c>
      <c r="AX782" s="4">
        <f t="shared" si="165"/>
        <v>14.043170731707239</v>
      </c>
      <c r="AY782" s="4">
        <f t="shared" si="166"/>
        <v>41.549999999999272</v>
      </c>
      <c r="AZ782" s="4">
        <f t="shared" si="167"/>
        <v>31.159999999999854</v>
      </c>
      <c r="BB782" s="4">
        <f t="shared" si="174"/>
        <v>4.0799999999999272</v>
      </c>
      <c r="BC782" s="4">
        <f t="shared" si="168"/>
        <v>7.6756097560975567</v>
      </c>
      <c r="BD782" s="4">
        <f t="shared" si="169"/>
        <v>23.450000000000273</v>
      </c>
      <c r="BE782" s="4">
        <f t="shared" si="170"/>
        <v>12.800000000000182</v>
      </c>
      <c r="BG782" s="4">
        <f t="shared" si="183"/>
        <v>16.5</v>
      </c>
    </row>
    <row r="783" spans="4:59">
      <c r="D783" s="2">
        <v>41292</v>
      </c>
      <c r="E783" s="5">
        <v>6132.4</v>
      </c>
      <c r="F783" s="5">
        <v>6172.5</v>
      </c>
      <c r="G783" s="5">
        <v>6131.9</v>
      </c>
      <c r="H783" s="5">
        <v>6154.4</v>
      </c>
      <c r="J783" s="2">
        <v>41292</v>
      </c>
      <c r="K783" s="5">
        <v>3758.38</v>
      </c>
      <c r="L783" s="5">
        <v>3760.95</v>
      </c>
      <c r="M783" s="5">
        <v>3735.71</v>
      </c>
      <c r="N783" s="5">
        <v>3741.58</v>
      </c>
      <c r="P783" s="2">
        <v>41292</v>
      </c>
      <c r="Q783" s="5">
        <v>7747.13</v>
      </c>
      <c r="R783" s="5">
        <v>7753.49</v>
      </c>
      <c r="S783" s="5">
        <v>7702.23</v>
      </c>
      <c r="T783" s="5">
        <v>7702.23</v>
      </c>
      <c r="AE783" s="9">
        <f t="shared" si="175"/>
        <v>3960.6499999999996</v>
      </c>
      <c r="AF783" s="6">
        <f t="shared" ref="AF783:AF846" si="185">(AE783-MIN($AE779:$AE783))/(MAX($AE779:$AE783)-MIN($AE779:$AE783))</f>
        <v>0</v>
      </c>
      <c r="AG783" s="4">
        <f t="shared" ref="AG783:AG846" si="186">MAX($AE779:$AE783)-MIN($AE779:$AE783)</f>
        <v>60.6200000000008</v>
      </c>
      <c r="AH783" s="4"/>
      <c r="AI783" s="6">
        <f t="shared" ref="AI783:AI846" si="187">(AE783-MIN($AE777:$AE783))/(MAX($AE777:$AE783)-MIN($AE777:$AE783))</f>
        <v>0</v>
      </c>
      <c r="AJ783" s="6">
        <f t="shared" ref="AJ783:AJ846" si="188">(AE783-MIN($AE775:$AE783))/(MAX($AE775:$AE783)-MIN($AE775:$AE783))</f>
        <v>0</v>
      </c>
      <c r="AK783" s="4">
        <f t="shared" si="171"/>
        <v>3997.0320000000002</v>
      </c>
      <c r="AL783" s="4">
        <f t="shared" si="172"/>
        <v>-36.382000000000517</v>
      </c>
      <c r="AN783" s="9">
        <f t="shared" si="176"/>
        <v>1547.83</v>
      </c>
      <c r="AO783" s="6">
        <f t="shared" si="177"/>
        <v>0</v>
      </c>
      <c r="AP783" s="4">
        <f t="shared" si="178"/>
        <v>73.790000000000873</v>
      </c>
      <c r="AQ783" s="4"/>
      <c r="AR783" s="6">
        <f t="shared" si="179"/>
        <v>0</v>
      </c>
      <c r="AS783" s="6">
        <f t="shared" si="180"/>
        <v>0</v>
      </c>
      <c r="AT783" s="4">
        <f t="shared" si="181"/>
        <v>1605.1310000000003</v>
      </c>
      <c r="AU783" s="4">
        <f t="shared" si="182"/>
        <v>-57.301000000000386</v>
      </c>
      <c r="AW783" s="4">
        <f t="shared" si="184"/>
        <v>6.3599999999996726</v>
      </c>
      <c r="AX783" s="4">
        <f t="shared" ref="AX783:AX813" si="189">AVERAGE($AW743:$AW783)</f>
        <v>13.880731707316999</v>
      </c>
      <c r="AY783" s="4">
        <f t="shared" ref="AY783:AY813" si="190">MAX($AW743:$AW783)</f>
        <v>41.549999999999272</v>
      </c>
      <c r="AZ783" s="4">
        <f t="shared" ref="AZ783:AZ846" si="191">PERCENTILE(AW743:AW783,0.9)</f>
        <v>31.159999999999854</v>
      </c>
      <c r="BB783" s="4">
        <f t="shared" si="174"/>
        <v>2.569999999999709</v>
      </c>
      <c r="BC783" s="4">
        <f t="shared" si="168"/>
        <v>7.5946341463414546</v>
      </c>
      <c r="BD783" s="4">
        <f t="shared" si="169"/>
        <v>23.450000000000273</v>
      </c>
      <c r="BE783" s="4">
        <f t="shared" si="170"/>
        <v>12.800000000000182</v>
      </c>
      <c r="BG783" s="4">
        <f t="shared" si="183"/>
        <v>0.5</v>
      </c>
    </row>
    <row r="784" spans="4:59">
      <c r="D784" s="2">
        <v>41295</v>
      </c>
      <c r="E784" s="5">
        <v>6154.4</v>
      </c>
      <c r="F784" s="5">
        <v>6182.2</v>
      </c>
      <c r="G784" s="5">
        <v>6154.4</v>
      </c>
      <c r="H784" s="5">
        <v>6181</v>
      </c>
      <c r="J784" s="2">
        <v>41295</v>
      </c>
      <c r="K784" s="5">
        <v>3747.58</v>
      </c>
      <c r="L784" s="5">
        <v>3763.42</v>
      </c>
      <c r="M784" s="5">
        <v>3739.45</v>
      </c>
      <c r="N784" s="5">
        <v>3763.03</v>
      </c>
      <c r="P784" s="2">
        <v>41295</v>
      </c>
      <c r="Q784" s="5">
        <v>7727.77</v>
      </c>
      <c r="R784" s="5">
        <v>7749.82</v>
      </c>
      <c r="S784" s="5">
        <v>7719.02</v>
      </c>
      <c r="T784" s="5">
        <v>7748.86</v>
      </c>
      <c r="AE784" s="9">
        <f t="shared" si="175"/>
        <v>3985.8299999999995</v>
      </c>
      <c r="AF784" s="6">
        <f t="shared" si="185"/>
        <v>0.82019543973940101</v>
      </c>
      <c r="AG784" s="4">
        <f t="shared" si="186"/>
        <v>30.700000000000273</v>
      </c>
      <c r="AH784" s="4"/>
      <c r="AI784" s="6">
        <f t="shared" si="187"/>
        <v>0.41537446387330096</v>
      </c>
      <c r="AJ784" s="6">
        <f t="shared" si="188"/>
        <v>0.41537446387330096</v>
      </c>
      <c r="AK784" s="4">
        <f t="shared" si="171"/>
        <v>3992.8129999999996</v>
      </c>
      <c r="AL784" s="4">
        <f t="shared" si="172"/>
        <v>-6.9830000000001746</v>
      </c>
      <c r="AN784" s="9">
        <f t="shared" si="176"/>
        <v>1567.8599999999997</v>
      </c>
      <c r="AO784" s="6">
        <f t="shared" si="177"/>
        <v>0.36266521817851843</v>
      </c>
      <c r="AP784" s="4">
        <f t="shared" si="178"/>
        <v>55.230000000000473</v>
      </c>
      <c r="AQ784" s="4"/>
      <c r="AR784" s="6">
        <f t="shared" si="179"/>
        <v>0.27144599539232295</v>
      </c>
      <c r="AS784" s="6">
        <f t="shared" si="180"/>
        <v>0.27052944354402697</v>
      </c>
      <c r="AT784" s="4">
        <f t="shared" si="181"/>
        <v>1595.1110000000001</v>
      </c>
      <c r="AU784" s="4">
        <f t="shared" si="182"/>
        <v>-27.251000000000431</v>
      </c>
      <c r="AW784" s="4">
        <f t="shared" si="184"/>
        <v>8.75</v>
      </c>
      <c r="AX784" s="4">
        <f t="shared" si="189"/>
        <v>13.950243902438936</v>
      </c>
      <c r="AY784" s="4">
        <f t="shared" si="190"/>
        <v>41.549999999999272</v>
      </c>
      <c r="AZ784" s="4">
        <f t="shared" si="191"/>
        <v>31.159999999999854</v>
      </c>
      <c r="BB784" s="4">
        <f t="shared" si="174"/>
        <v>8.1300000000001091</v>
      </c>
      <c r="BC784" s="4">
        <f t="shared" ref="BC784:BC847" si="192">AVERAGE($BB744:$BB784)</f>
        <v>7.5721951219512089</v>
      </c>
      <c r="BD784" s="4">
        <f t="shared" ref="BD784:BD847" si="193">MAX($BB744:$BB784)</f>
        <v>23.450000000000273</v>
      </c>
      <c r="BE784" s="4">
        <f t="shared" ref="BE784:BE847" si="194">PERCENTILE(BB744:BB784,0.9)</f>
        <v>12.800000000000182</v>
      </c>
      <c r="BG784" s="4">
        <f t="shared" si="183"/>
        <v>0</v>
      </c>
    </row>
    <row r="785" spans="4:62">
      <c r="D785" s="2">
        <v>41296</v>
      </c>
      <c r="E785" s="5">
        <v>6181</v>
      </c>
      <c r="F785" s="5">
        <v>6188.6</v>
      </c>
      <c r="G785" s="5">
        <v>6149.2</v>
      </c>
      <c r="H785" s="5">
        <v>6179.2</v>
      </c>
      <c r="J785" s="2">
        <v>41296</v>
      </c>
      <c r="K785" s="5">
        <v>3759</v>
      </c>
      <c r="L785" s="5">
        <v>3762.93</v>
      </c>
      <c r="M785" s="5">
        <v>3724.53</v>
      </c>
      <c r="N785" s="5">
        <v>3741.01</v>
      </c>
      <c r="P785" s="2">
        <v>41296</v>
      </c>
      <c r="Q785" s="5">
        <v>7741.88</v>
      </c>
      <c r="R785" s="5">
        <v>7746.91</v>
      </c>
      <c r="S785" s="5">
        <v>7634.26</v>
      </c>
      <c r="T785" s="5">
        <v>7696.21</v>
      </c>
      <c r="AE785" s="9">
        <f t="shared" si="175"/>
        <v>3955.2</v>
      </c>
      <c r="AF785" s="6">
        <f t="shared" si="185"/>
        <v>0</v>
      </c>
      <c r="AG785" s="4">
        <f t="shared" si="186"/>
        <v>36.150000000000091</v>
      </c>
      <c r="AH785" s="4"/>
      <c r="AI785" s="6">
        <f t="shared" si="187"/>
        <v>0</v>
      </c>
      <c r="AJ785" s="6">
        <f t="shared" si="188"/>
        <v>0</v>
      </c>
      <c r="AK785" s="4">
        <f t="shared" si="171"/>
        <v>3989.3379999999997</v>
      </c>
      <c r="AL785" s="4">
        <f t="shared" si="172"/>
        <v>-34.13799999999992</v>
      </c>
      <c r="AN785" s="9">
        <f t="shared" si="176"/>
        <v>1517.0100000000002</v>
      </c>
      <c r="AO785" s="6">
        <f t="shared" si="177"/>
        <v>0</v>
      </c>
      <c r="AP785" s="4">
        <f t="shared" si="178"/>
        <v>86.050000000000182</v>
      </c>
      <c r="AQ785" s="4"/>
      <c r="AR785" s="6">
        <f t="shared" si="179"/>
        <v>0</v>
      </c>
      <c r="AS785" s="6">
        <f t="shared" si="180"/>
        <v>0</v>
      </c>
      <c r="AT785" s="4">
        <f t="shared" si="181"/>
        <v>1582.5890000000002</v>
      </c>
      <c r="AU785" s="4">
        <f t="shared" si="182"/>
        <v>-65.578999999999951</v>
      </c>
      <c r="AW785" s="4">
        <f t="shared" si="184"/>
        <v>5.0299999999997453</v>
      </c>
      <c r="AX785" s="4">
        <f t="shared" si="189"/>
        <v>13.855365853658441</v>
      </c>
      <c r="AY785" s="4">
        <f t="shared" si="190"/>
        <v>41.549999999999272</v>
      </c>
      <c r="AZ785" s="4">
        <f t="shared" si="191"/>
        <v>31.159999999999854</v>
      </c>
      <c r="BB785" s="4">
        <f t="shared" si="174"/>
        <v>3.9299999999998363</v>
      </c>
      <c r="BC785" s="4">
        <f t="shared" si="192"/>
        <v>7.4373170731707168</v>
      </c>
      <c r="BD785" s="4">
        <f t="shared" si="193"/>
        <v>23.450000000000273</v>
      </c>
      <c r="BE785" s="4">
        <f t="shared" si="194"/>
        <v>12.800000000000182</v>
      </c>
      <c r="BG785" s="4">
        <f t="shared" si="183"/>
        <v>7.6000000000003638</v>
      </c>
    </row>
    <row r="786" spans="4:62">
      <c r="D786" s="2">
        <v>41297</v>
      </c>
      <c r="E786" s="5">
        <v>6179.2</v>
      </c>
      <c r="F786" s="5">
        <v>6200.5</v>
      </c>
      <c r="G786" s="5">
        <v>6178.5</v>
      </c>
      <c r="H786" s="5">
        <v>6197.6</v>
      </c>
      <c r="J786" s="2">
        <v>41297</v>
      </c>
      <c r="K786" s="5">
        <v>3743.47</v>
      </c>
      <c r="L786" s="5">
        <v>3751.91</v>
      </c>
      <c r="M786" s="5">
        <v>3714.34</v>
      </c>
      <c r="N786" s="5">
        <v>3726.17</v>
      </c>
      <c r="P786" s="2">
        <v>41297</v>
      </c>
      <c r="Q786" s="5">
        <v>7702.92</v>
      </c>
      <c r="R786" s="5">
        <v>7731.63</v>
      </c>
      <c r="S786" s="5">
        <v>7684.84</v>
      </c>
      <c r="T786" s="5">
        <v>7707.54</v>
      </c>
      <c r="AE786" s="9">
        <f t="shared" si="175"/>
        <v>3981.37</v>
      </c>
      <c r="AF786" s="6">
        <f t="shared" si="185"/>
        <v>0.72392807745504861</v>
      </c>
      <c r="AG786" s="4">
        <f t="shared" si="186"/>
        <v>36.150000000000091</v>
      </c>
      <c r="AH786" s="4"/>
      <c r="AI786" s="6">
        <f t="shared" si="187"/>
        <v>0.72392807745504861</v>
      </c>
      <c r="AJ786" s="6">
        <f t="shared" si="188"/>
        <v>0.39609505070379641</v>
      </c>
      <c r="AK786" s="4">
        <f t="shared" si="171"/>
        <v>3987.1730000000002</v>
      </c>
      <c r="AL786" s="4">
        <f t="shared" si="172"/>
        <v>-5.8030000000003383</v>
      </c>
      <c r="AN786" s="9">
        <f t="shared" si="176"/>
        <v>1509.9399999999996</v>
      </c>
      <c r="AO786" s="6">
        <f t="shared" si="177"/>
        <v>0</v>
      </c>
      <c r="AP786" s="4">
        <f t="shared" si="178"/>
        <v>93.1200000000008</v>
      </c>
      <c r="AQ786" s="4"/>
      <c r="AR786" s="6">
        <f t="shared" si="179"/>
        <v>0</v>
      </c>
      <c r="AS786" s="6">
        <f t="shared" si="180"/>
        <v>0</v>
      </c>
      <c r="AT786" s="4">
        <f t="shared" si="181"/>
        <v>1571.396</v>
      </c>
      <c r="AU786" s="4">
        <f t="shared" si="182"/>
        <v>-61.456000000000358</v>
      </c>
      <c r="AW786" s="4">
        <f t="shared" si="184"/>
        <v>18.079999999999927</v>
      </c>
      <c r="AX786" s="4">
        <f t="shared" si="189"/>
        <v>14.168048780487702</v>
      </c>
      <c r="AY786" s="4">
        <f t="shared" si="190"/>
        <v>41.549999999999272</v>
      </c>
      <c r="AZ786" s="4">
        <f t="shared" si="191"/>
        <v>31.159999999999854</v>
      </c>
      <c r="BB786" s="4">
        <f t="shared" si="174"/>
        <v>8.4400000000000546</v>
      </c>
      <c r="BC786" s="4">
        <f t="shared" si="192"/>
        <v>7.445853658536568</v>
      </c>
      <c r="BD786" s="4">
        <f t="shared" si="193"/>
        <v>23.450000000000273</v>
      </c>
      <c r="BE786" s="4">
        <f t="shared" si="194"/>
        <v>12.800000000000182</v>
      </c>
      <c r="BG786" s="4">
        <f t="shared" si="183"/>
        <v>0.6999999999998181</v>
      </c>
    </row>
    <row r="787" spans="4:62">
      <c r="D787" s="2">
        <v>41298</v>
      </c>
      <c r="E787" s="5">
        <v>6197.6</v>
      </c>
      <c r="F787" s="5">
        <v>6271.4</v>
      </c>
      <c r="G787" s="5">
        <v>6186.5</v>
      </c>
      <c r="H787" s="5">
        <v>6264.9</v>
      </c>
      <c r="J787" s="2">
        <v>41298</v>
      </c>
      <c r="K787" s="5">
        <v>3723.03</v>
      </c>
      <c r="L787" s="5">
        <v>3752.42</v>
      </c>
      <c r="M787" s="5">
        <v>3711.55</v>
      </c>
      <c r="N787" s="5">
        <v>3752.17</v>
      </c>
      <c r="P787" s="2">
        <v>41298</v>
      </c>
      <c r="Q787" s="5">
        <v>7700.53</v>
      </c>
      <c r="R787" s="5">
        <v>7753.3</v>
      </c>
      <c r="S787" s="5">
        <v>7661.96</v>
      </c>
      <c r="T787" s="5">
        <v>7748.13</v>
      </c>
      <c r="AE787" s="9">
        <f t="shared" si="175"/>
        <v>3995.96</v>
      </c>
      <c r="AF787" s="6">
        <f t="shared" si="185"/>
        <v>1</v>
      </c>
      <c r="AG787" s="4">
        <f t="shared" si="186"/>
        <v>40.760000000000218</v>
      </c>
      <c r="AH787" s="4"/>
      <c r="AI787" s="6">
        <f t="shared" si="187"/>
        <v>1</v>
      </c>
      <c r="AJ787" s="6">
        <f t="shared" si="188"/>
        <v>0.6169214469502019</v>
      </c>
      <c r="AK787" s="4">
        <f t="shared" si="171"/>
        <v>3986.2339999999995</v>
      </c>
      <c r="AL787" s="4">
        <f t="shared" si="172"/>
        <v>9.7260000000005675</v>
      </c>
      <c r="AN787" s="9">
        <f t="shared" si="176"/>
        <v>1483.2300000000005</v>
      </c>
      <c r="AO787" s="6">
        <f t="shared" si="177"/>
        <v>0</v>
      </c>
      <c r="AP787" s="4">
        <f t="shared" si="178"/>
        <v>84.6299999999992</v>
      </c>
      <c r="AQ787" s="4"/>
      <c r="AR787" s="6">
        <f t="shared" si="179"/>
        <v>0</v>
      </c>
      <c r="AS787" s="6">
        <f t="shared" si="180"/>
        <v>0</v>
      </c>
      <c r="AT787" s="4">
        <f t="shared" si="181"/>
        <v>1559.0220000000002</v>
      </c>
      <c r="AU787" s="4">
        <f t="shared" si="182"/>
        <v>-75.791999999999689</v>
      </c>
      <c r="AW787" s="4">
        <f t="shared" si="184"/>
        <v>38.569999999999709</v>
      </c>
      <c r="AX787" s="4">
        <f t="shared" si="189"/>
        <v>14.162926829268189</v>
      </c>
      <c r="AY787" s="4">
        <f t="shared" si="190"/>
        <v>41.549999999999272</v>
      </c>
      <c r="AZ787" s="4">
        <f t="shared" si="191"/>
        <v>31.159999999999854</v>
      </c>
      <c r="BB787" s="4">
        <f t="shared" si="174"/>
        <v>11.480000000000018</v>
      </c>
      <c r="BC787" s="4">
        <f t="shared" si="192"/>
        <v>7.1539024390243666</v>
      </c>
      <c r="BD787" s="4">
        <f t="shared" si="193"/>
        <v>16.7800000000002</v>
      </c>
      <c r="BE787" s="4">
        <f t="shared" si="194"/>
        <v>12.360000000000127</v>
      </c>
      <c r="BG787" s="4">
        <f t="shared" si="183"/>
        <v>11.100000000000364</v>
      </c>
    </row>
    <row r="788" spans="4:62">
      <c r="D788" s="2">
        <v>41299</v>
      </c>
      <c r="E788" s="5">
        <v>6264.9</v>
      </c>
      <c r="F788" s="5">
        <v>6284.5</v>
      </c>
      <c r="G788" s="5">
        <v>6247.3</v>
      </c>
      <c r="H788" s="5">
        <v>6284.5</v>
      </c>
      <c r="J788" s="2">
        <v>41299</v>
      </c>
      <c r="K788" s="5">
        <v>3745.81</v>
      </c>
      <c r="L788" s="5">
        <v>3782.6</v>
      </c>
      <c r="M788" s="5">
        <v>3745.02</v>
      </c>
      <c r="N788" s="5">
        <v>3778.16</v>
      </c>
      <c r="P788" s="2">
        <v>41299</v>
      </c>
      <c r="Q788" s="5">
        <v>7746.78</v>
      </c>
      <c r="R788" s="5">
        <v>7865.16</v>
      </c>
      <c r="S788" s="5">
        <v>7743.19</v>
      </c>
      <c r="T788" s="5">
        <v>7857.97</v>
      </c>
      <c r="AE788" s="9">
        <f t="shared" si="175"/>
        <v>4079.8100000000004</v>
      </c>
      <c r="AF788" s="6">
        <f t="shared" si="185"/>
        <v>1</v>
      </c>
      <c r="AG788" s="4">
        <f t="shared" si="186"/>
        <v>124.61000000000058</v>
      </c>
      <c r="AH788" s="4"/>
      <c r="AI788" s="6">
        <f t="shared" si="187"/>
        <v>1</v>
      </c>
      <c r="AJ788" s="6">
        <f t="shared" si="188"/>
        <v>1</v>
      </c>
      <c r="AK788" s="4">
        <f t="shared" si="171"/>
        <v>3993.2640000000001</v>
      </c>
      <c r="AL788" s="4">
        <f t="shared" si="172"/>
        <v>86.546000000000276</v>
      </c>
      <c r="AN788" s="9">
        <f t="shared" si="176"/>
        <v>1573.4700000000003</v>
      </c>
      <c r="AO788" s="6">
        <f t="shared" si="177"/>
        <v>1</v>
      </c>
      <c r="AP788" s="4">
        <f t="shared" si="178"/>
        <v>90.239999999999782</v>
      </c>
      <c r="AQ788" s="4"/>
      <c r="AR788" s="6">
        <f t="shared" si="179"/>
        <v>0.75306684469665219</v>
      </c>
      <c r="AS788" s="6">
        <f t="shared" si="180"/>
        <v>0.75306684469665219</v>
      </c>
      <c r="AT788" s="4">
        <f t="shared" si="181"/>
        <v>1556.9760000000001</v>
      </c>
      <c r="AU788" s="4">
        <f t="shared" si="182"/>
        <v>16.494000000000142</v>
      </c>
      <c r="AW788" s="4">
        <f t="shared" si="184"/>
        <v>3.5900000000001455</v>
      </c>
      <c r="AX788" s="4">
        <f t="shared" si="189"/>
        <v>13.93048780487795</v>
      </c>
      <c r="AY788" s="4">
        <f t="shared" si="190"/>
        <v>41.549999999999272</v>
      </c>
      <c r="AZ788" s="4">
        <f t="shared" si="191"/>
        <v>31.159999999999854</v>
      </c>
      <c r="BB788" s="4">
        <f t="shared" si="174"/>
        <v>0.78999999999996362</v>
      </c>
      <c r="BC788" s="4">
        <f t="shared" si="192"/>
        <v>6.9760975609755871</v>
      </c>
      <c r="BD788" s="4">
        <f t="shared" si="193"/>
        <v>16.7800000000002</v>
      </c>
      <c r="BE788" s="4">
        <f t="shared" si="194"/>
        <v>12.360000000000127</v>
      </c>
      <c r="BG788" s="4">
        <f t="shared" si="183"/>
        <v>17.599999999999454</v>
      </c>
    </row>
    <row r="789" spans="4:62">
      <c r="D789" s="2">
        <v>41302</v>
      </c>
      <c r="E789" s="5">
        <v>6284.5</v>
      </c>
      <c r="F789" s="5">
        <v>6311.3</v>
      </c>
      <c r="G789" s="5">
        <v>6277</v>
      </c>
      <c r="H789" s="5">
        <v>6294.4</v>
      </c>
      <c r="J789" s="2">
        <v>41302</v>
      </c>
      <c r="K789" s="5">
        <v>3784.58</v>
      </c>
      <c r="L789" s="5">
        <v>3789.12</v>
      </c>
      <c r="M789" s="5">
        <v>3771.11</v>
      </c>
      <c r="N789" s="5">
        <v>3780.89</v>
      </c>
      <c r="P789" s="2">
        <v>41302</v>
      </c>
      <c r="Q789" s="5">
        <v>7859.83</v>
      </c>
      <c r="R789" s="5">
        <v>7871.79</v>
      </c>
      <c r="S789" s="5">
        <v>7831.72</v>
      </c>
      <c r="T789" s="5">
        <v>7833</v>
      </c>
      <c r="AE789" s="9">
        <f t="shared" si="175"/>
        <v>4052.11</v>
      </c>
      <c r="AF789" s="6">
        <f t="shared" si="185"/>
        <v>0.7777064441056083</v>
      </c>
      <c r="AG789" s="4">
        <f t="shared" si="186"/>
        <v>124.61000000000058</v>
      </c>
      <c r="AH789" s="4"/>
      <c r="AI789" s="6">
        <f t="shared" si="187"/>
        <v>0.7777064441056083</v>
      </c>
      <c r="AJ789" s="6">
        <f t="shared" si="188"/>
        <v>0.7777064441056083</v>
      </c>
      <c r="AK789" s="4">
        <f t="shared" si="171"/>
        <v>3996.3479999999995</v>
      </c>
      <c r="AL789" s="4">
        <f t="shared" si="172"/>
        <v>55.762000000000626</v>
      </c>
      <c r="AN789" s="9">
        <f t="shared" si="176"/>
        <v>1538.6000000000004</v>
      </c>
      <c r="AO789" s="6">
        <f t="shared" si="177"/>
        <v>0.61358599290780169</v>
      </c>
      <c r="AP789" s="4">
        <f t="shared" si="178"/>
        <v>90.239999999999782</v>
      </c>
      <c r="AQ789" s="4"/>
      <c r="AR789" s="6">
        <f t="shared" si="179"/>
        <v>0.61358599290780169</v>
      </c>
      <c r="AS789" s="6">
        <f t="shared" si="180"/>
        <v>0.46207126762914064</v>
      </c>
      <c r="AT789" s="4">
        <f t="shared" si="181"/>
        <v>1548.674</v>
      </c>
      <c r="AU789" s="4">
        <f t="shared" si="182"/>
        <v>-10.073999999999614</v>
      </c>
      <c r="AW789" s="4">
        <f t="shared" si="184"/>
        <v>11.960000000000036</v>
      </c>
      <c r="AX789" s="4">
        <f t="shared" si="189"/>
        <v>13.769999999999904</v>
      </c>
      <c r="AY789" s="4">
        <f t="shared" si="190"/>
        <v>41.549999999999272</v>
      </c>
      <c r="AZ789" s="4">
        <f t="shared" si="191"/>
        <v>31.159999999999854</v>
      </c>
      <c r="BB789" s="4">
        <f t="shared" si="174"/>
        <v>4.5399999999999636</v>
      </c>
      <c r="BC789" s="4">
        <f t="shared" si="192"/>
        <v>6.8521951219511985</v>
      </c>
      <c r="BD789" s="4">
        <f t="shared" si="193"/>
        <v>16.7800000000002</v>
      </c>
      <c r="BE789" s="4">
        <f t="shared" si="194"/>
        <v>12.360000000000127</v>
      </c>
      <c r="BG789" s="4">
        <f t="shared" si="183"/>
        <v>7.5</v>
      </c>
    </row>
    <row r="790" spans="4:62">
      <c r="D790" s="2">
        <v>41303</v>
      </c>
      <c r="E790" s="5">
        <v>6294.4</v>
      </c>
      <c r="F790" s="5">
        <v>6346.4</v>
      </c>
      <c r="G790" s="5">
        <v>6285.8</v>
      </c>
      <c r="H790" s="5">
        <v>6339.2</v>
      </c>
      <c r="J790" s="2">
        <v>41303</v>
      </c>
      <c r="K790" s="5">
        <v>3780.2</v>
      </c>
      <c r="L790" s="5">
        <v>3789.92</v>
      </c>
      <c r="M790" s="5">
        <v>3762.85</v>
      </c>
      <c r="N790" s="5">
        <v>3785.82</v>
      </c>
      <c r="P790" s="2">
        <v>41303</v>
      </c>
      <c r="Q790" s="5">
        <v>7841.96</v>
      </c>
      <c r="R790" s="5">
        <v>7857.14</v>
      </c>
      <c r="S790" s="5">
        <v>7800.12</v>
      </c>
      <c r="T790" s="5">
        <v>7848.57</v>
      </c>
      <c r="AE790" s="9">
        <f t="shared" si="175"/>
        <v>4062.7499999999995</v>
      </c>
      <c r="AF790" s="6">
        <f t="shared" si="185"/>
        <v>0.82669646485167847</v>
      </c>
      <c r="AG790" s="4">
        <f t="shared" si="186"/>
        <v>98.440000000000509</v>
      </c>
      <c r="AH790" s="4"/>
      <c r="AI790" s="6">
        <f t="shared" si="187"/>
        <v>0.86309284969102984</v>
      </c>
      <c r="AJ790" s="6">
        <f t="shared" si="188"/>
        <v>0.86309284969102984</v>
      </c>
      <c r="AK790" s="4">
        <f t="shared" si="171"/>
        <v>4004.7669999999998</v>
      </c>
      <c r="AL790" s="4">
        <f t="shared" si="172"/>
        <v>57.98299999999972</v>
      </c>
      <c r="AN790" s="9">
        <f t="shared" si="176"/>
        <v>1509.37</v>
      </c>
      <c r="AO790" s="6">
        <f t="shared" si="177"/>
        <v>0.28967198581559711</v>
      </c>
      <c r="AP790" s="4">
        <f t="shared" si="178"/>
        <v>90.239999999999782</v>
      </c>
      <c r="AQ790" s="4"/>
      <c r="AR790" s="6">
        <f t="shared" si="179"/>
        <v>0.28967198581559711</v>
      </c>
      <c r="AS790" s="6">
        <f t="shared" si="180"/>
        <v>0.21814236835516509</v>
      </c>
      <c r="AT790" s="4">
        <f t="shared" si="181"/>
        <v>1543.7500000000005</v>
      </c>
      <c r="AU790" s="4">
        <f t="shared" si="182"/>
        <v>-34.380000000000564</v>
      </c>
      <c r="AW790" s="4">
        <f t="shared" si="184"/>
        <v>15.180000000000291</v>
      </c>
      <c r="AX790" s="4">
        <f t="shared" si="189"/>
        <v>13.311219512195038</v>
      </c>
      <c r="AY790" s="4">
        <f t="shared" si="190"/>
        <v>41.549999999999272</v>
      </c>
      <c r="AZ790" s="4">
        <f t="shared" si="191"/>
        <v>27.550000000000182</v>
      </c>
      <c r="BB790" s="4">
        <f t="shared" si="174"/>
        <v>9.7200000000002547</v>
      </c>
      <c r="BC790" s="4">
        <f t="shared" si="192"/>
        <v>6.8363414634146107</v>
      </c>
      <c r="BD790" s="4">
        <f t="shared" si="193"/>
        <v>16.7800000000002</v>
      </c>
      <c r="BE790" s="4">
        <f t="shared" si="194"/>
        <v>12.360000000000127</v>
      </c>
      <c r="BG790" s="4">
        <f t="shared" si="183"/>
        <v>8.5999999999994543</v>
      </c>
    </row>
    <row r="791" spans="4:62">
      <c r="D791" s="2">
        <v>41304</v>
      </c>
      <c r="E791" s="5">
        <v>6339.2</v>
      </c>
      <c r="F791" s="5">
        <v>6354.5</v>
      </c>
      <c r="G791" s="5">
        <v>6316.3</v>
      </c>
      <c r="H791" s="5">
        <v>6323.1</v>
      </c>
      <c r="J791" s="2">
        <v>41304</v>
      </c>
      <c r="K791" s="5">
        <v>3787.33</v>
      </c>
      <c r="L791" s="5">
        <v>3793.26</v>
      </c>
      <c r="M791" s="5">
        <v>3759.26</v>
      </c>
      <c r="N791" s="5">
        <v>3765.52</v>
      </c>
      <c r="P791" s="2">
        <v>41304</v>
      </c>
      <c r="Q791" s="5">
        <v>7855.68</v>
      </c>
      <c r="R791" s="5">
        <v>7863.35</v>
      </c>
      <c r="S791" s="5">
        <v>7775.03</v>
      </c>
      <c r="T791" s="5">
        <v>7811.31</v>
      </c>
      <c r="AE791" s="9">
        <f t="shared" si="175"/>
        <v>4045.7900000000004</v>
      </c>
      <c r="AF791" s="6">
        <f t="shared" si="185"/>
        <v>0.59427549194991258</v>
      </c>
      <c r="AG791" s="4">
        <f t="shared" si="186"/>
        <v>83.850000000000364</v>
      </c>
      <c r="AH791" s="4"/>
      <c r="AI791" s="6">
        <f t="shared" si="187"/>
        <v>0.72698820319396662</v>
      </c>
      <c r="AJ791" s="6">
        <f t="shared" si="188"/>
        <v>0.72698820319396662</v>
      </c>
      <c r="AK791" s="4">
        <f t="shared" si="171"/>
        <v>4011.0819999999999</v>
      </c>
      <c r="AL791" s="4">
        <f t="shared" si="172"/>
        <v>34.708000000000538</v>
      </c>
      <c r="AN791" s="9">
        <f t="shared" si="176"/>
        <v>1488.21</v>
      </c>
      <c r="AO791" s="6">
        <f t="shared" si="177"/>
        <v>5.5186170212761253E-2</v>
      </c>
      <c r="AP791" s="4">
        <f t="shared" si="178"/>
        <v>90.239999999999782</v>
      </c>
      <c r="AQ791" s="4"/>
      <c r="AR791" s="6">
        <f t="shared" si="179"/>
        <v>5.5186170212761253E-2</v>
      </c>
      <c r="AS791" s="6">
        <f t="shared" si="180"/>
        <v>5.5186170212761253E-2</v>
      </c>
      <c r="AT791" s="4">
        <f t="shared" si="181"/>
        <v>1533.8580000000002</v>
      </c>
      <c r="AU791" s="4">
        <f t="shared" si="182"/>
        <v>-45.648000000000138</v>
      </c>
      <c r="AW791" s="4">
        <f t="shared" si="184"/>
        <v>7.6700000000000728</v>
      </c>
      <c r="AX791" s="4">
        <f t="shared" si="189"/>
        <v>13.365121951219429</v>
      </c>
      <c r="AY791" s="4">
        <f t="shared" si="190"/>
        <v>41.549999999999272</v>
      </c>
      <c r="AZ791" s="4">
        <f t="shared" si="191"/>
        <v>27.550000000000182</v>
      </c>
      <c r="BB791" s="4">
        <f t="shared" si="174"/>
        <v>5.930000000000291</v>
      </c>
      <c r="BC791" s="4">
        <f t="shared" si="192"/>
        <v>6.8826829268292471</v>
      </c>
      <c r="BD791" s="4">
        <f t="shared" si="193"/>
        <v>16.7800000000002</v>
      </c>
      <c r="BE791" s="4">
        <f t="shared" si="194"/>
        <v>12.360000000000127</v>
      </c>
      <c r="BG791" s="4">
        <f t="shared" si="183"/>
        <v>15.300000000000182</v>
      </c>
    </row>
    <row r="792" spans="4:62">
      <c r="D792" s="2">
        <v>41305</v>
      </c>
      <c r="E792" s="5">
        <v>6323.1</v>
      </c>
      <c r="F792" s="5">
        <v>6323.1</v>
      </c>
      <c r="G792" s="5">
        <v>6276.9</v>
      </c>
      <c r="H792" s="5">
        <v>6276.9</v>
      </c>
      <c r="J792" s="2">
        <v>41305</v>
      </c>
      <c r="K792" s="5">
        <v>3755.11</v>
      </c>
      <c r="L792" s="5">
        <v>3761.22</v>
      </c>
      <c r="M792" s="5">
        <v>3725.68</v>
      </c>
      <c r="N792" s="5">
        <v>3732.6</v>
      </c>
      <c r="P792" s="2">
        <v>41305</v>
      </c>
      <c r="Q792" s="5">
        <v>7800.45</v>
      </c>
      <c r="R792" s="5">
        <v>7812.34</v>
      </c>
      <c r="S792" s="5">
        <v>7765.2</v>
      </c>
      <c r="T792" s="5">
        <v>7776.05</v>
      </c>
      <c r="AE792" s="9">
        <f t="shared" si="175"/>
        <v>4043.4500000000003</v>
      </c>
      <c r="AF792" s="6">
        <f t="shared" si="185"/>
        <v>0</v>
      </c>
      <c r="AG792" s="4">
        <f t="shared" si="186"/>
        <v>36.360000000000127</v>
      </c>
      <c r="AH792" s="4"/>
      <c r="AI792" s="6">
        <f t="shared" si="187"/>
        <v>0.63063795205201201</v>
      </c>
      <c r="AJ792" s="6">
        <f t="shared" si="188"/>
        <v>0.70820961399566684</v>
      </c>
      <c r="AK792" s="4">
        <f t="shared" si="171"/>
        <v>4016.2919999999999</v>
      </c>
      <c r="AL792" s="4">
        <f t="shared" si="172"/>
        <v>27.158000000000357</v>
      </c>
      <c r="AN792" s="9">
        <f t="shared" si="176"/>
        <v>1499.1500000000005</v>
      </c>
      <c r="AO792" s="6">
        <f t="shared" si="177"/>
        <v>0.12831339432325217</v>
      </c>
      <c r="AP792" s="4">
        <f t="shared" si="178"/>
        <v>85.260000000000218</v>
      </c>
      <c r="AQ792" s="4"/>
      <c r="AR792" s="6">
        <f t="shared" si="179"/>
        <v>0.1764184397163133</v>
      </c>
      <c r="AS792" s="6">
        <f t="shared" si="180"/>
        <v>0.1764184397163133</v>
      </c>
      <c r="AT792" s="4">
        <f t="shared" si="181"/>
        <v>1523.4670000000001</v>
      </c>
      <c r="AU792" s="4">
        <f t="shared" si="182"/>
        <v>-24.316999999999553</v>
      </c>
      <c r="AW792" s="4">
        <f t="shared" si="184"/>
        <v>11.890000000000327</v>
      </c>
      <c r="AX792" s="4">
        <f t="shared" si="189"/>
        <v>13.633902439024318</v>
      </c>
      <c r="AY792" s="4">
        <f t="shared" si="190"/>
        <v>41.549999999999272</v>
      </c>
      <c r="AZ792" s="4">
        <f t="shared" si="191"/>
        <v>27.550000000000182</v>
      </c>
      <c r="BB792" s="4">
        <f t="shared" si="174"/>
        <v>6.1099999999996726</v>
      </c>
      <c r="BC792" s="4">
        <f t="shared" si="192"/>
        <v>6.7690243902438745</v>
      </c>
      <c r="BD792" s="4">
        <f t="shared" si="193"/>
        <v>16.7800000000002</v>
      </c>
      <c r="BE792" s="4">
        <f t="shared" si="194"/>
        <v>12.360000000000127</v>
      </c>
      <c r="BG792" s="4">
        <f t="shared" si="183"/>
        <v>0</v>
      </c>
    </row>
    <row r="793" spans="4:62">
      <c r="D793" s="2">
        <v>41306</v>
      </c>
      <c r="E793" s="5">
        <v>6276.9</v>
      </c>
      <c r="F793" s="5">
        <v>6354</v>
      </c>
      <c r="G793" s="5">
        <v>6275.5</v>
      </c>
      <c r="H793" s="5">
        <v>6347.2</v>
      </c>
      <c r="J793" s="2">
        <v>41306</v>
      </c>
      <c r="K793" s="5">
        <v>3734.66</v>
      </c>
      <c r="L793" s="5">
        <v>3786.25</v>
      </c>
      <c r="M793" s="5">
        <v>3731.72</v>
      </c>
      <c r="N793" s="5">
        <v>3773.53</v>
      </c>
      <c r="P793" s="2">
        <v>41306</v>
      </c>
      <c r="Q793" s="5">
        <v>7792.59</v>
      </c>
      <c r="R793" s="5">
        <v>7853.37</v>
      </c>
      <c r="S793" s="5">
        <v>7784.97</v>
      </c>
      <c r="T793" s="5">
        <v>7833.39</v>
      </c>
      <c r="AE793" s="9">
        <f t="shared" si="175"/>
        <v>4059.86</v>
      </c>
      <c r="AF793" s="6">
        <f t="shared" si="185"/>
        <v>0.85025906735753742</v>
      </c>
      <c r="AG793" s="4">
        <f t="shared" si="186"/>
        <v>19.299999999999272</v>
      </c>
      <c r="AH793" s="4"/>
      <c r="AI793" s="6">
        <f t="shared" si="187"/>
        <v>0.7620751341681552</v>
      </c>
      <c r="AJ793" s="6">
        <f t="shared" si="188"/>
        <v>0.83990048952732377</v>
      </c>
      <c r="AK793" s="4">
        <f t="shared" ref="AK793:AK856" si="195">AVERAGE(AE784:AE793)</f>
        <v>4026.2129999999997</v>
      </c>
      <c r="AL793" s="4">
        <f t="shared" ref="AL793:AL856" si="196">AE793-AK793</f>
        <v>33.647000000000389</v>
      </c>
      <c r="AN793" s="9">
        <f t="shared" si="176"/>
        <v>1486.1900000000005</v>
      </c>
      <c r="AO793" s="6">
        <f t="shared" si="177"/>
        <v>0</v>
      </c>
      <c r="AP793" s="4">
        <f t="shared" si="178"/>
        <v>52.409999999999854</v>
      </c>
      <c r="AQ793" s="4"/>
      <c r="AR793" s="6">
        <f t="shared" si="179"/>
        <v>3.2801418439716797E-2</v>
      </c>
      <c r="AS793" s="6">
        <f t="shared" si="180"/>
        <v>3.2801418439716797E-2</v>
      </c>
      <c r="AT793" s="4">
        <f t="shared" si="181"/>
        <v>1517.3030000000001</v>
      </c>
      <c r="AU793" s="4">
        <f t="shared" si="182"/>
        <v>-31.112999999999602</v>
      </c>
      <c r="AW793" s="4">
        <f t="shared" si="184"/>
        <v>7.6199999999998909</v>
      </c>
      <c r="AX793" s="4">
        <f t="shared" si="189"/>
        <v>13.621951219512129</v>
      </c>
      <c r="AY793" s="4">
        <f t="shared" si="190"/>
        <v>41.549999999999272</v>
      </c>
      <c r="AZ793" s="4">
        <f t="shared" si="191"/>
        <v>27.550000000000182</v>
      </c>
      <c r="BB793" s="4">
        <f t="shared" si="174"/>
        <v>2.9400000000000546</v>
      </c>
      <c r="BC793" s="4">
        <f t="shared" si="192"/>
        <v>6.7282926829267993</v>
      </c>
      <c r="BD793" s="4">
        <f t="shared" si="193"/>
        <v>16.7800000000002</v>
      </c>
      <c r="BE793" s="4">
        <f t="shared" si="194"/>
        <v>12.360000000000127</v>
      </c>
      <c r="BG793" s="4">
        <f t="shared" si="183"/>
        <v>1.3999999999996362</v>
      </c>
    </row>
    <row r="794" spans="4:62">
      <c r="D794" s="2">
        <v>41309</v>
      </c>
      <c r="E794" s="5">
        <v>6347.2</v>
      </c>
      <c r="F794" s="5">
        <v>6347.3</v>
      </c>
      <c r="G794" s="5">
        <v>6236.7</v>
      </c>
      <c r="H794" s="5">
        <v>6246.8</v>
      </c>
      <c r="J794" s="2">
        <v>41309</v>
      </c>
      <c r="K794" s="5">
        <v>3778.36</v>
      </c>
      <c r="L794" s="5">
        <v>3778.36</v>
      </c>
      <c r="M794" s="5">
        <v>3659.91</v>
      </c>
      <c r="N794" s="5">
        <v>3659.91</v>
      </c>
      <c r="P794" s="2">
        <v>41309</v>
      </c>
      <c r="Q794" s="5">
        <v>7822.54</v>
      </c>
      <c r="R794" s="5">
        <v>7837.64</v>
      </c>
      <c r="S794" s="5">
        <v>7637.68</v>
      </c>
      <c r="T794" s="5">
        <v>7638.23</v>
      </c>
      <c r="AE794" s="9">
        <f t="shared" si="175"/>
        <v>3978.3199999999997</v>
      </c>
      <c r="AF794" s="6">
        <f t="shared" si="185"/>
        <v>0</v>
      </c>
      <c r="AG794" s="4">
        <f t="shared" si="186"/>
        <v>84.429999999999836</v>
      </c>
      <c r="AH794" s="4"/>
      <c r="AI794" s="6">
        <f t="shared" si="187"/>
        <v>0</v>
      </c>
      <c r="AJ794" s="6">
        <f t="shared" si="188"/>
        <v>0</v>
      </c>
      <c r="AK794" s="4">
        <f t="shared" si="195"/>
        <v>4025.4620000000004</v>
      </c>
      <c r="AL794" s="4">
        <f t="shared" si="196"/>
        <v>-47.142000000000735</v>
      </c>
      <c r="AN794" s="9">
        <f t="shared" si="176"/>
        <v>1391.4299999999994</v>
      </c>
      <c r="AO794" s="6">
        <f t="shared" si="177"/>
        <v>0</v>
      </c>
      <c r="AP794" s="4">
        <f t="shared" si="178"/>
        <v>117.94000000000051</v>
      </c>
      <c r="AQ794" s="4"/>
      <c r="AR794" s="6">
        <f t="shared" si="179"/>
        <v>0</v>
      </c>
      <c r="AS794" s="6">
        <f t="shared" si="180"/>
        <v>0</v>
      </c>
      <c r="AT794" s="4">
        <f t="shared" si="181"/>
        <v>1499.6600000000003</v>
      </c>
      <c r="AU794" s="4">
        <f t="shared" si="182"/>
        <v>-108.23000000000093</v>
      </c>
      <c r="AW794" s="4">
        <f t="shared" si="184"/>
        <v>15.100000000000364</v>
      </c>
      <c r="AX794" s="4">
        <f t="shared" si="189"/>
        <v>13.726097560975553</v>
      </c>
      <c r="AY794" s="4">
        <f t="shared" si="190"/>
        <v>41.549999999999272</v>
      </c>
      <c r="AZ794" s="4">
        <f t="shared" si="191"/>
        <v>27.550000000000182</v>
      </c>
      <c r="BB794" s="4">
        <f t="shared" si="174"/>
        <v>0</v>
      </c>
      <c r="BC794" s="4">
        <f t="shared" si="192"/>
        <v>6.7280487804877698</v>
      </c>
      <c r="BD794" s="4">
        <f t="shared" si="193"/>
        <v>16.7800000000002</v>
      </c>
      <c r="BE794" s="4">
        <f t="shared" si="194"/>
        <v>12.360000000000127</v>
      </c>
      <c r="BG794" s="4">
        <f t="shared" si="183"/>
        <v>0.1000000000003638</v>
      </c>
    </row>
    <row r="795" spans="4:62">
      <c r="D795" s="2">
        <v>41310</v>
      </c>
      <c r="E795" s="5">
        <v>6246.8</v>
      </c>
      <c r="F795" s="5">
        <v>6296.5</v>
      </c>
      <c r="G795" s="5">
        <v>6244.1</v>
      </c>
      <c r="H795" s="5">
        <v>6282.8</v>
      </c>
      <c r="J795" s="2">
        <v>41310</v>
      </c>
      <c r="K795" s="5">
        <v>3654.22</v>
      </c>
      <c r="L795" s="5">
        <v>3710.81</v>
      </c>
      <c r="M795" s="5">
        <v>3654.22</v>
      </c>
      <c r="N795" s="5">
        <v>3694.7</v>
      </c>
      <c r="P795" s="2">
        <v>41310</v>
      </c>
      <c r="Q795" s="5">
        <v>7643.54</v>
      </c>
      <c r="R795" s="5">
        <v>7677.14</v>
      </c>
      <c r="S795" s="5">
        <v>7622.3</v>
      </c>
      <c r="T795" s="5">
        <v>7664.66</v>
      </c>
      <c r="AE795" s="9">
        <f t="shared" si="175"/>
        <v>3969.96</v>
      </c>
      <c r="AF795" s="6">
        <f t="shared" si="185"/>
        <v>0</v>
      </c>
      <c r="AG795" s="4">
        <f t="shared" si="186"/>
        <v>89.900000000000091</v>
      </c>
      <c r="AH795" s="4"/>
      <c r="AI795" s="6">
        <f t="shared" si="187"/>
        <v>0</v>
      </c>
      <c r="AJ795" s="6">
        <f t="shared" si="188"/>
        <v>0</v>
      </c>
      <c r="AK795" s="4">
        <f t="shared" si="195"/>
        <v>4026.9379999999996</v>
      </c>
      <c r="AL795" s="4">
        <f t="shared" si="196"/>
        <v>-56.977999999999611</v>
      </c>
      <c r="AN795" s="9">
        <f t="shared" si="176"/>
        <v>1381.8599999999997</v>
      </c>
      <c r="AO795" s="6">
        <f t="shared" si="177"/>
        <v>0</v>
      </c>
      <c r="AP795" s="4">
        <f t="shared" si="178"/>
        <v>117.29000000000087</v>
      </c>
      <c r="AQ795" s="4"/>
      <c r="AR795" s="6">
        <f t="shared" si="179"/>
        <v>0</v>
      </c>
      <c r="AS795" s="6">
        <f t="shared" si="180"/>
        <v>0</v>
      </c>
      <c r="AT795" s="4">
        <f t="shared" si="181"/>
        <v>1486.145</v>
      </c>
      <c r="AU795" s="4">
        <f t="shared" si="182"/>
        <v>-104.28500000000031</v>
      </c>
      <c r="AW795" s="4">
        <f t="shared" si="184"/>
        <v>21.239999999999782</v>
      </c>
      <c r="AX795" s="4">
        <f t="shared" si="189"/>
        <v>14.202926829268241</v>
      </c>
      <c r="AY795" s="4">
        <f t="shared" si="190"/>
        <v>41.549999999999272</v>
      </c>
      <c r="AZ795" s="4">
        <f t="shared" si="191"/>
        <v>27.550000000000182</v>
      </c>
      <c r="BB795" s="4">
        <f t="shared" si="174"/>
        <v>0</v>
      </c>
      <c r="BC795" s="4">
        <f t="shared" si="192"/>
        <v>6.6087804878048457</v>
      </c>
      <c r="BD795" s="4">
        <f t="shared" si="193"/>
        <v>16.7800000000002</v>
      </c>
      <c r="BE795" s="4">
        <f t="shared" si="194"/>
        <v>12.360000000000127</v>
      </c>
      <c r="BG795" s="4">
        <f t="shared" si="183"/>
        <v>2.6999999999998181</v>
      </c>
    </row>
    <row r="796" spans="4:62">
      <c r="D796" s="2">
        <v>41311</v>
      </c>
      <c r="E796" s="5">
        <v>6282.8</v>
      </c>
      <c r="F796" s="5">
        <v>6321.5</v>
      </c>
      <c r="G796" s="5">
        <v>6265.5</v>
      </c>
      <c r="H796" s="5">
        <v>6295.3</v>
      </c>
      <c r="J796" s="2">
        <v>41311</v>
      </c>
      <c r="K796" s="5">
        <v>3695.27</v>
      </c>
      <c r="L796" s="5">
        <v>3706.98</v>
      </c>
      <c r="M796" s="5">
        <v>3624.03</v>
      </c>
      <c r="N796" s="5">
        <v>3642.9</v>
      </c>
      <c r="P796" s="2">
        <v>41311</v>
      </c>
      <c r="Q796" s="5">
        <v>7665.88</v>
      </c>
      <c r="R796" s="5">
        <v>7694.42</v>
      </c>
      <c r="S796" s="5">
        <v>7537.29</v>
      </c>
      <c r="T796" s="5">
        <v>7581.18</v>
      </c>
      <c r="AE796" s="9">
        <f t="shared" si="175"/>
        <v>3938.28</v>
      </c>
      <c r="AF796" s="6">
        <f t="shared" si="185"/>
        <v>0</v>
      </c>
      <c r="AG796" s="4">
        <f t="shared" si="186"/>
        <v>121.57999999999993</v>
      </c>
      <c r="AH796" s="4"/>
      <c r="AI796" s="6">
        <f t="shared" si="187"/>
        <v>0</v>
      </c>
      <c r="AJ796" s="6">
        <f t="shared" si="188"/>
        <v>0</v>
      </c>
      <c r="AK796" s="4">
        <f t="shared" si="195"/>
        <v>4022.6289999999999</v>
      </c>
      <c r="AL796" s="4">
        <f t="shared" si="196"/>
        <v>-84.348999999999705</v>
      </c>
      <c r="AN796" s="9">
        <f t="shared" si="176"/>
        <v>1285.8800000000001</v>
      </c>
      <c r="AO796" s="6">
        <f t="shared" si="177"/>
        <v>0</v>
      </c>
      <c r="AP796" s="4">
        <f t="shared" si="178"/>
        <v>213.27000000000044</v>
      </c>
      <c r="AQ796" s="4"/>
      <c r="AR796" s="6">
        <f t="shared" si="179"/>
        <v>0</v>
      </c>
      <c r="AS796" s="6">
        <f t="shared" si="180"/>
        <v>0</v>
      </c>
      <c r="AT796" s="4">
        <f t="shared" si="181"/>
        <v>1463.7390000000003</v>
      </c>
      <c r="AU796" s="4">
        <f t="shared" si="182"/>
        <v>-177.85900000000015</v>
      </c>
      <c r="AW796" s="4">
        <f t="shared" si="184"/>
        <v>28.539999999999964</v>
      </c>
      <c r="AX796" s="4">
        <f t="shared" si="189"/>
        <v>14.695365853658476</v>
      </c>
      <c r="AY796" s="4">
        <f t="shared" si="190"/>
        <v>41.549999999999272</v>
      </c>
      <c r="AZ796" s="4">
        <f t="shared" si="191"/>
        <v>28.539999999999964</v>
      </c>
      <c r="BB796" s="4">
        <f t="shared" si="174"/>
        <v>11.710000000000036</v>
      </c>
      <c r="BC796" s="4">
        <f t="shared" si="192"/>
        <v>6.5821951219511838</v>
      </c>
      <c r="BD796" s="4">
        <f t="shared" si="193"/>
        <v>16.7800000000002</v>
      </c>
      <c r="BE796" s="4">
        <f t="shared" si="194"/>
        <v>11.789999999999964</v>
      </c>
      <c r="BG796" s="4">
        <f t="shared" si="183"/>
        <v>17.300000000000182</v>
      </c>
    </row>
    <row r="797" spans="4:62">
      <c r="D797" s="2">
        <v>41312</v>
      </c>
      <c r="E797" s="5">
        <v>6295.3</v>
      </c>
      <c r="F797" s="5">
        <v>6313</v>
      </c>
      <c r="G797" s="5">
        <v>6216.7</v>
      </c>
      <c r="H797" s="5">
        <v>6228.4</v>
      </c>
      <c r="J797" s="2">
        <v>41312</v>
      </c>
      <c r="K797" s="5">
        <v>3638.94</v>
      </c>
      <c r="L797" s="5">
        <v>3659.97</v>
      </c>
      <c r="M797" s="5">
        <v>3601.05</v>
      </c>
      <c r="N797" s="5">
        <v>3601.05</v>
      </c>
      <c r="P797" s="2">
        <v>41312</v>
      </c>
      <c r="Q797" s="5">
        <v>7581.37</v>
      </c>
      <c r="R797" s="5">
        <v>7661.31</v>
      </c>
      <c r="S797" s="5">
        <v>7565.32</v>
      </c>
      <c r="T797" s="5">
        <v>7590.85</v>
      </c>
      <c r="AE797" s="9">
        <f t="shared" si="175"/>
        <v>3989.8</v>
      </c>
      <c r="AF797" s="6">
        <f t="shared" si="185"/>
        <v>0.42375390689258113</v>
      </c>
      <c r="AG797" s="4">
        <f t="shared" si="186"/>
        <v>121.57999999999993</v>
      </c>
      <c r="AH797" s="4"/>
      <c r="AI797" s="6">
        <f t="shared" si="187"/>
        <v>0.42375390689258113</v>
      </c>
      <c r="AJ797" s="6">
        <f t="shared" si="188"/>
        <v>0.41391499959829881</v>
      </c>
      <c r="AK797" s="4">
        <f t="shared" si="195"/>
        <v>4022.0130000000004</v>
      </c>
      <c r="AL797" s="4">
        <f t="shared" si="196"/>
        <v>-32.213000000000193</v>
      </c>
      <c r="AN797" s="9">
        <f t="shared" si="176"/>
        <v>1362.4500000000007</v>
      </c>
      <c r="AO797" s="6">
        <f t="shared" si="177"/>
        <v>0.38225750087364818</v>
      </c>
      <c r="AP797" s="4">
        <f t="shared" si="178"/>
        <v>200.3100000000004</v>
      </c>
      <c r="AQ797" s="4"/>
      <c r="AR797" s="6">
        <f t="shared" si="179"/>
        <v>0.35902846157453211</v>
      </c>
      <c r="AS797" s="6">
        <f t="shared" si="180"/>
        <v>0.30298353909465237</v>
      </c>
      <c r="AT797" s="4">
        <f t="shared" si="181"/>
        <v>1451.6610000000005</v>
      </c>
      <c r="AU797" s="4">
        <f t="shared" si="182"/>
        <v>-89.210999999999785</v>
      </c>
      <c r="AW797" s="4">
        <f t="shared" si="184"/>
        <v>16.050000000000182</v>
      </c>
      <c r="AX797" s="4">
        <f t="shared" si="189"/>
        <v>14.76317073170725</v>
      </c>
      <c r="AY797" s="4">
        <f t="shared" si="190"/>
        <v>41.549999999999272</v>
      </c>
      <c r="AZ797" s="4">
        <f t="shared" si="191"/>
        <v>28.539999999999964</v>
      </c>
      <c r="BB797" s="4">
        <f t="shared" si="174"/>
        <v>21.029999999999745</v>
      </c>
      <c r="BC797" s="4">
        <f t="shared" si="192"/>
        <v>6.7146341463414236</v>
      </c>
      <c r="BD797" s="4">
        <f t="shared" si="193"/>
        <v>21.029999999999745</v>
      </c>
      <c r="BE797" s="4">
        <f t="shared" si="194"/>
        <v>11.789999999999964</v>
      </c>
      <c r="BG797" s="4">
        <f t="shared" si="183"/>
        <v>17.699999999999818</v>
      </c>
    </row>
    <row r="798" spans="4:62">
      <c r="D798" s="2">
        <v>41313</v>
      </c>
      <c r="E798" s="5">
        <v>6228.4</v>
      </c>
      <c r="F798" s="5">
        <v>6278.1</v>
      </c>
      <c r="G798" s="5">
        <v>6228.4</v>
      </c>
      <c r="H798" s="5">
        <v>6263.9</v>
      </c>
      <c r="J798" s="2">
        <v>41313</v>
      </c>
      <c r="K798" s="5">
        <v>3614.96</v>
      </c>
      <c r="L798" s="5">
        <v>3653.56</v>
      </c>
      <c r="M798" s="5">
        <v>3608.11</v>
      </c>
      <c r="N798" s="5">
        <v>3649.5</v>
      </c>
      <c r="P798" s="2">
        <v>41313</v>
      </c>
      <c r="Q798" s="5">
        <v>7607.57</v>
      </c>
      <c r="R798" s="5">
        <v>7655.31</v>
      </c>
      <c r="S798" s="5">
        <v>7577.34</v>
      </c>
      <c r="T798" s="5">
        <v>7652.14</v>
      </c>
      <c r="AE798" s="9">
        <f t="shared" si="175"/>
        <v>4002.6400000000003</v>
      </c>
      <c r="AF798" s="6">
        <f t="shared" si="185"/>
        <v>1</v>
      </c>
      <c r="AG798" s="4">
        <f t="shared" si="186"/>
        <v>64.360000000000127</v>
      </c>
      <c r="AH798" s="4"/>
      <c r="AI798" s="6">
        <f t="shared" si="187"/>
        <v>0.52936338213522094</v>
      </c>
      <c r="AJ798" s="6">
        <f t="shared" si="188"/>
        <v>0.5170723869205468</v>
      </c>
      <c r="AK798" s="4">
        <f t="shared" si="195"/>
        <v>4014.2959999999998</v>
      </c>
      <c r="AL798" s="4">
        <f t="shared" si="196"/>
        <v>-11.655999999999494</v>
      </c>
      <c r="AN798" s="9">
        <f t="shared" si="176"/>
        <v>1388.2400000000007</v>
      </c>
      <c r="AO798" s="6">
        <f t="shared" si="177"/>
        <v>0.96977735670299658</v>
      </c>
      <c r="AP798" s="4">
        <f t="shared" si="178"/>
        <v>105.54999999999927</v>
      </c>
      <c r="AQ798" s="4"/>
      <c r="AR798" s="6">
        <f t="shared" si="179"/>
        <v>0.47995498663665953</v>
      </c>
      <c r="AS798" s="6">
        <f t="shared" si="180"/>
        <v>0.45800706966754967</v>
      </c>
      <c r="AT798" s="4">
        <f t="shared" si="181"/>
        <v>1433.1380000000004</v>
      </c>
      <c r="AU798" s="4">
        <f t="shared" si="182"/>
        <v>-44.897999999999683</v>
      </c>
      <c r="AW798" s="4">
        <f t="shared" si="184"/>
        <v>30.229999999999563</v>
      </c>
      <c r="AX798" s="4">
        <f t="shared" si="189"/>
        <v>14.828536585365772</v>
      </c>
      <c r="AY798" s="4">
        <f t="shared" si="190"/>
        <v>41.549999999999272</v>
      </c>
      <c r="AZ798" s="4">
        <f t="shared" si="191"/>
        <v>30.229999999999563</v>
      </c>
      <c r="BB798" s="4">
        <f t="shared" si="174"/>
        <v>6.8499999999999091</v>
      </c>
      <c r="BC798" s="4">
        <f t="shared" si="192"/>
        <v>6.5941463414633734</v>
      </c>
      <c r="BD798" s="4">
        <f t="shared" si="193"/>
        <v>21.029999999999745</v>
      </c>
      <c r="BE798" s="4">
        <f t="shared" si="194"/>
        <v>11.710000000000036</v>
      </c>
      <c r="BG798" s="4">
        <f t="shared" si="183"/>
        <v>0</v>
      </c>
    </row>
    <row r="799" spans="4:62">
      <c r="D799" s="2">
        <v>41316</v>
      </c>
      <c r="E799" s="5">
        <v>6263.9</v>
      </c>
      <c r="F799" s="5">
        <v>6294.8</v>
      </c>
      <c r="G799" s="5">
        <v>6252.3</v>
      </c>
      <c r="H799" s="5">
        <v>6277.1</v>
      </c>
      <c r="J799" s="2">
        <v>41316</v>
      </c>
      <c r="K799" s="5">
        <v>3660.28</v>
      </c>
      <c r="L799" s="5">
        <v>3676.43</v>
      </c>
      <c r="M799" s="5">
        <v>3634.82</v>
      </c>
      <c r="N799" s="5">
        <v>3650.58</v>
      </c>
      <c r="P799" s="2">
        <v>41316</v>
      </c>
      <c r="Q799" s="5">
        <v>7627.72</v>
      </c>
      <c r="R799" s="5">
        <v>7676.82</v>
      </c>
      <c r="S799" s="5">
        <v>7597.61</v>
      </c>
      <c r="T799" s="5">
        <v>7633.74</v>
      </c>
      <c r="AE799" s="9">
        <f t="shared" si="175"/>
        <v>3983.16</v>
      </c>
      <c r="AF799" s="6">
        <f t="shared" si="185"/>
        <v>0.6973275326289553</v>
      </c>
      <c r="AG799" s="4">
        <f t="shared" si="186"/>
        <v>64.360000000000127</v>
      </c>
      <c r="AH799" s="4"/>
      <c r="AI799" s="6">
        <f t="shared" si="187"/>
        <v>0.36913966112847246</v>
      </c>
      <c r="AJ799" s="6">
        <f t="shared" si="188"/>
        <v>0.36913966112847246</v>
      </c>
      <c r="AK799" s="4">
        <f t="shared" si="195"/>
        <v>4007.4009999999994</v>
      </c>
      <c r="AL799" s="4">
        <f t="shared" si="196"/>
        <v>-24.240999999999531</v>
      </c>
      <c r="AN799" s="9">
        <f t="shared" si="176"/>
        <v>1356.6399999999994</v>
      </c>
      <c r="AO799" s="6">
        <f t="shared" si="177"/>
        <v>0.69128565846032541</v>
      </c>
      <c r="AP799" s="4">
        <f t="shared" si="178"/>
        <v>102.36000000000058</v>
      </c>
      <c r="AQ799" s="4"/>
      <c r="AR799" s="6">
        <f t="shared" si="179"/>
        <v>0.35325245868902783</v>
      </c>
      <c r="AS799" s="6">
        <f t="shared" si="180"/>
        <v>0.33178599896843985</v>
      </c>
      <c r="AT799" s="4">
        <f t="shared" si="181"/>
        <v>1414.9420000000002</v>
      </c>
      <c r="AU799" s="4">
        <f t="shared" si="182"/>
        <v>-58.302000000000817</v>
      </c>
      <c r="AW799" s="4">
        <f t="shared" si="184"/>
        <v>30.110000000000582</v>
      </c>
      <c r="AX799" s="4">
        <f t="shared" si="189"/>
        <v>15.306829268292615</v>
      </c>
      <c r="AY799" s="4">
        <f t="shared" si="190"/>
        <v>41.549999999999272</v>
      </c>
      <c r="AZ799" s="4">
        <f t="shared" si="191"/>
        <v>30.229999999999563</v>
      </c>
      <c r="BB799" s="4">
        <f t="shared" si="174"/>
        <v>16.149999999999636</v>
      </c>
      <c r="BC799" s="4">
        <f t="shared" si="192"/>
        <v>6.7448780487804427</v>
      </c>
      <c r="BD799" s="4">
        <f t="shared" si="193"/>
        <v>21.029999999999745</v>
      </c>
      <c r="BE799" s="4">
        <f t="shared" si="194"/>
        <v>12.360000000000127</v>
      </c>
      <c r="BG799" s="4">
        <f t="shared" si="183"/>
        <v>11.599999999999454</v>
      </c>
    </row>
    <row r="800" spans="4:62">
      <c r="D800" s="2">
        <v>41317</v>
      </c>
      <c r="E800" s="5">
        <v>6277.1</v>
      </c>
      <c r="F800" s="5">
        <v>6338.4</v>
      </c>
      <c r="G800" s="5">
        <v>6259.8</v>
      </c>
      <c r="H800" s="5">
        <v>6338.4</v>
      </c>
      <c r="J800" s="2">
        <v>41317</v>
      </c>
      <c r="K800" s="5">
        <v>3645.27</v>
      </c>
      <c r="L800" s="5">
        <v>3686.58</v>
      </c>
      <c r="M800" s="5">
        <v>3639.53</v>
      </c>
      <c r="N800" s="5">
        <v>3686.58</v>
      </c>
      <c r="P800" s="2">
        <v>41317</v>
      </c>
      <c r="Q800" s="5">
        <v>7619.12</v>
      </c>
      <c r="R800" s="5">
        <v>7661.97</v>
      </c>
      <c r="S800" s="5">
        <v>7593.66</v>
      </c>
      <c r="T800" s="5">
        <v>7660.19</v>
      </c>
      <c r="AE800" s="9">
        <f t="shared" si="175"/>
        <v>3973.6099999999997</v>
      </c>
      <c r="AF800" s="6">
        <f t="shared" si="185"/>
        <v>0.54894344313237109</v>
      </c>
      <c r="AG800" s="4">
        <f t="shared" si="186"/>
        <v>64.360000000000127</v>
      </c>
      <c r="AH800" s="4"/>
      <c r="AI800" s="6">
        <f t="shared" si="187"/>
        <v>0.54894344313237109</v>
      </c>
      <c r="AJ800" s="6">
        <f t="shared" si="188"/>
        <v>0.2905905576575053</v>
      </c>
      <c r="AK800" s="4">
        <f t="shared" si="195"/>
        <v>3998.4869999999996</v>
      </c>
      <c r="AL800" s="4">
        <f t="shared" si="196"/>
        <v>-24.876999999999953</v>
      </c>
      <c r="AN800" s="9">
        <f t="shared" si="176"/>
        <v>1321.79</v>
      </c>
      <c r="AO800" s="6">
        <f t="shared" si="177"/>
        <v>0.35082063305978556</v>
      </c>
      <c r="AP800" s="4">
        <f t="shared" si="178"/>
        <v>102.36000000000058</v>
      </c>
      <c r="AQ800" s="4"/>
      <c r="AR800" s="6">
        <f t="shared" si="179"/>
        <v>0.34021790620559073</v>
      </c>
      <c r="AS800" s="6">
        <f t="shared" si="180"/>
        <v>0.1683781122520738</v>
      </c>
      <c r="AT800" s="4">
        <f t="shared" si="181"/>
        <v>1396.1840000000004</v>
      </c>
      <c r="AU800" s="4">
        <f t="shared" si="182"/>
        <v>-74.39400000000046</v>
      </c>
      <c r="AW800" s="4">
        <f t="shared" si="184"/>
        <v>25.460000000000036</v>
      </c>
      <c r="AX800" s="4">
        <f t="shared" si="189"/>
        <v>15.805365853658481</v>
      </c>
      <c r="AY800" s="4">
        <f t="shared" si="190"/>
        <v>41.549999999999272</v>
      </c>
      <c r="AZ800" s="4">
        <f t="shared" si="191"/>
        <v>30.229999999999563</v>
      </c>
      <c r="BB800" s="4">
        <f t="shared" si="174"/>
        <v>5.7399999999997817</v>
      </c>
      <c r="BC800" s="4">
        <f t="shared" si="192"/>
        <v>6.7478048780487327</v>
      </c>
      <c r="BD800" s="4">
        <f t="shared" si="193"/>
        <v>21.029999999999745</v>
      </c>
      <c r="BE800" s="4">
        <f t="shared" si="194"/>
        <v>12.360000000000127</v>
      </c>
      <c r="BG800" s="4">
        <f t="shared" si="183"/>
        <v>17.300000000000182</v>
      </c>
      <c r="BH800" s="4">
        <f t="shared" ref="BH800:BH863" si="197">AVERAGE($BG760:$BG800)</f>
        <v>7.4166666666666057</v>
      </c>
      <c r="BI800" s="4">
        <f t="shared" ref="BI800:BI863" si="198">MAX($BG760:$BG800)</f>
        <v>17.699999999999818</v>
      </c>
      <c r="BJ800" s="4">
        <f t="shared" ref="BJ800:BJ863" si="199">PERCENTILE(BG760:BG800,0.9)</f>
        <v>17.300000000000182</v>
      </c>
    </row>
    <row r="801" spans="4:62">
      <c r="D801" s="2">
        <v>41318</v>
      </c>
      <c r="E801" s="5">
        <v>6338.4</v>
      </c>
      <c r="F801" s="5">
        <v>6384.7</v>
      </c>
      <c r="G801" s="5">
        <v>6311.6</v>
      </c>
      <c r="H801" s="5">
        <v>6359.1</v>
      </c>
      <c r="J801" s="2">
        <v>41318</v>
      </c>
      <c r="K801" s="5">
        <v>3692.47</v>
      </c>
      <c r="L801" s="5">
        <v>3709.39</v>
      </c>
      <c r="M801" s="5">
        <v>3673.14</v>
      </c>
      <c r="N801" s="5">
        <v>3698.53</v>
      </c>
      <c r="P801" s="2">
        <v>41318</v>
      </c>
      <c r="Q801" s="5">
        <v>7678.48</v>
      </c>
      <c r="R801" s="5">
        <v>7737.41</v>
      </c>
      <c r="S801" s="5">
        <v>7650.29</v>
      </c>
      <c r="T801" s="5">
        <v>7711.89</v>
      </c>
      <c r="AE801" s="9">
        <f t="shared" si="175"/>
        <v>4013.36</v>
      </c>
      <c r="AF801" s="6">
        <f t="shared" si="185"/>
        <v>1</v>
      </c>
      <c r="AG801" s="4">
        <f t="shared" si="186"/>
        <v>39.750000000000455</v>
      </c>
      <c r="AH801" s="4"/>
      <c r="AI801" s="6">
        <f t="shared" si="187"/>
        <v>1</v>
      </c>
      <c r="AJ801" s="6">
        <f t="shared" si="188"/>
        <v>0.61753577891100486</v>
      </c>
      <c r="AK801" s="4">
        <f t="shared" si="195"/>
        <v>3995.2439999999997</v>
      </c>
      <c r="AL801" s="4">
        <f t="shared" si="196"/>
        <v>18.11600000000044</v>
      </c>
      <c r="AN801" s="9">
        <f t="shared" si="176"/>
        <v>1352.79</v>
      </c>
      <c r="AO801" s="6">
        <f t="shared" si="177"/>
        <v>0.46651617757712055</v>
      </c>
      <c r="AP801" s="4">
        <f t="shared" si="178"/>
        <v>66.450000000000728</v>
      </c>
      <c r="AQ801" s="4"/>
      <c r="AR801" s="6">
        <f t="shared" si="179"/>
        <v>0.65367330988666938</v>
      </c>
      <c r="AS801" s="6">
        <f t="shared" si="180"/>
        <v>0.33403225001247927</v>
      </c>
      <c r="AT801" s="4">
        <f t="shared" si="181"/>
        <v>1382.6420000000003</v>
      </c>
      <c r="AU801" s="4">
        <f t="shared" si="182"/>
        <v>-29.852000000000317</v>
      </c>
      <c r="AW801" s="4">
        <f t="shared" si="184"/>
        <v>28.1899999999996</v>
      </c>
      <c r="AX801" s="4">
        <f t="shared" si="189"/>
        <v>16.492926829268228</v>
      </c>
      <c r="AY801" s="4">
        <f t="shared" si="190"/>
        <v>41.549999999999272</v>
      </c>
      <c r="AZ801" s="4">
        <f t="shared" si="191"/>
        <v>30.229999999999563</v>
      </c>
      <c r="BB801" s="4">
        <f t="shared" si="174"/>
        <v>16.920000000000073</v>
      </c>
      <c r="BC801" s="4">
        <f t="shared" si="192"/>
        <v>7.041463414634098</v>
      </c>
      <c r="BD801" s="4">
        <f t="shared" si="193"/>
        <v>21.029999999999745</v>
      </c>
      <c r="BE801" s="4">
        <f t="shared" si="194"/>
        <v>13.819999999999709</v>
      </c>
      <c r="BG801" s="4">
        <f t="shared" si="183"/>
        <v>26.799999999999272</v>
      </c>
      <c r="BH801" s="4">
        <f t="shared" si="197"/>
        <v>8.0419354838708852</v>
      </c>
      <c r="BI801" s="4">
        <f t="shared" si="198"/>
        <v>26.799999999999272</v>
      </c>
      <c r="BJ801" s="4">
        <f t="shared" si="199"/>
        <v>17.300000000000182</v>
      </c>
    </row>
    <row r="802" spans="4:62">
      <c r="D802" s="2">
        <v>41319</v>
      </c>
      <c r="E802" s="5">
        <v>6359.1</v>
      </c>
      <c r="F802" s="5">
        <v>6364.7</v>
      </c>
      <c r="G802" s="5">
        <v>6302</v>
      </c>
      <c r="H802" s="5">
        <v>6327.4</v>
      </c>
      <c r="J802" s="2">
        <v>41319</v>
      </c>
      <c r="K802" s="5">
        <v>3691.5</v>
      </c>
      <c r="L802" s="5">
        <v>3710.09</v>
      </c>
      <c r="M802" s="5">
        <v>3657.66</v>
      </c>
      <c r="N802" s="5">
        <v>3669.6</v>
      </c>
      <c r="P802" s="2">
        <v>41319</v>
      </c>
      <c r="Q802" s="5">
        <v>7697.89</v>
      </c>
      <c r="R802" s="5">
        <v>7729.36</v>
      </c>
      <c r="S802" s="5">
        <v>7607.48</v>
      </c>
      <c r="T802" s="5">
        <v>7631.19</v>
      </c>
      <c r="AE802" s="9">
        <f t="shared" si="175"/>
        <v>3961.5899999999997</v>
      </c>
      <c r="AF802" s="6">
        <f t="shared" si="185"/>
        <v>0</v>
      </c>
      <c r="AG802" s="4">
        <f t="shared" si="186"/>
        <v>51.770000000000437</v>
      </c>
      <c r="AH802" s="4"/>
      <c r="AI802" s="6">
        <f t="shared" si="187"/>
        <v>0.31046883324453267</v>
      </c>
      <c r="AJ802" s="6">
        <f t="shared" si="188"/>
        <v>0.31046883324453267</v>
      </c>
      <c r="AK802" s="4">
        <f t="shared" si="195"/>
        <v>3987.0579999999995</v>
      </c>
      <c r="AL802" s="4">
        <f t="shared" si="196"/>
        <v>-25.467999999999847</v>
      </c>
      <c r="AN802" s="9">
        <f t="shared" si="176"/>
        <v>1303.79</v>
      </c>
      <c r="AO802" s="6">
        <f t="shared" si="177"/>
        <v>0</v>
      </c>
      <c r="AP802" s="4">
        <f t="shared" si="178"/>
        <v>84.450000000000728</v>
      </c>
      <c r="AQ802" s="4"/>
      <c r="AR802" s="6">
        <f t="shared" si="179"/>
        <v>0.1749706916764337</v>
      </c>
      <c r="AS802" s="6">
        <f t="shared" si="180"/>
        <v>0.16968261487446687</v>
      </c>
      <c r="AT802" s="4">
        <f t="shared" si="181"/>
        <v>1363.1060000000002</v>
      </c>
      <c r="AU802" s="4">
        <f t="shared" si="182"/>
        <v>-59.316000000000258</v>
      </c>
      <c r="AW802" s="4">
        <f t="shared" si="184"/>
        <v>31.469999999999345</v>
      </c>
      <c r="AX802" s="4">
        <f t="shared" si="189"/>
        <v>16.767073170731614</v>
      </c>
      <c r="AY802" s="4">
        <f t="shared" si="190"/>
        <v>41.549999999999272</v>
      </c>
      <c r="AZ802" s="4">
        <f t="shared" si="191"/>
        <v>31.159999999999854</v>
      </c>
      <c r="BB802" s="4">
        <f t="shared" si="174"/>
        <v>18.590000000000146</v>
      </c>
      <c r="BC802" s="4">
        <f t="shared" si="192"/>
        <v>7.2690243902438523</v>
      </c>
      <c r="BD802" s="4">
        <f t="shared" si="193"/>
        <v>21.029999999999745</v>
      </c>
      <c r="BE802" s="4">
        <f t="shared" si="194"/>
        <v>16.149999999999636</v>
      </c>
      <c r="BG802" s="4">
        <f t="shared" si="183"/>
        <v>5.5999999999994543</v>
      </c>
      <c r="BH802" s="4">
        <f t="shared" si="197"/>
        <v>7.9656249999999034</v>
      </c>
      <c r="BI802" s="4">
        <f t="shared" si="198"/>
        <v>26.799999999999272</v>
      </c>
      <c r="BJ802" s="4">
        <f t="shared" si="199"/>
        <v>17.300000000000182</v>
      </c>
    </row>
    <row r="803" spans="4:62">
      <c r="D803" s="2">
        <v>41320</v>
      </c>
      <c r="E803" s="5">
        <v>6327.4</v>
      </c>
      <c r="F803" s="5">
        <v>6352.2</v>
      </c>
      <c r="G803" s="5">
        <v>6309.8</v>
      </c>
      <c r="H803" s="5">
        <v>6328.3</v>
      </c>
      <c r="J803" s="2">
        <v>41320</v>
      </c>
      <c r="K803" s="5">
        <v>3665.78</v>
      </c>
      <c r="L803" s="5">
        <v>3694.73</v>
      </c>
      <c r="M803" s="5">
        <v>3659.24</v>
      </c>
      <c r="N803" s="5">
        <v>3660.37</v>
      </c>
      <c r="P803" s="2">
        <v>41320</v>
      </c>
      <c r="Q803" s="5">
        <v>7636.26</v>
      </c>
      <c r="R803" s="5">
        <v>7649.5</v>
      </c>
      <c r="S803" s="5">
        <v>7588.57</v>
      </c>
      <c r="T803" s="5">
        <v>7593.51</v>
      </c>
      <c r="AE803" s="9">
        <f t="shared" si="175"/>
        <v>3933.1400000000003</v>
      </c>
      <c r="AF803" s="6">
        <f t="shared" si="185"/>
        <v>0</v>
      </c>
      <c r="AG803" s="4">
        <f t="shared" si="186"/>
        <v>80.2199999999998</v>
      </c>
      <c r="AH803" s="4"/>
      <c r="AI803" s="6">
        <f t="shared" si="187"/>
        <v>0</v>
      </c>
      <c r="AJ803" s="6">
        <f t="shared" si="188"/>
        <v>0</v>
      </c>
      <c r="AK803" s="4">
        <f t="shared" si="195"/>
        <v>3974.386</v>
      </c>
      <c r="AL803" s="4">
        <f t="shared" si="196"/>
        <v>-41.24599999999964</v>
      </c>
      <c r="AN803" s="9">
        <f t="shared" si="176"/>
        <v>1265.21</v>
      </c>
      <c r="AO803" s="6">
        <f t="shared" si="177"/>
        <v>0</v>
      </c>
      <c r="AP803" s="4">
        <f t="shared" si="178"/>
        <v>91.429999999999382</v>
      </c>
      <c r="AQ803" s="4"/>
      <c r="AR803" s="6">
        <f t="shared" si="179"/>
        <v>0</v>
      </c>
      <c r="AS803" s="6">
        <f t="shared" si="180"/>
        <v>0</v>
      </c>
      <c r="AT803" s="4">
        <f t="shared" si="181"/>
        <v>1341.0080000000003</v>
      </c>
      <c r="AU803" s="4">
        <f t="shared" si="182"/>
        <v>-75.798000000000229</v>
      </c>
      <c r="AW803" s="4">
        <f t="shared" si="184"/>
        <v>13.239999999999782</v>
      </c>
      <c r="AX803" s="4">
        <f t="shared" si="189"/>
        <v>16.529512195121843</v>
      </c>
      <c r="AY803" s="4">
        <f t="shared" si="190"/>
        <v>41.549999999999272</v>
      </c>
      <c r="AZ803" s="4">
        <f t="shared" si="191"/>
        <v>31.159999999999854</v>
      </c>
      <c r="BB803" s="4">
        <f t="shared" si="174"/>
        <v>6.5400000000004184</v>
      </c>
      <c r="BC803" s="4">
        <f t="shared" si="192"/>
        <v>7.2651219512194762</v>
      </c>
      <c r="BD803" s="4">
        <f t="shared" si="193"/>
        <v>21.029999999999745</v>
      </c>
      <c r="BE803" s="4">
        <f t="shared" si="194"/>
        <v>16.149999999999636</v>
      </c>
      <c r="BG803" s="4">
        <f t="shared" si="183"/>
        <v>17.599999999999454</v>
      </c>
      <c r="BH803" s="4">
        <f t="shared" si="197"/>
        <v>8.2575757575756477</v>
      </c>
      <c r="BI803" s="4">
        <f t="shared" si="198"/>
        <v>26.799999999999272</v>
      </c>
      <c r="BJ803" s="4">
        <f t="shared" si="199"/>
        <v>17.539999999999601</v>
      </c>
    </row>
    <row r="804" spans="4:62">
      <c r="D804" s="2">
        <v>41323</v>
      </c>
      <c r="E804" s="5">
        <v>6328.3</v>
      </c>
      <c r="F804" s="5">
        <v>6330.2</v>
      </c>
      <c r="G804" s="5">
        <v>6306.8</v>
      </c>
      <c r="H804" s="5">
        <v>6318.2</v>
      </c>
      <c r="J804" s="2">
        <v>41323</v>
      </c>
      <c r="K804" s="5">
        <v>3655.53</v>
      </c>
      <c r="L804" s="5">
        <v>3669.35</v>
      </c>
      <c r="M804" s="5">
        <v>3640.83</v>
      </c>
      <c r="N804" s="5">
        <v>3667.04</v>
      </c>
      <c r="P804" s="2">
        <v>41323</v>
      </c>
      <c r="Q804" s="5">
        <v>7591.08</v>
      </c>
      <c r="R804" s="5">
        <v>7629.78</v>
      </c>
      <c r="S804" s="5">
        <v>7568.16</v>
      </c>
      <c r="T804" s="5">
        <v>7628.73</v>
      </c>
      <c r="AE804" s="9">
        <f t="shared" si="175"/>
        <v>3961.6899999999996</v>
      </c>
      <c r="AF804" s="6">
        <f t="shared" si="185"/>
        <v>0.35589628521564876</v>
      </c>
      <c r="AG804" s="4">
        <f t="shared" si="186"/>
        <v>80.2199999999998</v>
      </c>
      <c r="AH804" s="4"/>
      <c r="AI804" s="6">
        <f t="shared" si="187"/>
        <v>0.35589628521564876</v>
      </c>
      <c r="AJ804" s="6">
        <f t="shared" si="188"/>
        <v>0.35589628521564876</v>
      </c>
      <c r="AK804" s="4">
        <f t="shared" si="195"/>
        <v>3972.7230000000004</v>
      </c>
      <c r="AL804" s="4">
        <f t="shared" si="196"/>
        <v>-11.033000000000811</v>
      </c>
      <c r="AN804" s="9">
        <f t="shared" si="176"/>
        <v>1310.5299999999997</v>
      </c>
      <c r="AO804" s="6">
        <f t="shared" si="177"/>
        <v>0.517469741950214</v>
      </c>
      <c r="AP804" s="4">
        <f t="shared" si="178"/>
        <v>87.579999999999927</v>
      </c>
      <c r="AQ804" s="4"/>
      <c r="AR804" s="6">
        <f t="shared" si="179"/>
        <v>0.36836543932373783</v>
      </c>
      <c r="AS804" s="6">
        <f t="shared" si="180"/>
        <v>0.36836543932373783</v>
      </c>
      <c r="AT804" s="4">
        <f t="shared" si="181"/>
        <v>1332.9180000000001</v>
      </c>
      <c r="AU804" s="4">
        <f t="shared" si="182"/>
        <v>-22.388000000000375</v>
      </c>
      <c r="AW804" s="4">
        <f t="shared" si="184"/>
        <v>22.920000000000073</v>
      </c>
      <c r="AX804" s="4">
        <f t="shared" si="189"/>
        <v>16.892682926829167</v>
      </c>
      <c r="AY804" s="4">
        <f t="shared" si="190"/>
        <v>41.549999999999272</v>
      </c>
      <c r="AZ804" s="4">
        <f t="shared" si="191"/>
        <v>31.159999999999854</v>
      </c>
      <c r="BB804" s="4">
        <f t="shared" si="174"/>
        <v>13.819999999999709</v>
      </c>
      <c r="BC804" s="4">
        <f t="shared" si="192"/>
        <v>7.4504878048780103</v>
      </c>
      <c r="BD804" s="4">
        <f t="shared" si="193"/>
        <v>21.029999999999745</v>
      </c>
      <c r="BE804" s="4">
        <f t="shared" si="194"/>
        <v>16.149999999999636</v>
      </c>
      <c r="BG804" s="4">
        <f t="shared" si="183"/>
        <v>1.8999999999996362</v>
      </c>
      <c r="BH804" s="4">
        <f t="shared" si="197"/>
        <v>8.0705882352940002</v>
      </c>
      <c r="BI804" s="4">
        <f t="shared" si="198"/>
        <v>26.799999999999272</v>
      </c>
      <c r="BJ804" s="4">
        <f t="shared" si="199"/>
        <v>17.509999999999671</v>
      </c>
    </row>
    <row r="805" spans="4:62">
      <c r="D805" s="2">
        <v>41324</v>
      </c>
      <c r="E805" s="5">
        <v>6318.2</v>
      </c>
      <c r="F805" s="5">
        <v>6385.1</v>
      </c>
      <c r="G805" s="5">
        <v>6304.4</v>
      </c>
      <c r="H805" s="5">
        <v>6379.1</v>
      </c>
      <c r="J805" s="2">
        <v>41324</v>
      </c>
      <c r="K805" s="5">
        <v>3662.12</v>
      </c>
      <c r="L805" s="5">
        <v>3740.49</v>
      </c>
      <c r="M805" s="5">
        <v>3661.13</v>
      </c>
      <c r="N805" s="5">
        <v>3735.82</v>
      </c>
      <c r="P805" s="2">
        <v>41324</v>
      </c>
      <c r="Q805" s="5">
        <v>7614.1</v>
      </c>
      <c r="R805" s="5">
        <v>7762.9</v>
      </c>
      <c r="S805" s="5">
        <v>7611.6</v>
      </c>
      <c r="T805" s="5">
        <v>7752.45</v>
      </c>
      <c r="AE805" s="9">
        <f t="shared" si="175"/>
        <v>4016.6299999999997</v>
      </c>
      <c r="AF805" s="6">
        <f t="shared" si="185"/>
        <v>1</v>
      </c>
      <c r="AG805" s="4">
        <f t="shared" si="186"/>
        <v>83.489999999999327</v>
      </c>
      <c r="AH805" s="4"/>
      <c r="AI805" s="6">
        <f t="shared" si="187"/>
        <v>1</v>
      </c>
      <c r="AJ805" s="6">
        <f t="shared" si="188"/>
        <v>1</v>
      </c>
      <c r="AK805" s="4">
        <f t="shared" si="195"/>
        <v>3977.3900000000003</v>
      </c>
      <c r="AL805" s="4">
        <f t="shared" si="196"/>
        <v>39.239999999999327</v>
      </c>
      <c r="AN805" s="9">
        <f t="shared" si="176"/>
        <v>1373.3499999999995</v>
      </c>
      <c r="AO805" s="6">
        <f t="shared" si="177"/>
        <v>1</v>
      </c>
      <c r="AP805" s="4">
        <f t="shared" si="178"/>
        <v>108.13999999999942</v>
      </c>
      <c r="AQ805" s="4"/>
      <c r="AR805" s="6">
        <f t="shared" si="179"/>
        <v>1</v>
      </c>
      <c r="AS805" s="6">
        <f t="shared" si="180"/>
        <v>0.8789726083069076</v>
      </c>
      <c r="AT805" s="4">
        <f t="shared" si="181"/>
        <v>1332.0669999999998</v>
      </c>
      <c r="AU805" s="4">
        <f t="shared" si="182"/>
        <v>41.282999999999674</v>
      </c>
      <c r="AW805" s="4">
        <f t="shared" si="184"/>
        <v>2.5</v>
      </c>
      <c r="AX805" s="4">
        <f t="shared" si="189"/>
        <v>16.769024390243807</v>
      </c>
      <c r="AY805" s="4">
        <f t="shared" si="190"/>
        <v>41.549999999999272</v>
      </c>
      <c r="AZ805" s="4">
        <f t="shared" si="191"/>
        <v>31.159999999999854</v>
      </c>
      <c r="BB805" s="4">
        <f t="shared" si="174"/>
        <v>0.98999999999978172</v>
      </c>
      <c r="BC805" s="4">
        <f t="shared" si="192"/>
        <v>7.2656097560975246</v>
      </c>
      <c r="BD805" s="4">
        <f t="shared" si="193"/>
        <v>21.029999999999745</v>
      </c>
      <c r="BE805" s="4">
        <f t="shared" si="194"/>
        <v>16.149999999999636</v>
      </c>
      <c r="BG805" s="4">
        <f t="shared" si="183"/>
        <v>13.800000000000182</v>
      </c>
      <c r="BH805" s="4">
        <f t="shared" si="197"/>
        <v>8.2342857142856047</v>
      </c>
      <c r="BI805" s="4">
        <f t="shared" si="198"/>
        <v>26.799999999999272</v>
      </c>
      <c r="BJ805" s="4">
        <f t="shared" si="199"/>
        <v>17.479999999999745</v>
      </c>
    </row>
    <row r="806" spans="4:62">
      <c r="D806" s="2">
        <v>41325</v>
      </c>
      <c r="E806" s="5">
        <v>6379.1</v>
      </c>
      <c r="F806" s="5">
        <v>6412.4</v>
      </c>
      <c r="G806" s="5">
        <v>6368.2</v>
      </c>
      <c r="H806" s="5">
        <v>6395.4</v>
      </c>
      <c r="J806" s="2">
        <v>41325</v>
      </c>
      <c r="K806" s="5">
        <v>3734.13</v>
      </c>
      <c r="L806" s="5">
        <v>3743.65</v>
      </c>
      <c r="M806" s="5">
        <v>3701.75</v>
      </c>
      <c r="N806" s="5">
        <v>3709.88</v>
      </c>
      <c r="P806" s="2">
        <v>41325</v>
      </c>
      <c r="Q806" s="5">
        <v>7747.21</v>
      </c>
      <c r="R806" s="5">
        <v>7784.64</v>
      </c>
      <c r="S806" s="5">
        <v>7709.48</v>
      </c>
      <c r="T806" s="5">
        <v>7728.9</v>
      </c>
      <c r="AE806" s="9">
        <f t="shared" si="175"/>
        <v>4019.0199999999995</v>
      </c>
      <c r="AF806" s="6">
        <f t="shared" si="185"/>
        <v>1</v>
      </c>
      <c r="AG806" s="4">
        <f t="shared" si="186"/>
        <v>85.8799999999992</v>
      </c>
      <c r="AH806" s="4"/>
      <c r="AI806" s="6">
        <f t="shared" si="187"/>
        <v>1</v>
      </c>
      <c r="AJ806" s="6">
        <f t="shared" si="188"/>
        <v>1</v>
      </c>
      <c r="AK806" s="4">
        <f t="shared" si="195"/>
        <v>3985.463999999999</v>
      </c>
      <c r="AL806" s="4">
        <f t="shared" si="196"/>
        <v>33.556000000000495</v>
      </c>
      <c r="AN806" s="9">
        <f t="shared" si="176"/>
        <v>1333.5</v>
      </c>
      <c r="AO806" s="6">
        <f t="shared" si="177"/>
        <v>0.63149620861846056</v>
      </c>
      <c r="AP806" s="4">
        <f t="shared" si="178"/>
        <v>108.13999999999942</v>
      </c>
      <c r="AQ806" s="4"/>
      <c r="AR806" s="6">
        <f t="shared" si="179"/>
        <v>0.63149620861846056</v>
      </c>
      <c r="AS806" s="6">
        <f t="shared" si="180"/>
        <v>0.55506786962529142</v>
      </c>
      <c r="AT806" s="4">
        <f t="shared" si="181"/>
        <v>1336.8289999999997</v>
      </c>
      <c r="AU806" s="4">
        <f t="shared" si="182"/>
        <v>-3.3289999999997235</v>
      </c>
      <c r="AW806" s="4">
        <f t="shared" si="184"/>
        <v>37.430000000000291</v>
      </c>
      <c r="AX806" s="4">
        <f t="shared" si="189"/>
        <v>17.496585365853583</v>
      </c>
      <c r="AY806" s="4">
        <f t="shared" si="190"/>
        <v>41.549999999999272</v>
      </c>
      <c r="AZ806" s="4">
        <f t="shared" si="191"/>
        <v>31.469999999999345</v>
      </c>
      <c r="BB806" s="4">
        <f t="shared" si="174"/>
        <v>9.5199999999999818</v>
      </c>
      <c r="BC806" s="4">
        <f t="shared" si="192"/>
        <v>7.4897560975609405</v>
      </c>
      <c r="BD806" s="4">
        <f t="shared" si="193"/>
        <v>21.029999999999745</v>
      </c>
      <c r="BE806" s="4">
        <f t="shared" si="194"/>
        <v>16.149999999999636</v>
      </c>
      <c r="BG806" s="4">
        <f t="shared" si="183"/>
        <v>10.900000000000546</v>
      </c>
      <c r="BH806" s="4">
        <f t="shared" si="197"/>
        <v>8.308333333333243</v>
      </c>
      <c r="BI806" s="4">
        <f t="shared" si="198"/>
        <v>26.799999999999272</v>
      </c>
      <c r="BJ806" s="4">
        <f t="shared" si="199"/>
        <v>17.449999999999818</v>
      </c>
    </row>
    <row r="807" spans="4:62">
      <c r="D807" s="2">
        <v>41326</v>
      </c>
      <c r="E807" s="5">
        <v>6395.4</v>
      </c>
      <c r="F807" s="5">
        <v>6395.4</v>
      </c>
      <c r="G807" s="5">
        <v>6278</v>
      </c>
      <c r="H807" s="5">
        <v>6291.5</v>
      </c>
      <c r="J807" s="2">
        <v>41326</v>
      </c>
      <c r="K807" s="5">
        <v>3687.28</v>
      </c>
      <c r="L807" s="5">
        <v>3688.05</v>
      </c>
      <c r="M807" s="5">
        <v>3623.17</v>
      </c>
      <c r="N807" s="5">
        <v>3624.8</v>
      </c>
      <c r="P807" s="2">
        <v>41326</v>
      </c>
      <c r="Q807" s="5">
        <v>7681.61</v>
      </c>
      <c r="R807" s="5">
        <v>7688.44</v>
      </c>
      <c r="S807" s="5">
        <v>7561.84</v>
      </c>
      <c r="T807" s="5">
        <v>7583.57</v>
      </c>
      <c r="AE807" s="9">
        <f t="shared" si="175"/>
        <v>3958.7699999999995</v>
      </c>
      <c r="AF807" s="6">
        <f t="shared" si="185"/>
        <v>0.2984396832789874</v>
      </c>
      <c r="AG807" s="4">
        <f t="shared" si="186"/>
        <v>85.8799999999992</v>
      </c>
      <c r="AH807" s="4"/>
      <c r="AI807" s="6">
        <f t="shared" si="187"/>
        <v>0.2984396832789874</v>
      </c>
      <c r="AJ807" s="6">
        <f t="shared" si="188"/>
        <v>0.2984396832789874</v>
      </c>
      <c r="AK807" s="4">
        <f t="shared" si="195"/>
        <v>3982.3609999999994</v>
      </c>
      <c r="AL807" s="4">
        <f t="shared" si="196"/>
        <v>-23.590999999999894</v>
      </c>
      <c r="AN807" s="9">
        <f t="shared" si="176"/>
        <v>1292.0699999999997</v>
      </c>
      <c r="AO807" s="6">
        <f t="shared" si="177"/>
        <v>0.24838172739041814</v>
      </c>
      <c r="AP807" s="4">
        <f t="shared" si="178"/>
        <v>108.13999999999942</v>
      </c>
      <c r="AQ807" s="4"/>
      <c r="AR807" s="6">
        <f t="shared" si="179"/>
        <v>0.24838172739041814</v>
      </c>
      <c r="AS807" s="6">
        <f t="shared" si="180"/>
        <v>0.24838172739041814</v>
      </c>
      <c r="AT807" s="4">
        <f t="shared" si="181"/>
        <v>1329.7909999999999</v>
      </c>
      <c r="AU807" s="4">
        <f t="shared" si="182"/>
        <v>-37.721000000000231</v>
      </c>
      <c r="AW807" s="4">
        <f t="shared" si="184"/>
        <v>6.8299999999999272</v>
      </c>
      <c r="AX807" s="4">
        <f t="shared" si="189"/>
        <v>17.143170731707247</v>
      </c>
      <c r="AY807" s="4">
        <f t="shared" si="190"/>
        <v>41.549999999999272</v>
      </c>
      <c r="AZ807" s="4">
        <f t="shared" si="191"/>
        <v>31.469999999999345</v>
      </c>
      <c r="BB807" s="4">
        <f t="shared" si="174"/>
        <v>0.76999999999998181</v>
      </c>
      <c r="BC807" s="4">
        <f t="shared" si="192"/>
        <v>7.2070731707316691</v>
      </c>
      <c r="BD807" s="4">
        <f t="shared" si="193"/>
        <v>21.029999999999745</v>
      </c>
      <c r="BE807" s="4">
        <f t="shared" si="194"/>
        <v>16.149999999999636</v>
      </c>
      <c r="BG807" s="4">
        <f t="shared" si="183"/>
        <v>0</v>
      </c>
      <c r="BH807" s="4">
        <f t="shared" si="197"/>
        <v>8.0837837837836961</v>
      </c>
      <c r="BI807" s="4">
        <f t="shared" si="198"/>
        <v>26.799999999999272</v>
      </c>
      <c r="BJ807" s="4">
        <f t="shared" si="199"/>
        <v>17.419999999999892</v>
      </c>
    </row>
    <row r="808" spans="4:62">
      <c r="D808" s="2">
        <v>41327</v>
      </c>
      <c r="E808" s="5">
        <v>6291.5</v>
      </c>
      <c r="F808" s="5">
        <v>6347.3</v>
      </c>
      <c r="G808" s="5">
        <v>6291.5</v>
      </c>
      <c r="H808" s="5">
        <v>6335.7</v>
      </c>
      <c r="J808" s="2">
        <v>41327</v>
      </c>
      <c r="K808" s="5">
        <v>3645.72</v>
      </c>
      <c r="L808" s="5">
        <v>3706.78</v>
      </c>
      <c r="M808" s="5">
        <v>3644.55</v>
      </c>
      <c r="N808" s="5">
        <v>3706.28</v>
      </c>
      <c r="P808" s="2">
        <v>41327</v>
      </c>
      <c r="Q808" s="5">
        <v>7619.81</v>
      </c>
      <c r="R808" s="5">
        <v>7681.12</v>
      </c>
      <c r="S808" s="5">
        <v>7607.26</v>
      </c>
      <c r="T808" s="5">
        <v>7661.91</v>
      </c>
      <c r="AE808" s="9">
        <f t="shared" si="175"/>
        <v>3955.6299999999997</v>
      </c>
      <c r="AF808" s="6">
        <f t="shared" si="185"/>
        <v>0</v>
      </c>
      <c r="AG808" s="4">
        <f t="shared" si="186"/>
        <v>63.389999999999873</v>
      </c>
      <c r="AH808" s="4"/>
      <c r="AI808" s="6">
        <f t="shared" si="187"/>
        <v>0.26187703772705562</v>
      </c>
      <c r="AJ808" s="6">
        <f t="shared" si="188"/>
        <v>0.26187703772705562</v>
      </c>
      <c r="AK808" s="4">
        <f t="shared" si="195"/>
        <v>3977.66</v>
      </c>
      <c r="AL808" s="4">
        <f t="shared" si="196"/>
        <v>-22.0300000000002</v>
      </c>
      <c r="AN808" s="9">
        <f t="shared" si="176"/>
        <v>1326.21</v>
      </c>
      <c r="AO808" s="6">
        <f t="shared" si="177"/>
        <v>0.42002952755906048</v>
      </c>
      <c r="AP808" s="4">
        <f t="shared" si="178"/>
        <v>81.279999999999745</v>
      </c>
      <c r="AQ808" s="4"/>
      <c r="AR808" s="6">
        <f t="shared" si="179"/>
        <v>0.56408359533937791</v>
      </c>
      <c r="AS808" s="6">
        <f t="shared" si="180"/>
        <v>0.56408359533937791</v>
      </c>
      <c r="AT808" s="4">
        <f t="shared" si="181"/>
        <v>1323.5879999999997</v>
      </c>
      <c r="AU808" s="4">
        <f t="shared" si="182"/>
        <v>2.6220000000002983</v>
      </c>
      <c r="AW808" s="4">
        <f t="shared" si="184"/>
        <v>12.550000000000182</v>
      </c>
      <c r="AX808" s="4">
        <f t="shared" si="189"/>
        <v>17.449268292682863</v>
      </c>
      <c r="AY808" s="4">
        <f t="shared" si="190"/>
        <v>41.549999999999272</v>
      </c>
      <c r="AZ808" s="4">
        <f t="shared" si="191"/>
        <v>31.469999999999345</v>
      </c>
      <c r="BB808" s="4">
        <f t="shared" si="174"/>
        <v>1.169999999999618</v>
      </c>
      <c r="BC808" s="4">
        <f t="shared" si="192"/>
        <v>7.0509756097560459</v>
      </c>
      <c r="BD808" s="4">
        <f t="shared" si="193"/>
        <v>21.029999999999745</v>
      </c>
      <c r="BE808" s="4">
        <f t="shared" si="194"/>
        <v>16.149999999999636</v>
      </c>
      <c r="BG808" s="4">
        <f t="shared" si="183"/>
        <v>0</v>
      </c>
      <c r="BH808" s="4">
        <f t="shared" si="197"/>
        <v>7.8710526315788609</v>
      </c>
      <c r="BI808" s="4">
        <f t="shared" si="198"/>
        <v>26.799999999999272</v>
      </c>
      <c r="BJ808" s="4">
        <f t="shared" si="199"/>
        <v>17.389999999999965</v>
      </c>
    </row>
    <row r="809" spans="4:62">
      <c r="D809" s="2">
        <v>41330</v>
      </c>
      <c r="E809" s="5">
        <v>6335.7</v>
      </c>
      <c r="F809" s="5">
        <v>6390.1</v>
      </c>
      <c r="G809" s="5">
        <v>6324</v>
      </c>
      <c r="H809" s="5">
        <v>6355.4</v>
      </c>
      <c r="J809" s="2">
        <v>41330</v>
      </c>
      <c r="K809" s="5">
        <v>3721.1</v>
      </c>
      <c r="L809" s="5">
        <v>3787.53</v>
      </c>
      <c r="M809" s="5">
        <v>3704.93</v>
      </c>
      <c r="N809" s="5">
        <v>3721.33</v>
      </c>
      <c r="P809" s="2">
        <v>41330</v>
      </c>
      <c r="Q809" s="5">
        <v>7731.8</v>
      </c>
      <c r="R809" s="5">
        <v>7860.57</v>
      </c>
      <c r="S809" s="5">
        <v>7726.4</v>
      </c>
      <c r="T809" s="5">
        <v>7773.19</v>
      </c>
      <c r="AE809" s="9">
        <f t="shared" si="175"/>
        <v>4051.8599999999997</v>
      </c>
      <c r="AF809" s="6">
        <f t="shared" si="185"/>
        <v>1</v>
      </c>
      <c r="AG809" s="4">
        <f t="shared" si="186"/>
        <v>96.230000000000018</v>
      </c>
      <c r="AH809" s="4"/>
      <c r="AI809" s="6">
        <f t="shared" si="187"/>
        <v>1</v>
      </c>
      <c r="AJ809" s="6">
        <f t="shared" si="188"/>
        <v>1</v>
      </c>
      <c r="AK809" s="4">
        <f t="shared" si="195"/>
        <v>3984.53</v>
      </c>
      <c r="AL809" s="4">
        <f t="shared" si="196"/>
        <v>67.329999999999472</v>
      </c>
      <c r="AN809" s="9">
        <f t="shared" si="176"/>
        <v>1417.79</v>
      </c>
      <c r="AO809" s="6">
        <f t="shared" si="177"/>
        <v>1</v>
      </c>
      <c r="AP809" s="4">
        <f t="shared" si="178"/>
        <v>125.72000000000025</v>
      </c>
      <c r="AQ809" s="4"/>
      <c r="AR809" s="6">
        <f t="shared" si="179"/>
        <v>1</v>
      </c>
      <c r="AS809" s="6">
        <f t="shared" si="180"/>
        <v>1</v>
      </c>
      <c r="AT809" s="4">
        <f t="shared" si="181"/>
        <v>1329.703</v>
      </c>
      <c r="AU809" s="4">
        <f t="shared" si="182"/>
        <v>88.086999999999989</v>
      </c>
      <c r="AW809" s="4">
        <f t="shared" si="184"/>
        <v>5.4000000000005457</v>
      </c>
      <c r="AX809" s="4">
        <f t="shared" si="189"/>
        <v>17.289024390243846</v>
      </c>
      <c r="AY809" s="4">
        <f t="shared" si="190"/>
        <v>41.549999999999272</v>
      </c>
      <c r="AZ809" s="4">
        <f t="shared" si="191"/>
        <v>31.469999999999345</v>
      </c>
      <c r="BB809" s="4">
        <f t="shared" si="174"/>
        <v>16.170000000000073</v>
      </c>
      <c r="BC809" s="4">
        <f t="shared" si="192"/>
        <v>7.4453658536584868</v>
      </c>
      <c r="BD809" s="4">
        <f t="shared" si="193"/>
        <v>21.029999999999745</v>
      </c>
      <c r="BE809" s="4">
        <f t="shared" si="194"/>
        <v>16.170000000000073</v>
      </c>
      <c r="BG809" s="4">
        <f t="shared" si="183"/>
        <v>11.699999999999818</v>
      </c>
      <c r="BH809" s="4">
        <f t="shared" si="197"/>
        <v>7.9692307692306805</v>
      </c>
      <c r="BI809" s="4">
        <f t="shared" si="198"/>
        <v>26.799999999999272</v>
      </c>
      <c r="BJ809" s="4">
        <f t="shared" si="199"/>
        <v>17.360000000000039</v>
      </c>
    </row>
    <row r="810" spans="4:62">
      <c r="D810" s="2">
        <v>41331</v>
      </c>
      <c r="E810" s="5">
        <v>6355.4</v>
      </c>
      <c r="F810" s="5">
        <v>6355.4</v>
      </c>
      <c r="G810" s="5">
        <v>6258.6</v>
      </c>
      <c r="H810" s="5">
        <v>6270.4</v>
      </c>
      <c r="J810" s="2">
        <v>41331</v>
      </c>
      <c r="K810" s="5">
        <v>3610.06</v>
      </c>
      <c r="L810" s="5">
        <v>3667.62</v>
      </c>
      <c r="M810" s="5">
        <v>3600.81</v>
      </c>
      <c r="N810" s="5">
        <v>3621.92</v>
      </c>
      <c r="P810" s="2">
        <v>41331</v>
      </c>
      <c r="Q810" s="5">
        <v>7682.24</v>
      </c>
      <c r="R810" s="5">
        <v>7683.96</v>
      </c>
      <c r="S810" s="5">
        <v>7589.32</v>
      </c>
      <c r="T810" s="5">
        <v>7597.11</v>
      </c>
      <c r="AE810" s="9">
        <f t="shared" si="175"/>
        <v>3975.1899999999996</v>
      </c>
      <c r="AF810" s="6">
        <f t="shared" si="185"/>
        <v>0.20326301569157168</v>
      </c>
      <c r="AG810" s="4">
        <f t="shared" si="186"/>
        <v>96.230000000000018</v>
      </c>
      <c r="AH810" s="4"/>
      <c r="AI810" s="6">
        <f t="shared" si="187"/>
        <v>0.20326301569157168</v>
      </c>
      <c r="AJ810" s="6">
        <f t="shared" si="188"/>
        <v>0.35419474393530581</v>
      </c>
      <c r="AK810" s="4">
        <f t="shared" si="195"/>
        <v>3984.6880000000006</v>
      </c>
      <c r="AL810" s="4">
        <f t="shared" si="196"/>
        <v>-9.4980000000009568</v>
      </c>
      <c r="AN810" s="9">
        <f t="shared" si="176"/>
        <v>1326.71</v>
      </c>
      <c r="AO810" s="6">
        <f t="shared" si="177"/>
        <v>0.27553293032135107</v>
      </c>
      <c r="AP810" s="4">
        <f t="shared" si="178"/>
        <v>125.72000000000025</v>
      </c>
      <c r="AQ810" s="4"/>
      <c r="AR810" s="6">
        <f t="shared" si="179"/>
        <v>0.27553293032135107</v>
      </c>
      <c r="AS810" s="6">
        <f t="shared" si="180"/>
        <v>0.40306724341329159</v>
      </c>
      <c r="AT810" s="4">
        <f t="shared" si="181"/>
        <v>1330.1949999999997</v>
      </c>
      <c r="AU810" s="4">
        <f t="shared" si="182"/>
        <v>-3.4849999999996726</v>
      </c>
      <c r="AW810" s="4">
        <f t="shared" si="184"/>
        <v>1.7200000000002547</v>
      </c>
      <c r="AX810" s="4">
        <f t="shared" si="189"/>
        <v>16.945853658536535</v>
      </c>
      <c r="AY810" s="4">
        <f t="shared" si="190"/>
        <v>41.549999999999272</v>
      </c>
      <c r="AZ810" s="4">
        <f t="shared" si="191"/>
        <v>31.469999999999345</v>
      </c>
      <c r="BB810" s="4">
        <f t="shared" si="174"/>
        <v>9.25</v>
      </c>
      <c r="BC810" s="4">
        <f t="shared" si="192"/>
        <v>7.5951219512194585</v>
      </c>
      <c r="BD810" s="4">
        <f t="shared" si="193"/>
        <v>21.029999999999745</v>
      </c>
      <c r="BE810" s="4">
        <f t="shared" si="194"/>
        <v>16.170000000000073</v>
      </c>
      <c r="BG810" s="4">
        <f t="shared" si="183"/>
        <v>0</v>
      </c>
      <c r="BH810" s="4">
        <f t="shared" si="197"/>
        <v>7.7699999999999134</v>
      </c>
      <c r="BI810" s="4">
        <f t="shared" si="198"/>
        <v>26.799999999999272</v>
      </c>
      <c r="BJ810" s="4">
        <f t="shared" si="199"/>
        <v>17.330000000000108</v>
      </c>
    </row>
    <row r="811" spans="4:62">
      <c r="D811" s="2">
        <v>41332</v>
      </c>
      <c r="E811" s="5">
        <v>6270.4</v>
      </c>
      <c r="F811" s="5">
        <v>6335.9</v>
      </c>
      <c r="G811" s="5">
        <v>6269.3</v>
      </c>
      <c r="H811" s="5">
        <v>6325.9</v>
      </c>
      <c r="J811" s="2">
        <v>41332</v>
      </c>
      <c r="K811" s="5">
        <v>3641.9</v>
      </c>
      <c r="L811" s="5">
        <v>3693.17</v>
      </c>
      <c r="M811" s="5">
        <v>3619.47</v>
      </c>
      <c r="N811" s="5">
        <v>3691.49</v>
      </c>
      <c r="P811" s="2">
        <v>41332</v>
      </c>
      <c r="Q811" s="5">
        <v>7641.84</v>
      </c>
      <c r="R811" s="5">
        <v>7679.44</v>
      </c>
      <c r="S811" s="5">
        <v>7565.78</v>
      </c>
      <c r="T811" s="5">
        <v>7675.83</v>
      </c>
      <c r="AE811" s="9">
        <f t="shared" si="175"/>
        <v>3984.34</v>
      </c>
      <c r="AF811" s="6">
        <f t="shared" si="185"/>
        <v>0.29834770861478216</v>
      </c>
      <c r="AG811" s="4">
        <f t="shared" si="186"/>
        <v>96.230000000000018</v>
      </c>
      <c r="AH811" s="4"/>
      <c r="AI811" s="6">
        <f t="shared" si="187"/>
        <v>0.29834770861478216</v>
      </c>
      <c r="AJ811" s="6">
        <f t="shared" si="188"/>
        <v>0.43126684636118684</v>
      </c>
      <c r="AK811" s="4">
        <f t="shared" si="195"/>
        <v>3981.7860000000001</v>
      </c>
      <c r="AL811" s="4">
        <f t="shared" si="196"/>
        <v>2.5540000000000873</v>
      </c>
      <c r="AN811" s="9">
        <f t="shared" si="176"/>
        <v>1349.9300000000003</v>
      </c>
      <c r="AO811" s="6">
        <f t="shared" si="177"/>
        <v>0.46022908049634476</v>
      </c>
      <c r="AP811" s="4">
        <f t="shared" si="178"/>
        <v>125.72000000000025</v>
      </c>
      <c r="AQ811" s="4"/>
      <c r="AR811" s="6">
        <f t="shared" si="179"/>
        <v>0.46022908049634476</v>
      </c>
      <c r="AS811" s="6">
        <f t="shared" si="180"/>
        <v>0.55524970507275062</v>
      </c>
      <c r="AT811" s="4">
        <f t="shared" si="181"/>
        <v>1329.9090000000001</v>
      </c>
      <c r="AU811" s="4">
        <f t="shared" si="182"/>
        <v>20.021000000000186</v>
      </c>
      <c r="AW811" s="4">
        <f t="shared" si="184"/>
        <v>37.599999999999454</v>
      </c>
      <c r="AX811" s="4">
        <f t="shared" si="189"/>
        <v>17.862926829268229</v>
      </c>
      <c r="AY811" s="4">
        <f t="shared" si="190"/>
        <v>41.549999999999272</v>
      </c>
      <c r="AZ811" s="4">
        <f t="shared" si="191"/>
        <v>35.25</v>
      </c>
      <c r="BB811" s="4">
        <f t="shared" si="174"/>
        <v>22.430000000000291</v>
      </c>
      <c r="BC811" s="4">
        <f t="shared" si="192"/>
        <v>8.1192682926828788</v>
      </c>
      <c r="BD811" s="4">
        <f t="shared" si="193"/>
        <v>22.430000000000291</v>
      </c>
      <c r="BE811" s="4">
        <f t="shared" si="194"/>
        <v>16.7800000000002</v>
      </c>
      <c r="BG811" s="4">
        <f t="shared" si="183"/>
        <v>1.0999999999994543</v>
      </c>
      <c r="BH811" s="4">
        <f t="shared" si="197"/>
        <v>7.6073170731706341</v>
      </c>
      <c r="BI811" s="4">
        <f t="shared" si="198"/>
        <v>26.799999999999272</v>
      </c>
      <c r="BJ811" s="4">
        <f t="shared" si="199"/>
        <v>17.300000000000182</v>
      </c>
    </row>
    <row r="812" spans="4:62">
      <c r="D812" s="2">
        <v>41333</v>
      </c>
      <c r="E812" s="5">
        <v>6325.9</v>
      </c>
      <c r="F812" s="5">
        <v>6372</v>
      </c>
      <c r="G812" s="5">
        <v>6325.9</v>
      </c>
      <c r="H812" s="5">
        <v>6360.8</v>
      </c>
      <c r="J812" s="2">
        <v>41333</v>
      </c>
      <c r="K812" s="5">
        <v>3711.72</v>
      </c>
      <c r="L812" s="5">
        <v>3728.12</v>
      </c>
      <c r="M812" s="5">
        <v>3685.06</v>
      </c>
      <c r="N812" s="5">
        <v>3723</v>
      </c>
      <c r="P812" s="2">
        <v>41333</v>
      </c>
      <c r="Q812" s="5">
        <v>7712.2</v>
      </c>
      <c r="R812" s="5">
        <v>7753.39</v>
      </c>
      <c r="S812" s="5">
        <v>7691.81</v>
      </c>
      <c r="T812" s="5">
        <v>7741.7</v>
      </c>
      <c r="AE812" s="9">
        <f t="shared" si="175"/>
        <v>4018.7</v>
      </c>
      <c r="AF812" s="6">
        <f t="shared" si="185"/>
        <v>0.65540891613841989</v>
      </c>
      <c r="AG812" s="4">
        <f t="shared" si="186"/>
        <v>96.230000000000018</v>
      </c>
      <c r="AH812" s="4"/>
      <c r="AI812" s="6">
        <f t="shared" si="187"/>
        <v>0.65540891613841989</v>
      </c>
      <c r="AJ812" s="6">
        <f t="shared" si="188"/>
        <v>0.65540891613841989</v>
      </c>
      <c r="AK812" s="4">
        <f t="shared" si="195"/>
        <v>3987.4970000000003</v>
      </c>
      <c r="AL812" s="4">
        <f t="shared" si="196"/>
        <v>31.20299999999952</v>
      </c>
      <c r="AN812" s="9">
        <f t="shared" si="176"/>
        <v>1380.8999999999996</v>
      </c>
      <c r="AO812" s="6">
        <f t="shared" si="177"/>
        <v>0.59718279100239835</v>
      </c>
      <c r="AP812" s="4">
        <f t="shared" si="178"/>
        <v>91.579999999999927</v>
      </c>
      <c r="AQ812" s="4"/>
      <c r="AR812" s="6">
        <f t="shared" si="179"/>
        <v>0.70657015590200245</v>
      </c>
      <c r="AS812" s="6">
        <f t="shared" si="180"/>
        <v>0.70657015590200245</v>
      </c>
      <c r="AT812" s="4">
        <f t="shared" si="181"/>
        <v>1337.62</v>
      </c>
      <c r="AU812" s="4">
        <f t="shared" si="182"/>
        <v>43.279999999999745</v>
      </c>
      <c r="AW812" s="4">
        <f t="shared" si="184"/>
        <v>20.389999999999418</v>
      </c>
      <c r="AX812" s="4">
        <f t="shared" si="189"/>
        <v>18.360243902438945</v>
      </c>
      <c r="AY812" s="4">
        <f t="shared" si="190"/>
        <v>41.549999999999272</v>
      </c>
      <c r="AZ812" s="4">
        <f t="shared" si="191"/>
        <v>35.25</v>
      </c>
      <c r="BB812" s="4">
        <f t="shared" si="174"/>
        <v>16.400000000000091</v>
      </c>
      <c r="BC812" s="4">
        <f t="shared" si="192"/>
        <v>8.2812195121950829</v>
      </c>
      <c r="BD812" s="4">
        <f t="shared" si="193"/>
        <v>22.430000000000291</v>
      </c>
      <c r="BE812" s="4">
        <f t="shared" si="194"/>
        <v>16.7800000000002</v>
      </c>
      <c r="BG812" s="4">
        <f t="shared" si="183"/>
        <v>0</v>
      </c>
      <c r="BH812" s="4">
        <f t="shared" si="197"/>
        <v>7.6073170731706341</v>
      </c>
      <c r="BI812" s="4">
        <f t="shared" si="198"/>
        <v>26.799999999999272</v>
      </c>
      <c r="BJ812" s="4">
        <f t="shared" si="199"/>
        <v>17.300000000000182</v>
      </c>
    </row>
    <row r="813" spans="4:62">
      <c r="D813" s="2">
        <v>41334</v>
      </c>
      <c r="E813" s="5">
        <v>6360.8</v>
      </c>
      <c r="F813" s="5">
        <v>6391.7</v>
      </c>
      <c r="G813" s="5">
        <v>6308.6</v>
      </c>
      <c r="H813" s="5">
        <v>6378.6</v>
      </c>
      <c r="J813" s="2">
        <v>41334</v>
      </c>
      <c r="K813" s="5">
        <v>3712.42</v>
      </c>
      <c r="L813" s="5">
        <v>3731.7</v>
      </c>
      <c r="M813" s="5">
        <v>3661.21</v>
      </c>
      <c r="N813" s="5">
        <v>3699.91</v>
      </c>
      <c r="P813" s="2">
        <v>41334</v>
      </c>
      <c r="Q813" s="5">
        <v>7735.35</v>
      </c>
      <c r="R813" s="5">
        <v>7767.67</v>
      </c>
      <c r="S813" s="5">
        <v>7627.99</v>
      </c>
      <c r="T813" s="5">
        <v>7708.16</v>
      </c>
      <c r="AE813" s="9">
        <f t="shared" si="175"/>
        <v>4008.25</v>
      </c>
      <c r="AF813" s="6">
        <f t="shared" si="185"/>
        <v>0.4311986435372423</v>
      </c>
      <c r="AG813" s="4">
        <f t="shared" si="186"/>
        <v>76.670000000000073</v>
      </c>
      <c r="AH813" s="4"/>
      <c r="AI813" s="6">
        <f t="shared" si="187"/>
        <v>0.54681492258131914</v>
      </c>
      <c r="AJ813" s="6">
        <f t="shared" si="188"/>
        <v>0.54681492258131914</v>
      </c>
      <c r="AK813" s="4">
        <f t="shared" si="195"/>
        <v>3995.0080000000003</v>
      </c>
      <c r="AL813" s="4">
        <f t="shared" si="196"/>
        <v>13.241999999999734</v>
      </c>
      <c r="AN813" s="9">
        <f t="shared" si="176"/>
        <v>1329.5599999999995</v>
      </c>
      <c r="AO813" s="6">
        <f t="shared" si="177"/>
        <v>3.1291172595514456E-2</v>
      </c>
      <c r="AP813" s="4">
        <f t="shared" si="178"/>
        <v>91.079999999999927</v>
      </c>
      <c r="AQ813" s="4"/>
      <c r="AR813" s="6">
        <f t="shared" si="179"/>
        <v>0.29820235443843229</v>
      </c>
      <c r="AS813" s="6">
        <f t="shared" si="180"/>
        <v>0.29820235443843229</v>
      </c>
      <c r="AT813" s="4">
        <f t="shared" si="181"/>
        <v>1344.0549999999998</v>
      </c>
      <c r="AU813" s="4">
        <f t="shared" si="182"/>
        <v>-14.495000000000346</v>
      </c>
      <c r="AW813" s="4">
        <f t="shared" si="184"/>
        <v>32.319999999999709</v>
      </c>
      <c r="AX813" s="4">
        <f t="shared" si="189"/>
        <v>18.785365853658444</v>
      </c>
      <c r="AY813" s="4">
        <f t="shared" si="190"/>
        <v>41.549999999999272</v>
      </c>
      <c r="AZ813" s="4">
        <f t="shared" si="191"/>
        <v>35.25</v>
      </c>
      <c r="BB813" s="4">
        <f t="shared" si="174"/>
        <v>19.279999999999745</v>
      </c>
      <c r="BC813" s="4">
        <f t="shared" si="192"/>
        <v>8.6863414634145979</v>
      </c>
      <c r="BD813" s="4">
        <f t="shared" si="193"/>
        <v>22.430000000000291</v>
      </c>
      <c r="BE813" s="4">
        <f t="shared" si="194"/>
        <v>16.920000000000073</v>
      </c>
      <c r="BG813" s="4">
        <f t="shared" si="183"/>
        <v>30.899999999999636</v>
      </c>
      <c r="BH813" s="4">
        <f t="shared" si="197"/>
        <v>8.1024390243901507</v>
      </c>
      <c r="BI813" s="4">
        <f t="shared" si="198"/>
        <v>30.899999999999636</v>
      </c>
      <c r="BJ813" s="4">
        <f t="shared" si="199"/>
        <v>17.599999999999454</v>
      </c>
    </row>
    <row r="814" spans="4:62">
      <c r="D814" s="2">
        <v>41337</v>
      </c>
      <c r="E814" s="5">
        <v>6378.6</v>
      </c>
      <c r="F814" s="5">
        <v>6379.3</v>
      </c>
      <c r="G814" s="5">
        <v>6333.2</v>
      </c>
      <c r="H814" s="5">
        <v>6345.6</v>
      </c>
      <c r="J814" s="2">
        <v>41337</v>
      </c>
      <c r="K814" s="5">
        <v>3680.58</v>
      </c>
      <c r="L814" s="5">
        <v>3723.68</v>
      </c>
      <c r="M814" s="5">
        <v>3673.03</v>
      </c>
      <c r="N814" s="5">
        <v>3709.76</v>
      </c>
      <c r="P814" s="2">
        <v>41337</v>
      </c>
      <c r="Q814" s="5">
        <v>7654.67</v>
      </c>
      <c r="R814" s="5">
        <v>7708.88</v>
      </c>
      <c r="S814" s="5">
        <v>7637.32</v>
      </c>
      <c r="T814" s="5">
        <v>7691.68</v>
      </c>
      <c r="AE814" s="9">
        <f t="shared" si="175"/>
        <v>3981.92</v>
      </c>
      <c r="AF814" s="6">
        <f t="shared" si="185"/>
        <v>0.15467708572742908</v>
      </c>
      <c r="AG814" s="4">
        <f t="shared" si="186"/>
        <v>43.510000000000218</v>
      </c>
      <c r="AH814" s="4"/>
      <c r="AI814" s="6">
        <f t="shared" si="187"/>
        <v>0.27319962589629443</v>
      </c>
      <c r="AJ814" s="6">
        <f t="shared" si="188"/>
        <v>0.27319962589629443</v>
      </c>
      <c r="AK814" s="4">
        <f t="shared" si="195"/>
        <v>3997.0309999999999</v>
      </c>
      <c r="AL814" s="4">
        <f t="shared" si="196"/>
        <v>-15.110999999999876</v>
      </c>
      <c r="AN814" s="9">
        <f t="shared" si="176"/>
        <v>1346.08</v>
      </c>
      <c r="AO814" s="6">
        <f t="shared" si="177"/>
        <v>0.35744602325152303</v>
      </c>
      <c r="AP814" s="4">
        <f t="shared" si="178"/>
        <v>54.1899999999996</v>
      </c>
      <c r="AQ814" s="4"/>
      <c r="AR814" s="6">
        <f t="shared" si="179"/>
        <v>0.21696877047390159</v>
      </c>
      <c r="AS814" s="6">
        <f t="shared" si="180"/>
        <v>0.4296054724785246</v>
      </c>
      <c r="AT814" s="4">
        <f t="shared" si="181"/>
        <v>1347.61</v>
      </c>
      <c r="AU814" s="4">
        <f t="shared" si="182"/>
        <v>-1.5299999999999727</v>
      </c>
      <c r="AW814" s="4">
        <f t="shared" si="184"/>
        <v>17.350000000000364</v>
      </c>
      <c r="AX814" s="4">
        <f>AVERAGE($AW774:$AW814)</f>
        <v>18.880731707316997</v>
      </c>
      <c r="AY814" s="4">
        <f>MAX($AW774:$AW814)</f>
        <v>41.549999999999272</v>
      </c>
      <c r="AZ814" s="4">
        <f t="shared" si="191"/>
        <v>35.25</v>
      </c>
      <c r="BB814" s="4">
        <f t="shared" ref="BB814:BB877" si="200">IF(L814-K814&gt;K814-M814,K814-M814,L814-K814)</f>
        <v>7.5499999999997272</v>
      </c>
      <c r="BC814" s="4">
        <f t="shared" si="192"/>
        <v>8.4612195121950737</v>
      </c>
      <c r="BD814" s="4">
        <f t="shared" si="193"/>
        <v>22.430000000000291</v>
      </c>
      <c r="BE814" s="4">
        <f t="shared" si="194"/>
        <v>16.920000000000073</v>
      </c>
      <c r="BG814" s="4">
        <f t="shared" si="183"/>
        <v>0.6999999999998181</v>
      </c>
      <c r="BH814" s="4">
        <f t="shared" si="197"/>
        <v>7.8926829268291661</v>
      </c>
      <c r="BI814" s="4">
        <f t="shared" si="198"/>
        <v>30.899999999999636</v>
      </c>
      <c r="BJ814" s="4">
        <f t="shared" si="199"/>
        <v>17.599999999999454</v>
      </c>
    </row>
    <row r="815" spans="4:62">
      <c r="D815" s="2">
        <v>41338</v>
      </c>
      <c r="E815" s="5">
        <v>6345.6</v>
      </c>
      <c r="F815" s="5">
        <v>6437.3</v>
      </c>
      <c r="G815" s="5">
        <v>6344.8</v>
      </c>
      <c r="H815" s="5">
        <v>6432</v>
      </c>
      <c r="J815" s="2">
        <v>41338</v>
      </c>
      <c r="K815" s="5">
        <v>3737.81</v>
      </c>
      <c r="L815" s="5">
        <v>3793.24</v>
      </c>
      <c r="M815" s="5">
        <v>3736.91</v>
      </c>
      <c r="N815" s="5">
        <v>3787.19</v>
      </c>
      <c r="P815" s="2">
        <v>41338</v>
      </c>
      <c r="Q815" s="5">
        <v>7779.62</v>
      </c>
      <c r="R815" s="5">
        <v>7883.6</v>
      </c>
      <c r="S815" s="5">
        <v>7772.33</v>
      </c>
      <c r="T815" s="5">
        <v>7870.31</v>
      </c>
      <c r="AE815" s="9">
        <f t="shared" si="175"/>
        <v>4083.1200000000003</v>
      </c>
      <c r="AF815" s="6">
        <f t="shared" si="185"/>
        <v>1</v>
      </c>
      <c r="AG815" s="4">
        <f t="shared" si="186"/>
        <v>101.20000000000027</v>
      </c>
      <c r="AH815" s="4"/>
      <c r="AI815" s="6">
        <f t="shared" si="187"/>
        <v>1</v>
      </c>
      <c r="AJ815" s="6">
        <f t="shared" si="188"/>
        <v>1</v>
      </c>
      <c r="AK815" s="4">
        <f t="shared" si="195"/>
        <v>4003.6800000000003</v>
      </c>
      <c r="AL815" s="4">
        <f t="shared" si="196"/>
        <v>79.440000000000055</v>
      </c>
      <c r="AN815" s="9">
        <f t="shared" si="176"/>
        <v>1438.3100000000004</v>
      </c>
      <c r="AO815" s="6">
        <f t="shared" si="177"/>
        <v>1</v>
      </c>
      <c r="AP815" s="4">
        <f t="shared" si="178"/>
        <v>108.75000000000091</v>
      </c>
      <c r="AQ815" s="4"/>
      <c r="AR815" s="6">
        <f t="shared" si="179"/>
        <v>1</v>
      </c>
      <c r="AS815" s="6">
        <f t="shared" si="180"/>
        <v>1</v>
      </c>
      <c r="AT815" s="4">
        <f t="shared" si="181"/>
        <v>1354.1060000000002</v>
      </c>
      <c r="AU815" s="4">
        <f t="shared" si="182"/>
        <v>84.204000000000178</v>
      </c>
      <c r="AW815" s="4">
        <f t="shared" si="184"/>
        <v>7.2899999999999636</v>
      </c>
      <c r="AX815" s="4">
        <f t="shared" ref="AX815:AX878" si="201">AVERAGE($AW775:$AW815)</f>
        <v>18.874634146341389</v>
      </c>
      <c r="AY815" s="4">
        <f t="shared" ref="AY815:AY878" si="202">MAX($AW775:$AW815)</f>
        <v>41.549999999999272</v>
      </c>
      <c r="AZ815" s="4">
        <f t="shared" si="191"/>
        <v>35.25</v>
      </c>
      <c r="BB815" s="4">
        <f t="shared" si="200"/>
        <v>0.90000000000009095</v>
      </c>
      <c r="BC815" s="4">
        <f t="shared" si="192"/>
        <v>8.4548780487804347</v>
      </c>
      <c r="BD815" s="4">
        <f t="shared" si="193"/>
        <v>22.430000000000291</v>
      </c>
      <c r="BE815" s="4">
        <f t="shared" si="194"/>
        <v>16.920000000000073</v>
      </c>
      <c r="BG815" s="4">
        <f t="shared" si="183"/>
        <v>0.8000000000001819</v>
      </c>
      <c r="BH815" s="4">
        <f t="shared" si="197"/>
        <v>7.8707317073169802</v>
      </c>
      <c r="BI815" s="4">
        <f t="shared" si="198"/>
        <v>30.899999999999636</v>
      </c>
      <c r="BJ815" s="4">
        <f t="shared" si="199"/>
        <v>17.599999999999454</v>
      </c>
    </row>
    <row r="816" spans="4:62">
      <c r="D816" s="2">
        <v>41339</v>
      </c>
      <c r="E816" s="5">
        <v>6432</v>
      </c>
      <c r="F816" s="5">
        <v>6461</v>
      </c>
      <c r="G816" s="5">
        <v>6418.7</v>
      </c>
      <c r="H816" s="5">
        <v>6427.6</v>
      </c>
      <c r="J816" s="2">
        <v>41339</v>
      </c>
      <c r="K816" s="5">
        <v>3791.54</v>
      </c>
      <c r="L816" s="5">
        <v>3809</v>
      </c>
      <c r="M816" s="5">
        <v>3769.94</v>
      </c>
      <c r="N816" s="5">
        <v>3773.76</v>
      </c>
      <c r="P816" s="2">
        <v>41339</v>
      </c>
      <c r="Q816" s="5">
        <v>7907.39</v>
      </c>
      <c r="R816" s="5">
        <v>7977.64</v>
      </c>
      <c r="S816" s="5">
        <v>7898.04</v>
      </c>
      <c r="T816" s="5">
        <v>7919.33</v>
      </c>
      <c r="AE816" s="9">
        <f t="shared" si="175"/>
        <v>4145.57</v>
      </c>
      <c r="AF816" s="6">
        <f t="shared" si="185"/>
        <v>1</v>
      </c>
      <c r="AG816" s="4">
        <f t="shared" si="186"/>
        <v>163.64999999999964</v>
      </c>
      <c r="AH816" s="4"/>
      <c r="AI816" s="6">
        <f t="shared" si="187"/>
        <v>1</v>
      </c>
      <c r="AJ816" s="6">
        <f t="shared" si="188"/>
        <v>1</v>
      </c>
      <c r="AK816" s="4">
        <f t="shared" si="195"/>
        <v>4016.335</v>
      </c>
      <c r="AL816" s="4">
        <f t="shared" si="196"/>
        <v>129.23499999999967</v>
      </c>
      <c r="AN816" s="9">
        <f t="shared" si="176"/>
        <v>1491.7299999999996</v>
      </c>
      <c r="AO816" s="6">
        <f t="shared" si="177"/>
        <v>1</v>
      </c>
      <c r="AP816" s="4">
        <f t="shared" si="178"/>
        <v>162.17000000000007</v>
      </c>
      <c r="AQ816" s="4"/>
      <c r="AR816" s="6">
        <f t="shared" si="179"/>
        <v>1</v>
      </c>
      <c r="AS816" s="6">
        <f t="shared" si="180"/>
        <v>1</v>
      </c>
      <c r="AT816" s="4">
        <f t="shared" si="181"/>
        <v>1369.9289999999996</v>
      </c>
      <c r="AU816" s="4">
        <f t="shared" si="182"/>
        <v>121.80099999999993</v>
      </c>
      <c r="AW816" s="4">
        <f t="shared" si="184"/>
        <v>9.3500000000003638</v>
      </c>
      <c r="AX816" s="4">
        <f t="shared" si="201"/>
        <v>18.438780487804806</v>
      </c>
      <c r="AY816" s="4">
        <f t="shared" si="202"/>
        <v>41.549999999999272</v>
      </c>
      <c r="AZ816" s="4">
        <f t="shared" si="191"/>
        <v>35.25</v>
      </c>
      <c r="BB816" s="4">
        <f t="shared" si="200"/>
        <v>17.460000000000036</v>
      </c>
      <c r="BC816" s="4">
        <f t="shared" si="192"/>
        <v>8.8487804878048273</v>
      </c>
      <c r="BD816" s="4">
        <f t="shared" si="193"/>
        <v>22.430000000000291</v>
      </c>
      <c r="BE816" s="4">
        <f t="shared" si="194"/>
        <v>17.460000000000036</v>
      </c>
      <c r="BG816" s="4">
        <f t="shared" si="183"/>
        <v>13.300000000000182</v>
      </c>
      <c r="BH816" s="4">
        <f t="shared" si="197"/>
        <v>7.926829268292594</v>
      </c>
      <c r="BI816" s="4">
        <f t="shared" si="198"/>
        <v>30.899999999999636</v>
      </c>
      <c r="BJ816" s="4">
        <f t="shared" si="199"/>
        <v>17.599999999999454</v>
      </c>
    </row>
    <row r="817" spans="4:62">
      <c r="D817" s="2">
        <v>41340</v>
      </c>
      <c r="E817" s="5">
        <v>6427.6</v>
      </c>
      <c r="F817" s="5">
        <v>6459.7</v>
      </c>
      <c r="G817" s="5">
        <v>6427.3</v>
      </c>
      <c r="H817" s="5">
        <v>6439.2</v>
      </c>
      <c r="J817" s="2">
        <v>41340</v>
      </c>
      <c r="K817" s="5">
        <v>3783.04</v>
      </c>
      <c r="L817" s="5">
        <v>3802.18</v>
      </c>
      <c r="M817" s="5">
        <v>3779.82</v>
      </c>
      <c r="N817" s="5">
        <v>3793.78</v>
      </c>
      <c r="P817" s="2">
        <v>41340</v>
      </c>
      <c r="Q817" s="5">
        <v>7934.19</v>
      </c>
      <c r="R817" s="5">
        <v>7956.26</v>
      </c>
      <c r="S817" s="5">
        <v>7911.56</v>
      </c>
      <c r="T817" s="5">
        <v>7939.77</v>
      </c>
      <c r="AE817" s="9">
        <f t="shared" si="175"/>
        <v>4145.99</v>
      </c>
      <c r="AF817" s="6">
        <f t="shared" si="185"/>
        <v>1</v>
      </c>
      <c r="AG817" s="4">
        <f t="shared" si="186"/>
        <v>164.06999999999971</v>
      </c>
      <c r="AH817" s="4"/>
      <c r="AI817" s="6">
        <f t="shared" si="187"/>
        <v>1</v>
      </c>
      <c r="AJ817" s="6">
        <f t="shared" si="188"/>
        <v>1</v>
      </c>
      <c r="AK817" s="4">
        <f t="shared" si="195"/>
        <v>4035.0569999999998</v>
      </c>
      <c r="AL817" s="4">
        <f t="shared" si="196"/>
        <v>110.93299999999999</v>
      </c>
      <c r="AN817" s="9">
        <f t="shared" si="176"/>
        <v>1500.5700000000006</v>
      </c>
      <c r="AO817" s="6">
        <f t="shared" si="177"/>
        <v>1</v>
      </c>
      <c r="AP817" s="4">
        <f t="shared" si="178"/>
        <v>171.01000000000113</v>
      </c>
      <c r="AQ817" s="4"/>
      <c r="AR817" s="6">
        <f t="shared" si="179"/>
        <v>1</v>
      </c>
      <c r="AS817" s="6">
        <f t="shared" si="180"/>
        <v>1</v>
      </c>
      <c r="AT817" s="4">
        <f t="shared" si="181"/>
        <v>1390.779</v>
      </c>
      <c r="AU817" s="4">
        <f t="shared" si="182"/>
        <v>109.79100000000062</v>
      </c>
      <c r="AW817" s="4">
        <f t="shared" si="184"/>
        <v>22.070000000000618</v>
      </c>
      <c r="AX817" s="4">
        <f t="shared" si="201"/>
        <v>18.459756097560916</v>
      </c>
      <c r="AY817" s="4">
        <f t="shared" si="202"/>
        <v>41.549999999999272</v>
      </c>
      <c r="AZ817" s="4">
        <f t="shared" si="191"/>
        <v>35.25</v>
      </c>
      <c r="BB817" s="4">
        <f t="shared" si="200"/>
        <v>3.2199999999997999</v>
      </c>
      <c r="BC817" s="4">
        <f t="shared" si="192"/>
        <v>8.7331707317072595</v>
      </c>
      <c r="BD817" s="4">
        <f t="shared" si="193"/>
        <v>22.430000000000291</v>
      </c>
      <c r="BE817" s="4">
        <f t="shared" si="194"/>
        <v>17.460000000000036</v>
      </c>
      <c r="BG817" s="4">
        <f t="shared" si="183"/>
        <v>0.3000000000001819</v>
      </c>
      <c r="BH817" s="4">
        <f t="shared" si="197"/>
        <v>7.9341463414633306</v>
      </c>
      <c r="BI817" s="4">
        <f t="shared" si="198"/>
        <v>30.899999999999636</v>
      </c>
      <c r="BJ817" s="4">
        <f t="shared" si="199"/>
        <v>17.599999999999454</v>
      </c>
    </row>
    <row r="818" spans="4:62">
      <c r="D818" s="2">
        <v>41341</v>
      </c>
      <c r="E818" s="5">
        <v>6439.2</v>
      </c>
      <c r="F818" s="5">
        <v>6489.5</v>
      </c>
      <c r="G818" s="5">
        <v>6439.2</v>
      </c>
      <c r="H818" s="5">
        <v>6483.6</v>
      </c>
      <c r="J818" s="2">
        <v>41341</v>
      </c>
      <c r="K818" s="5">
        <v>3813.7</v>
      </c>
      <c r="L818" s="5">
        <v>3849.87</v>
      </c>
      <c r="M818" s="5">
        <v>3813.08</v>
      </c>
      <c r="N818" s="5">
        <v>3840.15</v>
      </c>
      <c r="P818" s="2">
        <v>41341</v>
      </c>
      <c r="Q818" s="5">
        <v>7970.66</v>
      </c>
      <c r="R818" s="5">
        <v>8015.07</v>
      </c>
      <c r="S818" s="5">
        <v>7962.28</v>
      </c>
      <c r="T818" s="5">
        <v>7986.47</v>
      </c>
      <c r="AE818" s="9">
        <f t="shared" si="175"/>
        <v>4146.32</v>
      </c>
      <c r="AF818" s="6">
        <f t="shared" si="185"/>
        <v>1</v>
      </c>
      <c r="AG818" s="4">
        <f t="shared" si="186"/>
        <v>164.39999999999964</v>
      </c>
      <c r="AH818" s="4"/>
      <c r="AI818" s="6">
        <f t="shared" si="187"/>
        <v>1</v>
      </c>
      <c r="AJ818" s="6">
        <f t="shared" si="188"/>
        <v>1</v>
      </c>
      <c r="AK818" s="4">
        <f t="shared" si="195"/>
        <v>4054.1260000000002</v>
      </c>
      <c r="AL818" s="4">
        <f t="shared" si="196"/>
        <v>92.193999999999505</v>
      </c>
      <c r="AN818" s="9">
        <f t="shared" si="176"/>
        <v>1502.87</v>
      </c>
      <c r="AO818" s="6">
        <f t="shared" si="177"/>
        <v>1</v>
      </c>
      <c r="AP818" s="4">
        <f t="shared" si="178"/>
        <v>156.78999999999996</v>
      </c>
      <c r="AQ818" s="4"/>
      <c r="AR818" s="6">
        <f t="shared" si="179"/>
        <v>1</v>
      </c>
      <c r="AS818" s="6">
        <f t="shared" si="180"/>
        <v>1</v>
      </c>
      <c r="AT818" s="4">
        <f t="shared" si="181"/>
        <v>1408.4449999999997</v>
      </c>
      <c r="AU818" s="4">
        <f t="shared" si="182"/>
        <v>94.425000000000182</v>
      </c>
      <c r="AW818" s="4">
        <f t="shared" si="184"/>
        <v>8.3800000000001091</v>
      </c>
      <c r="AX818" s="4">
        <f t="shared" si="201"/>
        <v>17.650731707317036</v>
      </c>
      <c r="AY818" s="4">
        <f t="shared" si="202"/>
        <v>38.569999999999709</v>
      </c>
      <c r="AZ818" s="4">
        <f t="shared" si="191"/>
        <v>32.319999999999709</v>
      </c>
      <c r="BB818" s="4">
        <f t="shared" si="200"/>
        <v>0.61999999999989086</v>
      </c>
      <c r="BC818" s="4">
        <f t="shared" si="192"/>
        <v>8.4734146341462822</v>
      </c>
      <c r="BD818" s="4">
        <f t="shared" si="193"/>
        <v>22.430000000000291</v>
      </c>
      <c r="BE818" s="4">
        <f t="shared" si="194"/>
        <v>17.460000000000036</v>
      </c>
      <c r="BG818" s="4">
        <f t="shared" si="183"/>
        <v>0</v>
      </c>
      <c r="BH818" s="4">
        <f t="shared" si="197"/>
        <v>7.7390243902438183</v>
      </c>
      <c r="BI818" s="4">
        <f t="shared" si="198"/>
        <v>30.899999999999636</v>
      </c>
      <c r="BJ818" s="4">
        <f t="shared" si="199"/>
        <v>17.599999999999454</v>
      </c>
    </row>
    <row r="819" spans="4:62">
      <c r="D819" s="2">
        <v>41344</v>
      </c>
      <c r="E819" s="5">
        <v>6483.6</v>
      </c>
      <c r="F819" s="5">
        <v>6505.3</v>
      </c>
      <c r="G819" s="5">
        <v>6473.6</v>
      </c>
      <c r="H819" s="5">
        <v>6503.6</v>
      </c>
      <c r="J819" s="2">
        <v>41344</v>
      </c>
      <c r="K819" s="5">
        <v>3830.69</v>
      </c>
      <c r="L819" s="5">
        <v>3837.79</v>
      </c>
      <c r="M819" s="5">
        <v>3817.92</v>
      </c>
      <c r="N819" s="5">
        <v>3836.27</v>
      </c>
      <c r="P819" s="2">
        <v>41344</v>
      </c>
      <c r="Q819" s="5">
        <v>7967.46</v>
      </c>
      <c r="R819" s="5">
        <v>7989.21</v>
      </c>
      <c r="S819" s="5">
        <v>7954.58</v>
      </c>
      <c r="T819" s="5">
        <v>7984.29</v>
      </c>
      <c r="AE819" s="9">
        <f t="shared" si="175"/>
        <v>4148.0200000000004</v>
      </c>
      <c r="AF819" s="6">
        <f t="shared" si="185"/>
        <v>1</v>
      </c>
      <c r="AG819" s="4">
        <f t="shared" si="186"/>
        <v>64.900000000000091</v>
      </c>
      <c r="AH819" s="4"/>
      <c r="AI819" s="6">
        <f t="shared" si="187"/>
        <v>1</v>
      </c>
      <c r="AJ819" s="6">
        <f t="shared" si="188"/>
        <v>1</v>
      </c>
      <c r="AK819" s="4">
        <f t="shared" si="195"/>
        <v>4063.7419999999997</v>
      </c>
      <c r="AL819" s="4">
        <f t="shared" si="196"/>
        <v>84.278000000000702</v>
      </c>
      <c r="AN819" s="9">
        <f t="shared" si="176"/>
        <v>1480.6899999999996</v>
      </c>
      <c r="AO819" s="6">
        <f t="shared" si="177"/>
        <v>0.65644361833952192</v>
      </c>
      <c r="AP819" s="4">
        <f t="shared" si="178"/>
        <v>64.559999999999491</v>
      </c>
      <c r="AQ819" s="4"/>
      <c r="AR819" s="6">
        <f t="shared" si="179"/>
        <v>0.87202123362760231</v>
      </c>
      <c r="AS819" s="6">
        <f t="shared" si="180"/>
        <v>0.87202123362760231</v>
      </c>
      <c r="AT819" s="4">
        <f t="shared" si="181"/>
        <v>1414.7349999999999</v>
      </c>
      <c r="AU819" s="4">
        <f t="shared" si="182"/>
        <v>65.9549999999997</v>
      </c>
      <c r="AW819" s="4">
        <f t="shared" si="184"/>
        <v>12.880000000000109</v>
      </c>
      <c r="AX819" s="4">
        <f t="shared" si="201"/>
        <v>17.830243902439001</v>
      </c>
      <c r="AY819" s="4">
        <f t="shared" si="202"/>
        <v>38.569999999999709</v>
      </c>
      <c r="AZ819" s="4">
        <f t="shared" si="191"/>
        <v>32.319999999999709</v>
      </c>
      <c r="BB819" s="4">
        <f t="shared" si="200"/>
        <v>7.0999999999999091</v>
      </c>
      <c r="BC819" s="4">
        <f t="shared" si="192"/>
        <v>8.510731707317019</v>
      </c>
      <c r="BD819" s="4">
        <f t="shared" si="193"/>
        <v>22.430000000000291</v>
      </c>
      <c r="BE819" s="4">
        <f t="shared" si="194"/>
        <v>17.460000000000036</v>
      </c>
      <c r="BG819" s="4">
        <f t="shared" si="183"/>
        <v>10</v>
      </c>
      <c r="BH819" s="4">
        <f t="shared" si="197"/>
        <v>7.8268292682926077</v>
      </c>
      <c r="BI819" s="4">
        <f t="shared" si="198"/>
        <v>30.899999999999636</v>
      </c>
      <c r="BJ819" s="4">
        <f t="shared" si="199"/>
        <v>17.599999999999454</v>
      </c>
    </row>
    <row r="820" spans="4:62">
      <c r="D820" s="2">
        <v>41345</v>
      </c>
      <c r="E820" s="5">
        <v>6503.6</v>
      </c>
      <c r="F820" s="5">
        <v>6534</v>
      </c>
      <c r="G820" s="5">
        <v>6491.8</v>
      </c>
      <c r="H820" s="5">
        <v>6510.6</v>
      </c>
      <c r="J820" s="2">
        <v>41345</v>
      </c>
      <c r="K820" s="5">
        <v>3824.11</v>
      </c>
      <c r="L820" s="5">
        <v>3855.07</v>
      </c>
      <c r="M820" s="5">
        <v>3822.95</v>
      </c>
      <c r="N820" s="5">
        <v>3839.97</v>
      </c>
      <c r="P820" s="2">
        <v>41345</v>
      </c>
      <c r="Q820" s="5">
        <v>7970.83</v>
      </c>
      <c r="R820" s="5">
        <v>7999.5</v>
      </c>
      <c r="S820" s="5">
        <v>7933.94</v>
      </c>
      <c r="T820" s="5">
        <v>7966.12</v>
      </c>
      <c r="AE820" s="9">
        <f t="shared" si="175"/>
        <v>4126.1499999999996</v>
      </c>
      <c r="AF820" s="6">
        <f t="shared" si="185"/>
        <v>0</v>
      </c>
      <c r="AG820" s="4">
        <f t="shared" si="186"/>
        <v>21.8700000000008</v>
      </c>
      <c r="AH820" s="4"/>
      <c r="AI820" s="6">
        <f t="shared" si="187"/>
        <v>0.86833232992172937</v>
      </c>
      <c r="AJ820" s="6">
        <f t="shared" si="188"/>
        <v>0.86833232992172937</v>
      </c>
      <c r="AK820" s="4">
        <f t="shared" si="195"/>
        <v>4078.8379999999997</v>
      </c>
      <c r="AL820" s="4">
        <f t="shared" si="196"/>
        <v>47.311999999999898</v>
      </c>
      <c r="AN820" s="9">
        <f t="shared" si="176"/>
        <v>1455.5199999999995</v>
      </c>
      <c r="AO820" s="6">
        <f t="shared" si="177"/>
        <v>0</v>
      </c>
      <c r="AP820" s="4">
        <f t="shared" si="178"/>
        <v>47.350000000000364</v>
      </c>
      <c r="AQ820" s="4"/>
      <c r="AR820" s="6">
        <f t="shared" si="179"/>
        <v>0.69800369921550875</v>
      </c>
      <c r="AS820" s="6">
        <f t="shared" si="180"/>
        <v>0.72679014482718685</v>
      </c>
      <c r="AT820" s="4">
        <f t="shared" si="181"/>
        <v>1427.6159999999995</v>
      </c>
      <c r="AU820" s="4">
        <f t="shared" si="182"/>
        <v>27.903999999999996</v>
      </c>
      <c r="AW820" s="4">
        <f t="shared" si="184"/>
        <v>28.670000000000073</v>
      </c>
      <c r="AX820" s="4">
        <f t="shared" si="201"/>
        <v>17.669756097560953</v>
      </c>
      <c r="AY820" s="4">
        <f t="shared" si="202"/>
        <v>38.569999999999709</v>
      </c>
      <c r="AZ820" s="4">
        <f t="shared" si="191"/>
        <v>31.469999999999345</v>
      </c>
      <c r="BB820" s="4">
        <f t="shared" si="200"/>
        <v>1.1600000000003092</v>
      </c>
      <c r="BC820" s="4">
        <f t="shared" si="192"/>
        <v>8.3339024390243477</v>
      </c>
      <c r="BD820" s="4">
        <f t="shared" si="193"/>
        <v>22.430000000000291</v>
      </c>
      <c r="BE820" s="4">
        <f t="shared" si="194"/>
        <v>17.460000000000036</v>
      </c>
      <c r="BG820" s="4">
        <f t="shared" si="183"/>
        <v>11.800000000000182</v>
      </c>
      <c r="BH820" s="4">
        <f t="shared" si="197"/>
        <v>7.8073170731706742</v>
      </c>
      <c r="BI820" s="4">
        <f t="shared" si="198"/>
        <v>30.899999999999636</v>
      </c>
      <c r="BJ820" s="4">
        <f t="shared" si="199"/>
        <v>17.599999999999454</v>
      </c>
    </row>
    <row r="821" spans="4:62">
      <c r="D821" s="2">
        <v>41346</v>
      </c>
      <c r="E821" s="5">
        <v>6510.6</v>
      </c>
      <c r="F821" s="5">
        <v>6510.6</v>
      </c>
      <c r="G821" s="5">
        <v>6437.6</v>
      </c>
      <c r="H821" s="5">
        <v>6481.5</v>
      </c>
      <c r="J821" s="2">
        <v>41346</v>
      </c>
      <c r="K821" s="5">
        <v>3834.44</v>
      </c>
      <c r="L821" s="5">
        <v>3839.99</v>
      </c>
      <c r="M821" s="5">
        <v>3817.56</v>
      </c>
      <c r="N821" s="5">
        <v>3836.04</v>
      </c>
      <c r="P821" s="2">
        <v>41346</v>
      </c>
      <c r="Q821" s="5">
        <v>7964.77</v>
      </c>
      <c r="R821" s="5">
        <v>7978.84</v>
      </c>
      <c r="S821" s="5">
        <v>7942.37</v>
      </c>
      <c r="T821" s="5">
        <v>7970.91</v>
      </c>
      <c r="AE821" s="9">
        <f t="shared" si="175"/>
        <v>4134.87</v>
      </c>
      <c r="AF821" s="6">
        <f t="shared" si="185"/>
        <v>0.39871970736167972</v>
      </c>
      <c r="AG821" s="4">
        <f t="shared" si="186"/>
        <v>21.8700000000008</v>
      </c>
      <c r="AH821" s="4"/>
      <c r="AI821" s="6">
        <f t="shared" si="187"/>
        <v>0.79738058551617064</v>
      </c>
      <c r="AJ821" s="6">
        <f t="shared" si="188"/>
        <v>0.92083082480433165</v>
      </c>
      <c r="AK821" s="4">
        <f t="shared" si="195"/>
        <v>4093.8909999999996</v>
      </c>
      <c r="AL821" s="4">
        <f t="shared" si="196"/>
        <v>40.979000000000269</v>
      </c>
      <c r="AN821" s="9">
        <f t="shared" si="176"/>
        <v>1489.4099999999999</v>
      </c>
      <c r="AO821" s="6">
        <f t="shared" si="177"/>
        <v>0.71573389651531294</v>
      </c>
      <c r="AP821" s="4">
        <f t="shared" si="178"/>
        <v>47.350000000000364</v>
      </c>
      <c r="AQ821" s="4"/>
      <c r="AR821" s="6">
        <f t="shared" si="179"/>
        <v>0.79151177199504119</v>
      </c>
      <c r="AS821" s="6">
        <f t="shared" si="180"/>
        <v>0.92233569903640866</v>
      </c>
      <c r="AT821" s="4">
        <f t="shared" si="181"/>
        <v>1441.5639999999999</v>
      </c>
      <c r="AU821" s="4">
        <f t="shared" si="182"/>
        <v>47.846000000000004</v>
      </c>
      <c r="AW821" s="4">
        <f t="shared" si="184"/>
        <v>14.069999999999709</v>
      </c>
      <c r="AX821" s="4">
        <f t="shared" si="201"/>
        <v>17.252926829268269</v>
      </c>
      <c r="AY821" s="4">
        <f t="shared" si="202"/>
        <v>38.569999999999709</v>
      </c>
      <c r="AZ821" s="4">
        <f t="shared" si="191"/>
        <v>31.469999999999345</v>
      </c>
      <c r="BB821" s="4">
        <f t="shared" si="200"/>
        <v>5.5499999999997272</v>
      </c>
      <c r="BC821" s="4">
        <f t="shared" si="192"/>
        <v>8.2773170731706855</v>
      </c>
      <c r="BD821" s="4">
        <f t="shared" si="193"/>
        <v>22.430000000000291</v>
      </c>
      <c r="BE821" s="4">
        <f t="shared" si="194"/>
        <v>17.460000000000036</v>
      </c>
      <c r="BG821" s="4">
        <f t="shared" si="183"/>
        <v>0</v>
      </c>
      <c r="BH821" s="4">
        <f t="shared" si="197"/>
        <v>7.5780487804877339</v>
      </c>
      <c r="BI821" s="4">
        <f t="shared" si="198"/>
        <v>30.899999999999636</v>
      </c>
      <c r="BJ821" s="4">
        <f t="shared" si="199"/>
        <v>17.599999999999454</v>
      </c>
    </row>
    <row r="822" spans="4:62">
      <c r="D822" s="2">
        <v>41347</v>
      </c>
      <c r="E822" s="5">
        <v>6481.5</v>
      </c>
      <c r="F822" s="5">
        <v>6532.6</v>
      </c>
      <c r="G822" s="5">
        <v>6478.5</v>
      </c>
      <c r="H822" s="5">
        <v>6529.4</v>
      </c>
      <c r="J822" s="2">
        <v>41347</v>
      </c>
      <c r="K822" s="5">
        <v>3855.3</v>
      </c>
      <c r="L822" s="5">
        <v>3871.58</v>
      </c>
      <c r="M822" s="5">
        <v>3849.69</v>
      </c>
      <c r="N822" s="5">
        <v>3871.58</v>
      </c>
      <c r="P822" s="2">
        <v>41347</v>
      </c>
      <c r="Q822" s="5">
        <v>8013.25</v>
      </c>
      <c r="R822" s="5">
        <v>8060.26</v>
      </c>
      <c r="S822" s="5">
        <v>8011.22</v>
      </c>
      <c r="T822" s="5">
        <v>8058.37</v>
      </c>
      <c r="AE822" s="9">
        <f t="shared" si="175"/>
        <v>4186.79</v>
      </c>
      <c r="AF822" s="6">
        <f t="shared" si="185"/>
        <v>1</v>
      </c>
      <c r="AG822" s="4">
        <f t="shared" si="186"/>
        <v>60.640000000000327</v>
      </c>
      <c r="AH822" s="4"/>
      <c r="AI822" s="6">
        <f t="shared" si="187"/>
        <v>1</v>
      </c>
      <c r="AJ822" s="6">
        <f t="shared" si="188"/>
        <v>1</v>
      </c>
      <c r="AK822" s="4">
        <f t="shared" si="195"/>
        <v>4110.7</v>
      </c>
      <c r="AL822" s="4">
        <f t="shared" si="196"/>
        <v>76.090000000000146</v>
      </c>
      <c r="AN822" s="9">
        <f t="shared" si="176"/>
        <v>1528.9700000000003</v>
      </c>
      <c r="AO822" s="6">
        <f t="shared" si="177"/>
        <v>1</v>
      </c>
      <c r="AP822" s="4">
        <f t="shared" si="178"/>
        <v>73.450000000000728</v>
      </c>
      <c r="AQ822" s="4"/>
      <c r="AR822" s="6">
        <f t="shared" si="179"/>
        <v>1</v>
      </c>
      <c r="AS822" s="6">
        <f t="shared" si="180"/>
        <v>1</v>
      </c>
      <c r="AT822" s="4">
        <f t="shared" si="181"/>
        <v>1456.3709999999999</v>
      </c>
      <c r="AU822" s="4">
        <f t="shared" si="182"/>
        <v>72.599000000000387</v>
      </c>
      <c r="AW822" s="4">
        <f t="shared" si="184"/>
        <v>2.0299999999997453</v>
      </c>
      <c r="AX822" s="4">
        <f t="shared" si="201"/>
        <v>16.851951219512181</v>
      </c>
      <c r="AY822" s="4">
        <f t="shared" si="202"/>
        <v>38.569999999999709</v>
      </c>
      <c r="AZ822" s="4">
        <f t="shared" si="191"/>
        <v>31.469999999999345</v>
      </c>
      <c r="BB822" s="4">
        <f t="shared" si="200"/>
        <v>5.6100000000001273</v>
      </c>
      <c r="BC822" s="4">
        <f t="shared" si="192"/>
        <v>8.077073170731671</v>
      </c>
      <c r="BD822" s="4">
        <f t="shared" si="193"/>
        <v>22.430000000000291</v>
      </c>
      <c r="BE822" s="4">
        <f t="shared" si="194"/>
        <v>17.460000000000036</v>
      </c>
      <c r="BG822" s="4">
        <f t="shared" si="183"/>
        <v>3</v>
      </c>
      <c r="BH822" s="4">
        <f t="shared" si="197"/>
        <v>7.651219512195051</v>
      </c>
      <c r="BI822" s="4">
        <f t="shared" si="198"/>
        <v>30.899999999999636</v>
      </c>
      <c r="BJ822" s="4">
        <f t="shared" si="199"/>
        <v>17.599999999999454</v>
      </c>
    </row>
    <row r="823" spans="4:62">
      <c r="D823" s="2">
        <v>41348</v>
      </c>
      <c r="E823" s="5">
        <v>6529.4</v>
      </c>
      <c r="F823" s="5">
        <v>6533.8</v>
      </c>
      <c r="G823" s="5">
        <v>6470.1</v>
      </c>
      <c r="H823" s="5">
        <v>6489.6</v>
      </c>
      <c r="J823" s="2">
        <v>41348</v>
      </c>
      <c r="K823" s="5">
        <v>3869.14</v>
      </c>
      <c r="L823" s="5">
        <v>3869.14</v>
      </c>
      <c r="M823" s="5">
        <v>3829.73</v>
      </c>
      <c r="N823" s="5">
        <v>3844.03</v>
      </c>
      <c r="P823" s="2">
        <v>41348</v>
      </c>
      <c r="Q823" s="5">
        <v>8074.03</v>
      </c>
      <c r="R823" s="5">
        <v>8074.47</v>
      </c>
      <c r="S823" s="5">
        <v>7996.95</v>
      </c>
      <c r="T823" s="5">
        <v>8042.85</v>
      </c>
      <c r="AE823" s="9">
        <f t="shared" si="175"/>
        <v>4198.82</v>
      </c>
      <c r="AF823" s="6">
        <f t="shared" si="185"/>
        <v>1</v>
      </c>
      <c r="AG823" s="4">
        <f t="shared" si="186"/>
        <v>72.670000000000073</v>
      </c>
      <c r="AH823" s="4"/>
      <c r="AI823" s="6">
        <f t="shared" si="187"/>
        <v>1</v>
      </c>
      <c r="AJ823" s="6">
        <f t="shared" si="188"/>
        <v>1</v>
      </c>
      <c r="AK823" s="4">
        <f t="shared" si="195"/>
        <v>4129.7569999999996</v>
      </c>
      <c r="AL823" s="4">
        <f t="shared" si="196"/>
        <v>69.063000000000102</v>
      </c>
      <c r="AN823" s="9">
        <f t="shared" si="176"/>
        <v>1553.25</v>
      </c>
      <c r="AO823" s="6">
        <f t="shared" si="177"/>
        <v>1</v>
      </c>
      <c r="AP823" s="4">
        <f t="shared" si="178"/>
        <v>97.730000000000473</v>
      </c>
      <c r="AQ823" s="4"/>
      <c r="AR823" s="6">
        <f t="shared" si="179"/>
        <v>1</v>
      </c>
      <c r="AS823" s="6">
        <f t="shared" si="180"/>
        <v>1</v>
      </c>
      <c r="AT823" s="4">
        <f t="shared" si="181"/>
        <v>1478.7400000000002</v>
      </c>
      <c r="AU823" s="4">
        <f t="shared" si="182"/>
        <v>74.509999999999764</v>
      </c>
      <c r="AW823" s="4">
        <f t="shared" si="184"/>
        <v>0.44000000000050932</v>
      </c>
      <c r="AX823" s="4">
        <f t="shared" si="201"/>
        <v>16.500487804878059</v>
      </c>
      <c r="AY823" s="4">
        <f t="shared" si="202"/>
        <v>38.569999999999709</v>
      </c>
      <c r="AZ823" s="4">
        <f t="shared" si="191"/>
        <v>31.469999999999345</v>
      </c>
      <c r="BB823" s="4">
        <f t="shared" si="200"/>
        <v>0</v>
      </c>
      <c r="BC823" s="4">
        <f t="shared" si="192"/>
        <v>7.9775609756097214</v>
      </c>
      <c r="BD823" s="4">
        <f t="shared" si="193"/>
        <v>22.430000000000291</v>
      </c>
      <c r="BE823" s="4">
        <f t="shared" si="194"/>
        <v>17.460000000000036</v>
      </c>
      <c r="BG823" s="4">
        <f t="shared" si="183"/>
        <v>4.4000000000005457</v>
      </c>
      <c r="BH823" s="4">
        <f t="shared" si="197"/>
        <v>7.3560975609755523</v>
      </c>
      <c r="BI823" s="4">
        <f t="shared" si="198"/>
        <v>30.899999999999636</v>
      </c>
      <c r="BJ823" s="4">
        <f t="shared" si="199"/>
        <v>17.599999999999454</v>
      </c>
    </row>
    <row r="824" spans="4:62">
      <c r="D824" s="2">
        <v>41351</v>
      </c>
      <c r="E824" s="5">
        <v>6489.6</v>
      </c>
      <c r="F824" s="5">
        <v>6489.6</v>
      </c>
      <c r="G824" s="5">
        <v>6386.2</v>
      </c>
      <c r="H824" s="5">
        <v>6457.9</v>
      </c>
      <c r="J824" s="2">
        <v>41351</v>
      </c>
      <c r="K824" s="5">
        <v>3768.07</v>
      </c>
      <c r="L824" s="5">
        <v>3832.02</v>
      </c>
      <c r="M824" s="5">
        <v>3761.22</v>
      </c>
      <c r="N824" s="5">
        <v>3825.47</v>
      </c>
      <c r="P824" s="2">
        <v>41351</v>
      </c>
      <c r="Q824" s="5">
        <v>7924.04</v>
      </c>
      <c r="R824" s="5">
        <v>8020.91</v>
      </c>
      <c r="S824" s="5">
        <v>7901.94</v>
      </c>
      <c r="T824" s="5">
        <v>8010.7</v>
      </c>
      <c r="AE824" s="9">
        <f t="shared" si="175"/>
        <v>4185.2299999999996</v>
      </c>
      <c r="AF824" s="6">
        <f t="shared" si="185"/>
        <v>0.81299022980597035</v>
      </c>
      <c r="AG824" s="4">
        <f t="shared" si="186"/>
        <v>72.670000000000073</v>
      </c>
      <c r="AH824" s="4"/>
      <c r="AI824" s="6">
        <f t="shared" si="187"/>
        <v>0.81299022980597035</v>
      </c>
      <c r="AJ824" s="6">
        <f t="shared" si="188"/>
        <v>0.81299022980597035</v>
      </c>
      <c r="AK824" s="4">
        <f t="shared" si="195"/>
        <v>4150.0879999999988</v>
      </c>
      <c r="AL824" s="4">
        <f t="shared" si="196"/>
        <v>35.142000000000735</v>
      </c>
      <c r="AN824" s="9">
        <f t="shared" si="176"/>
        <v>1552.8000000000002</v>
      </c>
      <c r="AO824" s="6">
        <f t="shared" si="177"/>
        <v>0.99539547733551814</v>
      </c>
      <c r="AP824" s="4">
        <f t="shared" si="178"/>
        <v>97.730000000000473</v>
      </c>
      <c r="AQ824" s="4"/>
      <c r="AR824" s="6">
        <f t="shared" si="179"/>
        <v>0.99539547733551814</v>
      </c>
      <c r="AS824" s="6">
        <f t="shared" si="180"/>
        <v>0.99539547733551814</v>
      </c>
      <c r="AT824" s="4">
        <f t="shared" si="181"/>
        <v>1499.4119999999998</v>
      </c>
      <c r="AU824" s="4">
        <f t="shared" si="182"/>
        <v>53.388000000000375</v>
      </c>
      <c r="AW824" s="4">
        <f t="shared" si="184"/>
        <v>22.100000000000364</v>
      </c>
      <c r="AX824" s="4">
        <f t="shared" si="201"/>
        <v>16.884390243902466</v>
      </c>
      <c r="AY824" s="4">
        <f t="shared" si="202"/>
        <v>38.569999999999709</v>
      </c>
      <c r="AZ824" s="4">
        <f t="shared" si="191"/>
        <v>31.469999999999345</v>
      </c>
      <c r="BB824" s="4">
        <f t="shared" si="200"/>
        <v>6.8500000000003638</v>
      </c>
      <c r="BC824" s="4">
        <f t="shared" si="192"/>
        <v>8.0819512195121757</v>
      </c>
      <c r="BD824" s="4">
        <f t="shared" si="193"/>
        <v>22.430000000000291</v>
      </c>
      <c r="BE824" s="4">
        <f t="shared" si="194"/>
        <v>17.460000000000036</v>
      </c>
      <c r="BG824" s="4">
        <f t="shared" si="183"/>
        <v>0</v>
      </c>
      <c r="BH824" s="4">
        <f t="shared" si="197"/>
        <v>7.3439024390243324</v>
      </c>
      <c r="BI824" s="4">
        <f t="shared" si="198"/>
        <v>30.899999999999636</v>
      </c>
      <c r="BJ824" s="4">
        <f t="shared" si="199"/>
        <v>17.599999999999454</v>
      </c>
    </row>
    <row r="825" spans="4:62">
      <c r="D825" s="2">
        <v>41352</v>
      </c>
      <c r="E825" s="5">
        <v>6457.9</v>
      </c>
      <c r="F825" s="5">
        <v>6474.6</v>
      </c>
      <c r="G825" s="5">
        <v>6414.5</v>
      </c>
      <c r="H825" s="5">
        <v>6441.3</v>
      </c>
      <c r="J825" s="2">
        <v>41352</v>
      </c>
      <c r="K825" s="5">
        <v>3813.37</v>
      </c>
      <c r="L825" s="5">
        <v>3819.37</v>
      </c>
      <c r="M825" s="5">
        <v>3763.99</v>
      </c>
      <c r="N825" s="5">
        <v>3775.75</v>
      </c>
      <c r="P825" s="2">
        <v>41352</v>
      </c>
      <c r="Q825" s="5">
        <v>7980.54</v>
      </c>
      <c r="R825" s="5">
        <v>8000.97</v>
      </c>
      <c r="S825" s="5">
        <v>7919.45</v>
      </c>
      <c r="T825" s="5">
        <v>7947.79</v>
      </c>
      <c r="AE825" s="9">
        <f t="shared" si="175"/>
        <v>4172.04</v>
      </c>
      <c r="AF825" s="6">
        <f t="shared" si="185"/>
        <v>0.58123534010946332</v>
      </c>
      <c r="AG825" s="4">
        <f t="shared" si="186"/>
        <v>63.949999999999818</v>
      </c>
      <c r="AH825" s="4"/>
      <c r="AI825" s="6">
        <f t="shared" si="187"/>
        <v>0.63148479427549586</v>
      </c>
      <c r="AJ825" s="6">
        <f t="shared" si="188"/>
        <v>0.63148479427549586</v>
      </c>
      <c r="AK825" s="4">
        <f t="shared" si="195"/>
        <v>4158.9799999999996</v>
      </c>
      <c r="AL825" s="4">
        <f t="shared" si="196"/>
        <v>13.0600000000004</v>
      </c>
      <c r="AN825" s="9">
        <f t="shared" si="176"/>
        <v>1506.4899999999998</v>
      </c>
      <c r="AO825" s="6">
        <f t="shared" si="177"/>
        <v>0.26754385964912109</v>
      </c>
      <c r="AP825" s="4">
        <f t="shared" si="178"/>
        <v>63.840000000000146</v>
      </c>
      <c r="AQ825" s="4"/>
      <c r="AR825" s="6">
        <f t="shared" si="179"/>
        <v>0.5215389337971964</v>
      </c>
      <c r="AS825" s="6">
        <f t="shared" si="180"/>
        <v>0.5215389337971964</v>
      </c>
      <c r="AT825" s="4">
        <f t="shared" si="181"/>
        <v>1506.2299999999998</v>
      </c>
      <c r="AU825" s="4">
        <f t="shared" si="182"/>
        <v>0.25999999999999091</v>
      </c>
      <c r="AW825" s="4">
        <f t="shared" si="184"/>
        <v>20.430000000000291</v>
      </c>
      <c r="AX825" s="4">
        <f t="shared" si="201"/>
        <v>17.169268292682961</v>
      </c>
      <c r="AY825" s="4">
        <f t="shared" si="202"/>
        <v>38.569999999999709</v>
      </c>
      <c r="AZ825" s="4">
        <f t="shared" si="191"/>
        <v>31.469999999999345</v>
      </c>
      <c r="BB825" s="4">
        <f t="shared" si="200"/>
        <v>6</v>
      </c>
      <c r="BC825" s="4">
        <f t="shared" si="192"/>
        <v>8.029999999999978</v>
      </c>
      <c r="BD825" s="4">
        <f t="shared" si="193"/>
        <v>22.430000000000291</v>
      </c>
      <c r="BE825" s="4">
        <f t="shared" si="194"/>
        <v>17.460000000000036</v>
      </c>
      <c r="BG825" s="4">
        <f t="shared" si="183"/>
        <v>16.700000000000728</v>
      </c>
      <c r="BH825" s="4">
        <f t="shared" si="197"/>
        <v>7.7512195121950818</v>
      </c>
      <c r="BI825" s="4">
        <f t="shared" si="198"/>
        <v>30.899999999999636</v>
      </c>
      <c r="BJ825" s="4">
        <f t="shared" si="199"/>
        <v>17.599999999999454</v>
      </c>
    </row>
    <row r="826" spans="4:62">
      <c r="D826" s="2">
        <v>41353</v>
      </c>
      <c r="E826" s="5">
        <v>6441.3</v>
      </c>
      <c r="F826" s="5">
        <v>6475.6</v>
      </c>
      <c r="G826" s="5">
        <v>6421.3</v>
      </c>
      <c r="H826" s="5">
        <v>6432.7</v>
      </c>
      <c r="J826" s="2">
        <v>41353</v>
      </c>
      <c r="K826" s="5">
        <v>3798.12</v>
      </c>
      <c r="L826" s="5">
        <v>3834.88</v>
      </c>
      <c r="M826" s="5">
        <v>3785.81</v>
      </c>
      <c r="N826" s="5">
        <v>3829.56</v>
      </c>
      <c r="P826" s="2">
        <v>41353</v>
      </c>
      <c r="Q826" s="5">
        <v>7995.59</v>
      </c>
      <c r="R826" s="5">
        <v>8030.46</v>
      </c>
      <c r="S826" s="5">
        <v>7972.21</v>
      </c>
      <c r="T826" s="5">
        <v>8001.97</v>
      </c>
      <c r="AE826" s="9">
        <f t="shared" si="175"/>
        <v>4172.41</v>
      </c>
      <c r="AF826" s="6">
        <f t="shared" si="185"/>
        <v>1.3816280806568125E-2</v>
      </c>
      <c r="AG826" s="4">
        <f t="shared" si="186"/>
        <v>26.779999999999745</v>
      </c>
      <c r="AH826" s="4"/>
      <c r="AI826" s="6">
        <f t="shared" si="187"/>
        <v>0.63657630383927577</v>
      </c>
      <c r="AJ826" s="6">
        <f t="shared" si="188"/>
        <v>0.63657630383927577</v>
      </c>
      <c r="AK826" s="4">
        <f t="shared" si="195"/>
        <v>4161.6639999999998</v>
      </c>
      <c r="AL826" s="4">
        <f t="shared" si="196"/>
        <v>10.746000000000095</v>
      </c>
      <c r="AN826" s="9">
        <f t="shared" si="176"/>
        <v>1569.2700000000004</v>
      </c>
      <c r="AO826" s="6">
        <f t="shared" si="177"/>
        <v>1</v>
      </c>
      <c r="AP826" s="4">
        <f t="shared" si="178"/>
        <v>62.780000000000655</v>
      </c>
      <c r="AQ826" s="4"/>
      <c r="AR826" s="6">
        <f t="shared" si="179"/>
        <v>1</v>
      </c>
      <c r="AS826" s="6">
        <f t="shared" si="180"/>
        <v>1</v>
      </c>
      <c r="AT826" s="4">
        <f t="shared" si="181"/>
        <v>1513.9839999999999</v>
      </c>
      <c r="AU826" s="4">
        <f t="shared" si="182"/>
        <v>55.286000000000513</v>
      </c>
      <c r="AW826" s="4">
        <f t="shared" si="184"/>
        <v>23.380000000000109</v>
      </c>
      <c r="AX826" s="4">
        <f t="shared" si="201"/>
        <v>17.616829268292726</v>
      </c>
      <c r="AY826" s="4">
        <f t="shared" si="202"/>
        <v>38.569999999999709</v>
      </c>
      <c r="AZ826" s="4">
        <f t="shared" si="191"/>
        <v>31.469999999999345</v>
      </c>
      <c r="BB826" s="4">
        <f t="shared" si="200"/>
        <v>12.309999999999945</v>
      </c>
      <c r="BC826" s="4">
        <f t="shared" si="192"/>
        <v>8.2343902439024195</v>
      </c>
      <c r="BD826" s="4">
        <f t="shared" si="193"/>
        <v>22.430000000000291</v>
      </c>
      <c r="BE826" s="4">
        <f t="shared" si="194"/>
        <v>17.460000000000036</v>
      </c>
      <c r="BG826" s="4">
        <f t="shared" si="183"/>
        <v>20</v>
      </c>
      <c r="BH826" s="4">
        <f t="shared" si="197"/>
        <v>8.0536585365853171</v>
      </c>
      <c r="BI826" s="4">
        <f t="shared" si="198"/>
        <v>30.899999999999636</v>
      </c>
      <c r="BJ826" s="4">
        <f t="shared" si="199"/>
        <v>17.599999999999454</v>
      </c>
    </row>
    <row r="827" spans="4:62">
      <c r="D827" s="2">
        <v>41354</v>
      </c>
      <c r="E827" s="5">
        <v>6432.7</v>
      </c>
      <c r="F827" s="5">
        <v>6435.6</v>
      </c>
      <c r="G827" s="5">
        <v>6364</v>
      </c>
      <c r="H827" s="5">
        <v>6388.5</v>
      </c>
      <c r="J827" s="2">
        <v>41354</v>
      </c>
      <c r="K827" s="5">
        <v>3821.44</v>
      </c>
      <c r="L827" s="5">
        <v>3822.65</v>
      </c>
      <c r="M827" s="5">
        <v>3756.58</v>
      </c>
      <c r="N827" s="5">
        <v>3774.85</v>
      </c>
      <c r="P827" s="2">
        <v>41354</v>
      </c>
      <c r="Q827" s="5">
        <v>7989.59</v>
      </c>
      <c r="R827" s="5">
        <v>7999.34</v>
      </c>
      <c r="S827" s="5">
        <v>7887.67</v>
      </c>
      <c r="T827" s="5">
        <v>7932.51</v>
      </c>
      <c r="AE827" s="9">
        <f t="shared" si="175"/>
        <v>4157.66</v>
      </c>
      <c r="AF827" s="6">
        <f t="shared" si="185"/>
        <v>0</v>
      </c>
      <c r="AG827" s="4">
        <f t="shared" si="186"/>
        <v>41.159999999999854</v>
      </c>
      <c r="AH827" s="4"/>
      <c r="AI827" s="6">
        <f t="shared" si="187"/>
        <v>0.35637216575449615</v>
      </c>
      <c r="AJ827" s="6">
        <f t="shared" si="188"/>
        <v>0.43360396312096033</v>
      </c>
      <c r="AK827" s="4">
        <f t="shared" si="195"/>
        <v>4162.8310000000001</v>
      </c>
      <c r="AL827" s="4">
        <f t="shared" si="196"/>
        <v>-5.1710000000002765</v>
      </c>
      <c r="AN827" s="9">
        <f t="shared" si="176"/>
        <v>1544.0100000000002</v>
      </c>
      <c r="AO827" s="6">
        <f t="shared" si="177"/>
        <v>0.5976425613252635</v>
      </c>
      <c r="AP827" s="4">
        <f t="shared" si="178"/>
        <v>62.780000000000655</v>
      </c>
      <c r="AQ827" s="4"/>
      <c r="AR827" s="6">
        <f t="shared" si="179"/>
        <v>0.68369646882043533</v>
      </c>
      <c r="AS827" s="6">
        <f t="shared" si="180"/>
        <v>0.77793406593406578</v>
      </c>
      <c r="AT827" s="4">
        <f t="shared" si="181"/>
        <v>1518.328</v>
      </c>
      <c r="AU827" s="4">
        <f t="shared" si="182"/>
        <v>25.682000000000244</v>
      </c>
      <c r="AW827" s="4">
        <f t="shared" si="184"/>
        <v>9.75</v>
      </c>
      <c r="AX827" s="4">
        <f t="shared" si="201"/>
        <v>17.413658536585412</v>
      </c>
      <c r="AY827" s="4">
        <f t="shared" si="202"/>
        <v>38.569999999999709</v>
      </c>
      <c r="AZ827" s="4">
        <f t="shared" si="191"/>
        <v>31.469999999999345</v>
      </c>
      <c r="BB827" s="4">
        <f t="shared" si="200"/>
        <v>1.2100000000000364</v>
      </c>
      <c r="BC827" s="4">
        <f t="shared" si="192"/>
        <v>8.0580487804877858</v>
      </c>
      <c r="BD827" s="4">
        <f t="shared" si="193"/>
        <v>22.430000000000291</v>
      </c>
      <c r="BE827" s="4">
        <f t="shared" si="194"/>
        <v>17.460000000000036</v>
      </c>
      <c r="BG827" s="4">
        <f t="shared" si="183"/>
        <v>2.9000000000005457</v>
      </c>
      <c r="BH827" s="4">
        <f t="shared" si="197"/>
        <v>8.1073170731706998</v>
      </c>
      <c r="BI827" s="4">
        <f t="shared" si="198"/>
        <v>30.899999999999636</v>
      </c>
      <c r="BJ827" s="4">
        <f t="shared" si="199"/>
        <v>17.599999999999454</v>
      </c>
    </row>
    <row r="828" spans="4:62">
      <c r="D828" s="2">
        <v>41355</v>
      </c>
      <c r="E828" s="5">
        <v>6388.5</v>
      </c>
      <c r="F828" s="5">
        <v>6426.5</v>
      </c>
      <c r="G828" s="5">
        <v>6374.5</v>
      </c>
      <c r="H828" s="5">
        <v>6392.8</v>
      </c>
      <c r="J828" s="2">
        <v>41355</v>
      </c>
      <c r="K828" s="5">
        <v>3766.24</v>
      </c>
      <c r="L828" s="5">
        <v>3790.92</v>
      </c>
      <c r="M828" s="5">
        <v>3750.05</v>
      </c>
      <c r="N828" s="5">
        <v>3770.29</v>
      </c>
      <c r="P828" s="2">
        <v>41355</v>
      </c>
      <c r="Q828" s="5">
        <v>7917.64</v>
      </c>
      <c r="R828" s="5">
        <v>7953.93</v>
      </c>
      <c r="S828" s="5">
        <v>7876.36</v>
      </c>
      <c r="T828" s="5">
        <v>7911.35</v>
      </c>
      <c r="AE828" s="9">
        <f t="shared" si="175"/>
        <v>4141.0600000000004</v>
      </c>
      <c r="AF828" s="6">
        <f t="shared" si="185"/>
        <v>0</v>
      </c>
      <c r="AG828" s="4">
        <f t="shared" si="186"/>
        <v>44.169999999999163</v>
      </c>
      <c r="AH828" s="4"/>
      <c r="AI828" s="6">
        <f t="shared" si="187"/>
        <v>0</v>
      </c>
      <c r="AJ828" s="6">
        <f t="shared" si="188"/>
        <v>0.20517407458374501</v>
      </c>
      <c r="AK828" s="4">
        <f t="shared" si="195"/>
        <v>4162.3050000000003</v>
      </c>
      <c r="AL828" s="4">
        <f t="shared" si="196"/>
        <v>-21.244999999999891</v>
      </c>
      <c r="AN828" s="9">
        <f t="shared" si="176"/>
        <v>1518.5500000000002</v>
      </c>
      <c r="AO828" s="6">
        <f t="shared" si="177"/>
        <v>0.19209939471169599</v>
      </c>
      <c r="AP828" s="4">
        <f t="shared" si="178"/>
        <v>62.780000000000655</v>
      </c>
      <c r="AQ828" s="4"/>
      <c r="AR828" s="6">
        <f t="shared" si="179"/>
        <v>0.19209939471169599</v>
      </c>
      <c r="AS828" s="6">
        <f t="shared" si="180"/>
        <v>0.55410989010989142</v>
      </c>
      <c r="AT828" s="4">
        <f t="shared" si="181"/>
        <v>1519.896</v>
      </c>
      <c r="AU828" s="4">
        <f t="shared" si="182"/>
        <v>-1.3459999999997763</v>
      </c>
      <c r="AW828" s="4">
        <f t="shared" si="184"/>
        <v>36.289999999999964</v>
      </c>
      <c r="AX828" s="4">
        <f t="shared" si="201"/>
        <v>17.358048780487856</v>
      </c>
      <c r="AY828" s="4">
        <f t="shared" si="202"/>
        <v>37.599999999999454</v>
      </c>
      <c r="AZ828" s="4">
        <f t="shared" si="191"/>
        <v>31.469999999999345</v>
      </c>
      <c r="BB828" s="4">
        <f t="shared" si="200"/>
        <v>16.1899999999996</v>
      </c>
      <c r="BC828" s="4">
        <f t="shared" si="192"/>
        <v>8.1729268292682633</v>
      </c>
      <c r="BD828" s="4">
        <f t="shared" si="193"/>
        <v>22.430000000000291</v>
      </c>
      <c r="BE828" s="4">
        <f t="shared" si="194"/>
        <v>17.460000000000036</v>
      </c>
      <c r="BG828" s="4">
        <f t="shared" si="183"/>
        <v>14</v>
      </c>
      <c r="BH828" s="4">
        <f t="shared" si="197"/>
        <v>8.1780487804877655</v>
      </c>
      <c r="BI828" s="4">
        <f t="shared" si="198"/>
        <v>30.899999999999636</v>
      </c>
      <c r="BJ828" s="4">
        <f t="shared" si="199"/>
        <v>17.599999999999454</v>
      </c>
    </row>
    <row r="829" spans="4:62">
      <c r="D829" s="2">
        <v>41358</v>
      </c>
      <c r="E829" s="5">
        <v>6392.8</v>
      </c>
      <c r="F829" s="5">
        <v>6458.5</v>
      </c>
      <c r="G829" s="5">
        <v>6366.6</v>
      </c>
      <c r="H829" s="5">
        <v>6378.4</v>
      </c>
      <c r="J829" s="2">
        <v>41358</v>
      </c>
      <c r="K829" s="5">
        <v>3823.88</v>
      </c>
      <c r="L829" s="5">
        <v>3837.02</v>
      </c>
      <c r="M829" s="5">
        <v>3719.44</v>
      </c>
      <c r="N829" s="5">
        <v>3727.98</v>
      </c>
      <c r="P829" s="2">
        <v>41358</v>
      </c>
      <c r="Q829" s="5">
        <v>7988.27</v>
      </c>
      <c r="R829" s="5">
        <v>8030.76</v>
      </c>
      <c r="S829" s="5">
        <v>7847.97</v>
      </c>
      <c r="T829" s="5">
        <v>7870.9</v>
      </c>
      <c r="AE829" s="9">
        <f t="shared" si="175"/>
        <v>4142.92</v>
      </c>
      <c r="AF829" s="6">
        <f t="shared" si="185"/>
        <v>5.9330143540660442E-2</v>
      </c>
      <c r="AG829" s="4">
        <f t="shared" si="186"/>
        <v>31.349999999999454</v>
      </c>
      <c r="AH829" s="4"/>
      <c r="AI829" s="6">
        <f t="shared" si="187"/>
        <v>3.2202216066476712E-2</v>
      </c>
      <c r="AJ829" s="6">
        <f t="shared" si="188"/>
        <v>0.12587959343237223</v>
      </c>
      <c r="AK829" s="4">
        <f t="shared" si="195"/>
        <v>4161.7950000000001</v>
      </c>
      <c r="AL829" s="4">
        <f t="shared" si="196"/>
        <v>-18.875</v>
      </c>
      <c r="AN829" s="9">
        <f t="shared" si="176"/>
        <v>1492.5</v>
      </c>
      <c r="AO829" s="6">
        <f t="shared" si="177"/>
        <v>0</v>
      </c>
      <c r="AP829" s="4">
        <f t="shared" si="178"/>
        <v>76.770000000000437</v>
      </c>
      <c r="AQ829" s="4"/>
      <c r="AR829" s="6">
        <f t="shared" si="179"/>
        <v>0</v>
      </c>
      <c r="AS829" s="6">
        <f t="shared" si="180"/>
        <v>3.8692712246432795E-2</v>
      </c>
      <c r="AT829" s="4">
        <f t="shared" si="181"/>
        <v>1521.077</v>
      </c>
      <c r="AU829" s="4">
        <f t="shared" si="182"/>
        <v>-28.576999999999998</v>
      </c>
      <c r="AW829" s="4">
        <f t="shared" si="184"/>
        <v>42.489999999999782</v>
      </c>
      <c r="AX829" s="4">
        <f t="shared" si="201"/>
        <v>18.306829268292727</v>
      </c>
      <c r="AY829" s="4">
        <f t="shared" si="202"/>
        <v>42.489999999999782</v>
      </c>
      <c r="AZ829" s="4">
        <f t="shared" si="191"/>
        <v>32.319999999999709</v>
      </c>
      <c r="BB829" s="4">
        <f t="shared" si="200"/>
        <v>13.139999999999873</v>
      </c>
      <c r="BC829" s="4">
        <f t="shared" si="192"/>
        <v>8.4741463414633831</v>
      </c>
      <c r="BD829" s="4">
        <f t="shared" si="193"/>
        <v>22.430000000000291</v>
      </c>
      <c r="BE829" s="4">
        <f t="shared" si="194"/>
        <v>17.460000000000036</v>
      </c>
      <c r="BG829" s="4">
        <f t="shared" si="183"/>
        <v>26.199999999999818</v>
      </c>
      <c r="BH829" s="4">
        <f t="shared" si="197"/>
        <v>8.3878048780487493</v>
      </c>
      <c r="BI829" s="4">
        <f t="shared" si="198"/>
        <v>30.899999999999636</v>
      </c>
      <c r="BJ829" s="4">
        <f t="shared" si="199"/>
        <v>17.699999999999818</v>
      </c>
    </row>
    <row r="830" spans="4:62">
      <c r="D830" s="2">
        <v>41359</v>
      </c>
      <c r="E830" s="5">
        <v>6378.4</v>
      </c>
      <c r="F830" s="5">
        <v>6404.5</v>
      </c>
      <c r="G830" s="5">
        <v>6369.6</v>
      </c>
      <c r="H830" s="5">
        <v>6399.4</v>
      </c>
      <c r="J830" s="2">
        <v>41359</v>
      </c>
      <c r="K830" s="5">
        <v>3735.32</v>
      </c>
      <c r="L830" s="5">
        <v>3765.01</v>
      </c>
      <c r="M830" s="5">
        <v>3732.14</v>
      </c>
      <c r="N830" s="5">
        <v>3748.64</v>
      </c>
      <c r="P830" s="2">
        <v>41359</v>
      </c>
      <c r="Q830" s="5">
        <v>7889.15</v>
      </c>
      <c r="R830" s="5">
        <v>7912.52</v>
      </c>
      <c r="S830" s="5">
        <v>7859.27</v>
      </c>
      <c r="T830" s="5">
        <v>7879.67</v>
      </c>
      <c r="AE830" s="9">
        <f t="shared" si="175"/>
        <v>4131.0300000000007</v>
      </c>
      <c r="AF830" s="6">
        <f t="shared" si="185"/>
        <v>0</v>
      </c>
      <c r="AG830" s="4">
        <f t="shared" si="186"/>
        <v>41.3799999999992</v>
      </c>
      <c r="AH830" s="4"/>
      <c r="AI830" s="6">
        <f t="shared" si="187"/>
        <v>0</v>
      </c>
      <c r="AJ830" s="6">
        <f t="shared" si="188"/>
        <v>0</v>
      </c>
      <c r="AK830" s="4">
        <f t="shared" si="195"/>
        <v>4162.2829999999994</v>
      </c>
      <c r="AL830" s="4">
        <f t="shared" si="196"/>
        <v>-31.252999999998792</v>
      </c>
      <c r="AN830" s="9">
        <f t="shared" si="176"/>
        <v>1480.2700000000004</v>
      </c>
      <c r="AO830" s="6">
        <f t="shared" si="177"/>
        <v>0</v>
      </c>
      <c r="AP830" s="4">
        <f t="shared" si="178"/>
        <v>89</v>
      </c>
      <c r="AQ830" s="4"/>
      <c r="AR830" s="6">
        <f t="shared" si="179"/>
        <v>0</v>
      </c>
      <c r="AS830" s="6">
        <f t="shared" si="180"/>
        <v>0</v>
      </c>
      <c r="AT830" s="4">
        <f t="shared" si="181"/>
        <v>1523.5520000000001</v>
      </c>
      <c r="AU830" s="4">
        <f t="shared" si="182"/>
        <v>-43.281999999999698</v>
      </c>
      <c r="AW830" s="4">
        <f t="shared" si="184"/>
        <v>23.3700000000008</v>
      </c>
      <c r="AX830" s="4">
        <f t="shared" si="201"/>
        <v>18.585121951219573</v>
      </c>
      <c r="AY830" s="4">
        <f t="shared" si="202"/>
        <v>42.489999999999782</v>
      </c>
      <c r="AZ830" s="4">
        <f t="shared" si="191"/>
        <v>32.319999999999709</v>
      </c>
      <c r="BB830" s="4">
        <f t="shared" si="200"/>
        <v>3.180000000000291</v>
      </c>
      <c r="BC830" s="4">
        <f t="shared" si="192"/>
        <v>8.4409756097560731</v>
      </c>
      <c r="BD830" s="4">
        <f t="shared" si="193"/>
        <v>22.430000000000291</v>
      </c>
      <c r="BE830" s="4">
        <f t="shared" si="194"/>
        <v>17.460000000000036</v>
      </c>
      <c r="BG830" s="4">
        <f t="shared" si="183"/>
        <v>8.7999999999992724</v>
      </c>
      <c r="BH830" s="4">
        <f t="shared" si="197"/>
        <v>8.4195121951219019</v>
      </c>
      <c r="BI830" s="4">
        <f t="shared" si="198"/>
        <v>30.899999999999636</v>
      </c>
      <c r="BJ830" s="4">
        <f t="shared" si="199"/>
        <v>17.699999999999818</v>
      </c>
    </row>
    <row r="831" spans="4:62">
      <c r="D831" s="2">
        <v>41360</v>
      </c>
      <c r="E831" s="5">
        <v>6399.4</v>
      </c>
      <c r="F831" s="5">
        <v>6420.9</v>
      </c>
      <c r="G831" s="5">
        <v>6344.2</v>
      </c>
      <c r="H831" s="5">
        <v>6387.6</v>
      </c>
      <c r="J831" s="2">
        <v>41360</v>
      </c>
      <c r="K831" s="5">
        <v>3763.02</v>
      </c>
      <c r="L831" s="5">
        <v>3765.76</v>
      </c>
      <c r="M831" s="5">
        <v>3669.17</v>
      </c>
      <c r="N831" s="5">
        <v>3711.64</v>
      </c>
      <c r="P831" s="2">
        <v>41360</v>
      </c>
      <c r="Q831" s="5">
        <v>7905.96</v>
      </c>
      <c r="R831" s="5">
        <v>7916.76</v>
      </c>
      <c r="S831" s="5">
        <v>7750.38</v>
      </c>
      <c r="T831" s="5">
        <v>7789.09</v>
      </c>
      <c r="AE831" s="9">
        <f t="shared" si="175"/>
        <v>4077.4500000000003</v>
      </c>
      <c r="AF831" s="6">
        <f t="shared" si="185"/>
        <v>0</v>
      </c>
      <c r="AG831" s="4">
        <f t="shared" si="186"/>
        <v>80.209999999999582</v>
      </c>
      <c r="AH831" s="4"/>
      <c r="AI831" s="6">
        <f t="shared" si="187"/>
        <v>0</v>
      </c>
      <c r="AJ831" s="6">
        <f t="shared" si="188"/>
        <v>0</v>
      </c>
      <c r="AK831" s="4">
        <f t="shared" si="195"/>
        <v>4156.5409999999993</v>
      </c>
      <c r="AL831" s="4">
        <f t="shared" si="196"/>
        <v>-79.090999999998985</v>
      </c>
      <c r="AN831" s="9">
        <f t="shared" si="176"/>
        <v>1401.4899999999998</v>
      </c>
      <c r="AO831" s="6">
        <f t="shared" si="177"/>
        <v>0</v>
      </c>
      <c r="AP831" s="4">
        <f t="shared" si="178"/>
        <v>142.52000000000044</v>
      </c>
      <c r="AQ831" s="4"/>
      <c r="AR831" s="6">
        <f t="shared" si="179"/>
        <v>0</v>
      </c>
      <c r="AS831" s="6">
        <f t="shared" si="180"/>
        <v>0</v>
      </c>
      <c r="AT831" s="4">
        <f t="shared" si="181"/>
        <v>1514.76</v>
      </c>
      <c r="AU831" s="4">
        <f t="shared" si="182"/>
        <v>-113.27000000000021</v>
      </c>
      <c r="AW831" s="4">
        <f t="shared" si="184"/>
        <v>10.800000000000182</v>
      </c>
      <c r="AX831" s="4">
        <f t="shared" si="201"/>
        <v>18.478292682926888</v>
      </c>
      <c r="AY831" s="4">
        <f t="shared" si="202"/>
        <v>42.489999999999782</v>
      </c>
      <c r="AZ831" s="4">
        <f t="shared" si="191"/>
        <v>32.319999999999709</v>
      </c>
      <c r="BB831" s="4">
        <f t="shared" si="200"/>
        <v>2.7400000000002365</v>
      </c>
      <c r="BC831" s="4">
        <f t="shared" si="192"/>
        <v>8.270731707317049</v>
      </c>
      <c r="BD831" s="4">
        <f t="shared" si="193"/>
        <v>22.430000000000291</v>
      </c>
      <c r="BE831" s="4">
        <f t="shared" si="194"/>
        <v>17.460000000000036</v>
      </c>
      <c r="BG831" s="4">
        <f t="shared" si="183"/>
        <v>21.5</v>
      </c>
      <c r="BH831" s="4">
        <f t="shared" si="197"/>
        <v>8.7341463414633793</v>
      </c>
      <c r="BI831" s="4">
        <f t="shared" si="198"/>
        <v>30.899999999999636</v>
      </c>
      <c r="BJ831" s="4">
        <f t="shared" si="199"/>
        <v>20</v>
      </c>
    </row>
    <row r="832" spans="4:62">
      <c r="D832" s="2">
        <v>41361</v>
      </c>
      <c r="E832" s="5">
        <v>6387.6</v>
      </c>
      <c r="F832" s="5">
        <v>6447.9</v>
      </c>
      <c r="G832" s="5">
        <v>6382</v>
      </c>
      <c r="H832" s="5">
        <v>6411.7</v>
      </c>
      <c r="J832" s="2">
        <v>41361</v>
      </c>
      <c r="K832" s="5">
        <v>3710.92</v>
      </c>
      <c r="L832" s="5">
        <v>3751.15</v>
      </c>
      <c r="M832" s="5">
        <v>3695.09</v>
      </c>
      <c r="N832" s="5">
        <v>3731.42</v>
      </c>
      <c r="P832" s="2">
        <v>41361</v>
      </c>
      <c r="Q832" s="5">
        <v>7791.14</v>
      </c>
      <c r="R832" s="5">
        <v>7842.58</v>
      </c>
      <c r="S832" s="5">
        <v>7778.02</v>
      </c>
      <c r="T832" s="5">
        <v>7795.31</v>
      </c>
      <c r="AE832" s="9">
        <f t="shared" si="175"/>
        <v>4063.8900000000003</v>
      </c>
      <c r="AF832" s="6">
        <f t="shared" si="185"/>
        <v>0</v>
      </c>
      <c r="AG832" s="4">
        <f t="shared" si="186"/>
        <v>79.029999999999745</v>
      </c>
      <c r="AH832" s="4"/>
      <c r="AI832" s="6">
        <f t="shared" si="187"/>
        <v>0</v>
      </c>
      <c r="AJ832" s="6">
        <f t="shared" si="188"/>
        <v>0</v>
      </c>
      <c r="AK832" s="4">
        <f t="shared" si="195"/>
        <v>4144.2509999999993</v>
      </c>
      <c r="AL832" s="4">
        <f t="shared" si="196"/>
        <v>-80.360999999998967</v>
      </c>
      <c r="AN832" s="9">
        <f t="shared" si="176"/>
        <v>1383.6100000000006</v>
      </c>
      <c r="AO832" s="6">
        <f t="shared" si="177"/>
        <v>0</v>
      </c>
      <c r="AP832" s="4">
        <f t="shared" si="178"/>
        <v>134.9399999999996</v>
      </c>
      <c r="AQ832" s="4"/>
      <c r="AR832" s="6">
        <f t="shared" si="179"/>
        <v>0</v>
      </c>
      <c r="AS832" s="6">
        <f t="shared" si="180"/>
        <v>0</v>
      </c>
      <c r="AT832" s="4">
        <f t="shared" si="181"/>
        <v>1500.2240000000002</v>
      </c>
      <c r="AU832" s="4">
        <f t="shared" si="182"/>
        <v>-116.61399999999958</v>
      </c>
      <c r="AW832" s="4">
        <f t="shared" si="184"/>
        <v>13.119999999999891</v>
      </c>
      <c r="AX832" s="4">
        <f t="shared" si="201"/>
        <v>18.611219512195177</v>
      </c>
      <c r="AY832" s="4">
        <f t="shared" si="202"/>
        <v>42.489999999999782</v>
      </c>
      <c r="AZ832" s="4">
        <f t="shared" si="191"/>
        <v>32.319999999999709</v>
      </c>
      <c r="BB832" s="4">
        <f t="shared" si="200"/>
        <v>15.829999999999927</v>
      </c>
      <c r="BC832" s="4">
        <f t="shared" si="192"/>
        <v>8.5121951219511871</v>
      </c>
      <c r="BD832" s="4">
        <f t="shared" si="193"/>
        <v>22.430000000000291</v>
      </c>
      <c r="BE832" s="4">
        <f t="shared" si="194"/>
        <v>17.460000000000036</v>
      </c>
      <c r="BG832" s="4">
        <f t="shared" si="183"/>
        <v>5.6000000000003638</v>
      </c>
      <c r="BH832" s="4">
        <f t="shared" si="197"/>
        <v>8.4975609756097246</v>
      </c>
      <c r="BI832" s="4">
        <f t="shared" si="198"/>
        <v>30.899999999999636</v>
      </c>
      <c r="BJ832" s="4">
        <f t="shared" si="199"/>
        <v>20</v>
      </c>
    </row>
    <row r="833" spans="4:62">
      <c r="D833" s="2">
        <v>41366</v>
      </c>
      <c r="E833" s="5">
        <v>6411.7</v>
      </c>
      <c r="F833" s="5">
        <v>6501.8</v>
      </c>
      <c r="G833" s="5">
        <v>6408.8</v>
      </c>
      <c r="H833" s="5">
        <v>6490.7</v>
      </c>
      <c r="J833" s="2">
        <v>41366</v>
      </c>
      <c r="K833" s="5">
        <v>3729.82</v>
      </c>
      <c r="L833" s="5">
        <v>3810.18</v>
      </c>
      <c r="M833" s="5">
        <v>3729.28</v>
      </c>
      <c r="N833" s="5">
        <v>3805.37</v>
      </c>
      <c r="P833" s="2">
        <v>41366</v>
      </c>
      <c r="Q833" s="5">
        <v>7806.12</v>
      </c>
      <c r="R833" s="5">
        <v>7949.2</v>
      </c>
      <c r="S833" s="5">
        <v>7805.92</v>
      </c>
      <c r="T833" s="5">
        <v>7943.87</v>
      </c>
      <c r="AE833" s="9">
        <f t="shared" si="175"/>
        <v>4138.5</v>
      </c>
      <c r="AF833" s="6">
        <f t="shared" si="185"/>
        <v>0.94407187144122373</v>
      </c>
      <c r="AG833" s="4">
        <f t="shared" si="186"/>
        <v>79.029999999999745</v>
      </c>
      <c r="AH833" s="4"/>
      <c r="AI833" s="6">
        <f t="shared" si="187"/>
        <v>0.79567025701183802</v>
      </c>
      <c r="AJ833" s="6">
        <f t="shared" si="188"/>
        <v>0.68752303722816066</v>
      </c>
      <c r="AK833" s="4">
        <f t="shared" si="195"/>
        <v>4138.2189999999991</v>
      </c>
      <c r="AL833" s="4">
        <f t="shared" si="196"/>
        <v>0.28100000000085856</v>
      </c>
      <c r="AN833" s="9">
        <f t="shared" si="176"/>
        <v>1453.17</v>
      </c>
      <c r="AO833" s="6">
        <f t="shared" si="177"/>
        <v>0.63880980806318177</v>
      </c>
      <c r="AP833" s="4">
        <f t="shared" si="178"/>
        <v>108.88999999999942</v>
      </c>
      <c r="AQ833" s="4"/>
      <c r="AR833" s="6">
        <f t="shared" si="179"/>
        <v>0.43366583541146914</v>
      </c>
      <c r="AS833" s="6">
        <f t="shared" si="180"/>
        <v>0.37466336313691451</v>
      </c>
      <c r="AT833" s="4">
        <f t="shared" si="181"/>
        <v>1490.2160000000001</v>
      </c>
      <c r="AU833" s="4">
        <f t="shared" si="182"/>
        <v>-37.046000000000049</v>
      </c>
      <c r="AW833" s="4">
        <f t="shared" si="184"/>
        <v>0.1999999999998181</v>
      </c>
      <c r="AX833" s="4">
        <f t="shared" si="201"/>
        <v>18.326097560975651</v>
      </c>
      <c r="AY833" s="4">
        <f t="shared" si="202"/>
        <v>42.489999999999782</v>
      </c>
      <c r="AZ833" s="4">
        <f t="shared" si="191"/>
        <v>32.319999999999709</v>
      </c>
      <c r="BB833" s="4">
        <f t="shared" si="200"/>
        <v>0.53999999999996362</v>
      </c>
      <c r="BC833" s="4">
        <f t="shared" si="192"/>
        <v>8.3763414634146081</v>
      </c>
      <c r="BD833" s="4">
        <f t="shared" si="193"/>
        <v>22.430000000000291</v>
      </c>
      <c r="BE833" s="4">
        <f t="shared" si="194"/>
        <v>17.460000000000036</v>
      </c>
      <c r="BG833" s="4">
        <f t="shared" si="183"/>
        <v>2.8999999999996362</v>
      </c>
      <c r="BH833" s="4">
        <f t="shared" si="197"/>
        <v>8.5682926829267885</v>
      </c>
      <c r="BI833" s="4">
        <f t="shared" si="198"/>
        <v>30.899999999999636</v>
      </c>
      <c r="BJ833" s="4">
        <f t="shared" si="199"/>
        <v>20</v>
      </c>
    </row>
    <row r="834" spans="4:62">
      <c r="D834" s="2">
        <v>41367</v>
      </c>
      <c r="E834" s="5">
        <v>6490.7</v>
      </c>
      <c r="F834" s="5">
        <v>6491.8</v>
      </c>
      <c r="G834" s="5">
        <v>6416.7</v>
      </c>
      <c r="H834" s="5">
        <v>6420.3</v>
      </c>
      <c r="J834" s="2">
        <v>41367</v>
      </c>
      <c r="K834" s="5">
        <v>3789.58</v>
      </c>
      <c r="L834" s="5">
        <v>3806.3</v>
      </c>
      <c r="M834" s="5">
        <v>3752.71</v>
      </c>
      <c r="N834" s="5">
        <v>3754.96</v>
      </c>
      <c r="P834" s="2">
        <v>41367</v>
      </c>
      <c r="Q834" s="5">
        <v>7926.88</v>
      </c>
      <c r="R834" s="5">
        <v>7953.15</v>
      </c>
      <c r="S834" s="5">
        <v>7869.81</v>
      </c>
      <c r="T834" s="5">
        <v>7874.75</v>
      </c>
      <c r="AE834" s="9">
        <f t="shared" si="175"/>
        <v>4119.79</v>
      </c>
      <c r="AF834" s="6">
        <f t="shared" si="185"/>
        <v>0.74922932582763546</v>
      </c>
      <c r="AG834" s="4">
        <f t="shared" si="186"/>
        <v>74.609999999999673</v>
      </c>
      <c r="AH834" s="4"/>
      <c r="AI834" s="6">
        <f t="shared" si="187"/>
        <v>0.70732633177274218</v>
      </c>
      <c r="AJ834" s="6">
        <f t="shared" si="188"/>
        <v>0.51511242167342319</v>
      </c>
      <c r="AK834" s="4">
        <f t="shared" si="195"/>
        <v>4131.6750000000011</v>
      </c>
      <c r="AL834" s="4">
        <f t="shared" si="196"/>
        <v>-11.885000000001128</v>
      </c>
      <c r="AN834" s="9">
        <f t="shared" si="176"/>
        <v>1454.4499999999998</v>
      </c>
      <c r="AO834" s="6">
        <f t="shared" si="177"/>
        <v>0.73287812952616738</v>
      </c>
      <c r="AP834" s="4">
        <f t="shared" si="178"/>
        <v>96.659999999999854</v>
      </c>
      <c r="AQ834" s="4"/>
      <c r="AR834" s="6">
        <f t="shared" si="179"/>
        <v>0.52497406254631274</v>
      </c>
      <c r="AS834" s="6">
        <f t="shared" si="180"/>
        <v>0.38155768609285412</v>
      </c>
      <c r="AT834" s="4">
        <f t="shared" si="181"/>
        <v>1480.3810000000001</v>
      </c>
      <c r="AU834" s="4">
        <f t="shared" si="182"/>
        <v>-25.931000000000267</v>
      </c>
      <c r="AW834" s="4">
        <f t="shared" si="184"/>
        <v>26.269999999999527</v>
      </c>
      <c r="AX834" s="4">
        <f t="shared" si="201"/>
        <v>18.78097560975613</v>
      </c>
      <c r="AY834" s="4">
        <f t="shared" si="202"/>
        <v>42.489999999999782</v>
      </c>
      <c r="AZ834" s="4">
        <f t="shared" si="191"/>
        <v>32.319999999999709</v>
      </c>
      <c r="BB834" s="4">
        <f t="shared" si="200"/>
        <v>16.720000000000255</v>
      </c>
      <c r="BC834" s="4">
        <f t="shared" si="192"/>
        <v>8.712439024390223</v>
      </c>
      <c r="BD834" s="4">
        <f t="shared" si="193"/>
        <v>22.430000000000291</v>
      </c>
      <c r="BE834" s="4">
        <f t="shared" si="194"/>
        <v>17.460000000000036</v>
      </c>
      <c r="BG834" s="4">
        <f t="shared" si="183"/>
        <v>1.1000000000003638</v>
      </c>
      <c r="BH834" s="4">
        <f t="shared" si="197"/>
        <v>8.5609756097560759</v>
      </c>
      <c r="BI834" s="4">
        <f t="shared" si="198"/>
        <v>30.899999999999636</v>
      </c>
      <c r="BJ834" s="4">
        <f t="shared" si="199"/>
        <v>20</v>
      </c>
    </row>
    <row r="835" spans="4:62">
      <c r="D835" s="2">
        <v>41368</v>
      </c>
      <c r="E835" s="5">
        <v>6420.3</v>
      </c>
      <c r="F835" s="5">
        <v>6426.4</v>
      </c>
      <c r="G835" s="5">
        <v>6341.4</v>
      </c>
      <c r="H835" s="5">
        <v>6344.1</v>
      </c>
      <c r="J835" s="2">
        <v>41368</v>
      </c>
      <c r="K835" s="5">
        <v>3767.88</v>
      </c>
      <c r="L835" s="5">
        <v>3794.72</v>
      </c>
      <c r="M835" s="5">
        <v>3719.2</v>
      </c>
      <c r="N835" s="5">
        <v>3726.16</v>
      </c>
      <c r="P835" s="2">
        <v>41368</v>
      </c>
      <c r="Q835" s="5">
        <v>7902.86</v>
      </c>
      <c r="R835" s="5">
        <v>7927.93</v>
      </c>
      <c r="S835" s="5">
        <v>7803.89</v>
      </c>
      <c r="T835" s="5">
        <v>7817.39</v>
      </c>
      <c r="AE835" s="9">
        <f t="shared" ref="AE835:AE898" si="203">T835-N835</f>
        <v>4091.2300000000005</v>
      </c>
      <c r="AF835" s="6">
        <f t="shared" si="185"/>
        <v>0.36643881517223248</v>
      </c>
      <c r="AG835" s="4">
        <f t="shared" si="186"/>
        <v>74.609999999999673</v>
      </c>
      <c r="AH835" s="4"/>
      <c r="AI835" s="6">
        <f t="shared" si="187"/>
        <v>0.34594457800835421</v>
      </c>
      <c r="AJ835" s="6">
        <f t="shared" si="188"/>
        <v>0.29156446624720361</v>
      </c>
      <c r="AK835" s="4">
        <f t="shared" si="195"/>
        <v>4123.5940000000001</v>
      </c>
      <c r="AL835" s="4">
        <f t="shared" si="196"/>
        <v>-32.363999999999578</v>
      </c>
      <c r="AN835" s="9">
        <f t="shared" ref="AN835:AN898" si="204">T835-H835</f>
        <v>1473.29</v>
      </c>
      <c r="AO835" s="6">
        <f t="shared" ref="AO835:AO898" si="205">(AN835-MIN(AN831:AN835))/(MAX(AN831:AN835)-MIN(AN831:AN835))</f>
        <v>1</v>
      </c>
      <c r="AP835" s="4">
        <f t="shared" si="178"/>
        <v>89.679999999999382</v>
      </c>
      <c r="AQ835" s="4"/>
      <c r="AR835" s="6">
        <f t="shared" si="179"/>
        <v>0.82358343282211277</v>
      </c>
      <c r="AS835" s="6">
        <f t="shared" si="180"/>
        <v>0.55910224438902489</v>
      </c>
      <c r="AT835" s="4">
        <f t="shared" si="181"/>
        <v>1477.0610000000001</v>
      </c>
      <c r="AU835" s="4">
        <f t="shared" si="182"/>
        <v>-3.7710000000001855</v>
      </c>
      <c r="AW835" s="4">
        <f t="shared" si="184"/>
        <v>25.070000000000618</v>
      </c>
      <c r="AX835" s="4">
        <f t="shared" si="201"/>
        <v>19.024146341463453</v>
      </c>
      <c r="AY835" s="4">
        <f t="shared" si="202"/>
        <v>42.489999999999782</v>
      </c>
      <c r="AZ835" s="4">
        <f t="shared" si="191"/>
        <v>32.319999999999709</v>
      </c>
      <c r="BB835" s="4">
        <f t="shared" si="200"/>
        <v>26.839999999999691</v>
      </c>
      <c r="BC835" s="4">
        <f t="shared" si="192"/>
        <v>9.367073170731679</v>
      </c>
      <c r="BD835" s="4">
        <f t="shared" si="193"/>
        <v>26.839999999999691</v>
      </c>
      <c r="BE835" s="4">
        <f t="shared" si="194"/>
        <v>18.590000000000146</v>
      </c>
      <c r="BG835" s="4">
        <f t="shared" si="183"/>
        <v>6.0999999999994543</v>
      </c>
      <c r="BH835" s="4">
        <f t="shared" si="197"/>
        <v>8.707317073170687</v>
      </c>
      <c r="BI835" s="4">
        <f t="shared" si="198"/>
        <v>30.899999999999636</v>
      </c>
      <c r="BJ835" s="4">
        <f t="shared" si="199"/>
        <v>20</v>
      </c>
    </row>
    <row r="836" spans="4:62">
      <c r="D836" s="2">
        <v>41369</v>
      </c>
      <c r="E836" s="5">
        <v>6344.1</v>
      </c>
      <c r="F836" s="5">
        <v>6346.8</v>
      </c>
      <c r="G836" s="5">
        <v>6214.4</v>
      </c>
      <c r="H836" s="5">
        <v>6249.8</v>
      </c>
      <c r="J836" s="2">
        <v>41369</v>
      </c>
      <c r="K836" s="5">
        <v>3727.63</v>
      </c>
      <c r="L836" s="5">
        <v>3735.68</v>
      </c>
      <c r="M836" s="5">
        <v>3638.83</v>
      </c>
      <c r="N836" s="5">
        <v>3663.48</v>
      </c>
      <c r="P836" s="2">
        <v>41369</v>
      </c>
      <c r="Q836" s="5">
        <v>7820.69</v>
      </c>
      <c r="R836" s="5">
        <v>7825.28</v>
      </c>
      <c r="S836" s="5">
        <v>7632.42</v>
      </c>
      <c r="T836" s="5">
        <v>7658.75</v>
      </c>
      <c r="AE836" s="9">
        <f t="shared" si="203"/>
        <v>3995.27</v>
      </c>
      <c r="AF836" s="6">
        <f t="shared" si="185"/>
        <v>0</v>
      </c>
      <c r="AG836" s="4">
        <f t="shared" si="186"/>
        <v>143.23000000000002</v>
      </c>
      <c r="AH836" s="4"/>
      <c r="AI836" s="6">
        <f t="shared" si="187"/>
        <v>0</v>
      </c>
      <c r="AJ836" s="6">
        <f t="shared" si="188"/>
        <v>0</v>
      </c>
      <c r="AK836" s="4">
        <f t="shared" si="195"/>
        <v>4105.88</v>
      </c>
      <c r="AL836" s="4">
        <f t="shared" si="196"/>
        <v>-110.61000000000013</v>
      </c>
      <c r="AN836" s="9">
        <f t="shared" si="204"/>
        <v>1408.9499999999998</v>
      </c>
      <c r="AO836" s="6">
        <f t="shared" si="205"/>
        <v>0.28256021409455184</v>
      </c>
      <c r="AP836" s="4">
        <f t="shared" si="178"/>
        <v>89.679999999999382</v>
      </c>
      <c r="AQ836" s="4"/>
      <c r="AR836" s="6">
        <f t="shared" si="179"/>
        <v>0.26215601075935518</v>
      </c>
      <c r="AS836" s="6">
        <f t="shared" si="180"/>
        <v>0.18778716466577228</v>
      </c>
      <c r="AT836" s="4">
        <f t="shared" si="181"/>
        <v>1461.029</v>
      </c>
      <c r="AU836" s="4">
        <f t="shared" si="182"/>
        <v>-52.079000000000178</v>
      </c>
      <c r="AW836" s="4">
        <f t="shared" si="184"/>
        <v>4.5900000000001455</v>
      </c>
      <c r="AX836" s="4">
        <f t="shared" si="201"/>
        <v>18.618048780487854</v>
      </c>
      <c r="AY836" s="4">
        <f t="shared" si="202"/>
        <v>42.489999999999782</v>
      </c>
      <c r="AZ836" s="4">
        <f t="shared" si="191"/>
        <v>32.319999999999709</v>
      </c>
      <c r="BB836" s="4">
        <f t="shared" si="200"/>
        <v>8.0499999999997272</v>
      </c>
      <c r="BC836" s="4">
        <f t="shared" si="192"/>
        <v>9.5634146341463051</v>
      </c>
      <c r="BD836" s="4">
        <f t="shared" si="193"/>
        <v>26.839999999999691</v>
      </c>
      <c r="BE836" s="4">
        <f t="shared" si="194"/>
        <v>18.590000000000146</v>
      </c>
      <c r="BG836" s="4">
        <f t="shared" si="183"/>
        <v>2.6999999999998181</v>
      </c>
      <c r="BH836" s="4">
        <f t="shared" si="197"/>
        <v>8.707317073170687</v>
      </c>
      <c r="BI836" s="4">
        <f t="shared" si="198"/>
        <v>30.899999999999636</v>
      </c>
      <c r="BJ836" s="4">
        <f t="shared" si="199"/>
        <v>20</v>
      </c>
    </row>
    <row r="837" spans="4:62">
      <c r="D837" s="2">
        <v>41372</v>
      </c>
      <c r="E837" s="5">
        <v>6249.8</v>
      </c>
      <c r="F837" s="5">
        <v>6289.6</v>
      </c>
      <c r="G837" s="5">
        <v>6249.8</v>
      </c>
      <c r="H837" s="5">
        <v>6276.9</v>
      </c>
      <c r="J837" s="2">
        <v>41372</v>
      </c>
      <c r="K837" s="5">
        <v>3677.21</v>
      </c>
      <c r="L837" s="5">
        <v>3694.27</v>
      </c>
      <c r="M837" s="5">
        <v>3663.16</v>
      </c>
      <c r="N837" s="5">
        <v>3666.78</v>
      </c>
      <c r="P837" s="2">
        <v>41372</v>
      </c>
      <c r="Q837" s="5">
        <v>7669.04</v>
      </c>
      <c r="R837" s="5">
        <v>7698.47</v>
      </c>
      <c r="S837" s="5">
        <v>7645.56</v>
      </c>
      <c r="T837" s="5">
        <v>7662.64</v>
      </c>
      <c r="AE837" s="9">
        <f t="shared" si="203"/>
        <v>3995.86</v>
      </c>
      <c r="AF837" s="6">
        <f t="shared" si="185"/>
        <v>4.1192487607354987E-3</v>
      </c>
      <c r="AG837" s="4">
        <f t="shared" si="186"/>
        <v>143.23000000000002</v>
      </c>
      <c r="AH837" s="4"/>
      <c r="AI837" s="6">
        <f t="shared" si="187"/>
        <v>4.1192487607354987E-3</v>
      </c>
      <c r="AJ837" s="6">
        <f t="shared" si="188"/>
        <v>3.9959363359305467E-3</v>
      </c>
      <c r="AK837" s="4">
        <f t="shared" si="195"/>
        <v>4089.7</v>
      </c>
      <c r="AL837" s="4">
        <f t="shared" si="196"/>
        <v>-93.839999999999691</v>
      </c>
      <c r="AN837" s="9">
        <f t="shared" si="204"/>
        <v>1385.7400000000007</v>
      </c>
      <c r="AO837" s="6">
        <f t="shared" si="205"/>
        <v>0</v>
      </c>
      <c r="AP837" s="4">
        <f t="shared" si="178"/>
        <v>87.549999999999272</v>
      </c>
      <c r="AQ837" s="4"/>
      <c r="AR837" s="6">
        <f t="shared" si="179"/>
        <v>2.3751115075826536E-2</v>
      </c>
      <c r="AS837" s="6">
        <f t="shared" si="180"/>
        <v>1.9561024887502255E-2</v>
      </c>
      <c r="AT837" s="4">
        <f t="shared" si="181"/>
        <v>1445.2020000000005</v>
      </c>
      <c r="AU837" s="4">
        <f t="shared" si="182"/>
        <v>-59.461999999999762</v>
      </c>
      <c r="AW837" s="4">
        <f t="shared" si="184"/>
        <v>23.479999999999563</v>
      </c>
      <c r="AX837" s="4">
        <f t="shared" si="201"/>
        <v>18.4946341463415</v>
      </c>
      <c r="AY837" s="4">
        <f t="shared" si="202"/>
        <v>42.489999999999782</v>
      </c>
      <c r="AZ837" s="4">
        <f t="shared" si="191"/>
        <v>32.319999999999709</v>
      </c>
      <c r="BB837" s="4">
        <f t="shared" si="200"/>
        <v>14.050000000000182</v>
      </c>
      <c r="BC837" s="4">
        <f t="shared" si="192"/>
        <v>9.6204878048780174</v>
      </c>
      <c r="BD837" s="4">
        <f t="shared" si="193"/>
        <v>26.839999999999691</v>
      </c>
      <c r="BE837" s="4">
        <f t="shared" si="194"/>
        <v>18.590000000000146</v>
      </c>
      <c r="BG837" s="4">
        <f t="shared" si="183"/>
        <v>0</v>
      </c>
      <c r="BH837" s="4">
        <f t="shared" si="197"/>
        <v>8.2853658536584884</v>
      </c>
      <c r="BI837" s="4">
        <f t="shared" si="198"/>
        <v>30.899999999999636</v>
      </c>
      <c r="BJ837" s="4">
        <f t="shared" si="199"/>
        <v>20</v>
      </c>
    </row>
    <row r="838" spans="4:62">
      <c r="D838" s="2">
        <v>41373</v>
      </c>
      <c r="E838" s="5">
        <v>6276.9</v>
      </c>
      <c r="F838" s="5">
        <v>6326.5</v>
      </c>
      <c r="G838" s="5">
        <v>6276.9</v>
      </c>
      <c r="H838" s="5">
        <v>6313.2</v>
      </c>
      <c r="J838" s="2">
        <v>41373</v>
      </c>
      <c r="K838" s="5">
        <v>3688.23</v>
      </c>
      <c r="L838" s="5">
        <v>3701.93</v>
      </c>
      <c r="M838" s="5">
        <v>3655.92</v>
      </c>
      <c r="N838" s="5">
        <v>3670.72</v>
      </c>
      <c r="P838" s="2">
        <v>41373</v>
      </c>
      <c r="Q838" s="5">
        <v>7704.35</v>
      </c>
      <c r="R838" s="5">
        <v>7723.2</v>
      </c>
      <c r="S838" s="5">
        <v>7608.04</v>
      </c>
      <c r="T838" s="5">
        <v>7637.51</v>
      </c>
      <c r="AE838" s="9">
        <f t="shared" si="203"/>
        <v>3966.7900000000004</v>
      </c>
      <c r="AF838" s="6">
        <f t="shared" si="185"/>
        <v>0</v>
      </c>
      <c r="AG838" s="4">
        <f t="shared" si="186"/>
        <v>152.99999999999955</v>
      </c>
      <c r="AH838" s="4"/>
      <c r="AI838" s="6">
        <f t="shared" si="187"/>
        <v>0</v>
      </c>
      <c r="AJ838" s="6">
        <f t="shared" si="188"/>
        <v>0</v>
      </c>
      <c r="AK838" s="4">
        <f t="shared" si="195"/>
        <v>4072.2730000000001</v>
      </c>
      <c r="AL838" s="4">
        <f t="shared" si="196"/>
        <v>-105.48299999999972</v>
      </c>
      <c r="AN838" s="9">
        <f t="shared" si="204"/>
        <v>1324.3100000000004</v>
      </c>
      <c r="AO838" s="6">
        <f t="shared" si="205"/>
        <v>0</v>
      </c>
      <c r="AP838" s="4">
        <f t="shared" ref="AP838:AP901" si="206">MAX(AN834:AN838)-MIN(AN834:AN838)</f>
        <v>148.97999999999956</v>
      </c>
      <c r="AQ838" s="4"/>
      <c r="AR838" s="6">
        <f t="shared" ref="AR838:AR901" si="207">(AN838-MIN(AN832:AN838))/(MAX(AN832:AN838)-MIN(AN832:AN838))</f>
        <v>0</v>
      </c>
      <c r="AS838" s="6">
        <f t="shared" ref="AS838:AS901" si="208">(AN838-MIN(AN830:AN838))/(MAX(AN830:AN838)-MIN(AN830:AN838))</f>
        <v>0</v>
      </c>
      <c r="AT838" s="4">
        <f t="shared" ref="AT838:AT901" si="209">AVERAGE(AN829:AN838)</f>
        <v>1425.7780000000007</v>
      </c>
      <c r="AU838" s="4">
        <f t="shared" ref="AU838:AU901" si="210">AN838-AT838</f>
        <v>-101.4680000000003</v>
      </c>
      <c r="AW838" s="4">
        <f t="shared" si="184"/>
        <v>18.849999999999454</v>
      </c>
      <c r="AX838" s="4">
        <f t="shared" si="201"/>
        <v>18.562926829268314</v>
      </c>
      <c r="AY838" s="4">
        <f t="shared" si="202"/>
        <v>42.489999999999782</v>
      </c>
      <c r="AZ838" s="4">
        <f t="shared" si="191"/>
        <v>32.319999999999709</v>
      </c>
      <c r="BB838" s="4">
        <f t="shared" si="200"/>
        <v>13.699999999999818</v>
      </c>
      <c r="BC838" s="4">
        <f t="shared" si="192"/>
        <v>9.4417073170731403</v>
      </c>
      <c r="BD838" s="4">
        <f t="shared" si="193"/>
        <v>26.839999999999691</v>
      </c>
      <c r="BE838" s="4">
        <f t="shared" si="194"/>
        <v>17.460000000000036</v>
      </c>
      <c r="BG838" s="4">
        <f t="shared" ref="BG838:BG901" si="211">IF(F838-E838&gt;E838-G838,E838-G838,F838-E838)</f>
        <v>0</v>
      </c>
      <c r="BH838" s="4">
        <f t="shared" si="197"/>
        <v>7.8536585365853213</v>
      </c>
      <c r="BI838" s="4">
        <f t="shared" si="198"/>
        <v>30.899999999999636</v>
      </c>
      <c r="BJ838" s="4">
        <f t="shared" si="199"/>
        <v>20</v>
      </c>
    </row>
    <row r="839" spans="4:62">
      <c r="D839" s="2">
        <v>41374</v>
      </c>
      <c r="E839" s="5">
        <v>6313.2</v>
      </c>
      <c r="F839" s="5">
        <v>6405.2</v>
      </c>
      <c r="G839" s="5">
        <v>6313.2</v>
      </c>
      <c r="H839" s="5">
        <v>6387.4</v>
      </c>
      <c r="J839" s="2">
        <v>41374</v>
      </c>
      <c r="K839" s="5">
        <v>3685.28</v>
      </c>
      <c r="L839" s="5">
        <v>3750.17</v>
      </c>
      <c r="M839" s="5">
        <v>3685.28</v>
      </c>
      <c r="N839" s="5">
        <v>3743.71</v>
      </c>
      <c r="P839" s="2">
        <v>41374</v>
      </c>
      <c r="Q839" s="5">
        <v>7664.16</v>
      </c>
      <c r="R839" s="5">
        <v>7822.12</v>
      </c>
      <c r="S839" s="5">
        <v>7660.2</v>
      </c>
      <c r="T839" s="5">
        <v>7810.63</v>
      </c>
      <c r="AE839" s="9">
        <f t="shared" si="203"/>
        <v>4066.92</v>
      </c>
      <c r="AF839" s="6">
        <f t="shared" si="185"/>
        <v>0.80464480874316624</v>
      </c>
      <c r="AG839" s="4">
        <f t="shared" si="186"/>
        <v>124.44000000000005</v>
      </c>
      <c r="AH839" s="4"/>
      <c r="AI839" s="6">
        <f t="shared" si="187"/>
        <v>0.58313435443480233</v>
      </c>
      <c r="AJ839" s="6">
        <f t="shared" si="188"/>
        <v>0.58313435443480233</v>
      </c>
      <c r="AK839" s="4">
        <f t="shared" si="195"/>
        <v>4064.6730000000002</v>
      </c>
      <c r="AL839" s="4">
        <f t="shared" si="196"/>
        <v>2.2469999999998436</v>
      </c>
      <c r="AN839" s="9">
        <f t="shared" si="204"/>
        <v>1423.2300000000005</v>
      </c>
      <c r="AO839" s="6">
        <f t="shared" si="205"/>
        <v>0.66398174251577635</v>
      </c>
      <c r="AP839" s="4">
        <f t="shared" si="206"/>
        <v>148.97999999999956</v>
      </c>
      <c r="AQ839" s="4"/>
      <c r="AR839" s="6">
        <f t="shared" si="207"/>
        <v>0.66398174251577635</v>
      </c>
      <c r="AS839" s="6">
        <f t="shared" si="208"/>
        <v>0.66398174251577635</v>
      </c>
      <c r="AT839" s="4">
        <f t="shared" si="209"/>
        <v>1418.8510000000001</v>
      </c>
      <c r="AU839" s="4">
        <f t="shared" si="210"/>
        <v>4.3790000000003602</v>
      </c>
      <c r="AW839" s="4">
        <f t="shared" ref="AW839:AW902" si="212">IF(R839-Q839&gt;Q839-S839,Q839-S839,R839-Q839)</f>
        <v>3.9600000000000364</v>
      </c>
      <c r="AX839" s="4">
        <f t="shared" si="201"/>
        <v>17.922195121951251</v>
      </c>
      <c r="AY839" s="4">
        <f t="shared" si="202"/>
        <v>42.489999999999782</v>
      </c>
      <c r="AZ839" s="4">
        <f t="shared" si="191"/>
        <v>32.319999999999709</v>
      </c>
      <c r="BB839" s="4">
        <f t="shared" si="200"/>
        <v>0</v>
      </c>
      <c r="BC839" s="4">
        <f t="shared" si="192"/>
        <v>9.2746341463414357</v>
      </c>
      <c r="BD839" s="4">
        <f t="shared" si="193"/>
        <v>26.839999999999691</v>
      </c>
      <c r="BE839" s="4">
        <f t="shared" si="194"/>
        <v>17.460000000000036</v>
      </c>
      <c r="BG839" s="4">
        <f t="shared" si="211"/>
        <v>0</v>
      </c>
      <c r="BH839" s="4">
        <f t="shared" si="197"/>
        <v>7.8536585365853213</v>
      </c>
      <c r="BI839" s="4">
        <f t="shared" si="198"/>
        <v>30.899999999999636</v>
      </c>
      <c r="BJ839" s="4">
        <f t="shared" si="199"/>
        <v>20</v>
      </c>
    </row>
    <row r="840" spans="4:62">
      <c r="D840" s="2">
        <v>41375</v>
      </c>
      <c r="E840" s="5">
        <v>6387.4</v>
      </c>
      <c r="F840" s="5">
        <v>6423.6</v>
      </c>
      <c r="G840" s="5">
        <v>6377.5</v>
      </c>
      <c r="H840" s="5">
        <v>6416.1</v>
      </c>
      <c r="J840" s="2">
        <v>41375</v>
      </c>
      <c r="K840" s="5">
        <v>3739.9</v>
      </c>
      <c r="L840" s="5">
        <v>3788.86</v>
      </c>
      <c r="M840" s="5">
        <v>3736.53</v>
      </c>
      <c r="N840" s="5">
        <v>3775.66</v>
      </c>
      <c r="P840" s="2">
        <v>41375</v>
      </c>
      <c r="Q840" s="5">
        <v>7799.31</v>
      </c>
      <c r="R840" s="5">
        <v>7885.45</v>
      </c>
      <c r="S840" s="5">
        <v>7786.75</v>
      </c>
      <c r="T840" s="5">
        <v>7871.63</v>
      </c>
      <c r="AE840" s="9">
        <f t="shared" si="203"/>
        <v>4095.9700000000003</v>
      </c>
      <c r="AF840" s="6">
        <f t="shared" si="185"/>
        <v>1</v>
      </c>
      <c r="AG840" s="4">
        <f t="shared" si="186"/>
        <v>129.17999999999984</v>
      </c>
      <c r="AH840" s="4"/>
      <c r="AI840" s="6">
        <f t="shared" si="187"/>
        <v>0.84431372549019756</v>
      </c>
      <c r="AJ840" s="6">
        <f t="shared" si="188"/>
        <v>0.75231494962436751</v>
      </c>
      <c r="AK840" s="4">
        <f t="shared" si="195"/>
        <v>4061.1670000000004</v>
      </c>
      <c r="AL840" s="4">
        <f t="shared" si="196"/>
        <v>34.802999999999884</v>
      </c>
      <c r="AN840" s="9">
        <f t="shared" si="204"/>
        <v>1455.5299999999997</v>
      </c>
      <c r="AO840" s="6">
        <f t="shared" si="205"/>
        <v>1</v>
      </c>
      <c r="AP840" s="4">
        <f t="shared" si="206"/>
        <v>131.21999999999935</v>
      </c>
      <c r="AQ840" s="4"/>
      <c r="AR840" s="6">
        <f t="shared" si="207"/>
        <v>0.88078936770036065</v>
      </c>
      <c r="AS840" s="6">
        <f t="shared" si="208"/>
        <v>0.88078936770036065</v>
      </c>
      <c r="AT840" s="4">
        <f t="shared" si="209"/>
        <v>1416.377</v>
      </c>
      <c r="AU840" s="4">
        <f t="shared" si="210"/>
        <v>39.152999999999793</v>
      </c>
      <c r="AW840" s="4">
        <f t="shared" si="212"/>
        <v>12.5600000000004</v>
      </c>
      <c r="AX840" s="4">
        <f t="shared" si="201"/>
        <v>17.494146341463441</v>
      </c>
      <c r="AY840" s="4">
        <f t="shared" si="202"/>
        <v>42.489999999999782</v>
      </c>
      <c r="AZ840" s="4">
        <f t="shared" si="191"/>
        <v>32.319999999999709</v>
      </c>
      <c r="BB840" s="4">
        <f t="shared" si="200"/>
        <v>3.3699999999998909</v>
      </c>
      <c r="BC840" s="4">
        <f t="shared" si="192"/>
        <v>8.9629268292682713</v>
      </c>
      <c r="BD840" s="4">
        <f t="shared" si="193"/>
        <v>26.839999999999691</v>
      </c>
      <c r="BE840" s="4">
        <f t="shared" si="194"/>
        <v>17.460000000000036</v>
      </c>
      <c r="BG840" s="4">
        <f t="shared" si="211"/>
        <v>9.8999999999996362</v>
      </c>
      <c r="BH840" s="4">
        <f t="shared" si="197"/>
        <v>7.8121951219511798</v>
      </c>
      <c r="BI840" s="4">
        <f t="shared" si="198"/>
        <v>30.899999999999636</v>
      </c>
      <c r="BJ840" s="4">
        <f t="shared" si="199"/>
        <v>20</v>
      </c>
    </row>
    <row r="841" spans="4:62">
      <c r="D841" s="2">
        <v>41376</v>
      </c>
      <c r="E841" s="5">
        <v>6416.1</v>
      </c>
      <c r="F841" s="5">
        <v>6416.1</v>
      </c>
      <c r="G841" s="5">
        <v>6368.2</v>
      </c>
      <c r="H841" s="5">
        <v>6384.4</v>
      </c>
      <c r="J841" s="2">
        <v>41376</v>
      </c>
      <c r="K841" s="5">
        <v>3765.65</v>
      </c>
      <c r="L841" s="5">
        <v>3773.64</v>
      </c>
      <c r="M841" s="5">
        <v>3718.11</v>
      </c>
      <c r="N841" s="5">
        <v>3729.3</v>
      </c>
      <c r="P841" s="2">
        <v>41376</v>
      </c>
      <c r="Q841" s="5">
        <v>7831.87</v>
      </c>
      <c r="R841" s="5">
        <v>7838.53</v>
      </c>
      <c r="S841" s="5">
        <v>7726.13</v>
      </c>
      <c r="T841" s="5">
        <v>7744.77</v>
      </c>
      <c r="AE841" s="9">
        <f t="shared" si="203"/>
        <v>4015.4700000000003</v>
      </c>
      <c r="AF841" s="6">
        <f t="shared" si="185"/>
        <v>0.37683851989471978</v>
      </c>
      <c r="AG841" s="4">
        <f t="shared" si="186"/>
        <v>129.17999999999984</v>
      </c>
      <c r="AH841" s="4"/>
      <c r="AI841" s="6">
        <f t="shared" si="187"/>
        <v>0.37683851989471978</v>
      </c>
      <c r="AJ841" s="6">
        <f t="shared" si="188"/>
        <v>0.28350125211111732</v>
      </c>
      <c r="AK841" s="4">
        <f t="shared" si="195"/>
        <v>4054.9690000000001</v>
      </c>
      <c r="AL841" s="4">
        <f t="shared" si="196"/>
        <v>-39.498999999999796</v>
      </c>
      <c r="AN841" s="9">
        <f t="shared" si="204"/>
        <v>1360.3700000000008</v>
      </c>
      <c r="AO841" s="6">
        <f t="shared" si="205"/>
        <v>0.27480566986740268</v>
      </c>
      <c r="AP841" s="4">
        <f t="shared" si="206"/>
        <v>131.21999999999935</v>
      </c>
      <c r="AQ841" s="4"/>
      <c r="AR841" s="6">
        <f t="shared" si="207"/>
        <v>0.24204591220298366</v>
      </c>
      <c r="AS841" s="6">
        <f t="shared" si="208"/>
        <v>0.24204591220298366</v>
      </c>
      <c r="AT841" s="4">
        <f t="shared" si="209"/>
        <v>1412.2649999999999</v>
      </c>
      <c r="AU841" s="4">
        <f t="shared" si="210"/>
        <v>-51.894999999999072</v>
      </c>
      <c r="AW841" s="4">
        <f t="shared" si="212"/>
        <v>6.6599999999998545</v>
      </c>
      <c r="AX841" s="4">
        <f t="shared" si="201"/>
        <v>17.035609756097585</v>
      </c>
      <c r="AY841" s="4">
        <f t="shared" si="202"/>
        <v>42.489999999999782</v>
      </c>
      <c r="AZ841" s="4">
        <f t="shared" si="191"/>
        <v>32.319999999999709</v>
      </c>
      <c r="BB841" s="4">
        <f t="shared" si="200"/>
        <v>7.9899999999997817</v>
      </c>
      <c r="BC841" s="4">
        <f t="shared" si="192"/>
        <v>9.017804878048759</v>
      </c>
      <c r="BD841" s="4">
        <f t="shared" si="193"/>
        <v>26.839999999999691</v>
      </c>
      <c r="BE841" s="4">
        <f t="shared" si="194"/>
        <v>17.460000000000036</v>
      </c>
      <c r="BG841" s="4">
        <f t="shared" si="211"/>
        <v>0</v>
      </c>
      <c r="BH841" s="4">
        <f t="shared" si="197"/>
        <v>7.3902439024389803</v>
      </c>
      <c r="BI841" s="4">
        <f t="shared" si="198"/>
        <v>30.899999999999636</v>
      </c>
      <c r="BJ841" s="4">
        <f t="shared" si="199"/>
        <v>20</v>
      </c>
    </row>
    <row r="842" spans="4:62">
      <c r="D842" s="2">
        <v>41379</v>
      </c>
      <c r="E842" s="5">
        <v>6384.4</v>
      </c>
      <c r="F842" s="5">
        <v>6384.4</v>
      </c>
      <c r="G842" s="5">
        <v>6300.1</v>
      </c>
      <c r="H842" s="5">
        <v>6343.6</v>
      </c>
      <c r="J842" s="2">
        <v>41379</v>
      </c>
      <c r="K842" s="5">
        <v>3728.69</v>
      </c>
      <c r="L842" s="5">
        <v>3747.67</v>
      </c>
      <c r="M842" s="5">
        <v>3684.85</v>
      </c>
      <c r="N842" s="5">
        <v>3710.48</v>
      </c>
      <c r="P842" s="2">
        <v>41379</v>
      </c>
      <c r="Q842" s="5">
        <v>7740.54</v>
      </c>
      <c r="R842" s="5">
        <v>7773.11</v>
      </c>
      <c r="S842" s="5">
        <v>7651.58</v>
      </c>
      <c r="T842" s="5">
        <v>7712.63</v>
      </c>
      <c r="AE842" s="9">
        <f t="shared" si="203"/>
        <v>4002.15</v>
      </c>
      <c r="AF842" s="6">
        <f t="shared" si="185"/>
        <v>0.27372658306239139</v>
      </c>
      <c r="AG842" s="4">
        <f t="shared" si="186"/>
        <v>129.17999999999984</v>
      </c>
      <c r="AH842" s="4"/>
      <c r="AI842" s="6">
        <f t="shared" si="187"/>
        <v>0.27372658306239139</v>
      </c>
      <c r="AJ842" s="6">
        <f t="shared" si="188"/>
        <v>0.23111111111110966</v>
      </c>
      <c r="AK842" s="4">
        <f t="shared" si="195"/>
        <v>4048.7950000000005</v>
      </c>
      <c r="AL842" s="4">
        <f t="shared" si="196"/>
        <v>-46.645000000000437</v>
      </c>
      <c r="AN842" s="9">
        <f t="shared" si="204"/>
        <v>1369.0299999999997</v>
      </c>
      <c r="AO842" s="6">
        <f t="shared" si="205"/>
        <v>0.34080170705684781</v>
      </c>
      <c r="AP842" s="4">
        <f t="shared" si="206"/>
        <v>131.21999999999935</v>
      </c>
      <c r="AQ842" s="4"/>
      <c r="AR842" s="6">
        <f t="shared" si="207"/>
        <v>0.34080170705684781</v>
      </c>
      <c r="AS842" s="6">
        <f t="shared" si="208"/>
        <v>0.3001745200698045</v>
      </c>
      <c r="AT842" s="4">
        <f t="shared" si="209"/>
        <v>1410.807</v>
      </c>
      <c r="AU842" s="4">
        <f t="shared" si="210"/>
        <v>-41.777000000000271</v>
      </c>
      <c r="AW842" s="4">
        <f t="shared" si="212"/>
        <v>32.569999999999709</v>
      </c>
      <c r="AX842" s="4">
        <f t="shared" si="201"/>
        <v>17.142439024390271</v>
      </c>
      <c r="AY842" s="4">
        <f t="shared" si="202"/>
        <v>42.489999999999782</v>
      </c>
      <c r="AZ842" s="4">
        <f t="shared" si="191"/>
        <v>32.569999999999709</v>
      </c>
      <c r="BB842" s="4">
        <f t="shared" si="200"/>
        <v>18.980000000000018</v>
      </c>
      <c r="BC842" s="4">
        <f t="shared" si="192"/>
        <v>9.0680487804877821</v>
      </c>
      <c r="BD842" s="4">
        <f t="shared" si="193"/>
        <v>26.839999999999691</v>
      </c>
      <c r="BE842" s="4">
        <f t="shared" si="194"/>
        <v>18.590000000000146</v>
      </c>
      <c r="BG842" s="4">
        <f t="shared" si="211"/>
        <v>0</v>
      </c>
      <c r="BH842" s="4">
        <f t="shared" si="197"/>
        <v>6.7365853658536317</v>
      </c>
      <c r="BI842" s="4">
        <f t="shared" si="198"/>
        <v>30.899999999999636</v>
      </c>
      <c r="BJ842" s="4">
        <f t="shared" si="199"/>
        <v>17.599999999999454</v>
      </c>
    </row>
    <row r="843" spans="4:62">
      <c r="D843" s="2">
        <v>41380</v>
      </c>
      <c r="E843" s="5">
        <v>6343.6</v>
      </c>
      <c r="F843" s="5">
        <v>6343.6</v>
      </c>
      <c r="G843" s="5">
        <v>6297.5</v>
      </c>
      <c r="H843" s="5">
        <v>6304.6</v>
      </c>
      <c r="J843" s="2">
        <v>41380</v>
      </c>
      <c r="K843" s="5">
        <v>3694.66</v>
      </c>
      <c r="L843" s="5">
        <v>3721.96</v>
      </c>
      <c r="M843" s="5">
        <v>3676.45</v>
      </c>
      <c r="N843" s="5">
        <v>3685.79</v>
      </c>
      <c r="P843" s="2">
        <v>41380</v>
      </c>
      <c r="Q843" s="5">
        <v>7680.78</v>
      </c>
      <c r="R843" s="5">
        <v>7739.66</v>
      </c>
      <c r="S843" s="5">
        <v>7639.43</v>
      </c>
      <c r="T843" s="5">
        <v>7682.58</v>
      </c>
      <c r="AE843" s="9">
        <f t="shared" si="203"/>
        <v>3996.79</v>
      </c>
      <c r="AF843" s="6">
        <f t="shared" si="185"/>
        <v>0</v>
      </c>
      <c r="AG843" s="4">
        <f t="shared" si="186"/>
        <v>99.180000000000291</v>
      </c>
      <c r="AH843" s="4"/>
      <c r="AI843" s="6">
        <f t="shared" si="187"/>
        <v>0.23223409196469719</v>
      </c>
      <c r="AJ843" s="6">
        <f t="shared" si="188"/>
        <v>0.23223409196469719</v>
      </c>
      <c r="AK843" s="4">
        <f t="shared" si="195"/>
        <v>4034.6240000000007</v>
      </c>
      <c r="AL843" s="4">
        <f t="shared" si="196"/>
        <v>-37.834000000000742</v>
      </c>
      <c r="AN843" s="9">
        <f t="shared" si="204"/>
        <v>1377.9799999999996</v>
      </c>
      <c r="AO843" s="6">
        <f t="shared" si="205"/>
        <v>0.18505674653214543</v>
      </c>
      <c r="AP843" s="4">
        <f t="shared" si="206"/>
        <v>95.159999999998945</v>
      </c>
      <c r="AQ843" s="4"/>
      <c r="AR843" s="6">
        <f t="shared" si="207"/>
        <v>0.40900777320529974</v>
      </c>
      <c r="AS843" s="6">
        <f t="shared" si="208"/>
        <v>0.36024969794602846</v>
      </c>
      <c r="AT843" s="4">
        <f t="shared" si="209"/>
        <v>1403.288</v>
      </c>
      <c r="AU843" s="4">
        <f t="shared" si="210"/>
        <v>-25.308000000000447</v>
      </c>
      <c r="AW843" s="4">
        <f t="shared" si="212"/>
        <v>41.349999999999454</v>
      </c>
      <c r="AX843" s="4">
        <f t="shared" si="201"/>
        <v>17.383414634146369</v>
      </c>
      <c r="AY843" s="4">
        <f t="shared" si="202"/>
        <v>42.489999999999782</v>
      </c>
      <c r="AZ843" s="4">
        <f t="shared" si="191"/>
        <v>36.289999999999964</v>
      </c>
      <c r="BB843" s="4">
        <f t="shared" si="200"/>
        <v>18.210000000000036</v>
      </c>
      <c r="BC843" s="4">
        <f t="shared" si="192"/>
        <v>9.058780487804853</v>
      </c>
      <c r="BD843" s="4">
        <f t="shared" si="193"/>
        <v>26.839999999999691</v>
      </c>
      <c r="BE843" s="4">
        <f t="shared" si="194"/>
        <v>18.210000000000036</v>
      </c>
      <c r="BG843" s="4">
        <f t="shared" si="211"/>
        <v>0</v>
      </c>
      <c r="BH843" s="4">
        <f t="shared" si="197"/>
        <v>6.5999999999999863</v>
      </c>
      <c r="BI843" s="4">
        <f t="shared" si="198"/>
        <v>30.899999999999636</v>
      </c>
      <c r="BJ843" s="4">
        <f t="shared" si="199"/>
        <v>17.599999999999454</v>
      </c>
    </row>
    <row r="844" spans="4:62">
      <c r="D844" s="2">
        <v>41381</v>
      </c>
      <c r="E844" s="5">
        <v>6304.6</v>
      </c>
      <c r="F844" s="5">
        <v>6334.4</v>
      </c>
      <c r="G844" s="5">
        <v>6225.2</v>
      </c>
      <c r="H844" s="5">
        <v>6244.2</v>
      </c>
      <c r="J844" s="2">
        <v>41381</v>
      </c>
      <c r="K844" s="5">
        <v>3707.05</v>
      </c>
      <c r="L844" s="5">
        <v>3711.47</v>
      </c>
      <c r="M844" s="5">
        <v>3591.32</v>
      </c>
      <c r="N844" s="5">
        <v>3599.23</v>
      </c>
      <c r="P844" s="2">
        <v>41381</v>
      </c>
      <c r="Q844" s="5">
        <v>7719.56</v>
      </c>
      <c r="R844" s="5">
        <v>7722.46</v>
      </c>
      <c r="S844" s="5">
        <v>7473.07</v>
      </c>
      <c r="T844" s="5">
        <v>7503.03</v>
      </c>
      <c r="AE844" s="9">
        <f t="shared" si="203"/>
        <v>3903.7999999999997</v>
      </c>
      <c r="AF844" s="6">
        <f t="shared" si="185"/>
        <v>0</v>
      </c>
      <c r="AG844" s="4">
        <f t="shared" si="186"/>
        <v>192.17000000000053</v>
      </c>
      <c r="AH844" s="4"/>
      <c r="AI844" s="6">
        <f t="shared" si="187"/>
        <v>0</v>
      </c>
      <c r="AJ844" s="6">
        <f t="shared" si="188"/>
        <v>0</v>
      </c>
      <c r="AK844" s="4">
        <f t="shared" si="195"/>
        <v>4013.0250000000005</v>
      </c>
      <c r="AL844" s="4">
        <f t="shared" si="196"/>
        <v>-109.22500000000082</v>
      </c>
      <c r="AN844" s="9">
        <f t="shared" si="204"/>
        <v>1258.83</v>
      </c>
      <c r="AO844" s="6">
        <f t="shared" si="205"/>
        <v>0</v>
      </c>
      <c r="AP844" s="4">
        <f t="shared" si="206"/>
        <v>196.69999999999982</v>
      </c>
      <c r="AQ844" s="4"/>
      <c r="AR844" s="6">
        <f t="shared" si="207"/>
        <v>0</v>
      </c>
      <c r="AS844" s="6">
        <f t="shared" si="208"/>
        <v>0</v>
      </c>
      <c r="AT844" s="4">
        <f t="shared" si="209"/>
        <v>1383.7260000000001</v>
      </c>
      <c r="AU844" s="4">
        <f t="shared" si="210"/>
        <v>-124.89600000000019</v>
      </c>
      <c r="AW844" s="4">
        <f t="shared" si="212"/>
        <v>2.8999999999996362</v>
      </c>
      <c r="AX844" s="4">
        <f t="shared" si="201"/>
        <v>17.131219512195148</v>
      </c>
      <c r="AY844" s="4">
        <f t="shared" si="202"/>
        <v>42.489999999999782</v>
      </c>
      <c r="AZ844" s="4">
        <f t="shared" si="191"/>
        <v>36.289999999999964</v>
      </c>
      <c r="BB844" s="4">
        <f t="shared" si="200"/>
        <v>4.419999999999618</v>
      </c>
      <c r="BC844" s="4">
        <f t="shared" si="192"/>
        <v>9.0070731707316618</v>
      </c>
      <c r="BD844" s="4">
        <f t="shared" si="193"/>
        <v>26.839999999999691</v>
      </c>
      <c r="BE844" s="4">
        <f t="shared" si="194"/>
        <v>18.210000000000036</v>
      </c>
      <c r="BG844" s="4">
        <f t="shared" si="211"/>
        <v>29.799999999999272</v>
      </c>
      <c r="BH844" s="4">
        <f t="shared" si="197"/>
        <v>6.8975609756097382</v>
      </c>
      <c r="BI844" s="4">
        <f t="shared" si="198"/>
        <v>30.899999999999636</v>
      </c>
      <c r="BJ844" s="4">
        <f t="shared" si="199"/>
        <v>20</v>
      </c>
    </row>
    <row r="845" spans="4:62">
      <c r="D845" s="2">
        <v>41382</v>
      </c>
      <c r="E845" s="5">
        <v>6244.2</v>
      </c>
      <c r="F845" s="5">
        <v>6277.8</v>
      </c>
      <c r="G845" s="5">
        <v>6225.9</v>
      </c>
      <c r="H845" s="5">
        <v>6243.7</v>
      </c>
      <c r="J845" s="2">
        <v>41382</v>
      </c>
      <c r="K845" s="5">
        <v>3617.03</v>
      </c>
      <c r="L845" s="5">
        <v>3636.88</v>
      </c>
      <c r="M845" s="5">
        <v>3584.38</v>
      </c>
      <c r="N845" s="5">
        <v>3599.36</v>
      </c>
      <c r="P845" s="2">
        <v>41382</v>
      </c>
      <c r="Q845" s="5">
        <v>7519.67</v>
      </c>
      <c r="R845" s="5">
        <v>7556.55</v>
      </c>
      <c r="S845" s="5">
        <v>7436.78</v>
      </c>
      <c r="T845" s="5">
        <v>7473.73</v>
      </c>
      <c r="AE845" s="9">
        <f t="shared" si="203"/>
        <v>3874.3699999999994</v>
      </c>
      <c r="AF845" s="6">
        <f t="shared" si="185"/>
        <v>0</v>
      </c>
      <c r="AG845" s="4">
        <f t="shared" si="186"/>
        <v>141.10000000000082</v>
      </c>
      <c r="AH845" s="4"/>
      <c r="AI845" s="6">
        <f t="shared" si="187"/>
        <v>0</v>
      </c>
      <c r="AJ845" s="6">
        <f t="shared" si="188"/>
        <v>0</v>
      </c>
      <c r="AK845" s="4">
        <f t="shared" si="195"/>
        <v>3991.3390000000009</v>
      </c>
      <c r="AL845" s="4">
        <f t="shared" si="196"/>
        <v>-116.96900000000142</v>
      </c>
      <c r="AN845" s="9">
        <f t="shared" si="204"/>
        <v>1230.0299999999997</v>
      </c>
      <c r="AO845" s="6">
        <f t="shared" si="205"/>
        <v>0</v>
      </c>
      <c r="AP845" s="4">
        <f t="shared" si="206"/>
        <v>147.94999999999982</v>
      </c>
      <c r="AQ845" s="4"/>
      <c r="AR845" s="6">
        <f t="shared" si="207"/>
        <v>0</v>
      </c>
      <c r="AS845" s="6">
        <f t="shared" si="208"/>
        <v>0</v>
      </c>
      <c r="AT845" s="4">
        <f t="shared" si="209"/>
        <v>1359.4</v>
      </c>
      <c r="AU845" s="4">
        <f t="shared" si="210"/>
        <v>-129.37000000000035</v>
      </c>
      <c r="AW845" s="4">
        <f t="shared" si="212"/>
        <v>36.880000000000109</v>
      </c>
      <c r="AX845" s="4">
        <f t="shared" si="201"/>
        <v>17.471707317073196</v>
      </c>
      <c r="AY845" s="4">
        <f t="shared" si="202"/>
        <v>42.489999999999782</v>
      </c>
      <c r="AZ845" s="4">
        <f t="shared" si="191"/>
        <v>36.880000000000109</v>
      </c>
      <c r="BB845" s="4">
        <f t="shared" si="200"/>
        <v>19.849999999999909</v>
      </c>
      <c r="BC845" s="4">
        <f t="shared" si="192"/>
        <v>9.1541463414633739</v>
      </c>
      <c r="BD845" s="4">
        <f t="shared" si="193"/>
        <v>26.839999999999691</v>
      </c>
      <c r="BE845" s="4">
        <f t="shared" si="194"/>
        <v>18.980000000000018</v>
      </c>
      <c r="BG845" s="4">
        <f t="shared" si="211"/>
        <v>18.300000000000182</v>
      </c>
      <c r="BH845" s="4">
        <f t="shared" si="197"/>
        <v>7.2975609756097519</v>
      </c>
      <c r="BI845" s="4">
        <f t="shared" si="198"/>
        <v>30.899999999999636</v>
      </c>
      <c r="BJ845" s="4">
        <f t="shared" si="199"/>
        <v>20</v>
      </c>
    </row>
    <row r="846" spans="4:62">
      <c r="D846" s="2">
        <v>41383</v>
      </c>
      <c r="E846" s="5">
        <v>6243.7</v>
      </c>
      <c r="F846" s="5">
        <v>6288.7</v>
      </c>
      <c r="G846" s="5">
        <v>6243.7</v>
      </c>
      <c r="H846" s="5">
        <v>6286.6</v>
      </c>
      <c r="J846" s="2">
        <v>41383</v>
      </c>
      <c r="K846" s="5">
        <v>3633.33</v>
      </c>
      <c r="L846" s="5">
        <v>3657.98</v>
      </c>
      <c r="M846" s="5">
        <v>3613.97</v>
      </c>
      <c r="N846" s="5">
        <v>3651.96</v>
      </c>
      <c r="P846" s="2">
        <v>41383</v>
      </c>
      <c r="Q846" s="5">
        <v>7490.11</v>
      </c>
      <c r="R846" s="5">
        <v>7531.09</v>
      </c>
      <c r="S846" s="5">
        <v>7418.36</v>
      </c>
      <c r="T846" s="5">
        <v>7459.96</v>
      </c>
      <c r="AE846" s="9">
        <f t="shared" si="203"/>
        <v>3808</v>
      </c>
      <c r="AF846" s="6">
        <f t="shared" si="185"/>
        <v>0</v>
      </c>
      <c r="AG846" s="4">
        <f t="shared" si="186"/>
        <v>194.15000000000009</v>
      </c>
      <c r="AH846" s="4"/>
      <c r="AI846" s="6">
        <f t="shared" si="187"/>
        <v>0</v>
      </c>
      <c r="AJ846" s="6">
        <f t="shared" si="188"/>
        <v>0</v>
      </c>
      <c r="AK846" s="4">
        <f t="shared" si="195"/>
        <v>3972.6120000000001</v>
      </c>
      <c r="AL846" s="4">
        <f t="shared" si="196"/>
        <v>-164.61200000000008</v>
      </c>
      <c r="AN846" s="9">
        <f t="shared" si="204"/>
        <v>1173.3599999999997</v>
      </c>
      <c r="AO846" s="6">
        <f t="shared" si="205"/>
        <v>0</v>
      </c>
      <c r="AP846" s="4">
        <f t="shared" si="206"/>
        <v>204.61999999999989</v>
      </c>
      <c r="AQ846" s="4"/>
      <c r="AR846" s="6">
        <f t="shared" si="207"/>
        <v>0</v>
      </c>
      <c r="AS846" s="6">
        <f t="shared" si="208"/>
        <v>0</v>
      </c>
      <c r="AT846" s="4">
        <f t="shared" si="209"/>
        <v>1335.8410000000003</v>
      </c>
      <c r="AU846" s="4">
        <f t="shared" si="210"/>
        <v>-162.48100000000068</v>
      </c>
      <c r="AW846" s="4">
        <f t="shared" si="212"/>
        <v>40.980000000000473</v>
      </c>
      <c r="AX846" s="4">
        <f t="shared" si="201"/>
        <v>18.410243902439063</v>
      </c>
      <c r="AY846" s="4">
        <f t="shared" si="202"/>
        <v>42.489999999999782</v>
      </c>
      <c r="AZ846" s="4">
        <f t="shared" si="191"/>
        <v>37.430000000000291</v>
      </c>
      <c r="BB846" s="4">
        <f t="shared" si="200"/>
        <v>19.360000000000127</v>
      </c>
      <c r="BC846" s="4">
        <f t="shared" si="192"/>
        <v>9.602195121951187</v>
      </c>
      <c r="BD846" s="4">
        <f t="shared" si="193"/>
        <v>26.839999999999691</v>
      </c>
      <c r="BE846" s="4">
        <f t="shared" si="194"/>
        <v>19.279999999999745</v>
      </c>
      <c r="BG846" s="4">
        <f t="shared" si="211"/>
        <v>0</v>
      </c>
      <c r="BH846" s="4">
        <f t="shared" si="197"/>
        <v>6.9609756097560886</v>
      </c>
      <c r="BI846" s="4">
        <f t="shared" si="198"/>
        <v>30.899999999999636</v>
      </c>
      <c r="BJ846" s="4">
        <f t="shared" si="199"/>
        <v>20</v>
      </c>
    </row>
    <row r="847" spans="4:62">
      <c r="D847" s="2">
        <v>41386</v>
      </c>
      <c r="E847" s="5">
        <v>6286.6</v>
      </c>
      <c r="F847" s="5">
        <v>6342</v>
      </c>
      <c r="G847" s="5">
        <v>6259</v>
      </c>
      <c r="H847" s="5">
        <v>6280.6</v>
      </c>
      <c r="J847" s="2">
        <v>41386</v>
      </c>
      <c r="K847" s="5">
        <v>3673.48</v>
      </c>
      <c r="L847" s="5">
        <v>3681.95</v>
      </c>
      <c r="M847" s="5">
        <v>3631.58</v>
      </c>
      <c r="N847" s="5">
        <v>3652.13</v>
      </c>
      <c r="P847" s="2">
        <v>41386</v>
      </c>
      <c r="Q847" s="5">
        <v>7516.06</v>
      </c>
      <c r="R847" s="5">
        <v>7538.22</v>
      </c>
      <c r="S847" s="5">
        <v>7437.52</v>
      </c>
      <c r="T847" s="5">
        <v>7478.11</v>
      </c>
      <c r="AE847" s="9">
        <f t="shared" si="203"/>
        <v>3825.9799999999996</v>
      </c>
      <c r="AF847" s="6">
        <f t="shared" ref="AF847:AF910" si="213">(AE847-MIN($AE843:$AE847))/(MAX($AE843:$AE847)-MIN($AE843:$AE847))</f>
        <v>9.5238095238092943E-2</v>
      </c>
      <c r="AG847" s="4">
        <f t="shared" ref="AG847:AG910" si="214">MAX($AE843:$AE847)-MIN($AE843:$AE847)</f>
        <v>188.78999999999996</v>
      </c>
      <c r="AH847" s="4"/>
      <c r="AI847" s="6">
        <f t="shared" ref="AI847:AI910" si="215">(AE847-MIN($AE841:$AE847))/(MAX($AE841:$AE847)-MIN($AE841:$AE847))</f>
        <v>8.666313201908489E-2</v>
      </c>
      <c r="AJ847" s="6">
        <f t="shared" ref="AJ847:AJ910" si="216">(AE847-MIN($AE839:$AE847))/(MAX($AE839:$AE847)-MIN($AE839:$AE847))</f>
        <v>6.243705941590981E-2</v>
      </c>
      <c r="AK847" s="4">
        <f t="shared" si="195"/>
        <v>3955.6240000000007</v>
      </c>
      <c r="AL847" s="4">
        <f t="shared" si="196"/>
        <v>-129.64400000000114</v>
      </c>
      <c r="AN847" s="9">
        <f t="shared" si="204"/>
        <v>1197.5099999999993</v>
      </c>
      <c r="AO847" s="6">
        <f t="shared" si="205"/>
        <v>0.11802365360179674</v>
      </c>
      <c r="AP847" s="4">
        <f t="shared" si="206"/>
        <v>204.61999999999989</v>
      </c>
      <c r="AQ847" s="4"/>
      <c r="AR847" s="6">
        <f t="shared" si="207"/>
        <v>0.11802365360179674</v>
      </c>
      <c r="AS847" s="6">
        <f t="shared" si="208"/>
        <v>8.5586703051350715E-2</v>
      </c>
      <c r="AT847" s="4">
        <f t="shared" si="209"/>
        <v>1317.018</v>
      </c>
      <c r="AU847" s="4">
        <f t="shared" si="210"/>
        <v>-119.50800000000072</v>
      </c>
      <c r="AW847" s="4">
        <f t="shared" si="212"/>
        <v>22.159999999999854</v>
      </c>
      <c r="AX847" s="4">
        <f t="shared" si="201"/>
        <v>18.037804878048807</v>
      </c>
      <c r="AY847" s="4">
        <f t="shared" si="202"/>
        <v>42.489999999999782</v>
      </c>
      <c r="AZ847" s="4">
        <f t="shared" ref="AZ847:AZ910" si="217">PERCENTILE(AW807:AW847,0.9)</f>
        <v>36.880000000000109</v>
      </c>
      <c r="BB847" s="4">
        <f t="shared" si="200"/>
        <v>8.4699999999997999</v>
      </c>
      <c r="BC847" s="4">
        <f t="shared" si="192"/>
        <v>9.5765853658536226</v>
      </c>
      <c r="BD847" s="4">
        <f t="shared" si="193"/>
        <v>26.839999999999691</v>
      </c>
      <c r="BE847" s="4">
        <f t="shared" si="194"/>
        <v>19.279999999999745</v>
      </c>
      <c r="BG847" s="4">
        <f t="shared" si="211"/>
        <v>27.600000000000364</v>
      </c>
      <c r="BH847" s="4">
        <f t="shared" si="197"/>
        <v>7.3682926829268158</v>
      </c>
      <c r="BI847" s="4">
        <f t="shared" si="198"/>
        <v>30.899999999999636</v>
      </c>
      <c r="BJ847" s="4">
        <f t="shared" si="199"/>
        <v>21.5</v>
      </c>
    </row>
    <row r="848" spans="4:62">
      <c r="D848" s="2">
        <v>41387</v>
      </c>
      <c r="E848" s="5">
        <v>6280.6</v>
      </c>
      <c r="F848" s="5">
        <v>6406.1</v>
      </c>
      <c r="G848" s="5">
        <v>6278.5</v>
      </c>
      <c r="H848" s="5">
        <v>6406.1</v>
      </c>
      <c r="J848" s="2">
        <v>41387</v>
      </c>
      <c r="K848" s="5">
        <v>3655.65</v>
      </c>
      <c r="L848" s="5">
        <v>3783.05</v>
      </c>
      <c r="M848" s="5">
        <v>3655.07</v>
      </c>
      <c r="N848" s="5">
        <v>3783.05</v>
      </c>
      <c r="P848" s="2">
        <v>41387</v>
      </c>
      <c r="Q848" s="5">
        <v>7477.03</v>
      </c>
      <c r="R848" s="5">
        <v>7664.22</v>
      </c>
      <c r="S848" s="5">
        <v>7442.36</v>
      </c>
      <c r="T848" s="5">
        <v>7658.21</v>
      </c>
      <c r="AE848" s="9">
        <f t="shared" si="203"/>
        <v>3875.16</v>
      </c>
      <c r="AF848" s="6">
        <f t="shared" si="213"/>
        <v>0.70104384133611741</v>
      </c>
      <c r="AG848" s="4">
        <f t="shared" si="214"/>
        <v>95.799999999999727</v>
      </c>
      <c r="AH848" s="4"/>
      <c r="AI848" s="6">
        <f t="shared" si="215"/>
        <v>0.34591810455833027</v>
      </c>
      <c r="AJ848" s="6">
        <f t="shared" si="216"/>
        <v>0.23321873806299195</v>
      </c>
      <c r="AK848" s="4">
        <f t="shared" si="195"/>
        <v>3946.4610000000002</v>
      </c>
      <c r="AL848" s="4">
        <f t="shared" si="196"/>
        <v>-71.301000000000386</v>
      </c>
      <c r="AN848" s="9">
        <f t="shared" si="204"/>
        <v>1252.1099999999997</v>
      </c>
      <c r="AO848" s="6">
        <f t="shared" si="205"/>
        <v>0.92137592137591862</v>
      </c>
      <c r="AP848" s="4">
        <f t="shared" si="206"/>
        <v>85.470000000000255</v>
      </c>
      <c r="AQ848" s="4"/>
      <c r="AR848" s="6">
        <f t="shared" si="207"/>
        <v>0.38485974000586476</v>
      </c>
      <c r="AS848" s="6">
        <f t="shared" si="208"/>
        <v>0.27908707516745218</v>
      </c>
      <c r="AT848" s="4">
        <f t="shared" si="209"/>
        <v>1309.798</v>
      </c>
      <c r="AU848" s="4">
        <f t="shared" si="210"/>
        <v>-57.688000000000329</v>
      </c>
      <c r="AW848" s="4">
        <f t="shared" si="212"/>
        <v>34.670000000000073</v>
      </c>
      <c r="AX848" s="4">
        <f t="shared" si="201"/>
        <v>18.716829268292713</v>
      </c>
      <c r="AY848" s="4">
        <f t="shared" si="202"/>
        <v>42.489999999999782</v>
      </c>
      <c r="AZ848" s="4">
        <f t="shared" si="217"/>
        <v>36.880000000000109</v>
      </c>
      <c r="BB848" s="4">
        <f t="shared" si="200"/>
        <v>0.57999999999992724</v>
      </c>
      <c r="BC848" s="4">
        <f t="shared" ref="BC848:BC911" si="218">AVERAGE($BB808:$BB848)</f>
        <v>9.5719512195121581</v>
      </c>
      <c r="BD848" s="4">
        <f t="shared" ref="BD848:BD911" si="219">MAX($BB808:$BB848)</f>
        <v>26.839999999999691</v>
      </c>
      <c r="BE848" s="4">
        <f t="shared" ref="BE848:BE911" si="220">PERCENTILE(BB808:BB848,0.9)</f>
        <v>19.279999999999745</v>
      </c>
      <c r="BG848" s="4">
        <f t="shared" si="211"/>
        <v>2.1000000000003638</v>
      </c>
      <c r="BH848" s="4">
        <f t="shared" si="197"/>
        <v>7.4195121951219472</v>
      </c>
      <c r="BI848" s="4">
        <f t="shared" si="198"/>
        <v>30.899999999999636</v>
      </c>
      <c r="BJ848" s="4">
        <f t="shared" si="199"/>
        <v>21.5</v>
      </c>
    </row>
    <row r="849" spans="4:62">
      <c r="D849" s="2">
        <v>41388</v>
      </c>
      <c r="E849" s="5">
        <v>6406.1</v>
      </c>
      <c r="F849" s="5">
        <v>6438.9</v>
      </c>
      <c r="G849" s="5">
        <v>6396.2</v>
      </c>
      <c r="H849" s="5">
        <v>6431.8</v>
      </c>
      <c r="J849" s="2">
        <v>41388</v>
      </c>
      <c r="K849" s="5">
        <v>3786.45</v>
      </c>
      <c r="L849" s="5">
        <v>3849.04</v>
      </c>
      <c r="M849" s="5">
        <v>3782.56</v>
      </c>
      <c r="N849" s="5">
        <v>3842.94</v>
      </c>
      <c r="P849" s="2">
        <v>41388</v>
      </c>
      <c r="Q849" s="5">
        <v>7656.76</v>
      </c>
      <c r="R849" s="5">
        <v>7767.36</v>
      </c>
      <c r="S849" s="5">
        <v>7656.22</v>
      </c>
      <c r="T849" s="5">
        <v>7759.03</v>
      </c>
      <c r="AE849" s="9">
        <f t="shared" si="203"/>
        <v>3916.0899999999997</v>
      </c>
      <c r="AF849" s="6">
        <f t="shared" si="213"/>
        <v>1</v>
      </c>
      <c r="AG849" s="4">
        <f t="shared" si="214"/>
        <v>108.08999999999969</v>
      </c>
      <c r="AH849" s="4"/>
      <c r="AI849" s="6">
        <f t="shared" si="215"/>
        <v>0.5725409184808502</v>
      </c>
      <c r="AJ849" s="6">
        <f t="shared" si="216"/>
        <v>0.52099098664866994</v>
      </c>
      <c r="AK849" s="4">
        <f t="shared" si="195"/>
        <v>3931.3779999999997</v>
      </c>
      <c r="AL849" s="4">
        <f t="shared" si="196"/>
        <v>-15.288000000000011</v>
      </c>
      <c r="AN849" s="9">
        <f t="shared" si="204"/>
        <v>1327.2299999999996</v>
      </c>
      <c r="AO849" s="6">
        <f t="shared" si="205"/>
        <v>1</v>
      </c>
      <c r="AP849" s="4">
        <f t="shared" si="206"/>
        <v>153.86999999999989</v>
      </c>
      <c r="AQ849" s="4"/>
      <c r="AR849" s="6">
        <f t="shared" si="207"/>
        <v>0.75197927866288716</v>
      </c>
      <c r="AS849" s="6">
        <f t="shared" si="208"/>
        <v>0.75197927866288716</v>
      </c>
      <c r="AT849" s="4">
        <f t="shared" si="209"/>
        <v>1300.1979999999999</v>
      </c>
      <c r="AU849" s="4">
        <f t="shared" si="210"/>
        <v>27.031999999999698</v>
      </c>
      <c r="AW849" s="4">
        <f t="shared" si="212"/>
        <v>0.53999999999996362</v>
      </c>
      <c r="AX849" s="4">
        <f t="shared" si="201"/>
        <v>18.423902439024417</v>
      </c>
      <c r="AY849" s="4">
        <f t="shared" si="202"/>
        <v>42.489999999999782</v>
      </c>
      <c r="AZ849" s="4">
        <f t="shared" si="217"/>
        <v>36.880000000000109</v>
      </c>
      <c r="BB849" s="4">
        <f t="shared" si="200"/>
        <v>3.8899999999998727</v>
      </c>
      <c r="BC849" s="4">
        <f t="shared" si="218"/>
        <v>9.6382926829267976</v>
      </c>
      <c r="BD849" s="4">
        <f t="shared" si="219"/>
        <v>26.839999999999691</v>
      </c>
      <c r="BE849" s="4">
        <f t="shared" si="220"/>
        <v>19.279999999999745</v>
      </c>
      <c r="BG849" s="4">
        <f t="shared" si="211"/>
        <v>9.9000000000005457</v>
      </c>
      <c r="BH849" s="4">
        <f t="shared" si="197"/>
        <v>7.6609756097561066</v>
      </c>
      <c r="BI849" s="4">
        <f t="shared" si="198"/>
        <v>30.899999999999636</v>
      </c>
      <c r="BJ849" s="4">
        <f t="shared" si="199"/>
        <v>21.5</v>
      </c>
    </row>
    <row r="850" spans="4:62">
      <c r="D850" s="2">
        <v>41389</v>
      </c>
      <c r="E850" s="5">
        <v>6431.8</v>
      </c>
      <c r="F850" s="5">
        <v>6467.1</v>
      </c>
      <c r="G850" s="5">
        <v>6411.9</v>
      </c>
      <c r="H850" s="5">
        <v>6442.6</v>
      </c>
      <c r="J850" s="2">
        <v>41389</v>
      </c>
      <c r="K850" s="5">
        <v>3835.25</v>
      </c>
      <c r="L850" s="5">
        <v>3854.41</v>
      </c>
      <c r="M850" s="5">
        <v>3825.61</v>
      </c>
      <c r="N850" s="5">
        <v>3840.47</v>
      </c>
      <c r="P850" s="2">
        <v>41389</v>
      </c>
      <c r="Q850" s="5">
        <v>7766.61</v>
      </c>
      <c r="R850" s="5">
        <v>7838.31</v>
      </c>
      <c r="S850" s="5">
        <v>7741.98</v>
      </c>
      <c r="T850" s="5">
        <v>7832.86</v>
      </c>
      <c r="AE850" s="9">
        <f t="shared" si="203"/>
        <v>3992.39</v>
      </c>
      <c r="AF850" s="6">
        <f t="shared" si="213"/>
        <v>1</v>
      </c>
      <c r="AG850" s="4">
        <f t="shared" si="214"/>
        <v>184.38999999999987</v>
      </c>
      <c r="AH850" s="4"/>
      <c r="AI850" s="6">
        <f t="shared" si="215"/>
        <v>1</v>
      </c>
      <c r="AJ850" s="6">
        <f t="shared" si="216"/>
        <v>0.9497295905227906</v>
      </c>
      <c r="AK850" s="4">
        <f t="shared" si="195"/>
        <v>3921.0199999999995</v>
      </c>
      <c r="AL850" s="4">
        <f t="shared" si="196"/>
        <v>71.370000000000346</v>
      </c>
      <c r="AN850" s="9">
        <f t="shared" si="204"/>
        <v>1390.2599999999993</v>
      </c>
      <c r="AO850" s="6">
        <f t="shared" si="205"/>
        <v>1</v>
      </c>
      <c r="AP850" s="4">
        <f t="shared" si="206"/>
        <v>216.89999999999964</v>
      </c>
      <c r="AQ850" s="4"/>
      <c r="AR850" s="6">
        <f t="shared" si="207"/>
        <v>1</v>
      </c>
      <c r="AS850" s="6">
        <f t="shared" si="208"/>
        <v>1</v>
      </c>
      <c r="AT850" s="4">
        <f t="shared" si="209"/>
        <v>1293.6709999999996</v>
      </c>
      <c r="AU850" s="4">
        <f t="shared" si="210"/>
        <v>96.588999999999714</v>
      </c>
      <c r="AW850" s="4">
        <f t="shared" si="212"/>
        <v>24.630000000000109</v>
      </c>
      <c r="AX850" s="4">
        <f t="shared" si="201"/>
        <v>18.892926829268308</v>
      </c>
      <c r="AY850" s="4">
        <f t="shared" si="202"/>
        <v>42.489999999999782</v>
      </c>
      <c r="AZ850" s="4">
        <f t="shared" si="217"/>
        <v>36.880000000000109</v>
      </c>
      <c r="BB850" s="4">
        <f t="shared" si="200"/>
        <v>9.6399999999998727</v>
      </c>
      <c r="BC850" s="4">
        <f t="shared" si="218"/>
        <v>9.4790243902438664</v>
      </c>
      <c r="BD850" s="4">
        <f t="shared" si="219"/>
        <v>26.839999999999691</v>
      </c>
      <c r="BE850" s="4">
        <f t="shared" si="220"/>
        <v>19.279999999999745</v>
      </c>
      <c r="BG850" s="4">
        <f t="shared" si="211"/>
        <v>19.900000000000546</v>
      </c>
      <c r="BH850" s="4">
        <f t="shared" si="197"/>
        <v>7.8609756097561245</v>
      </c>
      <c r="BI850" s="4">
        <f t="shared" si="198"/>
        <v>30.899999999999636</v>
      </c>
      <c r="BJ850" s="4">
        <f t="shared" si="199"/>
        <v>21.5</v>
      </c>
    </row>
    <row r="851" spans="4:62">
      <c r="D851" s="2">
        <v>41390</v>
      </c>
      <c r="E851" s="5">
        <v>6442.6</v>
      </c>
      <c r="F851" s="5">
        <v>6442.6</v>
      </c>
      <c r="G851" s="5">
        <v>6399.4</v>
      </c>
      <c r="H851" s="5">
        <v>6426.4</v>
      </c>
      <c r="J851" s="2">
        <v>41390</v>
      </c>
      <c r="K851" s="5">
        <v>3821.99</v>
      </c>
      <c r="L851" s="5">
        <v>3828.14</v>
      </c>
      <c r="M851" s="5">
        <v>3788.47</v>
      </c>
      <c r="N851" s="5">
        <v>3810.05</v>
      </c>
      <c r="P851" s="2">
        <v>41390</v>
      </c>
      <c r="Q851" s="5">
        <v>7835.59</v>
      </c>
      <c r="R851" s="5">
        <v>7840.47</v>
      </c>
      <c r="S851" s="5">
        <v>7767.61</v>
      </c>
      <c r="T851" s="5">
        <v>7814.76</v>
      </c>
      <c r="AE851" s="9">
        <f t="shared" si="203"/>
        <v>4004.71</v>
      </c>
      <c r="AF851" s="6">
        <f t="shared" si="213"/>
        <v>1</v>
      </c>
      <c r="AG851" s="4">
        <f t="shared" si="214"/>
        <v>178.73000000000047</v>
      </c>
      <c r="AH851" s="4"/>
      <c r="AI851" s="6">
        <f t="shared" si="215"/>
        <v>1</v>
      </c>
      <c r="AJ851" s="6">
        <f t="shared" si="216"/>
        <v>1</v>
      </c>
      <c r="AK851" s="4">
        <f t="shared" si="195"/>
        <v>3919.9440000000004</v>
      </c>
      <c r="AL851" s="4">
        <f t="shared" si="196"/>
        <v>84.765999999999622</v>
      </c>
      <c r="AN851" s="9">
        <f t="shared" si="204"/>
        <v>1388.3600000000006</v>
      </c>
      <c r="AO851" s="6">
        <f t="shared" si="205"/>
        <v>0.9901426718547407</v>
      </c>
      <c r="AP851" s="4">
        <f t="shared" si="206"/>
        <v>192.75</v>
      </c>
      <c r="AQ851" s="4"/>
      <c r="AR851" s="6">
        <f t="shared" si="207"/>
        <v>0.99124020285846592</v>
      </c>
      <c r="AS851" s="6">
        <f t="shared" si="208"/>
        <v>0.99124020285846592</v>
      </c>
      <c r="AT851" s="4">
        <f t="shared" si="209"/>
        <v>1296.4699999999998</v>
      </c>
      <c r="AU851" s="4">
        <f t="shared" si="210"/>
        <v>91.890000000000782</v>
      </c>
      <c r="AW851" s="4">
        <f t="shared" si="212"/>
        <v>4.8800000000001091</v>
      </c>
      <c r="AX851" s="4">
        <f t="shared" si="201"/>
        <v>18.97000000000001</v>
      </c>
      <c r="AY851" s="4">
        <f t="shared" si="202"/>
        <v>42.489999999999782</v>
      </c>
      <c r="AZ851" s="4">
        <f t="shared" si="217"/>
        <v>36.880000000000109</v>
      </c>
      <c r="BB851" s="4">
        <f t="shared" si="200"/>
        <v>6.1500000000000909</v>
      </c>
      <c r="BC851" s="4">
        <f t="shared" si="218"/>
        <v>9.4034146341463067</v>
      </c>
      <c r="BD851" s="4">
        <f t="shared" si="219"/>
        <v>26.839999999999691</v>
      </c>
      <c r="BE851" s="4">
        <f t="shared" si="220"/>
        <v>19.279999999999745</v>
      </c>
      <c r="BG851" s="4">
        <f t="shared" si="211"/>
        <v>0</v>
      </c>
      <c r="BH851" s="4">
        <f t="shared" si="197"/>
        <v>7.8609756097561245</v>
      </c>
      <c r="BI851" s="4">
        <f t="shared" si="198"/>
        <v>30.899999999999636</v>
      </c>
      <c r="BJ851" s="4">
        <f t="shared" si="199"/>
        <v>21.5</v>
      </c>
    </row>
    <row r="852" spans="4:62">
      <c r="D852" s="2">
        <v>41393</v>
      </c>
      <c r="E852" s="5">
        <v>6426.4</v>
      </c>
      <c r="F852" s="5">
        <v>6458</v>
      </c>
      <c r="G852" s="5">
        <v>6419.3</v>
      </c>
      <c r="H852" s="5">
        <v>6458</v>
      </c>
      <c r="J852" s="2">
        <v>41393</v>
      </c>
      <c r="K852" s="5">
        <v>3827.93</v>
      </c>
      <c r="L852" s="5">
        <v>3870.19</v>
      </c>
      <c r="M852" s="5">
        <v>3827.93</v>
      </c>
      <c r="N852" s="5">
        <v>3868.68</v>
      </c>
      <c r="P852" s="2">
        <v>41393</v>
      </c>
      <c r="Q852" s="5">
        <v>7834.02</v>
      </c>
      <c r="R852" s="5">
        <v>7873.5</v>
      </c>
      <c r="S852" s="5">
        <v>7823.24</v>
      </c>
      <c r="T852" s="5">
        <v>7873.5</v>
      </c>
      <c r="AE852" s="9">
        <f t="shared" si="203"/>
        <v>4004.82</v>
      </c>
      <c r="AF852" s="6">
        <f t="shared" si="213"/>
        <v>1</v>
      </c>
      <c r="AG852" s="4">
        <f t="shared" si="214"/>
        <v>129.66000000000031</v>
      </c>
      <c r="AH852" s="4"/>
      <c r="AI852" s="6">
        <f t="shared" si="215"/>
        <v>1</v>
      </c>
      <c r="AJ852" s="6">
        <f t="shared" si="216"/>
        <v>1</v>
      </c>
      <c r="AK852" s="4">
        <f t="shared" si="195"/>
        <v>3920.2110000000002</v>
      </c>
      <c r="AL852" s="4">
        <f t="shared" si="196"/>
        <v>84.608999999999924</v>
      </c>
      <c r="AN852" s="9">
        <f t="shared" si="204"/>
        <v>1415.5</v>
      </c>
      <c r="AO852" s="6">
        <f t="shared" si="205"/>
        <v>1</v>
      </c>
      <c r="AP852" s="4">
        <f t="shared" si="206"/>
        <v>163.39000000000033</v>
      </c>
      <c r="AQ852" s="4"/>
      <c r="AR852" s="6">
        <f t="shared" si="207"/>
        <v>1</v>
      </c>
      <c r="AS852" s="6">
        <f t="shared" si="208"/>
        <v>1</v>
      </c>
      <c r="AT852" s="4">
        <f t="shared" si="209"/>
        <v>1301.1169999999997</v>
      </c>
      <c r="AU852" s="4">
        <f t="shared" si="210"/>
        <v>114.38300000000027</v>
      </c>
      <c r="AW852" s="4">
        <f t="shared" si="212"/>
        <v>10.780000000000655</v>
      </c>
      <c r="AX852" s="4">
        <f t="shared" si="201"/>
        <v>18.315853658536625</v>
      </c>
      <c r="AY852" s="4">
        <f t="shared" si="202"/>
        <v>42.489999999999782</v>
      </c>
      <c r="AZ852" s="4">
        <f t="shared" si="217"/>
        <v>36.289999999999964</v>
      </c>
      <c r="BB852" s="4">
        <f t="shared" si="200"/>
        <v>0</v>
      </c>
      <c r="BC852" s="4">
        <f t="shared" si="218"/>
        <v>8.8563414634145925</v>
      </c>
      <c r="BD852" s="4">
        <f t="shared" si="219"/>
        <v>26.839999999999691</v>
      </c>
      <c r="BE852" s="4">
        <f t="shared" si="220"/>
        <v>18.980000000000018</v>
      </c>
      <c r="BG852" s="4">
        <f t="shared" si="211"/>
        <v>7.0999999999994543</v>
      </c>
      <c r="BH852" s="4">
        <f t="shared" si="197"/>
        <v>8.0073170731707588</v>
      </c>
      <c r="BI852" s="4">
        <f t="shared" si="198"/>
        <v>30.899999999999636</v>
      </c>
      <c r="BJ852" s="4">
        <f t="shared" si="199"/>
        <v>21.5</v>
      </c>
    </row>
    <row r="853" spans="4:62">
      <c r="D853" s="2">
        <v>41394</v>
      </c>
      <c r="E853" s="5">
        <v>6458</v>
      </c>
      <c r="F853" s="5">
        <v>6483.1</v>
      </c>
      <c r="G853" s="5">
        <v>6412.7</v>
      </c>
      <c r="H853" s="5">
        <v>6430.1</v>
      </c>
      <c r="J853" s="2">
        <v>41394</v>
      </c>
      <c r="K853" s="5">
        <v>3883</v>
      </c>
      <c r="L853" s="5">
        <v>3886.45</v>
      </c>
      <c r="M853" s="5">
        <v>3843.37</v>
      </c>
      <c r="N853" s="5">
        <v>3856.75</v>
      </c>
      <c r="P853" s="2">
        <v>41394</v>
      </c>
      <c r="Q853" s="5">
        <v>7928.42</v>
      </c>
      <c r="R853" s="5">
        <v>7965.9</v>
      </c>
      <c r="S853" s="5">
        <v>7893.08</v>
      </c>
      <c r="T853" s="5">
        <v>7913.71</v>
      </c>
      <c r="AE853" s="9">
        <f t="shared" si="203"/>
        <v>4056.96</v>
      </c>
      <c r="AF853" s="6">
        <f t="shared" si="213"/>
        <v>1</v>
      </c>
      <c r="AG853" s="4">
        <f t="shared" si="214"/>
        <v>140.87000000000035</v>
      </c>
      <c r="AH853" s="4"/>
      <c r="AI853" s="6">
        <f t="shared" si="215"/>
        <v>1</v>
      </c>
      <c r="AJ853" s="6">
        <f t="shared" si="216"/>
        <v>1</v>
      </c>
      <c r="AK853" s="4">
        <f t="shared" si="195"/>
        <v>3926.2280000000001</v>
      </c>
      <c r="AL853" s="4">
        <f t="shared" si="196"/>
        <v>130.73199999999997</v>
      </c>
      <c r="AN853" s="9">
        <f t="shared" si="204"/>
        <v>1483.6099999999997</v>
      </c>
      <c r="AO853" s="6">
        <f t="shared" si="205"/>
        <v>1</v>
      </c>
      <c r="AP853" s="4">
        <f t="shared" si="206"/>
        <v>156.38000000000011</v>
      </c>
      <c r="AQ853" s="4"/>
      <c r="AR853" s="6">
        <f t="shared" si="207"/>
        <v>1</v>
      </c>
      <c r="AS853" s="6">
        <f t="shared" si="208"/>
        <v>1</v>
      </c>
      <c r="AT853" s="4">
        <f t="shared" si="209"/>
        <v>1311.6799999999998</v>
      </c>
      <c r="AU853" s="4">
        <f t="shared" si="210"/>
        <v>171.92999999999984</v>
      </c>
      <c r="AW853" s="4">
        <f t="shared" si="212"/>
        <v>35.340000000000146</v>
      </c>
      <c r="AX853" s="4">
        <f t="shared" si="201"/>
        <v>18.680487804878105</v>
      </c>
      <c r="AY853" s="4">
        <f t="shared" si="202"/>
        <v>42.489999999999782</v>
      </c>
      <c r="AZ853" s="4">
        <f t="shared" si="217"/>
        <v>36.289999999999964</v>
      </c>
      <c r="BB853" s="4">
        <f t="shared" si="200"/>
        <v>3.4499999999998181</v>
      </c>
      <c r="BC853" s="4">
        <f t="shared" si="218"/>
        <v>8.5404878048780013</v>
      </c>
      <c r="BD853" s="4">
        <f t="shared" si="219"/>
        <v>26.839999999999691</v>
      </c>
      <c r="BE853" s="4">
        <f t="shared" si="220"/>
        <v>18.980000000000018</v>
      </c>
      <c r="BG853" s="4">
        <f t="shared" si="211"/>
        <v>25.100000000000364</v>
      </c>
      <c r="BH853" s="4">
        <f t="shared" si="197"/>
        <v>8.6195121951219864</v>
      </c>
      <c r="BI853" s="4">
        <f t="shared" si="198"/>
        <v>30.899999999999636</v>
      </c>
      <c r="BJ853" s="4">
        <f t="shared" si="199"/>
        <v>25.100000000000364</v>
      </c>
    </row>
    <row r="854" spans="4:62">
      <c r="D854" s="2">
        <v>41395</v>
      </c>
      <c r="E854" s="5">
        <v>6430.1</v>
      </c>
      <c r="F854" s="5">
        <v>6475.9</v>
      </c>
      <c r="G854" s="5">
        <v>6429.8</v>
      </c>
      <c r="H854" s="5">
        <v>6451.3</v>
      </c>
      <c r="J854" s="2">
        <v>41396</v>
      </c>
      <c r="K854" s="5">
        <v>3828.62</v>
      </c>
      <c r="L854" s="5">
        <v>3888.98</v>
      </c>
      <c r="M854" s="5">
        <v>3819.04</v>
      </c>
      <c r="N854" s="5">
        <v>3858.76</v>
      </c>
      <c r="P854" s="2">
        <v>41396</v>
      </c>
      <c r="Q854" s="5">
        <v>7905.35</v>
      </c>
      <c r="R854" s="5">
        <v>8005.83</v>
      </c>
      <c r="S854" s="5">
        <v>7896.99</v>
      </c>
      <c r="T854" s="5">
        <v>7961.71</v>
      </c>
      <c r="AE854" s="9">
        <f t="shared" si="203"/>
        <v>4102.95</v>
      </c>
      <c r="AF854" s="6">
        <f t="shared" si="213"/>
        <v>1</v>
      </c>
      <c r="AG854" s="4">
        <f t="shared" si="214"/>
        <v>110.55999999999995</v>
      </c>
      <c r="AH854" s="4"/>
      <c r="AI854" s="6">
        <f t="shared" si="215"/>
        <v>1</v>
      </c>
      <c r="AJ854" s="6">
        <f t="shared" si="216"/>
        <v>1</v>
      </c>
      <c r="AK854" s="4">
        <f t="shared" si="195"/>
        <v>3946.1429999999991</v>
      </c>
      <c r="AL854" s="4">
        <f t="shared" si="196"/>
        <v>156.8070000000007</v>
      </c>
      <c r="AN854" s="9">
        <f t="shared" si="204"/>
        <v>1510.4099999999999</v>
      </c>
      <c r="AO854" s="6">
        <f t="shared" si="205"/>
        <v>1</v>
      </c>
      <c r="AP854" s="4">
        <f t="shared" si="206"/>
        <v>122.04999999999927</v>
      </c>
      <c r="AQ854" s="4"/>
      <c r="AR854" s="6">
        <f t="shared" si="207"/>
        <v>1</v>
      </c>
      <c r="AS854" s="6">
        <f t="shared" si="208"/>
        <v>1</v>
      </c>
      <c r="AT854" s="4">
        <f t="shared" si="209"/>
        <v>1336.8379999999997</v>
      </c>
      <c r="AU854" s="4">
        <f t="shared" si="210"/>
        <v>173.57200000000012</v>
      </c>
      <c r="AW854" s="4">
        <f t="shared" si="212"/>
        <v>8.3600000000005821</v>
      </c>
      <c r="AX854" s="4">
        <f t="shared" si="201"/>
        <v>18.096097560975689</v>
      </c>
      <c r="AY854" s="4">
        <f t="shared" si="202"/>
        <v>42.489999999999782</v>
      </c>
      <c r="AZ854" s="4">
        <f t="shared" si="217"/>
        <v>36.289999999999964</v>
      </c>
      <c r="BB854" s="4">
        <f t="shared" si="200"/>
        <v>9.5799999999999272</v>
      </c>
      <c r="BC854" s="4">
        <f t="shared" si="218"/>
        <v>8.3039024390243465</v>
      </c>
      <c r="BD854" s="4">
        <f t="shared" si="219"/>
        <v>26.839999999999691</v>
      </c>
      <c r="BE854" s="4">
        <f t="shared" si="220"/>
        <v>18.210000000000036</v>
      </c>
      <c r="BG854" s="4">
        <f t="shared" si="211"/>
        <v>0.3000000000001819</v>
      </c>
      <c r="BH854" s="4">
        <f t="shared" si="197"/>
        <v>7.8731707317073658</v>
      </c>
      <c r="BI854" s="4">
        <f t="shared" si="198"/>
        <v>29.799999999999272</v>
      </c>
      <c r="BJ854" s="4">
        <f t="shared" si="199"/>
        <v>21.5</v>
      </c>
    </row>
    <row r="855" spans="4:62">
      <c r="D855" s="2">
        <v>41396</v>
      </c>
      <c r="E855" s="5">
        <v>6451.3</v>
      </c>
      <c r="F855" s="5">
        <v>6470.3</v>
      </c>
      <c r="G855" s="5">
        <v>6409.8</v>
      </c>
      <c r="H855" s="5">
        <v>6460.7</v>
      </c>
      <c r="J855" s="2">
        <v>41397</v>
      </c>
      <c r="K855" s="5">
        <v>3873.95</v>
      </c>
      <c r="L855" s="5">
        <v>3914.51</v>
      </c>
      <c r="M855" s="5">
        <v>3848.33</v>
      </c>
      <c r="N855" s="5">
        <v>3912.95</v>
      </c>
      <c r="P855" s="2">
        <v>41397</v>
      </c>
      <c r="Q855" s="5">
        <v>7972.28</v>
      </c>
      <c r="R855" s="5">
        <v>8130.16</v>
      </c>
      <c r="S855" s="5">
        <v>7957.36</v>
      </c>
      <c r="T855" s="5">
        <v>8122.29</v>
      </c>
      <c r="AE855" s="9">
        <f t="shared" si="203"/>
        <v>4209.34</v>
      </c>
      <c r="AF855" s="6">
        <f t="shared" si="213"/>
        <v>1</v>
      </c>
      <c r="AG855" s="4">
        <f t="shared" si="214"/>
        <v>204.63000000000011</v>
      </c>
      <c r="AH855" s="4"/>
      <c r="AI855" s="6">
        <f t="shared" si="215"/>
        <v>1</v>
      </c>
      <c r="AJ855" s="6">
        <f t="shared" si="216"/>
        <v>1</v>
      </c>
      <c r="AK855" s="4">
        <f t="shared" si="195"/>
        <v>3979.6399999999994</v>
      </c>
      <c r="AL855" s="4">
        <f t="shared" si="196"/>
        <v>229.70000000000073</v>
      </c>
      <c r="AN855" s="9">
        <f t="shared" si="204"/>
        <v>1661.5900000000001</v>
      </c>
      <c r="AO855" s="6">
        <f t="shared" si="205"/>
        <v>1</v>
      </c>
      <c r="AP855" s="4">
        <f t="shared" si="206"/>
        <v>273.22999999999956</v>
      </c>
      <c r="AQ855" s="4"/>
      <c r="AR855" s="6">
        <f t="shared" si="207"/>
        <v>1</v>
      </c>
      <c r="AS855" s="6">
        <f t="shared" si="208"/>
        <v>1</v>
      </c>
      <c r="AT855" s="4">
        <f t="shared" si="209"/>
        <v>1379.9939999999999</v>
      </c>
      <c r="AU855" s="4">
        <f t="shared" si="210"/>
        <v>281.59600000000023</v>
      </c>
      <c r="AW855" s="4">
        <f t="shared" si="212"/>
        <v>14.920000000000073</v>
      </c>
      <c r="AX855" s="4">
        <f t="shared" si="201"/>
        <v>18.036829268292756</v>
      </c>
      <c r="AY855" s="4">
        <f t="shared" si="202"/>
        <v>42.489999999999782</v>
      </c>
      <c r="AZ855" s="4">
        <f t="shared" si="217"/>
        <v>36.289999999999964</v>
      </c>
      <c r="BB855" s="4">
        <f t="shared" si="200"/>
        <v>25.619999999999891</v>
      </c>
      <c r="BC855" s="4">
        <f t="shared" si="218"/>
        <v>8.7446341463414239</v>
      </c>
      <c r="BD855" s="4">
        <f t="shared" si="219"/>
        <v>26.839999999999691</v>
      </c>
      <c r="BE855" s="4">
        <f t="shared" si="220"/>
        <v>18.980000000000018</v>
      </c>
      <c r="BG855" s="4">
        <f t="shared" si="211"/>
        <v>19</v>
      </c>
      <c r="BH855" s="4">
        <f t="shared" si="197"/>
        <v>8.3195121951220052</v>
      </c>
      <c r="BI855" s="4">
        <f t="shared" si="198"/>
        <v>29.799999999999272</v>
      </c>
      <c r="BJ855" s="4">
        <f t="shared" si="199"/>
        <v>21.5</v>
      </c>
    </row>
    <row r="856" spans="4:62">
      <c r="D856" s="2">
        <v>41397</v>
      </c>
      <c r="E856" s="5">
        <v>6460.7</v>
      </c>
      <c r="F856" s="5">
        <v>6541.7</v>
      </c>
      <c r="G856" s="5">
        <v>6451.5</v>
      </c>
      <c r="H856" s="5">
        <v>6521.5</v>
      </c>
      <c r="J856" s="2">
        <v>41400</v>
      </c>
      <c r="K856" s="5">
        <v>3909.49</v>
      </c>
      <c r="L856" s="5">
        <v>3915.59</v>
      </c>
      <c r="M856" s="5">
        <v>3897.73</v>
      </c>
      <c r="N856" s="5">
        <v>3907.04</v>
      </c>
      <c r="P856" s="2">
        <v>41400</v>
      </c>
      <c r="Q856" s="5">
        <v>8119.22</v>
      </c>
      <c r="R856" s="5">
        <v>8148.14</v>
      </c>
      <c r="S856" s="5">
        <v>8103.27</v>
      </c>
      <c r="T856" s="5">
        <v>8112.08</v>
      </c>
      <c r="AE856" s="9">
        <f t="shared" si="203"/>
        <v>4205.04</v>
      </c>
      <c r="AF856" s="6">
        <f t="shared" si="213"/>
        <v>0.978975161353412</v>
      </c>
      <c r="AG856" s="4">
        <f t="shared" si="214"/>
        <v>204.51999999999998</v>
      </c>
      <c r="AH856" s="4"/>
      <c r="AI856" s="6">
        <f t="shared" si="215"/>
        <v>0.98017976492279246</v>
      </c>
      <c r="AJ856" s="6">
        <f t="shared" si="216"/>
        <v>0.98713268298521706</v>
      </c>
      <c r="AK856" s="4">
        <f t="shared" si="195"/>
        <v>4019.3439999999996</v>
      </c>
      <c r="AL856" s="4">
        <f t="shared" si="196"/>
        <v>185.69600000000037</v>
      </c>
      <c r="AN856" s="9">
        <f t="shared" si="204"/>
        <v>1590.58</v>
      </c>
      <c r="AO856" s="6">
        <f t="shared" si="205"/>
        <v>0.71144703157381373</v>
      </c>
      <c r="AP856" s="4">
        <f t="shared" si="206"/>
        <v>246.09000000000015</v>
      </c>
      <c r="AQ856" s="4"/>
      <c r="AR856" s="6">
        <f t="shared" si="207"/>
        <v>0.74010906562236822</v>
      </c>
      <c r="AS856" s="6">
        <f t="shared" si="208"/>
        <v>0.82658493699325941</v>
      </c>
      <c r="AT856" s="4">
        <f t="shared" si="209"/>
        <v>1421.7159999999999</v>
      </c>
      <c r="AU856" s="4">
        <f t="shared" si="210"/>
        <v>168.86400000000003</v>
      </c>
      <c r="AW856" s="4">
        <f t="shared" si="212"/>
        <v>15.949999999999818</v>
      </c>
      <c r="AX856" s="4">
        <f t="shared" si="201"/>
        <v>18.248048780487874</v>
      </c>
      <c r="AY856" s="4">
        <f t="shared" si="202"/>
        <v>42.489999999999782</v>
      </c>
      <c r="AZ856" s="4">
        <f t="shared" si="217"/>
        <v>36.289999999999964</v>
      </c>
      <c r="BB856" s="4">
        <f t="shared" si="200"/>
        <v>6.1000000000003638</v>
      </c>
      <c r="BC856" s="4">
        <f t="shared" si="218"/>
        <v>8.871463414634114</v>
      </c>
      <c r="BD856" s="4">
        <f t="shared" si="219"/>
        <v>26.839999999999691</v>
      </c>
      <c r="BE856" s="4">
        <f t="shared" si="220"/>
        <v>18.980000000000018</v>
      </c>
      <c r="BG856" s="4">
        <f t="shared" si="211"/>
        <v>9.1999999999998181</v>
      </c>
      <c r="BH856" s="4">
        <f t="shared" si="197"/>
        <v>8.5243902439024826</v>
      </c>
      <c r="BI856" s="4">
        <f t="shared" si="198"/>
        <v>29.799999999999272</v>
      </c>
      <c r="BJ856" s="4">
        <f t="shared" si="199"/>
        <v>21.5</v>
      </c>
    </row>
    <row r="857" spans="4:62">
      <c r="D857" s="2">
        <v>41401</v>
      </c>
      <c r="E857" s="5">
        <v>6521.5</v>
      </c>
      <c r="F857" s="5">
        <v>6563.9</v>
      </c>
      <c r="G857" s="5">
        <v>6521.4</v>
      </c>
      <c r="H857" s="5">
        <v>6557.3</v>
      </c>
      <c r="J857" s="2">
        <v>41401</v>
      </c>
      <c r="K857" s="5">
        <v>3915.38</v>
      </c>
      <c r="L857" s="5">
        <v>3940.58</v>
      </c>
      <c r="M857" s="5">
        <v>3904.9</v>
      </c>
      <c r="N857" s="5">
        <v>3921.32</v>
      </c>
      <c r="P857" s="2">
        <v>41401</v>
      </c>
      <c r="Q857" s="5">
        <v>8125.82</v>
      </c>
      <c r="R857" s="5">
        <v>8206.01</v>
      </c>
      <c r="S857" s="5">
        <v>8116.67</v>
      </c>
      <c r="T857" s="5">
        <v>8181.78</v>
      </c>
      <c r="AE857" s="9">
        <f t="shared" si="203"/>
        <v>4260.4599999999991</v>
      </c>
      <c r="AF857" s="6">
        <f t="shared" si="213"/>
        <v>1</v>
      </c>
      <c r="AG857" s="4">
        <f t="shared" si="214"/>
        <v>203.49999999999909</v>
      </c>
      <c r="AH857" s="4"/>
      <c r="AI857" s="6">
        <f t="shared" si="215"/>
        <v>1</v>
      </c>
      <c r="AJ857" s="6">
        <f t="shared" si="216"/>
        <v>1</v>
      </c>
      <c r="AK857" s="4">
        <f t="shared" ref="AK857:AK920" si="221">AVERAGE(AE848:AE857)</f>
        <v>4062.7919999999999</v>
      </c>
      <c r="AL857" s="4">
        <f t="shared" ref="AL857:AL920" si="222">AE857-AK857</f>
        <v>197.66799999999921</v>
      </c>
      <c r="AN857" s="9">
        <f t="shared" si="204"/>
        <v>1624.4799999999996</v>
      </c>
      <c r="AO857" s="6">
        <f t="shared" si="205"/>
        <v>0.79149342622766328</v>
      </c>
      <c r="AP857" s="4">
        <f t="shared" si="206"/>
        <v>177.98000000000047</v>
      </c>
      <c r="AQ857" s="4"/>
      <c r="AR857" s="6">
        <f t="shared" si="207"/>
        <v>0.86418036086813077</v>
      </c>
      <c r="AS857" s="6">
        <f t="shared" si="208"/>
        <v>0.88901184352195084</v>
      </c>
      <c r="AT857" s="4">
        <f t="shared" si="209"/>
        <v>1464.413</v>
      </c>
      <c r="AU857" s="4">
        <f t="shared" si="210"/>
        <v>160.06699999999955</v>
      </c>
      <c r="AW857" s="4">
        <f t="shared" si="212"/>
        <v>9.1499999999996362</v>
      </c>
      <c r="AX857" s="4">
        <f t="shared" si="201"/>
        <v>18.243170731707366</v>
      </c>
      <c r="AY857" s="4">
        <f t="shared" si="202"/>
        <v>42.489999999999782</v>
      </c>
      <c r="AZ857" s="4">
        <f t="shared" si="217"/>
        <v>36.289999999999964</v>
      </c>
      <c r="BB857" s="4">
        <f t="shared" si="200"/>
        <v>10.480000000000018</v>
      </c>
      <c r="BC857" s="4">
        <f t="shared" si="218"/>
        <v>8.7012195121950882</v>
      </c>
      <c r="BD857" s="4">
        <f t="shared" si="219"/>
        <v>26.839999999999691</v>
      </c>
      <c r="BE857" s="4">
        <f t="shared" si="220"/>
        <v>18.980000000000018</v>
      </c>
      <c r="BG857" s="4">
        <f t="shared" si="211"/>
        <v>0.1000000000003638</v>
      </c>
      <c r="BH857" s="4">
        <f t="shared" si="197"/>
        <v>8.2024390243902925</v>
      </c>
      <c r="BI857" s="4">
        <f t="shared" si="198"/>
        <v>29.799999999999272</v>
      </c>
      <c r="BJ857" s="4">
        <f t="shared" si="199"/>
        <v>21.5</v>
      </c>
    </row>
    <row r="858" spans="4:62">
      <c r="D858" s="2">
        <v>41402</v>
      </c>
      <c r="E858" s="5">
        <v>6557.3</v>
      </c>
      <c r="F858" s="5">
        <v>6587.4</v>
      </c>
      <c r="G858" s="5">
        <v>6547</v>
      </c>
      <c r="H858" s="5">
        <v>6583.5</v>
      </c>
      <c r="J858" s="2">
        <v>41402</v>
      </c>
      <c r="K858" s="5">
        <v>3924</v>
      </c>
      <c r="L858" s="5">
        <v>3957.06</v>
      </c>
      <c r="M858" s="5">
        <v>3919.19</v>
      </c>
      <c r="N858" s="5">
        <v>3956.28</v>
      </c>
      <c r="P858" s="2">
        <v>41402</v>
      </c>
      <c r="Q858" s="5">
        <v>8176.88</v>
      </c>
      <c r="R858" s="5">
        <v>8253.4699999999993</v>
      </c>
      <c r="S858" s="5">
        <v>8173.35</v>
      </c>
      <c r="T858" s="5">
        <v>8249.7099999999991</v>
      </c>
      <c r="AE858" s="9">
        <f t="shared" si="203"/>
        <v>4293.4299999999985</v>
      </c>
      <c r="AF858" s="6">
        <f t="shared" si="213"/>
        <v>1</v>
      </c>
      <c r="AG858" s="4">
        <f t="shared" si="214"/>
        <v>190.47999999999865</v>
      </c>
      <c r="AH858" s="4"/>
      <c r="AI858" s="6">
        <f t="shared" si="215"/>
        <v>1</v>
      </c>
      <c r="AJ858" s="6">
        <f t="shared" si="216"/>
        <v>1</v>
      </c>
      <c r="AK858" s="4">
        <f t="shared" si="221"/>
        <v>4104.6189999999997</v>
      </c>
      <c r="AL858" s="4">
        <f t="shared" si="222"/>
        <v>188.81099999999878</v>
      </c>
      <c r="AN858" s="9">
        <f t="shared" si="204"/>
        <v>1666.2099999999991</v>
      </c>
      <c r="AO858" s="6">
        <f t="shared" si="205"/>
        <v>1</v>
      </c>
      <c r="AP858" s="4">
        <f t="shared" si="206"/>
        <v>155.79999999999927</v>
      </c>
      <c r="AQ858" s="4"/>
      <c r="AR858" s="6">
        <f t="shared" si="207"/>
        <v>1</v>
      </c>
      <c r="AS858" s="6">
        <f t="shared" si="208"/>
        <v>1</v>
      </c>
      <c r="AT858" s="4">
        <f t="shared" si="209"/>
        <v>1505.8229999999999</v>
      </c>
      <c r="AU858" s="4">
        <f t="shared" si="210"/>
        <v>160.38699999999926</v>
      </c>
      <c r="AW858" s="4">
        <f t="shared" si="212"/>
        <v>3.5299999999997453</v>
      </c>
      <c r="AX858" s="4">
        <f t="shared" si="201"/>
        <v>17.790975609756128</v>
      </c>
      <c r="AY858" s="4">
        <f t="shared" si="202"/>
        <v>42.489999999999782</v>
      </c>
      <c r="AZ858" s="4">
        <f t="shared" si="217"/>
        <v>36.289999999999964</v>
      </c>
      <c r="BB858" s="4">
        <f t="shared" si="200"/>
        <v>4.8099999999999454</v>
      </c>
      <c r="BC858" s="4">
        <f t="shared" si="218"/>
        <v>8.73999999999997</v>
      </c>
      <c r="BD858" s="4">
        <f t="shared" si="219"/>
        <v>26.839999999999691</v>
      </c>
      <c r="BE858" s="4">
        <f t="shared" si="220"/>
        <v>18.980000000000018</v>
      </c>
      <c r="BG858" s="4">
        <f t="shared" si="211"/>
        <v>10.300000000000182</v>
      </c>
      <c r="BH858" s="4">
        <f t="shared" si="197"/>
        <v>8.4463414634146829</v>
      </c>
      <c r="BI858" s="4">
        <f t="shared" si="198"/>
        <v>29.799999999999272</v>
      </c>
      <c r="BJ858" s="4">
        <f t="shared" si="199"/>
        <v>21.5</v>
      </c>
    </row>
    <row r="859" spans="4:62">
      <c r="D859" s="2">
        <v>41403</v>
      </c>
      <c r="E859" s="5">
        <v>6583.5</v>
      </c>
      <c r="F859" s="5">
        <v>6597.3</v>
      </c>
      <c r="G859" s="5">
        <v>6571.7</v>
      </c>
      <c r="H859" s="5">
        <v>6592.7</v>
      </c>
      <c r="J859" s="2">
        <v>41403</v>
      </c>
      <c r="K859" s="5">
        <v>3927.12</v>
      </c>
      <c r="L859" s="5">
        <v>3941.81</v>
      </c>
      <c r="M859" s="5">
        <v>3909</v>
      </c>
      <c r="N859" s="5">
        <v>3928.58</v>
      </c>
      <c r="P859" s="2">
        <v>41403</v>
      </c>
      <c r="Q859" s="5">
        <v>8232.5</v>
      </c>
      <c r="R859" s="5">
        <v>8274.18</v>
      </c>
      <c r="S859" s="5">
        <v>8224.52</v>
      </c>
      <c r="T859" s="5">
        <v>8262.5499999999993</v>
      </c>
      <c r="AE859" s="9">
        <f t="shared" si="203"/>
        <v>4333.9699999999993</v>
      </c>
      <c r="AF859" s="6">
        <f t="shared" si="213"/>
        <v>1</v>
      </c>
      <c r="AG859" s="4">
        <f t="shared" si="214"/>
        <v>128.92999999999938</v>
      </c>
      <c r="AH859" s="4"/>
      <c r="AI859" s="6">
        <f t="shared" si="215"/>
        <v>1</v>
      </c>
      <c r="AJ859" s="6">
        <f t="shared" si="216"/>
        <v>1</v>
      </c>
      <c r="AK859" s="4">
        <f t="shared" si="221"/>
        <v>4146.4070000000002</v>
      </c>
      <c r="AL859" s="4">
        <f t="shared" si="222"/>
        <v>187.56299999999919</v>
      </c>
      <c r="AN859" s="9">
        <f t="shared" si="204"/>
        <v>1669.8499999999995</v>
      </c>
      <c r="AO859" s="6">
        <f t="shared" si="205"/>
        <v>1</v>
      </c>
      <c r="AP859" s="4">
        <f t="shared" si="206"/>
        <v>79.269999999999527</v>
      </c>
      <c r="AQ859" s="4"/>
      <c r="AR859" s="6">
        <f t="shared" si="207"/>
        <v>1</v>
      </c>
      <c r="AS859" s="6">
        <f t="shared" si="208"/>
        <v>1</v>
      </c>
      <c r="AT859" s="4">
        <f t="shared" si="209"/>
        <v>1540.0849999999998</v>
      </c>
      <c r="AU859" s="4">
        <f t="shared" si="210"/>
        <v>129.76499999999965</v>
      </c>
      <c r="AW859" s="4">
        <f t="shared" si="212"/>
        <v>7.9799999999995634</v>
      </c>
      <c r="AX859" s="4">
        <f t="shared" si="201"/>
        <v>17.781219512195136</v>
      </c>
      <c r="AY859" s="4">
        <f t="shared" si="202"/>
        <v>42.489999999999782</v>
      </c>
      <c r="AZ859" s="4">
        <f t="shared" si="217"/>
        <v>36.289999999999964</v>
      </c>
      <c r="BB859" s="4">
        <f t="shared" si="200"/>
        <v>14.690000000000055</v>
      </c>
      <c r="BC859" s="4">
        <f t="shared" si="218"/>
        <v>9.0831707317072912</v>
      </c>
      <c r="BD859" s="4">
        <f t="shared" si="219"/>
        <v>26.839999999999691</v>
      </c>
      <c r="BE859" s="4">
        <f t="shared" si="220"/>
        <v>18.980000000000018</v>
      </c>
      <c r="BG859" s="4">
        <f t="shared" si="211"/>
        <v>11.800000000000182</v>
      </c>
      <c r="BH859" s="4">
        <f t="shared" si="197"/>
        <v>8.7341463414634681</v>
      </c>
      <c r="BI859" s="4">
        <f t="shared" si="198"/>
        <v>29.799999999999272</v>
      </c>
      <c r="BJ859" s="4">
        <f t="shared" si="199"/>
        <v>21.5</v>
      </c>
    </row>
    <row r="860" spans="4:62">
      <c r="D860" s="2">
        <v>41404</v>
      </c>
      <c r="E860" s="5">
        <v>6592.7</v>
      </c>
      <c r="F860" s="5">
        <v>6637.8</v>
      </c>
      <c r="G860" s="5">
        <v>6591.6</v>
      </c>
      <c r="H860" s="5">
        <v>6625</v>
      </c>
      <c r="J860" s="2">
        <v>41404</v>
      </c>
      <c r="K860" s="5">
        <v>3932.43</v>
      </c>
      <c r="L860" s="5">
        <v>3971.92</v>
      </c>
      <c r="M860" s="5">
        <v>3930.36</v>
      </c>
      <c r="N860" s="5">
        <v>3953.83</v>
      </c>
      <c r="P860" s="2">
        <v>41404</v>
      </c>
      <c r="Q860" s="5">
        <v>8278.4500000000007</v>
      </c>
      <c r="R860" s="5">
        <v>8358.23</v>
      </c>
      <c r="S860" s="5">
        <v>8252.3700000000008</v>
      </c>
      <c r="T860" s="5">
        <v>8278.59</v>
      </c>
      <c r="AE860" s="9">
        <f t="shared" si="203"/>
        <v>4324.76</v>
      </c>
      <c r="AF860" s="6">
        <f t="shared" si="213"/>
        <v>0.92856588846661625</v>
      </c>
      <c r="AG860" s="4">
        <f t="shared" si="214"/>
        <v>128.92999999999938</v>
      </c>
      <c r="AH860" s="4"/>
      <c r="AI860" s="6">
        <f t="shared" si="215"/>
        <v>0.96013332179032485</v>
      </c>
      <c r="AJ860" s="6">
        <f t="shared" si="216"/>
        <v>0.97201883639678222</v>
      </c>
      <c r="AK860" s="4">
        <f t="shared" si="221"/>
        <v>4179.6440000000002</v>
      </c>
      <c r="AL860" s="4">
        <f t="shared" si="222"/>
        <v>145.11599999999999</v>
      </c>
      <c r="AN860" s="9">
        <f t="shared" si="204"/>
        <v>1653.5900000000001</v>
      </c>
      <c r="AO860" s="6">
        <f t="shared" si="205"/>
        <v>0.79487826416047169</v>
      </c>
      <c r="AP860" s="4">
        <f t="shared" si="206"/>
        <v>79.269999999999527</v>
      </c>
      <c r="AQ860" s="4"/>
      <c r="AR860" s="6">
        <f t="shared" si="207"/>
        <v>0.89801806322127853</v>
      </c>
      <c r="AS860" s="6">
        <f t="shared" si="208"/>
        <v>0.93607234126204308</v>
      </c>
      <c r="AT860" s="4">
        <f t="shared" si="209"/>
        <v>1566.4179999999997</v>
      </c>
      <c r="AU860" s="4">
        <f t="shared" si="210"/>
        <v>87.17200000000048</v>
      </c>
      <c r="AW860" s="4">
        <f t="shared" si="212"/>
        <v>26.079999999999927</v>
      </c>
      <c r="AX860" s="4">
        <f t="shared" si="201"/>
        <v>18.10317073170733</v>
      </c>
      <c r="AY860" s="4">
        <f t="shared" si="202"/>
        <v>42.489999999999782</v>
      </c>
      <c r="AZ860" s="4">
        <f t="shared" si="217"/>
        <v>36.289999999999964</v>
      </c>
      <c r="BB860" s="4">
        <f t="shared" si="200"/>
        <v>2.069999999999709</v>
      </c>
      <c r="BC860" s="4">
        <f t="shared" si="218"/>
        <v>8.960487804878019</v>
      </c>
      <c r="BD860" s="4">
        <f t="shared" si="219"/>
        <v>26.839999999999691</v>
      </c>
      <c r="BE860" s="4">
        <f t="shared" si="220"/>
        <v>18.980000000000018</v>
      </c>
      <c r="BG860" s="4">
        <f t="shared" si="211"/>
        <v>1.0999999999994543</v>
      </c>
      <c r="BH860" s="4">
        <f t="shared" si="197"/>
        <v>8.5170731707317469</v>
      </c>
      <c r="BI860" s="4">
        <f t="shared" si="198"/>
        <v>29.799999999999272</v>
      </c>
      <c r="BJ860" s="4">
        <f t="shared" si="199"/>
        <v>21.5</v>
      </c>
    </row>
    <row r="861" spans="4:62">
      <c r="D861" s="2">
        <v>41407</v>
      </c>
      <c r="E861" s="5">
        <v>6625</v>
      </c>
      <c r="F861" s="5">
        <v>6633.3</v>
      </c>
      <c r="G861" s="5">
        <v>6602.8</v>
      </c>
      <c r="H861" s="5">
        <v>6631.8</v>
      </c>
      <c r="J861" s="2">
        <v>41407</v>
      </c>
      <c r="K861" s="5">
        <v>3948.33</v>
      </c>
      <c r="L861" s="5">
        <v>3961.66</v>
      </c>
      <c r="M861" s="5">
        <v>3933.32</v>
      </c>
      <c r="N861" s="5">
        <v>3945.2</v>
      </c>
      <c r="P861" s="2">
        <v>41407</v>
      </c>
      <c r="Q861" s="5">
        <v>8281.9500000000007</v>
      </c>
      <c r="R861" s="5">
        <v>8294.56</v>
      </c>
      <c r="S861" s="5">
        <v>8217.15</v>
      </c>
      <c r="T861" s="5">
        <v>8279.2900000000009</v>
      </c>
      <c r="AE861" s="9">
        <f t="shared" si="203"/>
        <v>4334.0900000000011</v>
      </c>
      <c r="AF861" s="6">
        <f t="shared" si="213"/>
        <v>1</v>
      </c>
      <c r="AG861" s="4">
        <f t="shared" si="214"/>
        <v>73.630000000001928</v>
      </c>
      <c r="AH861" s="4"/>
      <c r="AI861" s="6">
        <f t="shared" si="215"/>
        <v>1</v>
      </c>
      <c r="AJ861" s="6">
        <f t="shared" si="216"/>
        <v>1</v>
      </c>
      <c r="AK861" s="4">
        <f t="shared" si="221"/>
        <v>4212.5820000000003</v>
      </c>
      <c r="AL861" s="4">
        <f t="shared" si="222"/>
        <v>121.50800000000072</v>
      </c>
      <c r="AN861" s="9">
        <f t="shared" si="204"/>
        <v>1647.4900000000007</v>
      </c>
      <c r="AO861" s="6">
        <f t="shared" si="205"/>
        <v>0.50716332378226103</v>
      </c>
      <c r="AP861" s="4">
        <f t="shared" si="206"/>
        <v>45.369999999999891</v>
      </c>
      <c r="AQ861" s="4"/>
      <c r="AR861" s="6">
        <f t="shared" si="207"/>
        <v>0.71792607543838904</v>
      </c>
      <c r="AS861" s="6">
        <f t="shared" si="208"/>
        <v>0.87993986254296186</v>
      </c>
      <c r="AT861" s="4">
        <f t="shared" si="209"/>
        <v>1592.3309999999997</v>
      </c>
      <c r="AU861" s="4">
        <f t="shared" si="210"/>
        <v>55.159000000001015</v>
      </c>
      <c r="AW861" s="4">
        <f t="shared" si="212"/>
        <v>12.609999999998763</v>
      </c>
      <c r="AX861" s="4">
        <f t="shared" si="201"/>
        <v>17.711463414634125</v>
      </c>
      <c r="AY861" s="4">
        <f t="shared" si="202"/>
        <v>42.489999999999782</v>
      </c>
      <c r="AZ861" s="4">
        <f t="shared" si="217"/>
        <v>36.289999999999964</v>
      </c>
      <c r="BB861" s="4">
        <f t="shared" si="200"/>
        <v>13.329999999999927</v>
      </c>
      <c r="BC861" s="4">
        <f t="shared" si="218"/>
        <v>9.2573170731706913</v>
      </c>
      <c r="BD861" s="4">
        <f t="shared" si="219"/>
        <v>26.839999999999691</v>
      </c>
      <c r="BE861" s="4">
        <f t="shared" si="220"/>
        <v>18.980000000000018</v>
      </c>
      <c r="BG861" s="4">
        <f t="shared" si="211"/>
        <v>8.3000000000001819</v>
      </c>
      <c r="BH861" s="4">
        <f t="shared" si="197"/>
        <v>8.4317073170732115</v>
      </c>
      <c r="BI861" s="4">
        <f t="shared" si="198"/>
        <v>29.799999999999272</v>
      </c>
      <c r="BJ861" s="4">
        <f t="shared" si="199"/>
        <v>21.5</v>
      </c>
    </row>
    <row r="862" spans="4:62">
      <c r="D862" s="2">
        <v>41408</v>
      </c>
      <c r="E862" s="5">
        <v>6631.8</v>
      </c>
      <c r="F862" s="5">
        <v>6686.1</v>
      </c>
      <c r="G862" s="5">
        <v>6618.4</v>
      </c>
      <c r="H862" s="5">
        <v>6686.1</v>
      </c>
      <c r="J862" s="2">
        <v>41408</v>
      </c>
      <c r="K862" s="5">
        <v>3949.9</v>
      </c>
      <c r="L862" s="5">
        <v>3966.06</v>
      </c>
      <c r="M862" s="5">
        <v>3922.2</v>
      </c>
      <c r="N862" s="5">
        <v>3966.06</v>
      </c>
      <c r="P862" s="2">
        <v>41408</v>
      </c>
      <c r="Q862" s="5">
        <v>8304.5</v>
      </c>
      <c r="R862" s="5">
        <v>8339.11</v>
      </c>
      <c r="S862" s="5">
        <v>8235.9699999999993</v>
      </c>
      <c r="T862" s="5">
        <v>8339.11</v>
      </c>
      <c r="AE862" s="9">
        <f t="shared" si="203"/>
        <v>4373.0500000000011</v>
      </c>
      <c r="AF862" s="6">
        <f t="shared" si="213"/>
        <v>1</v>
      </c>
      <c r="AG862" s="4">
        <f t="shared" si="214"/>
        <v>79.620000000002619</v>
      </c>
      <c r="AH862" s="4"/>
      <c r="AI862" s="6">
        <f t="shared" si="215"/>
        <v>1</v>
      </c>
      <c r="AJ862" s="6">
        <f t="shared" si="216"/>
        <v>1</v>
      </c>
      <c r="AK862" s="4">
        <f t="shared" si="221"/>
        <v>4249.4050000000007</v>
      </c>
      <c r="AL862" s="4">
        <f t="shared" si="222"/>
        <v>123.64500000000044</v>
      </c>
      <c r="AN862" s="9">
        <f t="shared" si="204"/>
        <v>1653.0100000000002</v>
      </c>
      <c r="AO862" s="6">
        <f t="shared" si="205"/>
        <v>0.24686940966009985</v>
      </c>
      <c r="AP862" s="4">
        <f t="shared" si="206"/>
        <v>22.359999999998763</v>
      </c>
      <c r="AQ862" s="4"/>
      <c r="AR862" s="6">
        <f t="shared" si="207"/>
        <v>0.78756149867542147</v>
      </c>
      <c r="AS862" s="6">
        <f t="shared" si="208"/>
        <v>0.89438033115906124</v>
      </c>
      <c r="AT862" s="4">
        <f t="shared" si="209"/>
        <v>1616.0819999999999</v>
      </c>
      <c r="AU862" s="4">
        <f t="shared" si="210"/>
        <v>36.928000000000338</v>
      </c>
      <c r="AW862" s="4">
        <f t="shared" si="212"/>
        <v>34.610000000000582</v>
      </c>
      <c r="AX862" s="4">
        <f t="shared" si="201"/>
        <v>18.212439024390246</v>
      </c>
      <c r="AY862" s="4">
        <f t="shared" si="202"/>
        <v>42.489999999999782</v>
      </c>
      <c r="AZ862" s="4">
        <f t="shared" si="217"/>
        <v>36.289999999999964</v>
      </c>
      <c r="BB862" s="4">
        <f t="shared" si="200"/>
        <v>16.159999999999854</v>
      </c>
      <c r="BC862" s="4">
        <f t="shared" si="218"/>
        <v>9.5160975609755738</v>
      </c>
      <c r="BD862" s="4">
        <f t="shared" si="219"/>
        <v>26.839999999999691</v>
      </c>
      <c r="BE862" s="4">
        <f t="shared" si="220"/>
        <v>18.980000000000018</v>
      </c>
      <c r="BG862" s="4">
        <f t="shared" si="211"/>
        <v>13.400000000000546</v>
      </c>
      <c r="BH862" s="4">
        <f t="shared" si="197"/>
        <v>8.7585365853659063</v>
      </c>
      <c r="BI862" s="4">
        <f t="shared" si="198"/>
        <v>29.799999999999272</v>
      </c>
      <c r="BJ862" s="4">
        <f t="shared" si="199"/>
        <v>21.5</v>
      </c>
    </row>
    <row r="863" spans="4:62">
      <c r="D863" s="2">
        <v>41409</v>
      </c>
      <c r="E863" s="5">
        <v>6686.1</v>
      </c>
      <c r="F863" s="5">
        <v>6701.7</v>
      </c>
      <c r="G863" s="5">
        <v>6669</v>
      </c>
      <c r="H863" s="5">
        <v>6693.5</v>
      </c>
      <c r="J863" s="2">
        <v>41409</v>
      </c>
      <c r="K863" s="5">
        <v>3959.04</v>
      </c>
      <c r="L863" s="5">
        <v>3983.05</v>
      </c>
      <c r="M863" s="5">
        <v>3950.57</v>
      </c>
      <c r="N863" s="5">
        <v>3982.23</v>
      </c>
      <c r="P863" s="2">
        <v>41409</v>
      </c>
      <c r="Q863" s="5">
        <v>8333.61</v>
      </c>
      <c r="R863" s="5">
        <v>8368.06</v>
      </c>
      <c r="S863" s="5">
        <v>8299.83</v>
      </c>
      <c r="T863" s="5">
        <v>8362.42</v>
      </c>
      <c r="AE863" s="9">
        <f t="shared" si="203"/>
        <v>4380.1900000000005</v>
      </c>
      <c r="AF863" s="6">
        <f t="shared" si="213"/>
        <v>1</v>
      </c>
      <c r="AG863" s="4">
        <f t="shared" si="214"/>
        <v>55.430000000000291</v>
      </c>
      <c r="AH863" s="4"/>
      <c r="AI863" s="6">
        <f t="shared" si="215"/>
        <v>1</v>
      </c>
      <c r="AJ863" s="6">
        <f t="shared" si="216"/>
        <v>1</v>
      </c>
      <c r="AK863" s="4">
        <f t="shared" si="221"/>
        <v>4281.728000000001</v>
      </c>
      <c r="AL863" s="4">
        <f t="shared" si="222"/>
        <v>98.461999999999534</v>
      </c>
      <c r="AN863" s="9">
        <f t="shared" si="204"/>
        <v>1668.92</v>
      </c>
      <c r="AO863" s="6">
        <f t="shared" si="205"/>
        <v>0.95840787119859427</v>
      </c>
      <c r="AP863" s="4">
        <f t="shared" si="206"/>
        <v>22.359999999998763</v>
      </c>
      <c r="AQ863" s="4"/>
      <c r="AR863" s="6">
        <f t="shared" si="207"/>
        <v>0.97950187348469508</v>
      </c>
      <c r="AS863" s="6">
        <f t="shared" si="208"/>
        <v>0.98826794499811543</v>
      </c>
      <c r="AT863" s="4">
        <f t="shared" si="209"/>
        <v>1634.6130000000001</v>
      </c>
      <c r="AU863" s="4">
        <f t="shared" si="210"/>
        <v>34.307000000000016</v>
      </c>
      <c r="AW863" s="4">
        <f t="shared" si="212"/>
        <v>33.780000000000655</v>
      </c>
      <c r="AX863" s="4">
        <f t="shared" si="201"/>
        <v>18.986829268292706</v>
      </c>
      <c r="AY863" s="4">
        <f t="shared" si="202"/>
        <v>42.489999999999782</v>
      </c>
      <c r="AZ863" s="4">
        <f t="shared" si="217"/>
        <v>36.289999999999964</v>
      </c>
      <c r="BB863" s="4">
        <f t="shared" si="200"/>
        <v>8.4699999999997999</v>
      </c>
      <c r="BC863" s="4">
        <f t="shared" si="218"/>
        <v>9.585853658536541</v>
      </c>
      <c r="BD863" s="4">
        <f t="shared" si="219"/>
        <v>26.839999999999691</v>
      </c>
      <c r="BE863" s="4">
        <f t="shared" si="220"/>
        <v>18.980000000000018</v>
      </c>
      <c r="BG863" s="4">
        <f t="shared" si="211"/>
        <v>15.599999999999454</v>
      </c>
      <c r="BH863" s="4">
        <f t="shared" si="197"/>
        <v>9.0658536585366249</v>
      </c>
      <c r="BI863" s="4">
        <f t="shared" si="198"/>
        <v>29.799999999999272</v>
      </c>
      <c r="BJ863" s="4">
        <f t="shared" si="199"/>
        <v>21.5</v>
      </c>
    </row>
    <row r="864" spans="4:62">
      <c r="D864" s="2">
        <v>41410</v>
      </c>
      <c r="E864" s="5">
        <v>6693.5</v>
      </c>
      <c r="F864" s="5">
        <v>6714.5</v>
      </c>
      <c r="G864" s="5">
        <v>6677.1</v>
      </c>
      <c r="H864" s="5">
        <v>6687.8</v>
      </c>
      <c r="J864" s="2">
        <v>41410</v>
      </c>
      <c r="K864" s="5">
        <v>3967.7</v>
      </c>
      <c r="L864" s="5">
        <v>3984.28</v>
      </c>
      <c r="M864" s="5">
        <v>3957.77</v>
      </c>
      <c r="N864" s="5">
        <v>3979.07</v>
      </c>
      <c r="P864" s="2">
        <v>41410</v>
      </c>
      <c r="Q864" s="5">
        <v>8348.5400000000009</v>
      </c>
      <c r="R864" s="5">
        <v>8401.2800000000007</v>
      </c>
      <c r="S864" s="5">
        <v>8324.23</v>
      </c>
      <c r="T864" s="5">
        <v>8369.8700000000008</v>
      </c>
      <c r="AE864" s="9">
        <f t="shared" si="203"/>
        <v>4390.8000000000011</v>
      </c>
      <c r="AF864" s="6">
        <f t="shared" si="213"/>
        <v>1</v>
      </c>
      <c r="AG864" s="4">
        <f t="shared" si="214"/>
        <v>66.040000000000873</v>
      </c>
      <c r="AH864" s="4"/>
      <c r="AI864" s="6">
        <f t="shared" si="215"/>
        <v>1</v>
      </c>
      <c r="AJ864" s="6">
        <f t="shared" si="216"/>
        <v>1</v>
      </c>
      <c r="AK864" s="4">
        <f t="shared" si="221"/>
        <v>4310.5130000000008</v>
      </c>
      <c r="AL864" s="4">
        <f t="shared" si="222"/>
        <v>80.287000000000262</v>
      </c>
      <c r="AN864" s="9">
        <f t="shared" si="204"/>
        <v>1682.0700000000006</v>
      </c>
      <c r="AO864" s="6">
        <f t="shared" si="205"/>
        <v>1</v>
      </c>
      <c r="AP864" s="4">
        <f t="shared" si="206"/>
        <v>34.579999999999927</v>
      </c>
      <c r="AQ864" s="4"/>
      <c r="AR864" s="6">
        <f t="shared" si="207"/>
        <v>1</v>
      </c>
      <c r="AS864" s="6">
        <f t="shared" si="208"/>
        <v>1</v>
      </c>
      <c r="AT864" s="4">
        <f t="shared" si="209"/>
        <v>1651.779</v>
      </c>
      <c r="AU864" s="4">
        <f t="shared" si="210"/>
        <v>30.291000000000622</v>
      </c>
      <c r="AW864" s="4">
        <f t="shared" si="212"/>
        <v>24.31000000000131</v>
      </c>
      <c r="AX864" s="4">
        <f t="shared" si="201"/>
        <v>19.569024390243946</v>
      </c>
      <c r="AY864" s="4">
        <f t="shared" si="202"/>
        <v>42.489999999999782</v>
      </c>
      <c r="AZ864" s="4">
        <f t="shared" si="217"/>
        <v>36.289999999999964</v>
      </c>
      <c r="BB864" s="4">
        <f t="shared" si="200"/>
        <v>9.9299999999998363</v>
      </c>
      <c r="BC864" s="4">
        <f t="shared" si="218"/>
        <v>9.8280487804877552</v>
      </c>
      <c r="BD864" s="4">
        <f t="shared" si="219"/>
        <v>26.839999999999691</v>
      </c>
      <c r="BE864" s="4">
        <f t="shared" si="220"/>
        <v>18.980000000000018</v>
      </c>
      <c r="BG864" s="4">
        <f t="shared" si="211"/>
        <v>16.399999999999636</v>
      </c>
      <c r="BH864" s="4">
        <f t="shared" ref="BH864:BH927" si="223">AVERAGE($BG824:$BG864)</f>
        <v>9.3585365853658722</v>
      </c>
      <c r="BI864" s="4">
        <f t="shared" ref="BI864:BI927" si="224">MAX($BG824:$BG864)</f>
        <v>29.799999999999272</v>
      </c>
      <c r="BJ864" s="4">
        <f t="shared" ref="BJ864:BJ927" si="225">PERCENTILE(BG824:BG864,0.9)</f>
        <v>21.5</v>
      </c>
    </row>
    <row r="865" spans="4:62">
      <c r="D865" s="2">
        <v>41411</v>
      </c>
      <c r="E865" s="5">
        <v>6687.8</v>
      </c>
      <c r="F865" s="5">
        <v>6726.9</v>
      </c>
      <c r="G865" s="5">
        <v>6669.9</v>
      </c>
      <c r="H865" s="5">
        <v>6723.1</v>
      </c>
      <c r="J865" s="2">
        <v>41411</v>
      </c>
      <c r="K865" s="5">
        <v>3968.41</v>
      </c>
      <c r="L865" s="5">
        <v>4018.84</v>
      </c>
      <c r="M865" s="5">
        <v>3962.31</v>
      </c>
      <c r="N865" s="5">
        <v>4001.27</v>
      </c>
      <c r="P865" s="2">
        <v>41411</v>
      </c>
      <c r="Q865" s="5">
        <v>8356.26</v>
      </c>
      <c r="R865" s="5">
        <v>8408.6200000000008</v>
      </c>
      <c r="S865" s="5">
        <v>8327.4699999999993</v>
      </c>
      <c r="T865" s="5">
        <v>8398</v>
      </c>
      <c r="AE865" s="9">
        <f t="shared" si="203"/>
        <v>4396.7299999999996</v>
      </c>
      <c r="AF865" s="6">
        <f t="shared" si="213"/>
        <v>1</v>
      </c>
      <c r="AG865" s="4">
        <f t="shared" si="214"/>
        <v>62.639999999998508</v>
      </c>
      <c r="AH865" s="4"/>
      <c r="AI865" s="6">
        <f t="shared" si="215"/>
        <v>1</v>
      </c>
      <c r="AJ865" s="6">
        <f t="shared" si="216"/>
        <v>1</v>
      </c>
      <c r="AK865" s="4">
        <f t="shared" si="221"/>
        <v>4329.2520000000004</v>
      </c>
      <c r="AL865" s="4">
        <f t="shared" si="222"/>
        <v>67.477999999999156</v>
      </c>
      <c r="AN865" s="9">
        <f t="shared" si="204"/>
        <v>1674.8999999999996</v>
      </c>
      <c r="AO865" s="6">
        <f t="shared" si="205"/>
        <v>0.79265471370731644</v>
      </c>
      <c r="AP865" s="4">
        <f t="shared" si="206"/>
        <v>34.579999999999927</v>
      </c>
      <c r="AQ865" s="4"/>
      <c r="AR865" s="6">
        <f t="shared" si="207"/>
        <v>0.79265471370731644</v>
      </c>
      <c r="AS865" s="6">
        <f t="shared" si="208"/>
        <v>0.875499218614328</v>
      </c>
      <c r="AT865" s="4">
        <f t="shared" si="209"/>
        <v>1653.11</v>
      </c>
      <c r="AU865" s="4">
        <f t="shared" si="210"/>
        <v>21.789999999999736</v>
      </c>
      <c r="AW865" s="4">
        <f t="shared" si="212"/>
        <v>28.790000000000873</v>
      </c>
      <c r="AX865" s="4">
        <f t="shared" si="201"/>
        <v>19.732195121951275</v>
      </c>
      <c r="AY865" s="4">
        <f t="shared" si="202"/>
        <v>42.489999999999782</v>
      </c>
      <c r="AZ865" s="4">
        <f t="shared" si="217"/>
        <v>36.289999999999964</v>
      </c>
      <c r="BB865" s="4">
        <f t="shared" si="200"/>
        <v>6.0999999999999091</v>
      </c>
      <c r="BC865" s="4">
        <f t="shared" si="218"/>
        <v>9.8097560975609159</v>
      </c>
      <c r="BD865" s="4">
        <f t="shared" si="219"/>
        <v>26.839999999999691</v>
      </c>
      <c r="BE865" s="4">
        <f t="shared" si="220"/>
        <v>18.980000000000018</v>
      </c>
      <c r="BG865" s="4">
        <f t="shared" si="211"/>
        <v>17.900000000000546</v>
      </c>
      <c r="BH865" s="4">
        <f t="shared" si="223"/>
        <v>9.795121951219544</v>
      </c>
      <c r="BI865" s="4">
        <f t="shared" si="224"/>
        <v>29.799999999999272</v>
      </c>
      <c r="BJ865" s="4">
        <f t="shared" si="225"/>
        <v>21.5</v>
      </c>
    </row>
    <row r="866" spans="4:62">
      <c r="D866" s="2">
        <v>41414</v>
      </c>
      <c r="E866" s="5">
        <v>6723.1</v>
      </c>
      <c r="F866" s="5">
        <v>6755.6</v>
      </c>
      <c r="G866" s="5">
        <v>6709.1</v>
      </c>
      <c r="H866" s="5">
        <v>6755.6</v>
      </c>
      <c r="J866" s="2">
        <v>41414</v>
      </c>
      <c r="K866" s="5">
        <v>4005.79</v>
      </c>
      <c r="L866" s="5">
        <v>4022.85</v>
      </c>
      <c r="M866" s="5">
        <v>3993.12</v>
      </c>
      <c r="N866" s="5">
        <v>4022.85</v>
      </c>
      <c r="P866" s="2">
        <v>41414</v>
      </c>
      <c r="Q866" s="5">
        <v>8434.9699999999993</v>
      </c>
      <c r="R866" s="5">
        <v>8456.24</v>
      </c>
      <c r="S866" s="5">
        <v>8401.74</v>
      </c>
      <c r="T866" s="5">
        <v>8455.83</v>
      </c>
      <c r="AE866" s="9">
        <f t="shared" si="203"/>
        <v>4432.9799999999996</v>
      </c>
      <c r="AF866" s="6">
        <f t="shared" si="213"/>
        <v>1</v>
      </c>
      <c r="AG866" s="4">
        <f t="shared" si="214"/>
        <v>59.929999999998472</v>
      </c>
      <c r="AH866" s="4"/>
      <c r="AI866" s="6">
        <f t="shared" si="215"/>
        <v>1</v>
      </c>
      <c r="AJ866" s="6">
        <f t="shared" si="216"/>
        <v>1</v>
      </c>
      <c r="AK866" s="4">
        <f t="shared" si="221"/>
        <v>4352.0459999999994</v>
      </c>
      <c r="AL866" s="4">
        <f t="shared" si="222"/>
        <v>80.934000000000196</v>
      </c>
      <c r="AN866" s="9">
        <f t="shared" si="204"/>
        <v>1700.2299999999996</v>
      </c>
      <c r="AO866" s="6">
        <f t="shared" si="205"/>
        <v>1</v>
      </c>
      <c r="AP866" s="4">
        <f t="shared" si="206"/>
        <v>47.219999999999345</v>
      </c>
      <c r="AQ866" s="4"/>
      <c r="AR866" s="6">
        <f t="shared" si="207"/>
        <v>1</v>
      </c>
      <c r="AS866" s="6">
        <f t="shared" si="208"/>
        <v>1</v>
      </c>
      <c r="AT866" s="4">
        <f t="shared" si="209"/>
        <v>1664.075</v>
      </c>
      <c r="AU866" s="4">
        <f t="shared" si="210"/>
        <v>36.154999999999518</v>
      </c>
      <c r="AW866" s="4">
        <f t="shared" si="212"/>
        <v>21.270000000000437</v>
      </c>
      <c r="AX866" s="4">
        <f t="shared" si="201"/>
        <v>19.752682926829326</v>
      </c>
      <c r="AY866" s="4">
        <f t="shared" si="202"/>
        <v>42.489999999999782</v>
      </c>
      <c r="AZ866" s="4">
        <f t="shared" si="217"/>
        <v>36.289999999999964</v>
      </c>
      <c r="BB866" s="4">
        <f t="shared" si="200"/>
        <v>12.670000000000073</v>
      </c>
      <c r="BC866" s="4">
        <f t="shared" si="218"/>
        <v>9.9724390243901855</v>
      </c>
      <c r="BD866" s="4">
        <f t="shared" si="219"/>
        <v>26.839999999999691</v>
      </c>
      <c r="BE866" s="4">
        <f t="shared" si="220"/>
        <v>18.980000000000018</v>
      </c>
      <c r="BG866" s="4">
        <f t="shared" si="211"/>
        <v>14</v>
      </c>
      <c r="BH866" s="4">
        <f t="shared" si="223"/>
        <v>9.7292682926829404</v>
      </c>
      <c r="BI866" s="4">
        <f t="shared" si="224"/>
        <v>29.799999999999272</v>
      </c>
      <c r="BJ866" s="4">
        <f t="shared" si="225"/>
        <v>21.5</v>
      </c>
    </row>
    <row r="867" spans="4:62">
      <c r="D867" s="2">
        <v>41415</v>
      </c>
      <c r="E867" s="5">
        <v>6755.6</v>
      </c>
      <c r="F867" s="5">
        <v>6803.9</v>
      </c>
      <c r="G867" s="5">
        <v>6744.2</v>
      </c>
      <c r="H867" s="5">
        <v>6803.9</v>
      </c>
      <c r="J867" s="2">
        <v>41415</v>
      </c>
      <c r="K867" s="5">
        <v>4009.84</v>
      </c>
      <c r="L867" s="5">
        <v>4036.18</v>
      </c>
      <c r="M867" s="5">
        <v>3991.38</v>
      </c>
      <c r="N867" s="5">
        <v>4036.18</v>
      </c>
      <c r="P867" s="2">
        <v>41415</v>
      </c>
      <c r="Q867" s="5">
        <v>8446.7800000000007</v>
      </c>
      <c r="R867" s="5">
        <v>8476.18</v>
      </c>
      <c r="S867" s="5">
        <v>8397.5400000000009</v>
      </c>
      <c r="T867" s="5">
        <v>8472.2000000000007</v>
      </c>
      <c r="AE867" s="9">
        <f t="shared" si="203"/>
        <v>4436.0200000000004</v>
      </c>
      <c r="AF867" s="6">
        <f t="shared" si="213"/>
        <v>1</v>
      </c>
      <c r="AG867" s="4">
        <f t="shared" si="214"/>
        <v>55.829999999999927</v>
      </c>
      <c r="AH867" s="4"/>
      <c r="AI867" s="6">
        <f t="shared" si="215"/>
        <v>1</v>
      </c>
      <c r="AJ867" s="6">
        <f t="shared" si="216"/>
        <v>1</v>
      </c>
      <c r="AK867" s="4">
        <f t="shared" si="221"/>
        <v>4369.6020000000008</v>
      </c>
      <c r="AL867" s="4">
        <f t="shared" si="222"/>
        <v>66.417999999999665</v>
      </c>
      <c r="AN867" s="9">
        <f t="shared" si="204"/>
        <v>1668.3000000000011</v>
      </c>
      <c r="AO867" s="6">
        <f t="shared" si="205"/>
        <v>0</v>
      </c>
      <c r="AP867" s="4">
        <f t="shared" si="206"/>
        <v>31.929999999998472</v>
      </c>
      <c r="AQ867" s="4"/>
      <c r="AR867" s="6">
        <f t="shared" si="207"/>
        <v>0.39457717102769901</v>
      </c>
      <c r="AS867" s="6">
        <f t="shared" si="208"/>
        <v>0.39457717102769901</v>
      </c>
      <c r="AT867" s="4">
        <f t="shared" si="209"/>
        <v>1668.4569999999999</v>
      </c>
      <c r="AU867" s="4">
        <f t="shared" si="210"/>
        <v>-0.15699999999878855</v>
      </c>
      <c r="AW867" s="4">
        <f t="shared" si="212"/>
        <v>29.399999999999636</v>
      </c>
      <c r="AX867" s="4">
        <f t="shared" si="201"/>
        <v>19.899512195122</v>
      </c>
      <c r="AY867" s="4">
        <f t="shared" si="202"/>
        <v>42.489999999999782</v>
      </c>
      <c r="AZ867" s="4">
        <f t="shared" si="217"/>
        <v>36.289999999999964</v>
      </c>
      <c r="BB867" s="4">
        <f t="shared" si="200"/>
        <v>18.460000000000036</v>
      </c>
      <c r="BC867" s="4">
        <f t="shared" si="218"/>
        <v>10.122439024390188</v>
      </c>
      <c r="BD867" s="4">
        <f t="shared" si="219"/>
        <v>26.839999999999691</v>
      </c>
      <c r="BE867" s="4">
        <f t="shared" si="220"/>
        <v>18.980000000000018</v>
      </c>
      <c r="BG867" s="4">
        <f t="shared" si="211"/>
        <v>11.400000000000546</v>
      </c>
      <c r="BH867" s="4">
        <f t="shared" si="223"/>
        <v>9.5195121951219779</v>
      </c>
      <c r="BI867" s="4">
        <f t="shared" si="224"/>
        <v>29.799999999999272</v>
      </c>
      <c r="BJ867" s="4">
        <f t="shared" si="225"/>
        <v>21.5</v>
      </c>
    </row>
    <row r="868" spans="4:62">
      <c r="D868" s="2">
        <v>41416</v>
      </c>
      <c r="E868" s="5">
        <v>6803.9</v>
      </c>
      <c r="F868" s="5">
        <v>6875.6</v>
      </c>
      <c r="G868" s="5">
        <v>6781.5</v>
      </c>
      <c r="H868" s="5">
        <v>6840.3</v>
      </c>
      <c r="J868" s="2">
        <v>41416</v>
      </c>
      <c r="K868" s="5">
        <v>4036.49</v>
      </c>
      <c r="L868" s="5">
        <v>4058.73</v>
      </c>
      <c r="M868" s="5">
        <v>4009.26</v>
      </c>
      <c r="N868" s="5">
        <v>4051.11</v>
      </c>
      <c r="P868" s="2">
        <v>41416</v>
      </c>
      <c r="Q868" s="5">
        <v>8467.56</v>
      </c>
      <c r="R868" s="5">
        <v>8557.86</v>
      </c>
      <c r="S868" s="5">
        <v>8434.83</v>
      </c>
      <c r="T868" s="5">
        <v>8530.89</v>
      </c>
      <c r="AE868" s="9">
        <f t="shared" si="203"/>
        <v>4479.7799999999988</v>
      </c>
      <c r="AF868" s="6">
        <f t="shared" si="213"/>
        <v>1</v>
      </c>
      <c r="AG868" s="4">
        <f t="shared" si="214"/>
        <v>88.979999999997744</v>
      </c>
      <c r="AH868" s="4"/>
      <c r="AI868" s="6">
        <f t="shared" si="215"/>
        <v>1</v>
      </c>
      <c r="AJ868" s="6">
        <f t="shared" si="216"/>
        <v>1</v>
      </c>
      <c r="AK868" s="4">
        <f t="shared" si="221"/>
        <v>4388.237000000001</v>
      </c>
      <c r="AL868" s="4">
        <f t="shared" si="222"/>
        <v>91.542999999997846</v>
      </c>
      <c r="AN868" s="9">
        <f t="shared" si="204"/>
        <v>1690.5899999999992</v>
      </c>
      <c r="AO868" s="6">
        <f t="shared" si="205"/>
        <v>0.69808957093639867</v>
      </c>
      <c r="AP868" s="4">
        <f t="shared" si="206"/>
        <v>31.929999999998472</v>
      </c>
      <c r="AQ868" s="4"/>
      <c r="AR868" s="6">
        <f t="shared" si="207"/>
        <v>0.79584921643370476</v>
      </c>
      <c r="AS868" s="6">
        <f t="shared" si="208"/>
        <v>0.81721653394007332</v>
      </c>
      <c r="AT868" s="4">
        <f t="shared" si="209"/>
        <v>1670.895</v>
      </c>
      <c r="AU868" s="4">
        <f t="shared" si="210"/>
        <v>19.694999999999254</v>
      </c>
      <c r="AW868" s="4">
        <f t="shared" si="212"/>
        <v>32.729999999999563</v>
      </c>
      <c r="AX868" s="4">
        <f t="shared" si="201"/>
        <v>20.460000000000036</v>
      </c>
      <c r="AY868" s="4">
        <f t="shared" si="202"/>
        <v>42.489999999999782</v>
      </c>
      <c r="AZ868" s="4">
        <f t="shared" si="217"/>
        <v>36.289999999999964</v>
      </c>
      <c r="BB868" s="4">
        <f t="shared" si="200"/>
        <v>22.240000000000236</v>
      </c>
      <c r="BC868" s="4">
        <f t="shared" si="218"/>
        <v>10.635365853658486</v>
      </c>
      <c r="BD868" s="4">
        <f t="shared" si="219"/>
        <v>26.839999999999691</v>
      </c>
      <c r="BE868" s="4">
        <f t="shared" si="220"/>
        <v>19.360000000000127</v>
      </c>
      <c r="BG868" s="4">
        <f t="shared" si="211"/>
        <v>22.399999999999636</v>
      </c>
      <c r="BH868" s="4">
        <f t="shared" si="223"/>
        <v>9.9951219512195166</v>
      </c>
      <c r="BI868" s="4">
        <f t="shared" si="224"/>
        <v>29.799999999999272</v>
      </c>
      <c r="BJ868" s="4">
        <f t="shared" si="225"/>
        <v>22.399999999999636</v>
      </c>
    </row>
    <row r="869" spans="4:62">
      <c r="D869" s="2">
        <v>41417</v>
      </c>
      <c r="E869" s="5">
        <v>6840.3</v>
      </c>
      <c r="F869" s="5">
        <v>6840.3</v>
      </c>
      <c r="G869" s="5">
        <v>6658.8</v>
      </c>
      <c r="H869" s="5">
        <v>6696.8</v>
      </c>
      <c r="J869" s="2">
        <v>41417</v>
      </c>
      <c r="K869" s="5">
        <v>3955.98</v>
      </c>
      <c r="L869" s="5">
        <v>3983.72</v>
      </c>
      <c r="M869" s="5">
        <v>3940.29</v>
      </c>
      <c r="N869" s="5">
        <v>3967.15</v>
      </c>
      <c r="P869" s="2">
        <v>41417</v>
      </c>
      <c r="Q869" s="5">
        <v>8410.06</v>
      </c>
      <c r="R869" s="5">
        <v>8412.25</v>
      </c>
      <c r="S869" s="5">
        <v>8281.11</v>
      </c>
      <c r="T869" s="5">
        <v>8351.98</v>
      </c>
      <c r="AE869" s="9">
        <f t="shared" si="203"/>
        <v>4384.83</v>
      </c>
      <c r="AF869" s="6">
        <f t="shared" si="213"/>
        <v>0</v>
      </c>
      <c r="AG869" s="4">
        <f t="shared" si="214"/>
        <v>94.949999999998909</v>
      </c>
      <c r="AH869" s="4"/>
      <c r="AI869" s="6">
        <f t="shared" si="215"/>
        <v>4.6591023195094845E-2</v>
      </c>
      <c r="AJ869" s="6">
        <f t="shared" si="216"/>
        <v>0.34827373189649014</v>
      </c>
      <c r="AK869" s="4">
        <f t="shared" si="221"/>
        <v>4393.3230000000012</v>
      </c>
      <c r="AL869" s="4">
        <f t="shared" si="222"/>
        <v>-8.4930000000013024</v>
      </c>
      <c r="AN869" s="9">
        <f t="shared" si="204"/>
        <v>1655.1799999999994</v>
      </c>
      <c r="AO869" s="6">
        <f t="shared" si="205"/>
        <v>0</v>
      </c>
      <c r="AP869" s="4">
        <f t="shared" si="206"/>
        <v>45.050000000000182</v>
      </c>
      <c r="AQ869" s="4"/>
      <c r="AR869" s="6">
        <f t="shared" si="207"/>
        <v>0</v>
      </c>
      <c r="AS869" s="6">
        <f t="shared" si="208"/>
        <v>0.14580963215773332</v>
      </c>
      <c r="AT869" s="4">
        <f t="shared" si="209"/>
        <v>1669.4280000000003</v>
      </c>
      <c r="AU869" s="4">
        <f t="shared" si="210"/>
        <v>-14.248000000000957</v>
      </c>
      <c r="AW869" s="4">
        <f t="shared" si="212"/>
        <v>2.1900000000005093</v>
      </c>
      <c r="AX869" s="4">
        <f t="shared" si="201"/>
        <v>19.62829268292688</v>
      </c>
      <c r="AY869" s="4">
        <f t="shared" si="202"/>
        <v>42.489999999999782</v>
      </c>
      <c r="AZ869" s="4">
        <f t="shared" si="217"/>
        <v>35.340000000000146</v>
      </c>
      <c r="BB869" s="4">
        <f t="shared" si="200"/>
        <v>15.690000000000055</v>
      </c>
      <c r="BC869" s="4">
        <f t="shared" si="218"/>
        <v>10.623170731707278</v>
      </c>
      <c r="BD869" s="4">
        <f t="shared" si="219"/>
        <v>26.839999999999691</v>
      </c>
      <c r="BE869" s="4">
        <f t="shared" si="220"/>
        <v>19.360000000000127</v>
      </c>
      <c r="BG869" s="4">
        <f t="shared" si="211"/>
        <v>0</v>
      </c>
      <c r="BH869" s="4">
        <f t="shared" si="223"/>
        <v>9.65365853658537</v>
      </c>
      <c r="BI869" s="4">
        <f t="shared" si="224"/>
        <v>29.799999999999272</v>
      </c>
      <c r="BJ869" s="4">
        <f t="shared" si="225"/>
        <v>22.399999999999636</v>
      </c>
    </row>
    <row r="870" spans="4:62">
      <c r="D870" s="2">
        <v>41418</v>
      </c>
      <c r="E870" s="5">
        <v>6696.8</v>
      </c>
      <c r="F870" s="5">
        <v>6720.1</v>
      </c>
      <c r="G870" s="5">
        <v>6640.1</v>
      </c>
      <c r="H870" s="5">
        <v>6654.3</v>
      </c>
      <c r="J870" s="2">
        <v>41418</v>
      </c>
      <c r="K870" s="5">
        <v>3982.26</v>
      </c>
      <c r="L870" s="5">
        <v>3997.13</v>
      </c>
      <c r="M870" s="5">
        <v>3942.06</v>
      </c>
      <c r="N870" s="5">
        <v>3956.79</v>
      </c>
      <c r="P870" s="2">
        <v>41418</v>
      </c>
      <c r="Q870" s="5">
        <v>8390.16</v>
      </c>
      <c r="R870" s="5">
        <v>8391.02</v>
      </c>
      <c r="S870" s="5">
        <v>8262.64</v>
      </c>
      <c r="T870" s="5">
        <v>8305.32</v>
      </c>
      <c r="AE870" s="9">
        <f t="shared" si="203"/>
        <v>4348.53</v>
      </c>
      <c r="AF870" s="6">
        <f t="shared" si="213"/>
        <v>0</v>
      </c>
      <c r="AG870" s="4">
        <f t="shared" si="214"/>
        <v>131.24999999999909</v>
      </c>
      <c r="AH870" s="4"/>
      <c r="AI870" s="6">
        <f t="shared" si="215"/>
        <v>0</v>
      </c>
      <c r="AJ870" s="6">
        <f t="shared" si="216"/>
        <v>0</v>
      </c>
      <c r="AK870" s="4">
        <f t="shared" si="221"/>
        <v>4395.7</v>
      </c>
      <c r="AL870" s="4">
        <f t="shared" si="222"/>
        <v>-47.170000000000073</v>
      </c>
      <c r="AN870" s="9">
        <f t="shared" si="204"/>
        <v>1651.0199999999995</v>
      </c>
      <c r="AO870" s="6">
        <f t="shared" si="205"/>
        <v>0</v>
      </c>
      <c r="AP870" s="4">
        <f t="shared" si="206"/>
        <v>49.210000000000036</v>
      </c>
      <c r="AQ870" s="4"/>
      <c r="AR870" s="6">
        <f t="shared" si="207"/>
        <v>0</v>
      </c>
      <c r="AS870" s="6">
        <f t="shared" si="208"/>
        <v>0</v>
      </c>
      <c r="AT870" s="4">
        <f t="shared" si="209"/>
        <v>1669.1710000000003</v>
      </c>
      <c r="AU870" s="4">
        <f t="shared" si="210"/>
        <v>-18.151000000000749</v>
      </c>
      <c r="AW870" s="4">
        <f t="shared" si="212"/>
        <v>0.86000000000058208</v>
      </c>
      <c r="AX870" s="4">
        <f t="shared" si="201"/>
        <v>18.612926829268361</v>
      </c>
      <c r="AY870" s="4">
        <f t="shared" si="202"/>
        <v>41.349999999999454</v>
      </c>
      <c r="AZ870" s="4">
        <f t="shared" si="217"/>
        <v>34.670000000000073</v>
      </c>
      <c r="BB870" s="4">
        <f t="shared" si="200"/>
        <v>14.869999999999891</v>
      </c>
      <c r="BC870" s="4">
        <f t="shared" si="218"/>
        <v>10.665365853658496</v>
      </c>
      <c r="BD870" s="4">
        <f t="shared" si="219"/>
        <v>26.839999999999691</v>
      </c>
      <c r="BE870" s="4">
        <f t="shared" si="220"/>
        <v>19.360000000000127</v>
      </c>
      <c r="BG870" s="4">
        <f t="shared" si="211"/>
        <v>23.300000000000182</v>
      </c>
      <c r="BH870" s="4">
        <f t="shared" si="223"/>
        <v>9.5829268292683061</v>
      </c>
      <c r="BI870" s="4">
        <f t="shared" si="224"/>
        <v>29.799999999999272</v>
      </c>
      <c r="BJ870" s="4">
        <f t="shared" si="225"/>
        <v>22.399999999999636</v>
      </c>
    </row>
    <row r="871" spans="4:62">
      <c r="D871" s="2"/>
      <c r="E871" s="5"/>
      <c r="F871" s="5"/>
      <c r="G871" s="5"/>
      <c r="H871" s="5"/>
      <c r="J871" s="2">
        <v>41421</v>
      </c>
      <c r="K871" s="5">
        <v>3979.15</v>
      </c>
      <c r="L871" s="5">
        <v>3998.05</v>
      </c>
      <c r="M871" s="5">
        <v>3976.41</v>
      </c>
      <c r="N871" s="5">
        <v>3995.16</v>
      </c>
      <c r="P871" s="2">
        <v>41421</v>
      </c>
      <c r="Q871" s="5">
        <v>8346.6</v>
      </c>
      <c r="R871" s="5">
        <v>8386.86</v>
      </c>
      <c r="S871" s="5">
        <v>8338.32</v>
      </c>
      <c r="T871" s="5">
        <v>8383.2999999999993</v>
      </c>
      <c r="AE871" s="9">
        <f t="shared" si="203"/>
        <v>4388.1399999999994</v>
      </c>
      <c r="AF871" s="6">
        <f t="shared" si="213"/>
        <v>0.30179047619047578</v>
      </c>
      <c r="AG871" s="4">
        <f t="shared" si="214"/>
        <v>131.24999999999909</v>
      </c>
      <c r="AH871" s="4"/>
      <c r="AI871" s="6">
        <f t="shared" si="215"/>
        <v>0.30179047619047578</v>
      </c>
      <c r="AJ871" s="6">
        <f t="shared" si="216"/>
        <v>0.30179047619047578</v>
      </c>
      <c r="AK871" s="4">
        <f t="shared" si="221"/>
        <v>4401.1050000000005</v>
      </c>
      <c r="AL871" s="4">
        <f t="shared" si="222"/>
        <v>-12.965000000001055</v>
      </c>
      <c r="AN871" s="9">
        <f t="shared" si="204"/>
        <v>8383.2999999999993</v>
      </c>
      <c r="AO871" s="6">
        <f t="shared" si="205"/>
        <v>1</v>
      </c>
      <c r="AP871" s="4">
        <f t="shared" si="206"/>
        <v>6732.28</v>
      </c>
      <c r="AQ871" s="4"/>
      <c r="AR871" s="6">
        <f t="shared" si="207"/>
        <v>1</v>
      </c>
      <c r="AS871" s="6">
        <f t="shared" si="208"/>
        <v>1</v>
      </c>
      <c r="AT871" s="4">
        <f t="shared" si="209"/>
        <v>2342.752</v>
      </c>
      <c r="AU871" s="4">
        <f t="shared" si="210"/>
        <v>6040.5479999999989</v>
      </c>
      <c r="AW871" s="4">
        <f t="shared" si="212"/>
        <v>8.2800000000006548</v>
      </c>
      <c r="AX871" s="4">
        <f t="shared" si="201"/>
        <v>18.244878048780553</v>
      </c>
      <c r="AY871" s="4">
        <f t="shared" si="202"/>
        <v>41.349999999999454</v>
      </c>
      <c r="AZ871" s="4">
        <f t="shared" si="217"/>
        <v>34.670000000000073</v>
      </c>
      <c r="BB871" s="4">
        <f t="shared" si="200"/>
        <v>2.7400000000002365</v>
      </c>
      <c r="BC871" s="4">
        <f t="shared" si="218"/>
        <v>10.654634146341422</v>
      </c>
      <c r="BD871" s="4">
        <f t="shared" si="219"/>
        <v>26.839999999999691</v>
      </c>
      <c r="BE871" s="4">
        <f t="shared" si="220"/>
        <v>19.360000000000127</v>
      </c>
      <c r="BG871" s="4">
        <f t="shared" si="211"/>
        <v>0</v>
      </c>
      <c r="BH871" s="4">
        <f t="shared" si="223"/>
        <v>9.3682926829268602</v>
      </c>
      <c r="BI871" s="4">
        <f t="shared" si="224"/>
        <v>29.799999999999272</v>
      </c>
      <c r="BJ871" s="4">
        <f t="shared" si="225"/>
        <v>22.399999999999636</v>
      </c>
    </row>
    <row r="872" spans="4:62">
      <c r="D872" s="2">
        <v>41422</v>
      </c>
      <c r="E872" s="5">
        <v>6654.3</v>
      </c>
      <c r="F872" s="5">
        <v>6790.7</v>
      </c>
      <c r="G872" s="5">
        <v>6654.3</v>
      </c>
      <c r="H872" s="5">
        <v>6762</v>
      </c>
      <c r="J872" s="2">
        <v>41422</v>
      </c>
      <c r="K872" s="5">
        <v>4005.83</v>
      </c>
      <c r="L872" s="5">
        <v>4072.24</v>
      </c>
      <c r="M872" s="5">
        <v>4004.27</v>
      </c>
      <c r="N872" s="5">
        <v>4050.56</v>
      </c>
      <c r="P872" s="2">
        <v>41422</v>
      </c>
      <c r="Q872" s="5">
        <v>8432.4599999999991</v>
      </c>
      <c r="R872" s="5">
        <v>8526.42</v>
      </c>
      <c r="S872" s="5">
        <v>8424.4</v>
      </c>
      <c r="T872" s="5">
        <v>8480.8700000000008</v>
      </c>
      <c r="AE872" s="9">
        <f t="shared" si="203"/>
        <v>4430.3100000000013</v>
      </c>
      <c r="AF872" s="6">
        <f t="shared" si="213"/>
        <v>0.62308571428573056</v>
      </c>
      <c r="AG872" s="4">
        <f t="shared" si="214"/>
        <v>131.24999999999909</v>
      </c>
      <c r="AH872" s="4"/>
      <c r="AI872" s="6">
        <f t="shared" si="215"/>
        <v>0.62308571428573056</v>
      </c>
      <c r="AJ872" s="6">
        <f t="shared" si="216"/>
        <v>0.62308571428573056</v>
      </c>
      <c r="AK872" s="4">
        <f t="shared" si="221"/>
        <v>4406.8310000000001</v>
      </c>
      <c r="AL872" s="4">
        <f t="shared" si="222"/>
        <v>23.479000000001179</v>
      </c>
      <c r="AN872" s="9">
        <f t="shared" si="204"/>
        <v>1718.8700000000008</v>
      </c>
      <c r="AO872" s="6">
        <f t="shared" si="205"/>
        <v>1.0078309280065784E-2</v>
      </c>
      <c r="AP872" s="4">
        <f t="shared" si="206"/>
        <v>6732.28</v>
      </c>
      <c r="AQ872" s="4"/>
      <c r="AR872" s="6">
        <f t="shared" si="207"/>
        <v>1.0078309280065784E-2</v>
      </c>
      <c r="AS872" s="6">
        <f t="shared" si="208"/>
        <v>1.0078309280065784E-2</v>
      </c>
      <c r="AT872" s="4">
        <f t="shared" si="209"/>
        <v>2349.3380000000006</v>
      </c>
      <c r="AU872" s="4">
        <f t="shared" si="210"/>
        <v>-630.46799999999985</v>
      </c>
      <c r="AW872" s="4">
        <f t="shared" si="212"/>
        <v>8.0599999999994907</v>
      </c>
      <c r="AX872" s="4">
        <f t="shared" si="201"/>
        <v>18.178048780487853</v>
      </c>
      <c r="AY872" s="4">
        <f t="shared" si="202"/>
        <v>41.349999999999454</v>
      </c>
      <c r="AZ872" s="4">
        <f t="shared" si="217"/>
        <v>34.670000000000073</v>
      </c>
      <c r="BB872" s="4">
        <f t="shared" si="200"/>
        <v>1.5599999999999454</v>
      </c>
      <c r="BC872" s="4">
        <f t="shared" si="218"/>
        <v>10.625853658536537</v>
      </c>
      <c r="BD872" s="4">
        <f t="shared" si="219"/>
        <v>26.839999999999691</v>
      </c>
      <c r="BE872" s="4">
        <f t="shared" si="220"/>
        <v>19.360000000000127</v>
      </c>
      <c r="BG872" s="4">
        <f t="shared" si="211"/>
        <v>0</v>
      </c>
      <c r="BH872" s="4">
        <f t="shared" si="223"/>
        <v>8.8439024390244221</v>
      </c>
      <c r="BI872" s="4">
        <f t="shared" si="224"/>
        <v>29.799999999999272</v>
      </c>
      <c r="BJ872" s="4">
        <f t="shared" si="225"/>
        <v>22.399999999999636</v>
      </c>
    </row>
    <row r="873" spans="4:62">
      <c r="D873" s="2">
        <v>41423</v>
      </c>
      <c r="E873" s="5">
        <v>6762</v>
      </c>
      <c r="F873" s="5">
        <v>6762</v>
      </c>
      <c r="G873" s="5">
        <v>6620.8</v>
      </c>
      <c r="H873" s="5">
        <v>6627.2</v>
      </c>
      <c r="J873" s="2">
        <v>41423</v>
      </c>
      <c r="K873" s="5">
        <v>4024.76</v>
      </c>
      <c r="L873" s="5">
        <v>4028.77</v>
      </c>
      <c r="M873" s="5">
        <v>3970.46</v>
      </c>
      <c r="N873" s="5">
        <v>3974.12</v>
      </c>
      <c r="P873" s="2">
        <v>41423</v>
      </c>
      <c r="Q873" s="5">
        <v>8437.2099999999991</v>
      </c>
      <c r="R873" s="5">
        <v>8445.4599999999991</v>
      </c>
      <c r="S873" s="5">
        <v>8316.7000000000007</v>
      </c>
      <c r="T873" s="5">
        <v>8336.58</v>
      </c>
      <c r="AE873" s="9">
        <f t="shared" si="203"/>
        <v>4362.46</v>
      </c>
      <c r="AF873" s="6">
        <f t="shared" si="213"/>
        <v>0.17033504524333609</v>
      </c>
      <c r="AG873" s="4">
        <f t="shared" si="214"/>
        <v>81.780000000001564</v>
      </c>
      <c r="AH873" s="4"/>
      <c r="AI873" s="6">
        <f t="shared" si="215"/>
        <v>0.10613333333333629</v>
      </c>
      <c r="AJ873" s="6">
        <f t="shared" si="216"/>
        <v>0.10613333333333629</v>
      </c>
      <c r="AK873" s="4">
        <f t="shared" si="221"/>
        <v>4405.0579999999991</v>
      </c>
      <c r="AL873" s="4">
        <f t="shared" si="222"/>
        <v>-42.597999999999047</v>
      </c>
      <c r="AN873" s="9">
        <f t="shared" si="204"/>
        <v>1709.38</v>
      </c>
      <c r="AO873" s="6">
        <f t="shared" si="205"/>
        <v>8.668682823649727E-3</v>
      </c>
      <c r="AP873" s="4">
        <f t="shared" si="206"/>
        <v>6732.28</v>
      </c>
      <c r="AQ873" s="4"/>
      <c r="AR873" s="6">
        <f t="shared" si="207"/>
        <v>8.668682823649727E-3</v>
      </c>
      <c r="AS873" s="6">
        <f t="shared" si="208"/>
        <v>8.668682823649727E-3</v>
      </c>
      <c r="AT873" s="4">
        <f t="shared" si="209"/>
        <v>2353.384</v>
      </c>
      <c r="AU873" s="4">
        <f t="shared" si="210"/>
        <v>-644.00399999999991</v>
      </c>
      <c r="AW873" s="4">
        <f t="shared" si="212"/>
        <v>8.25</v>
      </c>
      <c r="AX873" s="4">
        <f t="shared" si="201"/>
        <v>18.05926829268298</v>
      </c>
      <c r="AY873" s="4">
        <f t="shared" si="202"/>
        <v>41.349999999999454</v>
      </c>
      <c r="AZ873" s="4">
        <f t="shared" si="217"/>
        <v>34.670000000000073</v>
      </c>
      <c r="BB873" s="4">
        <f t="shared" si="200"/>
        <v>4.0099999999997635</v>
      </c>
      <c r="BC873" s="4">
        <f t="shared" si="218"/>
        <v>10.337560975609705</v>
      </c>
      <c r="BD873" s="4">
        <f t="shared" si="219"/>
        <v>26.839999999999691</v>
      </c>
      <c r="BE873" s="4">
        <f t="shared" si="220"/>
        <v>19.360000000000127</v>
      </c>
      <c r="BG873" s="4">
        <f t="shared" si="211"/>
        <v>0</v>
      </c>
      <c r="BH873" s="4">
        <f t="shared" si="223"/>
        <v>8.7073170731707545</v>
      </c>
      <c r="BI873" s="4">
        <f t="shared" si="224"/>
        <v>29.799999999999272</v>
      </c>
      <c r="BJ873" s="4">
        <f t="shared" si="225"/>
        <v>22.399999999999636</v>
      </c>
    </row>
    <row r="874" spans="4:62">
      <c r="D874" s="2">
        <v>41424</v>
      </c>
      <c r="E874" s="5">
        <v>6627.2</v>
      </c>
      <c r="F874" s="5">
        <v>6657</v>
      </c>
      <c r="G874" s="5">
        <v>6611</v>
      </c>
      <c r="H874" s="5">
        <v>6657</v>
      </c>
      <c r="J874" s="2">
        <v>41424</v>
      </c>
      <c r="K874" s="5">
        <v>3964.5</v>
      </c>
      <c r="L874" s="5">
        <v>4018.97</v>
      </c>
      <c r="M874" s="5">
        <v>3963.69</v>
      </c>
      <c r="N874" s="5">
        <v>3996.31</v>
      </c>
      <c r="P874" s="2">
        <v>41424</v>
      </c>
      <c r="Q874" s="5">
        <v>8314.2000000000007</v>
      </c>
      <c r="R874" s="5">
        <v>8416.36</v>
      </c>
      <c r="S874" s="5">
        <v>8293.9599999999991</v>
      </c>
      <c r="T874" s="5">
        <v>8400.2000000000007</v>
      </c>
      <c r="AE874" s="9">
        <f t="shared" si="203"/>
        <v>4403.8900000000012</v>
      </c>
      <c r="AF874" s="6">
        <f t="shared" si="213"/>
        <v>0.67693812668134545</v>
      </c>
      <c r="AG874" s="4">
        <f t="shared" si="214"/>
        <v>81.780000000001564</v>
      </c>
      <c r="AH874" s="4"/>
      <c r="AI874" s="6">
        <f t="shared" si="215"/>
        <v>0.42179047619049048</v>
      </c>
      <c r="AJ874" s="6">
        <f t="shared" si="216"/>
        <v>0.42179047619049048</v>
      </c>
      <c r="AK874" s="4">
        <f t="shared" si="221"/>
        <v>4406.3669999999993</v>
      </c>
      <c r="AL874" s="4">
        <f t="shared" si="222"/>
        <v>-2.4769999999980428</v>
      </c>
      <c r="AN874" s="9">
        <f t="shared" si="204"/>
        <v>1743.2000000000007</v>
      </c>
      <c r="AO874" s="6">
        <f t="shared" si="205"/>
        <v>1.3692240964428278E-2</v>
      </c>
      <c r="AP874" s="4">
        <f t="shared" si="206"/>
        <v>6732.28</v>
      </c>
      <c r="AQ874" s="4"/>
      <c r="AR874" s="6">
        <f t="shared" si="207"/>
        <v>1.3692240964428278E-2</v>
      </c>
      <c r="AS874" s="6">
        <f t="shared" si="208"/>
        <v>1.3692240964428278E-2</v>
      </c>
      <c r="AT874" s="4">
        <f t="shared" si="209"/>
        <v>2359.4970000000003</v>
      </c>
      <c r="AU874" s="4">
        <f t="shared" si="210"/>
        <v>-616.29699999999957</v>
      </c>
      <c r="AW874" s="4">
        <f t="shared" si="212"/>
        <v>20.240000000001601</v>
      </c>
      <c r="AX874" s="4">
        <f t="shared" si="201"/>
        <v>18.5480487804879</v>
      </c>
      <c r="AY874" s="4">
        <f t="shared" si="202"/>
        <v>41.349999999999454</v>
      </c>
      <c r="AZ874" s="4">
        <f t="shared" si="217"/>
        <v>34.670000000000073</v>
      </c>
      <c r="BB874" s="4">
        <f t="shared" si="200"/>
        <v>0.80999999999994543</v>
      </c>
      <c r="BC874" s="4">
        <f t="shared" si="218"/>
        <v>10.344146341463363</v>
      </c>
      <c r="BD874" s="4">
        <f t="shared" si="219"/>
        <v>26.839999999999691</v>
      </c>
      <c r="BE874" s="4">
        <f t="shared" si="220"/>
        <v>19.360000000000127</v>
      </c>
      <c r="BG874" s="4">
        <f t="shared" si="211"/>
        <v>16.199999999999818</v>
      </c>
      <c r="BH874" s="4">
        <f t="shared" si="223"/>
        <v>9.031707317073197</v>
      </c>
      <c r="BI874" s="4">
        <f t="shared" si="224"/>
        <v>29.799999999999272</v>
      </c>
      <c r="BJ874" s="4">
        <f t="shared" si="225"/>
        <v>22.399999999999636</v>
      </c>
    </row>
    <row r="875" spans="4:62">
      <c r="D875" s="2">
        <v>41425</v>
      </c>
      <c r="E875" s="5">
        <v>6657</v>
      </c>
      <c r="F875" s="5">
        <v>6657.1</v>
      </c>
      <c r="G875" s="5">
        <v>6577.8</v>
      </c>
      <c r="H875" s="5">
        <v>6583.1</v>
      </c>
      <c r="J875" s="2">
        <v>41425</v>
      </c>
      <c r="K875" s="5">
        <v>3995.79</v>
      </c>
      <c r="L875" s="5">
        <v>3995.79</v>
      </c>
      <c r="M875" s="5">
        <v>3938.19</v>
      </c>
      <c r="N875" s="5">
        <v>3948.59</v>
      </c>
      <c r="P875" s="2">
        <v>41425</v>
      </c>
      <c r="Q875" s="5">
        <v>8385.3799999999992</v>
      </c>
      <c r="R875" s="5">
        <v>8401.6299999999992</v>
      </c>
      <c r="S875" s="5">
        <v>8297.0300000000007</v>
      </c>
      <c r="T875" s="5">
        <v>8348.84</v>
      </c>
      <c r="AE875" s="9">
        <f t="shared" si="203"/>
        <v>4400.25</v>
      </c>
      <c r="AF875" s="6">
        <f t="shared" si="213"/>
        <v>0.55696389093587695</v>
      </c>
      <c r="AG875" s="4">
        <f t="shared" si="214"/>
        <v>67.850000000001273</v>
      </c>
      <c r="AH875" s="4"/>
      <c r="AI875" s="6">
        <f t="shared" si="215"/>
        <v>0.63242846661774599</v>
      </c>
      <c r="AJ875" s="6">
        <f t="shared" si="216"/>
        <v>0.39405714285714755</v>
      </c>
      <c r="AK875" s="4">
        <f t="shared" si="221"/>
        <v>4406.7190000000001</v>
      </c>
      <c r="AL875" s="4">
        <f t="shared" si="222"/>
        <v>-6.4690000000000509</v>
      </c>
      <c r="AN875" s="9">
        <f t="shared" si="204"/>
        <v>1765.7399999999998</v>
      </c>
      <c r="AO875" s="6">
        <f t="shared" si="205"/>
        <v>8.4448120444955404E-3</v>
      </c>
      <c r="AP875" s="4">
        <f t="shared" si="206"/>
        <v>6673.9199999999992</v>
      </c>
      <c r="AQ875" s="4"/>
      <c r="AR875" s="6">
        <f t="shared" si="207"/>
        <v>1.7040289471026197E-2</v>
      </c>
      <c r="AS875" s="6">
        <f t="shared" si="208"/>
        <v>1.7040289471026197E-2</v>
      </c>
      <c r="AT875" s="4">
        <f t="shared" si="209"/>
        <v>2368.5809999999997</v>
      </c>
      <c r="AU875" s="4">
        <f t="shared" si="210"/>
        <v>-602.84099999999989</v>
      </c>
      <c r="AW875" s="4">
        <f t="shared" si="212"/>
        <v>16.25</v>
      </c>
      <c r="AX875" s="4">
        <f t="shared" si="201"/>
        <v>18.303658536585473</v>
      </c>
      <c r="AY875" s="4">
        <f t="shared" si="202"/>
        <v>41.349999999999454</v>
      </c>
      <c r="AZ875" s="4">
        <f t="shared" si="217"/>
        <v>34.670000000000073</v>
      </c>
      <c r="BB875" s="4">
        <f t="shared" si="200"/>
        <v>0</v>
      </c>
      <c r="BC875" s="4">
        <f t="shared" si="218"/>
        <v>9.9363414634145748</v>
      </c>
      <c r="BD875" s="4">
        <f t="shared" si="219"/>
        <v>26.839999999999691</v>
      </c>
      <c r="BE875" s="4">
        <f t="shared" si="220"/>
        <v>19.360000000000127</v>
      </c>
      <c r="BG875" s="4">
        <f t="shared" si="211"/>
        <v>0.1000000000003638</v>
      </c>
      <c r="BH875" s="4">
        <f t="shared" si="223"/>
        <v>9.0073170731707588</v>
      </c>
      <c r="BI875" s="4">
        <f t="shared" si="224"/>
        <v>29.799999999999272</v>
      </c>
      <c r="BJ875" s="4">
        <f t="shared" si="225"/>
        <v>22.399999999999636</v>
      </c>
    </row>
    <row r="876" spans="4:62">
      <c r="D876" s="2">
        <v>41428</v>
      </c>
      <c r="E876" s="5">
        <v>6583.1</v>
      </c>
      <c r="F876" s="5">
        <v>6583.1</v>
      </c>
      <c r="G876" s="5">
        <v>6514.1</v>
      </c>
      <c r="H876" s="5">
        <v>6525.1</v>
      </c>
      <c r="J876" s="2">
        <v>41428</v>
      </c>
      <c r="K876" s="5">
        <v>3929.68</v>
      </c>
      <c r="L876" s="5">
        <v>3979.53</v>
      </c>
      <c r="M876" s="5">
        <v>3889.44</v>
      </c>
      <c r="N876" s="5">
        <v>3920.67</v>
      </c>
      <c r="P876" s="2">
        <v>41428</v>
      </c>
      <c r="Q876" s="5">
        <v>8291.49</v>
      </c>
      <c r="R876" s="5">
        <v>8395.56</v>
      </c>
      <c r="S876" s="5">
        <v>8214.7800000000007</v>
      </c>
      <c r="T876" s="5">
        <v>8285.7999999999993</v>
      </c>
      <c r="AE876" s="9">
        <f t="shared" si="203"/>
        <v>4365.1299999999992</v>
      </c>
      <c r="AF876" s="6">
        <f t="shared" si="213"/>
        <v>3.9351510685322229E-2</v>
      </c>
      <c r="AG876" s="4">
        <f t="shared" si="214"/>
        <v>67.850000000001273</v>
      </c>
      <c r="AH876" s="4"/>
      <c r="AI876" s="6">
        <f t="shared" si="215"/>
        <v>0.20298361457568032</v>
      </c>
      <c r="AJ876" s="6">
        <f t="shared" si="216"/>
        <v>0.12647619047618719</v>
      </c>
      <c r="AK876" s="4">
        <f t="shared" si="221"/>
        <v>4399.9339999999993</v>
      </c>
      <c r="AL876" s="4">
        <f t="shared" si="222"/>
        <v>-34.804000000000087</v>
      </c>
      <c r="AN876" s="9">
        <f t="shared" si="204"/>
        <v>1760.6999999999989</v>
      </c>
      <c r="AO876" s="6">
        <f t="shared" si="205"/>
        <v>0.91057487579842256</v>
      </c>
      <c r="AP876" s="4">
        <f t="shared" si="206"/>
        <v>56.359999999999673</v>
      </c>
      <c r="AQ876" s="4"/>
      <c r="AR876" s="6">
        <f t="shared" si="207"/>
        <v>1.6291657506817808E-2</v>
      </c>
      <c r="AS876" s="6">
        <f t="shared" si="208"/>
        <v>1.6291657506817808E-2</v>
      </c>
      <c r="AT876" s="4">
        <f t="shared" si="209"/>
        <v>2374.6279999999997</v>
      </c>
      <c r="AU876" s="4">
        <f t="shared" si="210"/>
        <v>-613.92800000000079</v>
      </c>
      <c r="AW876" s="4">
        <f t="shared" si="212"/>
        <v>76.709999999999127</v>
      </c>
      <c r="AX876" s="4">
        <f t="shared" si="201"/>
        <v>19.563170731707388</v>
      </c>
      <c r="AY876" s="4">
        <f t="shared" si="202"/>
        <v>76.709999999999127</v>
      </c>
      <c r="AZ876" s="4">
        <f t="shared" si="217"/>
        <v>35.340000000000146</v>
      </c>
      <c r="BB876" s="4">
        <f t="shared" si="200"/>
        <v>40.239999999999782</v>
      </c>
      <c r="BC876" s="4">
        <f t="shared" si="218"/>
        <v>10.263170731707261</v>
      </c>
      <c r="BD876" s="4">
        <f t="shared" si="219"/>
        <v>40.239999999999782</v>
      </c>
      <c r="BE876" s="4">
        <f t="shared" si="220"/>
        <v>19.360000000000127</v>
      </c>
      <c r="BG876" s="4">
        <f t="shared" si="211"/>
        <v>0</v>
      </c>
      <c r="BH876" s="4">
        <f t="shared" si="223"/>
        <v>8.8585365853658935</v>
      </c>
      <c r="BI876" s="4">
        <f t="shared" si="224"/>
        <v>29.799999999999272</v>
      </c>
      <c r="BJ876" s="4">
        <f t="shared" si="225"/>
        <v>22.399999999999636</v>
      </c>
    </row>
    <row r="877" spans="4:62">
      <c r="D877" s="2">
        <v>41429</v>
      </c>
      <c r="E877" s="5">
        <v>6525.1</v>
      </c>
      <c r="F877" s="5">
        <v>6577</v>
      </c>
      <c r="G877" s="5">
        <v>6525.1</v>
      </c>
      <c r="H877" s="5">
        <v>6558.6</v>
      </c>
      <c r="J877" s="2">
        <v>41429</v>
      </c>
      <c r="K877" s="5">
        <v>3950</v>
      </c>
      <c r="L877" s="5">
        <v>3962.42</v>
      </c>
      <c r="M877" s="5">
        <v>3919.67</v>
      </c>
      <c r="N877" s="5">
        <v>3925.83</v>
      </c>
      <c r="P877" s="2">
        <v>41429</v>
      </c>
      <c r="Q877" s="5">
        <v>8358.68</v>
      </c>
      <c r="R877" s="5">
        <v>8384.36</v>
      </c>
      <c r="S877" s="5">
        <v>8274.94</v>
      </c>
      <c r="T877" s="5">
        <v>8295.9599999999991</v>
      </c>
      <c r="AE877" s="9">
        <f t="shared" si="203"/>
        <v>4370.1299999999992</v>
      </c>
      <c r="AF877" s="6">
        <f t="shared" si="213"/>
        <v>0.18513154718800243</v>
      </c>
      <c r="AG877" s="4">
        <f t="shared" si="214"/>
        <v>41.430000000001201</v>
      </c>
      <c r="AH877" s="4"/>
      <c r="AI877" s="6">
        <f t="shared" si="215"/>
        <v>0.11304347826085512</v>
      </c>
      <c r="AJ877" s="6">
        <f t="shared" si="216"/>
        <v>0.26412325752016436</v>
      </c>
      <c r="AK877" s="4">
        <f t="shared" si="221"/>
        <v>4393.3449999999993</v>
      </c>
      <c r="AL877" s="4">
        <f t="shared" si="222"/>
        <v>-23.215000000000146</v>
      </c>
      <c r="AN877" s="9">
        <f t="shared" si="204"/>
        <v>1737.3599999999988</v>
      </c>
      <c r="AO877" s="6">
        <f t="shared" si="205"/>
        <v>0.49645138396023453</v>
      </c>
      <c r="AP877" s="4">
        <f t="shared" si="206"/>
        <v>56.359999999999673</v>
      </c>
      <c r="AQ877" s="4"/>
      <c r="AR877" s="6">
        <f t="shared" si="207"/>
        <v>4.1924386267738686E-3</v>
      </c>
      <c r="AS877" s="6">
        <f t="shared" si="208"/>
        <v>1.2824778529710475E-2</v>
      </c>
      <c r="AT877" s="4">
        <f t="shared" si="209"/>
        <v>2381.5339999999997</v>
      </c>
      <c r="AU877" s="4">
        <f t="shared" si="210"/>
        <v>-644.17400000000089</v>
      </c>
      <c r="AW877" s="4">
        <f t="shared" si="212"/>
        <v>25.680000000000291</v>
      </c>
      <c r="AX877" s="4">
        <f t="shared" si="201"/>
        <v>20.077560975609831</v>
      </c>
      <c r="AY877" s="4">
        <f t="shared" si="202"/>
        <v>76.709999999999127</v>
      </c>
      <c r="AZ877" s="4">
        <f t="shared" si="217"/>
        <v>35.340000000000146</v>
      </c>
      <c r="BB877" s="4">
        <f t="shared" si="200"/>
        <v>12.420000000000073</v>
      </c>
      <c r="BC877" s="4">
        <f t="shared" si="218"/>
        <v>10.369756097560927</v>
      </c>
      <c r="BD877" s="4">
        <f t="shared" si="219"/>
        <v>40.239999999999782</v>
      </c>
      <c r="BE877" s="4">
        <f t="shared" si="220"/>
        <v>19.360000000000127</v>
      </c>
      <c r="BG877" s="4">
        <f t="shared" si="211"/>
        <v>0</v>
      </c>
      <c r="BH877" s="4">
        <f t="shared" si="223"/>
        <v>8.792682926829313</v>
      </c>
      <c r="BI877" s="4">
        <f t="shared" si="224"/>
        <v>29.799999999999272</v>
      </c>
      <c r="BJ877" s="4">
        <f t="shared" si="225"/>
        <v>22.399999999999636</v>
      </c>
    </row>
    <row r="878" spans="4:62">
      <c r="D878" s="2">
        <v>41430</v>
      </c>
      <c r="E878" s="5">
        <v>6558.6</v>
      </c>
      <c r="F878" s="5">
        <v>6558.6</v>
      </c>
      <c r="G878" s="5">
        <v>6419.3</v>
      </c>
      <c r="H878" s="5">
        <v>6419.3</v>
      </c>
      <c r="J878" s="2">
        <v>41430</v>
      </c>
      <c r="K878" s="5">
        <v>3903.59</v>
      </c>
      <c r="L878" s="5">
        <v>3915.71</v>
      </c>
      <c r="M878" s="5">
        <v>3852.44</v>
      </c>
      <c r="N878" s="5">
        <v>3852.44</v>
      </c>
      <c r="P878" s="2">
        <v>41430</v>
      </c>
      <c r="Q878" s="5">
        <v>8229.23</v>
      </c>
      <c r="R878" s="5">
        <v>8293.2800000000007</v>
      </c>
      <c r="S878" s="5">
        <v>8182.08</v>
      </c>
      <c r="T878" s="5">
        <v>8196.18</v>
      </c>
      <c r="AE878" s="9">
        <f t="shared" si="203"/>
        <v>4343.74</v>
      </c>
      <c r="AF878" s="6">
        <f t="shared" si="213"/>
        <v>0</v>
      </c>
      <c r="AG878" s="4">
        <f t="shared" si="214"/>
        <v>60.150000000001455</v>
      </c>
      <c r="AH878" s="4"/>
      <c r="AI878" s="6">
        <f t="shared" si="215"/>
        <v>0</v>
      </c>
      <c r="AJ878" s="6">
        <f t="shared" si="216"/>
        <v>0</v>
      </c>
      <c r="AK878" s="4">
        <f t="shared" si="221"/>
        <v>4379.741</v>
      </c>
      <c r="AL878" s="4">
        <f t="shared" si="222"/>
        <v>-36.001000000000204</v>
      </c>
      <c r="AN878" s="9">
        <f t="shared" si="204"/>
        <v>1776.88</v>
      </c>
      <c r="AO878" s="6">
        <f t="shared" si="205"/>
        <v>1</v>
      </c>
      <c r="AP878" s="4">
        <f t="shared" si="206"/>
        <v>39.520000000001346</v>
      </c>
      <c r="AQ878" s="4"/>
      <c r="AR878" s="6">
        <f t="shared" si="207"/>
        <v>1</v>
      </c>
      <c r="AS878" s="6">
        <f t="shared" si="208"/>
        <v>1.8695003772867525E-2</v>
      </c>
      <c r="AT878" s="4">
        <f t="shared" si="209"/>
        <v>2390.163</v>
      </c>
      <c r="AU878" s="4">
        <f t="shared" si="210"/>
        <v>-613.2829999999999</v>
      </c>
      <c r="AW878" s="4">
        <f t="shared" si="212"/>
        <v>47.149999999999636</v>
      </c>
      <c r="AX878" s="4">
        <f t="shared" si="201"/>
        <v>20.654878048780564</v>
      </c>
      <c r="AY878" s="4">
        <f t="shared" si="202"/>
        <v>76.709999999999127</v>
      </c>
      <c r="AZ878" s="4">
        <f t="shared" si="217"/>
        <v>36.880000000000109</v>
      </c>
      <c r="BB878" s="4">
        <f t="shared" ref="BB878:BB941" si="226">IF(L878-K878&gt;K878-M878,K878-M878,L878-K878)</f>
        <v>12.119999999999891</v>
      </c>
      <c r="BC878" s="4">
        <f t="shared" si="218"/>
        <v>10.322682926829213</v>
      </c>
      <c r="BD878" s="4">
        <f t="shared" si="219"/>
        <v>40.239999999999782</v>
      </c>
      <c r="BE878" s="4">
        <f t="shared" si="220"/>
        <v>19.360000000000127</v>
      </c>
      <c r="BG878" s="4">
        <f t="shared" si="211"/>
        <v>0</v>
      </c>
      <c r="BH878" s="4">
        <f t="shared" si="223"/>
        <v>8.792682926829313</v>
      </c>
      <c r="BI878" s="4">
        <f t="shared" si="224"/>
        <v>29.799999999999272</v>
      </c>
      <c r="BJ878" s="4">
        <f t="shared" si="225"/>
        <v>22.399999999999636</v>
      </c>
    </row>
    <row r="879" spans="4:62">
      <c r="D879" s="2">
        <v>41431</v>
      </c>
      <c r="E879" s="5">
        <v>6419.3</v>
      </c>
      <c r="F879" s="5">
        <v>6435.4</v>
      </c>
      <c r="G879" s="5">
        <v>6336.1</v>
      </c>
      <c r="H879" s="5">
        <v>6336.1</v>
      </c>
      <c r="J879" s="2">
        <v>41431</v>
      </c>
      <c r="K879" s="5">
        <v>3861.24</v>
      </c>
      <c r="L879" s="5">
        <v>3877.96</v>
      </c>
      <c r="M879" s="5">
        <v>3814.28</v>
      </c>
      <c r="N879" s="5">
        <v>3814.28</v>
      </c>
      <c r="P879" s="2">
        <v>41431</v>
      </c>
      <c r="Q879" s="5">
        <v>8188.82</v>
      </c>
      <c r="R879" s="5">
        <v>8235.09</v>
      </c>
      <c r="S879" s="5">
        <v>8098.81</v>
      </c>
      <c r="T879" s="5">
        <v>8098.81</v>
      </c>
      <c r="AE879" s="9">
        <f t="shared" si="203"/>
        <v>4284.5300000000007</v>
      </c>
      <c r="AF879" s="6">
        <f t="shared" si="213"/>
        <v>0</v>
      </c>
      <c r="AG879" s="4">
        <f t="shared" si="214"/>
        <v>115.71999999999935</v>
      </c>
      <c r="AH879" s="4"/>
      <c r="AI879" s="6">
        <f t="shared" si="215"/>
        <v>0</v>
      </c>
      <c r="AJ879" s="6">
        <f t="shared" si="216"/>
        <v>0</v>
      </c>
      <c r="AK879" s="4">
        <f t="shared" si="221"/>
        <v>4369.7109999999993</v>
      </c>
      <c r="AL879" s="4">
        <f t="shared" si="222"/>
        <v>-85.180999999998676</v>
      </c>
      <c r="AN879" s="9">
        <f t="shared" si="204"/>
        <v>1762.71</v>
      </c>
      <c r="AO879" s="6">
        <f t="shared" si="205"/>
        <v>0.64144736842106298</v>
      </c>
      <c r="AP879" s="4">
        <f t="shared" si="206"/>
        <v>39.520000000001346</v>
      </c>
      <c r="AQ879" s="4"/>
      <c r="AR879" s="6">
        <f t="shared" si="207"/>
        <v>0.79007407407407304</v>
      </c>
      <c r="AS879" s="6">
        <f t="shared" si="208"/>
        <v>7.9908060030686508E-3</v>
      </c>
      <c r="AT879" s="4">
        <f t="shared" si="209"/>
        <v>2400.9160000000002</v>
      </c>
      <c r="AU879" s="4">
        <f t="shared" si="210"/>
        <v>-638.20600000000013</v>
      </c>
      <c r="AW879" s="4">
        <f t="shared" si="212"/>
        <v>46.270000000000437</v>
      </c>
      <c r="AX879" s="4">
        <f t="shared" ref="AX879:AX942" si="227">AVERAGE($AW839:$AW879)</f>
        <v>21.323658536585466</v>
      </c>
      <c r="AY879" s="4">
        <f t="shared" ref="AY879:AY942" si="228">MAX($AW839:$AW879)</f>
        <v>76.709999999999127</v>
      </c>
      <c r="AZ879" s="4">
        <f t="shared" si="217"/>
        <v>40.980000000000473</v>
      </c>
      <c r="BB879" s="4">
        <f t="shared" si="226"/>
        <v>16.720000000000255</v>
      </c>
      <c r="BC879" s="4">
        <f t="shared" si="218"/>
        <v>10.39634146341459</v>
      </c>
      <c r="BD879" s="4">
        <f t="shared" si="219"/>
        <v>40.239999999999782</v>
      </c>
      <c r="BE879" s="4">
        <f t="shared" si="220"/>
        <v>19.360000000000127</v>
      </c>
      <c r="BG879" s="4">
        <f t="shared" si="211"/>
        <v>16.099999999999454</v>
      </c>
      <c r="BH879" s="4">
        <f t="shared" si="223"/>
        <v>9.1853658536585669</v>
      </c>
      <c r="BI879" s="4">
        <f t="shared" si="224"/>
        <v>29.799999999999272</v>
      </c>
      <c r="BJ879" s="4">
        <f t="shared" si="225"/>
        <v>22.399999999999636</v>
      </c>
    </row>
    <row r="880" spans="4:62">
      <c r="D880" s="2">
        <v>41432</v>
      </c>
      <c r="E880" s="5">
        <v>6336.1</v>
      </c>
      <c r="F880" s="5">
        <v>6421.4</v>
      </c>
      <c r="G880" s="5">
        <v>6313.6</v>
      </c>
      <c r="H880" s="5">
        <v>6412</v>
      </c>
      <c r="J880" s="2">
        <v>41432</v>
      </c>
      <c r="K880" s="5">
        <v>3821.07</v>
      </c>
      <c r="L880" s="5">
        <v>3889.55</v>
      </c>
      <c r="M880" s="5">
        <v>3800.85</v>
      </c>
      <c r="N880" s="5">
        <v>3872.59</v>
      </c>
      <c r="P880" s="2">
        <v>41432</v>
      </c>
      <c r="Q880" s="5">
        <v>8124.88</v>
      </c>
      <c r="R880" s="5">
        <v>8279.0300000000007</v>
      </c>
      <c r="S880" s="5">
        <v>8034.55</v>
      </c>
      <c r="T880" s="5">
        <v>8254.68</v>
      </c>
      <c r="AE880" s="9">
        <f t="shared" si="203"/>
        <v>4382.09</v>
      </c>
      <c r="AF880" s="6">
        <f t="shared" si="213"/>
        <v>1</v>
      </c>
      <c r="AG880" s="4">
        <f t="shared" si="214"/>
        <v>97.559999999999491</v>
      </c>
      <c r="AH880" s="4"/>
      <c r="AI880" s="6">
        <f t="shared" si="215"/>
        <v>0.81735924932975046</v>
      </c>
      <c r="AJ880" s="6">
        <f t="shared" si="216"/>
        <v>0.66922760323774899</v>
      </c>
      <c r="AK880" s="4">
        <f t="shared" si="221"/>
        <v>4373.067</v>
      </c>
      <c r="AL880" s="4">
        <f t="shared" si="222"/>
        <v>9.0230000000001382</v>
      </c>
      <c r="AN880" s="9">
        <f t="shared" si="204"/>
        <v>1842.6800000000003</v>
      </c>
      <c r="AO880" s="6">
        <f t="shared" si="205"/>
        <v>1</v>
      </c>
      <c r="AP880" s="4">
        <f t="shared" si="206"/>
        <v>105.32000000000153</v>
      </c>
      <c r="AQ880" s="4"/>
      <c r="AR880" s="6">
        <f t="shared" si="207"/>
        <v>1</v>
      </c>
      <c r="AS880" s="6">
        <f t="shared" si="208"/>
        <v>1</v>
      </c>
      <c r="AT880" s="4">
        <f t="shared" si="209"/>
        <v>2420.0819999999994</v>
      </c>
      <c r="AU880" s="4">
        <f t="shared" si="210"/>
        <v>-577.40199999999913</v>
      </c>
      <c r="AW880" s="4">
        <f t="shared" si="212"/>
        <v>90.329999999999927</v>
      </c>
      <c r="AX880" s="4">
        <f t="shared" si="227"/>
        <v>23.43024390243912</v>
      </c>
      <c r="AY880" s="4">
        <f t="shared" si="228"/>
        <v>90.329999999999927</v>
      </c>
      <c r="AZ880" s="4">
        <f t="shared" si="217"/>
        <v>41.349999999999454</v>
      </c>
      <c r="BB880" s="4">
        <f t="shared" si="226"/>
        <v>20.220000000000255</v>
      </c>
      <c r="BC880" s="4">
        <f t="shared" si="218"/>
        <v>10.889512195121913</v>
      </c>
      <c r="BD880" s="4">
        <f t="shared" si="219"/>
        <v>40.239999999999782</v>
      </c>
      <c r="BE880" s="4">
        <f t="shared" si="220"/>
        <v>19.849999999999909</v>
      </c>
      <c r="BG880" s="4">
        <f t="shared" si="211"/>
        <v>22.5</v>
      </c>
      <c r="BH880" s="4">
        <f t="shared" si="223"/>
        <v>9.734146341463445</v>
      </c>
      <c r="BI880" s="4">
        <f t="shared" si="224"/>
        <v>29.799999999999272</v>
      </c>
      <c r="BJ880" s="4">
        <f t="shared" si="225"/>
        <v>22.5</v>
      </c>
    </row>
    <row r="881" spans="4:62">
      <c r="D881" s="2">
        <v>41435</v>
      </c>
      <c r="E881" s="5">
        <v>6412</v>
      </c>
      <c r="F881" s="5">
        <v>6421.2</v>
      </c>
      <c r="G881" s="5">
        <v>6379.6</v>
      </c>
      <c r="H881" s="5">
        <v>6400.5</v>
      </c>
      <c r="J881" s="2">
        <v>41435</v>
      </c>
      <c r="K881" s="5">
        <v>3864.08</v>
      </c>
      <c r="L881" s="5">
        <v>3884.64</v>
      </c>
      <c r="M881" s="5">
        <v>3853.88</v>
      </c>
      <c r="N881" s="5">
        <v>3864.36</v>
      </c>
      <c r="P881" s="2">
        <v>41435</v>
      </c>
      <c r="Q881" s="5">
        <v>8246.0400000000009</v>
      </c>
      <c r="R881" s="5">
        <v>8355.7900000000009</v>
      </c>
      <c r="S881" s="5">
        <v>8245.94</v>
      </c>
      <c r="T881" s="5">
        <v>8307.69</v>
      </c>
      <c r="AE881" s="9">
        <f t="shared" si="203"/>
        <v>4443.33</v>
      </c>
      <c r="AF881" s="6">
        <f t="shared" si="213"/>
        <v>1</v>
      </c>
      <c r="AG881" s="4">
        <f t="shared" si="214"/>
        <v>158.79999999999927</v>
      </c>
      <c r="AH881" s="4"/>
      <c r="AI881" s="6">
        <f t="shared" si="215"/>
        <v>1</v>
      </c>
      <c r="AJ881" s="6">
        <f t="shared" si="216"/>
        <v>1</v>
      </c>
      <c r="AK881" s="4">
        <f t="shared" si="221"/>
        <v>4378.5860000000002</v>
      </c>
      <c r="AL881" s="4">
        <f t="shared" si="222"/>
        <v>64.743999999999687</v>
      </c>
      <c r="AN881" s="9">
        <f t="shared" si="204"/>
        <v>1907.1900000000005</v>
      </c>
      <c r="AO881" s="6">
        <f t="shared" si="205"/>
        <v>1</v>
      </c>
      <c r="AP881" s="4">
        <f t="shared" si="206"/>
        <v>169.83000000000175</v>
      </c>
      <c r="AQ881" s="4"/>
      <c r="AR881" s="6">
        <f t="shared" si="207"/>
        <v>1</v>
      </c>
      <c r="AS881" s="6">
        <f t="shared" si="208"/>
        <v>1</v>
      </c>
      <c r="AT881" s="4">
        <f t="shared" si="209"/>
        <v>1772.471</v>
      </c>
      <c r="AU881" s="4">
        <f t="shared" si="210"/>
        <v>134.71900000000051</v>
      </c>
      <c r="AW881" s="4">
        <f t="shared" si="212"/>
        <v>0.1000000000003638</v>
      </c>
      <c r="AX881" s="4">
        <f t="shared" si="227"/>
        <v>23.126341463414729</v>
      </c>
      <c r="AY881" s="4">
        <f t="shared" si="228"/>
        <v>90.329999999999927</v>
      </c>
      <c r="AZ881" s="4">
        <f t="shared" si="217"/>
        <v>41.349999999999454</v>
      </c>
      <c r="BB881" s="4">
        <f t="shared" si="226"/>
        <v>10.199999999999818</v>
      </c>
      <c r="BC881" s="4">
        <f t="shared" si="218"/>
        <v>11.056097560975569</v>
      </c>
      <c r="BD881" s="4">
        <f t="shared" si="219"/>
        <v>40.239999999999782</v>
      </c>
      <c r="BE881" s="4">
        <f t="shared" si="220"/>
        <v>19.849999999999909</v>
      </c>
      <c r="BG881" s="4">
        <f t="shared" si="211"/>
        <v>9.1999999999998181</v>
      </c>
      <c r="BH881" s="4">
        <f t="shared" si="223"/>
        <v>9.7170731707317426</v>
      </c>
      <c r="BI881" s="4">
        <f t="shared" si="224"/>
        <v>29.799999999999272</v>
      </c>
      <c r="BJ881" s="4">
        <f t="shared" si="225"/>
        <v>22.5</v>
      </c>
    </row>
    <row r="882" spans="4:62">
      <c r="D882" s="2">
        <v>41436</v>
      </c>
      <c r="E882" s="5">
        <v>6400.5</v>
      </c>
      <c r="F882" s="5">
        <v>6401.2</v>
      </c>
      <c r="G882" s="5">
        <v>6280.1</v>
      </c>
      <c r="H882" s="5">
        <v>6340.1</v>
      </c>
      <c r="J882" s="2">
        <v>41436</v>
      </c>
      <c r="K882" s="5">
        <v>3850.07</v>
      </c>
      <c r="L882" s="5">
        <v>3850.07</v>
      </c>
      <c r="M882" s="5">
        <v>3780.39</v>
      </c>
      <c r="N882" s="5">
        <v>3810.56</v>
      </c>
      <c r="P882" s="2">
        <v>41436</v>
      </c>
      <c r="Q882" s="5">
        <v>8256.19</v>
      </c>
      <c r="R882" s="5">
        <v>8260.86</v>
      </c>
      <c r="S882" s="5">
        <v>8141.02</v>
      </c>
      <c r="T882" s="5">
        <v>8222.4599999999991</v>
      </c>
      <c r="AE882" s="9">
        <f t="shared" si="203"/>
        <v>4411.8999999999996</v>
      </c>
      <c r="AF882" s="6">
        <f t="shared" si="213"/>
        <v>0.80207808564231464</v>
      </c>
      <c r="AG882" s="4">
        <f t="shared" si="214"/>
        <v>158.79999999999927</v>
      </c>
      <c r="AH882" s="4"/>
      <c r="AI882" s="6">
        <f t="shared" si="215"/>
        <v>0.80207808564231464</v>
      </c>
      <c r="AJ882" s="6">
        <f t="shared" si="216"/>
        <v>0.80207808564231464</v>
      </c>
      <c r="AK882" s="4">
        <f t="shared" si="221"/>
        <v>4376.7450000000008</v>
      </c>
      <c r="AL882" s="4">
        <f t="shared" si="222"/>
        <v>35.154999999998836</v>
      </c>
      <c r="AN882" s="9">
        <f t="shared" si="204"/>
        <v>1882.3599999999988</v>
      </c>
      <c r="AO882" s="6">
        <f t="shared" si="205"/>
        <v>0.82814230343298956</v>
      </c>
      <c r="AP882" s="4">
        <f t="shared" si="206"/>
        <v>144.48000000000047</v>
      </c>
      <c r="AQ882" s="4"/>
      <c r="AR882" s="6">
        <f t="shared" si="207"/>
        <v>0.85379497144202143</v>
      </c>
      <c r="AS882" s="6">
        <f t="shared" si="208"/>
        <v>0.85379497144202143</v>
      </c>
      <c r="AT882" s="4">
        <f t="shared" si="209"/>
        <v>1788.8199999999997</v>
      </c>
      <c r="AU882" s="4">
        <f t="shared" si="210"/>
        <v>93.539999999999054</v>
      </c>
      <c r="AW882" s="4">
        <f t="shared" si="212"/>
        <v>4.6700000000000728</v>
      </c>
      <c r="AX882" s="4">
        <f t="shared" si="227"/>
        <v>23.07780487804888</v>
      </c>
      <c r="AY882" s="4">
        <f t="shared" si="228"/>
        <v>90.329999999999927</v>
      </c>
      <c r="AZ882" s="4">
        <f t="shared" si="217"/>
        <v>41.349999999999454</v>
      </c>
      <c r="BB882" s="4">
        <f t="shared" si="226"/>
        <v>0</v>
      </c>
      <c r="BC882" s="4">
        <f t="shared" si="218"/>
        <v>10.861219512195087</v>
      </c>
      <c r="BD882" s="4">
        <f t="shared" si="219"/>
        <v>40.239999999999782</v>
      </c>
      <c r="BE882" s="4">
        <f t="shared" si="220"/>
        <v>19.849999999999909</v>
      </c>
      <c r="BG882" s="4">
        <f t="shared" si="211"/>
        <v>0.6999999999998181</v>
      </c>
      <c r="BH882" s="4">
        <f t="shared" si="223"/>
        <v>9.734146341463445</v>
      </c>
      <c r="BI882" s="4">
        <f t="shared" si="224"/>
        <v>29.799999999999272</v>
      </c>
      <c r="BJ882" s="4">
        <f t="shared" si="225"/>
        <v>22.5</v>
      </c>
    </row>
    <row r="883" spans="4:62">
      <c r="D883" s="2">
        <v>41437</v>
      </c>
      <c r="E883" s="5">
        <v>6340.1</v>
      </c>
      <c r="F883" s="5">
        <v>6364.3</v>
      </c>
      <c r="G883" s="5">
        <v>6295.9</v>
      </c>
      <c r="H883" s="5">
        <v>6299.5</v>
      </c>
      <c r="J883" s="2">
        <v>41437</v>
      </c>
      <c r="K883" s="5">
        <v>3805.15</v>
      </c>
      <c r="L883" s="5">
        <v>3835.49</v>
      </c>
      <c r="M883" s="5">
        <v>3791.71</v>
      </c>
      <c r="N883" s="5">
        <v>3793.7</v>
      </c>
      <c r="P883" s="2">
        <v>41437</v>
      </c>
      <c r="Q883" s="5">
        <v>8204.91</v>
      </c>
      <c r="R883" s="5">
        <v>8246.08</v>
      </c>
      <c r="S883" s="5">
        <v>8122.72</v>
      </c>
      <c r="T883" s="5">
        <v>8143.27</v>
      </c>
      <c r="AE883" s="9">
        <f t="shared" si="203"/>
        <v>4349.5700000000006</v>
      </c>
      <c r="AF883" s="6">
        <f t="shared" si="213"/>
        <v>0.40957178841309988</v>
      </c>
      <c r="AG883" s="4">
        <f t="shared" si="214"/>
        <v>158.79999999999927</v>
      </c>
      <c r="AH883" s="4"/>
      <c r="AI883" s="6">
        <f t="shared" si="215"/>
        <v>0.40957178841309988</v>
      </c>
      <c r="AJ883" s="6">
        <f t="shared" si="216"/>
        <v>0.40957178841309988</v>
      </c>
      <c r="AK883" s="4">
        <f t="shared" si="221"/>
        <v>4375.4560000000001</v>
      </c>
      <c r="AL883" s="4">
        <f t="shared" si="222"/>
        <v>-25.885999999999513</v>
      </c>
      <c r="AN883" s="9">
        <f t="shared" si="204"/>
        <v>1843.7700000000004</v>
      </c>
      <c r="AO883" s="6">
        <f t="shared" si="205"/>
        <v>0.56104651162790786</v>
      </c>
      <c r="AP883" s="4">
        <f t="shared" si="206"/>
        <v>144.48000000000047</v>
      </c>
      <c r="AQ883" s="4"/>
      <c r="AR883" s="6">
        <f t="shared" si="207"/>
        <v>0.62656774421480643</v>
      </c>
      <c r="AS883" s="6">
        <f t="shared" si="208"/>
        <v>0.62656774421480643</v>
      </c>
      <c r="AT883" s="4">
        <f t="shared" si="209"/>
        <v>1802.2589999999996</v>
      </c>
      <c r="AU883" s="4">
        <f t="shared" si="210"/>
        <v>41.511000000000877</v>
      </c>
      <c r="AW883" s="4">
        <f t="shared" si="212"/>
        <v>41.170000000000073</v>
      </c>
      <c r="AX883" s="4">
        <f t="shared" si="227"/>
        <v>23.287560975609868</v>
      </c>
      <c r="AY883" s="4">
        <f t="shared" si="228"/>
        <v>90.329999999999927</v>
      </c>
      <c r="AZ883" s="4">
        <f t="shared" si="217"/>
        <v>41.349999999999454</v>
      </c>
      <c r="BB883" s="4">
        <f t="shared" si="226"/>
        <v>13.440000000000055</v>
      </c>
      <c r="BC883" s="4">
        <f t="shared" si="218"/>
        <v>10.726097560975576</v>
      </c>
      <c r="BD883" s="4">
        <f t="shared" si="219"/>
        <v>40.239999999999782</v>
      </c>
      <c r="BE883" s="4">
        <f t="shared" si="220"/>
        <v>19.849999999999909</v>
      </c>
      <c r="BG883" s="4">
        <f t="shared" si="211"/>
        <v>24.199999999999818</v>
      </c>
      <c r="BH883" s="4">
        <f t="shared" si="223"/>
        <v>10.324390243902466</v>
      </c>
      <c r="BI883" s="4">
        <f t="shared" si="224"/>
        <v>29.799999999999272</v>
      </c>
      <c r="BJ883" s="4">
        <f t="shared" si="225"/>
        <v>23.300000000000182</v>
      </c>
    </row>
    <row r="884" spans="4:62">
      <c r="D884" s="2">
        <v>41438</v>
      </c>
      <c r="E884" s="5">
        <v>6299.5</v>
      </c>
      <c r="F884" s="5">
        <v>6311</v>
      </c>
      <c r="G884" s="5">
        <v>6205.7</v>
      </c>
      <c r="H884" s="5">
        <v>6304.6</v>
      </c>
      <c r="J884" s="2">
        <v>41438</v>
      </c>
      <c r="K884" s="5">
        <v>3747.65</v>
      </c>
      <c r="L884" s="5">
        <v>3804.25</v>
      </c>
      <c r="M884" s="5">
        <v>3731.84</v>
      </c>
      <c r="N884" s="5">
        <v>3797.98</v>
      </c>
      <c r="P884" s="2">
        <v>41438</v>
      </c>
      <c r="Q884" s="5">
        <v>8023.37</v>
      </c>
      <c r="R884" s="5">
        <v>8110.38</v>
      </c>
      <c r="S884" s="5">
        <v>7968.13</v>
      </c>
      <c r="T884" s="5">
        <v>8095.39</v>
      </c>
      <c r="AE884" s="9">
        <f t="shared" si="203"/>
        <v>4297.41</v>
      </c>
      <c r="AF884" s="6">
        <f t="shared" si="213"/>
        <v>0</v>
      </c>
      <c r="AG884" s="4">
        <f t="shared" si="214"/>
        <v>145.92000000000007</v>
      </c>
      <c r="AH884" s="4"/>
      <c r="AI884" s="6">
        <f t="shared" si="215"/>
        <v>8.1108312342564604E-2</v>
      </c>
      <c r="AJ884" s="6">
        <f t="shared" si="216"/>
        <v>8.1108312342564604E-2</v>
      </c>
      <c r="AK884" s="4">
        <f t="shared" si="221"/>
        <v>4364.808</v>
      </c>
      <c r="AL884" s="4">
        <f t="shared" si="222"/>
        <v>-67.398000000000138</v>
      </c>
      <c r="AN884" s="9">
        <f t="shared" si="204"/>
        <v>1790.79</v>
      </c>
      <c r="AO884" s="6">
        <f t="shared" si="205"/>
        <v>0</v>
      </c>
      <c r="AP884" s="4">
        <f t="shared" si="206"/>
        <v>116.40000000000055</v>
      </c>
      <c r="AQ884" s="4"/>
      <c r="AR884" s="6">
        <f t="shared" si="207"/>
        <v>0.1943521594684374</v>
      </c>
      <c r="AS884" s="6">
        <f t="shared" si="208"/>
        <v>0.31460872637343607</v>
      </c>
      <c r="AT884" s="4">
        <f t="shared" si="209"/>
        <v>1807.0179999999996</v>
      </c>
      <c r="AU884" s="4">
        <f t="shared" si="210"/>
        <v>-16.227999999999611</v>
      </c>
      <c r="AW884" s="4">
        <f t="shared" si="212"/>
        <v>55.239999999999782</v>
      </c>
      <c r="AX884" s="4">
        <f t="shared" si="227"/>
        <v>23.626341463414754</v>
      </c>
      <c r="AY884" s="4">
        <f t="shared" si="228"/>
        <v>90.329999999999927</v>
      </c>
      <c r="AZ884" s="4">
        <f t="shared" si="217"/>
        <v>46.270000000000437</v>
      </c>
      <c r="BB884" s="4">
        <f t="shared" si="226"/>
        <v>15.809999999999945</v>
      </c>
      <c r="BC884" s="4">
        <f t="shared" si="218"/>
        <v>10.667560975609721</v>
      </c>
      <c r="BD884" s="4">
        <f t="shared" si="219"/>
        <v>40.239999999999782</v>
      </c>
      <c r="BE884" s="4">
        <f t="shared" si="220"/>
        <v>19.849999999999909</v>
      </c>
      <c r="BG884" s="4">
        <f t="shared" si="211"/>
        <v>11.5</v>
      </c>
      <c r="BH884" s="4">
        <f t="shared" si="223"/>
        <v>10.604878048780515</v>
      </c>
      <c r="BI884" s="4">
        <f t="shared" si="224"/>
        <v>29.799999999999272</v>
      </c>
      <c r="BJ884" s="4">
        <f t="shared" si="225"/>
        <v>23.300000000000182</v>
      </c>
    </row>
    <row r="885" spans="4:62">
      <c r="D885" s="2">
        <v>41439</v>
      </c>
      <c r="E885" s="5">
        <v>6304.6</v>
      </c>
      <c r="F885" s="5">
        <v>6343.5</v>
      </c>
      <c r="G885" s="5">
        <v>6290.6</v>
      </c>
      <c r="H885" s="5">
        <v>6308.3</v>
      </c>
      <c r="J885" s="2">
        <v>41439</v>
      </c>
      <c r="K885" s="5">
        <v>3823.2</v>
      </c>
      <c r="L885" s="5">
        <v>3830.69</v>
      </c>
      <c r="M885" s="5">
        <v>3793.5</v>
      </c>
      <c r="N885" s="5">
        <v>3805.16</v>
      </c>
      <c r="P885" s="2">
        <v>41439</v>
      </c>
      <c r="Q885" s="5">
        <v>8157.88</v>
      </c>
      <c r="R885" s="5">
        <v>8188</v>
      </c>
      <c r="S885" s="5">
        <v>8111.38</v>
      </c>
      <c r="T885" s="5">
        <v>8127.96</v>
      </c>
      <c r="AE885" s="9">
        <f t="shared" si="203"/>
        <v>4322.8</v>
      </c>
      <c r="AF885" s="6">
        <f t="shared" si="213"/>
        <v>0.17399945175438813</v>
      </c>
      <c r="AG885" s="4">
        <f t="shared" si="214"/>
        <v>145.92000000000007</v>
      </c>
      <c r="AH885" s="4"/>
      <c r="AI885" s="6">
        <f t="shared" si="215"/>
        <v>0.24099496221662281</v>
      </c>
      <c r="AJ885" s="6">
        <f t="shared" si="216"/>
        <v>0.24099496221662281</v>
      </c>
      <c r="AK885" s="4">
        <f t="shared" si="221"/>
        <v>4357.0630000000001</v>
      </c>
      <c r="AL885" s="4">
        <f t="shared" si="222"/>
        <v>-34.26299999999992</v>
      </c>
      <c r="AN885" s="9">
        <f t="shared" si="204"/>
        <v>1819.6599999999999</v>
      </c>
      <c r="AO885" s="6">
        <f t="shared" si="205"/>
        <v>0.24802405498281577</v>
      </c>
      <c r="AP885" s="4">
        <f t="shared" si="206"/>
        <v>116.40000000000055</v>
      </c>
      <c r="AQ885" s="4"/>
      <c r="AR885" s="6">
        <f t="shared" si="207"/>
        <v>0.39417220376522449</v>
      </c>
      <c r="AS885" s="6">
        <f t="shared" si="208"/>
        <v>0.48460224930813312</v>
      </c>
      <c r="AT885" s="4">
        <f t="shared" si="209"/>
        <v>1812.4099999999999</v>
      </c>
      <c r="AU885" s="4">
        <f t="shared" si="210"/>
        <v>7.25</v>
      </c>
      <c r="AW885" s="4">
        <f t="shared" si="212"/>
        <v>30.119999999999891</v>
      </c>
      <c r="AX885" s="4">
        <f t="shared" si="227"/>
        <v>24.290243902439148</v>
      </c>
      <c r="AY885" s="4">
        <f t="shared" si="228"/>
        <v>90.329999999999927</v>
      </c>
      <c r="AZ885" s="4">
        <f t="shared" si="217"/>
        <v>46.270000000000437</v>
      </c>
      <c r="BB885" s="4">
        <f t="shared" si="226"/>
        <v>7.4900000000002365</v>
      </c>
      <c r="BC885" s="4">
        <f t="shared" si="218"/>
        <v>10.742439024390222</v>
      </c>
      <c r="BD885" s="4">
        <f t="shared" si="219"/>
        <v>40.239999999999782</v>
      </c>
      <c r="BE885" s="4">
        <f t="shared" si="220"/>
        <v>19.849999999999909</v>
      </c>
      <c r="BG885" s="4">
        <f t="shared" si="211"/>
        <v>14</v>
      </c>
      <c r="BH885" s="4">
        <f t="shared" si="223"/>
        <v>10.219512195121995</v>
      </c>
      <c r="BI885" s="4">
        <f t="shared" si="224"/>
        <v>27.600000000000364</v>
      </c>
      <c r="BJ885" s="4">
        <f t="shared" si="225"/>
        <v>22.5</v>
      </c>
    </row>
    <row r="886" spans="4:62">
      <c r="D886" s="2">
        <v>41442</v>
      </c>
      <c r="E886" s="5">
        <v>6308.3</v>
      </c>
      <c r="F886" s="5">
        <v>6370.8</v>
      </c>
      <c r="G886" s="5">
        <v>6308.3</v>
      </c>
      <c r="H886" s="5">
        <v>6330.5</v>
      </c>
      <c r="J886" s="2">
        <v>41442</v>
      </c>
      <c r="K886" s="5">
        <v>3815.44</v>
      </c>
      <c r="L886" s="5">
        <v>3882.88</v>
      </c>
      <c r="M886" s="5">
        <v>3814.61</v>
      </c>
      <c r="N886" s="5">
        <v>3863.66</v>
      </c>
      <c r="P886" s="2">
        <v>41442</v>
      </c>
      <c r="Q886" s="5">
        <v>8170.75</v>
      </c>
      <c r="R886" s="5">
        <v>8265.49</v>
      </c>
      <c r="S886" s="5">
        <v>8167.67</v>
      </c>
      <c r="T886" s="5">
        <v>8215.73</v>
      </c>
      <c r="AE886" s="9">
        <f t="shared" si="203"/>
        <v>4352.07</v>
      </c>
      <c r="AF886" s="6">
        <f t="shared" si="213"/>
        <v>0.47742160887413709</v>
      </c>
      <c r="AG886" s="4">
        <f t="shared" si="214"/>
        <v>114.48999999999978</v>
      </c>
      <c r="AH886" s="4"/>
      <c r="AI886" s="6">
        <f t="shared" si="215"/>
        <v>0.37458881578947251</v>
      </c>
      <c r="AJ886" s="6">
        <f t="shared" si="216"/>
        <v>0.42531486146095315</v>
      </c>
      <c r="AK886" s="4">
        <f t="shared" si="221"/>
        <v>4355.7569999999996</v>
      </c>
      <c r="AL886" s="4">
        <f t="shared" si="222"/>
        <v>-3.6869999999998981</v>
      </c>
      <c r="AN886" s="9">
        <f t="shared" si="204"/>
        <v>1885.2299999999996</v>
      </c>
      <c r="AO886" s="6">
        <f t="shared" si="205"/>
        <v>1</v>
      </c>
      <c r="AP886" s="4">
        <f t="shared" si="206"/>
        <v>94.4399999999996</v>
      </c>
      <c r="AQ886" s="4"/>
      <c r="AR886" s="6">
        <f t="shared" si="207"/>
        <v>0.8113402061855598</v>
      </c>
      <c r="AS886" s="6">
        <f t="shared" si="208"/>
        <v>0.84800664451826635</v>
      </c>
      <c r="AT886" s="4">
        <f t="shared" si="209"/>
        <v>1824.8629999999998</v>
      </c>
      <c r="AU886" s="4">
        <f t="shared" si="210"/>
        <v>60.366999999999734</v>
      </c>
      <c r="AW886" s="4">
        <f t="shared" si="212"/>
        <v>3.0799999999999272</v>
      </c>
      <c r="AX886" s="4">
        <f t="shared" si="227"/>
        <v>23.465853658536705</v>
      </c>
      <c r="AY886" s="4">
        <f t="shared" si="228"/>
        <v>90.329999999999927</v>
      </c>
      <c r="AZ886" s="4">
        <f t="shared" si="217"/>
        <v>46.270000000000437</v>
      </c>
      <c r="BB886" s="4">
        <f t="shared" si="226"/>
        <v>0.82999999999992724</v>
      </c>
      <c r="BC886" s="4">
        <f t="shared" si="218"/>
        <v>10.278536585365833</v>
      </c>
      <c r="BD886" s="4">
        <f t="shared" si="219"/>
        <v>40.239999999999782</v>
      </c>
      <c r="BE886" s="4">
        <f t="shared" si="220"/>
        <v>19.360000000000127</v>
      </c>
      <c r="BG886" s="4">
        <f t="shared" si="211"/>
        <v>0</v>
      </c>
      <c r="BH886" s="4">
        <f t="shared" si="223"/>
        <v>9.7731707317073564</v>
      </c>
      <c r="BI886" s="4">
        <f t="shared" si="224"/>
        <v>27.600000000000364</v>
      </c>
      <c r="BJ886" s="4">
        <f t="shared" si="225"/>
        <v>22.5</v>
      </c>
    </row>
    <row r="887" spans="4:62">
      <c r="D887" s="2">
        <v>41443</v>
      </c>
      <c r="E887" s="5">
        <v>6330.5</v>
      </c>
      <c r="F887" s="5">
        <v>6397.3</v>
      </c>
      <c r="G887" s="5">
        <v>6311.4</v>
      </c>
      <c r="H887" s="5">
        <v>6374.2</v>
      </c>
      <c r="J887" s="2">
        <v>41443</v>
      </c>
      <c r="K887" s="5">
        <v>3848.98</v>
      </c>
      <c r="L887" s="5">
        <v>3870.87</v>
      </c>
      <c r="M887" s="5">
        <v>3837.04</v>
      </c>
      <c r="N887" s="5">
        <v>3860.55</v>
      </c>
      <c r="P887" s="2">
        <v>41443</v>
      </c>
      <c r="Q887" s="5">
        <v>8196.44</v>
      </c>
      <c r="R887" s="5">
        <v>8241.6</v>
      </c>
      <c r="S887" s="5">
        <v>8176.19</v>
      </c>
      <c r="T887" s="5">
        <v>8229.51</v>
      </c>
      <c r="AE887" s="9">
        <f t="shared" si="203"/>
        <v>4368.96</v>
      </c>
      <c r="AF887" s="6">
        <f t="shared" si="213"/>
        <v>1</v>
      </c>
      <c r="AG887" s="4">
        <f t="shared" si="214"/>
        <v>71.550000000000182</v>
      </c>
      <c r="AH887" s="4"/>
      <c r="AI887" s="6">
        <f t="shared" si="215"/>
        <v>0.49033717105263258</v>
      </c>
      <c r="AJ887" s="6">
        <f t="shared" si="216"/>
        <v>0.53167506297229072</v>
      </c>
      <c r="AK887" s="4">
        <f t="shared" si="221"/>
        <v>4355.6400000000003</v>
      </c>
      <c r="AL887" s="4">
        <f t="shared" si="222"/>
        <v>13.319999999999709</v>
      </c>
      <c r="AN887" s="9">
        <f t="shared" si="204"/>
        <v>1855.3100000000004</v>
      </c>
      <c r="AO887" s="6">
        <f t="shared" si="205"/>
        <v>0.68318509106311642</v>
      </c>
      <c r="AP887" s="4">
        <f t="shared" si="206"/>
        <v>94.4399999999996</v>
      </c>
      <c r="AQ887" s="4"/>
      <c r="AR887" s="6">
        <f t="shared" si="207"/>
        <v>0.55429553264604925</v>
      </c>
      <c r="AS887" s="6">
        <f t="shared" si="208"/>
        <v>0.6409191583610192</v>
      </c>
      <c r="AT887" s="4">
        <f t="shared" si="209"/>
        <v>1836.6580000000001</v>
      </c>
      <c r="AU887" s="4">
        <f t="shared" si="210"/>
        <v>18.652000000000271</v>
      </c>
      <c r="AW887" s="4">
        <f t="shared" si="212"/>
        <v>20.250000000000909</v>
      </c>
      <c r="AX887" s="4">
        <f t="shared" si="227"/>
        <v>22.960243902439156</v>
      </c>
      <c r="AY887" s="4">
        <f t="shared" si="228"/>
        <v>90.329999999999927</v>
      </c>
      <c r="AZ887" s="4">
        <f t="shared" si="217"/>
        <v>46.270000000000437</v>
      </c>
      <c r="BB887" s="4">
        <f t="shared" si="226"/>
        <v>11.940000000000055</v>
      </c>
      <c r="BC887" s="4">
        <f t="shared" si="218"/>
        <v>10.097560975609733</v>
      </c>
      <c r="BD887" s="4">
        <f t="shared" si="219"/>
        <v>40.239999999999782</v>
      </c>
      <c r="BE887" s="4">
        <f t="shared" si="220"/>
        <v>18.460000000000036</v>
      </c>
      <c r="BG887" s="4">
        <f t="shared" si="211"/>
        <v>19.100000000000364</v>
      </c>
      <c r="BH887" s="4">
        <f t="shared" si="223"/>
        <v>10.239024390243952</v>
      </c>
      <c r="BI887" s="4">
        <f t="shared" si="224"/>
        <v>27.600000000000364</v>
      </c>
      <c r="BJ887" s="4">
        <f t="shared" si="225"/>
        <v>22.5</v>
      </c>
    </row>
    <row r="888" spans="4:62">
      <c r="D888" s="2">
        <v>41444</v>
      </c>
      <c r="E888" s="5">
        <v>6374.2</v>
      </c>
      <c r="F888" s="5">
        <v>6383.6</v>
      </c>
      <c r="G888" s="5">
        <v>6327</v>
      </c>
      <c r="H888" s="5">
        <v>6348.8</v>
      </c>
      <c r="J888" s="2">
        <v>41444</v>
      </c>
      <c r="K888" s="5">
        <v>3866.15</v>
      </c>
      <c r="L888" s="5">
        <v>3868.4</v>
      </c>
      <c r="M888" s="5">
        <v>3823.65</v>
      </c>
      <c r="N888" s="5">
        <v>3839.34</v>
      </c>
      <c r="P888" s="2">
        <v>41444</v>
      </c>
      <c r="Q888" s="5">
        <v>8254.57</v>
      </c>
      <c r="R888" s="5">
        <v>8285.9</v>
      </c>
      <c r="S888" s="5">
        <v>8160.5</v>
      </c>
      <c r="T888" s="5">
        <v>8197.08</v>
      </c>
      <c r="AE888" s="9">
        <f t="shared" si="203"/>
        <v>4357.74</v>
      </c>
      <c r="AF888" s="6">
        <f t="shared" si="213"/>
        <v>0.84318658280922121</v>
      </c>
      <c r="AG888" s="4">
        <f t="shared" si="214"/>
        <v>71.550000000000182</v>
      </c>
      <c r="AH888" s="4"/>
      <c r="AI888" s="6">
        <f t="shared" si="215"/>
        <v>0.52694558476722897</v>
      </c>
      <c r="AJ888" s="6">
        <f t="shared" si="216"/>
        <v>0.41344572368420984</v>
      </c>
      <c r="AK888" s="4">
        <f t="shared" si="221"/>
        <v>4357.0399999999991</v>
      </c>
      <c r="AL888" s="4">
        <f t="shared" si="222"/>
        <v>0.7000000000007276</v>
      </c>
      <c r="AN888" s="9">
        <f t="shared" si="204"/>
        <v>1848.2799999999997</v>
      </c>
      <c r="AO888" s="6">
        <f t="shared" si="205"/>
        <v>0.60874629394324464</v>
      </c>
      <c r="AP888" s="4">
        <f t="shared" si="206"/>
        <v>94.4399999999996</v>
      </c>
      <c r="AQ888" s="4"/>
      <c r="AR888" s="6">
        <f t="shared" si="207"/>
        <v>0.60874629394324464</v>
      </c>
      <c r="AS888" s="6">
        <f t="shared" si="208"/>
        <v>0.49390034364260749</v>
      </c>
      <c r="AT888" s="4">
        <f t="shared" si="209"/>
        <v>1843.798</v>
      </c>
      <c r="AU888" s="4">
        <f t="shared" si="210"/>
        <v>4.4819999999997435</v>
      </c>
      <c r="AW888" s="4">
        <f t="shared" si="212"/>
        <v>31.329999999999927</v>
      </c>
      <c r="AX888" s="4">
        <f t="shared" si="227"/>
        <v>23.183902439024521</v>
      </c>
      <c r="AY888" s="4">
        <f t="shared" si="228"/>
        <v>90.329999999999927</v>
      </c>
      <c r="AZ888" s="4">
        <f t="shared" si="217"/>
        <v>46.270000000000437</v>
      </c>
      <c r="BB888" s="4">
        <f t="shared" si="226"/>
        <v>2.25</v>
      </c>
      <c r="BC888" s="4">
        <f t="shared" si="218"/>
        <v>9.9458536585365689</v>
      </c>
      <c r="BD888" s="4">
        <f t="shared" si="219"/>
        <v>40.239999999999782</v>
      </c>
      <c r="BE888" s="4">
        <f t="shared" si="220"/>
        <v>18.460000000000036</v>
      </c>
      <c r="BG888" s="4">
        <f t="shared" si="211"/>
        <v>9.4000000000005457</v>
      </c>
      <c r="BH888" s="4">
        <f t="shared" si="223"/>
        <v>9.7951219512195653</v>
      </c>
      <c r="BI888" s="4">
        <f t="shared" si="224"/>
        <v>25.100000000000364</v>
      </c>
      <c r="BJ888" s="4">
        <f t="shared" si="225"/>
        <v>22.399999999999636</v>
      </c>
    </row>
    <row r="889" spans="4:62">
      <c r="D889" s="2">
        <v>41445</v>
      </c>
      <c r="E889" s="5">
        <v>6348.8</v>
      </c>
      <c r="F889" s="5">
        <v>6348.8</v>
      </c>
      <c r="G889" s="5">
        <v>6145</v>
      </c>
      <c r="H889" s="5">
        <v>6159.5</v>
      </c>
      <c r="J889" s="2">
        <v>41445</v>
      </c>
      <c r="K889" s="5">
        <v>3778.33</v>
      </c>
      <c r="L889" s="5">
        <v>3783.2</v>
      </c>
      <c r="M889" s="5">
        <v>3696.45</v>
      </c>
      <c r="N889" s="5">
        <v>3698.93</v>
      </c>
      <c r="P889" s="2">
        <v>41445</v>
      </c>
      <c r="Q889" s="5">
        <v>8085.67</v>
      </c>
      <c r="R889" s="5">
        <v>8085.67</v>
      </c>
      <c r="S889" s="5">
        <v>7911.96</v>
      </c>
      <c r="T889" s="5">
        <v>7928.48</v>
      </c>
      <c r="AE889" s="9">
        <f t="shared" si="203"/>
        <v>4229.5499999999993</v>
      </c>
      <c r="AF889" s="6">
        <f t="shared" si="213"/>
        <v>0</v>
      </c>
      <c r="AG889" s="4">
        <f t="shared" si="214"/>
        <v>139.41000000000076</v>
      </c>
      <c r="AH889" s="4"/>
      <c r="AI889" s="6">
        <f t="shared" si="215"/>
        <v>0</v>
      </c>
      <c r="AJ889" s="6">
        <f t="shared" si="216"/>
        <v>0</v>
      </c>
      <c r="AK889" s="4">
        <f t="shared" si="221"/>
        <v>4351.5419999999995</v>
      </c>
      <c r="AL889" s="4">
        <f t="shared" si="222"/>
        <v>-121.99200000000019</v>
      </c>
      <c r="AN889" s="9">
        <f t="shared" si="204"/>
        <v>1768.9799999999996</v>
      </c>
      <c r="AO889" s="6">
        <f t="shared" si="205"/>
        <v>0</v>
      </c>
      <c r="AP889" s="4">
        <f t="shared" si="206"/>
        <v>116.25</v>
      </c>
      <c r="AQ889" s="4"/>
      <c r="AR889" s="6">
        <f t="shared" si="207"/>
        <v>0</v>
      </c>
      <c r="AS889" s="6">
        <f t="shared" si="208"/>
        <v>0</v>
      </c>
      <c r="AT889" s="4">
        <f t="shared" si="209"/>
        <v>1844.425</v>
      </c>
      <c r="AU889" s="4">
        <f t="shared" si="210"/>
        <v>-75.445000000000391</v>
      </c>
      <c r="AW889" s="4">
        <f t="shared" si="212"/>
        <v>0</v>
      </c>
      <c r="AX889" s="4">
        <f t="shared" si="227"/>
        <v>22.338292682926959</v>
      </c>
      <c r="AY889" s="4">
        <f t="shared" si="228"/>
        <v>90.329999999999927</v>
      </c>
      <c r="AZ889" s="4">
        <f t="shared" si="217"/>
        <v>46.270000000000437</v>
      </c>
      <c r="BB889" s="4">
        <f t="shared" si="226"/>
        <v>4.8699999999998909</v>
      </c>
      <c r="BC889" s="4">
        <f t="shared" si="218"/>
        <v>10.050487804878031</v>
      </c>
      <c r="BD889" s="4">
        <f t="shared" si="219"/>
        <v>40.239999999999782</v>
      </c>
      <c r="BE889" s="4">
        <f t="shared" si="220"/>
        <v>18.460000000000036</v>
      </c>
      <c r="BG889" s="4">
        <f t="shared" si="211"/>
        <v>0</v>
      </c>
      <c r="BH889" s="4">
        <f t="shared" si="223"/>
        <v>9.7439024390244349</v>
      </c>
      <c r="BI889" s="4">
        <f t="shared" si="224"/>
        <v>25.100000000000364</v>
      </c>
      <c r="BJ889" s="4">
        <f t="shared" si="225"/>
        <v>22.399999999999636</v>
      </c>
    </row>
    <row r="890" spans="4:62">
      <c r="D890" s="2">
        <v>41446</v>
      </c>
      <c r="E890" s="5">
        <v>6159.5</v>
      </c>
      <c r="F890" s="5">
        <v>6244.2</v>
      </c>
      <c r="G890" s="5">
        <v>6116.2</v>
      </c>
      <c r="H890" s="5">
        <v>6116.2</v>
      </c>
      <c r="J890" s="2">
        <v>41446</v>
      </c>
      <c r="K890" s="5">
        <v>3718.93</v>
      </c>
      <c r="L890" s="5">
        <v>3744.25</v>
      </c>
      <c r="M890" s="5">
        <v>3658.04</v>
      </c>
      <c r="N890" s="5">
        <v>3658.04</v>
      </c>
      <c r="P890" s="2">
        <v>41446</v>
      </c>
      <c r="Q890" s="5">
        <v>7946.32</v>
      </c>
      <c r="R890" s="5">
        <v>7987.04</v>
      </c>
      <c r="S890" s="5">
        <v>7789.24</v>
      </c>
      <c r="T890" s="5">
        <v>7789.24</v>
      </c>
      <c r="AE890" s="9">
        <f t="shared" si="203"/>
        <v>4131.2</v>
      </c>
      <c r="AF890" s="6">
        <f t="shared" si="213"/>
        <v>0</v>
      </c>
      <c r="AG890" s="4">
        <f t="shared" si="214"/>
        <v>237.76000000000022</v>
      </c>
      <c r="AH890" s="4"/>
      <c r="AI890" s="6">
        <f t="shared" si="215"/>
        <v>0</v>
      </c>
      <c r="AJ890" s="6">
        <f t="shared" si="216"/>
        <v>0</v>
      </c>
      <c r="AK890" s="4">
        <f t="shared" si="221"/>
        <v>4326.4529999999995</v>
      </c>
      <c r="AL890" s="4">
        <f t="shared" si="222"/>
        <v>-195.2529999999997</v>
      </c>
      <c r="AN890" s="9">
        <f t="shared" si="204"/>
        <v>1673.04</v>
      </c>
      <c r="AO890" s="6">
        <f t="shared" si="205"/>
        <v>0</v>
      </c>
      <c r="AP890" s="4">
        <f t="shared" si="206"/>
        <v>212.1899999999996</v>
      </c>
      <c r="AQ890" s="4"/>
      <c r="AR890" s="6">
        <f t="shared" si="207"/>
        <v>0</v>
      </c>
      <c r="AS890" s="6">
        <f t="shared" si="208"/>
        <v>0</v>
      </c>
      <c r="AT890" s="4">
        <f t="shared" si="209"/>
        <v>1827.461</v>
      </c>
      <c r="AU890" s="4">
        <f t="shared" si="210"/>
        <v>-154.42100000000005</v>
      </c>
      <c r="AW890" s="4">
        <f t="shared" si="212"/>
        <v>40.720000000000255</v>
      </c>
      <c r="AX890" s="4">
        <f t="shared" si="227"/>
        <v>23.318292682926966</v>
      </c>
      <c r="AY890" s="4">
        <f t="shared" si="228"/>
        <v>90.329999999999927</v>
      </c>
      <c r="AZ890" s="4">
        <f t="shared" si="217"/>
        <v>46.270000000000437</v>
      </c>
      <c r="BB890" s="4">
        <f t="shared" si="226"/>
        <v>25.320000000000164</v>
      </c>
      <c r="BC890" s="4">
        <f t="shared" si="218"/>
        <v>10.573170731707306</v>
      </c>
      <c r="BD890" s="4">
        <f t="shared" si="219"/>
        <v>40.239999999999782</v>
      </c>
      <c r="BE890" s="4">
        <f t="shared" si="220"/>
        <v>20.220000000000255</v>
      </c>
      <c r="BG890" s="4">
        <f t="shared" si="211"/>
        <v>43.300000000000182</v>
      </c>
      <c r="BH890" s="4">
        <f t="shared" si="223"/>
        <v>10.558536585365889</v>
      </c>
      <c r="BI890" s="4">
        <f t="shared" si="224"/>
        <v>43.300000000000182</v>
      </c>
      <c r="BJ890" s="4">
        <f t="shared" si="225"/>
        <v>22.5</v>
      </c>
    </row>
    <row r="891" spans="4:62">
      <c r="D891" s="2">
        <v>41449</v>
      </c>
      <c r="E891" s="5">
        <v>6116.2</v>
      </c>
      <c r="F891" s="5">
        <v>6136.1</v>
      </c>
      <c r="G891" s="5">
        <v>6023.4</v>
      </c>
      <c r="H891" s="5">
        <v>6029.1</v>
      </c>
      <c r="J891" s="2">
        <v>41449</v>
      </c>
      <c r="K891" s="5">
        <v>3652.52</v>
      </c>
      <c r="L891" s="5">
        <v>3668.11</v>
      </c>
      <c r="M891" s="5">
        <v>3575.17</v>
      </c>
      <c r="N891" s="5">
        <v>3595.63</v>
      </c>
      <c r="P891" s="2">
        <v>41449</v>
      </c>
      <c r="Q891" s="5">
        <v>7776.88</v>
      </c>
      <c r="R891" s="5">
        <v>7823.84</v>
      </c>
      <c r="S891" s="5">
        <v>7655.83</v>
      </c>
      <c r="T891" s="5">
        <v>7692.45</v>
      </c>
      <c r="AE891" s="9">
        <f t="shared" si="203"/>
        <v>4096.82</v>
      </c>
      <c r="AF891" s="6">
        <f t="shared" si="213"/>
        <v>0</v>
      </c>
      <c r="AG891" s="4">
        <f t="shared" si="214"/>
        <v>272.14000000000033</v>
      </c>
      <c r="AH891" s="4"/>
      <c r="AI891" s="6">
        <f t="shared" si="215"/>
        <v>0</v>
      </c>
      <c r="AJ891" s="6">
        <f t="shared" si="216"/>
        <v>0</v>
      </c>
      <c r="AK891" s="4">
        <f t="shared" si="221"/>
        <v>4291.8019999999997</v>
      </c>
      <c r="AL891" s="4">
        <f t="shared" si="222"/>
        <v>-194.98199999999997</v>
      </c>
      <c r="AN891" s="9">
        <f t="shared" si="204"/>
        <v>1663.3499999999995</v>
      </c>
      <c r="AO891" s="6">
        <f t="shared" si="205"/>
        <v>0</v>
      </c>
      <c r="AP891" s="4">
        <f t="shared" si="206"/>
        <v>191.96000000000095</v>
      </c>
      <c r="AQ891" s="4"/>
      <c r="AR891" s="6">
        <f t="shared" si="207"/>
        <v>0</v>
      </c>
      <c r="AS891" s="6">
        <f t="shared" si="208"/>
        <v>0</v>
      </c>
      <c r="AT891" s="4">
        <f t="shared" si="209"/>
        <v>1803.0769999999998</v>
      </c>
      <c r="AU891" s="4">
        <f t="shared" si="210"/>
        <v>-139.72700000000032</v>
      </c>
      <c r="AW891" s="4">
        <f t="shared" si="212"/>
        <v>46.960000000000036</v>
      </c>
      <c r="AX891" s="4">
        <f t="shared" si="227"/>
        <v>23.862926829268428</v>
      </c>
      <c r="AY891" s="4">
        <f t="shared" si="228"/>
        <v>90.329999999999927</v>
      </c>
      <c r="AZ891" s="4">
        <f t="shared" si="217"/>
        <v>46.960000000000036</v>
      </c>
      <c r="BB891" s="4">
        <f t="shared" si="226"/>
        <v>15.590000000000146</v>
      </c>
      <c r="BC891" s="4">
        <f t="shared" si="218"/>
        <v>10.718292682926824</v>
      </c>
      <c r="BD891" s="4">
        <f t="shared" si="219"/>
        <v>40.239999999999782</v>
      </c>
      <c r="BE891" s="4">
        <f t="shared" si="220"/>
        <v>20.220000000000255</v>
      </c>
      <c r="BG891" s="4">
        <f t="shared" si="211"/>
        <v>19.900000000000546</v>
      </c>
      <c r="BH891" s="4">
        <f t="shared" si="223"/>
        <v>10.558536585365889</v>
      </c>
      <c r="BI891" s="4">
        <f t="shared" si="224"/>
        <v>43.300000000000182</v>
      </c>
      <c r="BJ891" s="4">
        <f t="shared" si="225"/>
        <v>22.5</v>
      </c>
    </row>
    <row r="892" spans="4:62">
      <c r="D892" s="2">
        <v>41450</v>
      </c>
      <c r="E892" s="5">
        <v>6029.1</v>
      </c>
      <c r="F892" s="5">
        <v>6114.6</v>
      </c>
      <c r="G892" s="5">
        <v>6029.1</v>
      </c>
      <c r="H892" s="5">
        <v>6101.9</v>
      </c>
      <c r="J892" s="2">
        <v>41450</v>
      </c>
      <c r="K892" s="5">
        <v>3642.57</v>
      </c>
      <c r="L892" s="5">
        <v>3655.62</v>
      </c>
      <c r="M892" s="5">
        <v>3618.58</v>
      </c>
      <c r="N892" s="5">
        <v>3649.82</v>
      </c>
      <c r="P892" s="2">
        <v>41450</v>
      </c>
      <c r="Q892" s="5">
        <v>7741.13</v>
      </c>
      <c r="R892" s="5">
        <v>7842.48</v>
      </c>
      <c r="S892" s="5">
        <v>7725.99</v>
      </c>
      <c r="T892" s="5">
        <v>7811.3</v>
      </c>
      <c r="AE892" s="9">
        <f t="shared" si="203"/>
        <v>4161.4799999999996</v>
      </c>
      <c r="AF892" s="6">
        <f t="shared" si="213"/>
        <v>0.24781542235167806</v>
      </c>
      <c r="AG892" s="4">
        <f t="shared" si="214"/>
        <v>260.92000000000007</v>
      </c>
      <c r="AH892" s="4"/>
      <c r="AI892" s="6">
        <f t="shared" si="215"/>
        <v>0.23759829499522223</v>
      </c>
      <c r="AJ892" s="6">
        <f t="shared" si="216"/>
        <v>0.23759829499522223</v>
      </c>
      <c r="AK892" s="4">
        <f t="shared" si="221"/>
        <v>4266.7599999999993</v>
      </c>
      <c r="AL892" s="4">
        <f t="shared" si="222"/>
        <v>-105.27999999999975</v>
      </c>
      <c r="AN892" s="9">
        <f t="shared" si="204"/>
        <v>1709.4000000000005</v>
      </c>
      <c r="AO892" s="6">
        <f t="shared" si="205"/>
        <v>0.24901314010707304</v>
      </c>
      <c r="AP892" s="4">
        <f t="shared" si="206"/>
        <v>184.93000000000029</v>
      </c>
      <c r="AQ892" s="4"/>
      <c r="AR892" s="6">
        <f t="shared" si="207"/>
        <v>0.20754461871282257</v>
      </c>
      <c r="AS892" s="6">
        <f t="shared" si="208"/>
        <v>0.20754461871282257</v>
      </c>
      <c r="AT892" s="4">
        <f t="shared" si="209"/>
        <v>1785.7810000000002</v>
      </c>
      <c r="AU892" s="4">
        <f t="shared" si="210"/>
        <v>-76.380999999999631</v>
      </c>
      <c r="AW892" s="4">
        <f t="shared" si="212"/>
        <v>15.140000000000327</v>
      </c>
      <c r="AX892" s="4">
        <f t="shared" si="227"/>
        <v>24.113170731707459</v>
      </c>
      <c r="AY892" s="4">
        <f t="shared" si="228"/>
        <v>90.329999999999927</v>
      </c>
      <c r="AZ892" s="4">
        <f t="shared" si="217"/>
        <v>46.960000000000036</v>
      </c>
      <c r="BB892" s="4">
        <f t="shared" si="226"/>
        <v>13.049999999999727</v>
      </c>
      <c r="BC892" s="4">
        <f t="shared" si="218"/>
        <v>10.886585365853644</v>
      </c>
      <c r="BD892" s="4">
        <f t="shared" si="219"/>
        <v>40.239999999999782</v>
      </c>
      <c r="BE892" s="4">
        <f t="shared" si="220"/>
        <v>20.220000000000255</v>
      </c>
      <c r="BG892" s="4">
        <f t="shared" si="211"/>
        <v>0</v>
      </c>
      <c r="BH892" s="4">
        <f t="shared" si="223"/>
        <v>10.558536585365889</v>
      </c>
      <c r="BI892" s="4">
        <f t="shared" si="224"/>
        <v>43.300000000000182</v>
      </c>
      <c r="BJ892" s="4">
        <f t="shared" si="225"/>
        <v>22.5</v>
      </c>
    </row>
    <row r="893" spans="4:62">
      <c r="D893" s="2">
        <v>41451</v>
      </c>
      <c r="E893" s="5">
        <v>6101.9</v>
      </c>
      <c r="F893" s="5">
        <v>6177.9</v>
      </c>
      <c r="G893" s="5">
        <v>6089.2</v>
      </c>
      <c r="H893" s="5">
        <v>6165.5</v>
      </c>
      <c r="J893" s="2">
        <v>41451</v>
      </c>
      <c r="K893" s="5">
        <v>3655.39</v>
      </c>
      <c r="L893" s="5">
        <v>3730.69</v>
      </c>
      <c r="M893" s="5">
        <v>3637.73</v>
      </c>
      <c r="N893" s="5">
        <v>3726.04</v>
      </c>
      <c r="P893" s="2">
        <v>41451</v>
      </c>
      <c r="Q893" s="5">
        <v>7810.37</v>
      </c>
      <c r="R893" s="5">
        <v>7960.45</v>
      </c>
      <c r="S893" s="5">
        <v>7800.85</v>
      </c>
      <c r="T893" s="5">
        <v>7940.99</v>
      </c>
      <c r="AE893" s="9">
        <f t="shared" si="203"/>
        <v>4214.95</v>
      </c>
      <c r="AF893" s="6">
        <f t="shared" si="213"/>
        <v>0.89000226022753337</v>
      </c>
      <c r="AG893" s="4">
        <f t="shared" si="214"/>
        <v>132.72999999999956</v>
      </c>
      <c r="AH893" s="4"/>
      <c r="AI893" s="6">
        <f t="shared" si="215"/>
        <v>0.43407804806349659</v>
      </c>
      <c r="AJ893" s="6">
        <f t="shared" si="216"/>
        <v>0.43407804806349659</v>
      </c>
      <c r="AK893" s="4">
        <f t="shared" si="221"/>
        <v>4253.2979999999998</v>
      </c>
      <c r="AL893" s="4">
        <f t="shared" si="222"/>
        <v>-38.347999999999956</v>
      </c>
      <c r="AN893" s="9">
        <f t="shared" si="204"/>
        <v>1775.4899999999998</v>
      </c>
      <c r="AO893" s="6">
        <f t="shared" si="205"/>
        <v>1</v>
      </c>
      <c r="AP893" s="4">
        <f t="shared" si="206"/>
        <v>112.14000000000033</v>
      </c>
      <c r="AQ893" s="4"/>
      <c r="AR893" s="6">
        <f t="shared" si="207"/>
        <v>0.58418420504271606</v>
      </c>
      <c r="AS893" s="6">
        <f t="shared" si="208"/>
        <v>0.50540832882639386</v>
      </c>
      <c r="AT893" s="4">
        <f t="shared" si="209"/>
        <v>1778.953</v>
      </c>
      <c r="AU893" s="4">
        <f t="shared" si="210"/>
        <v>-3.4630000000001928</v>
      </c>
      <c r="AW893" s="4">
        <f t="shared" si="212"/>
        <v>9.5199999999995271</v>
      </c>
      <c r="AX893" s="4">
        <f t="shared" si="227"/>
        <v>24.082439024390357</v>
      </c>
      <c r="AY893" s="4">
        <f t="shared" si="228"/>
        <v>90.329999999999927</v>
      </c>
      <c r="AZ893" s="4">
        <f t="shared" si="217"/>
        <v>46.960000000000036</v>
      </c>
      <c r="BB893" s="4">
        <f t="shared" si="226"/>
        <v>17.659999999999854</v>
      </c>
      <c r="BC893" s="4">
        <f t="shared" si="218"/>
        <v>11.317317073170715</v>
      </c>
      <c r="BD893" s="4">
        <f t="shared" si="219"/>
        <v>40.239999999999782</v>
      </c>
      <c r="BE893" s="4">
        <f t="shared" si="220"/>
        <v>20.220000000000255</v>
      </c>
      <c r="BG893" s="4">
        <f t="shared" si="211"/>
        <v>12.699999999999818</v>
      </c>
      <c r="BH893" s="4">
        <f t="shared" si="223"/>
        <v>10.695121951219557</v>
      </c>
      <c r="BI893" s="4">
        <f t="shared" si="224"/>
        <v>43.300000000000182</v>
      </c>
      <c r="BJ893" s="4">
        <f t="shared" si="225"/>
        <v>22.5</v>
      </c>
    </row>
    <row r="894" spans="4:62">
      <c r="D894" s="2">
        <v>41452</v>
      </c>
      <c r="E894" s="5">
        <v>6165.5</v>
      </c>
      <c r="F894" s="5">
        <v>6271.8</v>
      </c>
      <c r="G894" s="5">
        <v>6165.5</v>
      </c>
      <c r="H894" s="5">
        <v>6243.4</v>
      </c>
      <c r="J894" s="2">
        <v>41452</v>
      </c>
      <c r="K894" s="5">
        <v>3722.41</v>
      </c>
      <c r="L894" s="5">
        <v>3780.56</v>
      </c>
      <c r="M894" s="5">
        <v>3704.18</v>
      </c>
      <c r="N894" s="5">
        <v>3762.19</v>
      </c>
      <c r="P894" s="2">
        <v>41452</v>
      </c>
      <c r="Q894" s="5">
        <v>7945.92</v>
      </c>
      <c r="R894" s="5">
        <v>8025.81</v>
      </c>
      <c r="S894" s="5">
        <v>7919.59</v>
      </c>
      <c r="T894" s="5">
        <v>7990.75</v>
      </c>
      <c r="AE894" s="9">
        <f t="shared" si="203"/>
        <v>4228.5599999999995</v>
      </c>
      <c r="AF894" s="6">
        <f t="shared" si="213"/>
        <v>1</v>
      </c>
      <c r="AG894" s="4">
        <f t="shared" si="214"/>
        <v>131.73999999999978</v>
      </c>
      <c r="AH894" s="4"/>
      <c r="AI894" s="6">
        <f t="shared" si="215"/>
        <v>0.50490571822780828</v>
      </c>
      <c r="AJ894" s="6">
        <f t="shared" si="216"/>
        <v>0.48408907180127736</v>
      </c>
      <c r="AK894" s="4">
        <f t="shared" si="221"/>
        <v>4246.4129999999986</v>
      </c>
      <c r="AL894" s="4">
        <f t="shared" si="222"/>
        <v>-17.852999999999156</v>
      </c>
      <c r="AN894" s="9">
        <f t="shared" si="204"/>
        <v>1747.3500000000004</v>
      </c>
      <c r="AO894" s="6">
        <f t="shared" si="205"/>
        <v>0.74906367041199096</v>
      </c>
      <c r="AP894" s="4">
        <f t="shared" si="206"/>
        <v>112.14000000000033</v>
      </c>
      <c r="AQ894" s="4"/>
      <c r="AR894" s="6">
        <f t="shared" si="207"/>
        <v>0.45422592332234241</v>
      </c>
      <c r="AS894" s="6">
        <f t="shared" si="208"/>
        <v>0.37858301784748905</v>
      </c>
      <c r="AT894" s="4">
        <f t="shared" si="209"/>
        <v>1774.6089999999999</v>
      </c>
      <c r="AU894" s="4">
        <f t="shared" si="210"/>
        <v>-27.25899999999956</v>
      </c>
      <c r="AW894" s="4">
        <f t="shared" si="212"/>
        <v>26.329999999999927</v>
      </c>
      <c r="AX894" s="4">
        <f t="shared" si="227"/>
        <v>23.862682926829375</v>
      </c>
      <c r="AY894" s="4">
        <f t="shared" si="228"/>
        <v>90.329999999999927</v>
      </c>
      <c r="AZ894" s="4">
        <f t="shared" si="217"/>
        <v>46.960000000000036</v>
      </c>
      <c r="BB894" s="4">
        <f t="shared" si="226"/>
        <v>18.230000000000018</v>
      </c>
      <c r="BC894" s="4">
        <f t="shared" si="218"/>
        <v>11.677804878048768</v>
      </c>
      <c r="BD894" s="4">
        <f t="shared" si="219"/>
        <v>40.239999999999782</v>
      </c>
      <c r="BE894" s="4">
        <f t="shared" si="220"/>
        <v>20.220000000000255</v>
      </c>
      <c r="BG894" s="4">
        <f t="shared" si="211"/>
        <v>0</v>
      </c>
      <c r="BH894" s="4">
        <f t="shared" si="223"/>
        <v>10.082926829268327</v>
      </c>
      <c r="BI894" s="4">
        <f t="shared" si="224"/>
        <v>43.300000000000182</v>
      </c>
      <c r="BJ894" s="4">
        <f t="shared" si="225"/>
        <v>22.399999999999636</v>
      </c>
    </row>
    <row r="895" spans="4:62">
      <c r="D895" s="2">
        <v>41453</v>
      </c>
      <c r="E895" s="5">
        <v>6243.4</v>
      </c>
      <c r="F895" s="5">
        <v>6268.8</v>
      </c>
      <c r="G895" s="5">
        <v>6207.7</v>
      </c>
      <c r="H895" s="5">
        <v>6215.5</v>
      </c>
      <c r="J895" s="2">
        <v>41453</v>
      </c>
      <c r="K895" s="5">
        <v>3767.49</v>
      </c>
      <c r="L895" s="5">
        <v>3775.34</v>
      </c>
      <c r="M895" s="5">
        <v>3723.66</v>
      </c>
      <c r="N895" s="5">
        <v>3738.91</v>
      </c>
      <c r="P895" s="2">
        <v>41453</v>
      </c>
      <c r="Q895" s="5">
        <v>8015.53</v>
      </c>
      <c r="R895" s="5">
        <v>8037.68</v>
      </c>
      <c r="S895" s="5">
        <v>7906.14</v>
      </c>
      <c r="T895" s="5">
        <v>7959.22</v>
      </c>
      <c r="AE895" s="9">
        <f t="shared" si="203"/>
        <v>4220.3100000000004</v>
      </c>
      <c r="AF895" s="6">
        <f t="shared" si="213"/>
        <v>0.9373766509792083</v>
      </c>
      <c r="AG895" s="4">
        <f t="shared" si="214"/>
        <v>131.73999999999978</v>
      </c>
      <c r="AH895" s="4"/>
      <c r="AI895" s="6">
        <f t="shared" si="215"/>
        <v>0.93038499208921188</v>
      </c>
      <c r="AJ895" s="6">
        <f t="shared" si="216"/>
        <v>0.45377379290071485</v>
      </c>
      <c r="AK895" s="4">
        <f t="shared" si="221"/>
        <v>4236.1639999999989</v>
      </c>
      <c r="AL895" s="4">
        <f t="shared" si="222"/>
        <v>-15.85399999999845</v>
      </c>
      <c r="AN895" s="9">
        <f t="shared" si="204"/>
        <v>1743.7200000000003</v>
      </c>
      <c r="AO895" s="6">
        <f t="shared" si="205"/>
        <v>0.716693418940615</v>
      </c>
      <c r="AP895" s="4">
        <f t="shared" si="206"/>
        <v>112.14000000000033</v>
      </c>
      <c r="AQ895" s="4"/>
      <c r="AR895" s="6">
        <f t="shared" si="207"/>
        <v>0.716693418940615</v>
      </c>
      <c r="AS895" s="6">
        <f t="shared" si="208"/>
        <v>0.41868097520316944</v>
      </c>
      <c r="AT895" s="4">
        <f t="shared" si="209"/>
        <v>1767.0150000000001</v>
      </c>
      <c r="AU895" s="4">
        <f t="shared" si="210"/>
        <v>-23.294999999999845</v>
      </c>
      <c r="AW895" s="4">
        <f t="shared" si="212"/>
        <v>22.150000000000546</v>
      </c>
      <c r="AX895" s="4">
        <f t="shared" si="227"/>
        <v>24.199024390244009</v>
      </c>
      <c r="AY895" s="4">
        <f t="shared" si="228"/>
        <v>90.329999999999927</v>
      </c>
      <c r="AZ895" s="4">
        <f t="shared" si="217"/>
        <v>46.960000000000036</v>
      </c>
      <c r="BB895" s="4">
        <f t="shared" si="226"/>
        <v>7.8500000000003638</v>
      </c>
      <c r="BC895" s="4">
        <f t="shared" si="218"/>
        <v>11.63560975609756</v>
      </c>
      <c r="BD895" s="4">
        <f t="shared" si="219"/>
        <v>40.239999999999782</v>
      </c>
      <c r="BE895" s="4">
        <f t="shared" si="220"/>
        <v>20.220000000000255</v>
      </c>
      <c r="BG895" s="4">
        <f t="shared" si="211"/>
        <v>25.400000000000546</v>
      </c>
      <c r="BH895" s="4">
        <f t="shared" si="223"/>
        <v>10.695121951219557</v>
      </c>
      <c r="BI895" s="4">
        <f t="shared" si="224"/>
        <v>43.300000000000182</v>
      </c>
      <c r="BJ895" s="4">
        <f t="shared" si="225"/>
        <v>22.5</v>
      </c>
    </row>
    <row r="896" spans="4:62">
      <c r="D896" s="2">
        <v>41456</v>
      </c>
      <c r="E896" s="5">
        <v>6215.5</v>
      </c>
      <c r="F896" s="5">
        <v>6317</v>
      </c>
      <c r="G896" s="5">
        <v>6215.4</v>
      </c>
      <c r="H896" s="5">
        <v>6307.8</v>
      </c>
      <c r="J896" s="2">
        <v>41456</v>
      </c>
      <c r="K896" s="5">
        <v>3761.57</v>
      </c>
      <c r="L896" s="5">
        <v>3786.41</v>
      </c>
      <c r="M896" s="5">
        <v>3724.53</v>
      </c>
      <c r="N896" s="5">
        <v>3767.48</v>
      </c>
      <c r="P896" s="2">
        <v>41456</v>
      </c>
      <c r="Q896" s="5">
        <v>8000.02</v>
      </c>
      <c r="R896" s="5">
        <v>8023.15</v>
      </c>
      <c r="S896" s="5">
        <v>7890.28</v>
      </c>
      <c r="T896" s="5">
        <v>7983.92</v>
      </c>
      <c r="AE896" s="9">
        <f t="shared" si="203"/>
        <v>4216.4400000000005</v>
      </c>
      <c r="AF896" s="6">
        <f t="shared" si="213"/>
        <v>0.8193202146690669</v>
      </c>
      <c r="AG896" s="4">
        <f t="shared" si="214"/>
        <v>67.079999999999927</v>
      </c>
      <c r="AH896" s="4"/>
      <c r="AI896" s="6">
        <f t="shared" si="215"/>
        <v>0.90800060725672538</v>
      </c>
      <c r="AJ896" s="6">
        <f t="shared" si="216"/>
        <v>0.45845469875824302</v>
      </c>
      <c r="AK896" s="4">
        <f t="shared" si="221"/>
        <v>4222.6010000000006</v>
      </c>
      <c r="AL896" s="4">
        <f t="shared" si="222"/>
        <v>-6.1610000000000582</v>
      </c>
      <c r="AN896" s="9">
        <f t="shared" si="204"/>
        <v>1676.12</v>
      </c>
      <c r="AO896" s="6">
        <f t="shared" si="205"/>
        <v>0</v>
      </c>
      <c r="AP896" s="4">
        <f t="shared" si="206"/>
        <v>99.369999999999891</v>
      </c>
      <c r="AQ896" s="4"/>
      <c r="AR896" s="6">
        <f t="shared" si="207"/>
        <v>0.1138755127519208</v>
      </c>
      <c r="AS896" s="6">
        <f t="shared" si="208"/>
        <v>6.9053155247933901E-2</v>
      </c>
      <c r="AT896" s="4">
        <f t="shared" si="209"/>
        <v>1746.104</v>
      </c>
      <c r="AU896" s="4">
        <f t="shared" si="210"/>
        <v>-69.984000000000151</v>
      </c>
      <c r="AW896" s="4">
        <f t="shared" si="212"/>
        <v>23.1299999999992</v>
      </c>
      <c r="AX896" s="4">
        <f t="shared" si="227"/>
        <v>24.399268292683011</v>
      </c>
      <c r="AY896" s="4">
        <f t="shared" si="228"/>
        <v>90.329999999999927</v>
      </c>
      <c r="AZ896" s="4">
        <f t="shared" si="217"/>
        <v>46.960000000000036</v>
      </c>
      <c r="BB896" s="4">
        <f t="shared" si="226"/>
        <v>24.839999999999691</v>
      </c>
      <c r="BC896" s="4">
        <f t="shared" si="218"/>
        <v>11.616585365853652</v>
      </c>
      <c r="BD896" s="4">
        <f t="shared" si="219"/>
        <v>40.239999999999782</v>
      </c>
      <c r="BE896" s="4">
        <f t="shared" si="220"/>
        <v>20.220000000000255</v>
      </c>
      <c r="BG896" s="4">
        <f t="shared" si="211"/>
        <v>0.1000000000003638</v>
      </c>
      <c r="BH896" s="4">
        <f t="shared" si="223"/>
        <v>10.234146341463468</v>
      </c>
      <c r="BI896" s="4">
        <f t="shared" si="224"/>
        <v>43.300000000000182</v>
      </c>
      <c r="BJ896" s="4">
        <f t="shared" si="225"/>
        <v>22.5</v>
      </c>
    </row>
    <row r="897" spans="4:62">
      <c r="D897" s="2">
        <v>41457</v>
      </c>
      <c r="E897" s="5">
        <v>6307.8</v>
      </c>
      <c r="F897" s="5">
        <v>6314.1</v>
      </c>
      <c r="G897" s="5">
        <v>6266.5</v>
      </c>
      <c r="H897" s="5">
        <v>6303.9</v>
      </c>
      <c r="J897" s="2">
        <v>41457</v>
      </c>
      <c r="K897" s="5">
        <v>3776.2</v>
      </c>
      <c r="L897" s="5">
        <v>3776.41</v>
      </c>
      <c r="M897" s="5">
        <v>3731.03</v>
      </c>
      <c r="N897" s="5">
        <v>3742.57</v>
      </c>
      <c r="P897" s="2">
        <v>41457</v>
      </c>
      <c r="Q897" s="5">
        <v>7988.92</v>
      </c>
      <c r="R897" s="5">
        <v>7988.96</v>
      </c>
      <c r="S897" s="5">
        <v>7873.97</v>
      </c>
      <c r="T897" s="5">
        <v>7910.77</v>
      </c>
      <c r="AE897" s="9">
        <f t="shared" si="203"/>
        <v>4168.2000000000007</v>
      </c>
      <c r="AF897" s="6">
        <f t="shared" si="213"/>
        <v>0</v>
      </c>
      <c r="AG897" s="4">
        <f t="shared" si="214"/>
        <v>60.359999999998763</v>
      </c>
      <c r="AH897" s="4"/>
      <c r="AI897" s="6">
        <f t="shared" si="215"/>
        <v>0.54182480643692987</v>
      </c>
      <c r="AJ897" s="6">
        <f t="shared" si="216"/>
        <v>0.53778347020267647</v>
      </c>
      <c r="AK897" s="4">
        <f t="shared" si="221"/>
        <v>4202.5249999999996</v>
      </c>
      <c r="AL897" s="4">
        <f t="shared" si="222"/>
        <v>-34.324999999998909</v>
      </c>
      <c r="AN897" s="9">
        <f t="shared" si="204"/>
        <v>1606.8700000000008</v>
      </c>
      <c r="AO897" s="6">
        <f t="shared" si="205"/>
        <v>0</v>
      </c>
      <c r="AP897" s="4">
        <f t="shared" si="206"/>
        <v>168.61999999999898</v>
      </c>
      <c r="AQ897" s="4"/>
      <c r="AR897" s="6">
        <f t="shared" si="207"/>
        <v>0</v>
      </c>
      <c r="AS897" s="6">
        <f t="shared" si="208"/>
        <v>0</v>
      </c>
      <c r="AT897" s="4">
        <f t="shared" si="209"/>
        <v>1721.2599999999998</v>
      </c>
      <c r="AU897" s="4">
        <f t="shared" si="210"/>
        <v>-114.38999999999896</v>
      </c>
      <c r="AW897" s="4">
        <f t="shared" si="212"/>
        <v>3.999999999996362E-2</v>
      </c>
      <c r="AX897" s="4">
        <f t="shared" si="227"/>
        <v>24.011219512195211</v>
      </c>
      <c r="AY897" s="4">
        <f t="shared" si="228"/>
        <v>90.329999999999927</v>
      </c>
      <c r="AZ897" s="4">
        <f t="shared" si="217"/>
        <v>46.960000000000036</v>
      </c>
      <c r="BB897" s="4">
        <f t="shared" si="226"/>
        <v>0.21000000000003638</v>
      </c>
      <c r="BC897" s="4">
        <f t="shared" si="218"/>
        <v>11.472926829268278</v>
      </c>
      <c r="BD897" s="4">
        <f t="shared" si="219"/>
        <v>40.239999999999782</v>
      </c>
      <c r="BE897" s="4">
        <f t="shared" si="220"/>
        <v>20.220000000000255</v>
      </c>
      <c r="BG897" s="4">
        <f t="shared" si="211"/>
        <v>6.3000000000001819</v>
      </c>
      <c r="BH897" s="4">
        <f t="shared" si="223"/>
        <v>10.163414634146404</v>
      </c>
      <c r="BI897" s="4">
        <f t="shared" si="224"/>
        <v>43.300000000000182</v>
      </c>
      <c r="BJ897" s="4">
        <f t="shared" si="225"/>
        <v>22.5</v>
      </c>
    </row>
    <row r="898" spans="4:62">
      <c r="D898" s="2">
        <v>41458</v>
      </c>
      <c r="E898" s="5">
        <v>6303.9</v>
      </c>
      <c r="F898" s="5">
        <v>6303.9</v>
      </c>
      <c r="G898" s="5">
        <v>6185.2</v>
      </c>
      <c r="H898" s="5">
        <v>6229.9</v>
      </c>
      <c r="J898" s="2">
        <v>41458</v>
      </c>
      <c r="K898" s="5">
        <v>3708.29</v>
      </c>
      <c r="L898" s="5">
        <v>3708.91</v>
      </c>
      <c r="M898" s="5">
        <v>3668.77</v>
      </c>
      <c r="N898" s="5">
        <v>3702.01</v>
      </c>
      <c r="P898" s="2">
        <v>41458</v>
      </c>
      <c r="Q898" s="5">
        <v>7841.18</v>
      </c>
      <c r="R898" s="5">
        <v>7841.87</v>
      </c>
      <c r="S898" s="5">
        <v>7730.37</v>
      </c>
      <c r="T898" s="5">
        <v>7829.32</v>
      </c>
      <c r="AE898" s="9">
        <f t="shared" si="203"/>
        <v>4127.3099999999995</v>
      </c>
      <c r="AF898" s="6">
        <f t="shared" si="213"/>
        <v>0</v>
      </c>
      <c r="AG898" s="4">
        <f t="shared" si="214"/>
        <v>101.25</v>
      </c>
      <c r="AH898" s="4"/>
      <c r="AI898" s="6">
        <f t="shared" si="215"/>
        <v>0</v>
      </c>
      <c r="AJ898" s="6">
        <f t="shared" si="216"/>
        <v>0.2314407165629257</v>
      </c>
      <c r="AK898" s="4">
        <f t="shared" si="221"/>
        <v>4179.4819999999991</v>
      </c>
      <c r="AL898" s="4">
        <f t="shared" si="222"/>
        <v>-52.171999999999571</v>
      </c>
      <c r="AN898" s="9">
        <f t="shared" si="204"/>
        <v>1599.42</v>
      </c>
      <c r="AO898" s="6">
        <f t="shared" si="205"/>
        <v>0</v>
      </c>
      <c r="AP898" s="4">
        <f t="shared" si="206"/>
        <v>147.93000000000029</v>
      </c>
      <c r="AQ898" s="4"/>
      <c r="AR898" s="6">
        <f t="shared" si="207"/>
        <v>0</v>
      </c>
      <c r="AS898" s="6">
        <f t="shared" si="208"/>
        <v>0</v>
      </c>
      <c r="AT898" s="4">
        <f t="shared" si="209"/>
        <v>1696.3739999999998</v>
      </c>
      <c r="AU898" s="4">
        <f t="shared" si="210"/>
        <v>-96.953999999999724</v>
      </c>
      <c r="AW898" s="4">
        <f t="shared" si="212"/>
        <v>0.68999999999959982</v>
      </c>
      <c r="AX898" s="4">
        <f t="shared" si="227"/>
        <v>23.804878048780576</v>
      </c>
      <c r="AY898" s="4">
        <f t="shared" si="228"/>
        <v>90.329999999999927</v>
      </c>
      <c r="AZ898" s="4">
        <f t="shared" si="217"/>
        <v>46.960000000000036</v>
      </c>
      <c r="BB898" s="4">
        <f t="shared" si="226"/>
        <v>0.61999999999989086</v>
      </c>
      <c r="BC898" s="4">
        <f t="shared" si="218"/>
        <v>11.232439024390226</v>
      </c>
      <c r="BD898" s="4">
        <f t="shared" si="219"/>
        <v>40.239999999999782</v>
      </c>
      <c r="BE898" s="4">
        <f t="shared" si="220"/>
        <v>20.220000000000255</v>
      </c>
      <c r="BG898" s="4">
        <f t="shared" si="211"/>
        <v>0</v>
      </c>
      <c r="BH898" s="4">
        <f t="shared" si="223"/>
        <v>10.16097560975615</v>
      </c>
      <c r="BI898" s="4">
        <f t="shared" si="224"/>
        <v>43.300000000000182</v>
      </c>
      <c r="BJ898" s="4">
        <f t="shared" si="225"/>
        <v>22.5</v>
      </c>
    </row>
    <row r="899" spans="4:62">
      <c r="D899" s="2">
        <v>41459</v>
      </c>
      <c r="E899" s="5">
        <v>6229.9</v>
      </c>
      <c r="F899" s="5">
        <v>6431.4</v>
      </c>
      <c r="G899" s="5">
        <v>6229.9</v>
      </c>
      <c r="H899" s="5">
        <v>6421.7</v>
      </c>
      <c r="J899" s="2">
        <v>41459</v>
      </c>
      <c r="K899" s="5">
        <v>3733.78</v>
      </c>
      <c r="L899" s="5">
        <v>3809.82</v>
      </c>
      <c r="M899" s="5">
        <v>3722.79</v>
      </c>
      <c r="N899" s="5">
        <v>3809.31</v>
      </c>
      <c r="P899" s="2">
        <v>41459</v>
      </c>
      <c r="Q899" s="5">
        <v>7877.91</v>
      </c>
      <c r="R899" s="5">
        <v>8015.08</v>
      </c>
      <c r="S899" s="5">
        <v>7863.76</v>
      </c>
      <c r="T899" s="5">
        <v>7994.31</v>
      </c>
      <c r="AE899" s="9">
        <f t="shared" ref="AE899:AE962" si="229">T899-N899</f>
        <v>4185</v>
      </c>
      <c r="AF899" s="6">
        <f t="shared" si="213"/>
        <v>0.62032258064516066</v>
      </c>
      <c r="AG899" s="4">
        <f t="shared" si="214"/>
        <v>93.000000000000909</v>
      </c>
      <c r="AH899" s="4"/>
      <c r="AI899" s="6">
        <f t="shared" si="215"/>
        <v>0.56977777777778282</v>
      </c>
      <c r="AJ899" s="6">
        <f t="shared" si="216"/>
        <v>0.66934871717018707</v>
      </c>
      <c r="AK899" s="4">
        <f t="shared" si="221"/>
        <v>4175.027</v>
      </c>
      <c r="AL899" s="4">
        <f t="shared" si="222"/>
        <v>9.9729999999999563</v>
      </c>
      <c r="AN899" s="9">
        <f t="shared" ref="AN899:AN939" si="230">T899-H899</f>
        <v>1572.6100000000006</v>
      </c>
      <c r="AO899" s="6">
        <f t="shared" ref="AO899:AO940" si="231">(AN899-MIN(AN895:AN899))/(MAX(AN895:AN899)-MIN(AN895:AN899))</f>
        <v>0</v>
      </c>
      <c r="AP899" s="4">
        <f t="shared" si="206"/>
        <v>171.10999999999967</v>
      </c>
      <c r="AQ899" s="4"/>
      <c r="AR899" s="6">
        <f t="shared" si="207"/>
        <v>0</v>
      </c>
      <c r="AS899" s="6">
        <f t="shared" si="208"/>
        <v>0</v>
      </c>
      <c r="AT899" s="4">
        <f t="shared" si="209"/>
        <v>1676.7370000000003</v>
      </c>
      <c r="AU899" s="4">
        <f t="shared" si="210"/>
        <v>-104.12699999999973</v>
      </c>
      <c r="AW899" s="4">
        <f t="shared" si="212"/>
        <v>14.149999999999636</v>
      </c>
      <c r="AX899" s="4">
        <f t="shared" si="227"/>
        <v>24.063902439024478</v>
      </c>
      <c r="AY899" s="4">
        <f t="shared" si="228"/>
        <v>90.329999999999927</v>
      </c>
      <c r="AZ899" s="4">
        <f t="shared" si="217"/>
        <v>46.960000000000036</v>
      </c>
      <c r="BB899" s="4">
        <f t="shared" si="226"/>
        <v>10.990000000000236</v>
      </c>
      <c r="BC899" s="4">
        <f t="shared" si="218"/>
        <v>11.383170731707306</v>
      </c>
      <c r="BD899" s="4">
        <f t="shared" si="219"/>
        <v>40.239999999999782</v>
      </c>
      <c r="BE899" s="4">
        <f t="shared" si="220"/>
        <v>20.220000000000255</v>
      </c>
      <c r="BG899" s="4">
        <f t="shared" si="211"/>
        <v>0</v>
      </c>
      <c r="BH899" s="4">
        <f t="shared" si="223"/>
        <v>9.9097560975610239</v>
      </c>
      <c r="BI899" s="4">
        <f t="shared" si="224"/>
        <v>43.300000000000182</v>
      </c>
      <c r="BJ899" s="4">
        <f t="shared" si="225"/>
        <v>22.5</v>
      </c>
    </row>
    <row r="900" spans="4:62">
      <c r="D900" s="2">
        <v>41460</v>
      </c>
      <c r="E900" s="5">
        <v>6421.7</v>
      </c>
      <c r="F900" s="5">
        <v>6498.6</v>
      </c>
      <c r="G900" s="5">
        <v>6364.4</v>
      </c>
      <c r="H900" s="5">
        <v>6375.5</v>
      </c>
      <c r="J900" s="2">
        <v>41460</v>
      </c>
      <c r="K900" s="5">
        <v>3811.17</v>
      </c>
      <c r="L900" s="5">
        <v>3837.39</v>
      </c>
      <c r="M900" s="5">
        <v>3753.85</v>
      </c>
      <c r="N900" s="5">
        <v>3753.85</v>
      </c>
      <c r="P900" s="2">
        <v>41460</v>
      </c>
      <c r="Q900" s="5">
        <v>8010.44</v>
      </c>
      <c r="R900" s="5">
        <v>8031.71</v>
      </c>
      <c r="S900" s="5">
        <v>7805.36</v>
      </c>
      <c r="T900" s="5">
        <v>7806</v>
      </c>
      <c r="AE900" s="9">
        <f t="shared" si="229"/>
        <v>4052.15</v>
      </c>
      <c r="AF900" s="6">
        <f t="shared" si="213"/>
        <v>0</v>
      </c>
      <c r="AG900" s="4">
        <f t="shared" si="214"/>
        <v>164.29000000000042</v>
      </c>
      <c r="AH900" s="4"/>
      <c r="AI900" s="6">
        <f t="shared" si="215"/>
        <v>0</v>
      </c>
      <c r="AJ900" s="6">
        <f t="shared" si="216"/>
        <v>0</v>
      </c>
      <c r="AK900" s="4">
        <f t="shared" si="221"/>
        <v>4167.1220000000003</v>
      </c>
      <c r="AL900" s="4">
        <f t="shared" si="222"/>
        <v>-114.97200000000021</v>
      </c>
      <c r="AN900" s="9">
        <f t="shared" si="230"/>
        <v>1430.5</v>
      </c>
      <c r="AO900" s="6">
        <f t="shared" si="231"/>
        <v>0</v>
      </c>
      <c r="AP900" s="4">
        <f t="shared" si="206"/>
        <v>245.61999999999989</v>
      </c>
      <c r="AQ900" s="4"/>
      <c r="AR900" s="6">
        <f t="shared" si="207"/>
        <v>0</v>
      </c>
      <c r="AS900" s="6">
        <f t="shared" si="208"/>
        <v>0</v>
      </c>
      <c r="AT900" s="4">
        <f t="shared" si="209"/>
        <v>1652.4830000000002</v>
      </c>
      <c r="AU900" s="4">
        <f t="shared" si="210"/>
        <v>-221.98300000000017</v>
      </c>
      <c r="AW900" s="4">
        <f t="shared" si="212"/>
        <v>21.270000000000437</v>
      </c>
      <c r="AX900" s="4">
        <f t="shared" si="227"/>
        <v>24.388048780487914</v>
      </c>
      <c r="AY900" s="4">
        <f t="shared" si="228"/>
        <v>90.329999999999927</v>
      </c>
      <c r="AZ900" s="4">
        <f t="shared" si="217"/>
        <v>46.960000000000036</v>
      </c>
      <c r="BB900" s="4">
        <f t="shared" si="226"/>
        <v>26.2199999999998</v>
      </c>
      <c r="BC900" s="4">
        <f t="shared" si="218"/>
        <v>11.664390243902423</v>
      </c>
      <c r="BD900" s="4">
        <f t="shared" si="219"/>
        <v>40.239999999999782</v>
      </c>
      <c r="BE900" s="4">
        <f t="shared" si="220"/>
        <v>22.240000000000236</v>
      </c>
      <c r="BG900" s="4">
        <f t="shared" si="211"/>
        <v>57.300000000000182</v>
      </c>
      <c r="BH900" s="4">
        <f t="shared" si="223"/>
        <v>11.019512195121999</v>
      </c>
      <c r="BI900" s="4">
        <f t="shared" si="224"/>
        <v>57.300000000000182</v>
      </c>
      <c r="BJ900" s="4">
        <f t="shared" si="225"/>
        <v>23.300000000000182</v>
      </c>
    </row>
    <row r="901" spans="4:62">
      <c r="D901" s="2">
        <v>41463</v>
      </c>
      <c r="E901" s="5">
        <v>6375.5</v>
      </c>
      <c r="F901" s="5">
        <v>6476.1</v>
      </c>
      <c r="G901" s="5">
        <v>6375.5</v>
      </c>
      <c r="H901" s="5">
        <v>6450.1</v>
      </c>
      <c r="J901" s="2">
        <v>41463</v>
      </c>
      <c r="K901" s="5">
        <v>3782.12</v>
      </c>
      <c r="L901" s="5">
        <v>3842.51</v>
      </c>
      <c r="M901" s="5">
        <v>3781.51</v>
      </c>
      <c r="N901" s="5">
        <v>3823.83</v>
      </c>
      <c r="P901" s="2">
        <v>41463</v>
      </c>
      <c r="Q901" s="5">
        <v>7865.92</v>
      </c>
      <c r="R901" s="5">
        <v>8015.21</v>
      </c>
      <c r="S901" s="5">
        <v>7848.14</v>
      </c>
      <c r="T901" s="5">
        <v>7968.54</v>
      </c>
      <c r="AE901" s="9">
        <f t="shared" si="229"/>
        <v>4144.71</v>
      </c>
      <c r="AF901" s="6">
        <f t="shared" si="213"/>
        <v>0.69672563041023716</v>
      </c>
      <c r="AG901" s="4">
        <f t="shared" si="214"/>
        <v>132.84999999999991</v>
      </c>
      <c r="AH901" s="4"/>
      <c r="AI901" s="6">
        <f t="shared" si="215"/>
        <v>0.55042816365366187</v>
      </c>
      <c r="AJ901" s="6">
        <f t="shared" si="216"/>
        <v>0.52468680913780541</v>
      </c>
      <c r="AK901" s="4">
        <f t="shared" si="221"/>
        <v>4171.9110000000001</v>
      </c>
      <c r="AL901" s="4">
        <f t="shared" si="222"/>
        <v>-27.201000000000022</v>
      </c>
      <c r="AN901" s="9">
        <f t="shared" si="230"/>
        <v>1518.4399999999996</v>
      </c>
      <c r="AO901" s="6">
        <f t="shared" si="231"/>
        <v>0.4986108748653354</v>
      </c>
      <c r="AP901" s="4">
        <f t="shared" si="206"/>
        <v>176.3700000000008</v>
      </c>
      <c r="AQ901" s="4"/>
      <c r="AR901" s="6">
        <f t="shared" si="207"/>
        <v>0.28076112636485384</v>
      </c>
      <c r="AS901" s="6">
        <f t="shared" si="208"/>
        <v>0.25490593930258748</v>
      </c>
      <c r="AT901" s="4">
        <f t="shared" si="209"/>
        <v>1637.9920000000002</v>
      </c>
      <c r="AU901" s="4">
        <f t="shared" si="210"/>
        <v>-119.55200000000059</v>
      </c>
      <c r="AW901" s="4">
        <f t="shared" si="212"/>
        <v>17.779999999999745</v>
      </c>
      <c r="AX901" s="4">
        <f t="shared" si="227"/>
        <v>24.185609756097662</v>
      </c>
      <c r="AY901" s="4">
        <f t="shared" si="228"/>
        <v>90.329999999999927</v>
      </c>
      <c r="AZ901" s="4">
        <f t="shared" si="217"/>
        <v>46.960000000000036</v>
      </c>
      <c r="BB901" s="4">
        <f t="shared" si="226"/>
        <v>0.60999999999967258</v>
      </c>
      <c r="BC901" s="4">
        <f t="shared" si="218"/>
        <v>11.62878048780486</v>
      </c>
      <c r="BD901" s="4">
        <f t="shared" si="219"/>
        <v>40.239999999999782</v>
      </c>
      <c r="BE901" s="4">
        <f t="shared" si="220"/>
        <v>22.240000000000236</v>
      </c>
      <c r="BG901" s="4">
        <f t="shared" si="211"/>
        <v>0</v>
      </c>
      <c r="BH901" s="4">
        <f t="shared" si="223"/>
        <v>10.99268292682933</v>
      </c>
      <c r="BI901" s="4">
        <f t="shared" si="224"/>
        <v>57.300000000000182</v>
      </c>
      <c r="BJ901" s="4">
        <f t="shared" si="225"/>
        <v>23.300000000000182</v>
      </c>
    </row>
    <row r="902" spans="4:62">
      <c r="D902" s="2">
        <v>41464</v>
      </c>
      <c r="E902" s="5">
        <v>6450.1</v>
      </c>
      <c r="F902" s="5">
        <v>6530.9</v>
      </c>
      <c r="G902" s="5">
        <v>6450.1</v>
      </c>
      <c r="H902" s="5">
        <v>6513.1</v>
      </c>
      <c r="J902" s="2">
        <v>41464</v>
      </c>
      <c r="K902" s="5">
        <v>3840.66</v>
      </c>
      <c r="L902" s="5">
        <v>3858.54</v>
      </c>
      <c r="M902" s="5">
        <v>3832.16</v>
      </c>
      <c r="N902" s="5">
        <v>3843.56</v>
      </c>
      <c r="P902" s="2">
        <v>41464</v>
      </c>
      <c r="Q902" s="5">
        <v>8021.13</v>
      </c>
      <c r="R902" s="5">
        <v>8086.95</v>
      </c>
      <c r="S902" s="5">
        <v>8005.73</v>
      </c>
      <c r="T902" s="5">
        <v>8057.75</v>
      </c>
      <c r="AE902" s="9">
        <f t="shared" si="229"/>
        <v>4214.1900000000005</v>
      </c>
      <c r="AF902" s="6">
        <f t="shared" si="213"/>
        <v>1</v>
      </c>
      <c r="AG902" s="4">
        <f t="shared" si="214"/>
        <v>162.04000000000042</v>
      </c>
      <c r="AH902" s="4"/>
      <c r="AI902" s="6">
        <f t="shared" si="215"/>
        <v>0.98630470509464974</v>
      </c>
      <c r="AJ902" s="6">
        <f t="shared" si="216"/>
        <v>0.91854203276458801</v>
      </c>
      <c r="AK902" s="4">
        <f t="shared" si="221"/>
        <v>4177.1820000000007</v>
      </c>
      <c r="AL902" s="4">
        <f t="shared" si="222"/>
        <v>37.007999999999811</v>
      </c>
      <c r="AN902" s="9">
        <f t="shared" si="230"/>
        <v>1544.6499999999996</v>
      </c>
      <c r="AO902" s="6">
        <f t="shared" si="231"/>
        <v>0.67576367511247681</v>
      </c>
      <c r="AP902" s="4">
        <f t="shared" ref="AP902:AP940" si="232">MAX(AN898:AN902)-MIN(AN898:AN902)</f>
        <v>168.92000000000007</v>
      </c>
      <c r="AQ902" s="4"/>
      <c r="AR902" s="6">
        <f t="shared" ref="AR902:AR940" si="233">(AN902-MIN(AN896:AN902))/(MAX(AN896:AN902)-MIN(AN896:AN902))</f>
        <v>0.46474228483022428</v>
      </c>
      <c r="AS902" s="6">
        <f t="shared" ref="AS902:AS940" si="234">(AN902-MIN(AN894:AN902))/(MAX(AN894:AN902)-MIN(AN894:AN902))</f>
        <v>0.36026510967334546</v>
      </c>
      <c r="AT902" s="4">
        <f t="shared" ref="AT902:AT940" si="235">AVERAGE(AN893:AN902)</f>
        <v>1621.5170000000001</v>
      </c>
      <c r="AU902" s="4">
        <f t="shared" ref="AU902:AU940" si="236">AN902-AT902</f>
        <v>-76.867000000000417</v>
      </c>
      <c r="AW902" s="4">
        <f t="shared" si="212"/>
        <v>15.400000000000546</v>
      </c>
      <c r="AX902" s="4">
        <f t="shared" si="227"/>
        <v>24.253658536585512</v>
      </c>
      <c r="AY902" s="4">
        <f t="shared" si="228"/>
        <v>90.329999999999927</v>
      </c>
      <c r="AZ902" s="4">
        <f t="shared" si="217"/>
        <v>46.960000000000036</v>
      </c>
      <c r="BB902" s="4">
        <f t="shared" si="226"/>
        <v>8.5</v>
      </c>
      <c r="BC902" s="4">
        <f t="shared" si="218"/>
        <v>11.510975609756082</v>
      </c>
      <c r="BD902" s="4">
        <f t="shared" si="219"/>
        <v>40.239999999999782</v>
      </c>
      <c r="BE902" s="4">
        <f t="shared" si="220"/>
        <v>22.240000000000236</v>
      </c>
      <c r="BG902" s="4">
        <f t="shared" ref="BG902:BG965" si="237">IF(F902-E902&gt;E902-G902,E902-G902,F902-E902)</f>
        <v>0</v>
      </c>
      <c r="BH902" s="4">
        <f t="shared" si="223"/>
        <v>10.790243902439082</v>
      </c>
      <c r="BI902" s="4">
        <f t="shared" si="224"/>
        <v>57.300000000000182</v>
      </c>
      <c r="BJ902" s="4">
        <f t="shared" si="225"/>
        <v>23.300000000000182</v>
      </c>
    </row>
    <row r="903" spans="4:62">
      <c r="D903" s="2">
        <v>41465</v>
      </c>
      <c r="E903" s="5">
        <v>6513.1</v>
      </c>
      <c r="F903" s="5">
        <v>6535.9</v>
      </c>
      <c r="G903" s="5">
        <v>6472.4</v>
      </c>
      <c r="H903" s="5">
        <v>6505</v>
      </c>
      <c r="J903" s="2">
        <v>41465</v>
      </c>
      <c r="K903" s="5">
        <v>3841.04</v>
      </c>
      <c r="L903" s="5">
        <v>3855.19</v>
      </c>
      <c r="M903" s="5">
        <v>3812.03</v>
      </c>
      <c r="N903" s="5">
        <v>3840.53</v>
      </c>
      <c r="P903" s="2">
        <v>41465</v>
      </c>
      <c r="Q903" s="5">
        <v>8056.51</v>
      </c>
      <c r="R903" s="5">
        <v>8081.21</v>
      </c>
      <c r="S903" s="5">
        <v>7990.65</v>
      </c>
      <c r="T903" s="5">
        <v>8066.48</v>
      </c>
      <c r="AE903" s="9">
        <f t="shared" si="229"/>
        <v>4225.9499999999989</v>
      </c>
      <c r="AF903" s="6">
        <f t="shared" si="213"/>
        <v>1</v>
      </c>
      <c r="AG903" s="4">
        <f t="shared" si="214"/>
        <v>173.79999999999882</v>
      </c>
      <c r="AH903" s="4"/>
      <c r="AI903" s="6">
        <f t="shared" si="215"/>
        <v>1</v>
      </c>
      <c r="AJ903" s="6">
        <f t="shared" si="216"/>
        <v>1</v>
      </c>
      <c r="AK903" s="4">
        <f t="shared" si="221"/>
        <v>4178.2820000000002</v>
      </c>
      <c r="AL903" s="4">
        <f t="shared" si="222"/>
        <v>47.667999999998756</v>
      </c>
      <c r="AN903" s="9">
        <f t="shared" si="230"/>
        <v>1561.4799999999996</v>
      </c>
      <c r="AO903" s="6">
        <f t="shared" si="231"/>
        <v>0.92168038843148992</v>
      </c>
      <c r="AP903" s="4">
        <f t="shared" si="232"/>
        <v>142.11000000000058</v>
      </c>
      <c r="AQ903" s="4"/>
      <c r="AR903" s="6">
        <f t="shared" si="233"/>
        <v>0.74264330668480449</v>
      </c>
      <c r="AS903" s="6">
        <f t="shared" si="234"/>
        <v>0.41817253048974989</v>
      </c>
      <c r="AT903" s="4">
        <f t="shared" si="235"/>
        <v>1600.1160000000002</v>
      </c>
      <c r="AU903" s="4">
        <f t="shared" si="236"/>
        <v>-38.636000000000649</v>
      </c>
      <c r="AW903" s="4">
        <f t="shared" ref="AW903:AW966" si="238">IF(R903-Q903&gt;Q903-S903,Q903-S903,R903-Q903)</f>
        <v>24.699999999999818</v>
      </c>
      <c r="AX903" s="4">
        <f t="shared" si="227"/>
        <v>24.011951219512323</v>
      </c>
      <c r="AY903" s="4">
        <f t="shared" si="228"/>
        <v>90.329999999999927</v>
      </c>
      <c r="AZ903" s="4">
        <f t="shared" si="217"/>
        <v>46.960000000000036</v>
      </c>
      <c r="BB903" s="4">
        <f t="shared" si="226"/>
        <v>14.150000000000091</v>
      </c>
      <c r="BC903" s="4">
        <f t="shared" si="218"/>
        <v>11.461951219512185</v>
      </c>
      <c r="BD903" s="4">
        <f t="shared" si="219"/>
        <v>40.239999999999782</v>
      </c>
      <c r="BE903" s="4">
        <f t="shared" si="220"/>
        <v>22.240000000000236</v>
      </c>
      <c r="BG903" s="4">
        <f t="shared" si="237"/>
        <v>22.799999999999272</v>
      </c>
      <c r="BH903" s="4">
        <f t="shared" si="223"/>
        <v>11.019512195121978</v>
      </c>
      <c r="BI903" s="4">
        <f t="shared" si="224"/>
        <v>57.300000000000182</v>
      </c>
      <c r="BJ903" s="4">
        <f t="shared" si="225"/>
        <v>23.300000000000182</v>
      </c>
    </row>
    <row r="904" spans="4:62">
      <c r="D904" s="2">
        <v>41466</v>
      </c>
      <c r="E904" s="5">
        <v>6505</v>
      </c>
      <c r="F904" s="5">
        <v>6585.7</v>
      </c>
      <c r="G904" s="5">
        <v>6505</v>
      </c>
      <c r="H904" s="5">
        <v>6543.4</v>
      </c>
      <c r="J904" s="2">
        <v>41466</v>
      </c>
      <c r="K904" s="5">
        <v>3885.44</v>
      </c>
      <c r="L904" s="5">
        <v>3888.19</v>
      </c>
      <c r="M904" s="5">
        <v>3855.05</v>
      </c>
      <c r="N904" s="5">
        <v>3868.98</v>
      </c>
      <c r="P904" s="2">
        <v>41466</v>
      </c>
      <c r="Q904" s="5">
        <v>8163.56</v>
      </c>
      <c r="R904" s="5">
        <v>8176.7</v>
      </c>
      <c r="S904" s="5">
        <v>8130.48</v>
      </c>
      <c r="T904" s="5">
        <v>8158.8</v>
      </c>
      <c r="AE904" s="9">
        <f t="shared" si="229"/>
        <v>4289.82</v>
      </c>
      <c r="AF904" s="6">
        <f t="shared" si="213"/>
        <v>1</v>
      </c>
      <c r="AG904" s="4">
        <f t="shared" si="214"/>
        <v>237.66999999999962</v>
      </c>
      <c r="AH904" s="4"/>
      <c r="AI904" s="6">
        <f t="shared" si="215"/>
        <v>1</v>
      </c>
      <c r="AJ904" s="6">
        <f t="shared" si="216"/>
        <v>1</v>
      </c>
      <c r="AK904" s="4">
        <f t="shared" si="221"/>
        <v>4184.4080000000004</v>
      </c>
      <c r="AL904" s="4">
        <f t="shared" si="222"/>
        <v>105.41199999999935</v>
      </c>
      <c r="AN904" s="9">
        <f t="shared" si="230"/>
        <v>1615.4000000000005</v>
      </c>
      <c r="AO904" s="6">
        <f t="shared" si="231"/>
        <v>1</v>
      </c>
      <c r="AP904" s="4">
        <f t="shared" si="232"/>
        <v>184.90000000000055</v>
      </c>
      <c r="AQ904" s="4"/>
      <c r="AR904" s="6">
        <f t="shared" si="233"/>
        <v>1</v>
      </c>
      <c r="AS904" s="6">
        <f t="shared" si="234"/>
        <v>0.75278886084195351</v>
      </c>
      <c r="AT904" s="4">
        <f t="shared" si="235"/>
        <v>1586.9209999999998</v>
      </c>
      <c r="AU904" s="4">
        <f t="shared" si="236"/>
        <v>28.479000000000724</v>
      </c>
      <c r="AW904" s="4">
        <f t="shared" si="238"/>
        <v>13.139999999999418</v>
      </c>
      <c r="AX904" s="4">
        <f t="shared" si="227"/>
        <v>23.508536585365952</v>
      </c>
      <c r="AY904" s="4">
        <f t="shared" si="228"/>
        <v>90.329999999999927</v>
      </c>
      <c r="AZ904" s="4">
        <f t="shared" si="217"/>
        <v>46.960000000000036</v>
      </c>
      <c r="BB904" s="4">
        <f t="shared" si="226"/>
        <v>2.75</v>
      </c>
      <c r="BC904" s="4">
        <f t="shared" si="218"/>
        <v>11.322439024390238</v>
      </c>
      <c r="BD904" s="4">
        <f t="shared" si="219"/>
        <v>40.239999999999782</v>
      </c>
      <c r="BE904" s="4">
        <f t="shared" si="220"/>
        <v>22.240000000000236</v>
      </c>
      <c r="BG904" s="4">
        <f t="shared" si="237"/>
        <v>0</v>
      </c>
      <c r="BH904" s="4">
        <f t="shared" si="223"/>
        <v>10.639024390243943</v>
      </c>
      <c r="BI904" s="4">
        <f t="shared" si="224"/>
        <v>57.300000000000182</v>
      </c>
      <c r="BJ904" s="4">
        <f t="shared" si="225"/>
        <v>23.300000000000182</v>
      </c>
    </row>
    <row r="905" spans="4:62">
      <c r="D905" s="2">
        <v>41467</v>
      </c>
      <c r="E905" s="5">
        <v>6543.4</v>
      </c>
      <c r="F905" s="5">
        <v>6583.9</v>
      </c>
      <c r="G905" s="5">
        <v>6540.2</v>
      </c>
      <c r="H905" s="5">
        <v>6544.9</v>
      </c>
      <c r="J905" s="2">
        <v>41467</v>
      </c>
      <c r="K905" s="5">
        <v>3878.62</v>
      </c>
      <c r="L905" s="5">
        <v>3886.08</v>
      </c>
      <c r="M905" s="5">
        <v>3844.88</v>
      </c>
      <c r="N905" s="5">
        <v>3855.09</v>
      </c>
      <c r="P905" s="2">
        <v>41467</v>
      </c>
      <c r="Q905" s="5">
        <v>8192.91</v>
      </c>
      <c r="R905" s="5">
        <v>8244.1299999999992</v>
      </c>
      <c r="S905" s="5">
        <v>8178.2</v>
      </c>
      <c r="T905" s="5">
        <v>8212.77</v>
      </c>
      <c r="AE905" s="9">
        <f t="shared" si="229"/>
        <v>4357.68</v>
      </c>
      <c r="AF905" s="6">
        <f t="shared" si="213"/>
        <v>1</v>
      </c>
      <c r="AG905" s="4">
        <f t="shared" si="214"/>
        <v>212.97000000000025</v>
      </c>
      <c r="AH905" s="4"/>
      <c r="AI905" s="6">
        <f t="shared" si="215"/>
        <v>1</v>
      </c>
      <c r="AJ905" s="6">
        <f t="shared" si="216"/>
        <v>1</v>
      </c>
      <c r="AK905" s="4">
        <f t="shared" si="221"/>
        <v>4198.1449999999995</v>
      </c>
      <c r="AL905" s="4">
        <f t="shared" si="222"/>
        <v>159.53500000000076</v>
      </c>
      <c r="AN905" s="9">
        <f t="shared" si="230"/>
        <v>1667.8700000000008</v>
      </c>
      <c r="AO905" s="6">
        <f t="shared" si="231"/>
        <v>1</v>
      </c>
      <c r="AP905" s="4">
        <f t="shared" si="232"/>
        <v>149.4300000000012</v>
      </c>
      <c r="AQ905" s="4"/>
      <c r="AR905" s="6">
        <f t="shared" si="233"/>
        <v>1</v>
      </c>
      <c r="AS905" s="6">
        <f t="shared" si="234"/>
        <v>1</v>
      </c>
      <c r="AT905" s="4">
        <f t="shared" si="235"/>
        <v>1579.3360000000002</v>
      </c>
      <c r="AU905" s="4">
        <f t="shared" si="236"/>
        <v>88.53400000000056</v>
      </c>
      <c r="AW905" s="4">
        <f t="shared" si="238"/>
        <v>14.710000000000036</v>
      </c>
      <c r="AX905" s="4">
        <f t="shared" si="227"/>
        <v>23.274390243902506</v>
      </c>
      <c r="AY905" s="4">
        <f t="shared" si="228"/>
        <v>90.329999999999927</v>
      </c>
      <c r="AZ905" s="4">
        <f t="shared" si="217"/>
        <v>46.960000000000036</v>
      </c>
      <c r="BB905" s="4">
        <f t="shared" si="226"/>
        <v>7.4600000000000364</v>
      </c>
      <c r="BC905" s="4">
        <f t="shared" si="218"/>
        <v>11.262195121951219</v>
      </c>
      <c r="BD905" s="4">
        <f t="shared" si="219"/>
        <v>40.239999999999782</v>
      </c>
      <c r="BE905" s="4">
        <f t="shared" si="220"/>
        <v>22.240000000000236</v>
      </c>
      <c r="BG905" s="4">
        <f t="shared" si="237"/>
        <v>3.1999999999998181</v>
      </c>
      <c r="BH905" s="4">
        <f t="shared" si="223"/>
        <v>10.317073170731751</v>
      </c>
      <c r="BI905" s="4">
        <f t="shared" si="224"/>
        <v>57.300000000000182</v>
      </c>
      <c r="BJ905" s="4">
        <f t="shared" si="225"/>
        <v>23.300000000000182</v>
      </c>
    </row>
    <row r="906" spans="4:62">
      <c r="D906" s="2">
        <v>41470</v>
      </c>
      <c r="E906" s="5">
        <v>6544.9</v>
      </c>
      <c r="F906" s="5">
        <v>6605.9</v>
      </c>
      <c r="G906" s="5">
        <v>6544.9</v>
      </c>
      <c r="H906" s="5">
        <v>6586.1</v>
      </c>
      <c r="J906" s="2">
        <v>41470</v>
      </c>
      <c r="K906" s="5">
        <v>3867.08</v>
      </c>
      <c r="L906" s="5">
        <v>3893.26</v>
      </c>
      <c r="M906" s="5">
        <v>3862.84</v>
      </c>
      <c r="N906" s="5">
        <v>3878.58</v>
      </c>
      <c r="P906" s="2">
        <v>41470</v>
      </c>
      <c r="Q906" s="5">
        <v>8237.92</v>
      </c>
      <c r="R906" s="5">
        <v>8271.3799999999992</v>
      </c>
      <c r="S906" s="5">
        <v>8211.42</v>
      </c>
      <c r="T906" s="5">
        <v>8234.81</v>
      </c>
      <c r="AE906" s="9">
        <f t="shared" si="229"/>
        <v>4356.2299999999996</v>
      </c>
      <c r="AF906" s="6">
        <f t="shared" si="213"/>
        <v>0.98989476618579186</v>
      </c>
      <c r="AG906" s="4">
        <f t="shared" si="214"/>
        <v>143.48999999999978</v>
      </c>
      <c r="AH906" s="4"/>
      <c r="AI906" s="6">
        <f t="shared" si="215"/>
        <v>0.99525414852878369</v>
      </c>
      <c r="AJ906" s="6">
        <f t="shared" si="216"/>
        <v>0.99525414852878369</v>
      </c>
      <c r="AK906" s="4">
        <f t="shared" si="221"/>
        <v>4212.1239999999989</v>
      </c>
      <c r="AL906" s="4">
        <f t="shared" si="222"/>
        <v>144.10600000000068</v>
      </c>
      <c r="AN906" s="9">
        <f t="shared" si="230"/>
        <v>1648.7099999999991</v>
      </c>
      <c r="AO906" s="6">
        <f t="shared" si="231"/>
        <v>0.84450576205160288</v>
      </c>
      <c r="AP906" s="4">
        <f t="shared" si="232"/>
        <v>123.22000000000116</v>
      </c>
      <c r="AQ906" s="4"/>
      <c r="AR906" s="6">
        <f t="shared" si="233"/>
        <v>0.91928213337826348</v>
      </c>
      <c r="AS906" s="6">
        <f t="shared" si="234"/>
        <v>0.91928213337826348</v>
      </c>
      <c r="AT906" s="4">
        <f t="shared" si="235"/>
        <v>1576.5950000000003</v>
      </c>
      <c r="AU906" s="4">
        <f t="shared" si="236"/>
        <v>72.114999999998872</v>
      </c>
      <c r="AW906" s="4">
        <f t="shared" si="238"/>
        <v>26.5</v>
      </c>
      <c r="AX906" s="4">
        <f t="shared" si="227"/>
        <v>23.2185365853659</v>
      </c>
      <c r="AY906" s="4">
        <f t="shared" si="228"/>
        <v>90.329999999999927</v>
      </c>
      <c r="AZ906" s="4">
        <f t="shared" si="217"/>
        <v>46.960000000000036</v>
      </c>
      <c r="BB906" s="4">
        <f t="shared" si="226"/>
        <v>4.2399999999997817</v>
      </c>
      <c r="BC906" s="4">
        <f t="shared" si="218"/>
        <v>11.216829268292679</v>
      </c>
      <c r="BD906" s="4">
        <f t="shared" si="219"/>
        <v>40.239999999999782</v>
      </c>
      <c r="BE906" s="4">
        <f t="shared" si="220"/>
        <v>22.240000000000236</v>
      </c>
      <c r="BG906" s="4">
        <f t="shared" si="237"/>
        <v>0</v>
      </c>
      <c r="BH906" s="4">
        <f t="shared" si="223"/>
        <v>9.8804878048780793</v>
      </c>
      <c r="BI906" s="4">
        <f t="shared" si="224"/>
        <v>57.300000000000182</v>
      </c>
      <c r="BJ906" s="4">
        <f t="shared" si="225"/>
        <v>23.300000000000182</v>
      </c>
    </row>
    <row r="907" spans="4:62">
      <c r="D907" s="2">
        <v>41471</v>
      </c>
      <c r="E907" s="5">
        <v>6586.1</v>
      </c>
      <c r="F907" s="5">
        <v>6606.4</v>
      </c>
      <c r="G907" s="5">
        <v>6556.4</v>
      </c>
      <c r="H907" s="5">
        <v>6556.4</v>
      </c>
      <c r="J907" s="2">
        <v>41471</v>
      </c>
      <c r="K907" s="5">
        <v>3883.47</v>
      </c>
      <c r="L907" s="5">
        <v>3884.64</v>
      </c>
      <c r="M907" s="5">
        <v>3846.82</v>
      </c>
      <c r="N907" s="5">
        <v>3851.03</v>
      </c>
      <c r="P907" s="2">
        <v>41471</v>
      </c>
      <c r="Q907" s="5">
        <v>8251.51</v>
      </c>
      <c r="R907" s="5">
        <v>8252.25</v>
      </c>
      <c r="S907" s="5">
        <v>8178.19</v>
      </c>
      <c r="T907" s="5">
        <v>8201.0499999999993</v>
      </c>
      <c r="AE907" s="9">
        <f t="shared" si="229"/>
        <v>4350.0199999999986</v>
      </c>
      <c r="AF907" s="6">
        <f t="shared" si="213"/>
        <v>0.94185075533286577</v>
      </c>
      <c r="AG907" s="4">
        <f t="shared" si="214"/>
        <v>131.73000000000138</v>
      </c>
      <c r="AH907" s="4"/>
      <c r="AI907" s="6">
        <f t="shared" si="215"/>
        <v>0.96403249283935921</v>
      </c>
      <c r="AJ907" s="6">
        <f t="shared" si="216"/>
        <v>0.97492881222792638</v>
      </c>
      <c r="AK907" s="4">
        <f t="shared" si="221"/>
        <v>4230.3059999999987</v>
      </c>
      <c r="AL907" s="4">
        <f t="shared" si="222"/>
        <v>119.71399999999994</v>
      </c>
      <c r="AN907" s="9">
        <f t="shared" si="230"/>
        <v>1644.6499999999996</v>
      </c>
      <c r="AO907" s="6">
        <f t="shared" si="231"/>
        <v>0.78174640473727897</v>
      </c>
      <c r="AP907" s="4">
        <f t="shared" si="232"/>
        <v>106.39000000000124</v>
      </c>
      <c r="AQ907" s="4"/>
      <c r="AR907" s="6">
        <f t="shared" si="233"/>
        <v>0.84460951616140678</v>
      </c>
      <c r="AS907" s="6">
        <f t="shared" si="234"/>
        <v>0.90217803429245025</v>
      </c>
      <c r="AT907" s="4">
        <f t="shared" si="235"/>
        <v>1580.373</v>
      </c>
      <c r="AU907" s="4">
        <f t="shared" si="236"/>
        <v>64.276999999999589</v>
      </c>
      <c r="AW907" s="4">
        <f t="shared" si="238"/>
        <v>0.73999999999978172</v>
      </c>
      <c r="AX907" s="4">
        <f t="shared" si="227"/>
        <v>22.71780487804881</v>
      </c>
      <c r="AY907" s="4">
        <f t="shared" si="228"/>
        <v>90.329999999999927</v>
      </c>
      <c r="AZ907" s="4">
        <f t="shared" si="217"/>
        <v>46.960000000000036</v>
      </c>
      <c r="BB907" s="4">
        <f t="shared" si="226"/>
        <v>1.1700000000000728</v>
      </c>
      <c r="BC907" s="4">
        <f t="shared" si="218"/>
        <v>10.936341463414632</v>
      </c>
      <c r="BD907" s="4">
        <f t="shared" si="219"/>
        <v>40.239999999999782</v>
      </c>
      <c r="BE907" s="4">
        <f t="shared" si="220"/>
        <v>22.240000000000236</v>
      </c>
      <c r="BG907" s="4">
        <f t="shared" si="237"/>
        <v>20.299999999999272</v>
      </c>
      <c r="BH907" s="4">
        <f t="shared" si="223"/>
        <v>10.034146341463428</v>
      </c>
      <c r="BI907" s="4">
        <f t="shared" si="224"/>
        <v>57.300000000000182</v>
      </c>
      <c r="BJ907" s="4">
        <f t="shared" si="225"/>
        <v>23.300000000000182</v>
      </c>
    </row>
    <row r="908" spans="4:62">
      <c r="D908" s="2">
        <v>41472</v>
      </c>
      <c r="E908" s="5">
        <v>6556.4</v>
      </c>
      <c r="F908" s="5">
        <v>6595.6</v>
      </c>
      <c r="G908" s="5">
        <v>6517.4</v>
      </c>
      <c r="H908" s="5">
        <v>6571.9</v>
      </c>
      <c r="J908" s="2">
        <v>41472</v>
      </c>
      <c r="K908" s="5">
        <v>3858.53</v>
      </c>
      <c r="L908" s="5">
        <v>3883.09</v>
      </c>
      <c r="M908" s="5">
        <v>3821.55</v>
      </c>
      <c r="N908" s="5">
        <v>3872.02</v>
      </c>
      <c r="P908" s="2">
        <v>41472</v>
      </c>
      <c r="Q908" s="5">
        <v>8216.7000000000007</v>
      </c>
      <c r="R908" s="5">
        <v>8269.2199999999993</v>
      </c>
      <c r="S908" s="5">
        <v>8137.53</v>
      </c>
      <c r="T908" s="5">
        <v>8254.7199999999993</v>
      </c>
      <c r="AE908" s="9">
        <f t="shared" si="229"/>
        <v>4382.6999999999989</v>
      </c>
      <c r="AF908" s="6">
        <f t="shared" si="213"/>
        <v>1</v>
      </c>
      <c r="AG908" s="4">
        <f t="shared" si="214"/>
        <v>92.8799999999992</v>
      </c>
      <c r="AH908" s="4"/>
      <c r="AI908" s="6">
        <f t="shared" si="215"/>
        <v>1</v>
      </c>
      <c r="AJ908" s="6">
        <f t="shared" si="216"/>
        <v>1</v>
      </c>
      <c r="AK908" s="4">
        <f t="shared" si="221"/>
        <v>4255.8449999999993</v>
      </c>
      <c r="AL908" s="4">
        <f t="shared" si="222"/>
        <v>126.85499999999956</v>
      </c>
      <c r="AN908" s="9">
        <f t="shared" si="230"/>
        <v>1682.8199999999997</v>
      </c>
      <c r="AO908" s="6">
        <f t="shared" si="231"/>
        <v>1</v>
      </c>
      <c r="AP908" s="4">
        <f t="shared" si="232"/>
        <v>67.419999999999163</v>
      </c>
      <c r="AQ908" s="4"/>
      <c r="AR908" s="6">
        <f t="shared" si="233"/>
        <v>1</v>
      </c>
      <c r="AS908" s="6">
        <f t="shared" si="234"/>
        <v>1</v>
      </c>
      <c r="AT908" s="4">
        <f t="shared" si="235"/>
        <v>1588.713</v>
      </c>
      <c r="AU908" s="4">
        <f t="shared" si="236"/>
        <v>94.106999999999744</v>
      </c>
      <c r="AW908" s="4">
        <f t="shared" si="238"/>
        <v>52.519999999998618</v>
      </c>
      <c r="AX908" s="4">
        <f t="shared" si="227"/>
        <v>23.281707317073174</v>
      </c>
      <c r="AY908" s="4">
        <f t="shared" si="228"/>
        <v>90.329999999999927</v>
      </c>
      <c r="AZ908" s="4">
        <f t="shared" si="217"/>
        <v>47.149999999999636</v>
      </c>
      <c r="BB908" s="4">
        <f t="shared" si="226"/>
        <v>24.559999999999945</v>
      </c>
      <c r="BC908" s="4">
        <f t="shared" si="218"/>
        <v>11.085121951219508</v>
      </c>
      <c r="BD908" s="4">
        <f t="shared" si="219"/>
        <v>40.239999999999782</v>
      </c>
      <c r="BE908" s="4">
        <f t="shared" si="220"/>
        <v>24.559999999999945</v>
      </c>
      <c r="BG908" s="4">
        <f t="shared" si="237"/>
        <v>39</v>
      </c>
      <c r="BH908" s="4">
        <f t="shared" si="223"/>
        <v>10.707317073170731</v>
      </c>
      <c r="BI908" s="4">
        <f t="shared" si="224"/>
        <v>57.300000000000182</v>
      </c>
      <c r="BJ908" s="4">
        <f t="shared" si="225"/>
        <v>24.199999999999818</v>
      </c>
    </row>
    <row r="909" spans="4:62">
      <c r="D909" s="2">
        <v>41473</v>
      </c>
      <c r="E909" s="5">
        <v>6571.9</v>
      </c>
      <c r="F909" s="5">
        <v>6657.4</v>
      </c>
      <c r="G909" s="5">
        <v>6555.8</v>
      </c>
      <c r="H909" s="5">
        <v>6634.4</v>
      </c>
      <c r="J909" s="2">
        <v>41473</v>
      </c>
      <c r="K909" s="5">
        <v>3864.06</v>
      </c>
      <c r="L909" s="5">
        <v>3927.79</v>
      </c>
      <c r="M909" s="5">
        <v>3858.57</v>
      </c>
      <c r="N909" s="5">
        <v>3927.79</v>
      </c>
      <c r="P909" s="2">
        <v>41473</v>
      </c>
      <c r="Q909" s="5">
        <v>8239.3799999999992</v>
      </c>
      <c r="R909" s="5">
        <v>8337.2000000000007</v>
      </c>
      <c r="S909" s="5">
        <v>8215.66</v>
      </c>
      <c r="T909" s="5">
        <v>8337.09</v>
      </c>
      <c r="AE909" s="9">
        <f t="shared" si="229"/>
        <v>4409.3</v>
      </c>
      <c r="AF909" s="6">
        <f t="shared" si="213"/>
        <v>1</v>
      </c>
      <c r="AG909" s="4">
        <f t="shared" si="214"/>
        <v>59.280000000001564</v>
      </c>
      <c r="AH909" s="4"/>
      <c r="AI909" s="6">
        <f t="shared" si="215"/>
        <v>1</v>
      </c>
      <c r="AJ909" s="6">
        <f t="shared" si="216"/>
        <v>1</v>
      </c>
      <c r="AK909" s="4">
        <f t="shared" si="221"/>
        <v>4278.2749999999996</v>
      </c>
      <c r="AL909" s="4">
        <f t="shared" si="222"/>
        <v>131.02500000000055</v>
      </c>
      <c r="AN909" s="9">
        <f t="shared" si="230"/>
        <v>1702.6900000000005</v>
      </c>
      <c r="AO909" s="6">
        <f t="shared" si="231"/>
        <v>1</v>
      </c>
      <c r="AP909" s="4">
        <f t="shared" si="232"/>
        <v>58.040000000000873</v>
      </c>
      <c r="AQ909" s="4"/>
      <c r="AR909" s="6">
        <f t="shared" si="233"/>
        <v>1</v>
      </c>
      <c r="AS909" s="6">
        <f t="shared" si="234"/>
        <v>1</v>
      </c>
      <c r="AT909" s="4">
        <f t="shared" si="235"/>
        <v>1601.721</v>
      </c>
      <c r="AU909" s="4">
        <f t="shared" si="236"/>
        <v>100.96900000000051</v>
      </c>
      <c r="AW909" s="4">
        <f t="shared" si="238"/>
        <v>23.719999999999345</v>
      </c>
      <c r="AX909" s="4">
        <f t="shared" si="227"/>
        <v>23.061951219512196</v>
      </c>
      <c r="AY909" s="4">
        <f t="shared" si="228"/>
        <v>90.329999999999927</v>
      </c>
      <c r="AZ909" s="4">
        <f t="shared" si="217"/>
        <v>47.149999999999636</v>
      </c>
      <c r="BB909" s="4">
        <f t="shared" si="226"/>
        <v>5.4899999999997817</v>
      </c>
      <c r="BC909" s="4">
        <f t="shared" si="218"/>
        <v>10.676585365853642</v>
      </c>
      <c r="BD909" s="4">
        <f t="shared" si="219"/>
        <v>40.239999999999782</v>
      </c>
      <c r="BE909" s="4">
        <f t="shared" si="220"/>
        <v>24.559999999999945</v>
      </c>
      <c r="BG909" s="4">
        <f t="shared" si="237"/>
        <v>16.099999999999454</v>
      </c>
      <c r="BH909" s="4">
        <f t="shared" si="223"/>
        <v>10.553658536585361</v>
      </c>
      <c r="BI909" s="4">
        <f t="shared" si="224"/>
        <v>57.300000000000182</v>
      </c>
      <c r="BJ909" s="4">
        <f t="shared" si="225"/>
        <v>24.199999999999818</v>
      </c>
    </row>
    <row r="910" spans="4:62">
      <c r="D910" s="2">
        <v>41474</v>
      </c>
      <c r="E910" s="5">
        <v>6634.4</v>
      </c>
      <c r="F910" s="5">
        <v>6635.2</v>
      </c>
      <c r="G910" s="5">
        <v>6592.1</v>
      </c>
      <c r="H910" s="5">
        <v>6630.7</v>
      </c>
      <c r="J910" s="2">
        <v>41474</v>
      </c>
      <c r="K910" s="5">
        <v>3914.76</v>
      </c>
      <c r="L910" s="5">
        <v>3925.32</v>
      </c>
      <c r="M910" s="5">
        <v>3900.1</v>
      </c>
      <c r="N910" s="5">
        <v>3925.32</v>
      </c>
      <c r="P910" s="2">
        <v>41474</v>
      </c>
      <c r="Q910" s="5">
        <v>8299.01</v>
      </c>
      <c r="R910" s="5">
        <v>8336.8700000000008</v>
      </c>
      <c r="S910" s="5">
        <v>8284.36</v>
      </c>
      <c r="T910" s="5">
        <v>8331.57</v>
      </c>
      <c r="AE910" s="9">
        <f t="shared" si="229"/>
        <v>4406.25</v>
      </c>
      <c r="AF910" s="6">
        <f t="shared" si="213"/>
        <v>0.94854925775978238</v>
      </c>
      <c r="AG910" s="4">
        <f t="shared" si="214"/>
        <v>59.280000000001564</v>
      </c>
      <c r="AH910" s="4"/>
      <c r="AI910" s="6">
        <f t="shared" si="215"/>
        <v>0.97447271509875988</v>
      </c>
      <c r="AJ910" s="6">
        <f t="shared" si="216"/>
        <v>0.98436779252729134</v>
      </c>
      <c r="AK910" s="4">
        <f t="shared" si="221"/>
        <v>4313.6849999999995</v>
      </c>
      <c r="AL910" s="4">
        <f t="shared" si="222"/>
        <v>92.565000000000509</v>
      </c>
      <c r="AN910" s="9">
        <f t="shared" si="230"/>
        <v>1700.87</v>
      </c>
      <c r="AO910" s="6">
        <f t="shared" si="231"/>
        <v>0.96864231564437298</v>
      </c>
      <c r="AP910" s="4">
        <f t="shared" si="232"/>
        <v>58.040000000000873</v>
      </c>
      <c r="AQ910" s="4"/>
      <c r="AR910" s="6">
        <f t="shared" si="233"/>
        <v>0.97914995990376197</v>
      </c>
      <c r="AS910" s="6">
        <f t="shared" si="234"/>
        <v>0.98848392811945962</v>
      </c>
      <c r="AT910" s="4">
        <f t="shared" si="235"/>
        <v>1628.7579999999998</v>
      </c>
      <c r="AU910" s="4">
        <f t="shared" si="236"/>
        <v>72.11200000000008</v>
      </c>
      <c r="AW910" s="4">
        <f t="shared" si="238"/>
        <v>14.649999999999636</v>
      </c>
      <c r="AX910" s="4">
        <f t="shared" si="227"/>
        <v>23.365853658536562</v>
      </c>
      <c r="AY910" s="4">
        <f t="shared" si="228"/>
        <v>90.329999999999927</v>
      </c>
      <c r="AZ910" s="4">
        <f t="shared" si="217"/>
        <v>47.149999999999636</v>
      </c>
      <c r="BB910" s="4">
        <f t="shared" si="226"/>
        <v>10.559999999999945</v>
      </c>
      <c r="BC910" s="4">
        <f t="shared" si="218"/>
        <v>10.551463414634128</v>
      </c>
      <c r="BD910" s="4">
        <f t="shared" si="219"/>
        <v>40.239999999999782</v>
      </c>
      <c r="BE910" s="4">
        <f t="shared" si="220"/>
        <v>24.559999999999945</v>
      </c>
      <c r="BG910" s="4">
        <f t="shared" si="237"/>
        <v>0.8000000000001819</v>
      </c>
      <c r="BH910" s="4">
        <f t="shared" si="223"/>
        <v>10.573170731707316</v>
      </c>
      <c r="BI910" s="4">
        <f t="shared" si="224"/>
        <v>57.300000000000182</v>
      </c>
      <c r="BJ910" s="4">
        <f t="shared" si="225"/>
        <v>24.199999999999818</v>
      </c>
    </row>
    <row r="911" spans="4:62">
      <c r="D911" s="2">
        <v>41477</v>
      </c>
      <c r="E911" s="5">
        <v>6630.7</v>
      </c>
      <c r="F911" s="5">
        <v>6645</v>
      </c>
      <c r="G911" s="5">
        <v>6608.2</v>
      </c>
      <c r="H911" s="5">
        <v>6623.2</v>
      </c>
      <c r="J911" s="2">
        <v>41477</v>
      </c>
      <c r="K911" s="5">
        <v>3929.19</v>
      </c>
      <c r="L911" s="5">
        <v>3945.98</v>
      </c>
      <c r="M911" s="5">
        <v>3915.81</v>
      </c>
      <c r="N911" s="5">
        <v>3939.92</v>
      </c>
      <c r="P911" s="2">
        <v>41477</v>
      </c>
      <c r="Q911" s="5">
        <v>8343.2800000000007</v>
      </c>
      <c r="R911" s="5">
        <v>8374.4699999999993</v>
      </c>
      <c r="S911" s="5">
        <v>8310.2900000000009</v>
      </c>
      <c r="T911" s="5">
        <v>8331.06</v>
      </c>
      <c r="AE911" s="9">
        <f t="shared" si="229"/>
        <v>4391.1399999999994</v>
      </c>
      <c r="AF911" s="6">
        <f t="shared" ref="AF911:AF974" si="239">(AE911-MIN($AE907:$AE911))/(MAX($AE907:$AE911)-MIN($AE907:$AE911))</f>
        <v>0.69365721997300467</v>
      </c>
      <c r="AG911" s="4">
        <f t="shared" ref="AG911:AG974" si="240">MAX($AE907:$AE911)-MIN($AE907:$AE911)</f>
        <v>59.280000000001564</v>
      </c>
      <c r="AH911" s="4"/>
      <c r="AI911" s="6">
        <f t="shared" ref="AI911:AI974" si="241">(AE911-MIN($AE905:$AE911))/(MAX($AE905:$AE911)-MIN($AE905:$AE911))</f>
        <v>0.69365721997300467</v>
      </c>
      <c r="AJ911" s="6">
        <f t="shared" ref="AJ911:AJ974" si="242">(AE911-MIN($AE903:$AE911))/(MAX($AE903:$AE911)-MIN($AE903:$AE911))</f>
        <v>0.90095445868557056</v>
      </c>
      <c r="AK911" s="4">
        <f t="shared" si="221"/>
        <v>4338.3279999999995</v>
      </c>
      <c r="AL911" s="4">
        <f t="shared" si="222"/>
        <v>52.811999999999898</v>
      </c>
      <c r="AN911" s="9">
        <f t="shared" si="230"/>
        <v>1707.8599999999997</v>
      </c>
      <c r="AO911" s="6">
        <f t="shared" si="231"/>
        <v>1</v>
      </c>
      <c r="AP911" s="4">
        <f t="shared" si="232"/>
        <v>63.210000000000036</v>
      </c>
      <c r="AQ911" s="4"/>
      <c r="AR911" s="6">
        <f t="shared" si="233"/>
        <v>1</v>
      </c>
      <c r="AS911" s="6">
        <f t="shared" si="234"/>
        <v>1</v>
      </c>
      <c r="AT911" s="4">
        <f t="shared" si="235"/>
        <v>1647.7</v>
      </c>
      <c r="AU911" s="4">
        <f t="shared" si="236"/>
        <v>60.159999999999627</v>
      </c>
      <c r="AW911" s="4">
        <f t="shared" si="238"/>
        <v>31.18999999999869</v>
      </c>
      <c r="AX911" s="4">
        <f t="shared" si="227"/>
        <v>24.105609756097493</v>
      </c>
      <c r="AY911" s="4">
        <f t="shared" si="228"/>
        <v>90.329999999999927</v>
      </c>
      <c r="AZ911" s="4">
        <f t="shared" ref="AZ911:AZ974" si="243">PERCENTILE(AW871:AW911,0.9)</f>
        <v>47.149999999999636</v>
      </c>
      <c r="BB911" s="4">
        <f t="shared" si="226"/>
        <v>13.380000000000109</v>
      </c>
      <c r="BC911" s="4">
        <f t="shared" si="218"/>
        <v>10.515121951219498</v>
      </c>
      <c r="BD911" s="4">
        <f t="shared" si="219"/>
        <v>40.239999999999782</v>
      </c>
      <c r="BE911" s="4">
        <f t="shared" si="220"/>
        <v>24.559999999999945</v>
      </c>
      <c r="BG911" s="4">
        <f t="shared" si="237"/>
        <v>14.300000000000182</v>
      </c>
      <c r="BH911" s="4">
        <f t="shared" si="223"/>
        <v>10.353658536585366</v>
      </c>
      <c r="BI911" s="4">
        <f t="shared" si="224"/>
        <v>57.300000000000182</v>
      </c>
      <c r="BJ911" s="4">
        <f t="shared" si="225"/>
        <v>24.199999999999818</v>
      </c>
    </row>
    <row r="912" spans="4:62">
      <c r="D912" s="2">
        <v>41478</v>
      </c>
      <c r="E912" s="5">
        <v>6623.2</v>
      </c>
      <c r="F912" s="5">
        <v>6657.7</v>
      </c>
      <c r="G912" s="5">
        <v>6597.4</v>
      </c>
      <c r="H912" s="5">
        <v>6597.4</v>
      </c>
      <c r="J912" s="2">
        <v>41478</v>
      </c>
      <c r="K912" s="5">
        <v>3952.55</v>
      </c>
      <c r="L912" s="5">
        <v>3955.55</v>
      </c>
      <c r="M912" s="5">
        <v>3923.09</v>
      </c>
      <c r="N912" s="5">
        <v>3923.09</v>
      </c>
      <c r="P912" s="2">
        <v>41478</v>
      </c>
      <c r="Q912" s="5">
        <v>8358.6200000000008</v>
      </c>
      <c r="R912" s="5">
        <v>8365.98</v>
      </c>
      <c r="S912" s="5">
        <v>8306.6</v>
      </c>
      <c r="T912" s="5">
        <v>8314.23</v>
      </c>
      <c r="AE912" s="9">
        <f t="shared" si="229"/>
        <v>4391.1399999999994</v>
      </c>
      <c r="AF912" s="6">
        <f t="shared" si="239"/>
        <v>0.31729323308271074</v>
      </c>
      <c r="AG912" s="4">
        <f t="shared" si="240"/>
        <v>26.600000000001273</v>
      </c>
      <c r="AH912" s="4"/>
      <c r="AI912" s="6">
        <f t="shared" si="241"/>
        <v>0.69365721997300467</v>
      </c>
      <c r="AJ912" s="6">
        <f t="shared" si="242"/>
        <v>0.84800803481753684</v>
      </c>
      <c r="AK912" s="4">
        <f t="shared" si="221"/>
        <v>4356.0229999999992</v>
      </c>
      <c r="AL912" s="4">
        <f t="shared" si="222"/>
        <v>35.117000000000189</v>
      </c>
      <c r="AN912" s="9">
        <f t="shared" si="230"/>
        <v>1716.83</v>
      </c>
      <c r="AO912" s="6">
        <f t="shared" si="231"/>
        <v>1</v>
      </c>
      <c r="AP912" s="4">
        <f t="shared" si="232"/>
        <v>34.010000000000218</v>
      </c>
      <c r="AQ912" s="4"/>
      <c r="AR912" s="6">
        <f t="shared" si="233"/>
        <v>1</v>
      </c>
      <c r="AS912" s="6">
        <f t="shared" si="234"/>
        <v>1</v>
      </c>
      <c r="AT912" s="4">
        <f t="shared" si="235"/>
        <v>1664.9180000000001</v>
      </c>
      <c r="AU912" s="4">
        <f t="shared" si="236"/>
        <v>51.911999999999807</v>
      </c>
      <c r="AW912" s="4">
        <f t="shared" si="238"/>
        <v>7.3599999999987631</v>
      </c>
      <c r="AX912" s="4">
        <f t="shared" si="227"/>
        <v>24.083170731707202</v>
      </c>
      <c r="AY912" s="4">
        <f t="shared" si="228"/>
        <v>90.329999999999927</v>
      </c>
      <c r="AZ912" s="4">
        <f t="shared" si="243"/>
        <v>47.149999999999636</v>
      </c>
      <c r="BB912" s="4">
        <f t="shared" si="226"/>
        <v>3</v>
      </c>
      <c r="BC912" s="4">
        <f t="shared" ref="BC912:BC975" si="244">AVERAGE($BB872:$BB912)</f>
        <v>10.521463414634127</v>
      </c>
      <c r="BD912" s="4">
        <f t="shared" ref="BD912:BD975" si="245">MAX($BB872:$BB912)</f>
        <v>40.239999999999782</v>
      </c>
      <c r="BE912" s="4">
        <f t="shared" ref="BE912:BE975" si="246">PERCENTILE(BB872:BB912,0.9)</f>
        <v>24.559999999999945</v>
      </c>
      <c r="BG912" s="4">
        <f t="shared" si="237"/>
        <v>25.800000000000182</v>
      </c>
      <c r="BH912" s="4">
        <f t="shared" si="223"/>
        <v>10.982926829268298</v>
      </c>
      <c r="BI912" s="4">
        <f t="shared" si="224"/>
        <v>57.300000000000182</v>
      </c>
      <c r="BJ912" s="4">
        <f t="shared" si="225"/>
        <v>25.400000000000546</v>
      </c>
    </row>
    <row r="913" spans="4:62">
      <c r="D913" s="2">
        <v>41479</v>
      </c>
      <c r="E913" s="5">
        <v>6597.4</v>
      </c>
      <c r="F913" s="5">
        <v>6662.2</v>
      </c>
      <c r="G913" s="5">
        <v>6581.6</v>
      </c>
      <c r="H913" s="5">
        <v>6620.4</v>
      </c>
      <c r="J913" s="2">
        <v>41479</v>
      </c>
      <c r="K913" s="5">
        <v>3931.24</v>
      </c>
      <c r="L913" s="5">
        <v>3976.5</v>
      </c>
      <c r="M913" s="5">
        <v>3931.24</v>
      </c>
      <c r="N913" s="5">
        <v>3962.75</v>
      </c>
      <c r="P913" s="2">
        <v>41479</v>
      </c>
      <c r="Q913" s="5">
        <v>8325.06</v>
      </c>
      <c r="R913" s="5">
        <v>8415.33</v>
      </c>
      <c r="S913" s="5">
        <v>8318.48</v>
      </c>
      <c r="T913" s="5">
        <v>8379.11</v>
      </c>
      <c r="AE913" s="9">
        <f t="shared" si="229"/>
        <v>4416.3600000000006</v>
      </c>
      <c r="AF913" s="6">
        <f t="shared" si="239"/>
        <v>1</v>
      </c>
      <c r="AG913" s="4">
        <f t="shared" si="240"/>
        <v>25.220000000001164</v>
      </c>
      <c r="AH913" s="4"/>
      <c r="AI913" s="6">
        <f t="shared" si="241"/>
        <v>1</v>
      </c>
      <c r="AJ913" s="6">
        <f t="shared" si="242"/>
        <v>1</v>
      </c>
      <c r="AK913" s="4">
        <f t="shared" si="221"/>
        <v>4375.0640000000003</v>
      </c>
      <c r="AL913" s="4">
        <f t="shared" si="222"/>
        <v>41.296000000000276</v>
      </c>
      <c r="AN913" s="9">
        <f t="shared" si="230"/>
        <v>1758.7100000000009</v>
      </c>
      <c r="AO913" s="6">
        <f t="shared" si="231"/>
        <v>1</v>
      </c>
      <c r="AP913" s="4">
        <f t="shared" si="232"/>
        <v>57.840000000001055</v>
      </c>
      <c r="AQ913" s="4"/>
      <c r="AR913" s="6">
        <f t="shared" si="233"/>
        <v>1</v>
      </c>
      <c r="AS913" s="6">
        <f t="shared" si="234"/>
        <v>1</v>
      </c>
      <c r="AT913" s="4">
        <f t="shared" si="235"/>
        <v>1684.6410000000003</v>
      </c>
      <c r="AU913" s="4">
        <f t="shared" si="236"/>
        <v>74.069000000000642</v>
      </c>
      <c r="AW913" s="4">
        <f t="shared" si="238"/>
        <v>6.5799999999999272</v>
      </c>
      <c r="AX913" s="4">
        <f t="shared" si="227"/>
        <v>24.047073170731604</v>
      </c>
      <c r="AY913" s="4">
        <f t="shared" si="228"/>
        <v>90.329999999999927</v>
      </c>
      <c r="AZ913" s="4">
        <f t="shared" si="243"/>
        <v>47.149999999999636</v>
      </c>
      <c r="BB913" s="4">
        <f t="shared" si="226"/>
        <v>0</v>
      </c>
      <c r="BC913" s="4">
        <f t="shared" si="244"/>
        <v>10.483414634146323</v>
      </c>
      <c r="BD913" s="4">
        <f t="shared" si="245"/>
        <v>40.239999999999782</v>
      </c>
      <c r="BE913" s="4">
        <f t="shared" si="246"/>
        <v>24.559999999999945</v>
      </c>
      <c r="BG913" s="4">
        <f t="shared" si="237"/>
        <v>15.799999999999272</v>
      </c>
      <c r="BH913" s="4">
        <f t="shared" si="223"/>
        <v>11.368292682926816</v>
      </c>
      <c r="BI913" s="4">
        <f t="shared" si="224"/>
        <v>57.300000000000182</v>
      </c>
      <c r="BJ913" s="4">
        <f t="shared" si="225"/>
        <v>25.400000000000546</v>
      </c>
    </row>
    <row r="914" spans="4:62">
      <c r="D914" s="2">
        <v>41480</v>
      </c>
      <c r="E914" s="5">
        <v>6620.4</v>
      </c>
      <c r="F914" s="5">
        <v>6625.4</v>
      </c>
      <c r="G914" s="5">
        <v>6540.4</v>
      </c>
      <c r="H914" s="5">
        <v>6588</v>
      </c>
      <c r="J914" s="2">
        <v>41480</v>
      </c>
      <c r="K914" s="5">
        <v>3961.78</v>
      </c>
      <c r="L914" s="5">
        <v>3967.58</v>
      </c>
      <c r="M914" s="5">
        <v>3920.17</v>
      </c>
      <c r="N914" s="5">
        <v>3956.02</v>
      </c>
      <c r="P914" s="2">
        <v>41480</v>
      </c>
      <c r="Q914" s="5">
        <v>8349.52</v>
      </c>
      <c r="R914" s="5">
        <v>8356.8799999999992</v>
      </c>
      <c r="S914" s="5">
        <v>8265.14</v>
      </c>
      <c r="T914" s="5">
        <v>8298.98</v>
      </c>
      <c r="AE914" s="9">
        <f t="shared" si="229"/>
        <v>4342.9599999999991</v>
      </c>
      <c r="AF914" s="6">
        <f t="shared" si="239"/>
        <v>0</v>
      </c>
      <c r="AG914" s="4">
        <f t="shared" si="240"/>
        <v>73.400000000001455</v>
      </c>
      <c r="AH914" s="4"/>
      <c r="AI914" s="6">
        <f t="shared" si="241"/>
        <v>0</v>
      </c>
      <c r="AJ914" s="6">
        <f t="shared" si="242"/>
        <v>0</v>
      </c>
      <c r="AK914" s="4">
        <f t="shared" si="221"/>
        <v>4380.3779999999988</v>
      </c>
      <c r="AL914" s="4">
        <f t="shared" si="222"/>
        <v>-37.417999999999665</v>
      </c>
      <c r="AN914" s="9">
        <f t="shared" si="230"/>
        <v>1710.9799999999996</v>
      </c>
      <c r="AO914" s="6">
        <f t="shared" si="231"/>
        <v>0.17479253112032311</v>
      </c>
      <c r="AP914" s="4">
        <f t="shared" si="232"/>
        <v>57.840000000001055</v>
      </c>
      <c r="AQ914" s="4"/>
      <c r="AR914" s="6">
        <f t="shared" si="233"/>
        <v>0.37106338120963756</v>
      </c>
      <c r="AS914" s="6">
        <f t="shared" si="234"/>
        <v>0.58153603366648399</v>
      </c>
      <c r="AT914" s="4">
        <f t="shared" si="235"/>
        <v>1694.1990000000001</v>
      </c>
      <c r="AU914" s="4">
        <f t="shared" si="236"/>
        <v>16.780999999999494</v>
      </c>
      <c r="AW914" s="4">
        <f t="shared" si="238"/>
        <v>7.3599999999987631</v>
      </c>
      <c r="AX914" s="4">
        <f t="shared" si="227"/>
        <v>24.025365853658403</v>
      </c>
      <c r="AY914" s="4">
        <f t="shared" si="228"/>
        <v>90.329999999999927</v>
      </c>
      <c r="AZ914" s="4">
        <f t="shared" si="243"/>
        <v>47.149999999999636</v>
      </c>
      <c r="BB914" s="4">
        <f t="shared" si="226"/>
        <v>5.7999999999997272</v>
      </c>
      <c r="BC914" s="4">
        <f t="shared" si="244"/>
        <v>10.527073170731688</v>
      </c>
      <c r="BD914" s="4">
        <f t="shared" si="245"/>
        <v>40.239999999999782</v>
      </c>
      <c r="BE914" s="4">
        <f t="shared" si="246"/>
        <v>24.559999999999945</v>
      </c>
      <c r="BG914" s="4">
        <f t="shared" si="237"/>
        <v>5</v>
      </c>
      <c r="BH914" s="4">
        <f t="shared" si="223"/>
        <v>11.490243902439012</v>
      </c>
      <c r="BI914" s="4">
        <f t="shared" si="224"/>
        <v>57.300000000000182</v>
      </c>
      <c r="BJ914" s="4">
        <f t="shared" si="225"/>
        <v>25.400000000000546</v>
      </c>
    </row>
    <row r="915" spans="4:62">
      <c r="D915" s="2">
        <v>41481</v>
      </c>
      <c r="E915" s="5">
        <v>6588</v>
      </c>
      <c r="F915" s="5">
        <v>6629.9</v>
      </c>
      <c r="G915" s="5">
        <v>6535.2</v>
      </c>
      <c r="H915" s="5">
        <v>6554.8</v>
      </c>
      <c r="J915" s="2">
        <v>41481</v>
      </c>
      <c r="K915" s="5">
        <v>3979.95</v>
      </c>
      <c r="L915" s="5">
        <v>4002.35</v>
      </c>
      <c r="M915" s="5">
        <v>3960.52</v>
      </c>
      <c r="N915" s="5">
        <v>3968.84</v>
      </c>
      <c r="P915" s="2">
        <v>41481</v>
      </c>
      <c r="Q915" s="5">
        <v>8341.7800000000007</v>
      </c>
      <c r="R915" s="5">
        <v>8362.0400000000009</v>
      </c>
      <c r="S915" s="5">
        <v>8217.26</v>
      </c>
      <c r="T915" s="5">
        <v>8244.91</v>
      </c>
      <c r="AE915" s="9">
        <f t="shared" si="229"/>
        <v>4276.07</v>
      </c>
      <c r="AF915" s="6">
        <f t="shared" si="239"/>
        <v>0</v>
      </c>
      <c r="AG915" s="4">
        <f t="shared" si="240"/>
        <v>140.29000000000087</v>
      </c>
      <c r="AH915" s="4"/>
      <c r="AI915" s="6">
        <f t="shared" si="241"/>
        <v>0</v>
      </c>
      <c r="AJ915" s="6">
        <f t="shared" si="242"/>
        <v>0</v>
      </c>
      <c r="AK915" s="4">
        <f t="shared" si="221"/>
        <v>4372.2169999999996</v>
      </c>
      <c r="AL915" s="4">
        <f t="shared" si="222"/>
        <v>-96.146999999999935</v>
      </c>
      <c r="AN915" s="9">
        <f t="shared" si="230"/>
        <v>1690.1099999999997</v>
      </c>
      <c r="AO915" s="6">
        <f t="shared" si="231"/>
        <v>0</v>
      </c>
      <c r="AP915" s="4">
        <f t="shared" si="232"/>
        <v>68.600000000001273</v>
      </c>
      <c r="AQ915" s="4"/>
      <c r="AR915" s="6">
        <f t="shared" si="233"/>
        <v>0</v>
      </c>
      <c r="AS915" s="6">
        <f t="shared" si="234"/>
        <v>0.39856216026652214</v>
      </c>
      <c r="AT915" s="4">
        <f t="shared" si="235"/>
        <v>1696.423</v>
      </c>
      <c r="AU915" s="4">
        <f t="shared" si="236"/>
        <v>-6.3130000000003292</v>
      </c>
      <c r="AW915" s="4">
        <f t="shared" si="238"/>
        <v>20.260000000000218</v>
      </c>
      <c r="AX915" s="4">
        <f t="shared" si="227"/>
        <v>24.025853658536416</v>
      </c>
      <c r="AY915" s="4">
        <f t="shared" si="228"/>
        <v>90.329999999999927</v>
      </c>
      <c r="AZ915" s="4">
        <f t="shared" si="243"/>
        <v>47.149999999999636</v>
      </c>
      <c r="BB915" s="4">
        <f t="shared" si="226"/>
        <v>19.429999999999836</v>
      </c>
      <c r="BC915" s="4">
        <f t="shared" si="244"/>
        <v>10.9812195121951</v>
      </c>
      <c r="BD915" s="4">
        <f t="shared" si="245"/>
        <v>40.239999999999782</v>
      </c>
      <c r="BE915" s="4">
        <f t="shared" si="246"/>
        <v>24.559999999999945</v>
      </c>
      <c r="BG915" s="4">
        <f t="shared" si="237"/>
        <v>41.899999999999636</v>
      </c>
      <c r="BH915" s="4">
        <f t="shared" si="223"/>
        <v>12.11707317073169</v>
      </c>
      <c r="BI915" s="4">
        <f t="shared" si="224"/>
        <v>57.300000000000182</v>
      </c>
      <c r="BJ915" s="4">
        <f t="shared" si="225"/>
        <v>25.800000000000182</v>
      </c>
    </row>
    <row r="916" spans="4:62">
      <c r="D916" s="2">
        <v>41484</v>
      </c>
      <c r="E916" s="5">
        <v>6554.8</v>
      </c>
      <c r="F916" s="5">
        <v>6606.4</v>
      </c>
      <c r="G916" s="5">
        <v>6544.1</v>
      </c>
      <c r="H916" s="5">
        <v>6560.3</v>
      </c>
      <c r="J916" s="2">
        <v>41484</v>
      </c>
      <c r="K916" s="5">
        <v>3989.34</v>
      </c>
      <c r="L916" s="5">
        <v>3997.86</v>
      </c>
      <c r="M916" s="5">
        <v>3962.43</v>
      </c>
      <c r="N916" s="5">
        <v>3968.91</v>
      </c>
      <c r="P916" s="2">
        <v>41484</v>
      </c>
      <c r="Q916" s="5">
        <v>8307.1200000000008</v>
      </c>
      <c r="R916" s="5">
        <v>8324.15</v>
      </c>
      <c r="S916" s="5">
        <v>8245.5300000000007</v>
      </c>
      <c r="T916" s="5">
        <v>8259.0300000000007</v>
      </c>
      <c r="AE916" s="9">
        <f t="shared" si="229"/>
        <v>4290.1200000000008</v>
      </c>
      <c r="AF916" s="6">
        <f t="shared" si="239"/>
        <v>0.10014968992801343</v>
      </c>
      <c r="AG916" s="4">
        <f t="shared" si="240"/>
        <v>140.29000000000087</v>
      </c>
      <c r="AH916" s="4"/>
      <c r="AI916" s="6">
        <f t="shared" si="241"/>
        <v>0.10014968992801343</v>
      </c>
      <c r="AJ916" s="6">
        <f t="shared" si="242"/>
        <v>0.10014968992801343</v>
      </c>
      <c r="AK916" s="4">
        <f t="shared" si="221"/>
        <v>4365.6059999999998</v>
      </c>
      <c r="AL916" s="4">
        <f t="shared" si="222"/>
        <v>-75.485999999998967</v>
      </c>
      <c r="AN916" s="9">
        <f t="shared" si="230"/>
        <v>1698.7300000000005</v>
      </c>
      <c r="AO916" s="6">
        <f t="shared" si="231"/>
        <v>0.12565597667639417</v>
      </c>
      <c r="AP916" s="4">
        <f t="shared" si="232"/>
        <v>68.600000000001273</v>
      </c>
      <c r="AQ916" s="4"/>
      <c r="AR916" s="6">
        <f t="shared" si="233"/>
        <v>0.12565597667639417</v>
      </c>
      <c r="AS916" s="6">
        <f t="shared" si="234"/>
        <v>0.20964553959679147</v>
      </c>
      <c r="AT916" s="4">
        <f t="shared" si="235"/>
        <v>1701.425</v>
      </c>
      <c r="AU916" s="4">
        <f t="shared" si="236"/>
        <v>-2.6949999999994816</v>
      </c>
      <c r="AW916" s="4">
        <f t="shared" si="238"/>
        <v>17.029999999998836</v>
      </c>
      <c r="AX916" s="4">
        <f t="shared" si="227"/>
        <v>24.044878048780291</v>
      </c>
      <c r="AY916" s="4">
        <f t="shared" si="228"/>
        <v>90.329999999999927</v>
      </c>
      <c r="AZ916" s="4">
        <f t="shared" si="243"/>
        <v>47.149999999999636</v>
      </c>
      <c r="BB916" s="4">
        <f t="shared" si="226"/>
        <v>8.5199999999999818</v>
      </c>
      <c r="BC916" s="4">
        <f t="shared" si="244"/>
        <v>11.18902439024388</v>
      </c>
      <c r="BD916" s="4">
        <f t="shared" si="245"/>
        <v>40.239999999999782</v>
      </c>
      <c r="BE916" s="4">
        <f t="shared" si="246"/>
        <v>24.559999999999945</v>
      </c>
      <c r="BG916" s="4">
        <f t="shared" si="237"/>
        <v>10.699999999999818</v>
      </c>
      <c r="BH916" s="4">
        <f t="shared" si="223"/>
        <v>12.37560975609753</v>
      </c>
      <c r="BI916" s="4">
        <f t="shared" si="224"/>
        <v>57.300000000000182</v>
      </c>
      <c r="BJ916" s="4">
        <f t="shared" si="225"/>
        <v>25.800000000000182</v>
      </c>
    </row>
    <row r="917" spans="4:62">
      <c r="D917" s="2">
        <v>41485</v>
      </c>
      <c r="E917" s="5">
        <v>6560.3</v>
      </c>
      <c r="F917" s="5">
        <v>6600.7</v>
      </c>
      <c r="G917" s="5">
        <v>6560.3</v>
      </c>
      <c r="H917" s="5">
        <v>6570.9</v>
      </c>
      <c r="J917" s="2">
        <v>41485</v>
      </c>
      <c r="K917" s="5">
        <v>3983.88</v>
      </c>
      <c r="L917" s="5">
        <v>3998.16</v>
      </c>
      <c r="M917" s="5">
        <v>3966.03</v>
      </c>
      <c r="N917" s="5">
        <v>3986.61</v>
      </c>
      <c r="P917" s="2">
        <v>41485</v>
      </c>
      <c r="Q917" s="5">
        <v>8302.14</v>
      </c>
      <c r="R917" s="5">
        <v>8333.9500000000007</v>
      </c>
      <c r="S917" s="5">
        <v>8256.4</v>
      </c>
      <c r="T917" s="5">
        <v>8271.02</v>
      </c>
      <c r="AE917" s="9">
        <f t="shared" si="229"/>
        <v>4284.41</v>
      </c>
      <c r="AF917" s="6">
        <f t="shared" si="239"/>
        <v>5.9448285693920404E-2</v>
      </c>
      <c r="AG917" s="4">
        <f t="shared" si="240"/>
        <v>140.29000000000087</v>
      </c>
      <c r="AH917" s="4"/>
      <c r="AI917" s="6">
        <f t="shared" si="241"/>
        <v>5.9448285693920404E-2</v>
      </c>
      <c r="AJ917" s="6">
        <f t="shared" si="242"/>
        <v>5.9448285693920404E-2</v>
      </c>
      <c r="AK917" s="4">
        <f t="shared" si="221"/>
        <v>4359.0450000000001</v>
      </c>
      <c r="AL917" s="4">
        <f t="shared" si="222"/>
        <v>-74.635000000000218</v>
      </c>
      <c r="AN917" s="9">
        <f t="shared" si="230"/>
        <v>1700.1200000000008</v>
      </c>
      <c r="AO917" s="6">
        <f t="shared" si="231"/>
        <v>0.14591836734695252</v>
      </c>
      <c r="AP917" s="4">
        <f t="shared" si="232"/>
        <v>68.600000000001273</v>
      </c>
      <c r="AQ917" s="4"/>
      <c r="AR917" s="6">
        <f t="shared" si="233"/>
        <v>0.14591836734695252</v>
      </c>
      <c r="AS917" s="6">
        <f t="shared" si="234"/>
        <v>0.14591836734695252</v>
      </c>
      <c r="AT917" s="4">
        <f t="shared" si="235"/>
        <v>1706.9720000000002</v>
      </c>
      <c r="AU917" s="4">
        <f t="shared" si="236"/>
        <v>-6.851999999999407</v>
      </c>
      <c r="AW917" s="4">
        <f t="shared" si="238"/>
        <v>31.81000000000131</v>
      </c>
      <c r="AX917" s="4">
        <f t="shared" si="227"/>
        <v>22.949756097560833</v>
      </c>
      <c r="AY917" s="4">
        <f t="shared" si="228"/>
        <v>90.329999999999927</v>
      </c>
      <c r="AZ917" s="4">
        <f t="shared" si="243"/>
        <v>46.960000000000036</v>
      </c>
      <c r="BB917" s="4">
        <f t="shared" si="226"/>
        <v>14.279999999999745</v>
      </c>
      <c r="BC917" s="4">
        <f t="shared" si="244"/>
        <v>10.555853658536563</v>
      </c>
      <c r="BD917" s="4">
        <f t="shared" si="245"/>
        <v>26.2199999999998</v>
      </c>
      <c r="BE917" s="4">
        <f t="shared" si="246"/>
        <v>20.220000000000255</v>
      </c>
      <c r="BG917" s="4">
        <f t="shared" si="237"/>
        <v>0</v>
      </c>
      <c r="BH917" s="4">
        <f t="shared" si="223"/>
        <v>12.37560975609753</v>
      </c>
      <c r="BI917" s="4">
        <f t="shared" si="224"/>
        <v>57.300000000000182</v>
      </c>
      <c r="BJ917" s="4">
        <f t="shared" si="225"/>
        <v>25.800000000000182</v>
      </c>
    </row>
    <row r="918" spans="4:62">
      <c r="D918" s="2">
        <v>41486</v>
      </c>
      <c r="E918" s="5">
        <v>6570.9</v>
      </c>
      <c r="F918" s="5">
        <v>6659.4</v>
      </c>
      <c r="G918" s="5">
        <v>6556.6</v>
      </c>
      <c r="H918" s="5">
        <v>6621.1</v>
      </c>
      <c r="J918" s="2">
        <v>41486</v>
      </c>
      <c r="K918" s="5">
        <v>3975.42</v>
      </c>
      <c r="L918" s="5">
        <v>4007.23</v>
      </c>
      <c r="M918" s="5">
        <v>3965.03</v>
      </c>
      <c r="N918" s="5">
        <v>3992.69</v>
      </c>
      <c r="P918" s="2">
        <v>41486</v>
      </c>
      <c r="Q918" s="5">
        <v>8235.2199999999993</v>
      </c>
      <c r="R918" s="5">
        <v>8295.56</v>
      </c>
      <c r="S918" s="5">
        <v>8213.36</v>
      </c>
      <c r="T918" s="5">
        <v>8275.9699999999993</v>
      </c>
      <c r="AE918" s="9">
        <f t="shared" si="229"/>
        <v>4283.2799999999988</v>
      </c>
      <c r="AF918" s="6">
        <f t="shared" si="239"/>
        <v>0.1077889071609985</v>
      </c>
      <c r="AG918" s="4">
        <f t="shared" si="240"/>
        <v>66.889999999999418</v>
      </c>
      <c r="AH918" s="4"/>
      <c r="AI918" s="6">
        <f t="shared" si="241"/>
        <v>5.1393541948813758E-2</v>
      </c>
      <c r="AJ918" s="6">
        <f t="shared" si="242"/>
        <v>5.1393541948813758E-2</v>
      </c>
      <c r="AK918" s="4">
        <f t="shared" si="221"/>
        <v>4349.1030000000001</v>
      </c>
      <c r="AL918" s="4">
        <f t="shared" si="222"/>
        <v>-65.82300000000123</v>
      </c>
      <c r="AN918" s="9">
        <f t="shared" si="230"/>
        <v>1654.869999999999</v>
      </c>
      <c r="AO918" s="6">
        <f t="shared" si="231"/>
        <v>0</v>
      </c>
      <c r="AP918" s="4">
        <f t="shared" si="232"/>
        <v>56.110000000000582</v>
      </c>
      <c r="AQ918" s="4"/>
      <c r="AR918" s="6">
        <f t="shared" si="233"/>
        <v>0</v>
      </c>
      <c r="AS918" s="6">
        <f t="shared" si="234"/>
        <v>0</v>
      </c>
      <c r="AT918" s="4">
        <f t="shared" si="235"/>
        <v>1704.1769999999997</v>
      </c>
      <c r="AU918" s="4">
        <f t="shared" si="236"/>
        <v>-49.307000000000698</v>
      </c>
      <c r="AW918" s="4">
        <f t="shared" si="238"/>
        <v>21.859999999998763</v>
      </c>
      <c r="AX918" s="4">
        <f t="shared" si="227"/>
        <v>22.85658536585348</v>
      </c>
      <c r="AY918" s="4">
        <f t="shared" si="228"/>
        <v>90.329999999999927</v>
      </c>
      <c r="AZ918" s="4">
        <f t="shared" si="243"/>
        <v>46.960000000000036</v>
      </c>
      <c r="BB918" s="4">
        <f t="shared" si="226"/>
        <v>10.389999999999873</v>
      </c>
      <c r="BC918" s="4">
        <f t="shared" si="244"/>
        <v>10.506341463414607</v>
      </c>
      <c r="BD918" s="4">
        <f t="shared" si="245"/>
        <v>26.2199999999998</v>
      </c>
      <c r="BE918" s="4">
        <f t="shared" si="246"/>
        <v>20.220000000000255</v>
      </c>
      <c r="BG918" s="4">
        <f t="shared" si="237"/>
        <v>14.299999999999272</v>
      </c>
      <c r="BH918" s="4">
        <f t="shared" si="223"/>
        <v>12.724390243902389</v>
      </c>
      <c r="BI918" s="4">
        <f t="shared" si="224"/>
        <v>57.300000000000182</v>
      </c>
      <c r="BJ918" s="4">
        <f t="shared" si="225"/>
        <v>25.800000000000182</v>
      </c>
    </row>
    <row r="919" spans="4:62">
      <c r="D919" s="2">
        <v>41487</v>
      </c>
      <c r="E919" s="5">
        <v>6621.1</v>
      </c>
      <c r="F919" s="5">
        <v>6682</v>
      </c>
      <c r="G919" s="5">
        <v>6607.3</v>
      </c>
      <c r="H919" s="5">
        <v>6682</v>
      </c>
      <c r="J919" s="2">
        <v>41487</v>
      </c>
      <c r="K919" s="5">
        <v>3996.81</v>
      </c>
      <c r="L919" s="5">
        <v>4044.5</v>
      </c>
      <c r="M919" s="5">
        <v>3993.75</v>
      </c>
      <c r="N919" s="5">
        <v>4042.73</v>
      </c>
      <c r="P919" s="2">
        <v>41487</v>
      </c>
      <c r="Q919" s="5">
        <v>8320.3799999999992</v>
      </c>
      <c r="R919" s="5">
        <v>8411.2999999999993</v>
      </c>
      <c r="S919" s="5">
        <v>8316.89</v>
      </c>
      <c r="T919" s="5">
        <v>8410.73</v>
      </c>
      <c r="AE919" s="9">
        <f t="shared" si="229"/>
        <v>4368</v>
      </c>
      <c r="AF919" s="6">
        <f t="shared" si="239"/>
        <v>1</v>
      </c>
      <c r="AG919" s="4">
        <f t="shared" si="240"/>
        <v>91.930000000000291</v>
      </c>
      <c r="AH919" s="4"/>
      <c r="AI919" s="6">
        <f t="shared" si="241"/>
        <v>0.6552854800769814</v>
      </c>
      <c r="AJ919" s="6">
        <f t="shared" si="242"/>
        <v>0.6552854800769814</v>
      </c>
      <c r="AK919" s="4">
        <f t="shared" si="221"/>
        <v>4344.973</v>
      </c>
      <c r="AL919" s="4">
        <f t="shared" si="222"/>
        <v>23.027000000000044</v>
      </c>
      <c r="AN919" s="9">
        <f t="shared" si="230"/>
        <v>1728.7299999999996</v>
      </c>
      <c r="AO919" s="6">
        <f t="shared" si="231"/>
        <v>1</v>
      </c>
      <c r="AP919" s="4">
        <f t="shared" si="232"/>
        <v>73.860000000000582</v>
      </c>
      <c r="AQ919" s="4"/>
      <c r="AR919" s="6">
        <f t="shared" si="233"/>
        <v>0.71128659476116318</v>
      </c>
      <c r="AS919" s="6">
        <f t="shared" si="234"/>
        <v>0.71128659476116318</v>
      </c>
      <c r="AT919" s="4">
        <f t="shared" si="235"/>
        <v>1706.7809999999997</v>
      </c>
      <c r="AU919" s="4">
        <f t="shared" si="236"/>
        <v>21.948999999999842</v>
      </c>
      <c r="AW919" s="4">
        <f t="shared" si="238"/>
        <v>3.4899999999997817</v>
      </c>
      <c r="AX919" s="4">
        <f t="shared" si="227"/>
        <v>21.791707317072994</v>
      </c>
      <c r="AY919" s="4">
        <f t="shared" si="228"/>
        <v>90.329999999999927</v>
      </c>
      <c r="AZ919" s="4">
        <f t="shared" si="243"/>
        <v>46.270000000000437</v>
      </c>
      <c r="BB919" s="4">
        <f t="shared" si="226"/>
        <v>3.0599999999999454</v>
      </c>
      <c r="BC919" s="4">
        <f t="shared" si="244"/>
        <v>10.28536585365851</v>
      </c>
      <c r="BD919" s="4">
        <f t="shared" si="245"/>
        <v>26.2199999999998</v>
      </c>
      <c r="BE919" s="4">
        <f t="shared" si="246"/>
        <v>20.220000000000255</v>
      </c>
      <c r="BG919" s="4">
        <f t="shared" si="237"/>
        <v>13.800000000000182</v>
      </c>
      <c r="BH919" s="4">
        <f t="shared" si="223"/>
        <v>13.060975609756053</v>
      </c>
      <c r="BI919" s="4">
        <f t="shared" si="224"/>
        <v>57.300000000000182</v>
      </c>
      <c r="BJ919" s="4">
        <f t="shared" si="225"/>
        <v>25.800000000000182</v>
      </c>
    </row>
    <row r="920" spans="4:62">
      <c r="D920" s="2">
        <v>41488</v>
      </c>
      <c r="E920" s="5">
        <v>6682</v>
      </c>
      <c r="F920" s="5">
        <v>6696.6</v>
      </c>
      <c r="G920" s="5">
        <v>6623.9</v>
      </c>
      <c r="H920" s="5">
        <v>6647.9</v>
      </c>
      <c r="J920" s="2">
        <v>41488</v>
      </c>
      <c r="K920" s="5">
        <v>4059.24</v>
      </c>
      <c r="L920" s="5">
        <v>4059.62</v>
      </c>
      <c r="M920" s="5">
        <v>4027.76</v>
      </c>
      <c r="N920" s="5">
        <v>4045.65</v>
      </c>
      <c r="P920" s="2">
        <v>41488</v>
      </c>
      <c r="Q920" s="5">
        <v>8428.58</v>
      </c>
      <c r="R920" s="5">
        <v>8431.67</v>
      </c>
      <c r="S920" s="5">
        <v>8376.2800000000007</v>
      </c>
      <c r="T920" s="5">
        <v>8406.94</v>
      </c>
      <c r="AE920" s="9">
        <f t="shared" si="229"/>
        <v>4361.2900000000009</v>
      </c>
      <c r="AF920" s="6">
        <f t="shared" si="239"/>
        <v>0.92079792256847226</v>
      </c>
      <c r="AG920" s="4">
        <f t="shared" si="240"/>
        <v>84.720000000001164</v>
      </c>
      <c r="AH920" s="4"/>
      <c r="AI920" s="6">
        <f t="shared" si="241"/>
        <v>0.92700968127924388</v>
      </c>
      <c r="AJ920" s="6">
        <f t="shared" si="242"/>
        <v>0.60745598403307888</v>
      </c>
      <c r="AK920" s="4">
        <f t="shared" si="221"/>
        <v>4340.4769999999999</v>
      </c>
      <c r="AL920" s="4">
        <f t="shared" si="222"/>
        <v>20.813000000001011</v>
      </c>
      <c r="AN920" s="9">
        <f t="shared" si="230"/>
        <v>1759.0400000000009</v>
      </c>
      <c r="AO920" s="6">
        <f t="shared" si="231"/>
        <v>1</v>
      </c>
      <c r="AP920" s="4">
        <f t="shared" si="232"/>
        <v>104.17000000000189</v>
      </c>
      <c r="AQ920" s="4"/>
      <c r="AR920" s="6">
        <f t="shared" si="233"/>
        <v>1</v>
      </c>
      <c r="AS920" s="6">
        <f t="shared" si="234"/>
        <v>1</v>
      </c>
      <c r="AT920" s="4">
        <f t="shared" si="235"/>
        <v>1712.5980000000004</v>
      </c>
      <c r="AU920" s="4">
        <f t="shared" si="236"/>
        <v>46.442000000000462</v>
      </c>
      <c r="AW920" s="4">
        <f t="shared" si="238"/>
        <v>3.0900000000001455</v>
      </c>
      <c r="AX920" s="4">
        <f t="shared" si="227"/>
        <v>20.738536585365669</v>
      </c>
      <c r="AY920" s="4">
        <f t="shared" si="228"/>
        <v>90.329999999999927</v>
      </c>
      <c r="AZ920" s="4">
        <f t="shared" si="243"/>
        <v>41.170000000000073</v>
      </c>
      <c r="BB920" s="4">
        <f t="shared" si="226"/>
        <v>0.38000000000010914</v>
      </c>
      <c r="BC920" s="4">
        <f t="shared" si="244"/>
        <v>9.8868292682926526</v>
      </c>
      <c r="BD920" s="4">
        <f t="shared" si="245"/>
        <v>26.2199999999998</v>
      </c>
      <c r="BE920" s="4">
        <f t="shared" si="246"/>
        <v>20.220000000000255</v>
      </c>
      <c r="BG920" s="4">
        <f t="shared" si="237"/>
        <v>14.600000000000364</v>
      </c>
      <c r="BH920" s="4">
        <f t="shared" si="223"/>
        <v>13.024390243902417</v>
      </c>
      <c r="BI920" s="4">
        <f t="shared" si="224"/>
        <v>57.300000000000182</v>
      </c>
      <c r="BJ920" s="4">
        <f t="shared" si="225"/>
        <v>25.800000000000182</v>
      </c>
    </row>
    <row r="921" spans="4:62">
      <c r="D921" s="2">
        <v>41491</v>
      </c>
      <c r="E921" s="5">
        <v>6647.9</v>
      </c>
      <c r="F921" s="5">
        <v>6684.9</v>
      </c>
      <c r="G921" s="5">
        <v>6590.1</v>
      </c>
      <c r="H921" s="5">
        <v>6619.6</v>
      </c>
      <c r="J921" s="2">
        <v>41491</v>
      </c>
      <c r="K921" s="5">
        <v>4049.16</v>
      </c>
      <c r="L921" s="5">
        <v>4062.78</v>
      </c>
      <c r="M921" s="5">
        <v>4040.34</v>
      </c>
      <c r="N921" s="5">
        <v>4049.97</v>
      </c>
      <c r="P921" s="2">
        <v>41491</v>
      </c>
      <c r="Q921" s="5">
        <v>8416.11</v>
      </c>
      <c r="R921" s="5">
        <v>8435.32</v>
      </c>
      <c r="S921" s="5">
        <v>8367.34</v>
      </c>
      <c r="T921" s="5">
        <v>8398.3799999999992</v>
      </c>
      <c r="AE921" s="9">
        <f t="shared" si="229"/>
        <v>4348.41</v>
      </c>
      <c r="AF921" s="6">
        <f t="shared" si="239"/>
        <v>0.76876770538243777</v>
      </c>
      <c r="AG921" s="4">
        <f t="shared" si="240"/>
        <v>84.720000000001164</v>
      </c>
      <c r="AH921" s="4"/>
      <c r="AI921" s="6">
        <f t="shared" si="241"/>
        <v>0.78690307842923868</v>
      </c>
      <c r="AJ921" s="6">
        <f t="shared" si="242"/>
        <v>0.51564616152255827</v>
      </c>
      <c r="AK921" s="4">
        <f t="shared" ref="AK921:AK984" si="247">AVERAGE(AE912:AE921)</f>
        <v>4336.2039999999997</v>
      </c>
      <c r="AL921" s="4">
        <f t="shared" ref="AL921:AL984" si="248">AE921-AK921</f>
        <v>12.206000000000131</v>
      </c>
      <c r="AN921" s="9">
        <f t="shared" si="230"/>
        <v>1778.7799999999988</v>
      </c>
      <c r="AO921" s="6">
        <f t="shared" si="231"/>
        <v>1</v>
      </c>
      <c r="AP921" s="4">
        <f t="shared" si="232"/>
        <v>123.90999999999985</v>
      </c>
      <c r="AQ921" s="4"/>
      <c r="AR921" s="6">
        <f t="shared" si="233"/>
        <v>1</v>
      </c>
      <c r="AS921" s="6">
        <f t="shared" si="234"/>
        <v>1</v>
      </c>
      <c r="AT921" s="4">
        <f t="shared" si="235"/>
        <v>1719.69</v>
      </c>
      <c r="AU921" s="4">
        <f t="shared" si="236"/>
        <v>59.089999999998781</v>
      </c>
      <c r="AW921" s="4">
        <f t="shared" si="238"/>
        <v>19.209999999999127</v>
      </c>
      <c r="AX921" s="4">
        <f t="shared" si="227"/>
        <v>19.003902439024188</v>
      </c>
      <c r="AY921" s="4">
        <f t="shared" si="228"/>
        <v>55.239999999999782</v>
      </c>
      <c r="AZ921" s="4">
        <f t="shared" si="243"/>
        <v>40.720000000000255</v>
      </c>
      <c r="BB921" s="4">
        <f t="shared" si="226"/>
        <v>8.819999999999709</v>
      </c>
      <c r="BC921" s="4">
        <f t="shared" si="244"/>
        <v>9.6087804878048342</v>
      </c>
      <c r="BD921" s="4">
        <f t="shared" si="245"/>
        <v>26.2199999999998</v>
      </c>
      <c r="BE921" s="4">
        <f t="shared" si="246"/>
        <v>19.429999999999836</v>
      </c>
      <c r="BG921" s="4">
        <f t="shared" si="237"/>
        <v>37</v>
      </c>
      <c r="BH921" s="4">
        <f t="shared" si="223"/>
        <v>13.378048780487783</v>
      </c>
      <c r="BI921" s="4">
        <f t="shared" si="224"/>
        <v>57.300000000000182</v>
      </c>
      <c r="BJ921" s="4">
        <f t="shared" si="225"/>
        <v>37</v>
      </c>
    </row>
    <row r="922" spans="4:62">
      <c r="D922" s="2">
        <v>41492</v>
      </c>
      <c r="E922" s="5">
        <v>6619.6</v>
      </c>
      <c r="F922" s="5">
        <v>6630.1</v>
      </c>
      <c r="G922" s="5">
        <v>6562.3</v>
      </c>
      <c r="H922" s="5">
        <v>6604.2</v>
      </c>
      <c r="J922" s="2">
        <v>41492</v>
      </c>
      <c r="K922" s="5">
        <v>4050.97</v>
      </c>
      <c r="L922" s="5">
        <v>4064.98</v>
      </c>
      <c r="M922" s="5">
        <v>4013.96</v>
      </c>
      <c r="N922" s="5">
        <v>4032.57</v>
      </c>
      <c r="P922" s="2">
        <v>41492</v>
      </c>
      <c r="Q922" s="5">
        <v>8387.93</v>
      </c>
      <c r="R922" s="5">
        <v>8435.49</v>
      </c>
      <c r="S922" s="5">
        <v>8267.98</v>
      </c>
      <c r="T922" s="5">
        <v>8299.73</v>
      </c>
      <c r="AE922" s="9">
        <f t="shared" si="229"/>
        <v>4267.16</v>
      </c>
      <c r="AF922" s="6">
        <f t="shared" si="239"/>
        <v>0</v>
      </c>
      <c r="AG922" s="4">
        <f t="shared" si="240"/>
        <v>100.84000000000015</v>
      </c>
      <c r="AH922" s="4"/>
      <c r="AI922" s="6">
        <f t="shared" si="241"/>
        <v>0</v>
      </c>
      <c r="AJ922" s="6">
        <f t="shared" si="242"/>
        <v>0</v>
      </c>
      <c r="AK922" s="4">
        <f t="shared" si="247"/>
        <v>4323.8060000000014</v>
      </c>
      <c r="AL922" s="4">
        <f t="shared" si="248"/>
        <v>-56.64600000000155</v>
      </c>
      <c r="AN922" s="9">
        <f t="shared" si="230"/>
        <v>1695.5299999999997</v>
      </c>
      <c r="AO922" s="6">
        <f t="shared" si="231"/>
        <v>0.32814139294649997</v>
      </c>
      <c r="AP922" s="4">
        <f t="shared" si="232"/>
        <v>123.90999999999985</v>
      </c>
      <c r="AQ922" s="4"/>
      <c r="AR922" s="6">
        <f t="shared" si="233"/>
        <v>0.32814139294649997</v>
      </c>
      <c r="AS922" s="6">
        <f t="shared" si="234"/>
        <v>0.32814139294649997</v>
      </c>
      <c r="AT922" s="4">
        <f t="shared" si="235"/>
        <v>1717.56</v>
      </c>
      <c r="AU922" s="4">
        <f t="shared" si="236"/>
        <v>-22.0300000000002</v>
      </c>
      <c r="AW922" s="4">
        <f t="shared" si="238"/>
        <v>47.559999999999491</v>
      </c>
      <c r="AX922" s="4">
        <f t="shared" si="227"/>
        <v>20.161463414633921</v>
      </c>
      <c r="AY922" s="4">
        <f t="shared" si="228"/>
        <v>55.239999999999782</v>
      </c>
      <c r="AZ922" s="4">
        <f t="shared" si="243"/>
        <v>41.170000000000073</v>
      </c>
      <c r="BB922" s="4">
        <f t="shared" si="226"/>
        <v>14.010000000000218</v>
      </c>
      <c r="BC922" s="4">
        <f t="shared" si="244"/>
        <v>9.7017073170731365</v>
      </c>
      <c r="BD922" s="4">
        <f t="shared" si="245"/>
        <v>26.2199999999998</v>
      </c>
      <c r="BE922" s="4">
        <f t="shared" si="246"/>
        <v>19.429999999999836</v>
      </c>
      <c r="BG922" s="4">
        <f t="shared" si="237"/>
        <v>10.5</v>
      </c>
      <c r="BH922" s="4">
        <f t="shared" si="223"/>
        <v>13.409756097560958</v>
      </c>
      <c r="BI922" s="4">
        <f t="shared" si="224"/>
        <v>57.300000000000182</v>
      </c>
      <c r="BJ922" s="4">
        <f t="shared" si="225"/>
        <v>37</v>
      </c>
    </row>
    <row r="923" spans="4:62">
      <c r="D923" s="2">
        <v>41493</v>
      </c>
      <c r="E923" s="5">
        <v>6604.2</v>
      </c>
      <c r="F923" s="5">
        <v>6625</v>
      </c>
      <c r="G923" s="5">
        <v>6511.2</v>
      </c>
      <c r="H923" s="5">
        <v>6511.2</v>
      </c>
      <c r="J923" s="2">
        <v>41493</v>
      </c>
      <c r="K923" s="5">
        <v>4024.64</v>
      </c>
      <c r="L923" s="5">
        <v>4043.55</v>
      </c>
      <c r="M923" s="5">
        <v>4010.63</v>
      </c>
      <c r="N923" s="5">
        <v>4038.49</v>
      </c>
      <c r="P923" s="2">
        <v>41493</v>
      </c>
      <c r="Q923" s="5">
        <v>8265.33</v>
      </c>
      <c r="R923" s="5">
        <v>8281.52</v>
      </c>
      <c r="S923" s="5">
        <v>8228.11</v>
      </c>
      <c r="T923" s="5">
        <v>8260.48</v>
      </c>
      <c r="AE923" s="9">
        <f t="shared" si="229"/>
        <v>4221.99</v>
      </c>
      <c r="AF923" s="6">
        <f t="shared" si="239"/>
        <v>0</v>
      </c>
      <c r="AG923" s="4">
        <f t="shared" si="240"/>
        <v>146.01000000000022</v>
      </c>
      <c r="AH923" s="4"/>
      <c r="AI923" s="6">
        <f t="shared" si="241"/>
        <v>0</v>
      </c>
      <c r="AJ923" s="6">
        <f t="shared" si="242"/>
        <v>0</v>
      </c>
      <c r="AK923" s="4">
        <f t="shared" si="247"/>
        <v>4304.3689999999997</v>
      </c>
      <c r="AL923" s="4">
        <f t="shared" si="248"/>
        <v>-82.378999999999905</v>
      </c>
      <c r="AN923" s="9">
        <f t="shared" si="230"/>
        <v>1749.2799999999997</v>
      </c>
      <c r="AO923" s="6">
        <f t="shared" si="231"/>
        <v>0.64564564564565274</v>
      </c>
      <c r="AP923" s="4">
        <f t="shared" si="232"/>
        <v>83.249999999999091</v>
      </c>
      <c r="AQ923" s="4"/>
      <c r="AR923" s="6">
        <f t="shared" si="233"/>
        <v>0.76192397708014592</v>
      </c>
      <c r="AS923" s="6">
        <f t="shared" si="234"/>
        <v>0.76192397708014592</v>
      </c>
      <c r="AT923" s="4">
        <f t="shared" si="235"/>
        <v>1716.6169999999997</v>
      </c>
      <c r="AU923" s="4">
        <f t="shared" si="236"/>
        <v>32.663000000000011</v>
      </c>
      <c r="AW923" s="4">
        <f t="shared" si="238"/>
        <v>16.190000000000509</v>
      </c>
      <c r="AX923" s="4">
        <f t="shared" si="227"/>
        <v>20.44243902439003</v>
      </c>
      <c r="AY923" s="4">
        <f t="shared" si="228"/>
        <v>55.239999999999782</v>
      </c>
      <c r="AZ923" s="4">
        <f t="shared" si="243"/>
        <v>41.170000000000073</v>
      </c>
      <c r="BB923" s="4">
        <f t="shared" si="226"/>
        <v>14.009999999999764</v>
      </c>
      <c r="BC923" s="4">
        <f t="shared" si="244"/>
        <v>10.043414634146302</v>
      </c>
      <c r="BD923" s="4">
        <f t="shared" si="245"/>
        <v>26.2199999999998</v>
      </c>
      <c r="BE923" s="4">
        <f t="shared" si="246"/>
        <v>19.429999999999836</v>
      </c>
      <c r="BG923" s="4">
        <f t="shared" si="237"/>
        <v>20.800000000000182</v>
      </c>
      <c r="BH923" s="4">
        <f t="shared" si="223"/>
        <v>13.899999999999991</v>
      </c>
      <c r="BI923" s="4">
        <f t="shared" si="224"/>
        <v>57.300000000000182</v>
      </c>
      <c r="BJ923" s="4">
        <f t="shared" si="225"/>
        <v>37</v>
      </c>
    </row>
    <row r="924" spans="4:62">
      <c r="D924" s="2">
        <v>41494</v>
      </c>
      <c r="E924" s="5">
        <v>6511.2</v>
      </c>
      <c r="F924" s="5">
        <v>6558.6</v>
      </c>
      <c r="G924" s="5">
        <v>6507.2</v>
      </c>
      <c r="H924" s="5">
        <v>6529.7</v>
      </c>
      <c r="J924" s="2">
        <v>41494</v>
      </c>
      <c r="K924" s="5">
        <v>4046.44</v>
      </c>
      <c r="L924" s="5">
        <v>4069.72</v>
      </c>
      <c r="M924" s="5">
        <v>4032.99</v>
      </c>
      <c r="N924" s="5">
        <v>4064.32</v>
      </c>
      <c r="P924" s="2">
        <v>41494</v>
      </c>
      <c r="Q924" s="5">
        <v>8256.4</v>
      </c>
      <c r="R924" s="5">
        <v>8341.44</v>
      </c>
      <c r="S924" s="5">
        <v>8252.4599999999991</v>
      </c>
      <c r="T924" s="5">
        <v>8318.32</v>
      </c>
      <c r="AE924" s="9">
        <f t="shared" si="229"/>
        <v>4254</v>
      </c>
      <c r="AF924" s="6">
        <f t="shared" si="239"/>
        <v>0.22979181622397679</v>
      </c>
      <c r="AG924" s="4">
        <f t="shared" si="240"/>
        <v>139.30000000000109</v>
      </c>
      <c r="AH924" s="4"/>
      <c r="AI924" s="6">
        <f t="shared" si="241"/>
        <v>0.21923155948222842</v>
      </c>
      <c r="AJ924" s="6">
        <f t="shared" si="242"/>
        <v>0.21923155948222842</v>
      </c>
      <c r="AK924" s="4">
        <f t="shared" si="247"/>
        <v>4295.473</v>
      </c>
      <c r="AL924" s="4">
        <f t="shared" si="248"/>
        <v>-41.472999999999956</v>
      </c>
      <c r="AN924" s="9">
        <f t="shared" si="230"/>
        <v>1788.62</v>
      </c>
      <c r="AO924" s="6">
        <f t="shared" si="231"/>
        <v>1</v>
      </c>
      <c r="AP924" s="4">
        <f t="shared" si="232"/>
        <v>93.090000000000146</v>
      </c>
      <c r="AQ924" s="4"/>
      <c r="AR924" s="6">
        <f t="shared" si="233"/>
        <v>1</v>
      </c>
      <c r="AS924" s="6">
        <f t="shared" si="234"/>
        <v>1</v>
      </c>
      <c r="AT924" s="4">
        <f t="shared" si="235"/>
        <v>1724.3809999999999</v>
      </c>
      <c r="AU924" s="4">
        <f t="shared" si="236"/>
        <v>64.239000000000033</v>
      </c>
      <c r="AW924" s="4">
        <f t="shared" si="238"/>
        <v>3.9400000000005093</v>
      </c>
      <c r="AX924" s="4">
        <f t="shared" si="227"/>
        <v>19.534390243902237</v>
      </c>
      <c r="AY924" s="4">
        <f t="shared" si="228"/>
        <v>55.239999999999782</v>
      </c>
      <c r="AZ924" s="4">
        <f t="shared" si="243"/>
        <v>40.720000000000255</v>
      </c>
      <c r="BB924" s="4">
        <f t="shared" si="226"/>
        <v>13.450000000000273</v>
      </c>
      <c r="BC924" s="4">
        <f t="shared" si="244"/>
        <v>10.043658536585331</v>
      </c>
      <c r="BD924" s="4">
        <f t="shared" si="245"/>
        <v>26.2199999999998</v>
      </c>
      <c r="BE924" s="4">
        <f t="shared" si="246"/>
        <v>19.429999999999836</v>
      </c>
      <c r="BG924" s="4">
        <f t="shared" si="237"/>
        <v>4</v>
      </c>
      <c r="BH924" s="4">
        <f t="shared" si="223"/>
        <v>13.407317073170727</v>
      </c>
      <c r="BI924" s="4">
        <f t="shared" si="224"/>
        <v>57.300000000000182</v>
      </c>
      <c r="BJ924" s="4">
        <f t="shared" si="225"/>
        <v>37</v>
      </c>
    </row>
    <row r="925" spans="4:62">
      <c r="D925" s="2">
        <v>41495</v>
      </c>
      <c r="E925" s="5">
        <v>6529.7</v>
      </c>
      <c r="F925" s="5">
        <v>6601.2</v>
      </c>
      <c r="G925" s="5">
        <v>6529.5</v>
      </c>
      <c r="H925" s="5">
        <v>6583.4</v>
      </c>
      <c r="J925" s="2">
        <v>41495</v>
      </c>
      <c r="K925" s="5">
        <v>4073.77</v>
      </c>
      <c r="L925" s="5">
        <v>4087.73</v>
      </c>
      <c r="M925" s="5">
        <v>4049.87</v>
      </c>
      <c r="N925" s="5">
        <v>4076.55</v>
      </c>
      <c r="P925" s="2">
        <v>41495</v>
      </c>
      <c r="Q925" s="5">
        <v>8332.5300000000007</v>
      </c>
      <c r="R925" s="5">
        <v>8374.59</v>
      </c>
      <c r="S925" s="5">
        <v>8286.41</v>
      </c>
      <c r="T925" s="5">
        <v>8338.31</v>
      </c>
      <c r="AE925" s="9">
        <f t="shared" si="229"/>
        <v>4261.7599999999993</v>
      </c>
      <c r="AF925" s="6">
        <f t="shared" si="239"/>
        <v>0.31458629963612961</v>
      </c>
      <c r="AG925" s="4">
        <f t="shared" si="240"/>
        <v>126.42000000000007</v>
      </c>
      <c r="AH925" s="4"/>
      <c r="AI925" s="6">
        <f t="shared" si="241"/>
        <v>0.27237860420518778</v>
      </c>
      <c r="AJ925" s="6">
        <f t="shared" si="242"/>
        <v>0.27237860420518778</v>
      </c>
      <c r="AK925" s="4">
        <f t="shared" si="247"/>
        <v>4294.0419999999995</v>
      </c>
      <c r="AL925" s="4">
        <f t="shared" si="248"/>
        <v>-32.282000000000153</v>
      </c>
      <c r="AN925" s="9">
        <f t="shared" si="230"/>
        <v>1754.9099999999999</v>
      </c>
      <c r="AO925" s="6">
        <f t="shared" si="231"/>
        <v>0.63787732302073274</v>
      </c>
      <c r="AP925" s="4">
        <f t="shared" si="232"/>
        <v>93.090000000000146</v>
      </c>
      <c r="AQ925" s="4"/>
      <c r="AR925" s="6">
        <f t="shared" si="233"/>
        <v>0.63787732302073274</v>
      </c>
      <c r="AS925" s="6">
        <f t="shared" si="234"/>
        <v>0.74796261682243137</v>
      </c>
      <c r="AT925" s="4">
        <f t="shared" si="235"/>
        <v>1730.8609999999996</v>
      </c>
      <c r="AU925" s="4">
        <f t="shared" si="236"/>
        <v>24.049000000000206</v>
      </c>
      <c r="AW925" s="4">
        <f t="shared" si="238"/>
        <v>42.059999999999491</v>
      </c>
      <c r="AX925" s="4">
        <f t="shared" si="227"/>
        <v>19.212926829268081</v>
      </c>
      <c r="AY925" s="4">
        <f t="shared" si="228"/>
        <v>52.519999999998618</v>
      </c>
      <c r="AZ925" s="4">
        <f t="shared" si="243"/>
        <v>40.720000000000255</v>
      </c>
      <c r="BB925" s="4">
        <f t="shared" si="226"/>
        <v>13.960000000000036</v>
      </c>
      <c r="BC925" s="4">
        <f t="shared" si="244"/>
        <v>9.9985365853658212</v>
      </c>
      <c r="BD925" s="4">
        <f t="shared" si="245"/>
        <v>26.2199999999998</v>
      </c>
      <c r="BE925" s="4">
        <f t="shared" si="246"/>
        <v>19.429999999999836</v>
      </c>
      <c r="BG925" s="4">
        <f t="shared" si="237"/>
        <v>0.1999999999998181</v>
      </c>
      <c r="BH925" s="4">
        <f t="shared" si="223"/>
        <v>13.131707317073161</v>
      </c>
      <c r="BI925" s="4">
        <f t="shared" si="224"/>
        <v>57.300000000000182</v>
      </c>
      <c r="BJ925" s="4">
        <f t="shared" si="225"/>
        <v>37</v>
      </c>
    </row>
    <row r="926" spans="4:62">
      <c r="D926" s="2">
        <v>41498</v>
      </c>
      <c r="E926" s="5">
        <v>6583.4</v>
      </c>
      <c r="F926" s="5">
        <v>6598.4</v>
      </c>
      <c r="G926" s="5">
        <v>6547</v>
      </c>
      <c r="H926" s="5">
        <v>6574.3</v>
      </c>
      <c r="J926" s="2">
        <v>41498</v>
      </c>
      <c r="K926" s="5">
        <v>4080.97</v>
      </c>
      <c r="L926" s="5">
        <v>4088.64</v>
      </c>
      <c r="M926" s="5">
        <v>4048.62</v>
      </c>
      <c r="N926" s="5">
        <v>4071.68</v>
      </c>
      <c r="P926" s="2">
        <v>41498</v>
      </c>
      <c r="Q926" s="5">
        <v>8341.9599999999991</v>
      </c>
      <c r="R926" s="5">
        <v>8371.16</v>
      </c>
      <c r="S926" s="5">
        <v>8238.86</v>
      </c>
      <c r="T926" s="5">
        <v>8359.25</v>
      </c>
      <c r="AE926" s="9">
        <f t="shared" si="229"/>
        <v>4287.57</v>
      </c>
      <c r="AF926" s="6">
        <f t="shared" si="239"/>
        <v>1</v>
      </c>
      <c r="AG926" s="4">
        <f t="shared" si="240"/>
        <v>65.579999999999927</v>
      </c>
      <c r="AH926" s="4"/>
      <c r="AI926" s="6">
        <f t="shared" si="241"/>
        <v>0.47078248384780624</v>
      </c>
      <c r="AJ926" s="6">
        <f t="shared" si="242"/>
        <v>0.4491473186768018</v>
      </c>
      <c r="AK926" s="4">
        <f t="shared" si="247"/>
        <v>4293.7870000000003</v>
      </c>
      <c r="AL926" s="4">
        <f t="shared" si="248"/>
        <v>-6.217000000000553</v>
      </c>
      <c r="AN926" s="9">
        <f t="shared" si="230"/>
        <v>1784.9499999999998</v>
      </c>
      <c r="AO926" s="6">
        <f t="shared" si="231"/>
        <v>0.960575786872918</v>
      </c>
      <c r="AP926" s="4">
        <f t="shared" si="232"/>
        <v>93.090000000000146</v>
      </c>
      <c r="AQ926" s="4"/>
      <c r="AR926" s="6">
        <f t="shared" si="233"/>
        <v>0.960575786872918</v>
      </c>
      <c r="AS926" s="6">
        <f t="shared" si="234"/>
        <v>0.97256074766355105</v>
      </c>
      <c r="AT926" s="4">
        <f t="shared" si="235"/>
        <v>1739.4829999999997</v>
      </c>
      <c r="AU926" s="4">
        <f t="shared" si="236"/>
        <v>45.467000000000098</v>
      </c>
      <c r="AW926" s="4">
        <f t="shared" si="238"/>
        <v>29.200000000000728</v>
      </c>
      <c r="AX926" s="4">
        <f t="shared" si="227"/>
        <v>19.190487804877858</v>
      </c>
      <c r="AY926" s="4">
        <f t="shared" si="228"/>
        <v>52.519999999998618</v>
      </c>
      <c r="AZ926" s="4">
        <f t="shared" si="243"/>
        <v>40.720000000000255</v>
      </c>
      <c r="BB926" s="4">
        <f t="shared" si="226"/>
        <v>7.6700000000000728</v>
      </c>
      <c r="BC926" s="4">
        <f t="shared" si="244"/>
        <v>10.002926829268256</v>
      </c>
      <c r="BD926" s="4">
        <f t="shared" si="245"/>
        <v>26.2199999999998</v>
      </c>
      <c r="BE926" s="4">
        <f t="shared" si="246"/>
        <v>19.429999999999836</v>
      </c>
      <c r="BG926" s="4">
        <f t="shared" si="237"/>
        <v>15</v>
      </c>
      <c r="BH926" s="4">
        <f t="shared" si="223"/>
        <v>13.156097560975601</v>
      </c>
      <c r="BI926" s="4">
        <f t="shared" si="224"/>
        <v>57.300000000000182</v>
      </c>
      <c r="BJ926" s="4">
        <f t="shared" si="225"/>
        <v>37</v>
      </c>
    </row>
    <row r="927" spans="4:62">
      <c r="D927" s="2">
        <v>41499</v>
      </c>
      <c r="E927" s="5">
        <v>6574.3</v>
      </c>
      <c r="F927" s="5">
        <v>6620.4</v>
      </c>
      <c r="G927" s="5">
        <v>6568.4</v>
      </c>
      <c r="H927" s="5">
        <v>6611.9</v>
      </c>
      <c r="J927" s="2">
        <v>41499</v>
      </c>
      <c r="K927" s="5">
        <v>4081.58</v>
      </c>
      <c r="L927" s="5">
        <v>4092.5</v>
      </c>
      <c r="M927" s="5">
        <v>4075.45</v>
      </c>
      <c r="N927" s="5">
        <v>4092.5</v>
      </c>
      <c r="P927" s="2">
        <v>41499</v>
      </c>
      <c r="Q927" s="5">
        <v>8395.82</v>
      </c>
      <c r="R927" s="5">
        <v>8444.52</v>
      </c>
      <c r="S927" s="5">
        <v>8383.23</v>
      </c>
      <c r="T927" s="5">
        <v>8415.76</v>
      </c>
      <c r="AE927" s="9">
        <f t="shared" si="229"/>
        <v>4323.26</v>
      </c>
      <c r="AF927" s="6">
        <f t="shared" si="239"/>
        <v>1</v>
      </c>
      <c r="AG927" s="4">
        <f t="shared" si="240"/>
        <v>101.27000000000044</v>
      </c>
      <c r="AH927" s="4"/>
      <c r="AI927" s="6">
        <f t="shared" si="241"/>
        <v>0.80105995886727088</v>
      </c>
      <c r="AJ927" s="6">
        <f t="shared" si="242"/>
        <v>0.69358263132662346</v>
      </c>
      <c r="AK927" s="4">
        <f t="shared" si="247"/>
        <v>4297.6720000000005</v>
      </c>
      <c r="AL927" s="4">
        <f t="shared" si="248"/>
        <v>25.587999999999738</v>
      </c>
      <c r="AN927" s="9">
        <f t="shared" si="230"/>
        <v>1803.8600000000006</v>
      </c>
      <c r="AO927" s="6">
        <f t="shared" si="231"/>
        <v>1</v>
      </c>
      <c r="AP927" s="4">
        <f t="shared" si="232"/>
        <v>54.580000000000837</v>
      </c>
      <c r="AQ927" s="4"/>
      <c r="AR927" s="6">
        <f t="shared" si="233"/>
        <v>1</v>
      </c>
      <c r="AS927" s="6">
        <f t="shared" si="234"/>
        <v>1</v>
      </c>
      <c r="AT927" s="4">
        <f t="shared" si="235"/>
        <v>1749.8569999999995</v>
      </c>
      <c r="AU927" s="4">
        <f t="shared" si="236"/>
        <v>54.003000000001066</v>
      </c>
      <c r="AW927" s="4">
        <f t="shared" si="238"/>
        <v>12.590000000000146</v>
      </c>
      <c r="AX927" s="4">
        <f t="shared" si="227"/>
        <v>19.422439024390059</v>
      </c>
      <c r="AY927" s="4">
        <f t="shared" si="228"/>
        <v>52.519999999998618</v>
      </c>
      <c r="AZ927" s="4">
        <f t="shared" si="243"/>
        <v>40.720000000000255</v>
      </c>
      <c r="BB927" s="4">
        <f t="shared" si="226"/>
        <v>6.1300000000001091</v>
      </c>
      <c r="BC927" s="4">
        <f t="shared" si="244"/>
        <v>10.132195121951188</v>
      </c>
      <c r="BD927" s="4">
        <f t="shared" si="245"/>
        <v>26.2199999999998</v>
      </c>
      <c r="BE927" s="4">
        <f t="shared" si="246"/>
        <v>19.429999999999836</v>
      </c>
      <c r="BG927" s="4">
        <f t="shared" si="237"/>
        <v>5.9000000000005457</v>
      </c>
      <c r="BH927" s="4">
        <f t="shared" si="223"/>
        <v>13.300000000000004</v>
      </c>
      <c r="BI927" s="4">
        <f t="shared" si="224"/>
        <v>57.300000000000182</v>
      </c>
      <c r="BJ927" s="4">
        <f t="shared" si="225"/>
        <v>37</v>
      </c>
    </row>
    <row r="928" spans="4:62">
      <c r="D928" s="2">
        <v>41500</v>
      </c>
      <c r="E928" s="5">
        <v>6611.9</v>
      </c>
      <c r="F928" s="5">
        <v>6628</v>
      </c>
      <c r="G928" s="5">
        <v>6582.6</v>
      </c>
      <c r="H928" s="5">
        <v>6587.4</v>
      </c>
      <c r="J928" s="2">
        <v>41500</v>
      </c>
      <c r="K928" s="5">
        <v>4099.33</v>
      </c>
      <c r="L928" s="5">
        <v>4122.16</v>
      </c>
      <c r="M928" s="5">
        <v>4091.58</v>
      </c>
      <c r="N928" s="5">
        <v>4114.2</v>
      </c>
      <c r="P928" s="2">
        <v>41500</v>
      </c>
      <c r="Q928" s="5">
        <v>8424.8799999999992</v>
      </c>
      <c r="R928" s="5">
        <v>8457.0499999999993</v>
      </c>
      <c r="S928" s="5">
        <v>8400.75</v>
      </c>
      <c r="T928" s="5">
        <v>8438.1200000000008</v>
      </c>
      <c r="AE928" s="9">
        <f t="shared" si="229"/>
        <v>4323.920000000001</v>
      </c>
      <c r="AF928" s="6">
        <f t="shared" si="239"/>
        <v>1</v>
      </c>
      <c r="AG928" s="4">
        <f t="shared" si="240"/>
        <v>69.920000000000982</v>
      </c>
      <c r="AH928" s="4"/>
      <c r="AI928" s="6">
        <f t="shared" si="241"/>
        <v>1</v>
      </c>
      <c r="AJ928" s="6">
        <f t="shared" si="242"/>
        <v>0.73173007896626274</v>
      </c>
      <c r="AK928" s="4">
        <f t="shared" si="247"/>
        <v>4301.735999999999</v>
      </c>
      <c r="AL928" s="4">
        <f t="shared" si="248"/>
        <v>22.184000000002015</v>
      </c>
      <c r="AN928" s="9">
        <f t="shared" si="230"/>
        <v>1850.7200000000012</v>
      </c>
      <c r="AO928" s="6">
        <f t="shared" si="231"/>
        <v>1</v>
      </c>
      <c r="AP928" s="4">
        <f t="shared" si="232"/>
        <v>95.81000000000131</v>
      </c>
      <c r="AQ928" s="4"/>
      <c r="AR928" s="6">
        <f t="shared" si="233"/>
        <v>1</v>
      </c>
      <c r="AS928" s="6">
        <f t="shared" si="234"/>
        <v>1</v>
      </c>
      <c r="AT928" s="4">
        <f t="shared" si="235"/>
        <v>1769.4420000000002</v>
      </c>
      <c r="AU928" s="4">
        <f t="shared" si="236"/>
        <v>81.27800000000093</v>
      </c>
      <c r="AW928" s="4">
        <f t="shared" si="238"/>
        <v>24.1299999999992</v>
      </c>
      <c r="AX928" s="4">
        <f t="shared" si="227"/>
        <v>19.517073170731482</v>
      </c>
      <c r="AY928" s="4">
        <f t="shared" si="228"/>
        <v>52.519999999998618</v>
      </c>
      <c r="AZ928" s="4">
        <f t="shared" si="243"/>
        <v>40.720000000000255</v>
      </c>
      <c r="BB928" s="4">
        <f t="shared" si="226"/>
        <v>7.75</v>
      </c>
      <c r="BC928" s="4">
        <f t="shared" si="244"/>
        <v>10.029999999999967</v>
      </c>
      <c r="BD928" s="4">
        <f t="shared" si="245"/>
        <v>26.2199999999998</v>
      </c>
      <c r="BE928" s="4">
        <f t="shared" si="246"/>
        <v>19.429999999999836</v>
      </c>
      <c r="BG928" s="4">
        <f t="shared" si="237"/>
        <v>16.100000000000364</v>
      </c>
      <c r="BH928" s="4">
        <f t="shared" ref="BH928:BH991" si="249">AVERAGE($BG888:$BG928)</f>
        <v>13.226829268292688</v>
      </c>
      <c r="BI928" s="4">
        <f t="shared" ref="BI928:BI991" si="250">MAX($BG888:$BG928)</f>
        <v>57.300000000000182</v>
      </c>
      <c r="BJ928" s="4">
        <f t="shared" ref="BJ928:BJ991" si="251">PERCENTILE(BG888:BG928,0.9)</f>
        <v>37</v>
      </c>
    </row>
    <row r="929" spans="4:62">
      <c r="D929" s="2">
        <v>41501</v>
      </c>
      <c r="E929" s="5">
        <v>6587.4</v>
      </c>
      <c r="F929" s="5">
        <v>6587.9</v>
      </c>
      <c r="G929" s="5">
        <v>6460.1</v>
      </c>
      <c r="H929" s="5">
        <v>6483.3</v>
      </c>
      <c r="J929" s="2">
        <v>41501</v>
      </c>
      <c r="K929" s="5">
        <v>4108.93</v>
      </c>
      <c r="L929" s="5">
        <v>4111.6400000000003</v>
      </c>
      <c r="M929" s="5">
        <v>4055.3</v>
      </c>
      <c r="N929" s="5">
        <v>4093.2</v>
      </c>
      <c r="P929" s="2">
        <v>41501</v>
      </c>
      <c r="Q929" s="5">
        <v>8418.94</v>
      </c>
      <c r="R929" s="5">
        <v>8422.0300000000007</v>
      </c>
      <c r="S929" s="5">
        <v>8307.98</v>
      </c>
      <c r="T929" s="5">
        <v>8376.2900000000009</v>
      </c>
      <c r="AE929" s="9">
        <f t="shared" si="229"/>
        <v>4283.0900000000011</v>
      </c>
      <c r="AF929" s="6">
        <f t="shared" si="239"/>
        <v>0.34314671814673703</v>
      </c>
      <c r="AG929" s="4">
        <f t="shared" si="240"/>
        <v>62.160000000001673</v>
      </c>
      <c r="AH929" s="4"/>
      <c r="AI929" s="6">
        <f t="shared" si="241"/>
        <v>0.59943098204650791</v>
      </c>
      <c r="AJ929" s="6">
        <f t="shared" si="242"/>
        <v>0.4833096029109416</v>
      </c>
      <c r="AK929" s="4">
        <f t="shared" si="247"/>
        <v>4293.2449999999999</v>
      </c>
      <c r="AL929" s="4">
        <f t="shared" si="248"/>
        <v>-10.154999999998836</v>
      </c>
      <c r="AN929" s="9">
        <f t="shared" si="230"/>
        <v>1892.9900000000007</v>
      </c>
      <c r="AO929" s="6">
        <f t="shared" si="231"/>
        <v>1</v>
      </c>
      <c r="AP929" s="4">
        <f t="shared" si="232"/>
        <v>138.08000000000084</v>
      </c>
      <c r="AQ929" s="4"/>
      <c r="AR929" s="6">
        <f t="shared" si="233"/>
        <v>1</v>
      </c>
      <c r="AS929" s="6">
        <f t="shared" si="234"/>
        <v>1</v>
      </c>
      <c r="AT929" s="4">
        <f t="shared" si="235"/>
        <v>1785.8680000000004</v>
      </c>
      <c r="AU929" s="4">
        <f t="shared" si="236"/>
        <v>107.1220000000003</v>
      </c>
      <c r="AW929" s="4">
        <f t="shared" si="238"/>
        <v>3.0900000000001455</v>
      </c>
      <c r="AX929" s="4">
        <f t="shared" si="227"/>
        <v>18.828292682926609</v>
      </c>
      <c r="AY929" s="4">
        <f t="shared" si="228"/>
        <v>52.519999999998618</v>
      </c>
      <c r="AZ929" s="4">
        <f t="shared" si="243"/>
        <v>40.720000000000255</v>
      </c>
      <c r="BB929" s="4">
        <f t="shared" si="226"/>
        <v>2.7100000000000364</v>
      </c>
      <c r="BC929" s="4">
        <f t="shared" si="244"/>
        <v>10.04121951219509</v>
      </c>
      <c r="BD929" s="4">
        <f t="shared" si="245"/>
        <v>26.2199999999998</v>
      </c>
      <c r="BE929" s="4">
        <f t="shared" si="246"/>
        <v>19.429999999999836</v>
      </c>
      <c r="BG929" s="4">
        <f t="shared" si="237"/>
        <v>0.5</v>
      </c>
      <c r="BH929" s="4">
        <f t="shared" si="249"/>
        <v>13.009756097560967</v>
      </c>
      <c r="BI929" s="4">
        <f t="shared" si="250"/>
        <v>57.300000000000182</v>
      </c>
      <c r="BJ929" s="4">
        <f t="shared" si="251"/>
        <v>37</v>
      </c>
    </row>
    <row r="930" spans="4:62">
      <c r="D930" s="2">
        <v>41502</v>
      </c>
      <c r="E930" s="5">
        <v>6483.3</v>
      </c>
      <c r="F930" s="5">
        <v>6502.3</v>
      </c>
      <c r="G930" s="5">
        <v>6461.3</v>
      </c>
      <c r="H930" s="5">
        <v>6500</v>
      </c>
      <c r="J930" s="2">
        <v>41502</v>
      </c>
      <c r="K930" s="5">
        <v>4092.77</v>
      </c>
      <c r="L930" s="5">
        <v>4123.8900000000003</v>
      </c>
      <c r="M930" s="5">
        <v>4077.52</v>
      </c>
      <c r="N930" s="5">
        <v>4123.8900000000003</v>
      </c>
      <c r="P930" s="2">
        <v>41502</v>
      </c>
      <c r="Q930" s="5">
        <v>8348.42</v>
      </c>
      <c r="R930" s="5">
        <v>8402.2999999999993</v>
      </c>
      <c r="S930" s="5">
        <v>8330.33</v>
      </c>
      <c r="T930" s="5">
        <v>8391.94</v>
      </c>
      <c r="AE930" s="9">
        <f t="shared" si="229"/>
        <v>4268.05</v>
      </c>
      <c r="AF930" s="6">
        <f t="shared" si="239"/>
        <v>0</v>
      </c>
      <c r="AG930" s="4">
        <f t="shared" si="240"/>
        <v>55.8700000000008</v>
      </c>
      <c r="AH930" s="4"/>
      <c r="AI930" s="6">
        <f t="shared" si="241"/>
        <v>0.20094393592677323</v>
      </c>
      <c r="AJ930" s="6">
        <f t="shared" si="242"/>
        <v>0.45187874031197739</v>
      </c>
      <c r="AK930" s="4">
        <f t="shared" si="247"/>
        <v>4283.9210000000003</v>
      </c>
      <c r="AL930" s="4">
        <f t="shared" si="248"/>
        <v>-15.871000000000095</v>
      </c>
      <c r="AN930" s="9">
        <f t="shared" si="230"/>
        <v>1891.9400000000005</v>
      </c>
      <c r="AO930" s="6">
        <f t="shared" si="231"/>
        <v>0.99028137726767707</v>
      </c>
      <c r="AP930" s="4">
        <f t="shared" si="232"/>
        <v>108.04000000000087</v>
      </c>
      <c r="AQ930" s="4"/>
      <c r="AR930" s="6">
        <f t="shared" si="233"/>
        <v>0.99239571263035797</v>
      </c>
      <c r="AS930" s="6">
        <f t="shared" si="234"/>
        <v>0.99468246733515564</v>
      </c>
      <c r="AT930" s="4">
        <f t="shared" si="235"/>
        <v>1799.1580000000001</v>
      </c>
      <c r="AU930" s="4">
        <f t="shared" si="236"/>
        <v>92.78200000000038</v>
      </c>
      <c r="AW930" s="4">
        <f t="shared" si="238"/>
        <v>18.090000000000146</v>
      </c>
      <c r="AX930" s="4">
        <f t="shared" si="227"/>
        <v>19.269512195121735</v>
      </c>
      <c r="AY930" s="4">
        <f t="shared" si="228"/>
        <v>52.519999999998618</v>
      </c>
      <c r="AZ930" s="4">
        <f t="shared" si="243"/>
        <v>40.720000000000255</v>
      </c>
      <c r="BB930" s="4">
        <f t="shared" si="226"/>
        <v>15.25</v>
      </c>
      <c r="BC930" s="4">
        <f t="shared" si="244"/>
        <v>10.294390243902409</v>
      </c>
      <c r="BD930" s="4">
        <f t="shared" si="245"/>
        <v>26.2199999999998</v>
      </c>
      <c r="BE930" s="4">
        <f t="shared" si="246"/>
        <v>19.429999999999836</v>
      </c>
      <c r="BG930" s="4">
        <f t="shared" si="237"/>
        <v>19</v>
      </c>
      <c r="BH930" s="4">
        <f t="shared" si="249"/>
        <v>13.473170731707308</v>
      </c>
      <c r="BI930" s="4">
        <f t="shared" si="250"/>
        <v>57.300000000000182</v>
      </c>
      <c r="BJ930" s="4">
        <f t="shared" si="251"/>
        <v>37</v>
      </c>
    </row>
    <row r="931" spans="4:62">
      <c r="D931" s="2">
        <v>41505</v>
      </c>
      <c r="E931" s="5">
        <v>6500</v>
      </c>
      <c r="F931" s="5">
        <v>6506.6</v>
      </c>
      <c r="G931" s="5">
        <v>6457.7</v>
      </c>
      <c r="H931" s="5">
        <v>6465.7</v>
      </c>
      <c r="J931" s="2">
        <v>41505</v>
      </c>
      <c r="K931" s="5">
        <v>4122.38</v>
      </c>
      <c r="L931" s="5">
        <v>4122.38</v>
      </c>
      <c r="M931" s="5">
        <v>4080.66</v>
      </c>
      <c r="N931" s="5">
        <v>4083.98</v>
      </c>
      <c r="P931" s="2">
        <v>41505</v>
      </c>
      <c r="Q931" s="5">
        <v>8395.02</v>
      </c>
      <c r="R931" s="5">
        <v>8395.41</v>
      </c>
      <c r="S931" s="5">
        <v>8329</v>
      </c>
      <c r="T931" s="5">
        <v>8366.2900000000009</v>
      </c>
      <c r="AE931" s="9">
        <f t="shared" si="229"/>
        <v>4282.3100000000013</v>
      </c>
      <c r="AF931" s="6">
        <f t="shared" si="239"/>
        <v>0.2552353678181658</v>
      </c>
      <c r="AG931" s="4">
        <f t="shared" si="240"/>
        <v>55.8700000000008</v>
      </c>
      <c r="AH931" s="4"/>
      <c r="AI931" s="6">
        <f t="shared" si="241"/>
        <v>0.33059845559847889</v>
      </c>
      <c r="AJ931" s="6">
        <f t="shared" si="242"/>
        <v>0.59177867163740627</v>
      </c>
      <c r="AK931" s="4">
        <f t="shared" si="247"/>
        <v>4277.3109999999997</v>
      </c>
      <c r="AL931" s="4">
        <f t="shared" si="248"/>
        <v>4.9990000000016153</v>
      </c>
      <c r="AN931" s="9">
        <f t="shared" si="230"/>
        <v>1900.5900000000011</v>
      </c>
      <c r="AO931" s="6">
        <f t="shared" si="231"/>
        <v>1</v>
      </c>
      <c r="AP931" s="4">
        <f t="shared" si="232"/>
        <v>96.730000000000473</v>
      </c>
      <c r="AQ931" s="4"/>
      <c r="AR931" s="6">
        <f t="shared" si="233"/>
        <v>1</v>
      </c>
      <c r="AS931" s="6">
        <f t="shared" si="234"/>
        <v>1</v>
      </c>
      <c r="AT931" s="4">
        <f t="shared" si="235"/>
        <v>1811.3390000000004</v>
      </c>
      <c r="AU931" s="4">
        <f t="shared" si="236"/>
        <v>89.251000000000658</v>
      </c>
      <c r="AW931" s="4">
        <f t="shared" si="238"/>
        <v>0.38999999999941792</v>
      </c>
      <c r="AX931" s="4">
        <f t="shared" si="227"/>
        <v>18.285853658536347</v>
      </c>
      <c r="AY931" s="4">
        <f t="shared" si="228"/>
        <v>52.519999999998618</v>
      </c>
      <c r="AZ931" s="4">
        <f t="shared" si="243"/>
        <v>31.81000000000131</v>
      </c>
      <c r="BB931" s="4">
        <f t="shared" si="226"/>
        <v>0</v>
      </c>
      <c r="BC931" s="4">
        <f t="shared" si="244"/>
        <v>9.67682926829265</v>
      </c>
      <c r="BD931" s="4">
        <f t="shared" si="245"/>
        <v>26.2199999999998</v>
      </c>
      <c r="BE931" s="4">
        <f t="shared" si="246"/>
        <v>18.230000000000018</v>
      </c>
      <c r="BG931" s="4">
        <f t="shared" si="237"/>
        <v>6.6000000000003638</v>
      </c>
      <c r="BH931" s="4">
        <f t="shared" si="249"/>
        <v>12.5780487804878</v>
      </c>
      <c r="BI931" s="4">
        <f t="shared" si="250"/>
        <v>57.300000000000182</v>
      </c>
      <c r="BJ931" s="4">
        <f t="shared" si="251"/>
        <v>25.800000000000182</v>
      </c>
    </row>
    <row r="932" spans="4:62">
      <c r="D932" s="2">
        <v>41506</v>
      </c>
      <c r="E932" s="5">
        <v>6465.7</v>
      </c>
      <c r="F932" s="5">
        <v>6465.7</v>
      </c>
      <c r="G932" s="5">
        <v>6398.6</v>
      </c>
      <c r="H932" s="5">
        <v>6453.5</v>
      </c>
      <c r="J932" s="2">
        <v>41506</v>
      </c>
      <c r="K932" s="5">
        <v>4067.21</v>
      </c>
      <c r="L932" s="5">
        <v>4067.9</v>
      </c>
      <c r="M932" s="5">
        <v>4005.47</v>
      </c>
      <c r="N932" s="5">
        <v>4028.93</v>
      </c>
      <c r="P932" s="2">
        <v>41506</v>
      </c>
      <c r="Q932" s="5">
        <v>8294.8700000000008</v>
      </c>
      <c r="R932" s="5">
        <v>8319.82</v>
      </c>
      <c r="S932" s="5">
        <v>8246.19</v>
      </c>
      <c r="T932" s="5">
        <v>8300.0300000000007</v>
      </c>
      <c r="AE932" s="9">
        <f t="shared" si="229"/>
        <v>4271.1000000000004</v>
      </c>
      <c r="AF932" s="6">
        <f t="shared" si="239"/>
        <v>5.4591014855917989E-2</v>
      </c>
      <c r="AG932" s="4">
        <f t="shared" si="240"/>
        <v>55.8700000000008</v>
      </c>
      <c r="AH932" s="4"/>
      <c r="AI932" s="6">
        <f t="shared" si="241"/>
        <v>5.4591014855917989E-2</v>
      </c>
      <c r="AJ932" s="6">
        <f t="shared" si="242"/>
        <v>0.24456521739130613</v>
      </c>
      <c r="AK932" s="4">
        <f t="shared" si="247"/>
        <v>4277.7050000000008</v>
      </c>
      <c r="AL932" s="4">
        <f t="shared" si="248"/>
        <v>-6.6050000000004729</v>
      </c>
      <c r="AN932" s="9">
        <f t="shared" si="230"/>
        <v>1846.5300000000007</v>
      </c>
      <c r="AO932" s="6">
        <f t="shared" si="231"/>
        <v>0</v>
      </c>
      <c r="AP932" s="4">
        <f t="shared" si="232"/>
        <v>54.0600000000004</v>
      </c>
      <c r="AQ932" s="4"/>
      <c r="AR932" s="6">
        <f t="shared" si="233"/>
        <v>0.53251470079557406</v>
      </c>
      <c r="AS932" s="6">
        <f t="shared" si="234"/>
        <v>0.62891268533772682</v>
      </c>
      <c r="AT932" s="4">
        <f t="shared" si="235"/>
        <v>1826.4390000000008</v>
      </c>
      <c r="AU932" s="4">
        <f t="shared" si="236"/>
        <v>20.090999999999894</v>
      </c>
      <c r="AW932" s="4">
        <f t="shared" si="238"/>
        <v>24.949999999998909</v>
      </c>
      <c r="AX932" s="4">
        <f t="shared" si="227"/>
        <v>17.749024390243637</v>
      </c>
      <c r="AY932" s="4">
        <f t="shared" si="228"/>
        <v>52.519999999998618</v>
      </c>
      <c r="AZ932" s="4">
        <f t="shared" si="243"/>
        <v>31.18999999999869</v>
      </c>
      <c r="BB932" s="4">
        <f t="shared" si="226"/>
        <v>0.69000000000005457</v>
      </c>
      <c r="BC932" s="4">
        <f t="shared" si="244"/>
        <v>9.3134146341463051</v>
      </c>
      <c r="BD932" s="4">
        <f t="shared" si="245"/>
        <v>26.2199999999998</v>
      </c>
      <c r="BE932" s="4">
        <f t="shared" si="246"/>
        <v>18.230000000000018</v>
      </c>
      <c r="BG932" s="4">
        <f t="shared" si="237"/>
        <v>0</v>
      </c>
      <c r="BH932" s="4">
        <f t="shared" si="249"/>
        <v>12.09268292682925</v>
      </c>
      <c r="BI932" s="4">
        <f t="shared" si="250"/>
        <v>57.300000000000182</v>
      </c>
      <c r="BJ932" s="4">
        <f t="shared" si="251"/>
        <v>25.800000000000182</v>
      </c>
    </row>
    <row r="933" spans="4:62">
      <c r="D933" s="2">
        <v>41507</v>
      </c>
      <c r="E933" s="5">
        <v>6453.5</v>
      </c>
      <c r="F933" s="5">
        <v>6453.6</v>
      </c>
      <c r="G933" s="5">
        <v>6386.7</v>
      </c>
      <c r="H933" s="5">
        <v>6390.8</v>
      </c>
      <c r="J933" s="2">
        <v>41507</v>
      </c>
      <c r="K933" s="5">
        <v>4042.44</v>
      </c>
      <c r="L933" s="5">
        <v>4048.3</v>
      </c>
      <c r="M933" s="5">
        <v>4015.03</v>
      </c>
      <c r="N933" s="5">
        <v>4015.09</v>
      </c>
      <c r="P933" s="2">
        <v>41507</v>
      </c>
      <c r="Q933" s="5">
        <v>8301.06</v>
      </c>
      <c r="R933" s="5">
        <v>8310.68</v>
      </c>
      <c r="S933" s="5">
        <v>8268.42</v>
      </c>
      <c r="T933" s="5">
        <v>8285.41</v>
      </c>
      <c r="AE933" s="9">
        <f t="shared" si="229"/>
        <v>4270.32</v>
      </c>
      <c r="AF933" s="6">
        <f t="shared" si="239"/>
        <v>0.15093085106378959</v>
      </c>
      <c r="AG933" s="4">
        <f t="shared" si="240"/>
        <v>15.040000000000873</v>
      </c>
      <c r="AH933" s="4"/>
      <c r="AI933" s="6">
        <f t="shared" si="241"/>
        <v>4.0630034007508406E-2</v>
      </c>
      <c r="AJ933" s="6">
        <f t="shared" si="242"/>
        <v>0.13770913770914045</v>
      </c>
      <c r="AK933" s="4">
        <f t="shared" si="247"/>
        <v>4282.5379999999996</v>
      </c>
      <c r="AL933" s="4">
        <f t="shared" si="248"/>
        <v>-12.217999999999847</v>
      </c>
      <c r="AN933" s="9">
        <f t="shared" si="230"/>
        <v>1894.6099999999997</v>
      </c>
      <c r="AO933" s="6">
        <f t="shared" si="231"/>
        <v>0.88938216796149949</v>
      </c>
      <c r="AP933" s="4">
        <f t="shared" si="232"/>
        <v>54.0600000000004</v>
      </c>
      <c r="AQ933" s="4"/>
      <c r="AR933" s="6">
        <f t="shared" si="233"/>
        <v>0.93817843481855312</v>
      </c>
      <c r="AS933" s="6">
        <f t="shared" si="234"/>
        <v>0.95895112575507047</v>
      </c>
      <c r="AT933" s="4">
        <f t="shared" si="235"/>
        <v>1840.9720000000009</v>
      </c>
      <c r="AU933" s="4">
        <f t="shared" si="236"/>
        <v>53.637999999998783</v>
      </c>
      <c r="AW933" s="4">
        <f t="shared" si="238"/>
        <v>9.6200000000008004</v>
      </c>
      <c r="AX933" s="4">
        <f t="shared" si="227"/>
        <v>17.614390243902186</v>
      </c>
      <c r="AY933" s="4">
        <f t="shared" si="228"/>
        <v>52.519999999998618</v>
      </c>
      <c r="AZ933" s="4">
        <f t="shared" si="243"/>
        <v>31.18999999999869</v>
      </c>
      <c r="BB933" s="4">
        <f t="shared" si="226"/>
        <v>5.8600000000001273</v>
      </c>
      <c r="BC933" s="4">
        <f t="shared" si="244"/>
        <v>9.1380487804877788</v>
      </c>
      <c r="BD933" s="4">
        <f t="shared" si="245"/>
        <v>26.2199999999998</v>
      </c>
      <c r="BE933" s="4">
        <f t="shared" si="246"/>
        <v>18.230000000000018</v>
      </c>
      <c r="BG933" s="4">
        <f t="shared" si="237"/>
        <v>0.1000000000003638</v>
      </c>
      <c r="BH933" s="4">
        <f t="shared" si="249"/>
        <v>12.095121951219504</v>
      </c>
      <c r="BI933" s="4">
        <f t="shared" si="250"/>
        <v>57.300000000000182</v>
      </c>
      <c r="BJ933" s="4">
        <f t="shared" si="251"/>
        <v>25.800000000000182</v>
      </c>
    </row>
    <row r="934" spans="4:62">
      <c r="D934" s="2">
        <v>41508</v>
      </c>
      <c r="E934" s="5">
        <v>6390.8</v>
      </c>
      <c r="F934" s="5">
        <v>6468.9</v>
      </c>
      <c r="G934" s="5">
        <v>6390.6</v>
      </c>
      <c r="H934" s="5">
        <v>6446.9</v>
      </c>
      <c r="J934" s="2">
        <v>41508</v>
      </c>
      <c r="K934" s="5">
        <v>4018.25</v>
      </c>
      <c r="L934" s="5">
        <v>4071.73</v>
      </c>
      <c r="M934" s="5">
        <v>4018.25</v>
      </c>
      <c r="N934" s="5">
        <v>4059.12</v>
      </c>
      <c r="P934" s="2">
        <v>41508</v>
      </c>
      <c r="Q934" s="5">
        <v>8289.2999999999993</v>
      </c>
      <c r="R934" s="5">
        <v>8425.26</v>
      </c>
      <c r="S934" s="5">
        <v>8283.77</v>
      </c>
      <c r="T934" s="5">
        <v>8397.89</v>
      </c>
      <c r="AE934" s="9">
        <f t="shared" si="229"/>
        <v>4338.7699999999995</v>
      </c>
      <c r="AF934" s="6">
        <f t="shared" si="239"/>
        <v>1</v>
      </c>
      <c r="AG934" s="4">
        <f t="shared" si="240"/>
        <v>70.719999999999345</v>
      </c>
      <c r="AH934" s="4"/>
      <c r="AI934" s="6">
        <f t="shared" si="241"/>
        <v>1</v>
      </c>
      <c r="AJ934" s="6">
        <f t="shared" si="242"/>
        <v>1</v>
      </c>
      <c r="AK934" s="4">
        <f t="shared" si="247"/>
        <v>4291.0149999999994</v>
      </c>
      <c r="AL934" s="4">
        <f t="shared" si="248"/>
        <v>47.755000000000109</v>
      </c>
      <c r="AN934" s="9">
        <f t="shared" si="230"/>
        <v>1950.9899999999998</v>
      </c>
      <c r="AO934" s="6">
        <f t="shared" si="231"/>
        <v>1</v>
      </c>
      <c r="AP934" s="4">
        <f t="shared" si="232"/>
        <v>104.45999999999913</v>
      </c>
      <c r="AQ934" s="4"/>
      <c r="AR934" s="6">
        <f t="shared" si="233"/>
        <v>1</v>
      </c>
      <c r="AS934" s="6">
        <f t="shared" si="234"/>
        <v>1</v>
      </c>
      <c r="AT934" s="4">
        <f t="shared" si="235"/>
        <v>1857.2090000000003</v>
      </c>
      <c r="AU934" s="4">
        <f t="shared" si="236"/>
        <v>93.780999999999494</v>
      </c>
      <c r="AW934" s="4">
        <f t="shared" si="238"/>
        <v>5.5299999999988358</v>
      </c>
      <c r="AX934" s="4">
        <f t="shared" si="227"/>
        <v>17.517073170731436</v>
      </c>
      <c r="AY934" s="4">
        <f t="shared" si="228"/>
        <v>52.519999999998618</v>
      </c>
      <c r="AZ934" s="4">
        <f t="shared" si="243"/>
        <v>31.18999999999869</v>
      </c>
      <c r="BB934" s="4">
        <f t="shared" si="226"/>
        <v>0</v>
      </c>
      <c r="BC934" s="4">
        <f t="shared" si="244"/>
        <v>8.7073170731707101</v>
      </c>
      <c r="BD934" s="4">
        <f t="shared" si="245"/>
        <v>26.2199999999998</v>
      </c>
      <c r="BE934" s="4">
        <f t="shared" si="246"/>
        <v>18.230000000000018</v>
      </c>
      <c r="BG934" s="4">
        <f t="shared" si="237"/>
        <v>0.1999999999998181</v>
      </c>
      <c r="BH934" s="4">
        <f t="shared" si="249"/>
        <v>11.790243902439016</v>
      </c>
      <c r="BI934" s="4">
        <f t="shared" si="250"/>
        <v>57.300000000000182</v>
      </c>
      <c r="BJ934" s="4">
        <f t="shared" si="251"/>
        <v>25.800000000000182</v>
      </c>
    </row>
    <row r="935" spans="4:62">
      <c r="D935" s="2">
        <v>41509</v>
      </c>
      <c r="E935" s="5">
        <v>6446.9</v>
      </c>
      <c r="F935" s="5">
        <v>6516.7</v>
      </c>
      <c r="G935" s="5">
        <v>6422.4</v>
      </c>
      <c r="H935" s="5">
        <v>6492.1</v>
      </c>
      <c r="J935" s="2">
        <v>41509</v>
      </c>
      <c r="K935" s="5">
        <v>4058.7</v>
      </c>
      <c r="L935" s="5">
        <v>4073.82</v>
      </c>
      <c r="M935" s="5">
        <v>4025.56</v>
      </c>
      <c r="N935" s="5">
        <v>4069.47</v>
      </c>
      <c r="P935" s="2">
        <v>41509</v>
      </c>
      <c r="Q935" s="5">
        <v>8398.2800000000007</v>
      </c>
      <c r="R935" s="5">
        <v>8438.44</v>
      </c>
      <c r="S935" s="5">
        <v>8360.23</v>
      </c>
      <c r="T935" s="5">
        <v>8416.99</v>
      </c>
      <c r="AE935" s="9">
        <f t="shared" si="229"/>
        <v>4347.5200000000004</v>
      </c>
      <c r="AF935" s="6">
        <f t="shared" si="239"/>
        <v>1</v>
      </c>
      <c r="AG935" s="4">
        <f t="shared" si="240"/>
        <v>77.200000000000728</v>
      </c>
      <c r="AH935" s="4"/>
      <c r="AI935" s="6">
        <f t="shared" si="241"/>
        <v>1</v>
      </c>
      <c r="AJ935" s="6">
        <f t="shared" si="242"/>
        <v>1</v>
      </c>
      <c r="AK935" s="4">
        <f t="shared" si="247"/>
        <v>4299.5910000000003</v>
      </c>
      <c r="AL935" s="4">
        <f t="shared" si="248"/>
        <v>47.929000000000087</v>
      </c>
      <c r="AN935" s="9">
        <f t="shared" si="230"/>
        <v>1924.8899999999994</v>
      </c>
      <c r="AO935" s="6">
        <f t="shared" si="231"/>
        <v>0.75014359563468713</v>
      </c>
      <c r="AP935" s="4">
        <f t="shared" si="232"/>
        <v>104.45999999999913</v>
      </c>
      <c r="AQ935" s="4"/>
      <c r="AR935" s="6">
        <f t="shared" si="233"/>
        <v>0.75014359563468713</v>
      </c>
      <c r="AS935" s="6">
        <f t="shared" si="234"/>
        <v>0.82260585876435466</v>
      </c>
      <c r="AT935" s="4">
        <f t="shared" si="235"/>
        <v>1874.2069999999999</v>
      </c>
      <c r="AU935" s="4">
        <f t="shared" si="236"/>
        <v>50.682999999999538</v>
      </c>
      <c r="AW935" s="4">
        <f t="shared" si="238"/>
        <v>38.050000000001091</v>
      </c>
      <c r="AX935" s="4">
        <f t="shared" si="227"/>
        <v>17.802926829268049</v>
      </c>
      <c r="AY935" s="4">
        <f t="shared" si="228"/>
        <v>52.519999999998618</v>
      </c>
      <c r="AZ935" s="4">
        <f t="shared" si="243"/>
        <v>31.81000000000131</v>
      </c>
      <c r="BB935" s="4">
        <f t="shared" si="226"/>
        <v>15.120000000000346</v>
      </c>
      <c r="BC935" s="4">
        <f t="shared" si="244"/>
        <v>8.6314634146341316</v>
      </c>
      <c r="BD935" s="4">
        <f t="shared" si="245"/>
        <v>26.2199999999998</v>
      </c>
      <c r="BE935" s="4">
        <f t="shared" si="246"/>
        <v>15.25</v>
      </c>
      <c r="BG935" s="4">
        <f t="shared" si="237"/>
        <v>24.5</v>
      </c>
      <c r="BH935" s="4">
        <f t="shared" si="249"/>
        <v>12.387804878048772</v>
      </c>
      <c r="BI935" s="4">
        <f t="shared" si="250"/>
        <v>57.300000000000182</v>
      </c>
      <c r="BJ935" s="4">
        <f t="shared" si="251"/>
        <v>25.800000000000182</v>
      </c>
    </row>
    <row r="936" spans="4:62">
      <c r="D936" s="2">
        <v>41512</v>
      </c>
      <c r="E936" s="5"/>
      <c r="F936" s="5"/>
      <c r="G936" s="5"/>
      <c r="H936" s="5"/>
      <c r="J936" s="2">
        <v>41512</v>
      </c>
      <c r="K936" s="5">
        <v>4072.78</v>
      </c>
      <c r="L936" s="5">
        <v>4072.78</v>
      </c>
      <c r="M936" s="5">
        <v>4037.97</v>
      </c>
      <c r="N936" s="5">
        <v>4067.13</v>
      </c>
      <c r="P936" s="2">
        <v>41512</v>
      </c>
      <c r="Q936" s="5">
        <v>8424.07</v>
      </c>
      <c r="R936" s="5">
        <v>8437.75</v>
      </c>
      <c r="S936" s="5">
        <v>8386.0499999999993</v>
      </c>
      <c r="T936" s="5">
        <v>8435.15</v>
      </c>
      <c r="AE936" s="9">
        <f t="shared" si="229"/>
        <v>4368.0199999999995</v>
      </c>
      <c r="AF936" s="6">
        <f t="shared" si="239"/>
        <v>1</v>
      </c>
      <c r="AG936" s="4">
        <f t="shared" si="240"/>
        <v>97.699999999999818</v>
      </c>
      <c r="AH936" s="4"/>
      <c r="AI936" s="6">
        <f t="shared" si="241"/>
        <v>1</v>
      </c>
      <c r="AJ936" s="6">
        <f t="shared" si="242"/>
        <v>1</v>
      </c>
      <c r="AK936" s="4">
        <f t="shared" si="247"/>
        <v>4307.6359999999995</v>
      </c>
      <c r="AL936" s="4">
        <f t="shared" si="248"/>
        <v>60.384000000000015</v>
      </c>
      <c r="AN936" s="9">
        <v>1925</v>
      </c>
      <c r="AO936" s="6">
        <f t="shared" si="231"/>
        <v>0.75119663028910588</v>
      </c>
      <c r="AP936" s="4">
        <f t="shared" si="232"/>
        <v>104.45999999999913</v>
      </c>
      <c r="AQ936" s="4"/>
      <c r="AR936" s="6">
        <f t="shared" si="233"/>
        <v>0.75119663028910588</v>
      </c>
      <c r="AS936" s="6">
        <f t="shared" si="234"/>
        <v>0.75119663028910588</v>
      </c>
      <c r="AT936" s="4">
        <f t="shared" si="235"/>
        <v>1888.2120000000002</v>
      </c>
      <c r="AU936" s="4">
        <f t="shared" si="236"/>
        <v>36.787999999999784</v>
      </c>
      <c r="AW936" s="4">
        <f t="shared" si="238"/>
        <v>13.680000000000291</v>
      </c>
      <c r="AX936" s="4">
        <f t="shared" si="227"/>
        <v>17.596341463414387</v>
      </c>
      <c r="AY936" s="4">
        <f t="shared" si="228"/>
        <v>52.519999999998618</v>
      </c>
      <c r="AZ936" s="4">
        <f t="shared" si="243"/>
        <v>31.81000000000131</v>
      </c>
      <c r="BB936" s="4">
        <f t="shared" si="226"/>
        <v>0</v>
      </c>
      <c r="BC936" s="4">
        <f t="shared" si="244"/>
        <v>8.4399999999999764</v>
      </c>
      <c r="BD936" s="4">
        <f t="shared" si="245"/>
        <v>26.2199999999998</v>
      </c>
      <c r="BE936" s="4">
        <f t="shared" si="246"/>
        <v>15.25</v>
      </c>
      <c r="BG936" s="4">
        <f t="shared" si="237"/>
        <v>0</v>
      </c>
      <c r="BH936" s="4">
        <f t="shared" si="249"/>
        <v>11.768292682926807</v>
      </c>
      <c r="BI936" s="4">
        <f t="shared" si="250"/>
        <v>57.300000000000182</v>
      </c>
      <c r="BJ936" s="4">
        <f t="shared" si="251"/>
        <v>25.800000000000182</v>
      </c>
    </row>
    <row r="937" spans="4:62">
      <c r="D937" s="2">
        <v>41513</v>
      </c>
      <c r="E937" s="5">
        <v>6492.1</v>
      </c>
      <c r="F937" s="5">
        <v>6494.2</v>
      </c>
      <c r="G937" s="5">
        <v>6424</v>
      </c>
      <c r="H937" s="5">
        <v>6441</v>
      </c>
      <c r="J937" s="2">
        <v>41513</v>
      </c>
      <c r="K937" s="5">
        <v>4049.13</v>
      </c>
      <c r="L937" s="5">
        <v>4062.48</v>
      </c>
      <c r="M937" s="5">
        <v>3968.73</v>
      </c>
      <c r="N937" s="5">
        <v>3968.73</v>
      </c>
      <c r="P937" s="2">
        <v>41513</v>
      </c>
      <c r="Q937" s="5">
        <v>8378.93</v>
      </c>
      <c r="R937" s="5">
        <v>8423.7800000000007</v>
      </c>
      <c r="S937" s="5">
        <v>8242.56</v>
      </c>
      <c r="T937" s="5">
        <v>8242.56</v>
      </c>
      <c r="AE937" s="9">
        <f t="shared" si="229"/>
        <v>4273.83</v>
      </c>
      <c r="AF937" s="6">
        <f t="shared" si="239"/>
        <v>3.5926305015355424E-2</v>
      </c>
      <c r="AG937" s="4">
        <f t="shared" si="240"/>
        <v>97.699999999999818</v>
      </c>
      <c r="AH937" s="4"/>
      <c r="AI937" s="6">
        <f t="shared" si="241"/>
        <v>3.5926305015355424E-2</v>
      </c>
      <c r="AJ937" s="6">
        <f t="shared" si="242"/>
        <v>5.7817345203558898E-2</v>
      </c>
      <c r="AK937" s="4">
        <f t="shared" si="247"/>
        <v>4302.6930000000002</v>
      </c>
      <c r="AL937" s="4">
        <f t="shared" si="248"/>
        <v>-28.863000000000284</v>
      </c>
      <c r="AN937" s="9">
        <f t="shared" si="230"/>
        <v>1801.5599999999995</v>
      </c>
      <c r="AO937" s="6">
        <f t="shared" si="231"/>
        <v>0</v>
      </c>
      <c r="AP937" s="4">
        <f t="shared" si="232"/>
        <v>149.43000000000029</v>
      </c>
      <c r="AQ937" s="4"/>
      <c r="AR937" s="6">
        <f t="shared" si="233"/>
        <v>0</v>
      </c>
      <c r="AS937" s="6">
        <f t="shared" si="234"/>
        <v>0</v>
      </c>
      <c r="AT937" s="4">
        <f t="shared" si="235"/>
        <v>1887.982</v>
      </c>
      <c r="AU937" s="4">
        <f t="shared" si="236"/>
        <v>-86.42200000000048</v>
      </c>
      <c r="AW937" s="4">
        <f t="shared" si="238"/>
        <v>44.850000000000364</v>
      </c>
      <c r="AX937" s="4">
        <f t="shared" si="227"/>
        <v>18.126097560975388</v>
      </c>
      <c r="AY937" s="4">
        <f t="shared" si="228"/>
        <v>52.519999999998618</v>
      </c>
      <c r="AZ937" s="4">
        <f t="shared" si="243"/>
        <v>38.050000000001091</v>
      </c>
      <c r="BB937" s="4">
        <f t="shared" si="226"/>
        <v>13.349999999999909</v>
      </c>
      <c r="BC937" s="4">
        <f t="shared" si="244"/>
        <v>8.1597560975609582</v>
      </c>
      <c r="BD937" s="4">
        <f t="shared" si="245"/>
        <v>26.2199999999998</v>
      </c>
      <c r="BE937" s="4">
        <f t="shared" si="246"/>
        <v>15.120000000000346</v>
      </c>
      <c r="BG937" s="4">
        <f t="shared" si="237"/>
        <v>2.0999999999994543</v>
      </c>
      <c r="BH937" s="4">
        <f t="shared" si="249"/>
        <v>11.817073170731662</v>
      </c>
      <c r="BI937" s="4">
        <f t="shared" si="250"/>
        <v>57.300000000000182</v>
      </c>
      <c r="BJ937" s="4">
        <f t="shared" si="251"/>
        <v>25.800000000000182</v>
      </c>
    </row>
    <row r="938" spans="4:62">
      <c r="D938" s="2">
        <v>41514</v>
      </c>
      <c r="E938" s="5">
        <v>6441</v>
      </c>
      <c r="F938" s="5">
        <v>6441</v>
      </c>
      <c r="G938" s="5">
        <v>6393.6</v>
      </c>
      <c r="H938" s="5">
        <v>6430.1</v>
      </c>
      <c r="J938" s="2">
        <v>41514</v>
      </c>
      <c r="K938" s="5">
        <v>3955.42</v>
      </c>
      <c r="L938" s="5">
        <v>3976.11</v>
      </c>
      <c r="M938" s="5">
        <v>3934.79</v>
      </c>
      <c r="N938" s="5">
        <v>3960.46</v>
      </c>
      <c r="P938" s="2">
        <v>41514</v>
      </c>
      <c r="Q938" s="5">
        <v>8202.86</v>
      </c>
      <c r="R938" s="5">
        <v>8219.26</v>
      </c>
      <c r="S938" s="5">
        <v>8094.22</v>
      </c>
      <c r="T938" s="5">
        <v>8157.9</v>
      </c>
      <c r="AE938" s="9">
        <f t="shared" si="229"/>
        <v>4197.4399999999996</v>
      </c>
      <c r="AF938" s="6">
        <f t="shared" si="239"/>
        <v>0</v>
      </c>
      <c r="AG938" s="4">
        <f t="shared" si="240"/>
        <v>170.57999999999993</v>
      </c>
      <c r="AH938" s="4"/>
      <c r="AI938" s="6">
        <f t="shared" si="241"/>
        <v>0</v>
      </c>
      <c r="AJ938" s="6">
        <f t="shared" si="242"/>
        <v>0</v>
      </c>
      <c r="AK938" s="4">
        <f t="shared" si="247"/>
        <v>4290.0450000000001</v>
      </c>
      <c r="AL938" s="4">
        <f t="shared" si="248"/>
        <v>-92.605000000000473</v>
      </c>
      <c r="AN938" s="9">
        <f t="shared" si="230"/>
        <v>1727.7999999999993</v>
      </c>
      <c r="AO938" s="6">
        <f t="shared" si="231"/>
        <v>0</v>
      </c>
      <c r="AP938" s="4">
        <f t="shared" si="232"/>
        <v>223.19000000000051</v>
      </c>
      <c r="AQ938" s="4"/>
      <c r="AR938" s="6">
        <f t="shared" si="233"/>
        <v>0</v>
      </c>
      <c r="AS938" s="6">
        <f t="shared" si="234"/>
        <v>0</v>
      </c>
      <c r="AT938" s="4">
        <f t="shared" si="235"/>
        <v>1875.69</v>
      </c>
      <c r="AU938" s="4">
        <f t="shared" si="236"/>
        <v>-147.89000000000078</v>
      </c>
      <c r="AW938" s="4">
        <f t="shared" si="238"/>
        <v>16.399999999999636</v>
      </c>
      <c r="AX938" s="4">
        <f t="shared" si="227"/>
        <v>18.525121951219283</v>
      </c>
      <c r="AY938" s="4">
        <f t="shared" si="228"/>
        <v>52.519999999998618</v>
      </c>
      <c r="AZ938" s="4">
        <f t="shared" si="243"/>
        <v>38.050000000001091</v>
      </c>
      <c r="BB938" s="4">
        <f t="shared" si="226"/>
        <v>20.630000000000109</v>
      </c>
      <c r="BC938" s="4">
        <f t="shared" si="244"/>
        <v>8.6578048780487649</v>
      </c>
      <c r="BD938" s="4">
        <f t="shared" si="245"/>
        <v>26.2199999999998</v>
      </c>
      <c r="BE938" s="4">
        <f t="shared" si="246"/>
        <v>15.25</v>
      </c>
      <c r="BG938" s="4">
        <f t="shared" si="237"/>
        <v>0</v>
      </c>
      <c r="BH938" s="4">
        <f t="shared" si="249"/>
        <v>11.663414634146292</v>
      </c>
      <c r="BI938" s="4">
        <f t="shared" si="250"/>
        <v>57.300000000000182</v>
      </c>
      <c r="BJ938" s="4">
        <f t="shared" si="251"/>
        <v>25.800000000000182</v>
      </c>
    </row>
    <row r="939" spans="4:62">
      <c r="D939" s="2">
        <v>41515</v>
      </c>
      <c r="E939" s="5">
        <v>6430.1</v>
      </c>
      <c r="F939" s="5">
        <v>6500.5</v>
      </c>
      <c r="G939" s="5">
        <v>6430</v>
      </c>
      <c r="H939" s="5">
        <v>6483</v>
      </c>
      <c r="J939" s="2">
        <v>41515</v>
      </c>
      <c r="K939" s="5">
        <v>3980.6</v>
      </c>
      <c r="L939" s="5">
        <v>3990.27</v>
      </c>
      <c r="M939" s="5">
        <v>3950.74</v>
      </c>
      <c r="N939" s="5">
        <v>3986.35</v>
      </c>
      <c r="P939" s="2">
        <v>41515</v>
      </c>
      <c r="Q939" s="5">
        <v>8189.02</v>
      </c>
      <c r="R939" s="5">
        <v>8199.2900000000009</v>
      </c>
      <c r="S939" s="5">
        <v>8129.99</v>
      </c>
      <c r="T939" s="5">
        <v>8194.5499999999993</v>
      </c>
      <c r="AE939" s="9">
        <f t="shared" si="229"/>
        <v>4208.1999999999989</v>
      </c>
      <c r="AF939" s="6">
        <f t="shared" si="239"/>
        <v>6.3078907257587719E-2</v>
      </c>
      <c r="AG939" s="4">
        <f t="shared" si="240"/>
        <v>170.57999999999993</v>
      </c>
      <c r="AH939" s="4"/>
      <c r="AI939" s="6">
        <f t="shared" si="241"/>
        <v>6.3078907257587719E-2</v>
      </c>
      <c r="AJ939" s="6">
        <f t="shared" si="242"/>
        <v>6.3078907257587719E-2</v>
      </c>
      <c r="AK939" s="4">
        <f t="shared" si="247"/>
        <v>4282.5559999999996</v>
      </c>
      <c r="AL939" s="4">
        <f t="shared" si="248"/>
        <v>-74.356000000000677</v>
      </c>
      <c r="AN939" s="9">
        <f t="shared" si="230"/>
        <v>1711.5499999999993</v>
      </c>
      <c r="AO939" s="6">
        <f t="shared" si="231"/>
        <v>0</v>
      </c>
      <c r="AP939" s="4">
        <f t="shared" si="232"/>
        <v>213.45000000000073</v>
      </c>
      <c r="AQ939" s="4"/>
      <c r="AR939" s="6">
        <f t="shared" si="233"/>
        <v>0</v>
      </c>
      <c r="AS939" s="6">
        <f t="shared" si="234"/>
        <v>0</v>
      </c>
      <c r="AT939" s="4">
        <f t="shared" si="235"/>
        <v>1857.5459999999998</v>
      </c>
      <c r="AU939" s="4">
        <f t="shared" si="236"/>
        <v>-145.99600000000055</v>
      </c>
      <c r="AW939" s="4">
        <f t="shared" si="238"/>
        <v>10.270000000000437</v>
      </c>
      <c r="AX939" s="4">
        <f t="shared" si="227"/>
        <v>18.758780487804671</v>
      </c>
      <c r="AY939" s="4">
        <f t="shared" si="228"/>
        <v>52.519999999998618</v>
      </c>
      <c r="AZ939" s="4">
        <f t="shared" si="243"/>
        <v>38.050000000001091</v>
      </c>
      <c r="BB939" s="4">
        <f t="shared" si="226"/>
        <v>9.6700000000000728</v>
      </c>
      <c r="BC939" s="4">
        <f t="shared" si="244"/>
        <v>8.8785365853658416</v>
      </c>
      <c r="BD939" s="4">
        <f t="shared" si="245"/>
        <v>26.2199999999998</v>
      </c>
      <c r="BE939" s="4">
        <f t="shared" si="246"/>
        <v>15.25</v>
      </c>
      <c r="BG939" s="4">
        <f t="shared" si="237"/>
        <v>0.1000000000003638</v>
      </c>
      <c r="BH939" s="4">
        <f t="shared" si="249"/>
        <v>11.665853658536545</v>
      </c>
      <c r="BI939" s="4">
        <f t="shared" si="250"/>
        <v>57.300000000000182</v>
      </c>
      <c r="BJ939" s="4">
        <f t="shared" si="251"/>
        <v>25.800000000000182</v>
      </c>
    </row>
    <row r="940" spans="4:62">
      <c r="D940" s="2">
        <v>41516</v>
      </c>
      <c r="E940" s="5"/>
      <c r="F940" s="5"/>
      <c r="G940" s="5"/>
      <c r="H940" s="5"/>
      <c r="J940" s="2">
        <v>41516</v>
      </c>
      <c r="K940" s="5">
        <v>3986.23</v>
      </c>
      <c r="L940" s="5">
        <v>3988.93</v>
      </c>
      <c r="M940" s="5">
        <v>3933.78</v>
      </c>
      <c r="N940" s="5">
        <v>3933.78</v>
      </c>
      <c r="P940" s="2">
        <v>41516</v>
      </c>
      <c r="Q940" s="5">
        <v>8197.7199999999993</v>
      </c>
      <c r="R940" s="5">
        <v>8201.49</v>
      </c>
      <c r="S940" s="5">
        <v>8101.95</v>
      </c>
      <c r="T940" s="5">
        <v>8103.15</v>
      </c>
      <c r="AE940" s="9">
        <f t="shared" si="229"/>
        <v>4169.369999999999</v>
      </c>
      <c r="AF940" s="6">
        <f t="shared" si="239"/>
        <v>0</v>
      </c>
      <c r="AG940" s="4">
        <f t="shared" si="240"/>
        <v>198.65000000000055</v>
      </c>
      <c r="AH940" s="4"/>
      <c r="AI940" s="6">
        <f t="shared" si="241"/>
        <v>0</v>
      </c>
      <c r="AJ940" s="6">
        <f t="shared" si="242"/>
        <v>0</v>
      </c>
      <c r="AK940" s="4">
        <f t="shared" si="247"/>
        <v>4272.6880000000001</v>
      </c>
      <c r="AL940" s="4">
        <f t="shared" si="248"/>
        <v>-103.31800000000112</v>
      </c>
      <c r="AN940" s="9">
        <v>1712</v>
      </c>
      <c r="AO940" s="6">
        <f t="shared" si="231"/>
        <v>2.1082220660610263E-3</v>
      </c>
      <c r="AP940" s="4">
        <f t="shared" si="232"/>
        <v>213.45000000000073</v>
      </c>
      <c r="AQ940" s="4"/>
      <c r="AR940" s="6">
        <f t="shared" si="233"/>
        <v>1.8793852322115212E-3</v>
      </c>
      <c r="AS940" s="6">
        <f t="shared" si="234"/>
        <v>1.8793852322115212E-3</v>
      </c>
      <c r="AT940" s="4">
        <f t="shared" si="235"/>
        <v>1839.5519999999997</v>
      </c>
      <c r="AU940" s="4">
        <f t="shared" si="236"/>
        <v>-127.55199999999968</v>
      </c>
      <c r="AW940" s="4">
        <f t="shared" si="238"/>
        <v>3.7700000000004366</v>
      </c>
      <c r="AX940" s="4">
        <f t="shared" si="227"/>
        <v>18.505609756097371</v>
      </c>
      <c r="AY940" s="4">
        <f t="shared" si="228"/>
        <v>52.519999999998618</v>
      </c>
      <c r="AZ940" s="4">
        <f t="shared" si="243"/>
        <v>38.050000000001091</v>
      </c>
      <c r="BB940" s="4">
        <f t="shared" si="226"/>
        <v>2.6999999999998181</v>
      </c>
      <c r="BC940" s="4">
        <f t="shared" si="244"/>
        <v>8.6763414634146123</v>
      </c>
      <c r="BD940" s="4">
        <f t="shared" si="245"/>
        <v>26.2199999999998</v>
      </c>
      <c r="BE940" s="4">
        <f t="shared" si="246"/>
        <v>15.25</v>
      </c>
      <c r="BG940" s="4">
        <f t="shared" si="237"/>
        <v>0</v>
      </c>
      <c r="BH940" s="4">
        <f t="shared" si="249"/>
        <v>11.665853658536545</v>
      </c>
      <c r="BI940" s="4">
        <f t="shared" si="250"/>
        <v>57.300000000000182</v>
      </c>
      <c r="BJ940" s="4">
        <f t="shared" si="251"/>
        <v>25.800000000000182</v>
      </c>
    </row>
    <row r="941" spans="4:62">
      <c r="D941" s="2">
        <v>41519</v>
      </c>
      <c r="E941" s="5">
        <v>6412.9</v>
      </c>
      <c r="F941" s="5">
        <v>6532.3</v>
      </c>
      <c r="G941" s="5">
        <v>6412.9</v>
      </c>
      <c r="H941" s="5">
        <v>6506.2</v>
      </c>
      <c r="J941" s="2">
        <v>41519</v>
      </c>
      <c r="K941" s="5">
        <v>3974.79</v>
      </c>
      <c r="L941" s="5">
        <v>4014.5</v>
      </c>
      <c r="M941" s="5">
        <v>3974.79</v>
      </c>
      <c r="N941" s="5">
        <v>4006.01</v>
      </c>
      <c r="P941" s="2">
        <v>41519</v>
      </c>
      <c r="Q941" s="5">
        <v>8224.34</v>
      </c>
      <c r="R941" s="5">
        <v>8268.73</v>
      </c>
      <c r="S941" s="5">
        <v>8211.0300000000007</v>
      </c>
      <c r="T941" s="5">
        <v>8243.8700000000008</v>
      </c>
      <c r="AE941" s="9">
        <f t="shared" si="229"/>
        <v>4237.8600000000006</v>
      </c>
      <c r="AF941" s="6">
        <f t="shared" si="239"/>
        <v>0.65565766800690195</v>
      </c>
      <c r="AG941" s="4">
        <f t="shared" si="240"/>
        <v>104.46000000000095</v>
      </c>
      <c r="AH941" s="4"/>
      <c r="AI941" s="6">
        <f t="shared" si="241"/>
        <v>0.34477724641329682</v>
      </c>
      <c r="AJ941" s="6">
        <f t="shared" si="242"/>
        <v>0.34477724641329682</v>
      </c>
      <c r="AK941" s="4">
        <f t="shared" si="247"/>
        <v>4268.2429999999995</v>
      </c>
      <c r="AL941" s="4">
        <f t="shared" si="248"/>
        <v>-30.382999999998901</v>
      </c>
      <c r="AN941" s="9">
        <f t="shared" ref="AN941:AN960" si="252">T941-H941</f>
        <v>1737.670000000001</v>
      </c>
      <c r="AO941" s="6">
        <f t="shared" ref="AO941:AO960" si="253">(AN941-MIN(AN937:AN941))/(MAX(AN937:AN941)-MIN(AN937:AN941))</f>
        <v>0.29018997889125259</v>
      </c>
      <c r="AP941" s="4">
        <f t="shared" ref="AP941:AP960" si="254">MAX(AN937:AN941)-MIN(AN937:AN941)</f>
        <v>90.010000000000218</v>
      </c>
      <c r="AQ941" s="4"/>
      <c r="AR941" s="6">
        <f t="shared" ref="AR941:AR960" si="255">(AN941-MIN(AN935:AN941))/(MAX(AN935:AN941)-MIN(AN935:AN941))</f>
        <v>0.12237057858984128</v>
      </c>
      <c r="AS941" s="6">
        <f t="shared" ref="AS941:AS960" si="256">(AN941-MIN(AN933:AN941))/(MAX(AN933:AN941)-MIN(AN933:AN941))</f>
        <v>0.10908787170064173</v>
      </c>
      <c r="AT941" s="4">
        <f t="shared" ref="AT941:AT1004" si="257">AVERAGE(AN932:AN941)</f>
        <v>1823.2600000000002</v>
      </c>
      <c r="AU941" s="4">
        <f t="shared" ref="AU941:AU1004" si="258">AN941-AT941</f>
        <v>-85.589999999999236</v>
      </c>
      <c r="AW941" s="4">
        <f t="shared" si="238"/>
        <v>13.309999999999491</v>
      </c>
      <c r="AX941" s="4">
        <f t="shared" si="227"/>
        <v>18.311463414633934</v>
      </c>
      <c r="AY941" s="4">
        <f t="shared" si="228"/>
        <v>52.519999999998618</v>
      </c>
      <c r="AZ941" s="4">
        <f t="shared" si="243"/>
        <v>38.050000000001091</v>
      </c>
      <c r="BB941" s="4">
        <f t="shared" si="226"/>
        <v>0</v>
      </c>
      <c r="BC941" s="4">
        <f t="shared" si="244"/>
        <v>8.0368292682926654</v>
      </c>
      <c r="BD941" s="4">
        <f t="shared" si="245"/>
        <v>24.559999999999945</v>
      </c>
      <c r="BE941" s="4">
        <f t="shared" si="246"/>
        <v>15.120000000000346</v>
      </c>
      <c r="BG941" s="4">
        <f t="shared" si="237"/>
        <v>0</v>
      </c>
      <c r="BH941" s="4">
        <f t="shared" si="249"/>
        <v>10.268292682926784</v>
      </c>
      <c r="BI941" s="4">
        <f t="shared" si="250"/>
        <v>41.899999999999636</v>
      </c>
      <c r="BJ941" s="4">
        <f t="shared" si="251"/>
        <v>24.5</v>
      </c>
    </row>
    <row r="942" spans="4:62">
      <c r="D942" s="2">
        <v>41520</v>
      </c>
      <c r="E942" s="5">
        <v>6506.2</v>
      </c>
      <c r="F942" s="5">
        <v>6523.2</v>
      </c>
      <c r="G942" s="5">
        <v>6457</v>
      </c>
      <c r="H942" s="5">
        <v>6468.4</v>
      </c>
      <c r="J942" s="2">
        <v>41520</v>
      </c>
      <c r="K942" s="5">
        <v>4015</v>
      </c>
      <c r="L942" s="5">
        <v>4015</v>
      </c>
      <c r="M942" s="5">
        <v>3951.32</v>
      </c>
      <c r="N942" s="5">
        <v>3974.07</v>
      </c>
      <c r="P942" s="2">
        <v>41520</v>
      </c>
      <c r="Q942" s="5">
        <v>8259.3700000000008</v>
      </c>
      <c r="R942" s="5">
        <v>8264.7199999999993</v>
      </c>
      <c r="S942" s="5">
        <v>8142.86</v>
      </c>
      <c r="T942" s="5">
        <v>8180.71</v>
      </c>
      <c r="AE942" s="9">
        <f t="shared" si="229"/>
        <v>4206.6399999999994</v>
      </c>
      <c r="AF942" s="6">
        <f t="shared" si="239"/>
        <v>0.54416703168345104</v>
      </c>
      <c r="AG942" s="4">
        <f t="shared" si="240"/>
        <v>68.490000000001601</v>
      </c>
      <c r="AH942" s="4"/>
      <c r="AI942" s="6">
        <f t="shared" si="241"/>
        <v>0.18761641077271751</v>
      </c>
      <c r="AJ942" s="6">
        <f t="shared" si="242"/>
        <v>0.18761641077271751</v>
      </c>
      <c r="AK942" s="4">
        <f t="shared" si="247"/>
        <v>4261.7970000000005</v>
      </c>
      <c r="AL942" s="4">
        <f t="shared" si="248"/>
        <v>-55.157000000001062</v>
      </c>
      <c r="AN942" s="9">
        <f t="shared" si="252"/>
        <v>1712.3100000000004</v>
      </c>
      <c r="AO942" s="6">
        <f t="shared" si="253"/>
        <v>2.9096477794834534E-2</v>
      </c>
      <c r="AP942" s="4">
        <f t="shared" si="254"/>
        <v>26.12000000000171</v>
      </c>
      <c r="AQ942" s="4"/>
      <c r="AR942" s="6">
        <f t="shared" si="255"/>
        <v>3.5605528226803711E-3</v>
      </c>
      <c r="AS942" s="6">
        <f t="shared" si="256"/>
        <v>3.1740728366234806E-3</v>
      </c>
      <c r="AT942" s="4">
        <f t="shared" si="257"/>
        <v>1809.8380000000002</v>
      </c>
      <c r="AU942" s="4">
        <f t="shared" si="258"/>
        <v>-97.527999999999793</v>
      </c>
      <c r="AW942" s="4">
        <f t="shared" si="238"/>
        <v>5.3499999999985448</v>
      </c>
      <c r="AX942" s="4">
        <f t="shared" si="227"/>
        <v>18.008292682926587</v>
      </c>
      <c r="AY942" s="4">
        <f t="shared" si="228"/>
        <v>52.519999999998618</v>
      </c>
      <c r="AZ942" s="4">
        <f t="shared" si="243"/>
        <v>38.050000000001091</v>
      </c>
      <c r="BB942" s="4">
        <f t="shared" ref="BB942:BB1005" si="259">IF(L942-K942&gt;K942-M942,K942-M942,L942-K942)</f>
        <v>0</v>
      </c>
      <c r="BC942" s="4">
        <f t="shared" si="244"/>
        <v>8.0219512195121858</v>
      </c>
      <c r="BD942" s="4">
        <f t="shared" si="245"/>
        <v>24.559999999999945</v>
      </c>
      <c r="BE942" s="4">
        <f t="shared" si="246"/>
        <v>15.120000000000346</v>
      </c>
      <c r="BG942" s="4">
        <f t="shared" si="237"/>
        <v>17</v>
      </c>
      <c r="BH942" s="4">
        <f t="shared" si="249"/>
        <v>10.682926829268249</v>
      </c>
      <c r="BI942" s="4">
        <f t="shared" si="250"/>
        <v>41.899999999999636</v>
      </c>
      <c r="BJ942" s="4">
        <f t="shared" si="251"/>
        <v>24.5</v>
      </c>
    </row>
    <row r="943" spans="4:62">
      <c r="D943" s="2">
        <v>41521</v>
      </c>
      <c r="E943" s="5">
        <v>6468.4</v>
      </c>
      <c r="F943" s="5">
        <v>6486.4</v>
      </c>
      <c r="G943" s="5">
        <v>6423.5</v>
      </c>
      <c r="H943" s="5">
        <v>6474.7</v>
      </c>
      <c r="J943" s="2">
        <v>41521</v>
      </c>
      <c r="K943" s="5">
        <v>3981.88</v>
      </c>
      <c r="L943" s="5">
        <v>3987.88</v>
      </c>
      <c r="M943" s="5">
        <v>3927.63</v>
      </c>
      <c r="N943" s="5">
        <v>3980.42</v>
      </c>
      <c r="P943" s="2">
        <v>41521</v>
      </c>
      <c r="Q943" s="5">
        <v>8201.56</v>
      </c>
      <c r="R943" s="5">
        <v>8206.8700000000008</v>
      </c>
      <c r="S943" s="5">
        <v>8095.91</v>
      </c>
      <c r="T943" s="5">
        <v>8195.92</v>
      </c>
      <c r="AE943" s="9">
        <f t="shared" si="229"/>
        <v>4215.5</v>
      </c>
      <c r="AF943" s="6">
        <f t="shared" si="239"/>
        <v>0.67352898233318648</v>
      </c>
      <c r="AG943" s="4">
        <f t="shared" si="240"/>
        <v>68.490000000001601</v>
      </c>
      <c r="AH943" s="4"/>
      <c r="AI943" s="6">
        <f t="shared" si="241"/>
        <v>0.44160444189163889</v>
      </c>
      <c r="AJ943" s="6">
        <f t="shared" si="242"/>
        <v>0.23221746790838607</v>
      </c>
      <c r="AK943" s="4">
        <f t="shared" si="247"/>
        <v>4256.3149999999996</v>
      </c>
      <c r="AL943" s="4">
        <f t="shared" si="248"/>
        <v>-40.8149999999996</v>
      </c>
      <c r="AN943" s="9">
        <f t="shared" si="252"/>
        <v>1721.2200000000003</v>
      </c>
      <c r="AO943" s="6">
        <f t="shared" si="253"/>
        <v>0.37021439509955395</v>
      </c>
      <c r="AP943" s="4">
        <f t="shared" si="254"/>
        <v>26.12000000000171</v>
      </c>
      <c r="AQ943" s="4"/>
      <c r="AR943" s="6">
        <f t="shared" si="255"/>
        <v>0.10743250749917742</v>
      </c>
      <c r="AS943" s="6">
        <f t="shared" si="256"/>
        <v>4.5303349730620515E-2</v>
      </c>
      <c r="AT943" s="4">
        <f t="shared" si="257"/>
        <v>1792.4990000000003</v>
      </c>
      <c r="AU943" s="4">
        <f t="shared" si="258"/>
        <v>-71.278999999999996</v>
      </c>
      <c r="AW943" s="4">
        <f t="shared" si="238"/>
        <v>5.3100000000013097</v>
      </c>
      <c r="AX943" s="4">
        <f t="shared" ref="AX943:AX1006" si="260">AVERAGE($AW903:$AW943)</f>
        <v>17.762195121950999</v>
      </c>
      <c r="AY943" s="4">
        <f t="shared" ref="AY943:AY1006" si="261">MAX($AW903:$AW943)</f>
        <v>52.519999999998618</v>
      </c>
      <c r="AZ943" s="4">
        <f t="shared" si="243"/>
        <v>38.050000000001091</v>
      </c>
      <c r="BB943" s="4">
        <f t="shared" si="259"/>
        <v>6</v>
      </c>
      <c r="BC943" s="4">
        <f t="shared" si="244"/>
        <v>7.9609756097560886</v>
      </c>
      <c r="BD943" s="4">
        <f t="shared" si="245"/>
        <v>24.559999999999945</v>
      </c>
      <c r="BE943" s="4">
        <f t="shared" si="246"/>
        <v>15.120000000000346</v>
      </c>
      <c r="BG943" s="4">
        <f t="shared" si="237"/>
        <v>18</v>
      </c>
      <c r="BH943" s="4">
        <f t="shared" si="249"/>
        <v>11.12195121951215</v>
      </c>
      <c r="BI943" s="4">
        <f t="shared" si="250"/>
        <v>41.899999999999636</v>
      </c>
      <c r="BJ943" s="4">
        <f t="shared" si="251"/>
        <v>24.5</v>
      </c>
    </row>
    <row r="944" spans="4:62">
      <c r="D944" s="2">
        <v>41522</v>
      </c>
      <c r="E944" s="5">
        <v>6474.7</v>
      </c>
      <c r="F944" s="5">
        <v>6543.2</v>
      </c>
      <c r="G944" s="5">
        <v>6461.7</v>
      </c>
      <c r="H944" s="5">
        <v>6532.4</v>
      </c>
      <c r="J944" s="2">
        <v>41522</v>
      </c>
      <c r="K944" s="5">
        <v>3986.47</v>
      </c>
      <c r="L944" s="5">
        <v>4009.59</v>
      </c>
      <c r="M944" s="5">
        <v>3968.18</v>
      </c>
      <c r="N944" s="5">
        <v>4006.8</v>
      </c>
      <c r="P944" s="2">
        <v>41522</v>
      </c>
      <c r="Q944" s="5">
        <v>8205.56</v>
      </c>
      <c r="R944" s="5">
        <v>8257.73</v>
      </c>
      <c r="S944" s="5">
        <v>8165.36</v>
      </c>
      <c r="T944" s="5">
        <v>8234.98</v>
      </c>
      <c r="V944" s="9">
        <f t="shared" ref="V944:V989" si="262">H944-N944</f>
        <v>2525.5999999999995</v>
      </c>
      <c r="W944" s="6" t="e">
        <f t="shared" ref="W944:W989" si="263">(V944-MIN($V940:$V944))/(MAX($V940:$V944)-MIN($V940:$V944))</f>
        <v>#DIV/0!</v>
      </c>
      <c r="X944" s="4">
        <f t="shared" ref="X944:X989" si="264">MAX($V940:$V944)-MIN($V940:$V944)</f>
        <v>0</v>
      </c>
      <c r="Y944" s="4"/>
      <c r="Z944" s="6" t="e">
        <f t="shared" ref="Z944:Z989" si="265">(V944-MIN($V938:$V944))/(MAX($V938:$V944)-MIN($V938:$V944))</f>
        <v>#DIV/0!</v>
      </c>
      <c r="AA944" s="6" t="e">
        <f t="shared" ref="AA944:AA989" si="266">(V944-MIN($V936:$V944))/(MAX($V936:$V944)-MIN($V936:$V944))</f>
        <v>#DIV/0!</v>
      </c>
      <c r="AB944" s="6"/>
      <c r="AC944" s="6"/>
      <c r="AD944" s="6"/>
      <c r="AE944" s="9">
        <f t="shared" si="229"/>
        <v>4228.1799999999994</v>
      </c>
      <c r="AF944" s="6">
        <f t="shared" si="239"/>
        <v>0.85866549861292196</v>
      </c>
      <c r="AG944" s="4">
        <f t="shared" si="240"/>
        <v>68.490000000001601</v>
      </c>
      <c r="AH944" s="4"/>
      <c r="AI944" s="6">
        <f t="shared" si="241"/>
        <v>0.85866549861292196</v>
      </c>
      <c r="AJ944" s="6">
        <f t="shared" si="242"/>
        <v>0.29604832620186378</v>
      </c>
      <c r="AK944" s="4">
        <f t="shared" si="247"/>
        <v>4245.2560000000003</v>
      </c>
      <c r="AL944" s="4">
        <f t="shared" si="248"/>
        <v>-17.076000000000931</v>
      </c>
      <c r="AN944" s="9">
        <f t="shared" si="252"/>
        <v>1702.58</v>
      </c>
      <c r="AO944" s="6">
        <f t="shared" si="253"/>
        <v>0</v>
      </c>
      <c r="AP944" s="4">
        <f t="shared" si="254"/>
        <v>35.090000000001055</v>
      </c>
      <c r="AQ944" s="4"/>
      <c r="AR944" s="6">
        <f t="shared" si="255"/>
        <v>0</v>
      </c>
      <c r="AS944" s="6">
        <f t="shared" si="256"/>
        <v>0</v>
      </c>
      <c r="AT944" s="4">
        <f t="shared" si="257"/>
        <v>1767.6580000000001</v>
      </c>
      <c r="AU944" s="4">
        <f t="shared" si="258"/>
        <v>-65.078000000000202</v>
      </c>
      <c r="AW944" s="4">
        <f t="shared" si="238"/>
        <v>40.199999999999818</v>
      </c>
      <c r="AX944" s="4">
        <f t="shared" si="260"/>
        <v>18.140243902438801</v>
      </c>
      <c r="AY944" s="4">
        <f t="shared" si="261"/>
        <v>52.519999999998618</v>
      </c>
      <c r="AZ944" s="4">
        <f t="shared" si="243"/>
        <v>40.199999999999818</v>
      </c>
      <c r="BB944" s="4">
        <f t="shared" si="259"/>
        <v>18.289999999999964</v>
      </c>
      <c r="BC944" s="4">
        <f t="shared" si="244"/>
        <v>8.0619512195121832</v>
      </c>
      <c r="BD944" s="4">
        <f t="shared" si="245"/>
        <v>24.559999999999945</v>
      </c>
      <c r="BE944" s="4">
        <f t="shared" si="246"/>
        <v>15.25</v>
      </c>
      <c r="BG944" s="4">
        <f t="shared" si="237"/>
        <v>13</v>
      </c>
      <c r="BH944" s="4">
        <f t="shared" si="249"/>
        <v>10.882926829268266</v>
      </c>
      <c r="BI944" s="4">
        <f t="shared" si="250"/>
        <v>41.899999999999636</v>
      </c>
      <c r="BJ944" s="4">
        <f t="shared" si="251"/>
        <v>24.5</v>
      </c>
    </row>
    <row r="945" spans="4:62">
      <c r="D945" s="2">
        <v>41523</v>
      </c>
      <c r="E945" s="5">
        <v>6532.4</v>
      </c>
      <c r="F945" s="5">
        <v>6568.2</v>
      </c>
      <c r="G945" s="5">
        <v>6492.5</v>
      </c>
      <c r="H945" s="5">
        <v>6547.3</v>
      </c>
      <c r="J945" s="2">
        <v>41523</v>
      </c>
      <c r="K945" s="5">
        <v>4000.54</v>
      </c>
      <c r="L945" s="5">
        <v>4049.19</v>
      </c>
      <c r="M945" s="5">
        <v>3985.77</v>
      </c>
      <c r="N945" s="5">
        <v>4049.19</v>
      </c>
      <c r="P945" s="2">
        <v>41523</v>
      </c>
      <c r="Q945" s="5">
        <v>8222.2099999999991</v>
      </c>
      <c r="R945" s="5">
        <v>8295.81</v>
      </c>
      <c r="S945" s="5">
        <v>8174.32</v>
      </c>
      <c r="T945" s="5">
        <v>8275.67</v>
      </c>
      <c r="V945" s="9">
        <f t="shared" si="262"/>
        <v>2498.11</v>
      </c>
      <c r="W945" s="6">
        <f t="shared" si="263"/>
        <v>0</v>
      </c>
      <c r="X945" s="4">
        <f t="shared" si="264"/>
        <v>27.489999999999327</v>
      </c>
      <c r="Y945" s="4"/>
      <c r="Z945" s="6">
        <f t="shared" si="265"/>
        <v>0</v>
      </c>
      <c r="AA945" s="6">
        <f t="shared" si="266"/>
        <v>0</v>
      </c>
      <c r="AB945" s="6"/>
      <c r="AC945" s="6"/>
      <c r="AD945" s="6"/>
      <c r="AE945" s="9">
        <f t="shared" si="229"/>
        <v>4226.4799999999996</v>
      </c>
      <c r="AF945" s="6">
        <f t="shared" si="239"/>
        <v>0.63549007046762995</v>
      </c>
      <c r="AG945" s="4">
        <f t="shared" si="240"/>
        <v>31.220000000001164</v>
      </c>
      <c r="AH945" s="4"/>
      <c r="AI945" s="6">
        <f t="shared" si="241"/>
        <v>0.8338443568404037</v>
      </c>
      <c r="AJ945" s="6">
        <f t="shared" si="242"/>
        <v>0.54671644648669404</v>
      </c>
      <c r="AK945" s="4">
        <f t="shared" si="247"/>
        <v>4233.152</v>
      </c>
      <c r="AL945" s="4">
        <f t="shared" si="248"/>
        <v>-6.6720000000004802</v>
      </c>
      <c r="AN945" s="9">
        <f t="shared" si="252"/>
        <v>1728.37</v>
      </c>
      <c r="AO945" s="6">
        <f t="shared" si="253"/>
        <v>0.73496722713021345</v>
      </c>
      <c r="AP945" s="4">
        <f t="shared" si="254"/>
        <v>35.090000000001055</v>
      </c>
      <c r="AQ945" s="4"/>
      <c r="AR945" s="6">
        <f t="shared" si="255"/>
        <v>0.73496722713021345</v>
      </c>
      <c r="AS945" s="6">
        <f t="shared" si="256"/>
        <v>0.26055768842190419</v>
      </c>
      <c r="AT945" s="4">
        <f t="shared" si="257"/>
        <v>1748.0060000000001</v>
      </c>
      <c r="AU945" s="4">
        <f t="shared" si="258"/>
        <v>-19.636000000000195</v>
      </c>
      <c r="AW945" s="4">
        <f t="shared" si="238"/>
        <v>47.889999999999418</v>
      </c>
      <c r="AX945" s="4">
        <f t="shared" si="260"/>
        <v>18.987804878048557</v>
      </c>
      <c r="AY945" s="4">
        <f t="shared" si="261"/>
        <v>52.519999999998618</v>
      </c>
      <c r="AZ945" s="4">
        <f t="shared" si="243"/>
        <v>42.059999999999491</v>
      </c>
      <c r="BB945" s="4">
        <f t="shared" si="259"/>
        <v>14.769999999999982</v>
      </c>
      <c r="BC945" s="4">
        <f t="shared" si="244"/>
        <v>8.3551219512195001</v>
      </c>
      <c r="BD945" s="4">
        <f t="shared" si="245"/>
        <v>24.559999999999945</v>
      </c>
      <c r="BE945" s="4">
        <f t="shared" si="246"/>
        <v>15.25</v>
      </c>
      <c r="BG945" s="4">
        <f t="shared" si="237"/>
        <v>35.800000000000182</v>
      </c>
      <c r="BH945" s="4">
        <f t="shared" si="249"/>
        <v>11.756097560975588</v>
      </c>
      <c r="BI945" s="4">
        <f t="shared" si="250"/>
        <v>41.899999999999636</v>
      </c>
      <c r="BJ945" s="4">
        <f t="shared" si="251"/>
        <v>25.800000000000182</v>
      </c>
    </row>
    <row r="946" spans="4:62">
      <c r="D946" s="2">
        <v>41526</v>
      </c>
      <c r="E946" s="5">
        <v>6547.3</v>
      </c>
      <c r="F946" s="5">
        <v>6555.9</v>
      </c>
      <c r="G946" s="5">
        <v>6508.8</v>
      </c>
      <c r="H946" s="5">
        <v>6530.7</v>
      </c>
      <c r="J946" s="2">
        <v>41526</v>
      </c>
      <c r="K946" s="5">
        <v>4046.26</v>
      </c>
      <c r="L946" s="5">
        <v>4047.94</v>
      </c>
      <c r="M946" s="5">
        <v>4022.81</v>
      </c>
      <c r="N946" s="5">
        <v>4040.33</v>
      </c>
      <c r="P946" s="2">
        <v>41526</v>
      </c>
      <c r="Q946" s="5">
        <v>8275.01</v>
      </c>
      <c r="R946" s="5">
        <v>8310.3700000000008</v>
      </c>
      <c r="S946" s="5">
        <v>8246.77</v>
      </c>
      <c r="T946" s="5">
        <v>8276.32</v>
      </c>
      <c r="V946" s="9">
        <f t="shared" si="262"/>
        <v>2490.37</v>
      </c>
      <c r="W946" s="6">
        <f t="shared" si="263"/>
        <v>0</v>
      </c>
      <c r="X946" s="4">
        <f t="shared" si="264"/>
        <v>35.229999999999563</v>
      </c>
      <c r="Y946" s="4"/>
      <c r="Z946" s="6">
        <f t="shared" si="265"/>
        <v>0</v>
      </c>
      <c r="AA946" s="6">
        <f t="shared" si="266"/>
        <v>0</v>
      </c>
      <c r="AB946" s="6"/>
      <c r="AC946" s="6"/>
      <c r="AD946" s="6"/>
      <c r="AE946" s="9">
        <f t="shared" si="229"/>
        <v>4235.99</v>
      </c>
      <c r="AF946" s="6">
        <f t="shared" si="239"/>
        <v>1</v>
      </c>
      <c r="AG946" s="4">
        <f t="shared" si="240"/>
        <v>29.350000000000364</v>
      </c>
      <c r="AH946" s="4"/>
      <c r="AI946" s="6">
        <f t="shared" si="241"/>
        <v>0.97269674405021522</v>
      </c>
      <c r="AJ946" s="6">
        <f t="shared" si="242"/>
        <v>0.97269674405021522</v>
      </c>
      <c r="AK946" s="4">
        <f t="shared" si="247"/>
        <v>4219.9489999999996</v>
      </c>
      <c r="AL946" s="4">
        <f t="shared" si="248"/>
        <v>16.041000000000167</v>
      </c>
      <c r="AN946" s="9">
        <f t="shared" si="252"/>
        <v>1745.62</v>
      </c>
      <c r="AO946" s="6">
        <f t="shared" si="253"/>
        <v>1</v>
      </c>
      <c r="AP946" s="4">
        <f t="shared" si="254"/>
        <v>43.039999999999964</v>
      </c>
      <c r="AQ946" s="4"/>
      <c r="AR946" s="6">
        <f t="shared" si="255"/>
        <v>1</v>
      </c>
      <c r="AS946" s="6">
        <f t="shared" si="256"/>
        <v>1</v>
      </c>
      <c r="AT946" s="4">
        <f t="shared" si="257"/>
        <v>1730.068</v>
      </c>
      <c r="AU946" s="4">
        <f t="shared" si="258"/>
        <v>15.551999999999907</v>
      </c>
      <c r="AW946" s="4">
        <f t="shared" si="238"/>
        <v>28.239999999999782</v>
      </c>
      <c r="AX946" s="4">
        <f t="shared" si="260"/>
        <v>19.317804878048552</v>
      </c>
      <c r="AY946" s="4">
        <f t="shared" si="261"/>
        <v>52.519999999998618</v>
      </c>
      <c r="AZ946" s="4">
        <f t="shared" si="243"/>
        <v>42.059999999999491</v>
      </c>
      <c r="BB946" s="4">
        <f t="shared" si="259"/>
        <v>1.6799999999998363</v>
      </c>
      <c r="BC946" s="4">
        <f t="shared" si="244"/>
        <v>8.2141463414633975</v>
      </c>
      <c r="BD946" s="4">
        <f t="shared" si="245"/>
        <v>24.559999999999945</v>
      </c>
      <c r="BE946" s="4">
        <f t="shared" si="246"/>
        <v>15.25</v>
      </c>
      <c r="BG946" s="4">
        <f t="shared" si="237"/>
        <v>8.5999999999994543</v>
      </c>
      <c r="BH946" s="4">
        <f t="shared" si="249"/>
        <v>11.887804878048749</v>
      </c>
      <c r="BI946" s="4">
        <f t="shared" si="250"/>
        <v>41.899999999999636</v>
      </c>
      <c r="BJ946" s="4">
        <f t="shared" si="251"/>
        <v>25.800000000000182</v>
      </c>
    </row>
    <row r="947" spans="4:62">
      <c r="D947" s="2">
        <v>41527</v>
      </c>
      <c r="E947" s="5">
        <v>6530.7</v>
      </c>
      <c r="F947" s="5">
        <v>6599.5</v>
      </c>
      <c r="G947" s="5">
        <v>6530.7</v>
      </c>
      <c r="H947" s="5">
        <v>6584</v>
      </c>
      <c r="J947" s="2">
        <v>41527</v>
      </c>
      <c r="K947" s="5">
        <v>4071.03</v>
      </c>
      <c r="L947" s="5">
        <v>4119.9799999999996</v>
      </c>
      <c r="M947" s="5">
        <v>4067.16</v>
      </c>
      <c r="N947" s="5">
        <v>4116.6400000000003</v>
      </c>
      <c r="P947" s="2">
        <v>41527</v>
      </c>
      <c r="Q947" s="5">
        <v>8357.69</v>
      </c>
      <c r="R947" s="5">
        <v>8464.25</v>
      </c>
      <c r="S947" s="5">
        <v>8350.42</v>
      </c>
      <c r="T947" s="5">
        <v>8446.5400000000009</v>
      </c>
      <c r="V947" s="9">
        <f t="shared" si="262"/>
        <v>2467.3599999999997</v>
      </c>
      <c r="W947" s="6">
        <f t="shared" si="263"/>
        <v>0</v>
      </c>
      <c r="X947" s="4">
        <f t="shared" si="264"/>
        <v>58.239999999999782</v>
      </c>
      <c r="Y947" s="4"/>
      <c r="Z947" s="6">
        <f t="shared" si="265"/>
        <v>0</v>
      </c>
      <c r="AA947" s="6">
        <f t="shared" si="266"/>
        <v>0</v>
      </c>
      <c r="AB947" s="6"/>
      <c r="AC947" s="6"/>
      <c r="AD947" s="6"/>
      <c r="AE947" s="9">
        <f t="shared" si="229"/>
        <v>4329.9000000000005</v>
      </c>
      <c r="AF947" s="6">
        <f t="shared" si="239"/>
        <v>1</v>
      </c>
      <c r="AG947" s="4">
        <f t="shared" si="240"/>
        <v>114.40000000000055</v>
      </c>
      <c r="AH947" s="4"/>
      <c r="AI947" s="6">
        <f t="shared" si="241"/>
        <v>1</v>
      </c>
      <c r="AJ947" s="6">
        <f t="shared" si="242"/>
        <v>1</v>
      </c>
      <c r="AK947" s="4">
        <f t="shared" si="247"/>
        <v>4225.5559999999996</v>
      </c>
      <c r="AL947" s="4">
        <f t="shared" si="248"/>
        <v>104.34400000000096</v>
      </c>
      <c r="AN947" s="9">
        <f t="shared" si="252"/>
        <v>1862.5400000000009</v>
      </c>
      <c r="AO947" s="6">
        <f t="shared" si="253"/>
        <v>1</v>
      </c>
      <c r="AP947" s="4">
        <f t="shared" si="254"/>
        <v>159.96000000000095</v>
      </c>
      <c r="AQ947" s="4"/>
      <c r="AR947" s="6">
        <f t="shared" si="255"/>
        <v>1</v>
      </c>
      <c r="AS947" s="6">
        <f t="shared" si="256"/>
        <v>1</v>
      </c>
      <c r="AT947" s="4">
        <f t="shared" si="257"/>
        <v>1736.1659999999999</v>
      </c>
      <c r="AU947" s="4">
        <f t="shared" si="258"/>
        <v>126.37400000000093</v>
      </c>
      <c r="AW947" s="4">
        <f t="shared" si="238"/>
        <v>7.2700000000004366</v>
      </c>
      <c r="AX947" s="4">
        <f t="shared" si="260"/>
        <v>18.84878048780466</v>
      </c>
      <c r="AY947" s="4">
        <f t="shared" si="261"/>
        <v>52.519999999998618</v>
      </c>
      <c r="AZ947" s="4">
        <f t="shared" si="243"/>
        <v>42.059999999999491</v>
      </c>
      <c r="BB947" s="4">
        <f t="shared" si="259"/>
        <v>3.8700000000003456</v>
      </c>
      <c r="BC947" s="4">
        <f t="shared" si="244"/>
        <v>8.2051219512195086</v>
      </c>
      <c r="BD947" s="4">
        <f t="shared" si="245"/>
        <v>24.559999999999945</v>
      </c>
      <c r="BE947" s="4">
        <f t="shared" si="246"/>
        <v>15.25</v>
      </c>
      <c r="BG947" s="4">
        <f t="shared" si="237"/>
        <v>0</v>
      </c>
      <c r="BH947" s="4">
        <f t="shared" si="249"/>
        <v>11.887804878048749</v>
      </c>
      <c r="BI947" s="4">
        <f t="shared" si="250"/>
        <v>41.899999999999636</v>
      </c>
      <c r="BJ947" s="4">
        <f t="shared" si="251"/>
        <v>25.800000000000182</v>
      </c>
    </row>
    <row r="948" spans="4:62">
      <c r="D948" s="2">
        <v>41528</v>
      </c>
      <c r="E948" s="5">
        <v>6584</v>
      </c>
      <c r="F948" s="5">
        <v>6589.9</v>
      </c>
      <c r="G948" s="5">
        <v>6559.7</v>
      </c>
      <c r="H948" s="5">
        <v>6588.4</v>
      </c>
      <c r="J948" s="2">
        <v>41528</v>
      </c>
      <c r="K948" s="5">
        <v>4107.29</v>
      </c>
      <c r="L948" s="5">
        <v>4122.53</v>
      </c>
      <c r="M948" s="5">
        <v>4100.8900000000003</v>
      </c>
      <c r="N948" s="5">
        <v>4119.1099999999997</v>
      </c>
      <c r="P948" s="2">
        <v>41528</v>
      </c>
      <c r="Q948" s="5">
        <v>8453.32</v>
      </c>
      <c r="R948" s="5">
        <v>8502.7900000000009</v>
      </c>
      <c r="S948" s="5">
        <v>8446.69</v>
      </c>
      <c r="T948" s="5">
        <v>8495.73</v>
      </c>
      <c r="V948" s="9">
        <f t="shared" si="262"/>
        <v>2469.29</v>
      </c>
      <c r="W948" s="6">
        <f t="shared" si="263"/>
        <v>3.3138736263741385E-2</v>
      </c>
      <c r="X948" s="4">
        <f t="shared" si="264"/>
        <v>58.239999999999782</v>
      </c>
      <c r="Y948" s="4"/>
      <c r="Z948" s="6">
        <f t="shared" si="265"/>
        <v>3.3138736263741385E-2</v>
      </c>
      <c r="AA948" s="6">
        <f t="shared" si="266"/>
        <v>3.3138736263741385E-2</v>
      </c>
      <c r="AB948" s="6"/>
      <c r="AC948" s="6"/>
      <c r="AD948" s="6"/>
      <c r="AE948" s="9">
        <f t="shared" si="229"/>
        <v>4376.62</v>
      </c>
      <c r="AF948" s="6">
        <f t="shared" si="239"/>
        <v>1</v>
      </c>
      <c r="AG948" s="4">
        <f t="shared" si="240"/>
        <v>150.14000000000033</v>
      </c>
      <c r="AH948" s="4"/>
      <c r="AI948" s="6">
        <f t="shared" si="241"/>
        <v>1</v>
      </c>
      <c r="AJ948" s="6">
        <f t="shared" si="242"/>
        <v>1</v>
      </c>
      <c r="AK948" s="4">
        <f t="shared" si="247"/>
        <v>4243.4740000000002</v>
      </c>
      <c r="AL948" s="4">
        <f t="shared" si="248"/>
        <v>133.14599999999973</v>
      </c>
      <c r="AN948" s="9">
        <f t="shared" si="252"/>
        <v>1907.33</v>
      </c>
      <c r="AO948" s="6">
        <f t="shared" si="253"/>
        <v>1</v>
      </c>
      <c r="AP948" s="4">
        <f t="shared" si="254"/>
        <v>204.75</v>
      </c>
      <c r="AQ948" s="4"/>
      <c r="AR948" s="6">
        <f t="shared" si="255"/>
        <v>1</v>
      </c>
      <c r="AS948" s="6">
        <f t="shared" si="256"/>
        <v>1</v>
      </c>
      <c r="AT948" s="4">
        <f t="shared" si="257"/>
        <v>1754.1190000000001</v>
      </c>
      <c r="AU948" s="4">
        <f t="shared" si="258"/>
        <v>153.21099999999979</v>
      </c>
      <c r="AW948" s="4">
        <f t="shared" si="238"/>
        <v>6.6299999999991996</v>
      </c>
      <c r="AX948" s="4">
        <f t="shared" si="260"/>
        <v>18.992439024390013</v>
      </c>
      <c r="AY948" s="4">
        <f t="shared" si="261"/>
        <v>52.519999999998618</v>
      </c>
      <c r="AZ948" s="4">
        <f t="shared" si="243"/>
        <v>42.059999999999491</v>
      </c>
      <c r="BB948" s="4">
        <f t="shared" si="259"/>
        <v>6.3999999999996362</v>
      </c>
      <c r="BC948" s="4">
        <f t="shared" si="244"/>
        <v>8.3326829268292535</v>
      </c>
      <c r="BD948" s="4">
        <f t="shared" si="245"/>
        <v>24.559999999999945</v>
      </c>
      <c r="BE948" s="4">
        <f t="shared" si="246"/>
        <v>15.25</v>
      </c>
      <c r="BG948" s="4">
        <f t="shared" si="237"/>
        <v>5.8999999999996362</v>
      </c>
      <c r="BH948" s="4">
        <f t="shared" si="249"/>
        <v>11.536585365853636</v>
      </c>
      <c r="BI948" s="4">
        <f t="shared" si="250"/>
        <v>41.899999999999636</v>
      </c>
      <c r="BJ948" s="4">
        <f t="shared" si="251"/>
        <v>25.800000000000182</v>
      </c>
    </row>
    <row r="949" spans="4:62">
      <c r="D949" s="2">
        <v>41529</v>
      </c>
      <c r="E949" s="5">
        <v>6588.4</v>
      </c>
      <c r="F949" s="5">
        <v>6606.1</v>
      </c>
      <c r="G949" s="5">
        <v>6558.6</v>
      </c>
      <c r="H949" s="5">
        <v>6589</v>
      </c>
      <c r="J949" s="2">
        <v>41529</v>
      </c>
      <c r="K949" s="5">
        <v>4117.6400000000003</v>
      </c>
      <c r="L949" s="5">
        <v>4121.32</v>
      </c>
      <c r="M949" s="5">
        <v>4095.21</v>
      </c>
      <c r="N949" s="5">
        <v>4106.63</v>
      </c>
      <c r="P949" s="2">
        <v>41529</v>
      </c>
      <c r="Q949" s="5">
        <v>8509.49</v>
      </c>
      <c r="R949" s="5">
        <v>8516.98</v>
      </c>
      <c r="S949" s="5">
        <v>8466.61</v>
      </c>
      <c r="T949" s="5">
        <v>8494</v>
      </c>
      <c r="V949" s="9">
        <f t="shared" si="262"/>
        <v>2482.37</v>
      </c>
      <c r="W949" s="6">
        <f t="shared" si="263"/>
        <v>0.48813008130081287</v>
      </c>
      <c r="X949" s="4">
        <f t="shared" si="264"/>
        <v>30.750000000000455</v>
      </c>
      <c r="Y949" s="4"/>
      <c r="Z949" s="6">
        <f t="shared" si="265"/>
        <v>0.25772664835165304</v>
      </c>
      <c r="AA949" s="6">
        <f t="shared" si="266"/>
        <v>0.25772664835165304</v>
      </c>
      <c r="AB949" s="6"/>
      <c r="AC949" s="6"/>
      <c r="AD949" s="6"/>
      <c r="AE949" s="9">
        <f t="shared" si="229"/>
        <v>4387.37</v>
      </c>
      <c r="AF949" s="6">
        <f t="shared" si="239"/>
        <v>1</v>
      </c>
      <c r="AG949" s="4">
        <f t="shared" si="240"/>
        <v>160.89000000000033</v>
      </c>
      <c r="AH949" s="4"/>
      <c r="AI949" s="6">
        <f t="shared" si="241"/>
        <v>1</v>
      </c>
      <c r="AJ949" s="6">
        <f t="shared" si="242"/>
        <v>1</v>
      </c>
      <c r="AK949" s="4">
        <f t="shared" si="247"/>
        <v>4261.3910000000005</v>
      </c>
      <c r="AL949" s="4">
        <f t="shared" si="248"/>
        <v>125.97899999999936</v>
      </c>
      <c r="AN949" s="9">
        <f t="shared" si="252"/>
        <v>1905</v>
      </c>
      <c r="AO949" s="6">
        <f t="shared" si="253"/>
        <v>0.98698033080017922</v>
      </c>
      <c r="AP949" s="4">
        <f t="shared" si="254"/>
        <v>178.96000000000004</v>
      </c>
      <c r="AQ949" s="4"/>
      <c r="AR949" s="6">
        <f t="shared" si="255"/>
        <v>0.98862026862026897</v>
      </c>
      <c r="AS949" s="6">
        <f t="shared" si="256"/>
        <v>0.98862026862026897</v>
      </c>
      <c r="AT949" s="4">
        <f t="shared" si="257"/>
        <v>1773.4639999999999</v>
      </c>
      <c r="AU949" s="4">
        <f t="shared" si="258"/>
        <v>131.53600000000006</v>
      </c>
      <c r="AW949" s="4">
        <f t="shared" si="238"/>
        <v>7.4899999999997817</v>
      </c>
      <c r="AX949" s="4">
        <f t="shared" si="260"/>
        <v>17.894146341463212</v>
      </c>
      <c r="AY949" s="4">
        <f t="shared" si="261"/>
        <v>47.889999999999418</v>
      </c>
      <c r="AZ949" s="4">
        <f t="shared" si="243"/>
        <v>40.199999999999818</v>
      </c>
      <c r="BB949" s="4">
        <f t="shared" si="259"/>
        <v>3.6799999999993815</v>
      </c>
      <c r="BC949" s="4">
        <f t="shared" si="244"/>
        <v>7.8234146341463138</v>
      </c>
      <c r="BD949" s="4">
        <f t="shared" si="245"/>
        <v>20.630000000000109</v>
      </c>
      <c r="BE949" s="4">
        <f t="shared" si="246"/>
        <v>15.120000000000346</v>
      </c>
      <c r="BG949" s="4">
        <f t="shared" si="237"/>
        <v>17.700000000000728</v>
      </c>
      <c r="BH949" s="4">
        <f t="shared" si="249"/>
        <v>11.017073170731702</v>
      </c>
      <c r="BI949" s="4">
        <f t="shared" si="250"/>
        <v>41.899999999999636</v>
      </c>
      <c r="BJ949" s="4">
        <f t="shared" si="251"/>
        <v>24.5</v>
      </c>
    </row>
    <row r="950" spans="4:62">
      <c r="D950" s="2">
        <v>41530</v>
      </c>
      <c r="E950" s="5">
        <v>6589</v>
      </c>
      <c r="F950" s="5">
        <v>6589</v>
      </c>
      <c r="G950" s="5">
        <v>6561.8</v>
      </c>
      <c r="H950" s="5">
        <v>6583.8</v>
      </c>
      <c r="J950" s="2">
        <v>41530</v>
      </c>
      <c r="K950" s="5">
        <v>4101.67</v>
      </c>
      <c r="L950" s="5">
        <v>4117.38</v>
      </c>
      <c r="M950" s="5">
        <v>4095.73</v>
      </c>
      <c r="N950" s="5">
        <v>4114.5</v>
      </c>
      <c r="P950" s="2">
        <v>41530</v>
      </c>
      <c r="Q950" s="5">
        <v>8461.31</v>
      </c>
      <c r="R950" s="5">
        <v>8518.18</v>
      </c>
      <c r="S950" s="5">
        <v>8456.84</v>
      </c>
      <c r="T950" s="5">
        <v>8509.42</v>
      </c>
      <c r="V950" s="9">
        <f t="shared" si="262"/>
        <v>2469.3000000000002</v>
      </c>
      <c r="W950" s="6">
        <f t="shared" si="263"/>
        <v>8.43111690569531E-2</v>
      </c>
      <c r="X950" s="4">
        <f t="shared" si="264"/>
        <v>23.010000000000218</v>
      </c>
      <c r="Y950" s="4"/>
      <c r="Z950" s="6">
        <f t="shared" si="265"/>
        <v>3.3310439560448428E-2</v>
      </c>
      <c r="AA950" s="6">
        <f t="shared" si="266"/>
        <v>3.3310439560448428E-2</v>
      </c>
      <c r="AB950" s="6"/>
      <c r="AC950" s="6"/>
      <c r="AD950" s="6"/>
      <c r="AE950" s="9">
        <f t="shared" si="229"/>
        <v>4394.92</v>
      </c>
      <c r="AF950" s="6">
        <f t="shared" si="239"/>
        <v>1</v>
      </c>
      <c r="AG950" s="4">
        <f t="shared" si="240"/>
        <v>158.93000000000029</v>
      </c>
      <c r="AH950" s="4"/>
      <c r="AI950" s="6">
        <f t="shared" si="241"/>
        <v>1</v>
      </c>
      <c r="AJ950" s="6">
        <f t="shared" si="242"/>
        <v>1</v>
      </c>
      <c r="AK950" s="4">
        <f t="shared" si="247"/>
        <v>4283.9460000000008</v>
      </c>
      <c r="AL950" s="4">
        <f t="shared" si="248"/>
        <v>110.97399999999925</v>
      </c>
      <c r="AN950" s="9">
        <f t="shared" si="252"/>
        <v>1925.62</v>
      </c>
      <c r="AO950" s="6">
        <f t="shared" si="253"/>
        <v>1</v>
      </c>
      <c r="AP950" s="4">
        <f t="shared" si="254"/>
        <v>180</v>
      </c>
      <c r="AQ950" s="4"/>
      <c r="AR950" s="6">
        <f t="shared" si="255"/>
        <v>1</v>
      </c>
      <c r="AS950" s="6">
        <f t="shared" si="256"/>
        <v>1</v>
      </c>
      <c r="AT950" s="4">
        <f t="shared" si="257"/>
        <v>1794.8260000000002</v>
      </c>
      <c r="AU950" s="4">
        <f t="shared" si="258"/>
        <v>130.79399999999964</v>
      </c>
      <c r="AW950" s="4">
        <f t="shared" si="238"/>
        <v>4.4699999999993452</v>
      </c>
      <c r="AX950" s="4">
        <f t="shared" si="260"/>
        <v>17.424634146341262</v>
      </c>
      <c r="AY950" s="4">
        <f t="shared" si="261"/>
        <v>47.889999999999418</v>
      </c>
      <c r="AZ950" s="4">
        <f t="shared" si="243"/>
        <v>40.199999999999818</v>
      </c>
      <c r="BB950" s="4">
        <f t="shared" si="259"/>
        <v>5.9400000000000546</v>
      </c>
      <c r="BC950" s="4">
        <f t="shared" si="244"/>
        <v>7.8343902439024173</v>
      </c>
      <c r="BD950" s="4">
        <f t="shared" si="245"/>
        <v>20.630000000000109</v>
      </c>
      <c r="BE950" s="4">
        <f t="shared" si="246"/>
        <v>15.120000000000346</v>
      </c>
      <c r="BG950" s="4">
        <f t="shared" si="237"/>
        <v>0</v>
      </c>
      <c r="BH950" s="4">
        <f t="shared" si="249"/>
        <v>10.624390243902448</v>
      </c>
      <c r="BI950" s="4">
        <f t="shared" si="250"/>
        <v>41.899999999999636</v>
      </c>
      <c r="BJ950" s="4">
        <f t="shared" si="251"/>
        <v>24.5</v>
      </c>
    </row>
    <row r="951" spans="4:62">
      <c r="D951" s="2">
        <v>41533</v>
      </c>
      <c r="E951" s="5">
        <v>6583.8</v>
      </c>
      <c r="F951" s="5">
        <v>6652.7</v>
      </c>
      <c r="G951" s="5">
        <v>6583.8</v>
      </c>
      <c r="H951" s="5">
        <v>6622.9</v>
      </c>
      <c r="J951" s="2">
        <v>41533</v>
      </c>
      <c r="K951" s="5">
        <v>4154.1899999999996</v>
      </c>
      <c r="L951" s="5">
        <v>4162.67</v>
      </c>
      <c r="M951" s="5">
        <v>4138.34</v>
      </c>
      <c r="N951" s="5">
        <v>4152.22</v>
      </c>
      <c r="P951" s="2">
        <v>41533</v>
      </c>
      <c r="Q951" s="5">
        <v>8599.65</v>
      </c>
      <c r="R951" s="5">
        <v>8626.11</v>
      </c>
      <c r="S951" s="5">
        <v>8578.01</v>
      </c>
      <c r="T951" s="5">
        <v>8613</v>
      </c>
      <c r="V951" s="9">
        <f t="shared" si="262"/>
        <v>2470.6799999999994</v>
      </c>
      <c r="W951" s="6">
        <f t="shared" si="263"/>
        <v>0.22118587608258899</v>
      </c>
      <c r="X951" s="4">
        <f t="shared" si="264"/>
        <v>15.010000000000218</v>
      </c>
      <c r="Y951" s="4"/>
      <c r="Z951" s="6">
        <f t="shared" si="265"/>
        <v>0.10796747967478569</v>
      </c>
      <c r="AA951" s="6">
        <f t="shared" si="266"/>
        <v>5.7005494505489723E-2</v>
      </c>
      <c r="AB951" s="6"/>
      <c r="AC951" s="6"/>
      <c r="AD951" s="6"/>
      <c r="AE951" s="9">
        <f t="shared" si="229"/>
        <v>4460.78</v>
      </c>
      <c r="AF951" s="6">
        <f t="shared" si="239"/>
        <v>1</v>
      </c>
      <c r="AG951" s="4">
        <f t="shared" si="240"/>
        <v>130.8799999999992</v>
      </c>
      <c r="AH951" s="4"/>
      <c r="AI951" s="6">
        <f t="shared" si="241"/>
        <v>1</v>
      </c>
      <c r="AJ951" s="6">
        <f t="shared" si="242"/>
        <v>1</v>
      </c>
      <c r="AK951" s="4">
        <f t="shared" si="247"/>
        <v>4306.2379999999994</v>
      </c>
      <c r="AL951" s="4">
        <f t="shared" si="248"/>
        <v>154.54200000000037</v>
      </c>
      <c r="AN951" s="9">
        <f t="shared" si="252"/>
        <v>1990.1000000000004</v>
      </c>
      <c r="AO951" s="6">
        <f t="shared" si="253"/>
        <v>1</v>
      </c>
      <c r="AP951" s="4">
        <f t="shared" si="254"/>
        <v>127.55999999999949</v>
      </c>
      <c r="AQ951" s="4"/>
      <c r="AR951" s="6">
        <f t="shared" si="255"/>
        <v>1</v>
      </c>
      <c r="AS951" s="6">
        <f t="shared" si="256"/>
        <v>1</v>
      </c>
      <c r="AT951" s="4">
        <f t="shared" si="257"/>
        <v>1820.0690000000002</v>
      </c>
      <c r="AU951" s="4">
        <f t="shared" si="258"/>
        <v>170.03100000000018</v>
      </c>
      <c r="AW951" s="4">
        <f t="shared" si="238"/>
        <v>21.639999999999418</v>
      </c>
      <c r="AX951" s="4">
        <f t="shared" si="260"/>
        <v>17.595121951219305</v>
      </c>
      <c r="AY951" s="4">
        <f t="shared" si="261"/>
        <v>47.889999999999418</v>
      </c>
      <c r="AZ951" s="4">
        <f t="shared" si="243"/>
        <v>40.199999999999818</v>
      </c>
      <c r="BB951" s="4">
        <f t="shared" si="259"/>
        <v>8.4800000000004729</v>
      </c>
      <c r="BC951" s="4">
        <f t="shared" si="244"/>
        <v>7.7836585365853574</v>
      </c>
      <c r="BD951" s="4">
        <f t="shared" si="245"/>
        <v>20.630000000000109</v>
      </c>
      <c r="BE951" s="4">
        <f t="shared" si="246"/>
        <v>15.120000000000346</v>
      </c>
      <c r="BG951" s="4">
        <f t="shared" si="237"/>
        <v>0</v>
      </c>
      <c r="BH951" s="4">
        <f t="shared" si="249"/>
        <v>10.604878048780492</v>
      </c>
      <c r="BI951" s="4">
        <f t="shared" si="250"/>
        <v>41.899999999999636</v>
      </c>
      <c r="BJ951" s="4">
        <f t="shared" si="251"/>
        <v>24.5</v>
      </c>
    </row>
    <row r="952" spans="4:62">
      <c r="D952" s="2">
        <v>41534</v>
      </c>
      <c r="E952" s="5">
        <v>6622.9</v>
      </c>
      <c r="F952" s="5">
        <v>6623</v>
      </c>
      <c r="G952" s="5">
        <v>6570.2</v>
      </c>
      <c r="H952" s="5">
        <v>6570.2</v>
      </c>
      <c r="J952" s="2">
        <v>41534</v>
      </c>
      <c r="K952" s="5">
        <v>4142.2299999999996</v>
      </c>
      <c r="L952" s="5">
        <v>4155.8500000000004</v>
      </c>
      <c r="M952" s="5">
        <v>4131.22</v>
      </c>
      <c r="N952" s="5">
        <v>4145.51</v>
      </c>
      <c r="P952" s="2">
        <v>41534</v>
      </c>
      <c r="Q952" s="5">
        <v>8595.56</v>
      </c>
      <c r="R952" s="5">
        <v>8613.89</v>
      </c>
      <c r="S952" s="5">
        <v>8585.0400000000009</v>
      </c>
      <c r="T952" s="5">
        <v>8596.9500000000007</v>
      </c>
      <c r="V952" s="9">
        <f t="shared" si="262"/>
        <v>2424.6899999999996</v>
      </c>
      <c r="W952" s="6">
        <f t="shared" si="263"/>
        <v>0</v>
      </c>
      <c r="X952" s="4">
        <f t="shared" si="264"/>
        <v>57.680000000000291</v>
      </c>
      <c r="Y952" s="4"/>
      <c r="Z952" s="6">
        <f t="shared" si="265"/>
        <v>0</v>
      </c>
      <c r="AA952" s="6">
        <f t="shared" si="266"/>
        <v>0</v>
      </c>
      <c r="AB952" s="6"/>
      <c r="AC952" s="6"/>
      <c r="AD952" s="6"/>
      <c r="AE952" s="9">
        <f t="shared" si="229"/>
        <v>4451.4400000000005</v>
      </c>
      <c r="AF952" s="6">
        <f t="shared" si="239"/>
        <v>0.88902091254753746</v>
      </c>
      <c r="AG952" s="4">
        <f t="shared" si="240"/>
        <v>84.159999999999854</v>
      </c>
      <c r="AH952" s="4"/>
      <c r="AI952" s="6">
        <f t="shared" si="241"/>
        <v>0.95845010899061689</v>
      </c>
      <c r="AJ952" s="6">
        <f t="shared" si="242"/>
        <v>0.96013657703798883</v>
      </c>
      <c r="AK952" s="4">
        <f t="shared" si="247"/>
        <v>4330.7179999999998</v>
      </c>
      <c r="AL952" s="4">
        <f t="shared" si="248"/>
        <v>120.72200000000066</v>
      </c>
      <c r="AN952" s="9">
        <f t="shared" si="252"/>
        <v>2026.7500000000009</v>
      </c>
      <c r="AO952" s="6">
        <f t="shared" si="253"/>
        <v>1</v>
      </c>
      <c r="AP952" s="4">
        <f t="shared" si="254"/>
        <v>121.75000000000091</v>
      </c>
      <c r="AQ952" s="4"/>
      <c r="AR952" s="6">
        <f t="shared" si="255"/>
        <v>1</v>
      </c>
      <c r="AS952" s="6">
        <f t="shared" si="256"/>
        <v>1</v>
      </c>
      <c r="AT952" s="4">
        <f t="shared" si="257"/>
        <v>1851.5130000000004</v>
      </c>
      <c r="AU952" s="4">
        <f t="shared" si="258"/>
        <v>175.23700000000053</v>
      </c>
      <c r="AW952" s="4">
        <f t="shared" si="238"/>
        <v>10.519999999998618</v>
      </c>
      <c r="AX952" s="4">
        <f t="shared" si="260"/>
        <v>17.090975609755887</v>
      </c>
      <c r="AY952" s="4">
        <f t="shared" si="261"/>
        <v>47.889999999999418</v>
      </c>
      <c r="AZ952" s="4">
        <f t="shared" si="243"/>
        <v>40.199999999999818</v>
      </c>
      <c r="BB952" s="4">
        <f t="shared" si="259"/>
        <v>11.009999999999309</v>
      </c>
      <c r="BC952" s="4">
        <f t="shared" si="244"/>
        <v>7.7258536585365576</v>
      </c>
      <c r="BD952" s="4">
        <f t="shared" si="245"/>
        <v>20.630000000000109</v>
      </c>
      <c r="BE952" s="4">
        <f t="shared" si="246"/>
        <v>15.120000000000346</v>
      </c>
      <c r="BG952" s="4">
        <f t="shared" si="237"/>
        <v>0.1000000000003638</v>
      </c>
      <c r="BH952" s="4">
        <f t="shared" si="249"/>
        <v>10.258536585365862</v>
      </c>
      <c r="BI952" s="4">
        <f t="shared" si="250"/>
        <v>41.899999999999636</v>
      </c>
      <c r="BJ952" s="4">
        <f t="shared" si="251"/>
        <v>24.5</v>
      </c>
    </row>
    <row r="953" spans="4:62">
      <c r="D953" s="2">
        <v>41535</v>
      </c>
      <c r="E953" s="5">
        <v>6570.2</v>
      </c>
      <c r="F953" s="5">
        <v>6587.6</v>
      </c>
      <c r="G953" s="5">
        <v>6532.5</v>
      </c>
      <c r="H953" s="5">
        <v>6558.8</v>
      </c>
      <c r="J953" s="2">
        <v>41535</v>
      </c>
      <c r="K953" s="5">
        <v>4147.46</v>
      </c>
      <c r="L953" s="5">
        <v>4170.3999999999996</v>
      </c>
      <c r="M953" s="5">
        <v>4134.4399999999996</v>
      </c>
      <c r="N953" s="5">
        <v>4170.3999999999996</v>
      </c>
      <c r="P953" s="2">
        <v>41535</v>
      </c>
      <c r="Q953" s="5">
        <v>8617.4500000000007</v>
      </c>
      <c r="R953" s="5">
        <v>8645.9</v>
      </c>
      <c r="S953" s="5">
        <v>8594.65</v>
      </c>
      <c r="T953" s="5">
        <v>8636.06</v>
      </c>
      <c r="V953" s="9">
        <f t="shared" si="262"/>
        <v>2388.4000000000005</v>
      </c>
      <c r="W953" s="6">
        <f t="shared" si="263"/>
        <v>0</v>
      </c>
      <c r="X953" s="4">
        <f t="shared" si="264"/>
        <v>93.969999999999345</v>
      </c>
      <c r="Y953" s="4"/>
      <c r="Z953" s="6">
        <f t="shared" si="265"/>
        <v>0</v>
      </c>
      <c r="AA953" s="6">
        <f t="shared" si="266"/>
        <v>0</v>
      </c>
      <c r="AB953" s="6"/>
      <c r="AC953" s="6"/>
      <c r="AD953" s="6"/>
      <c r="AE953" s="9">
        <f t="shared" si="229"/>
        <v>4465.66</v>
      </c>
      <c r="AF953" s="6">
        <f t="shared" si="239"/>
        <v>1</v>
      </c>
      <c r="AG953" s="4">
        <f t="shared" si="240"/>
        <v>78.289999999999964</v>
      </c>
      <c r="AH953" s="4"/>
      <c r="AI953" s="6">
        <f t="shared" si="241"/>
        <v>1</v>
      </c>
      <c r="AJ953" s="6">
        <f t="shared" si="242"/>
        <v>1</v>
      </c>
      <c r="AK953" s="4">
        <f t="shared" si="247"/>
        <v>4355.7339999999995</v>
      </c>
      <c r="AL953" s="4">
        <f t="shared" si="248"/>
        <v>109.92600000000039</v>
      </c>
      <c r="AN953" s="9">
        <f t="shared" si="252"/>
        <v>2077.2599999999993</v>
      </c>
      <c r="AO953" s="6">
        <f t="shared" si="253"/>
        <v>1</v>
      </c>
      <c r="AP953" s="4">
        <f t="shared" si="254"/>
        <v>172.25999999999931</v>
      </c>
      <c r="AQ953" s="4"/>
      <c r="AR953" s="6">
        <f t="shared" si="255"/>
        <v>1</v>
      </c>
      <c r="AS953" s="6">
        <f t="shared" si="256"/>
        <v>1</v>
      </c>
      <c r="AT953" s="4">
        <f t="shared" si="257"/>
        <v>1887.1170000000002</v>
      </c>
      <c r="AU953" s="4">
        <f t="shared" si="258"/>
        <v>190.14299999999912</v>
      </c>
      <c r="AW953" s="4">
        <f t="shared" si="238"/>
        <v>22.800000000001091</v>
      </c>
      <c r="AX953" s="4">
        <f t="shared" si="260"/>
        <v>17.467560975609601</v>
      </c>
      <c r="AY953" s="4">
        <f t="shared" si="261"/>
        <v>47.889999999999418</v>
      </c>
      <c r="AZ953" s="4">
        <f t="shared" si="243"/>
        <v>40.199999999999818</v>
      </c>
      <c r="BB953" s="4">
        <f t="shared" si="259"/>
        <v>13.020000000000437</v>
      </c>
      <c r="BC953" s="4">
        <f t="shared" si="244"/>
        <v>7.970243902439007</v>
      </c>
      <c r="BD953" s="4">
        <f t="shared" si="245"/>
        <v>20.630000000000109</v>
      </c>
      <c r="BE953" s="4">
        <f t="shared" si="246"/>
        <v>15.120000000000346</v>
      </c>
      <c r="BG953" s="4">
        <f t="shared" si="237"/>
        <v>17.400000000000546</v>
      </c>
      <c r="BH953" s="4">
        <f t="shared" si="249"/>
        <v>10.053658536585383</v>
      </c>
      <c r="BI953" s="4">
        <f t="shared" si="250"/>
        <v>41.899999999999636</v>
      </c>
      <c r="BJ953" s="4">
        <f t="shared" si="251"/>
        <v>20.800000000000182</v>
      </c>
    </row>
    <row r="954" spans="4:62">
      <c r="D954" s="2">
        <v>41536</v>
      </c>
      <c r="E954" s="5">
        <v>6558.8</v>
      </c>
      <c r="F954" s="5">
        <v>6659.1</v>
      </c>
      <c r="G954" s="5">
        <v>6558.8</v>
      </c>
      <c r="H954" s="5">
        <v>6625.4</v>
      </c>
      <c r="J954" s="2">
        <v>41536</v>
      </c>
      <c r="K954" s="5">
        <v>4228</v>
      </c>
      <c r="L954" s="5">
        <v>4228</v>
      </c>
      <c r="M954" s="5">
        <v>4188.7299999999996</v>
      </c>
      <c r="N954" s="5">
        <v>4206.04</v>
      </c>
      <c r="P954" s="2">
        <v>41536</v>
      </c>
      <c r="Q954" s="5">
        <v>8735.11</v>
      </c>
      <c r="R954" s="5">
        <v>8770.1</v>
      </c>
      <c r="S954" s="5">
        <v>8665.75</v>
      </c>
      <c r="T954" s="5">
        <v>8694.18</v>
      </c>
      <c r="V954" s="9">
        <f t="shared" si="262"/>
        <v>2419.3599999999997</v>
      </c>
      <c r="W954" s="6">
        <f t="shared" si="263"/>
        <v>0.37627613028682017</v>
      </c>
      <c r="X954" s="4">
        <f t="shared" si="264"/>
        <v>82.279999999998836</v>
      </c>
      <c r="Y954" s="4"/>
      <c r="Z954" s="6">
        <f t="shared" si="265"/>
        <v>0.32946685112269175</v>
      </c>
      <c r="AA954" s="6">
        <f t="shared" si="266"/>
        <v>0.30361871138569507</v>
      </c>
      <c r="AB954" s="6"/>
      <c r="AC954" s="6"/>
      <c r="AD954" s="6"/>
      <c r="AE954" s="9">
        <f t="shared" si="229"/>
        <v>4488.1400000000003</v>
      </c>
      <c r="AF954" s="6">
        <f t="shared" si="239"/>
        <v>1</v>
      </c>
      <c r="AG954" s="4">
        <f t="shared" si="240"/>
        <v>93.220000000000255</v>
      </c>
      <c r="AH954" s="4"/>
      <c r="AI954" s="6">
        <f t="shared" si="241"/>
        <v>1</v>
      </c>
      <c r="AJ954" s="6">
        <f t="shared" si="242"/>
        <v>1</v>
      </c>
      <c r="AK954" s="4">
        <f t="shared" si="247"/>
        <v>4381.7300000000005</v>
      </c>
      <c r="AL954" s="4">
        <f t="shared" si="248"/>
        <v>106.40999999999985</v>
      </c>
      <c r="AN954" s="9">
        <f t="shared" si="252"/>
        <v>2068.7800000000007</v>
      </c>
      <c r="AO954" s="6">
        <f t="shared" si="253"/>
        <v>0.9440780796623669</v>
      </c>
      <c r="AP954" s="4">
        <f t="shared" si="254"/>
        <v>151.63999999999942</v>
      </c>
      <c r="AQ954" s="4"/>
      <c r="AR954" s="6">
        <f t="shared" si="255"/>
        <v>0.95077208870313079</v>
      </c>
      <c r="AS954" s="6">
        <f t="shared" si="256"/>
        <v>0.97443010493306392</v>
      </c>
      <c r="AT954" s="4">
        <f t="shared" si="257"/>
        <v>1923.7370000000003</v>
      </c>
      <c r="AU954" s="4">
        <f t="shared" si="258"/>
        <v>145.04300000000035</v>
      </c>
      <c r="AW954" s="4">
        <f t="shared" si="238"/>
        <v>34.989999999999782</v>
      </c>
      <c r="AX954" s="4">
        <f t="shared" si="260"/>
        <v>18.160487804877892</v>
      </c>
      <c r="AY954" s="4">
        <f t="shared" si="261"/>
        <v>47.889999999999418</v>
      </c>
      <c r="AZ954" s="4">
        <f t="shared" si="243"/>
        <v>40.199999999999818</v>
      </c>
      <c r="BB954" s="4">
        <f t="shared" si="259"/>
        <v>0</v>
      </c>
      <c r="BC954" s="4">
        <f t="shared" si="244"/>
        <v>7.970243902439007</v>
      </c>
      <c r="BD954" s="4">
        <f t="shared" si="245"/>
        <v>20.630000000000109</v>
      </c>
      <c r="BE954" s="4">
        <f t="shared" si="246"/>
        <v>15.120000000000346</v>
      </c>
      <c r="BG954" s="4">
        <f t="shared" si="237"/>
        <v>0</v>
      </c>
      <c r="BH954" s="4">
        <f t="shared" si="249"/>
        <v>9.6682926829268645</v>
      </c>
      <c r="BI954" s="4">
        <f t="shared" si="250"/>
        <v>41.899999999999636</v>
      </c>
      <c r="BJ954" s="4">
        <f t="shared" si="251"/>
        <v>20.800000000000182</v>
      </c>
    </row>
    <row r="955" spans="4:62">
      <c r="D955" s="2">
        <v>41537</v>
      </c>
      <c r="E955" s="5">
        <v>6625.4</v>
      </c>
      <c r="F955" s="5">
        <v>6629.9</v>
      </c>
      <c r="G955" s="5">
        <v>6594.2</v>
      </c>
      <c r="H955" s="5">
        <v>6596.4</v>
      </c>
      <c r="J955" s="2">
        <v>41537</v>
      </c>
      <c r="K955" s="5">
        <v>4194.9399999999996</v>
      </c>
      <c r="L955" s="5">
        <v>4219.8999999999996</v>
      </c>
      <c r="M955" s="5">
        <v>4193.92</v>
      </c>
      <c r="N955" s="5">
        <v>4203.66</v>
      </c>
      <c r="P955" s="2">
        <v>41537</v>
      </c>
      <c r="Q955" s="5">
        <v>8693.32</v>
      </c>
      <c r="R955" s="5">
        <v>8713.7800000000007</v>
      </c>
      <c r="S955" s="5">
        <v>8666.49</v>
      </c>
      <c r="T955" s="5">
        <v>8675.73</v>
      </c>
      <c r="V955" s="9">
        <f t="shared" si="262"/>
        <v>2392.7399999999998</v>
      </c>
      <c r="W955" s="6">
        <f t="shared" si="263"/>
        <v>5.2746718522111054E-2</v>
      </c>
      <c r="X955" s="4">
        <f t="shared" si="264"/>
        <v>82.279999999998836</v>
      </c>
      <c r="Y955" s="4"/>
      <c r="Z955" s="6">
        <f t="shared" si="265"/>
        <v>4.6184952644453187E-2</v>
      </c>
      <c r="AA955" s="6">
        <f t="shared" si="266"/>
        <v>4.6184952644453187E-2</v>
      </c>
      <c r="AB955" s="6"/>
      <c r="AC955" s="6"/>
      <c r="AD955" s="6"/>
      <c r="AE955" s="9">
        <f t="shared" si="229"/>
        <v>4472.07</v>
      </c>
      <c r="AF955" s="6">
        <f t="shared" si="239"/>
        <v>0.56212534059943597</v>
      </c>
      <c r="AG955" s="4">
        <f t="shared" si="240"/>
        <v>36.699999999999818</v>
      </c>
      <c r="AH955" s="4"/>
      <c r="AI955" s="6">
        <f t="shared" si="241"/>
        <v>0.84052793490125488</v>
      </c>
      <c r="AJ955" s="6">
        <f t="shared" si="242"/>
        <v>0.89844539939332257</v>
      </c>
      <c r="AK955" s="4">
        <f t="shared" si="247"/>
        <v>4406.2889999999989</v>
      </c>
      <c r="AL955" s="4">
        <f t="shared" si="248"/>
        <v>65.781000000000859</v>
      </c>
      <c r="AN955" s="9">
        <f t="shared" si="252"/>
        <v>2079.33</v>
      </c>
      <c r="AO955" s="6">
        <f t="shared" si="253"/>
        <v>1</v>
      </c>
      <c r="AP955" s="4">
        <f t="shared" si="254"/>
        <v>89.229999999999563</v>
      </c>
      <c r="AQ955" s="4"/>
      <c r="AR955" s="6">
        <f t="shared" si="255"/>
        <v>1</v>
      </c>
      <c r="AS955" s="6">
        <f t="shared" si="256"/>
        <v>1</v>
      </c>
      <c r="AT955" s="4">
        <f t="shared" si="257"/>
        <v>1958.8330000000001</v>
      </c>
      <c r="AU955" s="4">
        <f t="shared" si="258"/>
        <v>120.49699999999984</v>
      </c>
      <c r="AW955" s="4">
        <f t="shared" si="238"/>
        <v>20.460000000000946</v>
      </c>
      <c r="AX955" s="4">
        <f t="shared" si="260"/>
        <v>18.479999999999897</v>
      </c>
      <c r="AY955" s="4">
        <f t="shared" si="261"/>
        <v>47.889999999999418</v>
      </c>
      <c r="AZ955" s="4">
        <f t="shared" si="243"/>
        <v>40.199999999999818</v>
      </c>
      <c r="BB955" s="4">
        <f t="shared" si="259"/>
        <v>1.0199999999995271</v>
      </c>
      <c r="BC955" s="4">
        <f t="shared" si="244"/>
        <v>7.8536585365853435</v>
      </c>
      <c r="BD955" s="4">
        <f t="shared" si="245"/>
        <v>20.630000000000109</v>
      </c>
      <c r="BE955" s="4">
        <f t="shared" si="246"/>
        <v>15.120000000000346</v>
      </c>
      <c r="BG955" s="4">
        <f t="shared" si="237"/>
        <v>4.5</v>
      </c>
      <c r="BH955" s="4">
        <f t="shared" si="249"/>
        <v>9.6560975609756454</v>
      </c>
      <c r="BI955" s="4">
        <f t="shared" si="250"/>
        <v>41.899999999999636</v>
      </c>
      <c r="BJ955" s="4">
        <f t="shared" si="251"/>
        <v>20.800000000000182</v>
      </c>
    </row>
    <row r="956" spans="4:62">
      <c r="D956" s="2">
        <v>41540</v>
      </c>
      <c r="E956" s="5">
        <v>6596.4</v>
      </c>
      <c r="F956" s="5">
        <v>6601.5</v>
      </c>
      <c r="G956" s="5">
        <v>6542.7</v>
      </c>
      <c r="H956" s="5">
        <v>6557.4</v>
      </c>
      <c r="J956" s="2">
        <v>41540</v>
      </c>
      <c r="K956" s="5">
        <v>4207.18</v>
      </c>
      <c r="L956" s="5">
        <v>4216.92</v>
      </c>
      <c r="M956" s="5">
        <v>4162.84</v>
      </c>
      <c r="N956" s="5">
        <v>4172.08</v>
      </c>
      <c r="P956" s="2">
        <v>41540</v>
      </c>
      <c r="Q956" s="5">
        <v>8682.94</v>
      </c>
      <c r="R956" s="5">
        <v>8699.4699999999993</v>
      </c>
      <c r="S956" s="5">
        <v>8605.59</v>
      </c>
      <c r="T956" s="5">
        <v>8635.2900000000009</v>
      </c>
      <c r="V956" s="9">
        <f t="shared" si="262"/>
        <v>2385.3199999999997</v>
      </c>
      <c r="W956" s="6">
        <f t="shared" si="263"/>
        <v>0</v>
      </c>
      <c r="X956" s="4">
        <f t="shared" si="264"/>
        <v>39.369999999999891</v>
      </c>
      <c r="Y956" s="4"/>
      <c r="Z956" s="6">
        <f t="shared" si="265"/>
        <v>0</v>
      </c>
      <c r="AA956" s="6">
        <f t="shared" si="266"/>
        <v>0</v>
      </c>
      <c r="AB956" s="6"/>
      <c r="AC956" s="6"/>
      <c r="AD956" s="6"/>
      <c r="AE956" s="9">
        <f t="shared" si="229"/>
        <v>4463.2100000000009</v>
      </c>
      <c r="AF956" s="6">
        <f t="shared" si="239"/>
        <v>0.32070844686649852</v>
      </c>
      <c r="AG956" s="4">
        <f t="shared" si="240"/>
        <v>36.699999999999818</v>
      </c>
      <c r="AH956" s="4"/>
      <c r="AI956" s="6">
        <f t="shared" si="241"/>
        <v>0.73256811842952896</v>
      </c>
      <c r="AJ956" s="6">
        <f t="shared" si="242"/>
        <v>0.77645265423243115</v>
      </c>
      <c r="AK956" s="4">
        <f t="shared" si="247"/>
        <v>4429.0110000000004</v>
      </c>
      <c r="AL956" s="4">
        <f t="shared" si="248"/>
        <v>34.199000000000524</v>
      </c>
      <c r="AN956" s="9">
        <f t="shared" si="252"/>
        <v>2077.8900000000012</v>
      </c>
      <c r="AO956" s="6">
        <f t="shared" si="253"/>
        <v>0.97261316089770411</v>
      </c>
      <c r="AP956" s="4">
        <f t="shared" si="254"/>
        <v>52.579999999999018</v>
      </c>
      <c r="AQ956" s="4"/>
      <c r="AR956" s="6">
        <f t="shared" si="255"/>
        <v>0.99063170906252884</v>
      </c>
      <c r="AS956" s="6">
        <f t="shared" si="256"/>
        <v>0.99173980382034821</v>
      </c>
      <c r="AT956" s="4">
        <f t="shared" si="257"/>
        <v>1992.06</v>
      </c>
      <c r="AU956" s="4">
        <f t="shared" si="258"/>
        <v>85.830000000001291</v>
      </c>
      <c r="AW956" s="4">
        <f t="shared" si="238"/>
        <v>16.529999999998836</v>
      </c>
      <c r="AX956" s="4">
        <f t="shared" si="260"/>
        <v>18.389024390243765</v>
      </c>
      <c r="AY956" s="4">
        <f t="shared" si="261"/>
        <v>47.889999999999418</v>
      </c>
      <c r="AZ956" s="4">
        <f t="shared" si="243"/>
        <v>40.199999999999818</v>
      </c>
      <c r="BB956" s="4">
        <f t="shared" si="259"/>
        <v>9.7399999999997817</v>
      </c>
      <c r="BC956" s="4">
        <f t="shared" si="244"/>
        <v>7.6173170731707085</v>
      </c>
      <c r="BD956" s="4">
        <f t="shared" si="245"/>
        <v>20.630000000000109</v>
      </c>
      <c r="BE956" s="4">
        <f t="shared" si="246"/>
        <v>14.769999999999982</v>
      </c>
      <c r="BG956" s="4">
        <f t="shared" si="237"/>
        <v>5.1000000000003638</v>
      </c>
      <c r="BH956" s="4">
        <f t="shared" si="249"/>
        <v>8.7585365853659063</v>
      </c>
      <c r="BI956" s="4">
        <f t="shared" si="250"/>
        <v>37</v>
      </c>
      <c r="BJ956" s="4">
        <f t="shared" si="251"/>
        <v>19</v>
      </c>
    </row>
    <row r="957" spans="4:62">
      <c r="D957" s="2">
        <v>41541</v>
      </c>
      <c r="E957" s="5">
        <v>6557.4</v>
      </c>
      <c r="F957" s="5">
        <v>6585.4</v>
      </c>
      <c r="G957" s="5">
        <v>6549.9</v>
      </c>
      <c r="H957" s="5">
        <v>6571.5</v>
      </c>
      <c r="J957" s="2">
        <v>41541</v>
      </c>
      <c r="K957" s="5">
        <v>4174.8599999999997</v>
      </c>
      <c r="L957" s="5">
        <v>4206.3</v>
      </c>
      <c r="M957" s="5">
        <v>4174.26</v>
      </c>
      <c r="N957" s="5">
        <v>4195.6099999999997</v>
      </c>
      <c r="P957" s="2">
        <v>41541</v>
      </c>
      <c r="Q957" s="5">
        <v>8645.24</v>
      </c>
      <c r="R957" s="5">
        <v>8672.08</v>
      </c>
      <c r="S957" s="5">
        <v>8633.2099999999991</v>
      </c>
      <c r="T957" s="5">
        <v>8664.6</v>
      </c>
      <c r="V957" s="9">
        <f t="shared" si="262"/>
        <v>2375.8900000000003</v>
      </c>
      <c r="W957" s="6">
        <f t="shared" si="263"/>
        <v>0</v>
      </c>
      <c r="X957" s="4">
        <f t="shared" si="264"/>
        <v>43.469999999999345</v>
      </c>
      <c r="Y957" s="4"/>
      <c r="Z957" s="6">
        <f t="shared" si="265"/>
        <v>0</v>
      </c>
      <c r="AA957" s="6">
        <f t="shared" si="266"/>
        <v>0</v>
      </c>
      <c r="AB957" s="6"/>
      <c r="AC957" s="6"/>
      <c r="AD957" s="6"/>
      <c r="AE957" s="9">
        <f t="shared" si="229"/>
        <v>4468.9900000000007</v>
      </c>
      <c r="AF957" s="6">
        <f t="shared" si="239"/>
        <v>0.23184917769754868</v>
      </c>
      <c r="AG957" s="4">
        <f t="shared" si="240"/>
        <v>24.929999999999382</v>
      </c>
      <c r="AH957" s="4"/>
      <c r="AI957" s="6">
        <f t="shared" si="241"/>
        <v>0.47820163487739153</v>
      </c>
      <c r="AJ957" s="6">
        <f t="shared" si="242"/>
        <v>0.80996328272303708</v>
      </c>
      <c r="AK957" s="4">
        <f t="shared" si="247"/>
        <v>4442.92</v>
      </c>
      <c r="AL957" s="4">
        <f t="shared" si="248"/>
        <v>26.070000000000618</v>
      </c>
      <c r="AN957" s="9">
        <f t="shared" si="252"/>
        <v>2093.1000000000004</v>
      </c>
      <c r="AO957" s="6">
        <f t="shared" si="253"/>
        <v>1</v>
      </c>
      <c r="AP957" s="4">
        <f t="shared" si="254"/>
        <v>24.319999999999709</v>
      </c>
      <c r="AQ957" s="4"/>
      <c r="AR957" s="6">
        <f t="shared" si="255"/>
        <v>1</v>
      </c>
      <c r="AS957" s="6">
        <f t="shared" si="256"/>
        <v>1</v>
      </c>
      <c r="AT957" s="4">
        <f t="shared" si="257"/>
        <v>2015.1160000000004</v>
      </c>
      <c r="AU957" s="4">
        <f t="shared" si="258"/>
        <v>77.983999999999924</v>
      </c>
      <c r="AW957" s="4">
        <f t="shared" si="238"/>
        <v>12.030000000000655</v>
      </c>
      <c r="AX957" s="4">
        <f t="shared" si="260"/>
        <v>18.267073170731614</v>
      </c>
      <c r="AY957" s="4">
        <f t="shared" si="261"/>
        <v>47.889999999999418</v>
      </c>
      <c r="AZ957" s="4">
        <f t="shared" si="243"/>
        <v>40.199999999999818</v>
      </c>
      <c r="BB957" s="4">
        <f t="shared" si="259"/>
        <v>0.5999999999994543</v>
      </c>
      <c r="BC957" s="4">
        <f t="shared" si="244"/>
        <v>7.4241463414633779</v>
      </c>
      <c r="BD957" s="4">
        <f t="shared" si="245"/>
        <v>20.630000000000109</v>
      </c>
      <c r="BE957" s="4">
        <f t="shared" si="246"/>
        <v>14.769999999999982</v>
      </c>
      <c r="BG957" s="4">
        <f t="shared" si="237"/>
        <v>7.5</v>
      </c>
      <c r="BH957" s="4">
        <f t="shared" si="249"/>
        <v>8.6804878048781067</v>
      </c>
      <c r="BI957" s="4">
        <f t="shared" si="250"/>
        <v>37</v>
      </c>
      <c r="BJ957" s="4">
        <f t="shared" si="251"/>
        <v>19</v>
      </c>
    </row>
    <row r="958" spans="4:62">
      <c r="D958" s="2">
        <v>41542</v>
      </c>
      <c r="E958" s="5">
        <v>6571.5</v>
      </c>
      <c r="F958" s="5">
        <v>6588</v>
      </c>
      <c r="G958" s="5">
        <v>6526.4</v>
      </c>
      <c r="H958" s="5">
        <v>6551.5</v>
      </c>
      <c r="J958" s="2">
        <v>41542</v>
      </c>
      <c r="K958" s="5">
        <v>4185.2</v>
      </c>
      <c r="L958" s="5">
        <v>4202.54</v>
      </c>
      <c r="M958" s="5">
        <v>4171.88</v>
      </c>
      <c r="N958" s="5">
        <v>4195.3500000000004</v>
      </c>
      <c r="P958" s="2">
        <v>41542</v>
      </c>
      <c r="Q958" s="5">
        <v>8655.0400000000009</v>
      </c>
      <c r="R958" s="5">
        <v>8681.99</v>
      </c>
      <c r="S958" s="5">
        <v>8609.9500000000007</v>
      </c>
      <c r="T958" s="5">
        <v>8665.6299999999992</v>
      </c>
      <c r="V958" s="9">
        <f t="shared" si="262"/>
        <v>2356.1499999999996</v>
      </c>
      <c r="W958" s="6">
        <f t="shared" si="263"/>
        <v>0</v>
      </c>
      <c r="X958" s="4">
        <f t="shared" si="264"/>
        <v>63.210000000000036</v>
      </c>
      <c r="Y958" s="4"/>
      <c r="Z958" s="6">
        <f t="shared" si="265"/>
        <v>0</v>
      </c>
      <c r="AA958" s="6">
        <f t="shared" si="266"/>
        <v>0</v>
      </c>
      <c r="AB958" s="6"/>
      <c r="AC958" s="6"/>
      <c r="AD958" s="6"/>
      <c r="AE958" s="9">
        <f t="shared" si="229"/>
        <v>4470.2799999999988</v>
      </c>
      <c r="AF958" s="6">
        <f t="shared" si="239"/>
        <v>0.2835940633773793</v>
      </c>
      <c r="AG958" s="4">
        <f t="shared" si="240"/>
        <v>24.929999999999382</v>
      </c>
      <c r="AH958" s="4"/>
      <c r="AI958" s="6">
        <f t="shared" si="241"/>
        <v>0.51335149863755913</v>
      </c>
      <c r="AJ958" s="6">
        <f t="shared" si="242"/>
        <v>0.80841021240075694</v>
      </c>
      <c r="AK958" s="4">
        <f t="shared" si="247"/>
        <v>4452.2860000000001</v>
      </c>
      <c r="AL958" s="4">
        <f t="shared" si="248"/>
        <v>17.993999999998778</v>
      </c>
      <c r="AN958" s="9">
        <f t="shared" si="252"/>
        <v>2114.1299999999992</v>
      </c>
      <c r="AO958" s="6">
        <f t="shared" si="253"/>
        <v>1</v>
      </c>
      <c r="AP958" s="4">
        <f t="shared" si="254"/>
        <v>45.349999999998545</v>
      </c>
      <c r="AQ958" s="4"/>
      <c r="AR958" s="6">
        <f t="shared" si="255"/>
        <v>1</v>
      </c>
      <c r="AS958" s="6">
        <f t="shared" si="256"/>
        <v>1</v>
      </c>
      <c r="AT958" s="4">
        <f t="shared" si="257"/>
        <v>2035.7959999999998</v>
      </c>
      <c r="AU958" s="4">
        <f t="shared" si="258"/>
        <v>78.333999999999378</v>
      </c>
      <c r="AW958" s="4">
        <f t="shared" si="238"/>
        <v>26.949999999998909</v>
      </c>
      <c r="AX958" s="4">
        <f t="shared" si="260"/>
        <v>18.148536585365701</v>
      </c>
      <c r="AY958" s="4">
        <f t="shared" si="261"/>
        <v>47.889999999999418</v>
      </c>
      <c r="AZ958" s="4">
        <f t="shared" si="243"/>
        <v>40.199999999999818</v>
      </c>
      <c r="BB958" s="4">
        <f t="shared" si="259"/>
        <v>13.319999999999709</v>
      </c>
      <c r="BC958" s="4">
        <f t="shared" si="244"/>
        <v>7.4007317073170356</v>
      </c>
      <c r="BD958" s="4">
        <f t="shared" si="245"/>
        <v>20.630000000000109</v>
      </c>
      <c r="BE958" s="4">
        <f t="shared" si="246"/>
        <v>14.769999999999982</v>
      </c>
      <c r="BG958" s="4">
        <f t="shared" si="237"/>
        <v>16.5</v>
      </c>
      <c r="BH958" s="4">
        <f t="shared" si="249"/>
        <v>9.0829268292683505</v>
      </c>
      <c r="BI958" s="4">
        <f t="shared" si="250"/>
        <v>37</v>
      </c>
      <c r="BJ958" s="4">
        <f t="shared" si="251"/>
        <v>19</v>
      </c>
    </row>
    <row r="959" spans="4:62">
      <c r="D959" s="2">
        <v>41543</v>
      </c>
      <c r="E959" s="5">
        <v>6551.5</v>
      </c>
      <c r="F959" s="5">
        <v>6580.9</v>
      </c>
      <c r="G959" s="5">
        <v>6535.8</v>
      </c>
      <c r="H959" s="5">
        <v>6565.6</v>
      </c>
      <c r="J959" s="2">
        <v>41543</v>
      </c>
      <c r="K959" s="5">
        <v>4199.0200000000004</v>
      </c>
      <c r="L959" s="5">
        <v>4202.3999999999996</v>
      </c>
      <c r="M959" s="5">
        <v>4170.67</v>
      </c>
      <c r="N959" s="5">
        <v>4186.72</v>
      </c>
      <c r="P959" s="2">
        <v>41543</v>
      </c>
      <c r="Q959" s="5">
        <v>8678.82</v>
      </c>
      <c r="R959" s="5">
        <v>8688.49</v>
      </c>
      <c r="S959" s="5">
        <v>8628.61</v>
      </c>
      <c r="T959" s="5">
        <v>8664.1</v>
      </c>
      <c r="V959" s="9">
        <f t="shared" si="262"/>
        <v>2378.88</v>
      </c>
      <c r="W959" s="6">
        <f t="shared" si="263"/>
        <v>0.62120798032250291</v>
      </c>
      <c r="X959" s="4">
        <f t="shared" si="264"/>
        <v>36.590000000000146</v>
      </c>
      <c r="Y959" s="4"/>
      <c r="Z959" s="6">
        <f t="shared" si="265"/>
        <v>0.35959500079102136</v>
      </c>
      <c r="AA959" s="6">
        <f t="shared" si="266"/>
        <v>0.19846328472889657</v>
      </c>
      <c r="AB959" s="4">
        <f t="shared" ref="AB959:AB1022" si="267">AVERAGE(V955:V959)</f>
        <v>2377.7959999999998</v>
      </c>
      <c r="AC959" s="4">
        <f t="shared" ref="AC959:AC1022" si="268">V959-AB959</f>
        <v>1.0840000000002874</v>
      </c>
      <c r="AD959" s="6"/>
      <c r="AE959" s="9">
        <f t="shared" si="229"/>
        <v>4477.38</v>
      </c>
      <c r="AF959" s="6">
        <f t="shared" si="239"/>
        <v>1</v>
      </c>
      <c r="AG959" s="4">
        <f t="shared" si="240"/>
        <v>14.169999999999163</v>
      </c>
      <c r="AH959" s="4"/>
      <c r="AI959" s="6">
        <f t="shared" si="241"/>
        <v>0.56839149618931062</v>
      </c>
      <c r="AJ959" s="6">
        <f t="shared" si="242"/>
        <v>0.70681198910081</v>
      </c>
      <c r="AK959" s="4">
        <f t="shared" si="247"/>
        <v>4461.2869999999994</v>
      </c>
      <c r="AL959" s="4">
        <f t="shared" si="248"/>
        <v>16.093000000000757</v>
      </c>
      <c r="AN959" s="9">
        <f t="shared" si="252"/>
        <v>2098.5</v>
      </c>
      <c r="AO959" s="6">
        <f t="shared" si="253"/>
        <v>0.568708609271521</v>
      </c>
      <c r="AP959" s="4">
        <f t="shared" si="254"/>
        <v>36.239999999997963</v>
      </c>
      <c r="AQ959" s="4"/>
      <c r="AR959" s="6">
        <f t="shared" si="255"/>
        <v>0.6553472987872172</v>
      </c>
      <c r="AS959" s="6">
        <f t="shared" si="256"/>
        <v>0.87398210110457675</v>
      </c>
      <c r="AT959" s="4">
        <f t="shared" si="257"/>
        <v>2055.1460000000002</v>
      </c>
      <c r="AU959" s="4">
        <f t="shared" si="258"/>
        <v>43.353999999999814</v>
      </c>
      <c r="AW959" s="4">
        <f t="shared" si="238"/>
        <v>9.6700000000000728</v>
      </c>
      <c r="AX959" s="4">
        <f t="shared" si="260"/>
        <v>17.851219512195001</v>
      </c>
      <c r="AY959" s="4">
        <f t="shared" si="261"/>
        <v>47.889999999999418</v>
      </c>
      <c r="AZ959" s="4">
        <f t="shared" si="243"/>
        <v>40.199999999999818</v>
      </c>
      <c r="BB959" s="4">
        <f t="shared" si="259"/>
        <v>3.3799999999991996</v>
      </c>
      <c r="BC959" s="4">
        <f t="shared" si="244"/>
        <v>7.2297560975609221</v>
      </c>
      <c r="BD959" s="4">
        <f t="shared" si="245"/>
        <v>20.630000000000109</v>
      </c>
      <c r="BE959" s="4">
        <f t="shared" si="246"/>
        <v>14.769999999999982</v>
      </c>
      <c r="BG959" s="4">
        <f t="shared" si="237"/>
        <v>15.699999999999818</v>
      </c>
      <c r="BH959" s="4">
        <f t="shared" si="249"/>
        <v>9.1170731707317785</v>
      </c>
      <c r="BI959" s="4">
        <f t="shared" si="250"/>
        <v>37</v>
      </c>
      <c r="BJ959" s="4">
        <f t="shared" si="251"/>
        <v>19</v>
      </c>
    </row>
    <row r="960" spans="4:62">
      <c r="D960" s="2">
        <v>41544</v>
      </c>
      <c r="E960" s="5">
        <v>6565.6</v>
      </c>
      <c r="F960" s="5">
        <v>6568.9</v>
      </c>
      <c r="G960" s="5">
        <v>6487.3</v>
      </c>
      <c r="H960" s="5">
        <v>6512.7</v>
      </c>
      <c r="J960" s="2">
        <v>41544</v>
      </c>
      <c r="K960" s="5">
        <v>4193.17</v>
      </c>
      <c r="L960" s="5">
        <v>4201.21</v>
      </c>
      <c r="M960" s="5">
        <v>4163.7</v>
      </c>
      <c r="N960" s="5">
        <v>4186.7700000000004</v>
      </c>
      <c r="P960" s="2">
        <v>41544</v>
      </c>
      <c r="Q960" s="5">
        <v>8672.82</v>
      </c>
      <c r="R960" s="5">
        <v>8691.48</v>
      </c>
      <c r="S960" s="5">
        <v>8611.4500000000007</v>
      </c>
      <c r="T960" s="5">
        <v>8661.51</v>
      </c>
      <c r="V960" s="9">
        <f t="shared" si="262"/>
        <v>2325.9299999999994</v>
      </c>
      <c r="W960" s="6">
        <f t="shared" si="263"/>
        <v>0</v>
      </c>
      <c r="X960" s="4">
        <f t="shared" si="264"/>
        <v>59.390000000000327</v>
      </c>
      <c r="Y960" s="4"/>
      <c r="Z960" s="6">
        <f t="shared" si="265"/>
        <v>0</v>
      </c>
      <c r="AA960" s="6">
        <f t="shared" si="266"/>
        <v>0</v>
      </c>
      <c r="AB960" s="4">
        <f t="shared" si="267"/>
        <v>2364.4339999999997</v>
      </c>
      <c r="AC960" s="4">
        <f t="shared" si="268"/>
        <v>-38.50400000000036</v>
      </c>
      <c r="AD960" s="6"/>
      <c r="AE960" s="9">
        <f t="shared" si="229"/>
        <v>4474.74</v>
      </c>
      <c r="AF960" s="6">
        <f t="shared" si="239"/>
        <v>0.8136908962596695</v>
      </c>
      <c r="AG960" s="4">
        <f t="shared" si="240"/>
        <v>14.169999999999163</v>
      </c>
      <c r="AH960" s="4"/>
      <c r="AI960" s="6">
        <f t="shared" si="241"/>
        <v>0.46249498596065469</v>
      </c>
      <c r="AJ960" s="6">
        <f t="shared" si="242"/>
        <v>0.63487738419616857</v>
      </c>
      <c r="AK960" s="4">
        <f t="shared" si="247"/>
        <v>4469.2690000000002</v>
      </c>
      <c r="AL960" s="4">
        <f t="shared" si="248"/>
        <v>5.4709999999995489</v>
      </c>
      <c r="AN960" s="9">
        <f t="shared" si="252"/>
        <v>2148.8100000000004</v>
      </c>
      <c r="AO960" s="6">
        <f t="shared" si="253"/>
        <v>1</v>
      </c>
      <c r="AP960" s="4">
        <f t="shared" si="254"/>
        <v>70.919999999999163</v>
      </c>
      <c r="AQ960" s="4"/>
      <c r="AR960" s="6">
        <f t="shared" si="255"/>
        <v>1</v>
      </c>
      <c r="AS960" s="6">
        <f t="shared" si="256"/>
        <v>1</v>
      </c>
      <c r="AT960" s="4">
        <f t="shared" si="257"/>
        <v>2077.4650000000006</v>
      </c>
      <c r="AU960" s="4">
        <f t="shared" si="258"/>
        <v>71.3449999999998</v>
      </c>
      <c r="AW960" s="4">
        <f t="shared" si="238"/>
        <v>18.659999999999854</v>
      </c>
      <c r="AX960" s="4">
        <f t="shared" si="260"/>
        <v>18.221219512195002</v>
      </c>
      <c r="AY960" s="4">
        <f t="shared" si="261"/>
        <v>47.889999999999418</v>
      </c>
      <c r="AZ960" s="4">
        <f t="shared" si="243"/>
        <v>40.199999999999818</v>
      </c>
      <c r="BB960" s="4">
        <f t="shared" si="259"/>
        <v>8.0399999999999636</v>
      </c>
      <c r="BC960" s="4">
        <f t="shared" si="244"/>
        <v>7.351219512195069</v>
      </c>
      <c r="BD960" s="4">
        <f t="shared" si="245"/>
        <v>20.630000000000109</v>
      </c>
      <c r="BE960" s="4">
        <f t="shared" si="246"/>
        <v>14.769999999999982</v>
      </c>
      <c r="BG960" s="4">
        <f t="shared" si="237"/>
        <v>3.2999999999992724</v>
      </c>
      <c r="BH960" s="4">
        <f t="shared" si="249"/>
        <v>8.8609756097561458</v>
      </c>
      <c r="BI960" s="4">
        <f t="shared" si="250"/>
        <v>37</v>
      </c>
      <c r="BJ960" s="4">
        <f t="shared" si="251"/>
        <v>19</v>
      </c>
    </row>
    <row r="961" spans="4:62">
      <c r="D961" s="2">
        <v>41547</v>
      </c>
      <c r="E961" s="5">
        <v>6512.7</v>
      </c>
      <c r="F961" s="5">
        <v>6512.7</v>
      </c>
      <c r="G961" s="5">
        <v>6438.7</v>
      </c>
      <c r="H961" s="5">
        <v>6462.2</v>
      </c>
      <c r="J961" s="2">
        <v>41547</v>
      </c>
      <c r="K961" s="5">
        <v>4141.55</v>
      </c>
      <c r="L961" s="5">
        <v>4150.4399999999996</v>
      </c>
      <c r="M961" s="5">
        <v>4120.24</v>
      </c>
      <c r="N961" s="5">
        <v>4143.4399999999996</v>
      </c>
      <c r="P961" s="2">
        <v>41547</v>
      </c>
      <c r="Q961" s="5">
        <v>8562.85</v>
      </c>
      <c r="R961" s="5">
        <v>8606.7099999999991</v>
      </c>
      <c r="S961" s="5">
        <v>8546.7199999999993</v>
      </c>
      <c r="T961" s="5">
        <v>8594.4</v>
      </c>
      <c r="V961" s="9">
        <f t="shared" si="262"/>
        <v>2318.7600000000002</v>
      </c>
      <c r="W961" s="6">
        <f t="shared" si="263"/>
        <v>0</v>
      </c>
      <c r="X961" s="4">
        <f t="shared" si="264"/>
        <v>60.119999999999891</v>
      </c>
      <c r="Y961" s="4"/>
      <c r="Z961" s="6">
        <f t="shared" si="265"/>
        <v>0</v>
      </c>
      <c r="AA961" s="6">
        <f t="shared" si="266"/>
        <v>0</v>
      </c>
      <c r="AB961" s="4">
        <f t="shared" si="267"/>
        <v>2351.1219999999998</v>
      </c>
      <c r="AC961" s="4">
        <f t="shared" si="268"/>
        <v>-32.361999999999625</v>
      </c>
      <c r="AD961" s="6"/>
      <c r="AE961" s="9">
        <f t="shared" si="229"/>
        <v>4450.96</v>
      </c>
      <c r="AF961" s="6">
        <f t="shared" si="239"/>
        <v>0</v>
      </c>
      <c r="AG961" s="4">
        <f t="shared" si="240"/>
        <v>26.420000000000073</v>
      </c>
      <c r="AH961" s="4"/>
      <c r="AI961" s="6">
        <f t="shared" si="241"/>
        <v>0</v>
      </c>
      <c r="AJ961" s="6">
        <f t="shared" si="242"/>
        <v>0</v>
      </c>
      <c r="AK961" s="4">
        <f t="shared" si="247"/>
        <v>4468.2870000000003</v>
      </c>
      <c r="AL961" s="4">
        <f t="shared" si="248"/>
        <v>-17.327000000000226</v>
      </c>
      <c r="AN961" s="9">
        <f t="shared" ref="AN961:AN989" si="269">T961-H961</f>
        <v>2132.1999999999998</v>
      </c>
      <c r="AO961" s="6">
        <f t="shared" ref="AO961:AO989" si="270">(AN961-MIN(AN957:AN961))/(MAX(AN957:AN961)-MIN(AN957:AN961))</f>
        <v>0.70184886016872072</v>
      </c>
      <c r="AP961" s="4">
        <f t="shared" ref="AP961:AP989" si="271">MAX(AN957:AN961)-MIN(AN957:AN961)</f>
        <v>55.710000000000036</v>
      </c>
      <c r="AQ961" s="4"/>
      <c r="AR961" s="6">
        <f t="shared" ref="AR961:AR989" si="272">(AN961-MIN(AN955:AN961))/(MAX(AN955:AN961)-MIN(AN955:AN961))</f>
        <v>0.76579244218837028</v>
      </c>
      <c r="AS961" s="6">
        <f t="shared" ref="AS961:AS989" si="273">(AN961-MIN(AN953:AN961))/(MAX(AN953:AN961)-MIN(AN953:AN961))</f>
        <v>0.7924528301886713</v>
      </c>
      <c r="AT961" s="4">
        <f t="shared" si="257"/>
        <v>2091.6750000000002</v>
      </c>
      <c r="AU961" s="4">
        <f t="shared" si="258"/>
        <v>40.524999999999636</v>
      </c>
      <c r="AW961" s="4">
        <f t="shared" si="238"/>
        <v>16.130000000001019</v>
      </c>
      <c r="AX961" s="4">
        <f t="shared" si="260"/>
        <v>18.539268292682831</v>
      </c>
      <c r="AY961" s="4">
        <f t="shared" si="261"/>
        <v>47.889999999999418</v>
      </c>
      <c r="AZ961" s="4">
        <f t="shared" si="243"/>
        <v>40.199999999999818</v>
      </c>
      <c r="BB961" s="4">
        <f t="shared" si="259"/>
        <v>8.8899999999994179</v>
      </c>
      <c r="BC961" s="4">
        <f t="shared" si="244"/>
        <v>7.5587804878048077</v>
      </c>
      <c r="BD961" s="4">
        <f t="shared" si="245"/>
        <v>20.630000000000109</v>
      </c>
      <c r="BE961" s="4">
        <f t="shared" si="246"/>
        <v>14.769999999999982</v>
      </c>
      <c r="BG961" s="4">
        <f t="shared" si="237"/>
        <v>0</v>
      </c>
      <c r="BH961" s="4">
        <f t="shared" si="249"/>
        <v>8.5048780487805278</v>
      </c>
      <c r="BI961" s="4">
        <f t="shared" si="250"/>
        <v>37</v>
      </c>
      <c r="BJ961" s="4">
        <f t="shared" si="251"/>
        <v>19</v>
      </c>
    </row>
    <row r="962" spans="4:62">
      <c r="D962" s="2">
        <v>41548</v>
      </c>
      <c r="E962" s="5">
        <v>6462.2</v>
      </c>
      <c r="F962" s="5">
        <v>6466.3</v>
      </c>
      <c r="G962" s="5">
        <v>6424.4</v>
      </c>
      <c r="H962" s="5">
        <v>6460</v>
      </c>
      <c r="J962" s="2">
        <v>41548</v>
      </c>
      <c r="K962" s="5">
        <v>4151.92</v>
      </c>
      <c r="L962" s="5">
        <v>4196.6000000000004</v>
      </c>
      <c r="M962" s="5">
        <v>4150.04</v>
      </c>
      <c r="N962" s="5">
        <v>4196.6000000000004</v>
      </c>
      <c r="P962" s="2">
        <v>41548</v>
      </c>
      <c r="Q962" s="5">
        <v>8618.59</v>
      </c>
      <c r="R962" s="5">
        <v>8691.85</v>
      </c>
      <c r="S962" s="5">
        <v>8612.23</v>
      </c>
      <c r="T962" s="5">
        <v>8689.14</v>
      </c>
      <c r="V962" s="9">
        <f t="shared" si="262"/>
        <v>2263.3999999999996</v>
      </c>
      <c r="W962" s="6">
        <f t="shared" si="263"/>
        <v>0</v>
      </c>
      <c r="X962" s="4">
        <f t="shared" si="264"/>
        <v>115.48000000000047</v>
      </c>
      <c r="Y962" s="4"/>
      <c r="Z962" s="6">
        <f t="shared" si="265"/>
        <v>0</v>
      </c>
      <c r="AA962" s="6">
        <f t="shared" si="266"/>
        <v>0</v>
      </c>
      <c r="AB962" s="4">
        <f t="shared" si="267"/>
        <v>2328.6239999999998</v>
      </c>
      <c r="AC962" s="4">
        <f t="shared" si="268"/>
        <v>-65.22400000000016</v>
      </c>
      <c r="AD962" s="6"/>
      <c r="AE962" s="9">
        <f t="shared" si="229"/>
        <v>4492.5399999999991</v>
      </c>
      <c r="AF962" s="6">
        <f t="shared" si="239"/>
        <v>1</v>
      </c>
      <c r="AG962" s="4">
        <f t="shared" si="240"/>
        <v>41.579999999999018</v>
      </c>
      <c r="AH962" s="4"/>
      <c r="AI962" s="6">
        <f t="shared" si="241"/>
        <v>1</v>
      </c>
      <c r="AJ962" s="6">
        <f t="shared" si="242"/>
        <v>1</v>
      </c>
      <c r="AK962" s="4">
        <f t="shared" si="247"/>
        <v>4472.3969999999999</v>
      </c>
      <c r="AL962" s="4">
        <f t="shared" si="248"/>
        <v>20.14299999999912</v>
      </c>
      <c r="AN962" s="9">
        <f t="shared" si="269"/>
        <v>2229.1399999999994</v>
      </c>
      <c r="AO962" s="6">
        <f t="shared" si="270"/>
        <v>1</v>
      </c>
      <c r="AP962" s="4">
        <f t="shared" si="271"/>
        <v>130.63999999999942</v>
      </c>
      <c r="AQ962" s="4"/>
      <c r="AR962" s="6">
        <f t="shared" si="272"/>
        <v>1</v>
      </c>
      <c r="AS962" s="6">
        <f t="shared" si="273"/>
        <v>1</v>
      </c>
      <c r="AT962" s="4">
        <f t="shared" si="257"/>
        <v>2111.9140000000002</v>
      </c>
      <c r="AU962" s="4">
        <f t="shared" si="258"/>
        <v>117.2259999999992</v>
      </c>
      <c r="AW962" s="4">
        <f t="shared" si="238"/>
        <v>6.3600000000005821</v>
      </c>
      <c r="AX962" s="4">
        <f t="shared" si="260"/>
        <v>18.225853658536526</v>
      </c>
      <c r="AY962" s="4">
        <f t="shared" si="261"/>
        <v>47.889999999999418</v>
      </c>
      <c r="AZ962" s="4">
        <f t="shared" si="243"/>
        <v>40.199999999999818</v>
      </c>
      <c r="BB962" s="4">
        <f t="shared" si="259"/>
        <v>1.8800000000001091</v>
      </c>
      <c r="BC962" s="4">
        <f t="shared" si="244"/>
        <v>7.3895121951218909</v>
      </c>
      <c r="BD962" s="4">
        <f t="shared" si="245"/>
        <v>20.630000000000109</v>
      </c>
      <c r="BE962" s="4">
        <f t="shared" si="246"/>
        <v>14.769999999999982</v>
      </c>
      <c r="BG962" s="4">
        <f t="shared" si="237"/>
        <v>4.1000000000003638</v>
      </c>
      <c r="BH962" s="4">
        <f t="shared" si="249"/>
        <v>7.7024390243902925</v>
      </c>
      <c r="BI962" s="4">
        <f t="shared" si="250"/>
        <v>35.800000000000182</v>
      </c>
      <c r="BJ962" s="4">
        <f t="shared" si="251"/>
        <v>18</v>
      </c>
    </row>
    <row r="963" spans="4:62">
      <c r="D963" s="2">
        <v>41549</v>
      </c>
      <c r="E963" s="5">
        <v>6460</v>
      </c>
      <c r="F963" s="5">
        <v>6460</v>
      </c>
      <c r="G963" s="5">
        <v>6386.2</v>
      </c>
      <c r="H963" s="5">
        <v>6437.5</v>
      </c>
      <c r="J963" s="2">
        <v>41549</v>
      </c>
      <c r="K963" s="5">
        <v>4177.62</v>
      </c>
      <c r="L963" s="5">
        <v>4180.79</v>
      </c>
      <c r="M963" s="5">
        <v>4136.79</v>
      </c>
      <c r="N963" s="5">
        <v>4158.16</v>
      </c>
      <c r="P963" s="2">
        <v>41549</v>
      </c>
      <c r="Q963" s="5">
        <v>8650.7099999999991</v>
      </c>
      <c r="R963" s="5">
        <v>8672.26</v>
      </c>
      <c r="S963" s="5">
        <v>8581.02</v>
      </c>
      <c r="T963" s="5">
        <v>8629.42</v>
      </c>
      <c r="V963" s="9">
        <f t="shared" si="262"/>
        <v>2279.34</v>
      </c>
      <c r="W963" s="6">
        <f t="shared" si="263"/>
        <v>0.13803255975061002</v>
      </c>
      <c r="X963" s="4">
        <f t="shared" si="264"/>
        <v>115.48000000000047</v>
      </c>
      <c r="Y963" s="4"/>
      <c r="Z963" s="6">
        <f t="shared" si="265"/>
        <v>0.13803255975061002</v>
      </c>
      <c r="AA963" s="6">
        <f t="shared" si="266"/>
        <v>0.12324107004793947</v>
      </c>
      <c r="AB963" s="4">
        <f t="shared" si="267"/>
        <v>2313.2619999999997</v>
      </c>
      <c r="AC963" s="4">
        <f t="shared" si="268"/>
        <v>-33.921999999999571</v>
      </c>
      <c r="AD963" s="6"/>
      <c r="AE963" s="9">
        <f t="shared" ref="AE963:AE989" si="274">T963-N963</f>
        <v>4471.26</v>
      </c>
      <c r="AF963" s="6">
        <f t="shared" si="239"/>
        <v>0.48821548821550415</v>
      </c>
      <c r="AG963" s="4">
        <f t="shared" si="240"/>
        <v>41.579999999999018</v>
      </c>
      <c r="AH963" s="4"/>
      <c r="AI963" s="6">
        <f t="shared" si="241"/>
        <v>0.48821548821550415</v>
      </c>
      <c r="AJ963" s="6">
        <f t="shared" si="242"/>
        <v>0.48821548821550415</v>
      </c>
      <c r="AK963" s="4">
        <f t="shared" si="247"/>
        <v>4472.9570000000003</v>
      </c>
      <c r="AL963" s="4">
        <f t="shared" si="248"/>
        <v>-1.6970000000001164</v>
      </c>
      <c r="AN963" s="9">
        <f t="shared" si="269"/>
        <v>2191.92</v>
      </c>
      <c r="AO963" s="6">
        <f t="shared" si="270"/>
        <v>0.71509491733007113</v>
      </c>
      <c r="AP963" s="4">
        <f t="shared" si="271"/>
        <v>130.63999999999942</v>
      </c>
      <c r="AQ963" s="4"/>
      <c r="AR963" s="6">
        <f t="shared" si="272"/>
        <v>0.72640399882387829</v>
      </c>
      <c r="AS963" s="6">
        <f t="shared" si="273"/>
        <v>0.75391735537190219</v>
      </c>
      <c r="AT963" s="4">
        <f t="shared" si="257"/>
        <v>2123.38</v>
      </c>
      <c r="AU963" s="4">
        <f t="shared" si="258"/>
        <v>68.539999999999964</v>
      </c>
      <c r="AW963" s="4">
        <f t="shared" si="238"/>
        <v>21.550000000001091</v>
      </c>
      <c r="AX963" s="4">
        <f t="shared" si="260"/>
        <v>17.591463414634124</v>
      </c>
      <c r="AY963" s="4">
        <f t="shared" si="261"/>
        <v>47.889999999999418</v>
      </c>
      <c r="AZ963" s="4">
        <f t="shared" si="243"/>
        <v>38.050000000001091</v>
      </c>
      <c r="BB963" s="4">
        <f t="shared" si="259"/>
        <v>3.1700000000000728</v>
      </c>
      <c r="BC963" s="4">
        <f t="shared" si="244"/>
        <v>7.1251219512194481</v>
      </c>
      <c r="BD963" s="4">
        <f t="shared" si="245"/>
        <v>20.630000000000109</v>
      </c>
      <c r="BE963" s="4">
        <f t="shared" si="246"/>
        <v>14.769999999999982</v>
      </c>
      <c r="BG963" s="4">
        <f t="shared" si="237"/>
        <v>0</v>
      </c>
      <c r="BH963" s="4">
        <f t="shared" si="249"/>
        <v>7.4463414634146829</v>
      </c>
      <c r="BI963" s="4">
        <f t="shared" si="250"/>
        <v>35.800000000000182</v>
      </c>
      <c r="BJ963" s="4">
        <f t="shared" si="251"/>
        <v>18</v>
      </c>
    </row>
    <row r="964" spans="4:62">
      <c r="D964" s="2">
        <v>41550</v>
      </c>
      <c r="E964" s="5">
        <v>6437.5</v>
      </c>
      <c r="F964" s="5">
        <v>6472.4</v>
      </c>
      <c r="G964" s="5">
        <v>6436.2</v>
      </c>
      <c r="H964" s="5">
        <v>6449</v>
      </c>
      <c r="J964" s="2">
        <v>41550</v>
      </c>
      <c r="K964" s="5">
        <v>4158.93</v>
      </c>
      <c r="L964" s="5">
        <v>4166.92</v>
      </c>
      <c r="M964" s="5">
        <v>4124.83</v>
      </c>
      <c r="N964" s="5">
        <v>4127.9799999999996</v>
      </c>
      <c r="P964" s="2">
        <v>41550</v>
      </c>
      <c r="Q964" s="5">
        <v>8647.86</v>
      </c>
      <c r="R964" s="5">
        <v>8654.7900000000009</v>
      </c>
      <c r="S964" s="5">
        <v>8590.4599999999991</v>
      </c>
      <c r="T964" s="5">
        <v>8597.91</v>
      </c>
      <c r="V964" s="9">
        <f t="shared" si="262"/>
        <v>2321.0200000000004</v>
      </c>
      <c r="W964" s="6">
        <f t="shared" si="263"/>
        <v>0.92147769070847652</v>
      </c>
      <c r="X964" s="4">
        <f t="shared" si="264"/>
        <v>62.529999999999745</v>
      </c>
      <c r="Y964" s="4"/>
      <c r="Z964" s="6">
        <f t="shared" si="265"/>
        <v>0.49896085902321236</v>
      </c>
      <c r="AA964" s="6">
        <f t="shared" si="266"/>
        <v>0.4726049868766467</v>
      </c>
      <c r="AB964" s="4">
        <f t="shared" si="267"/>
        <v>2301.69</v>
      </c>
      <c r="AC964" s="4">
        <f t="shared" si="268"/>
        <v>19.330000000000382</v>
      </c>
      <c r="AD964" s="6"/>
      <c r="AE964" s="9">
        <f t="shared" si="274"/>
        <v>4469.93</v>
      </c>
      <c r="AF964" s="6">
        <f t="shared" si="239"/>
        <v>0.45622895622897314</v>
      </c>
      <c r="AG964" s="4">
        <f t="shared" si="240"/>
        <v>41.579999999999018</v>
      </c>
      <c r="AH964" s="4"/>
      <c r="AI964" s="6">
        <f t="shared" si="241"/>
        <v>0.45622895622897314</v>
      </c>
      <c r="AJ964" s="6">
        <f t="shared" si="242"/>
        <v>0.45622895622897314</v>
      </c>
      <c r="AK964" s="4">
        <f t="shared" si="247"/>
        <v>4471.1360000000004</v>
      </c>
      <c r="AL964" s="4">
        <f t="shared" si="248"/>
        <v>-1.206000000000131</v>
      </c>
      <c r="AN964" s="9">
        <f t="shared" si="269"/>
        <v>2148.91</v>
      </c>
      <c r="AO964" s="6">
        <f t="shared" si="270"/>
        <v>0.17237466474107804</v>
      </c>
      <c r="AP964" s="4">
        <f t="shared" si="271"/>
        <v>96.9399999999996</v>
      </c>
      <c r="AQ964" s="4"/>
      <c r="AR964" s="6">
        <f t="shared" si="272"/>
        <v>0.38586956521739191</v>
      </c>
      <c r="AS964" s="6">
        <f t="shared" si="273"/>
        <v>0.46955371900826098</v>
      </c>
      <c r="AT964" s="4">
        <f t="shared" si="257"/>
        <v>2131.3930000000005</v>
      </c>
      <c r="AU964" s="4">
        <f t="shared" si="258"/>
        <v>17.516999999999371</v>
      </c>
      <c r="AW964" s="4">
        <f t="shared" si="238"/>
        <v>6.930000000000291</v>
      </c>
      <c r="AX964" s="4">
        <f t="shared" si="260"/>
        <v>17.365609756097534</v>
      </c>
      <c r="AY964" s="4">
        <f t="shared" si="261"/>
        <v>47.889999999999418</v>
      </c>
      <c r="AZ964" s="4">
        <f t="shared" si="243"/>
        <v>38.050000000001091</v>
      </c>
      <c r="BB964" s="4">
        <f t="shared" si="259"/>
        <v>7.9899999999997817</v>
      </c>
      <c r="BC964" s="4">
        <f t="shared" si="244"/>
        <v>6.9782926829267655</v>
      </c>
      <c r="BD964" s="4">
        <f t="shared" si="245"/>
        <v>20.630000000000109</v>
      </c>
      <c r="BE964" s="4">
        <f t="shared" si="246"/>
        <v>14.769999999999982</v>
      </c>
      <c r="BG964" s="4">
        <f t="shared" si="237"/>
        <v>1.3000000000001819</v>
      </c>
      <c r="BH964" s="4">
        <f t="shared" si="249"/>
        <v>6.970731707317122</v>
      </c>
      <c r="BI964" s="4">
        <f t="shared" si="250"/>
        <v>35.800000000000182</v>
      </c>
      <c r="BJ964" s="4">
        <f t="shared" si="251"/>
        <v>17.700000000000728</v>
      </c>
    </row>
    <row r="965" spans="4:62">
      <c r="D965" s="2">
        <v>41551</v>
      </c>
      <c r="E965" s="5">
        <v>6449</v>
      </c>
      <c r="F965" s="5">
        <v>6473.6</v>
      </c>
      <c r="G965" s="5">
        <v>6429</v>
      </c>
      <c r="H965" s="5">
        <v>6453.9</v>
      </c>
      <c r="J965" s="2">
        <v>41551</v>
      </c>
      <c r="K965" s="5">
        <v>4127.34</v>
      </c>
      <c r="L965" s="5">
        <v>4176.26</v>
      </c>
      <c r="M965" s="5">
        <v>4124.67</v>
      </c>
      <c r="N965" s="5">
        <v>4164.25</v>
      </c>
      <c r="P965" s="2">
        <v>41551</v>
      </c>
      <c r="Q965" s="5">
        <v>8590.91</v>
      </c>
      <c r="R965" s="5">
        <v>8639.74</v>
      </c>
      <c r="S965" s="5">
        <v>8570.2099999999991</v>
      </c>
      <c r="T965" s="5">
        <v>8622.9699999999993</v>
      </c>
      <c r="V965" s="9">
        <f t="shared" si="262"/>
        <v>2289.6499999999996</v>
      </c>
      <c r="W965" s="6">
        <f t="shared" si="263"/>
        <v>0.45557098229780696</v>
      </c>
      <c r="X965" s="4">
        <f t="shared" si="264"/>
        <v>57.6200000000008</v>
      </c>
      <c r="Y965" s="4"/>
      <c r="Z965" s="6">
        <f t="shared" si="265"/>
        <v>0.22731208867336242</v>
      </c>
      <c r="AA965" s="6">
        <f t="shared" si="266"/>
        <v>0.22731208867336242</v>
      </c>
      <c r="AB965" s="4">
        <f t="shared" si="267"/>
        <v>2294.4340000000002</v>
      </c>
      <c r="AC965" s="4">
        <f t="shared" si="268"/>
        <v>-4.7840000000005602</v>
      </c>
      <c r="AD965" s="6"/>
      <c r="AE965" s="9">
        <f t="shared" si="274"/>
        <v>4458.7199999999993</v>
      </c>
      <c r="AF965" s="6">
        <f t="shared" si="239"/>
        <v>0.1866281866281744</v>
      </c>
      <c r="AG965" s="4">
        <f t="shared" si="240"/>
        <v>41.579999999999018</v>
      </c>
      <c r="AH965" s="4"/>
      <c r="AI965" s="6">
        <f t="shared" si="241"/>
        <v>0.1866281866281744</v>
      </c>
      <c r="AJ965" s="6">
        <f t="shared" si="242"/>
        <v>0.1866281866281744</v>
      </c>
      <c r="AK965" s="4">
        <f t="shared" si="247"/>
        <v>4469.8010000000004</v>
      </c>
      <c r="AL965" s="4">
        <f t="shared" si="248"/>
        <v>-11.08100000000104</v>
      </c>
      <c r="AN965" s="9">
        <f t="shared" si="269"/>
        <v>2169.0699999999997</v>
      </c>
      <c r="AO965" s="6">
        <f t="shared" si="270"/>
        <v>0.38033835362079682</v>
      </c>
      <c r="AP965" s="4">
        <f t="shared" si="271"/>
        <v>96.9399999999996</v>
      </c>
      <c r="AQ965" s="4"/>
      <c r="AR965" s="6">
        <f t="shared" si="272"/>
        <v>0.54018677281077787</v>
      </c>
      <c r="AS965" s="6">
        <f t="shared" si="273"/>
        <v>0.55843869450161621</v>
      </c>
      <c r="AT965" s="4">
        <f t="shared" si="257"/>
        <v>2140.3670000000002</v>
      </c>
      <c r="AU965" s="4">
        <f t="shared" si="258"/>
        <v>28.70299999999952</v>
      </c>
      <c r="AW965" s="4">
        <f t="shared" si="238"/>
        <v>20.700000000000728</v>
      </c>
      <c r="AX965" s="4">
        <f t="shared" si="260"/>
        <v>17.774390243902417</v>
      </c>
      <c r="AY965" s="4">
        <f t="shared" si="261"/>
        <v>47.889999999999418</v>
      </c>
      <c r="AZ965" s="4">
        <f t="shared" si="243"/>
        <v>38.050000000001091</v>
      </c>
      <c r="BB965" s="4">
        <f t="shared" si="259"/>
        <v>2.6700000000000728</v>
      </c>
      <c r="BC965" s="4">
        <f t="shared" si="244"/>
        <v>6.7153658536584686</v>
      </c>
      <c r="BD965" s="4">
        <f t="shared" si="245"/>
        <v>20.630000000000109</v>
      </c>
      <c r="BE965" s="4">
        <f t="shared" si="246"/>
        <v>14.769999999999982</v>
      </c>
      <c r="BG965" s="4">
        <f t="shared" si="237"/>
        <v>20</v>
      </c>
      <c r="BH965" s="4">
        <f t="shared" si="249"/>
        <v>7.3609756097561467</v>
      </c>
      <c r="BI965" s="4">
        <f t="shared" si="250"/>
        <v>35.800000000000182</v>
      </c>
      <c r="BJ965" s="4">
        <f t="shared" si="251"/>
        <v>18</v>
      </c>
    </row>
    <row r="966" spans="4:62">
      <c r="D966" s="2">
        <v>41554</v>
      </c>
      <c r="E966" s="5">
        <v>6453.9</v>
      </c>
      <c r="F966" s="5">
        <v>6453.9</v>
      </c>
      <c r="G966" s="5">
        <v>6391.5</v>
      </c>
      <c r="H966" s="5">
        <v>6437.3</v>
      </c>
      <c r="J966" s="2">
        <v>41554</v>
      </c>
      <c r="K966" s="5">
        <v>4145.1099999999997</v>
      </c>
      <c r="L966" s="5">
        <v>4165.58</v>
      </c>
      <c r="M966" s="5">
        <v>4105.67</v>
      </c>
      <c r="N966" s="5">
        <v>4165.58</v>
      </c>
      <c r="P966" s="2">
        <v>41554</v>
      </c>
      <c r="Q966" s="5">
        <v>8557.0400000000009</v>
      </c>
      <c r="R966" s="5">
        <v>8604.86</v>
      </c>
      <c r="S966" s="5">
        <v>8510.42</v>
      </c>
      <c r="T966" s="5">
        <v>8591.58</v>
      </c>
      <c r="V966" s="9">
        <f t="shared" si="262"/>
        <v>2271.7200000000003</v>
      </c>
      <c r="W966" s="6">
        <f t="shared" si="263"/>
        <v>0.14439430753211563</v>
      </c>
      <c r="X966" s="4">
        <f t="shared" si="264"/>
        <v>57.6200000000008</v>
      </c>
      <c r="Y966" s="4"/>
      <c r="Z966" s="6">
        <f t="shared" si="265"/>
        <v>0.1330561330561435</v>
      </c>
      <c r="AA966" s="6">
        <f t="shared" si="266"/>
        <v>7.2047107724286324E-2</v>
      </c>
      <c r="AB966" s="4">
        <f t="shared" si="267"/>
        <v>2285.0260000000003</v>
      </c>
      <c r="AC966" s="4">
        <f t="shared" si="268"/>
        <v>-13.30600000000004</v>
      </c>
      <c r="AD966" s="6"/>
      <c r="AE966" s="9">
        <f t="shared" si="274"/>
        <v>4426</v>
      </c>
      <c r="AF966" s="6">
        <f t="shared" si="239"/>
        <v>0</v>
      </c>
      <c r="AG966" s="4">
        <f t="shared" si="240"/>
        <v>66.539999999999054</v>
      </c>
      <c r="AH966" s="4"/>
      <c r="AI966" s="6">
        <f t="shared" si="241"/>
        <v>0</v>
      </c>
      <c r="AJ966" s="6">
        <f t="shared" si="242"/>
        <v>0</v>
      </c>
      <c r="AK966" s="4">
        <f t="shared" si="247"/>
        <v>4466.08</v>
      </c>
      <c r="AL966" s="4">
        <f t="shared" si="248"/>
        <v>-40.079999999999927</v>
      </c>
      <c r="AN966" s="9">
        <f t="shared" si="269"/>
        <v>2154.2799999999997</v>
      </c>
      <c r="AO966" s="6">
        <f t="shared" si="270"/>
        <v>6.6932568864513528E-2</v>
      </c>
      <c r="AP966" s="4">
        <f t="shared" si="271"/>
        <v>80.229999999999563</v>
      </c>
      <c r="AQ966" s="4"/>
      <c r="AR966" s="6">
        <f t="shared" si="272"/>
        <v>0.22776975448731193</v>
      </c>
      <c r="AS966" s="6">
        <f t="shared" si="273"/>
        <v>0.42697489283527246</v>
      </c>
      <c r="AT966" s="4">
        <f t="shared" si="257"/>
        <v>2148.0059999999999</v>
      </c>
      <c r="AU966" s="4">
        <f t="shared" si="258"/>
        <v>6.2739999999998872</v>
      </c>
      <c r="AW966" s="4">
        <f t="shared" si="238"/>
        <v>46.6200000000008</v>
      </c>
      <c r="AX966" s="4">
        <f t="shared" si="260"/>
        <v>17.885609756097569</v>
      </c>
      <c r="AY966" s="4">
        <f t="shared" si="261"/>
        <v>47.889999999999418</v>
      </c>
      <c r="AZ966" s="4">
        <f t="shared" si="243"/>
        <v>38.050000000001091</v>
      </c>
      <c r="BB966" s="4">
        <f t="shared" si="259"/>
        <v>20.470000000000255</v>
      </c>
      <c r="BC966" s="4">
        <f t="shared" si="244"/>
        <v>6.8741463414633515</v>
      </c>
      <c r="BD966" s="4">
        <f t="shared" si="245"/>
        <v>20.630000000000109</v>
      </c>
      <c r="BE966" s="4">
        <f t="shared" si="246"/>
        <v>15.120000000000346</v>
      </c>
      <c r="BG966" s="4">
        <f t="shared" ref="BG966:BG1029" si="275">IF(F966-E966&gt;E966-G966,E966-G966,F966-E966)</f>
        <v>0</v>
      </c>
      <c r="BH966" s="4">
        <f t="shared" si="249"/>
        <v>7.3560975609756634</v>
      </c>
      <c r="BI966" s="4">
        <f t="shared" si="250"/>
        <v>35.800000000000182</v>
      </c>
      <c r="BJ966" s="4">
        <f t="shared" si="251"/>
        <v>18</v>
      </c>
    </row>
    <row r="967" spans="4:62">
      <c r="D967" s="2">
        <v>41555</v>
      </c>
      <c r="E967" s="5">
        <v>6437.3</v>
      </c>
      <c r="F967" s="5">
        <v>6437.7</v>
      </c>
      <c r="G967" s="5">
        <v>6365</v>
      </c>
      <c r="H967" s="5">
        <v>6365.8</v>
      </c>
      <c r="J967" s="2">
        <v>41555</v>
      </c>
      <c r="K967" s="5">
        <v>4160.88</v>
      </c>
      <c r="L967" s="5">
        <v>4172.18</v>
      </c>
      <c r="M967" s="5">
        <v>4133.1899999999996</v>
      </c>
      <c r="N967" s="5">
        <v>4133.53</v>
      </c>
      <c r="P967" s="2">
        <v>41555</v>
      </c>
      <c r="Q967" s="5">
        <v>8591.02</v>
      </c>
      <c r="R967" s="5">
        <v>8610.01</v>
      </c>
      <c r="S967" s="5">
        <v>8551.69</v>
      </c>
      <c r="T967" s="5">
        <v>8555.89</v>
      </c>
      <c r="V967" s="9">
        <f t="shared" si="262"/>
        <v>2232.2700000000004</v>
      </c>
      <c r="W967" s="6">
        <f t="shared" si="263"/>
        <v>0</v>
      </c>
      <c r="X967" s="4">
        <f t="shared" si="264"/>
        <v>88.75</v>
      </c>
      <c r="Y967" s="4"/>
      <c r="Z967" s="6">
        <f t="shared" si="265"/>
        <v>0</v>
      </c>
      <c r="AA967" s="6">
        <f t="shared" si="266"/>
        <v>0</v>
      </c>
      <c r="AB967" s="4">
        <f t="shared" si="267"/>
        <v>2278.8000000000002</v>
      </c>
      <c r="AC967" s="4">
        <f t="shared" si="268"/>
        <v>-46.529999999999745</v>
      </c>
      <c r="AD967" s="6"/>
      <c r="AE967" s="9">
        <f t="shared" si="274"/>
        <v>4422.3599999999997</v>
      </c>
      <c r="AF967" s="6">
        <f t="shared" si="239"/>
        <v>0</v>
      </c>
      <c r="AG967" s="4">
        <f t="shared" si="240"/>
        <v>48.900000000000546</v>
      </c>
      <c r="AH967" s="4"/>
      <c r="AI967" s="6">
        <f t="shared" si="241"/>
        <v>0</v>
      </c>
      <c r="AJ967" s="6">
        <f t="shared" si="242"/>
        <v>0</v>
      </c>
      <c r="AK967" s="4">
        <f t="shared" si="247"/>
        <v>4461.4170000000004</v>
      </c>
      <c r="AL967" s="4">
        <f t="shared" si="248"/>
        <v>-39.057000000000698</v>
      </c>
      <c r="AN967" s="9">
        <f t="shared" si="269"/>
        <v>2190.0899999999992</v>
      </c>
      <c r="AO967" s="6">
        <f t="shared" si="270"/>
        <v>0.95745175540570038</v>
      </c>
      <c r="AP967" s="4">
        <f t="shared" si="271"/>
        <v>43.010000000000218</v>
      </c>
      <c r="AQ967" s="4"/>
      <c r="AR967" s="6">
        <f t="shared" si="272"/>
        <v>0.59717350938724634</v>
      </c>
      <c r="AS967" s="6">
        <f t="shared" si="273"/>
        <v>0.70108695652173636</v>
      </c>
      <c r="AT967" s="4">
        <f t="shared" si="257"/>
        <v>2157.7049999999999</v>
      </c>
      <c r="AU967" s="4">
        <f t="shared" si="258"/>
        <v>32.384999999999309</v>
      </c>
      <c r="AW967" s="4">
        <f t="shared" ref="AW967:AW1030" si="276">IF(R967-Q967&gt;Q967-S967,Q967-S967,R967-Q967)</f>
        <v>18.989999999999782</v>
      </c>
      <c r="AX967" s="4">
        <f t="shared" si="260"/>
        <v>17.636585365853644</v>
      </c>
      <c r="AY967" s="4">
        <f t="shared" si="261"/>
        <v>47.889999999999418</v>
      </c>
      <c r="AZ967" s="4">
        <f t="shared" si="243"/>
        <v>38.050000000001091</v>
      </c>
      <c r="BB967" s="4">
        <f t="shared" si="259"/>
        <v>11.300000000000182</v>
      </c>
      <c r="BC967" s="4">
        <f t="shared" si="244"/>
        <v>6.9626829268292081</v>
      </c>
      <c r="BD967" s="4">
        <f t="shared" si="245"/>
        <v>20.630000000000109</v>
      </c>
      <c r="BE967" s="4">
        <f t="shared" si="246"/>
        <v>15.120000000000346</v>
      </c>
      <c r="BG967" s="4">
        <f t="shared" si="275"/>
        <v>0.3999999999996362</v>
      </c>
      <c r="BH967" s="4">
        <f t="shared" si="249"/>
        <v>7.0000000000000444</v>
      </c>
      <c r="BI967" s="4">
        <f t="shared" si="250"/>
        <v>35.800000000000182</v>
      </c>
      <c r="BJ967" s="4">
        <f t="shared" si="251"/>
        <v>18</v>
      </c>
    </row>
    <row r="968" spans="4:62">
      <c r="D968" s="2">
        <v>41556</v>
      </c>
      <c r="E968" s="5">
        <v>6365.8</v>
      </c>
      <c r="F968" s="5">
        <v>6372.6</v>
      </c>
      <c r="G968" s="5">
        <v>6316.9</v>
      </c>
      <c r="H968" s="5">
        <v>6337.9</v>
      </c>
      <c r="J968" s="2">
        <v>41556</v>
      </c>
      <c r="K968" s="5">
        <v>4127.42</v>
      </c>
      <c r="L968" s="5">
        <v>4162.25</v>
      </c>
      <c r="M968" s="5">
        <v>4113.68</v>
      </c>
      <c r="N968" s="5">
        <v>4127.05</v>
      </c>
      <c r="P968" s="2">
        <v>41556</v>
      </c>
      <c r="Q968" s="5">
        <v>8541.08</v>
      </c>
      <c r="R968" s="5">
        <v>8589.64</v>
      </c>
      <c r="S968" s="5">
        <v>8489.6200000000008</v>
      </c>
      <c r="T968" s="5">
        <v>8516.69</v>
      </c>
      <c r="V968" s="9">
        <f t="shared" si="262"/>
        <v>2210.8499999999995</v>
      </c>
      <c r="W968" s="6">
        <f t="shared" si="263"/>
        <v>0</v>
      </c>
      <c r="X968" s="4">
        <f t="shared" si="264"/>
        <v>110.17000000000098</v>
      </c>
      <c r="Y968" s="4"/>
      <c r="Z968" s="6">
        <f t="shared" si="265"/>
        <v>0</v>
      </c>
      <c r="AA968" s="6">
        <f t="shared" si="266"/>
        <v>0</v>
      </c>
      <c r="AB968" s="4">
        <f t="shared" si="267"/>
        <v>2265.1019999999999</v>
      </c>
      <c r="AC968" s="4">
        <f t="shared" si="268"/>
        <v>-54.252000000000407</v>
      </c>
      <c r="AD968" s="6"/>
      <c r="AE968" s="9">
        <f t="shared" si="274"/>
        <v>4389.6400000000003</v>
      </c>
      <c r="AF968" s="6">
        <f t="shared" si="239"/>
        <v>0</v>
      </c>
      <c r="AG968" s="4">
        <f t="shared" si="240"/>
        <v>80.289999999999964</v>
      </c>
      <c r="AH968" s="4"/>
      <c r="AI968" s="6">
        <f t="shared" si="241"/>
        <v>0</v>
      </c>
      <c r="AJ968" s="6">
        <f t="shared" si="242"/>
        <v>0</v>
      </c>
      <c r="AK968" s="4">
        <f t="shared" si="247"/>
        <v>4453.3530000000001</v>
      </c>
      <c r="AL968" s="4">
        <f t="shared" si="248"/>
        <v>-63.712999999999738</v>
      </c>
      <c r="AN968" s="9">
        <f t="shared" si="269"/>
        <v>2178.7900000000009</v>
      </c>
      <c r="AO968" s="6">
        <f t="shared" si="270"/>
        <v>0.72559494900440669</v>
      </c>
      <c r="AP968" s="4">
        <f t="shared" si="271"/>
        <v>41.179999999999382</v>
      </c>
      <c r="AQ968" s="4"/>
      <c r="AR968" s="6">
        <f t="shared" si="272"/>
        <v>0.37242926586066533</v>
      </c>
      <c r="AS968" s="6">
        <f t="shared" si="273"/>
        <v>0.4806065607592454</v>
      </c>
      <c r="AT968" s="4">
        <f t="shared" si="257"/>
        <v>2164.1709999999998</v>
      </c>
      <c r="AU968" s="4">
        <f t="shared" si="258"/>
        <v>14.619000000001051</v>
      </c>
      <c r="AW968" s="4">
        <f t="shared" si="276"/>
        <v>48.559999999999491</v>
      </c>
      <c r="AX968" s="4">
        <f t="shared" si="260"/>
        <v>18.51390243902436</v>
      </c>
      <c r="AY968" s="4">
        <f t="shared" si="261"/>
        <v>48.559999999999491</v>
      </c>
      <c r="AZ968" s="4">
        <f t="shared" si="243"/>
        <v>40.199999999999818</v>
      </c>
      <c r="BB968" s="4">
        <f t="shared" si="259"/>
        <v>13.739999999999782</v>
      </c>
      <c r="BC968" s="4">
        <f t="shared" si="244"/>
        <v>7.148292682926761</v>
      </c>
      <c r="BD968" s="4">
        <f t="shared" si="245"/>
        <v>20.630000000000109</v>
      </c>
      <c r="BE968" s="4">
        <f t="shared" si="246"/>
        <v>15.120000000000346</v>
      </c>
      <c r="BG968" s="4">
        <f t="shared" si="275"/>
        <v>6.8000000000001819</v>
      </c>
      <c r="BH968" s="4">
        <f t="shared" si="249"/>
        <v>7.0219512195122302</v>
      </c>
      <c r="BI968" s="4">
        <f t="shared" si="250"/>
        <v>35.800000000000182</v>
      </c>
      <c r="BJ968" s="4">
        <f t="shared" si="251"/>
        <v>18</v>
      </c>
    </row>
    <row r="969" spans="4:62">
      <c r="D969" s="2">
        <v>41557</v>
      </c>
      <c r="E969" s="5">
        <v>6337.9</v>
      </c>
      <c r="F969" s="5">
        <v>6446.2</v>
      </c>
      <c r="G969" s="5">
        <v>6337.9</v>
      </c>
      <c r="H969" s="5">
        <v>6430.5</v>
      </c>
      <c r="J969" s="2">
        <v>41557</v>
      </c>
      <c r="K969" s="5">
        <v>4156.42</v>
      </c>
      <c r="L969" s="5">
        <v>4220.62</v>
      </c>
      <c r="M969" s="5">
        <v>4148.42</v>
      </c>
      <c r="N969" s="5">
        <v>4218.1099999999997</v>
      </c>
      <c r="P969" s="2">
        <v>41557</v>
      </c>
      <c r="Q969" s="5">
        <v>8563.39</v>
      </c>
      <c r="R969" s="5">
        <v>8694.17</v>
      </c>
      <c r="S969" s="5">
        <v>8547.7199999999993</v>
      </c>
      <c r="T969" s="5">
        <v>8685.77</v>
      </c>
      <c r="V969" s="9">
        <f t="shared" si="262"/>
        <v>2212.3900000000003</v>
      </c>
      <c r="W969" s="6">
        <f t="shared" si="263"/>
        <v>1.9543147208132862E-2</v>
      </c>
      <c r="X969" s="4">
        <f t="shared" si="264"/>
        <v>78.800000000000182</v>
      </c>
      <c r="Y969" s="4"/>
      <c r="Z969" s="6">
        <f t="shared" si="265"/>
        <v>1.3978397022790773E-2</v>
      </c>
      <c r="AA969" s="6">
        <f t="shared" si="266"/>
        <v>1.3978397022790773E-2</v>
      </c>
      <c r="AB969" s="4">
        <f t="shared" si="267"/>
        <v>2243.3760000000002</v>
      </c>
      <c r="AC969" s="4">
        <f t="shared" si="268"/>
        <v>-30.985999999999876</v>
      </c>
      <c r="AD969" s="6"/>
      <c r="AE969" s="9">
        <f t="shared" si="274"/>
        <v>4467.6600000000008</v>
      </c>
      <c r="AF969" s="6">
        <f t="shared" si="239"/>
        <v>1</v>
      </c>
      <c r="AG969" s="4">
        <f t="shared" si="240"/>
        <v>78.020000000000437</v>
      </c>
      <c r="AH969" s="4"/>
      <c r="AI969" s="6">
        <f t="shared" si="241"/>
        <v>0.95589316344033992</v>
      </c>
      <c r="AJ969" s="6">
        <f t="shared" si="242"/>
        <v>0.75821185617105347</v>
      </c>
      <c r="AK969" s="4">
        <f t="shared" si="247"/>
        <v>4452.3810000000003</v>
      </c>
      <c r="AL969" s="4">
        <f t="shared" si="248"/>
        <v>15.279000000000451</v>
      </c>
      <c r="AN969" s="9">
        <f t="shared" si="269"/>
        <v>2255.2700000000004</v>
      </c>
      <c r="AO969" s="6">
        <f t="shared" si="270"/>
        <v>1</v>
      </c>
      <c r="AP969" s="4">
        <f t="shared" si="271"/>
        <v>100.99000000000069</v>
      </c>
      <c r="AQ969" s="4"/>
      <c r="AR969" s="6">
        <f t="shared" si="272"/>
        <v>1</v>
      </c>
      <c r="AS969" s="6">
        <f t="shared" si="273"/>
        <v>1</v>
      </c>
      <c r="AT969" s="4">
        <f t="shared" si="257"/>
        <v>2179.848</v>
      </c>
      <c r="AU969" s="4">
        <f t="shared" si="258"/>
        <v>75.42200000000048</v>
      </c>
      <c r="AW969" s="4">
        <f t="shared" si="276"/>
        <v>15.670000000000073</v>
      </c>
      <c r="AX969" s="4">
        <f t="shared" si="260"/>
        <v>18.307560975609746</v>
      </c>
      <c r="AY969" s="4">
        <f t="shared" si="261"/>
        <v>48.559999999999491</v>
      </c>
      <c r="AZ969" s="4">
        <f t="shared" si="243"/>
        <v>40.199999999999818</v>
      </c>
      <c r="BB969" s="4">
        <f t="shared" si="259"/>
        <v>8</v>
      </c>
      <c r="BC969" s="4">
        <f t="shared" si="244"/>
        <v>7.1543902439023705</v>
      </c>
      <c r="BD969" s="4">
        <f t="shared" si="245"/>
        <v>20.630000000000109</v>
      </c>
      <c r="BE969" s="4">
        <f t="shared" si="246"/>
        <v>15.120000000000346</v>
      </c>
      <c r="BG969" s="4">
        <f t="shared" si="275"/>
        <v>0</v>
      </c>
      <c r="BH969" s="4">
        <f t="shared" si="249"/>
        <v>6.6292682926829531</v>
      </c>
      <c r="BI969" s="4">
        <f t="shared" si="250"/>
        <v>35.800000000000182</v>
      </c>
      <c r="BJ969" s="4">
        <f t="shared" si="251"/>
        <v>18</v>
      </c>
    </row>
    <row r="970" spans="4:62">
      <c r="D970" s="2">
        <v>41558</v>
      </c>
      <c r="E970" s="5">
        <v>6430.5</v>
      </c>
      <c r="F970" s="5">
        <v>6489.2</v>
      </c>
      <c r="G970" s="5">
        <v>6430.5</v>
      </c>
      <c r="H970" s="5">
        <v>6487.2</v>
      </c>
      <c r="J970" s="2">
        <v>41558</v>
      </c>
      <c r="K970" s="5">
        <v>4227.3100000000004</v>
      </c>
      <c r="L970" s="5">
        <v>4227.54</v>
      </c>
      <c r="M970" s="5">
        <v>4209.12</v>
      </c>
      <c r="N970" s="5">
        <v>4219.9799999999996</v>
      </c>
      <c r="P970" s="2">
        <v>41558</v>
      </c>
      <c r="Q970" s="5">
        <v>8705.0300000000007</v>
      </c>
      <c r="R970" s="5">
        <v>8729.33</v>
      </c>
      <c r="S970" s="5">
        <v>8695.76</v>
      </c>
      <c r="T970" s="5">
        <v>8724.83</v>
      </c>
      <c r="V970" s="9">
        <f t="shared" si="262"/>
        <v>2267.2200000000003</v>
      </c>
      <c r="W970" s="6">
        <f t="shared" si="263"/>
        <v>0.9260719566288822</v>
      </c>
      <c r="X970" s="4">
        <f t="shared" si="264"/>
        <v>60.8700000000008</v>
      </c>
      <c r="Y970" s="4"/>
      <c r="Z970" s="6">
        <f t="shared" si="265"/>
        <v>0.51166379232096126</v>
      </c>
      <c r="AA970" s="6">
        <f t="shared" si="266"/>
        <v>0.51166379232096126</v>
      </c>
      <c r="AB970" s="4">
        <f t="shared" si="267"/>
        <v>2238.8900000000003</v>
      </c>
      <c r="AC970" s="4">
        <f t="shared" si="268"/>
        <v>28.329999999999927</v>
      </c>
      <c r="AD970" s="6"/>
      <c r="AE970" s="9">
        <f t="shared" si="274"/>
        <v>4504.8500000000004</v>
      </c>
      <c r="AF970" s="6">
        <f t="shared" si="239"/>
        <v>1</v>
      </c>
      <c r="AG970" s="4">
        <f t="shared" si="240"/>
        <v>115.21000000000004</v>
      </c>
      <c r="AH970" s="4"/>
      <c r="AI970" s="6">
        <f t="shared" si="241"/>
        <v>1</v>
      </c>
      <c r="AJ970" s="6">
        <f t="shared" si="242"/>
        <v>1</v>
      </c>
      <c r="AK970" s="4">
        <f t="shared" si="247"/>
        <v>4455.3920000000007</v>
      </c>
      <c r="AL970" s="4">
        <f t="shared" si="248"/>
        <v>49.457999999999629</v>
      </c>
      <c r="AN970" s="9">
        <f t="shared" si="269"/>
        <v>2237.63</v>
      </c>
      <c r="AO970" s="6">
        <f t="shared" si="270"/>
        <v>0.82532924051886125</v>
      </c>
      <c r="AP970" s="4">
        <f t="shared" si="271"/>
        <v>100.99000000000069</v>
      </c>
      <c r="AQ970" s="4"/>
      <c r="AR970" s="6">
        <f t="shared" si="272"/>
        <v>0.8341481760060151</v>
      </c>
      <c r="AS970" s="6">
        <f t="shared" si="273"/>
        <v>0.8341481760060151</v>
      </c>
      <c r="AT970" s="4">
        <f t="shared" si="257"/>
        <v>2188.73</v>
      </c>
      <c r="AU970" s="4">
        <f t="shared" si="258"/>
        <v>48.900000000000091</v>
      </c>
      <c r="AW970" s="4">
        <f t="shared" si="276"/>
        <v>9.2700000000004366</v>
      </c>
      <c r="AX970" s="4">
        <f t="shared" si="260"/>
        <v>18.458292682926828</v>
      </c>
      <c r="AY970" s="4">
        <f t="shared" si="261"/>
        <v>48.559999999999491</v>
      </c>
      <c r="AZ970" s="4">
        <f t="shared" si="243"/>
        <v>40.199999999999818</v>
      </c>
      <c r="BB970" s="4">
        <f t="shared" si="259"/>
        <v>0.22999999999956344</v>
      </c>
      <c r="BC970" s="4">
        <f t="shared" si="244"/>
        <v>7.0939024390243102</v>
      </c>
      <c r="BD970" s="4">
        <f t="shared" si="245"/>
        <v>20.630000000000109</v>
      </c>
      <c r="BE970" s="4">
        <f t="shared" si="246"/>
        <v>15.120000000000346</v>
      </c>
      <c r="BG970" s="4">
        <f t="shared" si="275"/>
        <v>0</v>
      </c>
      <c r="BH970" s="4">
        <f t="shared" si="249"/>
        <v>6.6170731707317341</v>
      </c>
      <c r="BI970" s="4">
        <f t="shared" si="250"/>
        <v>35.800000000000182</v>
      </c>
      <c r="BJ970" s="4">
        <f t="shared" si="251"/>
        <v>18</v>
      </c>
    </row>
    <row r="971" spans="4:62">
      <c r="D971" s="2">
        <v>41561</v>
      </c>
      <c r="E971" s="5">
        <v>6487.2</v>
      </c>
      <c r="F971" s="5">
        <v>6507.8</v>
      </c>
      <c r="G971" s="5">
        <v>6464.4</v>
      </c>
      <c r="H971" s="5">
        <v>6507.7</v>
      </c>
      <c r="J971" s="2">
        <v>41561</v>
      </c>
      <c r="K971" s="5">
        <v>4206.1000000000004</v>
      </c>
      <c r="L971" s="5">
        <v>4222.96</v>
      </c>
      <c r="M971" s="5">
        <v>4192.59</v>
      </c>
      <c r="N971" s="5">
        <v>4222.96</v>
      </c>
      <c r="P971" s="2">
        <v>41561</v>
      </c>
      <c r="Q971" s="5">
        <v>8688.4500000000007</v>
      </c>
      <c r="R971" s="5">
        <v>8727.58</v>
      </c>
      <c r="S971" s="5">
        <v>8675.9500000000007</v>
      </c>
      <c r="T971" s="5">
        <v>8723.81</v>
      </c>
      <c r="V971" s="9">
        <f t="shared" si="262"/>
        <v>2284.7399999999998</v>
      </c>
      <c r="W971" s="6">
        <f t="shared" si="263"/>
        <v>1</v>
      </c>
      <c r="X971" s="4">
        <f t="shared" si="264"/>
        <v>73.890000000000327</v>
      </c>
      <c r="Y971" s="4"/>
      <c r="Z971" s="6">
        <f t="shared" si="265"/>
        <v>0.93769035532995126</v>
      </c>
      <c r="AA971" s="6">
        <f t="shared" si="266"/>
        <v>0.67069075065807093</v>
      </c>
      <c r="AB971" s="4">
        <f t="shared" si="267"/>
        <v>2241.4939999999997</v>
      </c>
      <c r="AC971" s="4">
        <f t="shared" si="268"/>
        <v>43.246000000000095</v>
      </c>
      <c r="AD971" s="6"/>
      <c r="AE971" s="9">
        <f t="shared" si="274"/>
        <v>4500.8499999999995</v>
      </c>
      <c r="AF971" s="6">
        <f t="shared" si="239"/>
        <v>0.96528079159794367</v>
      </c>
      <c r="AG971" s="4">
        <f t="shared" si="240"/>
        <v>115.21000000000004</v>
      </c>
      <c r="AH971" s="4"/>
      <c r="AI971" s="6">
        <f t="shared" si="241"/>
        <v>0.96528079159794367</v>
      </c>
      <c r="AJ971" s="6">
        <f t="shared" si="242"/>
        <v>0.96528079159794367</v>
      </c>
      <c r="AK971" s="4">
        <f t="shared" si="247"/>
        <v>4460.3809999999994</v>
      </c>
      <c r="AL971" s="4">
        <f t="shared" si="248"/>
        <v>40.469000000000051</v>
      </c>
      <c r="AN971" s="9">
        <f t="shared" si="269"/>
        <v>2216.1099999999997</v>
      </c>
      <c r="AO971" s="6">
        <f t="shared" si="270"/>
        <v>0.48797071129705821</v>
      </c>
      <c r="AP971" s="4">
        <f t="shared" si="271"/>
        <v>76.479999999999563</v>
      </c>
      <c r="AQ971" s="4"/>
      <c r="AR971" s="6">
        <f t="shared" si="272"/>
        <v>0.61223883552826519</v>
      </c>
      <c r="AS971" s="6">
        <f t="shared" si="273"/>
        <v>0.63181647235802418</v>
      </c>
      <c r="AT971" s="4">
        <f t="shared" si="257"/>
        <v>2197.1210000000001</v>
      </c>
      <c r="AU971" s="4">
        <f t="shared" si="258"/>
        <v>18.988999999999578</v>
      </c>
      <c r="AW971" s="4">
        <f t="shared" si="276"/>
        <v>12.5</v>
      </c>
      <c r="AX971" s="4">
        <f t="shared" si="260"/>
        <v>18.32195121951219</v>
      </c>
      <c r="AY971" s="4">
        <f t="shared" si="261"/>
        <v>48.559999999999491</v>
      </c>
      <c r="AZ971" s="4">
        <f t="shared" si="243"/>
        <v>40.199999999999818</v>
      </c>
      <c r="BB971" s="4">
        <f t="shared" si="259"/>
        <v>13.510000000000218</v>
      </c>
      <c r="BC971" s="4">
        <f t="shared" si="244"/>
        <v>7.051463414634072</v>
      </c>
      <c r="BD971" s="4">
        <f t="shared" si="245"/>
        <v>20.630000000000109</v>
      </c>
      <c r="BE971" s="4">
        <f t="shared" si="246"/>
        <v>14.769999999999982</v>
      </c>
      <c r="BG971" s="4">
        <f t="shared" si="275"/>
        <v>20.600000000000364</v>
      </c>
      <c r="BH971" s="4">
        <f t="shared" si="249"/>
        <v>6.6560975609756454</v>
      </c>
      <c r="BI971" s="4">
        <f t="shared" si="250"/>
        <v>35.800000000000182</v>
      </c>
      <c r="BJ971" s="4">
        <f t="shared" si="251"/>
        <v>18</v>
      </c>
    </row>
    <row r="972" spans="4:62">
      <c r="D972" s="2">
        <v>41562</v>
      </c>
      <c r="E972" s="5">
        <v>6507.7</v>
      </c>
      <c r="F972" s="5">
        <v>6569.3</v>
      </c>
      <c r="G972" s="5">
        <v>6507.7</v>
      </c>
      <c r="H972" s="5">
        <v>6549.1</v>
      </c>
      <c r="J972" s="2">
        <v>41562</v>
      </c>
      <c r="K972" s="5">
        <v>4239.21</v>
      </c>
      <c r="L972" s="5">
        <v>4261.74</v>
      </c>
      <c r="M972" s="5">
        <v>4232.13</v>
      </c>
      <c r="N972" s="5">
        <v>4256.0200000000004</v>
      </c>
      <c r="P972" s="2">
        <v>41562</v>
      </c>
      <c r="Q972" s="5">
        <v>8757.1299999999992</v>
      </c>
      <c r="R972" s="5">
        <v>8820.98</v>
      </c>
      <c r="S972" s="5">
        <v>8757.09</v>
      </c>
      <c r="T972" s="5">
        <v>8804.44</v>
      </c>
      <c r="V972" s="9">
        <f t="shared" si="262"/>
        <v>2293.08</v>
      </c>
      <c r="W972" s="6">
        <f t="shared" si="263"/>
        <v>1</v>
      </c>
      <c r="X972" s="4">
        <f t="shared" si="264"/>
        <v>82.230000000000473</v>
      </c>
      <c r="Y972" s="4"/>
      <c r="Z972" s="6">
        <f t="shared" si="265"/>
        <v>1</v>
      </c>
      <c r="AA972" s="6">
        <f t="shared" si="266"/>
        <v>0.74639193972950657</v>
      </c>
      <c r="AB972" s="4">
        <f t="shared" si="267"/>
        <v>2253.6559999999999</v>
      </c>
      <c r="AC972" s="4">
        <f t="shared" si="268"/>
        <v>39.423999999999978</v>
      </c>
      <c r="AD972" s="6"/>
      <c r="AE972" s="9">
        <f t="shared" si="274"/>
        <v>4548.42</v>
      </c>
      <c r="AF972" s="6">
        <f t="shared" si="239"/>
        <v>1</v>
      </c>
      <c r="AG972" s="4">
        <f t="shared" si="240"/>
        <v>158.77999999999975</v>
      </c>
      <c r="AH972" s="4"/>
      <c r="AI972" s="6">
        <f t="shared" si="241"/>
        <v>1</v>
      </c>
      <c r="AJ972" s="6">
        <f t="shared" si="242"/>
        <v>1</v>
      </c>
      <c r="AK972" s="4">
        <f t="shared" si="247"/>
        <v>4465.9689999999991</v>
      </c>
      <c r="AL972" s="4">
        <f t="shared" si="248"/>
        <v>82.451000000000931</v>
      </c>
      <c r="AN972" s="9">
        <f t="shared" si="269"/>
        <v>2255.34</v>
      </c>
      <c r="AO972" s="6">
        <f t="shared" si="270"/>
        <v>1</v>
      </c>
      <c r="AP972" s="4">
        <f t="shared" si="271"/>
        <v>76.549999999999272</v>
      </c>
      <c r="AQ972" s="4"/>
      <c r="AR972" s="6">
        <f t="shared" si="272"/>
        <v>1</v>
      </c>
      <c r="AS972" s="6">
        <f t="shared" si="273"/>
        <v>1</v>
      </c>
      <c r="AT972" s="4">
        <f t="shared" si="257"/>
        <v>2199.7410000000004</v>
      </c>
      <c r="AU972" s="4">
        <f t="shared" si="258"/>
        <v>55.598999999999705</v>
      </c>
      <c r="AW972" s="4">
        <f t="shared" si="276"/>
        <v>3.9999999999054126E-2</v>
      </c>
      <c r="AX972" s="4">
        <f t="shared" si="260"/>
        <v>18.313414634146326</v>
      </c>
      <c r="AY972" s="4">
        <f t="shared" si="261"/>
        <v>48.559999999999491</v>
      </c>
      <c r="AZ972" s="4">
        <f t="shared" si="243"/>
        <v>40.199999999999818</v>
      </c>
      <c r="BB972" s="4">
        <f t="shared" si="259"/>
        <v>7.0799999999999272</v>
      </c>
      <c r="BC972" s="4">
        <f t="shared" si="244"/>
        <v>7.2241463414633387</v>
      </c>
      <c r="BD972" s="4">
        <f t="shared" si="245"/>
        <v>20.630000000000109</v>
      </c>
      <c r="BE972" s="4">
        <f t="shared" si="246"/>
        <v>14.769999999999982</v>
      </c>
      <c r="BG972" s="4">
        <f t="shared" si="275"/>
        <v>0</v>
      </c>
      <c r="BH972" s="4">
        <f t="shared" si="249"/>
        <v>6.4951219512195388</v>
      </c>
      <c r="BI972" s="4">
        <f t="shared" si="250"/>
        <v>35.800000000000182</v>
      </c>
      <c r="BJ972" s="4">
        <f t="shared" si="251"/>
        <v>18</v>
      </c>
    </row>
    <row r="973" spans="4:62">
      <c r="D973" s="2">
        <v>41563</v>
      </c>
      <c r="E973" s="5">
        <v>6549.1</v>
      </c>
      <c r="F973" s="5">
        <v>6584.4</v>
      </c>
      <c r="G973" s="5">
        <v>6504.3</v>
      </c>
      <c r="H973" s="5">
        <v>6571.6</v>
      </c>
      <c r="J973" s="2">
        <v>41563</v>
      </c>
      <c r="K973" s="5">
        <v>4230.5200000000004</v>
      </c>
      <c r="L973" s="5">
        <v>4247.54</v>
      </c>
      <c r="M973" s="5">
        <v>4213.3999999999996</v>
      </c>
      <c r="N973" s="5">
        <v>4243.72</v>
      </c>
      <c r="P973" s="2">
        <v>41563</v>
      </c>
      <c r="Q973" s="5">
        <v>8792.99</v>
      </c>
      <c r="R973" s="5">
        <v>8861.2800000000007</v>
      </c>
      <c r="S973" s="5">
        <v>8781</v>
      </c>
      <c r="T973" s="5">
        <v>8846</v>
      </c>
      <c r="V973" s="9">
        <f t="shared" si="262"/>
        <v>2327.88</v>
      </c>
      <c r="W973" s="6">
        <f t="shared" si="263"/>
        <v>1</v>
      </c>
      <c r="X973" s="4">
        <f t="shared" si="264"/>
        <v>115.48999999999978</v>
      </c>
      <c r="Y973" s="4"/>
      <c r="Z973" s="6">
        <f t="shared" si="265"/>
        <v>1</v>
      </c>
      <c r="AA973" s="6">
        <f t="shared" si="266"/>
        <v>1</v>
      </c>
      <c r="AB973" s="4">
        <f t="shared" si="267"/>
        <v>2277.0620000000004</v>
      </c>
      <c r="AC973" s="4">
        <f t="shared" si="268"/>
        <v>50.817999999999756</v>
      </c>
      <c r="AD973" s="6"/>
      <c r="AE973" s="9">
        <f t="shared" si="274"/>
        <v>4602.28</v>
      </c>
      <c r="AF973" s="6">
        <f t="shared" si="239"/>
        <v>1</v>
      </c>
      <c r="AG973" s="4">
        <f t="shared" si="240"/>
        <v>134.61999999999898</v>
      </c>
      <c r="AH973" s="4"/>
      <c r="AI973" s="6">
        <f t="shared" si="241"/>
        <v>1</v>
      </c>
      <c r="AJ973" s="6">
        <f t="shared" si="242"/>
        <v>1</v>
      </c>
      <c r="AK973" s="4">
        <f t="shared" si="247"/>
        <v>4479.070999999999</v>
      </c>
      <c r="AL973" s="4">
        <f t="shared" si="248"/>
        <v>123.20900000000074</v>
      </c>
      <c r="AN973" s="9">
        <f t="shared" si="269"/>
        <v>2274.3999999999996</v>
      </c>
      <c r="AO973" s="6">
        <f t="shared" si="270"/>
        <v>1</v>
      </c>
      <c r="AP973" s="4">
        <f t="shared" si="271"/>
        <v>58.289999999999964</v>
      </c>
      <c r="AQ973" s="4"/>
      <c r="AR973" s="6">
        <f t="shared" si="272"/>
        <v>1</v>
      </c>
      <c r="AS973" s="6">
        <f t="shared" si="273"/>
        <v>1</v>
      </c>
      <c r="AT973" s="4">
        <f t="shared" si="257"/>
        <v>2207.989</v>
      </c>
      <c r="AU973" s="4">
        <f t="shared" si="258"/>
        <v>66.410999999999603</v>
      </c>
      <c r="AW973" s="4">
        <f t="shared" si="276"/>
        <v>11.989999999999782</v>
      </c>
      <c r="AX973" s="4">
        <f t="shared" si="260"/>
        <v>17.997317073170741</v>
      </c>
      <c r="AY973" s="4">
        <f t="shared" si="261"/>
        <v>48.559999999999491</v>
      </c>
      <c r="AZ973" s="4">
        <f t="shared" si="243"/>
        <v>40.199999999999818</v>
      </c>
      <c r="BB973" s="4">
        <f t="shared" si="259"/>
        <v>17.019999999999527</v>
      </c>
      <c r="BC973" s="4">
        <f t="shared" si="244"/>
        <v>7.6224390243901547</v>
      </c>
      <c r="BD973" s="4">
        <f t="shared" si="245"/>
        <v>20.630000000000109</v>
      </c>
      <c r="BE973" s="4">
        <f t="shared" si="246"/>
        <v>15.120000000000346</v>
      </c>
      <c r="BG973" s="4">
        <f t="shared" si="275"/>
        <v>35.299999999999272</v>
      </c>
      <c r="BH973" s="4">
        <f t="shared" si="249"/>
        <v>7.356097560975619</v>
      </c>
      <c r="BI973" s="4">
        <f t="shared" si="250"/>
        <v>35.800000000000182</v>
      </c>
      <c r="BJ973" s="4">
        <f t="shared" si="251"/>
        <v>20</v>
      </c>
    </row>
    <row r="974" spans="4:62">
      <c r="D974" s="2">
        <v>41564</v>
      </c>
      <c r="E974" s="5">
        <v>6571.6</v>
      </c>
      <c r="F974" s="5">
        <v>6576.2</v>
      </c>
      <c r="G974" s="5">
        <v>6529.2</v>
      </c>
      <c r="H974" s="5">
        <v>6576.2</v>
      </c>
      <c r="J974" s="2">
        <v>41564</v>
      </c>
      <c r="K974" s="5">
        <v>4233.88</v>
      </c>
      <c r="L974" s="5">
        <v>4242.41</v>
      </c>
      <c r="M974" s="5">
        <v>4204.74</v>
      </c>
      <c r="N974" s="5">
        <v>4239.6400000000003</v>
      </c>
      <c r="P974" s="2">
        <v>41564</v>
      </c>
      <c r="Q974" s="5">
        <v>8817.11</v>
      </c>
      <c r="R974" s="5">
        <v>8829.7900000000009</v>
      </c>
      <c r="S974" s="5">
        <v>8765.4699999999993</v>
      </c>
      <c r="T974" s="5">
        <v>8811.98</v>
      </c>
      <c r="V974" s="9">
        <f t="shared" si="262"/>
        <v>2336.5599999999995</v>
      </c>
      <c r="W974" s="6">
        <f t="shared" si="263"/>
        <v>1</v>
      </c>
      <c r="X974" s="4">
        <f t="shared" si="264"/>
        <v>69.339999999999236</v>
      </c>
      <c r="Y974" s="4"/>
      <c r="Z974" s="6">
        <f t="shared" si="265"/>
        <v>1</v>
      </c>
      <c r="AA974" s="6">
        <f t="shared" si="266"/>
        <v>1</v>
      </c>
      <c r="AB974" s="4">
        <f t="shared" si="267"/>
        <v>2301.8959999999997</v>
      </c>
      <c r="AC974" s="4">
        <f t="shared" si="268"/>
        <v>34.66399999999976</v>
      </c>
      <c r="AD974" s="6"/>
      <c r="AE974" s="9">
        <f t="shared" si="274"/>
        <v>4572.3399999999992</v>
      </c>
      <c r="AF974" s="6">
        <f t="shared" si="239"/>
        <v>0.7048210588583218</v>
      </c>
      <c r="AG974" s="4">
        <f t="shared" si="240"/>
        <v>101.43000000000029</v>
      </c>
      <c r="AH974" s="4"/>
      <c r="AI974" s="6">
        <f t="shared" si="241"/>
        <v>0.85919864559819137</v>
      </c>
      <c r="AJ974" s="6">
        <f t="shared" si="242"/>
        <v>0.85919864559819137</v>
      </c>
      <c r="AK974" s="4">
        <f t="shared" si="247"/>
        <v>4489.311999999999</v>
      </c>
      <c r="AL974" s="4">
        <f t="shared" si="248"/>
        <v>83.028000000000247</v>
      </c>
      <c r="AN974" s="9">
        <f t="shared" si="269"/>
        <v>2235.7799999999997</v>
      </c>
      <c r="AO974" s="6">
        <f t="shared" si="270"/>
        <v>0.33745067764625297</v>
      </c>
      <c r="AP974" s="4">
        <f t="shared" si="271"/>
        <v>58.289999999999964</v>
      </c>
      <c r="AQ974" s="4"/>
      <c r="AR974" s="6">
        <f t="shared" si="272"/>
        <v>0.59606735697102409</v>
      </c>
      <c r="AS974" s="6">
        <f t="shared" si="273"/>
        <v>0.67848817848817911</v>
      </c>
      <c r="AT974" s="4">
        <f t="shared" si="257"/>
        <v>2216.6760000000004</v>
      </c>
      <c r="AU974" s="4">
        <f t="shared" si="258"/>
        <v>19.10399999999936</v>
      </c>
      <c r="AW974" s="4">
        <f t="shared" si="276"/>
        <v>12.680000000000291</v>
      </c>
      <c r="AX974" s="4">
        <f t="shared" si="260"/>
        <v>18.07195121951219</v>
      </c>
      <c r="AY974" s="4">
        <f t="shared" si="261"/>
        <v>48.559999999999491</v>
      </c>
      <c r="AZ974" s="4">
        <f t="shared" si="243"/>
        <v>40.199999999999818</v>
      </c>
      <c r="BB974" s="4">
        <f t="shared" si="259"/>
        <v>8.5299999999997453</v>
      </c>
      <c r="BC974" s="4">
        <f t="shared" si="244"/>
        <v>7.6875609756096575</v>
      </c>
      <c r="BD974" s="4">
        <f t="shared" si="245"/>
        <v>20.630000000000109</v>
      </c>
      <c r="BE974" s="4">
        <f t="shared" si="246"/>
        <v>15.120000000000346</v>
      </c>
      <c r="BG974" s="4">
        <f t="shared" si="275"/>
        <v>4.5999999999994543</v>
      </c>
      <c r="BH974" s="4">
        <f t="shared" si="249"/>
        <v>7.465853658536572</v>
      </c>
      <c r="BI974" s="4">
        <f t="shared" si="250"/>
        <v>35.800000000000182</v>
      </c>
      <c r="BJ974" s="4">
        <f t="shared" si="251"/>
        <v>20</v>
      </c>
    </row>
    <row r="975" spans="4:62">
      <c r="D975" s="2">
        <v>41565</v>
      </c>
      <c r="E975" s="5">
        <v>6576.2</v>
      </c>
      <c r="F975" s="5">
        <v>6622.7</v>
      </c>
      <c r="G975" s="5">
        <v>6576.2</v>
      </c>
      <c r="H975" s="5">
        <v>6622.6</v>
      </c>
      <c r="J975" s="2">
        <v>41565</v>
      </c>
      <c r="K975" s="5">
        <v>4259.8100000000004</v>
      </c>
      <c r="L975" s="5">
        <v>4286.03</v>
      </c>
      <c r="M975" s="5">
        <v>4246.8900000000003</v>
      </c>
      <c r="N975" s="5">
        <v>4286.03</v>
      </c>
      <c r="P975" s="2">
        <v>41565</v>
      </c>
      <c r="Q975" s="5">
        <v>8849.77</v>
      </c>
      <c r="R975" s="5">
        <v>8865.1</v>
      </c>
      <c r="S975" s="5">
        <v>8804.81</v>
      </c>
      <c r="T975" s="5">
        <v>8865.1</v>
      </c>
      <c r="V975" s="9">
        <f t="shared" si="262"/>
        <v>2336.5700000000006</v>
      </c>
      <c r="W975" s="6">
        <f t="shared" si="263"/>
        <v>1</v>
      </c>
      <c r="X975" s="4">
        <f t="shared" si="264"/>
        <v>51.830000000000837</v>
      </c>
      <c r="Y975" s="4"/>
      <c r="Z975" s="6">
        <f t="shared" si="265"/>
        <v>1</v>
      </c>
      <c r="AA975" s="6">
        <f t="shared" si="266"/>
        <v>1</v>
      </c>
      <c r="AB975" s="4">
        <f t="shared" si="267"/>
        <v>2315.7659999999996</v>
      </c>
      <c r="AC975" s="4">
        <f t="shared" si="268"/>
        <v>20.804000000000997</v>
      </c>
      <c r="AD975" s="6"/>
      <c r="AE975" s="9">
        <f t="shared" si="274"/>
        <v>4579.0700000000006</v>
      </c>
      <c r="AF975" s="6">
        <f t="shared" ref="AF975:AF989" si="277">(AE975-MIN($AE971:$AE975))/(MAX($AE971:$AE975)-MIN($AE971:$AE975))</f>
        <v>0.77117223701075555</v>
      </c>
      <c r="AG975" s="4">
        <f t="shared" ref="AG975:AG989" si="278">MAX($AE971:$AE975)-MIN($AE971:$AE975)</f>
        <v>101.43000000000029</v>
      </c>
      <c r="AH975" s="4"/>
      <c r="AI975" s="6">
        <f t="shared" ref="AI975:AI989" si="279">(AE975-MIN($AE969:$AE975))/(MAX($AE969:$AE975)-MIN($AE969:$AE975))</f>
        <v>0.8275887683850891</v>
      </c>
      <c r="AJ975" s="6">
        <f t="shared" ref="AJ975:AJ989" si="280">(AE975-MIN($AE967:$AE975))/(MAX($AE967:$AE975)-MIN($AE967:$AE975))</f>
        <v>0.89084838224229124</v>
      </c>
      <c r="AK975" s="4">
        <f t="shared" si="247"/>
        <v>4501.3469999999998</v>
      </c>
      <c r="AL975" s="4">
        <f t="shared" si="248"/>
        <v>77.723000000000866</v>
      </c>
      <c r="AN975" s="9">
        <f t="shared" si="269"/>
        <v>2242.5</v>
      </c>
      <c r="AO975" s="6">
        <f t="shared" si="270"/>
        <v>0.45273631840796608</v>
      </c>
      <c r="AP975" s="4">
        <f t="shared" si="271"/>
        <v>58.289999999999964</v>
      </c>
      <c r="AQ975" s="4"/>
      <c r="AR975" s="6">
        <f t="shared" si="272"/>
        <v>0.45273631840796608</v>
      </c>
      <c r="AS975" s="6">
        <f t="shared" si="273"/>
        <v>0.66635289195690772</v>
      </c>
      <c r="AT975" s="4">
        <f t="shared" si="257"/>
        <v>2224.0190000000002</v>
      </c>
      <c r="AU975" s="4">
        <f t="shared" si="258"/>
        <v>18.480999999999767</v>
      </c>
      <c r="AW975" s="4">
        <f t="shared" si="276"/>
        <v>15.329999999999927</v>
      </c>
      <c r="AX975" s="4">
        <f t="shared" si="260"/>
        <v>18.31097560975612</v>
      </c>
      <c r="AY975" s="4">
        <f t="shared" si="261"/>
        <v>48.559999999999491</v>
      </c>
      <c r="AZ975" s="4">
        <f t="shared" ref="AZ975:AZ1038" si="281">PERCENTILE(AW935:AW975,0.9)</f>
        <v>40.199999999999818</v>
      </c>
      <c r="BB975" s="4">
        <f t="shared" si="259"/>
        <v>12.920000000000073</v>
      </c>
      <c r="BC975" s="4">
        <f t="shared" si="244"/>
        <v>8.0026829268291717</v>
      </c>
      <c r="BD975" s="4">
        <f t="shared" si="245"/>
        <v>20.630000000000109</v>
      </c>
      <c r="BE975" s="4">
        <f t="shared" si="246"/>
        <v>15.120000000000346</v>
      </c>
      <c r="BG975" s="4">
        <f t="shared" si="275"/>
        <v>0</v>
      </c>
      <c r="BH975" s="4">
        <f t="shared" si="249"/>
        <v>7.4609756097560886</v>
      </c>
      <c r="BI975" s="4">
        <f t="shared" si="250"/>
        <v>35.800000000000182</v>
      </c>
      <c r="BJ975" s="4">
        <f t="shared" si="251"/>
        <v>20</v>
      </c>
    </row>
    <row r="976" spans="4:62">
      <c r="D976" s="2">
        <v>41568</v>
      </c>
      <c r="E976" s="5">
        <v>6622.6</v>
      </c>
      <c r="F976" s="5">
        <v>6654.2</v>
      </c>
      <c r="G976" s="5">
        <v>6617.8</v>
      </c>
      <c r="H976" s="5">
        <v>6654.2</v>
      </c>
      <c r="J976" s="2">
        <v>41568</v>
      </c>
      <c r="K976" s="5">
        <v>4285.71</v>
      </c>
      <c r="L976" s="5">
        <v>4286.1499999999996</v>
      </c>
      <c r="M976" s="5">
        <v>4267.54</v>
      </c>
      <c r="N976" s="5">
        <v>4276.92</v>
      </c>
      <c r="P976" s="2">
        <v>41568</v>
      </c>
      <c r="Q976" s="5">
        <v>8828.4699999999993</v>
      </c>
      <c r="R976" s="5">
        <v>8876.14</v>
      </c>
      <c r="S976" s="5">
        <v>8827.23</v>
      </c>
      <c r="T976" s="5">
        <v>8867.2199999999993</v>
      </c>
      <c r="V976" s="9">
        <f t="shared" si="262"/>
        <v>2377.2799999999997</v>
      </c>
      <c r="W976" s="6">
        <f t="shared" si="263"/>
        <v>1</v>
      </c>
      <c r="X976" s="4">
        <f t="shared" si="264"/>
        <v>84.199999999999818</v>
      </c>
      <c r="Y976" s="4"/>
      <c r="Z976" s="6">
        <f t="shared" si="265"/>
        <v>1</v>
      </c>
      <c r="AA976" s="6">
        <f t="shared" si="266"/>
        <v>1</v>
      </c>
      <c r="AB976" s="4">
        <f t="shared" si="267"/>
        <v>2334.2739999999999</v>
      </c>
      <c r="AC976" s="4">
        <f t="shared" si="268"/>
        <v>43.005999999999858</v>
      </c>
      <c r="AD976" s="6"/>
      <c r="AE976" s="9">
        <f t="shared" si="274"/>
        <v>4590.2999999999993</v>
      </c>
      <c r="AF976" s="6">
        <f t="shared" si="277"/>
        <v>0.77757148161900214</v>
      </c>
      <c r="AG976" s="4">
        <f t="shared" si="278"/>
        <v>53.859999999999673</v>
      </c>
      <c r="AH976" s="4"/>
      <c r="AI976" s="6">
        <f t="shared" si="279"/>
        <v>0.88188898747904532</v>
      </c>
      <c r="AJ976" s="6">
        <f t="shared" si="280"/>
        <v>0.94366064710308262</v>
      </c>
      <c r="AK976" s="4">
        <f t="shared" si="247"/>
        <v>4517.7769999999991</v>
      </c>
      <c r="AL976" s="4">
        <f t="shared" si="248"/>
        <v>72.523000000000138</v>
      </c>
      <c r="AN976" s="9">
        <f t="shared" si="269"/>
        <v>2213.0199999999995</v>
      </c>
      <c r="AO976" s="6">
        <f t="shared" si="270"/>
        <v>0</v>
      </c>
      <c r="AP976" s="4">
        <f t="shared" si="271"/>
        <v>61.380000000000109</v>
      </c>
      <c r="AQ976" s="4"/>
      <c r="AR976" s="6">
        <f t="shared" si="272"/>
        <v>0</v>
      </c>
      <c r="AS976" s="6">
        <f t="shared" si="273"/>
        <v>0.35801694383431748</v>
      </c>
      <c r="AT976" s="4">
        <f t="shared" si="257"/>
        <v>2229.893</v>
      </c>
      <c r="AU976" s="4">
        <f t="shared" si="258"/>
        <v>-16.873000000000502</v>
      </c>
      <c r="AW976" s="4">
        <f t="shared" si="276"/>
        <v>1.2399999999997817</v>
      </c>
      <c r="AX976" s="4">
        <f t="shared" si="260"/>
        <v>17.413170731707307</v>
      </c>
      <c r="AY976" s="4">
        <f t="shared" si="261"/>
        <v>48.559999999999491</v>
      </c>
      <c r="AZ976" s="4">
        <f t="shared" si="281"/>
        <v>40.199999999999818</v>
      </c>
      <c r="BB976" s="4">
        <f t="shared" si="259"/>
        <v>0.43999999999959982</v>
      </c>
      <c r="BC976" s="4">
        <f t="shared" ref="BC976:BC1039" si="282">AVERAGE($BB936:$BB976)</f>
        <v>7.6446341463413487</v>
      </c>
      <c r="BD976" s="4">
        <f t="shared" ref="BD976:BD1039" si="283">MAX($BB936:$BB976)</f>
        <v>20.630000000000109</v>
      </c>
      <c r="BE976" s="4">
        <f t="shared" ref="BE976:BE1039" si="284">PERCENTILE(BB936:BB976,0.9)</f>
        <v>14.769999999999982</v>
      </c>
      <c r="BG976" s="4">
        <f t="shared" si="275"/>
        <v>4.8000000000001819</v>
      </c>
      <c r="BH976" s="4">
        <f t="shared" si="249"/>
        <v>6.9804878048780443</v>
      </c>
      <c r="BI976" s="4">
        <f t="shared" si="250"/>
        <v>35.800000000000182</v>
      </c>
      <c r="BJ976" s="4">
        <f t="shared" si="251"/>
        <v>18</v>
      </c>
    </row>
    <row r="977" spans="4:62">
      <c r="D977" s="2">
        <v>41569</v>
      </c>
      <c r="E977" s="5">
        <v>6654.2</v>
      </c>
      <c r="F977" s="5">
        <v>6719.3</v>
      </c>
      <c r="G977" s="5">
        <v>6653.7</v>
      </c>
      <c r="H977" s="5">
        <v>6695.7</v>
      </c>
      <c r="J977" s="2">
        <v>41569</v>
      </c>
      <c r="K977" s="5">
        <v>4266.0200000000004</v>
      </c>
      <c r="L977" s="5">
        <v>4309.1499999999996</v>
      </c>
      <c r="M977" s="5">
        <v>4263.2299999999996</v>
      </c>
      <c r="N977" s="5">
        <v>4295.43</v>
      </c>
      <c r="P977" s="2">
        <v>41569</v>
      </c>
      <c r="Q977" s="5">
        <v>8853.8700000000008</v>
      </c>
      <c r="R977" s="5">
        <v>8987.6299999999992</v>
      </c>
      <c r="S977" s="5">
        <v>8849.16</v>
      </c>
      <c r="T977" s="5">
        <v>8947.4599999999991</v>
      </c>
      <c r="V977" s="9">
        <f t="shared" si="262"/>
        <v>2400.2699999999995</v>
      </c>
      <c r="W977" s="6">
        <f t="shared" si="263"/>
        <v>1</v>
      </c>
      <c r="X977" s="4">
        <f t="shared" si="264"/>
        <v>72.389999999999418</v>
      </c>
      <c r="Y977" s="4"/>
      <c r="Z977" s="6">
        <f t="shared" si="265"/>
        <v>1</v>
      </c>
      <c r="AA977" s="6">
        <f t="shared" si="266"/>
        <v>1</v>
      </c>
      <c r="AB977" s="4">
        <f t="shared" si="267"/>
        <v>2355.7120000000004</v>
      </c>
      <c r="AC977" s="4">
        <f t="shared" si="268"/>
        <v>44.557999999999083</v>
      </c>
      <c r="AD977" s="6"/>
      <c r="AE977" s="9">
        <f t="shared" si="274"/>
        <v>4652.0299999999988</v>
      </c>
      <c r="AF977" s="6">
        <f t="shared" si="277"/>
        <v>1</v>
      </c>
      <c r="AG977" s="4">
        <f t="shared" si="278"/>
        <v>79.6899999999996</v>
      </c>
      <c r="AH977" s="4"/>
      <c r="AI977" s="6">
        <f t="shared" si="279"/>
        <v>1</v>
      </c>
      <c r="AJ977" s="6">
        <f t="shared" si="280"/>
        <v>1</v>
      </c>
      <c r="AK977" s="4">
        <f t="shared" si="247"/>
        <v>4540.7440000000006</v>
      </c>
      <c r="AL977" s="4">
        <f t="shared" si="248"/>
        <v>111.28599999999824</v>
      </c>
      <c r="AN977" s="9">
        <f t="shared" si="269"/>
        <v>2251.7599999999993</v>
      </c>
      <c r="AO977" s="6">
        <f t="shared" si="270"/>
        <v>0.63115021179536845</v>
      </c>
      <c r="AP977" s="4">
        <f t="shared" si="271"/>
        <v>61.380000000000109</v>
      </c>
      <c r="AQ977" s="4"/>
      <c r="AR977" s="6">
        <f t="shared" si="272"/>
        <v>0.63115021179536845</v>
      </c>
      <c r="AS977" s="6">
        <f t="shared" si="273"/>
        <v>0.63115021179536845</v>
      </c>
      <c r="AT977" s="4">
        <f t="shared" si="257"/>
        <v>2236.06</v>
      </c>
      <c r="AU977" s="4">
        <f t="shared" si="258"/>
        <v>15.699999999999363</v>
      </c>
      <c r="AW977" s="4">
        <f t="shared" si="276"/>
        <v>4.7100000000009459</v>
      </c>
      <c r="AX977" s="4">
        <f t="shared" si="260"/>
        <v>17.194390243902447</v>
      </c>
      <c r="AY977" s="4">
        <f t="shared" si="261"/>
        <v>48.559999999999491</v>
      </c>
      <c r="AZ977" s="4">
        <f t="shared" si="281"/>
        <v>40.199999999999818</v>
      </c>
      <c r="BB977" s="4">
        <f t="shared" si="259"/>
        <v>2.7900000000008731</v>
      </c>
      <c r="BC977" s="4">
        <f t="shared" si="282"/>
        <v>7.7126829268291743</v>
      </c>
      <c r="BD977" s="4">
        <f t="shared" si="283"/>
        <v>20.630000000000109</v>
      </c>
      <c r="BE977" s="4">
        <f t="shared" si="284"/>
        <v>14.769999999999982</v>
      </c>
      <c r="BG977" s="4">
        <f t="shared" si="275"/>
        <v>0.5</v>
      </c>
      <c r="BH977" s="4">
        <f t="shared" si="249"/>
        <v>6.9926829268292643</v>
      </c>
      <c r="BI977" s="4">
        <f t="shared" si="250"/>
        <v>35.800000000000182</v>
      </c>
      <c r="BJ977" s="4">
        <f t="shared" si="251"/>
        <v>18</v>
      </c>
    </row>
    <row r="978" spans="4:62">
      <c r="D978" s="2">
        <v>41570</v>
      </c>
      <c r="E978" s="5">
        <v>6695.7</v>
      </c>
      <c r="F978" s="5">
        <v>6695.9</v>
      </c>
      <c r="G978" s="5">
        <v>6655.2</v>
      </c>
      <c r="H978" s="5">
        <v>6674.5</v>
      </c>
      <c r="J978" s="2">
        <v>41570</v>
      </c>
      <c r="K978" s="5">
        <v>4272.25</v>
      </c>
      <c r="L978" s="5">
        <v>4274.76</v>
      </c>
      <c r="M978" s="5">
        <v>4249.6099999999997</v>
      </c>
      <c r="N978" s="5">
        <v>4260.66</v>
      </c>
      <c r="P978" s="2">
        <v>41570</v>
      </c>
      <c r="Q978" s="5">
        <v>8906.91</v>
      </c>
      <c r="R978" s="5">
        <v>8932.91</v>
      </c>
      <c r="S978" s="5">
        <v>8897.5</v>
      </c>
      <c r="T978" s="5">
        <v>8919.86</v>
      </c>
      <c r="V978" s="9">
        <f t="shared" si="262"/>
        <v>2413.84</v>
      </c>
      <c r="W978" s="6">
        <f t="shared" si="263"/>
        <v>1</v>
      </c>
      <c r="X978" s="4">
        <f t="shared" si="264"/>
        <v>77.280000000000655</v>
      </c>
      <c r="Y978" s="4">
        <f t="shared" ref="Y978:Y989" si="285">MIN($V974:$V978) +((MAX($V974:$V978)-MIN($V974:$V978))*$Y$1)</f>
        <v>2355.8799999999997</v>
      </c>
      <c r="Z978" s="6">
        <f t="shared" si="265"/>
        <v>1</v>
      </c>
      <c r="AA978" s="6">
        <f t="shared" si="266"/>
        <v>1</v>
      </c>
      <c r="AB978" s="4">
        <f t="shared" si="267"/>
        <v>2372.904</v>
      </c>
      <c r="AC978" s="4">
        <f t="shared" si="268"/>
        <v>40.936000000000149</v>
      </c>
      <c r="AD978" s="6"/>
      <c r="AE978" s="9">
        <f t="shared" si="274"/>
        <v>4659.2000000000007</v>
      </c>
      <c r="AF978" s="6">
        <f t="shared" si="277"/>
        <v>1</v>
      </c>
      <c r="AG978" s="4">
        <f t="shared" si="278"/>
        <v>86.860000000001492</v>
      </c>
      <c r="AH978" s="4"/>
      <c r="AI978" s="6">
        <f t="shared" si="279"/>
        <v>1</v>
      </c>
      <c r="AJ978" s="6">
        <f t="shared" si="280"/>
        <v>1</v>
      </c>
      <c r="AK978" s="4">
        <f t="shared" si="247"/>
        <v>4567.7</v>
      </c>
      <c r="AL978" s="4">
        <f t="shared" si="248"/>
        <v>91.500000000000909</v>
      </c>
      <c r="AN978" s="9">
        <f t="shared" si="269"/>
        <v>2245.3600000000006</v>
      </c>
      <c r="AO978" s="6">
        <f t="shared" si="270"/>
        <v>0.83479607640684661</v>
      </c>
      <c r="AP978" s="4">
        <f t="shared" si="271"/>
        <v>38.739999999999782</v>
      </c>
      <c r="AQ978" s="4"/>
      <c r="AR978" s="6">
        <f t="shared" si="272"/>
        <v>0.52688172043012382</v>
      </c>
      <c r="AS978" s="6">
        <f t="shared" si="273"/>
        <v>0.52688172043012382</v>
      </c>
      <c r="AT978" s="4">
        <f t="shared" si="257"/>
        <v>2242.7169999999996</v>
      </c>
      <c r="AU978" s="4">
        <f t="shared" si="258"/>
        <v>2.6430000000009386</v>
      </c>
      <c r="AW978" s="4">
        <f t="shared" si="276"/>
        <v>9.4099999999998545</v>
      </c>
      <c r="AX978" s="4">
        <f t="shared" si="260"/>
        <v>16.329999999999995</v>
      </c>
      <c r="AY978" s="4">
        <f t="shared" si="261"/>
        <v>48.559999999999491</v>
      </c>
      <c r="AZ978" s="4">
        <f t="shared" si="281"/>
        <v>34.989999999999782</v>
      </c>
      <c r="BB978" s="4">
        <f t="shared" si="259"/>
        <v>2.5100000000002183</v>
      </c>
      <c r="BC978" s="4">
        <f t="shared" si="282"/>
        <v>7.4482926829267431</v>
      </c>
      <c r="BD978" s="4">
        <f t="shared" si="283"/>
        <v>20.630000000000109</v>
      </c>
      <c r="BE978" s="4">
        <f t="shared" si="284"/>
        <v>14.769999999999982</v>
      </c>
      <c r="BG978" s="4">
        <f t="shared" si="275"/>
        <v>0.1999999999998181</v>
      </c>
      <c r="BH978" s="4">
        <f t="shared" si="249"/>
        <v>6.9463414634146385</v>
      </c>
      <c r="BI978" s="4">
        <f t="shared" si="250"/>
        <v>35.800000000000182</v>
      </c>
      <c r="BJ978" s="4">
        <f t="shared" si="251"/>
        <v>18</v>
      </c>
    </row>
    <row r="979" spans="4:62">
      <c r="D979" s="2">
        <v>41571</v>
      </c>
      <c r="E979" s="5">
        <v>6674.5</v>
      </c>
      <c r="F979" s="5">
        <v>6719.3</v>
      </c>
      <c r="G979" s="5">
        <v>6674.2</v>
      </c>
      <c r="H979" s="5">
        <v>6713.2</v>
      </c>
      <c r="J979" s="2">
        <v>41571</v>
      </c>
      <c r="K979" s="5">
        <v>4271.51</v>
      </c>
      <c r="L979" s="5">
        <v>4281.03</v>
      </c>
      <c r="M979" s="5">
        <v>4259.84</v>
      </c>
      <c r="N979" s="5">
        <v>4275.6899999999996</v>
      </c>
      <c r="P979" s="2">
        <v>41571</v>
      </c>
      <c r="Q979" s="5">
        <v>8968.5</v>
      </c>
      <c r="R979" s="5">
        <v>8987.0400000000009</v>
      </c>
      <c r="S979" s="5">
        <v>8950.81</v>
      </c>
      <c r="T979" s="5">
        <v>8980.6299999999992</v>
      </c>
      <c r="V979" s="9">
        <f t="shared" si="262"/>
        <v>2437.5100000000002</v>
      </c>
      <c r="W979" s="6">
        <f t="shared" si="263"/>
        <v>1</v>
      </c>
      <c r="X979" s="4">
        <f t="shared" si="264"/>
        <v>100.9399999999996</v>
      </c>
      <c r="Y979" s="4">
        <f t="shared" si="285"/>
        <v>2361.8050000000003</v>
      </c>
      <c r="Z979" s="6">
        <f t="shared" si="265"/>
        <v>1</v>
      </c>
      <c r="AA979" s="6">
        <f t="shared" si="266"/>
        <v>1</v>
      </c>
      <c r="AB979" s="4">
        <f t="shared" si="267"/>
        <v>2393.0940000000001</v>
      </c>
      <c r="AC979" s="4">
        <f t="shared" si="268"/>
        <v>44.416000000000167</v>
      </c>
      <c r="AD979" s="6"/>
      <c r="AE979" s="9">
        <f t="shared" si="274"/>
        <v>4704.9399999999996</v>
      </c>
      <c r="AF979" s="6">
        <f t="shared" si="277"/>
        <v>1</v>
      </c>
      <c r="AG979" s="4">
        <f t="shared" si="278"/>
        <v>125.86999999999898</v>
      </c>
      <c r="AH979" s="4"/>
      <c r="AI979" s="6">
        <f t="shared" si="279"/>
        <v>1</v>
      </c>
      <c r="AJ979" s="6">
        <f t="shared" si="280"/>
        <v>1</v>
      </c>
      <c r="AK979" s="4">
        <f t="shared" si="247"/>
        <v>4591.4279999999999</v>
      </c>
      <c r="AL979" s="4">
        <f t="shared" si="248"/>
        <v>113.51199999999972</v>
      </c>
      <c r="AN979" s="9">
        <f t="shared" si="269"/>
        <v>2267.4299999999994</v>
      </c>
      <c r="AO979" s="6">
        <f t="shared" si="270"/>
        <v>1</v>
      </c>
      <c r="AP979" s="4">
        <f t="shared" si="271"/>
        <v>54.409999999999854</v>
      </c>
      <c r="AQ979" s="4">
        <f t="shared" ref="AQ979:AQ989" si="286">MIN(AN975:AN979) +((MAX(AN975:AN979)-MIN(AN975:AN979))*$AQ$1)</f>
        <v>2253.8274999999994</v>
      </c>
      <c r="AR979" s="6">
        <f t="shared" si="272"/>
        <v>0.88644509612251154</v>
      </c>
      <c r="AS979" s="6">
        <f t="shared" si="273"/>
        <v>0.88644509612251154</v>
      </c>
      <c r="AT979" s="4">
        <f t="shared" si="257"/>
        <v>2243.933</v>
      </c>
      <c r="AU979" s="4">
        <f t="shared" si="258"/>
        <v>23.496999999999389</v>
      </c>
      <c r="AW979" s="4">
        <f t="shared" si="276"/>
        <v>17.690000000000509</v>
      </c>
      <c r="AX979" s="4">
        <f t="shared" si="260"/>
        <v>16.361463414634162</v>
      </c>
      <c r="AY979" s="4">
        <f t="shared" si="261"/>
        <v>48.559999999999491</v>
      </c>
      <c r="AZ979" s="4">
        <f t="shared" si="281"/>
        <v>34.989999999999782</v>
      </c>
      <c r="BB979" s="4">
        <f t="shared" si="259"/>
        <v>9.5199999999995271</v>
      </c>
      <c r="BC979" s="4">
        <f t="shared" si="282"/>
        <v>7.1773170731706317</v>
      </c>
      <c r="BD979" s="4">
        <f t="shared" si="283"/>
        <v>20.470000000000255</v>
      </c>
      <c r="BE979" s="4">
        <f t="shared" si="284"/>
        <v>13.739999999999782</v>
      </c>
      <c r="BG979" s="4">
        <f t="shared" si="275"/>
        <v>0.3000000000001819</v>
      </c>
      <c r="BH979" s="4">
        <f t="shared" si="249"/>
        <v>6.9536585365853751</v>
      </c>
      <c r="BI979" s="4">
        <f t="shared" si="250"/>
        <v>35.800000000000182</v>
      </c>
      <c r="BJ979" s="4">
        <f t="shared" si="251"/>
        <v>18</v>
      </c>
    </row>
    <row r="980" spans="4:62">
      <c r="D980" s="2">
        <v>41572</v>
      </c>
      <c r="E980" s="5">
        <v>6713.2</v>
      </c>
      <c r="F980" s="5">
        <v>6729.7</v>
      </c>
      <c r="G980" s="5">
        <v>6700.4</v>
      </c>
      <c r="H980" s="5">
        <v>6721.3</v>
      </c>
      <c r="J980" s="2">
        <v>41572</v>
      </c>
      <c r="K980" s="5">
        <v>4248.7299999999996</v>
      </c>
      <c r="L980" s="5">
        <v>4279.7700000000004</v>
      </c>
      <c r="M980" s="5">
        <v>4242.22</v>
      </c>
      <c r="N980" s="5">
        <v>4272.3100000000004</v>
      </c>
      <c r="P980" s="2">
        <v>41572</v>
      </c>
      <c r="Q980" s="5">
        <v>8952.7800000000007</v>
      </c>
      <c r="R980" s="5">
        <v>9010.65</v>
      </c>
      <c r="S980" s="5">
        <v>8944.14</v>
      </c>
      <c r="T980" s="5">
        <v>8985.74</v>
      </c>
      <c r="V980" s="9">
        <f t="shared" si="262"/>
        <v>2448.9899999999998</v>
      </c>
      <c r="W980" s="6">
        <f t="shared" si="263"/>
        <v>1</v>
      </c>
      <c r="X980" s="4">
        <f t="shared" si="264"/>
        <v>71.710000000000036</v>
      </c>
      <c r="Y980" s="4">
        <f t="shared" si="285"/>
        <v>2395.2074999999995</v>
      </c>
      <c r="Z980" s="6">
        <f t="shared" si="265"/>
        <v>1</v>
      </c>
      <c r="AA980" s="6">
        <f t="shared" si="266"/>
        <v>1</v>
      </c>
      <c r="AB980" s="4">
        <f t="shared" si="267"/>
        <v>2415.578</v>
      </c>
      <c r="AC980" s="4">
        <f t="shared" si="268"/>
        <v>33.411999999999807</v>
      </c>
      <c r="AD980" s="6"/>
      <c r="AE980" s="9">
        <f t="shared" si="274"/>
        <v>4713.4299999999994</v>
      </c>
      <c r="AF980" s="6">
        <f t="shared" si="277"/>
        <v>1</v>
      </c>
      <c r="AG980" s="4">
        <f t="shared" si="278"/>
        <v>123.13000000000011</v>
      </c>
      <c r="AH980" s="4"/>
      <c r="AI980" s="6">
        <f t="shared" si="279"/>
        <v>1</v>
      </c>
      <c r="AJ980" s="6">
        <f t="shared" si="280"/>
        <v>1</v>
      </c>
      <c r="AK980" s="4">
        <f t="shared" si="247"/>
        <v>4612.2860000000001</v>
      </c>
      <c r="AL980" s="4">
        <f t="shared" si="248"/>
        <v>101.14399999999932</v>
      </c>
      <c r="AN980" s="9">
        <f t="shared" si="269"/>
        <v>2264.4399999999996</v>
      </c>
      <c r="AO980" s="6">
        <f t="shared" si="270"/>
        <v>0.94504686638485957</v>
      </c>
      <c r="AP980" s="4">
        <f t="shared" si="271"/>
        <v>54.409999999999854</v>
      </c>
      <c r="AQ980" s="4">
        <f t="shared" si="286"/>
        <v>2253.8274999999994</v>
      </c>
      <c r="AR980" s="6">
        <f t="shared" si="272"/>
        <v>0.94504686638485957</v>
      </c>
      <c r="AS980" s="6">
        <f t="shared" si="273"/>
        <v>0.83773216031280517</v>
      </c>
      <c r="AT980" s="4">
        <f t="shared" si="257"/>
        <v>2246.6139999999996</v>
      </c>
      <c r="AU980" s="4">
        <f t="shared" si="258"/>
        <v>17.826000000000022</v>
      </c>
      <c r="AW980" s="4">
        <f t="shared" si="276"/>
        <v>8.6400000000012369</v>
      </c>
      <c r="AX980" s="4">
        <f t="shared" si="260"/>
        <v>16.321707317073205</v>
      </c>
      <c r="AY980" s="4">
        <f t="shared" si="261"/>
        <v>48.559999999999491</v>
      </c>
      <c r="AZ980" s="4">
        <f t="shared" si="281"/>
        <v>34.989999999999782</v>
      </c>
      <c r="BB980" s="4">
        <f t="shared" si="259"/>
        <v>6.5099999999993088</v>
      </c>
      <c r="BC980" s="4">
        <f t="shared" si="282"/>
        <v>7.1002439024389057</v>
      </c>
      <c r="BD980" s="4">
        <f t="shared" si="283"/>
        <v>20.470000000000255</v>
      </c>
      <c r="BE980" s="4">
        <f t="shared" si="284"/>
        <v>13.739999999999782</v>
      </c>
      <c r="BG980" s="4">
        <f t="shared" si="275"/>
        <v>12.800000000000182</v>
      </c>
      <c r="BH980" s="4">
        <f t="shared" si="249"/>
        <v>7.2634146341463461</v>
      </c>
      <c r="BI980" s="4">
        <f t="shared" si="250"/>
        <v>35.800000000000182</v>
      </c>
      <c r="BJ980" s="4">
        <f t="shared" si="251"/>
        <v>18</v>
      </c>
    </row>
    <row r="981" spans="4:62">
      <c r="D981" s="2">
        <f>D980+3</f>
        <v>41575</v>
      </c>
      <c r="E981" s="4">
        <v>6721.34</v>
      </c>
      <c r="F981" s="4">
        <v>6739.66</v>
      </c>
      <c r="G981" s="4">
        <v>6704.15</v>
      </c>
      <c r="H981" s="4">
        <v>6725.82</v>
      </c>
      <c r="J981" s="2">
        <f>J980+3</f>
        <v>41575</v>
      </c>
      <c r="K981" s="5">
        <v>4288.8599999999997</v>
      </c>
      <c r="L981" s="5">
        <v>4288.8599999999997</v>
      </c>
      <c r="M981" s="5">
        <v>4236.03</v>
      </c>
      <c r="N981" s="5">
        <v>4251.6099999999997</v>
      </c>
      <c r="P981" s="2">
        <f>P980+3</f>
        <v>41575</v>
      </c>
      <c r="Q981" s="5">
        <v>9013.0499999999993</v>
      </c>
      <c r="R981" s="5">
        <v>9017.9500000000007</v>
      </c>
      <c r="S981" s="5">
        <v>8950.2099999999991</v>
      </c>
      <c r="T981" s="5">
        <v>8978.65</v>
      </c>
      <c r="V981" s="9">
        <f t="shared" si="262"/>
        <v>2474.21</v>
      </c>
      <c r="W981" s="6">
        <f t="shared" si="263"/>
        <v>1</v>
      </c>
      <c r="X981" s="4">
        <f t="shared" si="264"/>
        <v>73.940000000000509</v>
      </c>
      <c r="Y981" s="4">
        <f t="shared" si="285"/>
        <v>2418.7549999999997</v>
      </c>
      <c r="Z981" s="6">
        <f t="shared" si="265"/>
        <v>1</v>
      </c>
      <c r="AA981" s="6">
        <f t="shared" si="266"/>
        <v>1</v>
      </c>
      <c r="AB981" s="4">
        <f t="shared" si="267"/>
        <v>2434.9639999999999</v>
      </c>
      <c r="AC981" s="4">
        <f t="shared" si="268"/>
        <v>39.246000000000095</v>
      </c>
      <c r="AD981" s="6"/>
      <c r="AE981" s="9">
        <f t="shared" si="274"/>
        <v>4727.04</v>
      </c>
      <c r="AF981" s="6">
        <f t="shared" si="277"/>
        <v>1</v>
      </c>
      <c r="AG981" s="4">
        <f t="shared" si="278"/>
        <v>75.010000000001128</v>
      </c>
      <c r="AH981" s="4"/>
      <c r="AI981" s="6">
        <f t="shared" si="279"/>
        <v>1</v>
      </c>
      <c r="AJ981" s="6">
        <f t="shared" si="280"/>
        <v>1</v>
      </c>
      <c r="AK981" s="4">
        <f t="shared" si="247"/>
        <v>4634.9050000000007</v>
      </c>
      <c r="AL981" s="4">
        <f t="shared" si="248"/>
        <v>92.134999999999309</v>
      </c>
      <c r="AN981" s="9">
        <f t="shared" si="269"/>
        <v>2252.83</v>
      </c>
      <c r="AO981" s="6">
        <f t="shared" si="270"/>
        <v>0.33846850928861583</v>
      </c>
      <c r="AP981" s="4">
        <f t="shared" si="271"/>
        <v>22.069999999998799</v>
      </c>
      <c r="AQ981" s="4">
        <f t="shared" si="286"/>
        <v>2261.9124999999995</v>
      </c>
      <c r="AR981" s="6">
        <f t="shared" si="272"/>
        <v>0.73166697298291683</v>
      </c>
      <c r="AS981" s="6">
        <f t="shared" si="273"/>
        <v>0.64858260019550884</v>
      </c>
      <c r="AT981" s="4">
        <f t="shared" si="257"/>
        <v>2250.2860000000001</v>
      </c>
      <c r="AU981" s="4">
        <f t="shared" si="258"/>
        <v>2.543999999999869</v>
      </c>
      <c r="AW981" s="4">
        <f t="shared" si="276"/>
        <v>4.9000000000014552</v>
      </c>
      <c r="AX981" s="4">
        <f t="shared" si="260"/>
        <v>16.349268292682986</v>
      </c>
      <c r="AY981" s="4">
        <f t="shared" si="261"/>
        <v>48.559999999999491</v>
      </c>
      <c r="AZ981" s="4">
        <f t="shared" si="281"/>
        <v>34.989999999999782</v>
      </c>
      <c r="BB981" s="4">
        <f t="shared" si="259"/>
        <v>0</v>
      </c>
      <c r="BC981" s="4">
        <f t="shared" si="282"/>
        <v>7.0343902439023243</v>
      </c>
      <c r="BD981" s="4">
        <f t="shared" si="283"/>
        <v>20.470000000000255</v>
      </c>
      <c r="BE981" s="4">
        <f t="shared" si="284"/>
        <v>13.739999999999782</v>
      </c>
      <c r="BG981" s="4">
        <f t="shared" si="275"/>
        <v>17.190000000000509</v>
      </c>
      <c r="BH981" s="4">
        <f t="shared" si="249"/>
        <v>7.6826829268292851</v>
      </c>
      <c r="BI981" s="4">
        <f t="shared" si="250"/>
        <v>35.800000000000182</v>
      </c>
      <c r="BJ981" s="4">
        <f t="shared" si="251"/>
        <v>18</v>
      </c>
    </row>
    <row r="982" spans="4:62">
      <c r="D982" s="2">
        <f>D981+1</f>
        <v>41576</v>
      </c>
      <c r="E982" s="4">
        <v>6725.82</v>
      </c>
      <c r="F982" s="4">
        <v>6777.16</v>
      </c>
      <c r="G982" s="4">
        <v>6718.85</v>
      </c>
      <c r="H982" s="4">
        <v>6774.73</v>
      </c>
      <c r="J982" s="2">
        <f>J981+1</f>
        <v>41576</v>
      </c>
      <c r="K982" s="5">
        <v>4243.8</v>
      </c>
      <c r="L982" s="5">
        <v>4281.47</v>
      </c>
      <c r="M982" s="5">
        <v>4243.29</v>
      </c>
      <c r="N982" s="5">
        <v>4278.09</v>
      </c>
      <c r="P982" s="2">
        <f>P981+1</f>
        <v>41576</v>
      </c>
      <c r="Q982" s="5">
        <v>8965.75</v>
      </c>
      <c r="R982" s="5">
        <v>9022.2099999999991</v>
      </c>
      <c r="S982" s="5">
        <v>8965.75</v>
      </c>
      <c r="T982" s="5">
        <v>9022.0400000000009</v>
      </c>
      <c r="V982" s="9">
        <f t="shared" si="262"/>
        <v>2496.6399999999994</v>
      </c>
      <c r="W982" s="6">
        <f t="shared" si="263"/>
        <v>1</v>
      </c>
      <c r="X982" s="4">
        <f t="shared" si="264"/>
        <v>82.799999999999272</v>
      </c>
      <c r="Y982" s="4">
        <f t="shared" si="285"/>
        <v>2434.54</v>
      </c>
      <c r="Z982" s="6">
        <f t="shared" si="265"/>
        <v>1</v>
      </c>
      <c r="AA982" s="6">
        <f t="shared" si="266"/>
        <v>1</v>
      </c>
      <c r="AB982" s="4">
        <f t="shared" si="267"/>
        <v>2454.2379999999998</v>
      </c>
      <c r="AC982" s="4">
        <f t="shared" si="268"/>
        <v>42.401999999999589</v>
      </c>
      <c r="AD982" s="6"/>
      <c r="AE982" s="9">
        <f t="shared" si="274"/>
        <v>4743.9500000000007</v>
      </c>
      <c r="AF982" s="6">
        <f t="shared" si="277"/>
        <v>1</v>
      </c>
      <c r="AG982" s="4">
        <f t="shared" si="278"/>
        <v>84.75</v>
      </c>
      <c r="AH982" s="4"/>
      <c r="AI982" s="6">
        <f t="shared" si="279"/>
        <v>1</v>
      </c>
      <c r="AJ982" s="6">
        <f t="shared" si="280"/>
        <v>1</v>
      </c>
      <c r="AK982" s="4">
        <f t="shared" si="247"/>
        <v>4654.4580000000005</v>
      </c>
      <c r="AL982" s="4">
        <f t="shared" si="248"/>
        <v>89.492000000000189</v>
      </c>
      <c r="AN982" s="9">
        <f t="shared" si="269"/>
        <v>2247.3100000000013</v>
      </c>
      <c r="AO982" s="6">
        <f t="shared" si="270"/>
        <v>8.835523334847456E-2</v>
      </c>
      <c r="AP982" s="4">
        <f t="shared" si="271"/>
        <v>22.069999999998799</v>
      </c>
      <c r="AQ982" s="4">
        <f t="shared" si="286"/>
        <v>2261.9124999999995</v>
      </c>
      <c r="AR982" s="6">
        <f t="shared" si="272"/>
        <v>0.63021503400113721</v>
      </c>
      <c r="AS982" s="6">
        <f t="shared" si="273"/>
        <v>0.63021503400113721</v>
      </c>
      <c r="AT982" s="4">
        <f t="shared" si="257"/>
        <v>2249.4829999999997</v>
      </c>
      <c r="AU982" s="4">
        <f t="shared" si="258"/>
        <v>-2.1729999999984102</v>
      </c>
      <c r="AW982" s="4">
        <f t="shared" si="276"/>
        <v>0</v>
      </c>
      <c r="AX982" s="4">
        <f t="shared" si="260"/>
        <v>16.024634146341537</v>
      </c>
      <c r="AY982" s="4">
        <f t="shared" si="261"/>
        <v>48.559999999999491</v>
      </c>
      <c r="AZ982" s="4">
        <f t="shared" si="281"/>
        <v>34.989999999999782</v>
      </c>
      <c r="BB982" s="4">
        <f t="shared" si="259"/>
        <v>0.51000000000021828</v>
      </c>
      <c r="BC982" s="4">
        <f t="shared" si="282"/>
        <v>7.0468292682925737</v>
      </c>
      <c r="BD982" s="4">
        <f t="shared" si="283"/>
        <v>20.470000000000255</v>
      </c>
      <c r="BE982" s="4">
        <f t="shared" si="284"/>
        <v>13.739999999999782</v>
      </c>
      <c r="BG982" s="4">
        <f t="shared" si="275"/>
        <v>6.9699999999993452</v>
      </c>
      <c r="BH982" s="4">
        <f t="shared" si="249"/>
        <v>7.8526829268292691</v>
      </c>
      <c r="BI982" s="4">
        <f t="shared" si="250"/>
        <v>35.800000000000182</v>
      </c>
      <c r="BJ982" s="4">
        <f t="shared" si="251"/>
        <v>18</v>
      </c>
    </row>
    <row r="983" spans="4:62">
      <c r="D983" s="2">
        <f>D982+1</f>
        <v>41577</v>
      </c>
      <c r="E983" s="4">
        <v>6774.73</v>
      </c>
      <c r="F983" s="4">
        <v>6819.86</v>
      </c>
      <c r="G983" s="4">
        <v>6763.66</v>
      </c>
      <c r="H983" s="4">
        <v>6777.7</v>
      </c>
      <c r="J983" s="2">
        <f>J982+1</f>
        <v>41577</v>
      </c>
      <c r="K983" s="5">
        <v>4272.9399999999996</v>
      </c>
      <c r="L983" s="5">
        <v>4309.92</v>
      </c>
      <c r="M983" s="5">
        <v>4264.58</v>
      </c>
      <c r="N983" s="5">
        <v>4274.1099999999997</v>
      </c>
      <c r="P983" s="2">
        <f>P982+1</f>
        <v>41577</v>
      </c>
      <c r="Q983" s="5">
        <v>9030.31</v>
      </c>
      <c r="R983" s="5">
        <v>9070.17</v>
      </c>
      <c r="S983" s="5">
        <v>8996.25</v>
      </c>
      <c r="T983" s="5">
        <v>9010.27</v>
      </c>
      <c r="V983" s="9">
        <f t="shared" si="262"/>
        <v>2503.59</v>
      </c>
      <c r="W983" s="6">
        <f t="shared" si="263"/>
        <v>1</v>
      </c>
      <c r="X983" s="4">
        <f t="shared" si="264"/>
        <v>66.079999999999927</v>
      </c>
      <c r="Y983" s="4">
        <f t="shared" si="285"/>
        <v>2454.0300000000002</v>
      </c>
      <c r="Z983" s="6">
        <f t="shared" si="265"/>
        <v>1</v>
      </c>
      <c r="AA983" s="6">
        <f t="shared" si="266"/>
        <v>1</v>
      </c>
      <c r="AB983" s="4">
        <f t="shared" si="267"/>
        <v>2472.1879999999996</v>
      </c>
      <c r="AC983" s="4">
        <f t="shared" si="268"/>
        <v>31.402000000000498</v>
      </c>
      <c r="AD983" s="6"/>
      <c r="AE983" s="9">
        <f t="shared" si="274"/>
        <v>4736.1600000000008</v>
      </c>
      <c r="AF983" s="6">
        <f t="shared" si="277"/>
        <v>0.80030761343245993</v>
      </c>
      <c r="AG983" s="4">
        <f t="shared" si="278"/>
        <v>39.010000000001128</v>
      </c>
      <c r="AH983" s="4"/>
      <c r="AI983" s="6">
        <f t="shared" si="279"/>
        <v>0.91525239338555475</v>
      </c>
      <c r="AJ983" s="6">
        <f t="shared" si="280"/>
        <v>0.95275351770984984</v>
      </c>
      <c r="AK983" s="4">
        <f t="shared" si="247"/>
        <v>4667.8460000000005</v>
      </c>
      <c r="AL983" s="4">
        <f t="shared" si="248"/>
        <v>68.314000000000306</v>
      </c>
      <c r="AN983" s="9">
        <f t="shared" si="269"/>
        <v>2232.5700000000006</v>
      </c>
      <c r="AO983" s="6">
        <f t="shared" si="270"/>
        <v>0</v>
      </c>
      <c r="AP983" s="4">
        <f t="shared" si="271"/>
        <v>34.859999999998763</v>
      </c>
      <c r="AQ983" s="4">
        <f t="shared" si="286"/>
        <v>2258.7149999999997</v>
      </c>
      <c r="AR983" s="6">
        <f t="shared" si="272"/>
        <v>0</v>
      </c>
      <c r="AS983" s="6">
        <f t="shared" si="273"/>
        <v>0.35930895056057977</v>
      </c>
      <c r="AT983" s="4">
        <f t="shared" si="257"/>
        <v>2245.2999999999997</v>
      </c>
      <c r="AU983" s="4">
        <f t="shared" si="258"/>
        <v>-12.729999999999109</v>
      </c>
      <c r="AW983" s="4">
        <f t="shared" si="276"/>
        <v>34.059999999999491</v>
      </c>
      <c r="AX983" s="4">
        <f t="shared" si="260"/>
        <v>16.724878048780582</v>
      </c>
      <c r="AY983" s="4">
        <f t="shared" si="261"/>
        <v>48.559999999999491</v>
      </c>
      <c r="AZ983" s="4">
        <f t="shared" si="281"/>
        <v>34.989999999999782</v>
      </c>
      <c r="BB983" s="4">
        <f t="shared" si="259"/>
        <v>8.3599999999996726</v>
      </c>
      <c r="BC983" s="4">
        <f t="shared" si="282"/>
        <v>7.2507317073169562</v>
      </c>
      <c r="BD983" s="4">
        <f t="shared" si="283"/>
        <v>20.470000000000255</v>
      </c>
      <c r="BE983" s="4">
        <f t="shared" si="284"/>
        <v>13.739999999999782</v>
      </c>
      <c r="BG983" s="4">
        <f t="shared" si="275"/>
        <v>11.069999999999709</v>
      </c>
      <c r="BH983" s="4">
        <f t="shared" si="249"/>
        <v>7.7080487804877986</v>
      </c>
      <c r="BI983" s="4">
        <f t="shared" si="250"/>
        <v>35.800000000000182</v>
      </c>
      <c r="BJ983" s="4">
        <f t="shared" si="251"/>
        <v>18</v>
      </c>
    </row>
    <row r="984" spans="4:62">
      <c r="D984" s="2">
        <f>D983+1</f>
        <v>41578</v>
      </c>
      <c r="E984" s="4">
        <v>6777.7</v>
      </c>
      <c r="F984" s="4">
        <v>6778.27</v>
      </c>
      <c r="G984" s="4">
        <v>6719.51</v>
      </c>
      <c r="H984" s="4">
        <v>6731.43</v>
      </c>
      <c r="J984" s="2">
        <f>J983+1</f>
        <v>41578</v>
      </c>
      <c r="K984" s="4">
        <v>4256.68</v>
      </c>
      <c r="L984" s="4">
        <v>4303.82</v>
      </c>
      <c r="M984" s="4">
        <v>4254.8900000000003</v>
      </c>
      <c r="N984" s="4">
        <v>4299.8900000000003</v>
      </c>
      <c r="P984" s="2">
        <f>P983+1</f>
        <v>41578</v>
      </c>
      <c r="Q984" s="5">
        <v>8985.48</v>
      </c>
      <c r="R984" s="5">
        <v>9037.41</v>
      </c>
      <c r="S984" s="5">
        <v>8976.3700000000008</v>
      </c>
      <c r="T984" s="5">
        <v>9033.92</v>
      </c>
      <c r="V984" s="9">
        <f t="shared" si="262"/>
        <v>2431.54</v>
      </c>
      <c r="W984" s="6">
        <f t="shared" si="263"/>
        <v>0</v>
      </c>
      <c r="X984" s="4">
        <f t="shared" si="264"/>
        <v>72.050000000000182</v>
      </c>
      <c r="Y984" s="4">
        <f t="shared" si="285"/>
        <v>2449.5524999999998</v>
      </c>
      <c r="Z984" s="6">
        <f t="shared" si="265"/>
        <v>0.19721448467966371</v>
      </c>
      <c r="AA984" s="6">
        <f t="shared" si="266"/>
        <v>0.42957802232602366</v>
      </c>
      <c r="AB984" s="4">
        <f t="shared" si="267"/>
        <v>2470.9940000000001</v>
      </c>
      <c r="AC984" s="4">
        <f t="shared" si="268"/>
        <v>-39.454000000000178</v>
      </c>
      <c r="AD984" s="6"/>
      <c r="AE984" s="9">
        <f t="shared" si="274"/>
        <v>4734.03</v>
      </c>
      <c r="AF984" s="6">
        <f t="shared" si="277"/>
        <v>0.67496723460024433</v>
      </c>
      <c r="AG984" s="4">
        <f t="shared" si="278"/>
        <v>30.520000000001346</v>
      </c>
      <c r="AH984" s="4">
        <f t="shared" ref="AH984:AH989" si="287">MIN(AE980:AE984) +((MAX(AE980:AE984)-MIN(AE980:AE984))*$AH$1)</f>
        <v>4728.6900000000005</v>
      </c>
      <c r="AI984" s="6">
        <f t="shared" si="279"/>
        <v>0.88294985250736302</v>
      </c>
      <c r="AJ984" s="6">
        <f t="shared" si="280"/>
        <v>0.93543768304587771</v>
      </c>
      <c r="AK984" s="4">
        <f t="shared" si="247"/>
        <v>4684.0150000000003</v>
      </c>
      <c r="AL984" s="4">
        <f t="shared" si="248"/>
        <v>50.014999999999418</v>
      </c>
      <c r="AN984" s="9">
        <f t="shared" si="269"/>
        <v>2302.4899999999998</v>
      </c>
      <c r="AO984" s="6">
        <f t="shared" si="270"/>
        <v>1</v>
      </c>
      <c r="AP984" s="4">
        <f t="shared" si="271"/>
        <v>69.919999999999163</v>
      </c>
      <c r="AQ984" s="4">
        <f t="shared" si="286"/>
        <v>2285.0100000000002</v>
      </c>
      <c r="AR984" s="6">
        <f t="shared" si="272"/>
        <v>1</v>
      </c>
      <c r="AS984" s="6">
        <f t="shared" si="273"/>
        <v>1</v>
      </c>
      <c r="AT984" s="4">
        <f t="shared" si="257"/>
        <v>2251.971</v>
      </c>
      <c r="AU984" s="4">
        <f t="shared" si="258"/>
        <v>50.518999999999778</v>
      </c>
      <c r="AW984" s="4">
        <f t="shared" si="276"/>
        <v>9.1099999999987631</v>
      </c>
      <c r="AX984" s="4">
        <f t="shared" si="260"/>
        <v>16.817560975609791</v>
      </c>
      <c r="AY984" s="4">
        <f t="shared" si="261"/>
        <v>48.559999999999491</v>
      </c>
      <c r="AZ984" s="4">
        <f t="shared" si="281"/>
        <v>34.989999999999782</v>
      </c>
      <c r="BB984" s="4">
        <f t="shared" si="259"/>
        <v>1.7899999999999636</v>
      </c>
      <c r="BC984" s="4">
        <f t="shared" si="282"/>
        <v>7.1480487804876871</v>
      </c>
      <c r="BD984" s="4">
        <f t="shared" si="283"/>
        <v>20.470000000000255</v>
      </c>
      <c r="BE984" s="4">
        <f t="shared" si="284"/>
        <v>13.739999999999782</v>
      </c>
      <c r="BG984" s="4">
        <f t="shared" si="275"/>
        <v>0.57000000000061846</v>
      </c>
      <c r="BH984" s="4">
        <f t="shared" si="249"/>
        <v>7.2829268292683018</v>
      </c>
      <c r="BI984" s="4">
        <f t="shared" si="250"/>
        <v>35.800000000000182</v>
      </c>
      <c r="BJ984" s="4">
        <f t="shared" si="251"/>
        <v>17.700000000000728</v>
      </c>
    </row>
    <row r="985" spans="4:62">
      <c r="D985" s="2">
        <f>D984+1</f>
        <v>41579</v>
      </c>
      <c r="E985" s="4">
        <v>6731.43</v>
      </c>
      <c r="F985" s="4">
        <v>6760.87</v>
      </c>
      <c r="G985" s="4">
        <v>6715.3</v>
      </c>
      <c r="H985" s="4">
        <v>6734.74</v>
      </c>
      <c r="J985" s="2">
        <f>J984+1</f>
        <v>41579</v>
      </c>
      <c r="K985" s="4">
        <v>4302.71</v>
      </c>
      <c r="L985" s="4">
        <v>4305.26</v>
      </c>
      <c r="M985" s="4">
        <v>4266.97</v>
      </c>
      <c r="N985" s="4">
        <v>4273.1899999999996</v>
      </c>
      <c r="P985" s="2">
        <f>P984+1</f>
        <v>41579</v>
      </c>
      <c r="Q985" s="5">
        <v>9032.2900000000009</v>
      </c>
      <c r="R985" s="5">
        <v>9048.1</v>
      </c>
      <c r="S985" s="5">
        <v>8992.9</v>
      </c>
      <c r="T985" s="5">
        <v>9007.83</v>
      </c>
      <c r="V985" s="9">
        <f t="shared" si="262"/>
        <v>2461.5500000000002</v>
      </c>
      <c r="W985" s="6">
        <f t="shared" si="263"/>
        <v>0.41651630811936352</v>
      </c>
      <c r="X985" s="4">
        <f t="shared" si="264"/>
        <v>72.050000000000182</v>
      </c>
      <c r="Y985" s="4">
        <f t="shared" si="285"/>
        <v>2449.5524999999998</v>
      </c>
      <c r="Z985" s="6">
        <f t="shared" si="265"/>
        <v>0.41651630811936352</v>
      </c>
      <c r="AA985" s="6">
        <f t="shared" si="266"/>
        <v>0.5931087882307422</v>
      </c>
      <c r="AB985" s="4">
        <f t="shared" si="267"/>
        <v>2473.5059999999999</v>
      </c>
      <c r="AC985" s="4">
        <f t="shared" si="268"/>
        <v>-11.955999999999676</v>
      </c>
      <c r="AD985" s="6"/>
      <c r="AE985" s="9">
        <f t="shared" si="274"/>
        <v>4734.6400000000003</v>
      </c>
      <c r="AF985" s="6">
        <f t="shared" si="277"/>
        <v>0.44943820224719222</v>
      </c>
      <c r="AG985" s="4">
        <f t="shared" si="278"/>
        <v>16.910000000000764</v>
      </c>
      <c r="AH985" s="4">
        <f t="shared" si="287"/>
        <v>4735.4950000000008</v>
      </c>
      <c r="AI985" s="6">
        <f t="shared" si="279"/>
        <v>0.76134324532170905</v>
      </c>
      <c r="AJ985" s="6">
        <f t="shared" si="280"/>
        <v>0.89871627502175577</v>
      </c>
      <c r="AK985" s="4">
        <f t="shared" ref="AK985:AK1048" si="288">AVERAGE(AE976:AE985)</f>
        <v>4699.5720000000001</v>
      </c>
      <c r="AL985" s="4">
        <f t="shared" ref="AL985:AL1048" si="289">AE985-AK985</f>
        <v>35.068000000000211</v>
      </c>
      <c r="AN985" s="9">
        <f t="shared" si="269"/>
        <v>2273.09</v>
      </c>
      <c r="AO985" s="6">
        <f t="shared" si="270"/>
        <v>0.57951945080091549</v>
      </c>
      <c r="AP985" s="4">
        <f t="shared" si="271"/>
        <v>69.919999999999163</v>
      </c>
      <c r="AQ985" s="4">
        <f t="shared" si="286"/>
        <v>2285.0100000000002</v>
      </c>
      <c r="AR985" s="6">
        <f t="shared" si="272"/>
        <v>0.57951945080091549</v>
      </c>
      <c r="AS985" s="6">
        <f t="shared" si="273"/>
        <v>0.57951945080091549</v>
      </c>
      <c r="AT985" s="4">
        <f t="shared" si="257"/>
        <v>2255.0299999999997</v>
      </c>
      <c r="AU985" s="4">
        <f t="shared" si="258"/>
        <v>18.0600000000004</v>
      </c>
      <c r="AW985" s="4">
        <f t="shared" si="276"/>
        <v>15.809999999999491</v>
      </c>
      <c r="AX985" s="4">
        <f t="shared" si="260"/>
        <v>16.222682926829293</v>
      </c>
      <c r="AY985" s="4">
        <f t="shared" si="261"/>
        <v>48.559999999999491</v>
      </c>
      <c r="AZ985" s="4">
        <f t="shared" si="281"/>
        <v>34.059999999999491</v>
      </c>
      <c r="BB985" s="4">
        <f t="shared" si="259"/>
        <v>2.5500000000001819</v>
      </c>
      <c r="BC985" s="4">
        <f t="shared" si="282"/>
        <v>6.7641463414633023</v>
      </c>
      <c r="BD985" s="4">
        <f t="shared" si="283"/>
        <v>20.470000000000255</v>
      </c>
      <c r="BE985" s="4">
        <f t="shared" si="284"/>
        <v>13.510000000000218</v>
      </c>
      <c r="BG985" s="4">
        <f t="shared" si="275"/>
        <v>16.130000000000109</v>
      </c>
      <c r="BH985" s="4">
        <f t="shared" si="249"/>
        <v>7.3592682926829385</v>
      </c>
      <c r="BI985" s="4">
        <f t="shared" si="250"/>
        <v>35.800000000000182</v>
      </c>
      <c r="BJ985" s="4">
        <f t="shared" si="251"/>
        <v>17.700000000000728</v>
      </c>
    </row>
    <row r="986" spans="4:62">
      <c r="D986" s="2">
        <f>D985+3</f>
        <v>41582</v>
      </c>
      <c r="E986" s="4">
        <v>6734.7</v>
      </c>
      <c r="F986" s="4">
        <v>6780.1</v>
      </c>
      <c r="G986" s="4">
        <v>6734.6</v>
      </c>
      <c r="H986" s="4">
        <v>6763.6</v>
      </c>
      <c r="J986" s="2">
        <f>J985+3</f>
        <v>41582</v>
      </c>
      <c r="K986" s="4">
        <v>4284.83</v>
      </c>
      <c r="L986" s="4">
        <v>4296.07</v>
      </c>
      <c r="M986" s="4">
        <v>4276.8100000000004</v>
      </c>
      <c r="N986" s="4">
        <v>4288.59</v>
      </c>
      <c r="P986" s="2">
        <f>P985+3</f>
        <v>41582</v>
      </c>
      <c r="Q986" s="5">
        <v>9035.91</v>
      </c>
      <c r="R986" s="5">
        <v>9053.93</v>
      </c>
      <c r="S986" s="5">
        <v>9019.31</v>
      </c>
      <c r="T986" s="5">
        <v>9037.23</v>
      </c>
      <c r="V986" s="9">
        <f t="shared" si="262"/>
        <v>2475.0100000000002</v>
      </c>
      <c r="W986" s="6">
        <f t="shared" si="263"/>
        <v>0.60333102012491524</v>
      </c>
      <c r="X986" s="4">
        <f t="shared" si="264"/>
        <v>72.050000000000182</v>
      </c>
      <c r="Y986" s="4">
        <f t="shared" si="285"/>
        <v>2449.5524999999998</v>
      </c>
      <c r="Z986" s="6">
        <f t="shared" si="265"/>
        <v>0.60333102012491524</v>
      </c>
      <c r="AA986" s="6">
        <f t="shared" si="266"/>
        <v>0.68155988857938798</v>
      </c>
      <c r="AB986" s="4">
        <f t="shared" si="267"/>
        <v>2473.6660000000002</v>
      </c>
      <c r="AC986" s="4">
        <f t="shared" si="268"/>
        <v>1.3440000000000509</v>
      </c>
      <c r="AD986" s="6"/>
      <c r="AE986" s="9">
        <f t="shared" si="274"/>
        <v>4748.6399999999994</v>
      </c>
      <c r="AF986" s="6">
        <f t="shared" si="277"/>
        <v>1</v>
      </c>
      <c r="AG986" s="4">
        <f t="shared" si="278"/>
        <v>14.609999999999673</v>
      </c>
      <c r="AH986" s="4">
        <f t="shared" si="287"/>
        <v>4741.3349999999991</v>
      </c>
      <c r="AI986" s="6">
        <f t="shared" si="279"/>
        <v>1</v>
      </c>
      <c r="AJ986" s="6">
        <f t="shared" si="280"/>
        <v>1</v>
      </c>
      <c r="AK986" s="4">
        <f t="shared" si="288"/>
        <v>4715.4059999999999</v>
      </c>
      <c r="AL986" s="4">
        <f t="shared" si="289"/>
        <v>33.233999999999469</v>
      </c>
      <c r="AN986" s="9">
        <f t="shared" si="269"/>
        <v>2273.6299999999992</v>
      </c>
      <c r="AO986" s="6">
        <f t="shared" si="270"/>
        <v>0.58724256292904853</v>
      </c>
      <c r="AP986" s="4">
        <f t="shared" si="271"/>
        <v>69.919999999999163</v>
      </c>
      <c r="AQ986" s="4">
        <f t="shared" si="286"/>
        <v>2285.0100000000002</v>
      </c>
      <c r="AR986" s="6">
        <f t="shared" si="272"/>
        <v>0.58724256292904853</v>
      </c>
      <c r="AS986" s="6">
        <f t="shared" si="273"/>
        <v>0.58724256292904853</v>
      </c>
      <c r="AT986" s="4">
        <f t="shared" si="257"/>
        <v>2261.0910000000003</v>
      </c>
      <c r="AU986" s="4">
        <f t="shared" si="258"/>
        <v>12.53899999999885</v>
      </c>
      <c r="AW986" s="4">
        <f t="shared" si="276"/>
        <v>16.600000000000364</v>
      </c>
      <c r="AX986" s="4">
        <f t="shared" si="260"/>
        <v>15.459512195121999</v>
      </c>
      <c r="AY986" s="4">
        <f t="shared" si="261"/>
        <v>48.559999999999491</v>
      </c>
      <c r="AZ986" s="4">
        <f t="shared" si="281"/>
        <v>28.239999999999782</v>
      </c>
      <c r="BB986" s="4">
        <f t="shared" si="259"/>
        <v>8.0199999999995271</v>
      </c>
      <c r="BC986" s="4">
        <f t="shared" si="282"/>
        <v>6.5995121951218279</v>
      </c>
      <c r="BD986" s="4">
        <f t="shared" si="283"/>
        <v>20.470000000000255</v>
      </c>
      <c r="BE986" s="4">
        <f t="shared" si="284"/>
        <v>13.319999999999709</v>
      </c>
      <c r="BG986" s="4">
        <f t="shared" si="275"/>
        <v>9.9999999999454303E-2</v>
      </c>
      <c r="BH986" s="4">
        <f t="shared" si="249"/>
        <v>6.4885365853658472</v>
      </c>
      <c r="BI986" s="4">
        <f t="shared" si="250"/>
        <v>35.299999999999272</v>
      </c>
      <c r="BJ986" s="4">
        <f t="shared" si="251"/>
        <v>17.400000000000546</v>
      </c>
    </row>
    <row r="987" spans="4:62">
      <c r="D987" s="2">
        <f>D986+1</f>
        <v>41583</v>
      </c>
      <c r="E987" s="4">
        <v>6763.6</v>
      </c>
      <c r="F987" s="4">
        <v>6773.9</v>
      </c>
      <c r="G987" s="4">
        <v>6708.5</v>
      </c>
      <c r="H987" s="4">
        <v>6746.8</v>
      </c>
      <c r="J987" s="2">
        <f>J986+1</f>
        <v>41583</v>
      </c>
      <c r="K987" s="4">
        <v>4296.5600000000004</v>
      </c>
      <c r="L987" s="4">
        <v>4296.95</v>
      </c>
      <c r="M987" s="4">
        <v>4232.96</v>
      </c>
      <c r="N987" s="4">
        <v>4253.34</v>
      </c>
      <c r="P987" s="2">
        <f>P986+1</f>
        <v>41583</v>
      </c>
      <c r="Q987" s="5">
        <v>9036.18</v>
      </c>
      <c r="R987" s="5">
        <v>9041.9699999999993</v>
      </c>
      <c r="S987" s="5">
        <v>8962.42</v>
      </c>
      <c r="T987" s="5">
        <v>9009.11</v>
      </c>
      <c r="V987" s="9">
        <f t="shared" si="262"/>
        <v>2493.46</v>
      </c>
      <c r="W987" s="6">
        <f t="shared" si="263"/>
        <v>0.85940319222761852</v>
      </c>
      <c r="X987" s="4">
        <f t="shared" si="264"/>
        <v>72.050000000000182</v>
      </c>
      <c r="Y987" s="4">
        <f t="shared" si="285"/>
        <v>2449.5524999999998</v>
      </c>
      <c r="Z987" s="6">
        <f t="shared" si="265"/>
        <v>0.85940319222761852</v>
      </c>
      <c r="AA987" s="6">
        <f t="shared" si="266"/>
        <v>0.85940319222761852</v>
      </c>
      <c r="AB987" s="4">
        <f t="shared" si="267"/>
        <v>2473.0300000000002</v>
      </c>
      <c r="AC987" s="4">
        <f t="shared" si="268"/>
        <v>20.429999999999836</v>
      </c>
      <c r="AD987" s="6"/>
      <c r="AE987" s="9">
        <f t="shared" si="274"/>
        <v>4755.7700000000004</v>
      </c>
      <c r="AF987" s="6">
        <f t="shared" si="277"/>
        <v>1</v>
      </c>
      <c r="AG987" s="4">
        <f t="shared" si="278"/>
        <v>21.740000000000691</v>
      </c>
      <c r="AH987" s="4">
        <f t="shared" si="287"/>
        <v>4744.8999999999996</v>
      </c>
      <c r="AI987" s="6">
        <f t="shared" si="279"/>
        <v>1</v>
      </c>
      <c r="AJ987" s="6">
        <f t="shared" si="280"/>
        <v>1</v>
      </c>
      <c r="AK987" s="4">
        <f t="shared" si="288"/>
        <v>4725.7800000000007</v>
      </c>
      <c r="AL987" s="4">
        <f t="shared" si="289"/>
        <v>29.989999999999782</v>
      </c>
      <c r="AN987" s="9">
        <f t="shared" si="269"/>
        <v>2262.3100000000004</v>
      </c>
      <c r="AO987" s="6">
        <f t="shared" si="270"/>
        <v>0.42534324942791957</v>
      </c>
      <c r="AP987" s="4">
        <f t="shared" si="271"/>
        <v>69.919999999999163</v>
      </c>
      <c r="AQ987" s="4">
        <f t="shared" si="286"/>
        <v>2285.0100000000002</v>
      </c>
      <c r="AR987" s="6">
        <f t="shared" si="272"/>
        <v>0.42534324942791957</v>
      </c>
      <c r="AS987" s="6">
        <f t="shared" si="273"/>
        <v>0.42534324942791957</v>
      </c>
      <c r="AT987" s="4">
        <f t="shared" si="257"/>
        <v>2262.1460000000002</v>
      </c>
      <c r="AU987" s="4">
        <f t="shared" si="258"/>
        <v>0.16400000000021464</v>
      </c>
      <c r="AW987" s="4">
        <f t="shared" si="276"/>
        <v>5.7899999999990541</v>
      </c>
      <c r="AX987" s="4">
        <f t="shared" si="260"/>
        <v>14.911951219512225</v>
      </c>
      <c r="AY987" s="4">
        <f t="shared" si="261"/>
        <v>48.559999999999491</v>
      </c>
      <c r="AZ987" s="4">
        <f t="shared" si="281"/>
        <v>26.949999999998909</v>
      </c>
      <c r="BB987" s="4">
        <f t="shared" si="259"/>
        <v>0.38999999999941792</v>
      </c>
      <c r="BC987" s="4">
        <f t="shared" si="282"/>
        <v>6.568048780487671</v>
      </c>
      <c r="BD987" s="4">
        <f t="shared" si="283"/>
        <v>20.470000000000255</v>
      </c>
      <c r="BE987" s="4">
        <f t="shared" si="284"/>
        <v>13.319999999999709</v>
      </c>
      <c r="BG987" s="4">
        <f t="shared" si="275"/>
        <v>10.299999999999272</v>
      </c>
      <c r="BH987" s="4">
        <f t="shared" si="249"/>
        <v>6.5299999999999896</v>
      </c>
      <c r="BI987" s="4">
        <f t="shared" si="250"/>
        <v>35.299999999999272</v>
      </c>
      <c r="BJ987" s="4">
        <f t="shared" si="251"/>
        <v>17.400000000000546</v>
      </c>
    </row>
    <row r="988" spans="4:62">
      <c r="D988" s="2">
        <f>D987+1</f>
        <v>41584</v>
      </c>
      <c r="E988" s="4">
        <v>6746.8</v>
      </c>
      <c r="F988" s="4">
        <v>6768.2</v>
      </c>
      <c r="G988" s="4">
        <v>6735.6</v>
      </c>
      <c r="H988" s="4">
        <v>6741.7</v>
      </c>
      <c r="J988" s="2">
        <f>J987+1</f>
        <v>41584</v>
      </c>
      <c r="K988" s="4">
        <v>4282.9799999999996</v>
      </c>
      <c r="L988" s="4">
        <v>4356.28</v>
      </c>
      <c r="M988" s="4">
        <v>4269.29</v>
      </c>
      <c r="N988" s="4">
        <v>4280.99</v>
      </c>
      <c r="P988" s="2">
        <f>P987+1</f>
        <v>41584</v>
      </c>
      <c r="Q988" s="5">
        <v>9030.4699999999993</v>
      </c>
      <c r="R988" s="5">
        <v>9065.9599999999991</v>
      </c>
      <c r="S988" s="5">
        <v>9021.84</v>
      </c>
      <c r="T988" s="5">
        <v>9040.8700000000008</v>
      </c>
      <c r="V988" s="9">
        <f t="shared" si="262"/>
        <v>2460.71</v>
      </c>
      <c r="W988" s="6">
        <f t="shared" si="263"/>
        <v>0.4710917312661505</v>
      </c>
      <c r="X988" s="4">
        <f t="shared" si="264"/>
        <v>61.920000000000073</v>
      </c>
      <c r="Y988" s="4">
        <f t="shared" si="285"/>
        <v>2447.02</v>
      </c>
      <c r="Z988" s="6">
        <f t="shared" si="265"/>
        <v>0.40485773768216515</v>
      </c>
      <c r="AA988" s="6">
        <f t="shared" si="266"/>
        <v>0.40485773768216515</v>
      </c>
      <c r="AB988" s="4">
        <f t="shared" si="267"/>
        <v>2464.4540000000002</v>
      </c>
      <c r="AC988" s="4">
        <f t="shared" si="268"/>
        <v>-3.7440000000001419</v>
      </c>
      <c r="AD988" s="6"/>
      <c r="AE988" s="9">
        <f t="shared" si="274"/>
        <v>4759.880000000001</v>
      </c>
      <c r="AF988" s="6">
        <f t="shared" si="277"/>
        <v>1</v>
      </c>
      <c r="AG988" s="4">
        <f t="shared" si="278"/>
        <v>25.850000000001273</v>
      </c>
      <c r="AH988" s="4">
        <f t="shared" si="287"/>
        <v>4746.9549999999999</v>
      </c>
      <c r="AI988" s="6">
        <f t="shared" si="279"/>
        <v>1</v>
      </c>
      <c r="AJ988" s="6">
        <f t="shared" si="280"/>
        <v>1</v>
      </c>
      <c r="AK988" s="4">
        <f t="shared" si="288"/>
        <v>4735.8480000000009</v>
      </c>
      <c r="AL988" s="4">
        <f t="shared" si="289"/>
        <v>24.032000000000153</v>
      </c>
      <c r="AN988" s="9">
        <f t="shared" si="269"/>
        <v>2299.170000000001</v>
      </c>
      <c r="AO988" s="6">
        <f t="shared" si="270"/>
        <v>0.91737182677952089</v>
      </c>
      <c r="AP988" s="4">
        <f t="shared" si="271"/>
        <v>40.179999999999382</v>
      </c>
      <c r="AQ988" s="4">
        <f t="shared" si="286"/>
        <v>2292.4449999999997</v>
      </c>
      <c r="AR988" s="6">
        <f t="shared" si="272"/>
        <v>0.95251716247141249</v>
      </c>
      <c r="AS988" s="6">
        <f t="shared" si="273"/>
        <v>0.95251716247141249</v>
      </c>
      <c r="AT988" s="4">
        <f t="shared" si="257"/>
        <v>2267.5270000000005</v>
      </c>
      <c r="AU988" s="4">
        <f t="shared" si="258"/>
        <v>31.643000000000484</v>
      </c>
      <c r="AW988" s="4">
        <f t="shared" si="276"/>
        <v>8.6299999999991996</v>
      </c>
      <c r="AX988" s="4">
        <f t="shared" si="260"/>
        <v>14.945121951219512</v>
      </c>
      <c r="AY988" s="4">
        <f t="shared" si="261"/>
        <v>48.559999999999491</v>
      </c>
      <c r="AZ988" s="4">
        <f t="shared" si="281"/>
        <v>26.949999999998909</v>
      </c>
      <c r="BB988" s="4">
        <f t="shared" si="259"/>
        <v>13.6899999999996</v>
      </c>
      <c r="BC988" s="4">
        <f t="shared" si="282"/>
        <v>6.8075609756096043</v>
      </c>
      <c r="BD988" s="4">
        <f t="shared" si="283"/>
        <v>20.470000000000255</v>
      </c>
      <c r="BE988" s="4">
        <f t="shared" si="284"/>
        <v>13.510000000000218</v>
      </c>
      <c r="BG988" s="4">
        <f t="shared" si="275"/>
        <v>11.199999999999818</v>
      </c>
      <c r="BH988" s="4">
        <f t="shared" si="249"/>
        <v>6.8031707317073016</v>
      </c>
      <c r="BI988" s="4">
        <f t="shared" si="250"/>
        <v>35.299999999999272</v>
      </c>
      <c r="BJ988" s="4">
        <f t="shared" si="251"/>
        <v>17.400000000000546</v>
      </c>
    </row>
    <row r="989" spans="4:62">
      <c r="D989" s="2">
        <f>D988+1</f>
        <v>41585</v>
      </c>
      <c r="E989" s="4">
        <v>6741.7</v>
      </c>
      <c r="F989" s="4">
        <v>6779.2</v>
      </c>
      <c r="G989" s="4">
        <v>6680</v>
      </c>
      <c r="H989" s="4">
        <v>6697.2</v>
      </c>
      <c r="J989" s="2">
        <f>J988+1</f>
        <v>41585</v>
      </c>
      <c r="K989" s="4">
        <v>4282.9799999999996</v>
      </c>
      <c r="L989" s="4">
        <v>4356.28</v>
      </c>
      <c r="M989" s="4">
        <v>4269.29</v>
      </c>
      <c r="N989" s="4">
        <v>4280.99</v>
      </c>
      <c r="P989" s="2">
        <f>P988+1</f>
        <v>41585</v>
      </c>
      <c r="Q989" s="5">
        <v>9038.4699999999993</v>
      </c>
      <c r="R989" s="5">
        <v>9193.98</v>
      </c>
      <c r="S989" s="5">
        <v>9026.09</v>
      </c>
      <c r="T989" s="5">
        <v>9081.0300000000007</v>
      </c>
      <c r="V989" s="9">
        <f t="shared" si="262"/>
        <v>2416.21</v>
      </c>
      <c r="W989" s="6">
        <f t="shared" si="263"/>
        <v>0</v>
      </c>
      <c r="X989" s="4">
        <f t="shared" si="264"/>
        <v>77.25</v>
      </c>
      <c r="Y989" s="4">
        <f t="shared" si="285"/>
        <v>2435.5225</v>
      </c>
      <c r="Z989" s="6">
        <f t="shared" si="265"/>
        <v>0</v>
      </c>
      <c r="AA989" s="6">
        <f t="shared" si="266"/>
        <v>0</v>
      </c>
      <c r="AB989" s="4">
        <f t="shared" si="267"/>
        <v>2461.3879999999999</v>
      </c>
      <c r="AC989" s="4">
        <f t="shared" si="268"/>
        <v>-45.177999999999884</v>
      </c>
      <c r="AD989" s="6"/>
      <c r="AE989" s="9">
        <f t="shared" si="274"/>
        <v>4800.0400000000009</v>
      </c>
      <c r="AF989" s="6">
        <f t="shared" si="277"/>
        <v>1</v>
      </c>
      <c r="AG989" s="4">
        <f t="shared" si="278"/>
        <v>65.400000000000546</v>
      </c>
      <c r="AH989" s="4">
        <f t="shared" si="287"/>
        <v>4767.34</v>
      </c>
      <c r="AI989" s="6">
        <f t="shared" si="279"/>
        <v>1</v>
      </c>
      <c r="AJ989" s="6">
        <f t="shared" si="280"/>
        <v>1</v>
      </c>
      <c r="AK989" s="4">
        <f t="shared" si="288"/>
        <v>4745.3580000000011</v>
      </c>
      <c r="AL989" s="4">
        <f t="shared" si="289"/>
        <v>54.681999999999789</v>
      </c>
      <c r="AN989" s="9">
        <f t="shared" si="269"/>
        <v>2383.8300000000008</v>
      </c>
      <c r="AO989" s="6">
        <f t="shared" si="270"/>
        <v>1</v>
      </c>
      <c r="AP989" s="4">
        <f t="shared" si="271"/>
        <v>121.52000000000044</v>
      </c>
      <c r="AQ989" s="4">
        <f t="shared" si="286"/>
        <v>2353.4500000000007</v>
      </c>
      <c r="AR989" s="6">
        <f t="shared" si="272"/>
        <v>1</v>
      </c>
      <c r="AS989" s="6">
        <f t="shared" si="273"/>
        <v>1</v>
      </c>
      <c r="AT989" s="4">
        <f t="shared" si="257"/>
        <v>2279.1670000000004</v>
      </c>
      <c r="AU989" s="4">
        <f t="shared" si="258"/>
        <v>104.66300000000047</v>
      </c>
      <c r="AW989" s="4">
        <f t="shared" si="276"/>
        <v>12.3799999999992</v>
      </c>
      <c r="AX989" s="4">
        <f t="shared" si="260"/>
        <v>15.085365853658537</v>
      </c>
      <c r="AY989" s="4">
        <f t="shared" si="261"/>
        <v>48.559999999999491</v>
      </c>
      <c r="AZ989" s="4">
        <f t="shared" si="281"/>
        <v>26.949999999998909</v>
      </c>
      <c r="BB989" s="4">
        <f t="shared" si="259"/>
        <v>13.6899999999996</v>
      </c>
      <c r="BC989" s="4">
        <f t="shared" si="282"/>
        <v>6.9853658536583838</v>
      </c>
      <c r="BD989" s="4">
        <f t="shared" si="283"/>
        <v>20.470000000000255</v>
      </c>
      <c r="BE989" s="4">
        <f t="shared" si="284"/>
        <v>13.6899999999996</v>
      </c>
      <c r="BG989" s="4">
        <f t="shared" si="275"/>
        <v>37.5</v>
      </c>
      <c r="BH989" s="4">
        <f t="shared" si="249"/>
        <v>7.5739024390243843</v>
      </c>
      <c r="BI989" s="4">
        <f t="shared" si="250"/>
        <v>37.5</v>
      </c>
      <c r="BJ989" s="4">
        <f t="shared" si="251"/>
        <v>17.700000000000728</v>
      </c>
    </row>
    <row r="990" spans="4:62">
      <c r="D990" s="2">
        <f>D989+1</f>
        <v>41586</v>
      </c>
      <c r="E990" s="4">
        <v>6697</v>
      </c>
      <c r="F990" s="4">
        <v>6713</v>
      </c>
      <c r="G990" s="4">
        <v>6643</v>
      </c>
      <c r="H990" s="4">
        <v>6708</v>
      </c>
      <c r="J990" s="2">
        <f>J989+1</f>
        <v>41586</v>
      </c>
      <c r="K990" s="3">
        <v>4252</v>
      </c>
      <c r="L990" s="3">
        <v>4267</v>
      </c>
      <c r="M990" s="3">
        <v>4211</v>
      </c>
      <c r="N990" s="3">
        <v>4260</v>
      </c>
      <c r="P990" s="2">
        <f>P989+1</f>
        <v>41586</v>
      </c>
      <c r="Q990" s="3">
        <v>9036</v>
      </c>
      <c r="R990" s="3">
        <v>9079</v>
      </c>
      <c r="S990" s="3">
        <v>8986</v>
      </c>
      <c r="T990" s="3">
        <v>9078</v>
      </c>
      <c r="V990" s="9">
        <f t="shared" ref="V990:V996" si="290">H990-N990</f>
        <v>2448</v>
      </c>
      <c r="W990" s="6">
        <f t="shared" ref="W990:W1053" si="291">($V990-MIN($V986:$V990))/(MAX($V986:$V990)-MIN($V986:$V990))</f>
        <v>0.41152103559870501</v>
      </c>
      <c r="X990" s="4">
        <f t="shared" ref="X990:X1053" si="292">MAX($V986:$V990)-MIN($V986:$V990)</f>
        <v>77.25</v>
      </c>
      <c r="Y990" s="4">
        <f t="shared" ref="Y990:Y995" si="293">MIN(V986:V990) +((MAX(V986:V990)-MIN(V986:V990))*$Y$1)</f>
        <v>2435.5225</v>
      </c>
      <c r="Z990" s="6">
        <f t="shared" ref="Z990:Z995" si="294">(V990-MIN($V984:$V990))/(MAX($V984:$V990)-MIN($V984:$V990))</f>
        <v>0.41152103559870501</v>
      </c>
      <c r="AA990" s="6">
        <f t="shared" ref="AA990:AA995" si="295">(V990-MIN($V982:$V990))/(MAX($V982:$V990)-MIN($V982:$V990))</f>
        <v>0.36381322957198359</v>
      </c>
      <c r="AB990" s="4">
        <f t="shared" si="267"/>
        <v>2458.6779999999999</v>
      </c>
      <c r="AC990" s="4">
        <f t="shared" si="268"/>
        <v>-10.677999999999884</v>
      </c>
      <c r="AD990" s="6"/>
      <c r="AE990" s="9">
        <f t="shared" ref="AE990:AE996" si="296">T990-N990</f>
        <v>4818</v>
      </c>
      <c r="AF990" s="6">
        <f t="shared" ref="AF990:AF996" si="297">(AE990-MIN(AE986:AE990))/(MAX(AE986:AE990)-MIN(AE986:AE990))</f>
        <v>1</v>
      </c>
      <c r="AG990" s="4">
        <f t="shared" ref="AG990:AG995" si="298">MAX(AE986:AE990)-MIN(AE986:AE990)</f>
        <v>69.360000000000582</v>
      </c>
      <c r="AH990" s="4">
        <f t="shared" ref="AH990:AH995" si="299">MIN(AE986:AE990) +((MAX(AE986:AE990)-MIN(AE986:AE990))*$AH$1)</f>
        <v>4783.32</v>
      </c>
      <c r="AI990" s="6">
        <f t="shared" ref="AI990:AI995" si="300">(AE990-MIN(AE984:AE990))/(MAX(AE984:AE990)-MIN(AE984:AE990))</f>
        <v>1</v>
      </c>
      <c r="AJ990" s="6">
        <f t="shared" ref="AJ990:AJ995" si="301">(AE990-MIN(AE982:AE990))/(MAX(AE982:AE990)-MIN(AE982:AE990))</f>
        <v>1</v>
      </c>
      <c r="AK990" s="4">
        <f t="shared" si="288"/>
        <v>4755.8150000000005</v>
      </c>
      <c r="AL990" s="4">
        <f t="shared" si="289"/>
        <v>62.184999999999491</v>
      </c>
      <c r="AN990" s="9">
        <f t="shared" ref="AN990:AN996" si="302">T990-H990</f>
        <v>2370</v>
      </c>
      <c r="AO990" s="6">
        <f t="shared" ref="AO990:AO996" si="303">(AN990-MIN(AN986:AN990))/(MAX(AN986:AN990)-MIN(AN986:AN990))</f>
        <v>0.88619157340354848</v>
      </c>
      <c r="AP990" s="4">
        <f t="shared" ref="AP990:AP995" si="304">MAX(AN986:AN990)-MIN(AN986:AN990)</f>
        <v>121.52000000000044</v>
      </c>
      <c r="AQ990" s="4">
        <f t="shared" ref="AQ990:AQ995" si="305">MIN(AN986:AN990) +((MAX(AN986:AN990)-MIN(AN986:AN990))*$AQ$1)</f>
        <v>2353.4500000000007</v>
      </c>
      <c r="AR990" s="6">
        <f t="shared" ref="AR990:AR995" si="306">(AN990-MIN(AN984:AN990))/(MAX(AN984:AN990)-MIN(AN984:AN990))</f>
        <v>0.88619157340354848</v>
      </c>
      <c r="AS990" s="6">
        <f t="shared" ref="AS990:AS995" si="307">(AN990-MIN(AN982:AN990))/(MAX(AN982:AN990)-MIN(AN982:AN990))</f>
        <v>0.90856802856008978</v>
      </c>
      <c r="AT990" s="4">
        <f t="shared" si="257"/>
        <v>2289.7230000000004</v>
      </c>
      <c r="AU990" s="4">
        <f t="shared" si="258"/>
        <v>80.276999999999589</v>
      </c>
      <c r="AW990" s="4">
        <f t="shared" si="276"/>
        <v>43</v>
      </c>
      <c r="AX990" s="4">
        <f t="shared" si="260"/>
        <v>15.951463414634151</v>
      </c>
      <c r="AY990" s="4">
        <f t="shared" si="261"/>
        <v>48.559999999999491</v>
      </c>
      <c r="AZ990" s="4">
        <f t="shared" si="281"/>
        <v>34.059999999999491</v>
      </c>
      <c r="BB990" s="4">
        <f t="shared" si="259"/>
        <v>15</v>
      </c>
      <c r="BC990" s="4">
        <f t="shared" si="282"/>
        <v>7.261463414634008</v>
      </c>
      <c r="BD990" s="4">
        <f t="shared" si="283"/>
        <v>20.470000000000255</v>
      </c>
      <c r="BE990" s="4">
        <f t="shared" si="284"/>
        <v>13.6899999999996</v>
      </c>
      <c r="BG990" s="4">
        <f t="shared" si="275"/>
        <v>16</v>
      </c>
      <c r="BH990" s="4">
        <f t="shared" si="249"/>
        <v>7.5324390243902197</v>
      </c>
      <c r="BI990" s="4">
        <f t="shared" si="250"/>
        <v>37.5</v>
      </c>
      <c r="BJ990" s="4">
        <f t="shared" si="251"/>
        <v>17.400000000000546</v>
      </c>
    </row>
    <row r="991" spans="4:62">
      <c r="D991" s="2">
        <f>D990+3</f>
        <v>41589</v>
      </c>
      <c r="E991" s="4">
        <v>6708.4</v>
      </c>
      <c r="F991" s="4">
        <v>6744.8</v>
      </c>
      <c r="G991" s="4">
        <v>6702</v>
      </c>
      <c r="H991" s="4">
        <v>6728.4</v>
      </c>
      <c r="J991" s="2">
        <f>J990+3</f>
        <v>41589</v>
      </c>
      <c r="K991" s="3">
        <v>4262.8</v>
      </c>
      <c r="L991" s="3">
        <v>4296.0200000000004</v>
      </c>
      <c r="M991" s="3">
        <v>4253.47</v>
      </c>
      <c r="N991" s="3">
        <v>4290.1400000000003</v>
      </c>
      <c r="P991" s="2">
        <f>P990+3</f>
        <v>41589</v>
      </c>
      <c r="Q991" s="3">
        <v>9081.58</v>
      </c>
      <c r="R991" s="3">
        <v>9124.24</v>
      </c>
      <c r="S991" s="3">
        <v>9064.61</v>
      </c>
      <c r="T991" s="3">
        <v>9107.86</v>
      </c>
      <c r="V991" s="9">
        <f t="shared" si="290"/>
        <v>2438.2599999999993</v>
      </c>
      <c r="W991" s="6">
        <f t="shared" si="291"/>
        <v>0.28543689320387405</v>
      </c>
      <c r="X991" s="4">
        <f t="shared" si="292"/>
        <v>77.25</v>
      </c>
      <c r="Y991" s="4">
        <f t="shared" si="293"/>
        <v>2435.5225</v>
      </c>
      <c r="Z991" s="6">
        <f t="shared" si="294"/>
        <v>0.28543689320387405</v>
      </c>
      <c r="AA991" s="6">
        <f t="shared" si="295"/>
        <v>0.25234607461660841</v>
      </c>
      <c r="AB991" s="4">
        <f t="shared" si="267"/>
        <v>2451.328</v>
      </c>
      <c r="AC991" s="4">
        <f t="shared" si="268"/>
        <v>-13.068000000000666</v>
      </c>
      <c r="AD991" s="6"/>
      <c r="AE991" s="9">
        <f t="shared" si="296"/>
        <v>4817.72</v>
      </c>
      <c r="AF991" s="6">
        <f t="shared" si="297"/>
        <v>0.99550056242970031</v>
      </c>
      <c r="AG991" s="4">
        <f t="shared" si="298"/>
        <v>62.229999999999563</v>
      </c>
      <c r="AH991" s="4">
        <f t="shared" si="299"/>
        <v>4786.8850000000002</v>
      </c>
      <c r="AI991" s="6">
        <f t="shared" si="300"/>
        <v>0.99664107485604914</v>
      </c>
      <c r="AJ991" s="6">
        <f t="shared" si="301"/>
        <v>0.99666547576515729</v>
      </c>
      <c r="AK991" s="4">
        <f t="shared" si="288"/>
        <v>4764.8829999999998</v>
      </c>
      <c r="AL991" s="4">
        <f t="shared" si="289"/>
        <v>52.837000000000444</v>
      </c>
      <c r="AN991" s="9">
        <f t="shared" si="302"/>
        <v>2379.4600000000009</v>
      </c>
      <c r="AO991" s="6">
        <f t="shared" si="303"/>
        <v>0.96403884134298978</v>
      </c>
      <c r="AP991" s="4">
        <f t="shared" si="304"/>
        <v>121.52000000000044</v>
      </c>
      <c r="AQ991" s="4">
        <f t="shared" si="305"/>
        <v>2353.4500000000007</v>
      </c>
      <c r="AR991" s="6">
        <f t="shared" si="306"/>
        <v>0.96403884134298978</v>
      </c>
      <c r="AS991" s="6">
        <f t="shared" si="307"/>
        <v>0.97110934814227234</v>
      </c>
      <c r="AT991" s="4">
        <f t="shared" si="257"/>
        <v>2302.3860000000009</v>
      </c>
      <c r="AU991" s="4">
        <f t="shared" si="258"/>
        <v>77.074000000000069</v>
      </c>
      <c r="AW991" s="4">
        <f t="shared" si="276"/>
        <v>16.969999999999345</v>
      </c>
      <c r="AX991" s="4">
        <f t="shared" si="260"/>
        <v>16.256341463414639</v>
      </c>
      <c r="AY991" s="4">
        <f t="shared" si="261"/>
        <v>48.559999999999491</v>
      </c>
      <c r="AZ991" s="4">
        <f t="shared" si="281"/>
        <v>34.059999999999491</v>
      </c>
      <c r="BB991" s="4">
        <f t="shared" si="259"/>
        <v>9.3299999999999272</v>
      </c>
      <c r="BC991" s="4">
        <f t="shared" si="282"/>
        <v>7.3441463414632739</v>
      </c>
      <c r="BD991" s="4">
        <f t="shared" si="283"/>
        <v>20.470000000000255</v>
      </c>
      <c r="BE991" s="4">
        <f t="shared" si="284"/>
        <v>13.6899999999996</v>
      </c>
      <c r="BG991" s="4">
        <f t="shared" si="275"/>
        <v>6.3999999999996362</v>
      </c>
      <c r="BH991" s="4">
        <f t="shared" si="249"/>
        <v>7.6885365853658207</v>
      </c>
      <c r="BI991" s="4">
        <f t="shared" si="250"/>
        <v>37.5</v>
      </c>
      <c r="BJ991" s="4">
        <f t="shared" si="251"/>
        <v>17.400000000000546</v>
      </c>
    </row>
    <row r="992" spans="4:62">
      <c r="D992" s="2">
        <f>D991+1</f>
        <v>41590</v>
      </c>
      <c r="E992" s="4">
        <v>6728.4</v>
      </c>
      <c r="F992" s="4">
        <v>6728.4</v>
      </c>
      <c r="G992" s="4">
        <v>6693.3</v>
      </c>
      <c r="H992" s="4">
        <v>6726.8</v>
      </c>
      <c r="J992" s="2">
        <f>J991+1</f>
        <v>41590</v>
      </c>
      <c r="K992" s="3">
        <v>4289.0200000000004</v>
      </c>
      <c r="L992" s="3">
        <v>4297.9399999999996</v>
      </c>
      <c r="M992" s="3">
        <v>4263.78</v>
      </c>
      <c r="N992" s="3">
        <v>4263.78</v>
      </c>
      <c r="P992" s="2">
        <f>P991+1</f>
        <v>41590</v>
      </c>
      <c r="Q992" s="3">
        <v>9102.99</v>
      </c>
      <c r="R992" s="3">
        <v>9124.24</v>
      </c>
      <c r="S992" s="3">
        <v>9073.93</v>
      </c>
      <c r="T992" s="3">
        <v>9076.48</v>
      </c>
      <c r="V992" s="9">
        <f t="shared" si="290"/>
        <v>2463.0200000000004</v>
      </c>
      <c r="W992" s="6">
        <f t="shared" si="291"/>
        <v>1</v>
      </c>
      <c r="X992" s="4">
        <f t="shared" si="292"/>
        <v>46.8100000000004</v>
      </c>
      <c r="Y992" s="4">
        <f t="shared" si="293"/>
        <v>2427.9125000000004</v>
      </c>
      <c r="Z992" s="6">
        <f t="shared" si="294"/>
        <v>0.60595469255663947</v>
      </c>
      <c r="AA992" s="6">
        <f t="shared" si="295"/>
        <v>0.60595469255663947</v>
      </c>
      <c r="AB992" s="4">
        <f t="shared" si="267"/>
        <v>2445.2400000000002</v>
      </c>
      <c r="AC992" s="4">
        <f t="shared" si="268"/>
        <v>17.7800000000002</v>
      </c>
      <c r="AD992" s="6"/>
      <c r="AE992" s="9">
        <f t="shared" si="296"/>
        <v>4812.7</v>
      </c>
      <c r="AF992" s="6">
        <f t="shared" si="297"/>
        <v>0.90880935994493672</v>
      </c>
      <c r="AG992" s="4">
        <f t="shared" si="298"/>
        <v>58.119999999998981</v>
      </c>
      <c r="AH992" s="4">
        <f t="shared" si="299"/>
        <v>4788.9400000000005</v>
      </c>
      <c r="AI992" s="6">
        <f t="shared" si="300"/>
        <v>0.92358708189157823</v>
      </c>
      <c r="AJ992" s="6">
        <f t="shared" si="301"/>
        <v>0.9368822198404172</v>
      </c>
      <c r="AK992" s="4">
        <f t="shared" si="288"/>
        <v>4771.7579999999998</v>
      </c>
      <c r="AL992" s="4">
        <f t="shared" si="289"/>
        <v>40.942000000000007</v>
      </c>
      <c r="AN992" s="9">
        <f t="shared" si="302"/>
        <v>2349.6799999999994</v>
      </c>
      <c r="AO992" s="6">
        <f t="shared" si="303"/>
        <v>0.59662178124259968</v>
      </c>
      <c r="AP992" s="4">
        <f t="shared" si="304"/>
        <v>84.659999999999854</v>
      </c>
      <c r="AQ992" s="4">
        <f t="shared" si="305"/>
        <v>2362.6650000000009</v>
      </c>
      <c r="AR992" s="6">
        <f t="shared" si="306"/>
        <v>0.71897630019748737</v>
      </c>
      <c r="AS992" s="6">
        <f t="shared" si="307"/>
        <v>0.71897630019748737</v>
      </c>
      <c r="AT992" s="4">
        <f t="shared" si="257"/>
        <v>2312.6230000000005</v>
      </c>
      <c r="AU992" s="4">
        <f t="shared" si="258"/>
        <v>37.05699999999888</v>
      </c>
      <c r="AW992" s="4">
        <f t="shared" si="276"/>
        <v>21.25</v>
      </c>
      <c r="AX992" s="4">
        <f t="shared" si="260"/>
        <v>16.246829268292704</v>
      </c>
      <c r="AY992" s="4">
        <f t="shared" si="261"/>
        <v>48.559999999999491</v>
      </c>
      <c r="AZ992" s="4">
        <f t="shared" si="281"/>
        <v>34.059999999999491</v>
      </c>
      <c r="BB992" s="4">
        <f t="shared" si="259"/>
        <v>8.9199999999991633</v>
      </c>
      <c r="BC992" s="4">
        <f t="shared" si="282"/>
        <v>7.3548780487803151</v>
      </c>
      <c r="BD992" s="4">
        <f t="shared" si="283"/>
        <v>20.470000000000255</v>
      </c>
      <c r="BE992" s="4">
        <f t="shared" si="284"/>
        <v>13.6899999999996</v>
      </c>
      <c r="BG992" s="4">
        <f t="shared" si="275"/>
        <v>0</v>
      </c>
      <c r="BH992" s="4">
        <f t="shared" ref="BH992:BH1055" si="308">AVERAGE($BG952:$BG992)</f>
        <v>7.6885365853658207</v>
      </c>
      <c r="BI992" s="4">
        <f t="shared" ref="BI992:BI1055" si="309">MAX($BG952:$BG992)</f>
        <v>37.5</v>
      </c>
      <c r="BJ992" s="4">
        <f t="shared" ref="BJ992:BJ1055" si="310">PERCENTILE(BG952:BG992,0.9)</f>
        <v>17.400000000000546</v>
      </c>
    </row>
    <row r="993" spans="4:62">
      <c r="D993" s="2">
        <f>D992+1</f>
        <v>41591</v>
      </c>
      <c r="E993" s="4">
        <v>6726.8</v>
      </c>
      <c r="F993" s="4">
        <v>6726.8</v>
      </c>
      <c r="G993" s="4">
        <v>6614</v>
      </c>
      <c r="H993" s="4">
        <v>6630</v>
      </c>
      <c r="J993" s="2">
        <f>J992+1</f>
        <v>41591</v>
      </c>
      <c r="K993" s="3">
        <v>4250.8599999999997</v>
      </c>
      <c r="L993" s="3">
        <v>4266.45</v>
      </c>
      <c r="M993" s="3">
        <v>4213.21</v>
      </c>
      <c r="N993" s="3">
        <v>4239.9399999999996</v>
      </c>
      <c r="P993" s="2">
        <f>P992+1</f>
        <v>41591</v>
      </c>
      <c r="Q993" s="3">
        <v>9056.7099999999991</v>
      </c>
      <c r="R993" s="3">
        <v>9074.56</v>
      </c>
      <c r="S993" s="3">
        <v>8981.09</v>
      </c>
      <c r="T993" s="3">
        <v>9054.83</v>
      </c>
      <c r="V993" s="9">
        <f t="shared" si="290"/>
        <v>2390.0600000000004</v>
      </c>
      <c r="W993" s="6">
        <f t="shared" si="291"/>
        <v>0</v>
      </c>
      <c r="X993" s="4">
        <f t="shared" si="292"/>
        <v>72.960000000000036</v>
      </c>
      <c r="Y993" s="4">
        <f t="shared" si="293"/>
        <v>2408.3000000000002</v>
      </c>
      <c r="Z993" s="6">
        <f t="shared" si="294"/>
        <v>0</v>
      </c>
      <c r="AA993" s="6">
        <f t="shared" si="295"/>
        <v>0</v>
      </c>
      <c r="AB993" s="4">
        <f t="shared" si="267"/>
        <v>2431.1099999999997</v>
      </c>
      <c r="AC993" s="4">
        <f t="shared" si="268"/>
        <v>-41.049999999999272</v>
      </c>
      <c r="AD993" s="6"/>
      <c r="AE993" s="9">
        <f t="shared" si="296"/>
        <v>4814.8900000000003</v>
      </c>
      <c r="AF993" s="6">
        <f t="shared" si="297"/>
        <v>0.82683741648107889</v>
      </c>
      <c r="AG993" s="4">
        <f t="shared" si="298"/>
        <v>17.959999999999127</v>
      </c>
      <c r="AH993" s="4">
        <f t="shared" si="299"/>
        <v>4809.0200000000004</v>
      </c>
      <c r="AI993" s="6">
        <f t="shared" si="300"/>
        <v>0.95002410412984584</v>
      </c>
      <c r="AJ993" s="6">
        <f t="shared" si="301"/>
        <v>0.96269193857965829</v>
      </c>
      <c r="AK993" s="4">
        <f t="shared" si="288"/>
        <v>4779.6309999999994</v>
      </c>
      <c r="AL993" s="4">
        <f t="shared" si="289"/>
        <v>35.259000000000924</v>
      </c>
      <c r="AN993" s="9">
        <f t="shared" si="302"/>
        <v>2424.83</v>
      </c>
      <c r="AO993" s="6">
        <f t="shared" si="303"/>
        <v>1</v>
      </c>
      <c r="AP993" s="4">
        <f t="shared" si="304"/>
        <v>75.150000000000546</v>
      </c>
      <c r="AQ993" s="4">
        <f t="shared" si="305"/>
        <v>2406.0424999999996</v>
      </c>
      <c r="AR993" s="6">
        <f t="shared" si="306"/>
        <v>1</v>
      </c>
      <c r="AS993" s="6">
        <f t="shared" si="307"/>
        <v>1</v>
      </c>
      <c r="AT993" s="4">
        <f t="shared" si="257"/>
        <v>2331.8490000000006</v>
      </c>
      <c r="AU993" s="4">
        <f t="shared" si="258"/>
        <v>92.980999999999312</v>
      </c>
      <c r="AW993" s="4">
        <f t="shared" si="276"/>
        <v>17.850000000000364</v>
      </c>
      <c r="AX993" s="4">
        <f t="shared" si="260"/>
        <v>16.425609756097622</v>
      </c>
      <c r="AY993" s="4">
        <f t="shared" si="261"/>
        <v>48.559999999999491</v>
      </c>
      <c r="AZ993" s="4">
        <f t="shared" si="281"/>
        <v>34.059999999999491</v>
      </c>
      <c r="BB993" s="4">
        <f t="shared" si="259"/>
        <v>15.590000000000146</v>
      </c>
      <c r="BC993" s="4">
        <f t="shared" si="282"/>
        <v>7.466585365853506</v>
      </c>
      <c r="BD993" s="4">
        <f t="shared" si="283"/>
        <v>20.470000000000255</v>
      </c>
      <c r="BE993" s="4">
        <f t="shared" si="284"/>
        <v>13.739999999999782</v>
      </c>
      <c r="BG993" s="4">
        <f t="shared" si="275"/>
        <v>0</v>
      </c>
      <c r="BH993" s="4">
        <f t="shared" si="308"/>
        <v>7.6860975609755684</v>
      </c>
      <c r="BI993" s="4">
        <f t="shared" si="309"/>
        <v>37.5</v>
      </c>
      <c r="BJ993" s="4">
        <f t="shared" si="310"/>
        <v>17.400000000000546</v>
      </c>
    </row>
    <row r="994" spans="4:62">
      <c r="D994" s="2">
        <f>D993+1</f>
        <v>41592</v>
      </c>
      <c r="E994" s="4">
        <v>6630</v>
      </c>
      <c r="F994" s="4">
        <v>6696.2</v>
      </c>
      <c r="G994" s="4">
        <v>6630</v>
      </c>
      <c r="H994" s="4">
        <v>6666.1</v>
      </c>
      <c r="J994" s="2">
        <f>J993+1</f>
        <v>41592</v>
      </c>
      <c r="K994" s="3">
        <v>4285.8599999999997</v>
      </c>
      <c r="L994" s="3">
        <v>4294.1499999999996</v>
      </c>
      <c r="M994" s="3">
        <v>4257.51</v>
      </c>
      <c r="N994" s="3">
        <v>4283.91</v>
      </c>
      <c r="P994" s="2">
        <f>P993+1</f>
        <v>41592</v>
      </c>
      <c r="Q994" s="3">
        <v>9137.48</v>
      </c>
      <c r="R994" s="3">
        <v>9151.35</v>
      </c>
      <c r="S994" s="3">
        <v>9101.2900000000009</v>
      </c>
      <c r="T994" s="3">
        <v>9149.66</v>
      </c>
      <c r="V994" s="9">
        <f t="shared" si="290"/>
        <v>2382.1900000000005</v>
      </c>
      <c r="W994" s="6">
        <f t="shared" si="291"/>
        <v>0</v>
      </c>
      <c r="X994" s="4">
        <f t="shared" si="292"/>
        <v>80.829999999999927</v>
      </c>
      <c r="Y994" s="4">
        <f t="shared" si="293"/>
        <v>2402.3975000000005</v>
      </c>
      <c r="Z994" s="6">
        <f t="shared" si="294"/>
        <v>0</v>
      </c>
      <c r="AA994" s="6">
        <f t="shared" si="295"/>
        <v>0</v>
      </c>
      <c r="AB994" s="4">
        <f t="shared" si="267"/>
        <v>2424.306</v>
      </c>
      <c r="AC994" s="4">
        <f t="shared" si="268"/>
        <v>-42.115999999999531</v>
      </c>
      <c r="AD994" s="6"/>
      <c r="AE994" s="9">
        <f t="shared" si="296"/>
        <v>4865.75</v>
      </c>
      <c r="AF994" s="6">
        <f t="shared" si="297"/>
        <v>1</v>
      </c>
      <c r="AG994" s="4">
        <f t="shared" si="298"/>
        <v>53.050000000000182</v>
      </c>
      <c r="AH994" s="4">
        <f t="shared" si="299"/>
        <v>4839.2250000000004</v>
      </c>
      <c r="AI994" s="6">
        <f t="shared" si="300"/>
        <v>1</v>
      </c>
      <c r="AJ994" s="6">
        <f t="shared" si="301"/>
        <v>1</v>
      </c>
      <c r="AK994" s="4">
        <f t="shared" si="288"/>
        <v>4792.8029999999999</v>
      </c>
      <c r="AL994" s="4">
        <f t="shared" si="289"/>
        <v>72.947000000000116</v>
      </c>
      <c r="AN994" s="9">
        <f t="shared" si="302"/>
        <v>2483.5599999999995</v>
      </c>
      <c r="AO994" s="6">
        <f t="shared" si="303"/>
        <v>1</v>
      </c>
      <c r="AP994" s="4">
        <f t="shared" si="304"/>
        <v>133.88000000000011</v>
      </c>
      <c r="AQ994" s="4">
        <f t="shared" si="305"/>
        <v>2450.0899999999992</v>
      </c>
      <c r="AR994" s="6">
        <f t="shared" si="306"/>
        <v>1</v>
      </c>
      <c r="AS994" s="6">
        <f t="shared" si="307"/>
        <v>1</v>
      </c>
      <c r="AT994" s="4">
        <f t="shared" si="257"/>
        <v>2349.9559999999997</v>
      </c>
      <c r="AU994" s="4">
        <f t="shared" si="258"/>
        <v>133.60399999999981</v>
      </c>
      <c r="AW994" s="4">
        <f t="shared" si="276"/>
        <v>13.8700000000008</v>
      </c>
      <c r="AX994" s="4">
        <f t="shared" si="260"/>
        <v>16.207804878048837</v>
      </c>
      <c r="AY994" s="4">
        <f t="shared" si="261"/>
        <v>48.559999999999491</v>
      </c>
      <c r="AZ994" s="4">
        <f t="shared" si="281"/>
        <v>34.059999999999491</v>
      </c>
      <c r="BB994" s="4">
        <f t="shared" si="259"/>
        <v>8.2899999999999636</v>
      </c>
      <c r="BC994" s="4">
        <f t="shared" si="282"/>
        <v>7.351219512194958</v>
      </c>
      <c r="BD994" s="4">
        <f t="shared" si="283"/>
        <v>20.470000000000255</v>
      </c>
      <c r="BE994" s="4">
        <f t="shared" si="284"/>
        <v>13.739999999999782</v>
      </c>
      <c r="BG994" s="4">
        <f t="shared" si="275"/>
        <v>0</v>
      </c>
      <c r="BH994" s="4">
        <f t="shared" si="308"/>
        <v>7.2617073170731157</v>
      </c>
      <c r="BI994" s="4">
        <f t="shared" si="309"/>
        <v>37.5</v>
      </c>
      <c r="BJ994" s="4">
        <f t="shared" si="310"/>
        <v>17.190000000000509</v>
      </c>
    </row>
    <row r="995" spans="4:62">
      <c r="D995" s="2">
        <f>D994+1</f>
        <v>41593</v>
      </c>
      <c r="E995" s="4">
        <v>6666.1</v>
      </c>
      <c r="F995" s="4">
        <v>6703.1</v>
      </c>
      <c r="G995" s="4">
        <v>6665.5</v>
      </c>
      <c r="H995" s="4">
        <v>6693.4</v>
      </c>
      <c r="J995" s="2">
        <f>J994+1</f>
        <v>41593</v>
      </c>
      <c r="K995" s="3">
        <v>4281.53</v>
      </c>
      <c r="L995" s="3">
        <v>4299.67</v>
      </c>
      <c r="M995" s="3">
        <v>4271.55</v>
      </c>
      <c r="N995" s="3">
        <v>4292.2299999999996</v>
      </c>
      <c r="P995" s="2">
        <f>P994+1</f>
        <v>41593</v>
      </c>
      <c r="Q995" s="3">
        <v>9157.6</v>
      </c>
      <c r="R995" s="3">
        <v>9188.4699999999993</v>
      </c>
      <c r="S995" s="3">
        <v>9133.51</v>
      </c>
      <c r="T995" s="3">
        <v>9168.69</v>
      </c>
      <c r="V995" s="9">
        <f t="shared" si="290"/>
        <v>2401.17</v>
      </c>
      <c r="W995" s="6">
        <f t="shared" si="291"/>
        <v>0.23481380675491254</v>
      </c>
      <c r="X995" s="4">
        <f t="shared" si="292"/>
        <v>80.829999999999927</v>
      </c>
      <c r="Y995" s="4">
        <f t="shared" si="293"/>
        <v>2402.3975000000005</v>
      </c>
      <c r="Z995" s="6">
        <f t="shared" si="294"/>
        <v>0.23481380675491254</v>
      </c>
      <c r="AA995" s="6">
        <f t="shared" si="295"/>
        <v>0.17057607621101503</v>
      </c>
      <c r="AB995" s="4">
        <f t="shared" si="267"/>
        <v>2414.94</v>
      </c>
      <c r="AC995" s="4">
        <f t="shared" si="268"/>
        <v>-13.769999999999982</v>
      </c>
      <c r="AD995" s="6"/>
      <c r="AE995" s="9">
        <f t="shared" si="296"/>
        <v>4876.4600000000009</v>
      </c>
      <c r="AF995" s="6">
        <f t="shared" si="297"/>
        <v>1</v>
      </c>
      <c r="AG995" s="4">
        <f t="shared" si="298"/>
        <v>63.760000000001128</v>
      </c>
      <c r="AH995" s="4">
        <f t="shared" si="299"/>
        <v>4844.58</v>
      </c>
      <c r="AI995" s="6">
        <f t="shared" si="300"/>
        <v>1</v>
      </c>
      <c r="AJ995" s="6">
        <f t="shared" si="301"/>
        <v>1</v>
      </c>
      <c r="AK995" s="4">
        <f t="shared" si="288"/>
        <v>4806.9849999999997</v>
      </c>
      <c r="AL995" s="4">
        <f t="shared" si="289"/>
        <v>69.475000000001273</v>
      </c>
      <c r="AN995" s="9">
        <f t="shared" si="302"/>
        <v>2475.2900000000009</v>
      </c>
      <c r="AO995" s="6">
        <f t="shared" si="303"/>
        <v>0.93822826411713023</v>
      </c>
      <c r="AP995" s="4">
        <f t="shared" si="304"/>
        <v>133.88000000000011</v>
      </c>
      <c r="AQ995" s="4">
        <f t="shared" si="305"/>
        <v>2450.0899999999992</v>
      </c>
      <c r="AR995" s="6">
        <f t="shared" si="306"/>
        <v>0.93822826411713023</v>
      </c>
      <c r="AS995" s="6">
        <f t="shared" si="307"/>
        <v>0.96262146892655975</v>
      </c>
      <c r="AT995" s="4">
        <f t="shared" si="257"/>
        <v>2370.1760000000004</v>
      </c>
      <c r="AU995" s="4">
        <f t="shared" si="258"/>
        <v>105.11400000000049</v>
      </c>
      <c r="AW995" s="4">
        <f t="shared" si="276"/>
        <v>24.090000000000146</v>
      </c>
      <c r="AX995" s="4">
        <f t="shared" si="260"/>
        <v>15.941951219512259</v>
      </c>
      <c r="AY995" s="4">
        <f t="shared" si="261"/>
        <v>48.559999999999491</v>
      </c>
      <c r="AZ995" s="4">
        <f t="shared" si="281"/>
        <v>26.949999999998909</v>
      </c>
      <c r="BB995" s="4">
        <f t="shared" si="259"/>
        <v>9.9799999999995634</v>
      </c>
      <c r="BC995" s="4">
        <f t="shared" si="282"/>
        <v>7.5946341463412885</v>
      </c>
      <c r="BD995" s="4">
        <f t="shared" si="283"/>
        <v>20.470000000000255</v>
      </c>
      <c r="BE995" s="4">
        <f t="shared" si="284"/>
        <v>13.739999999999782</v>
      </c>
      <c r="BG995" s="4">
        <f t="shared" si="275"/>
        <v>0.6000000000003638</v>
      </c>
      <c r="BH995" s="4">
        <f t="shared" si="308"/>
        <v>7.276341463414588</v>
      </c>
      <c r="BI995" s="4">
        <f t="shared" si="309"/>
        <v>37.5</v>
      </c>
      <c r="BJ995" s="4">
        <f t="shared" si="310"/>
        <v>17.190000000000509</v>
      </c>
    </row>
    <row r="996" spans="4:62">
      <c r="D996" s="2">
        <f>D995+3</f>
        <v>41596</v>
      </c>
      <c r="E996" s="4">
        <v>6693.4</v>
      </c>
      <c r="F996" s="4">
        <v>6732.1</v>
      </c>
      <c r="G996" s="4">
        <v>6671.6</v>
      </c>
      <c r="H996" s="4">
        <v>6723.5</v>
      </c>
      <c r="J996" s="2">
        <f>J995+3</f>
        <v>41596</v>
      </c>
      <c r="K996" s="3">
        <v>4289.22</v>
      </c>
      <c r="L996" s="3">
        <v>4336.6099999999997</v>
      </c>
      <c r="M996" s="3">
        <v>4277.21</v>
      </c>
      <c r="N996" s="3">
        <v>4320.68</v>
      </c>
      <c r="P996" s="2">
        <f>P995+3</f>
        <v>41596</v>
      </c>
      <c r="Q996" s="3">
        <v>9154.23</v>
      </c>
      <c r="R996" s="3">
        <v>9253.68</v>
      </c>
      <c r="S996" s="3">
        <v>9140.51</v>
      </c>
      <c r="T996" s="3">
        <v>9225.43</v>
      </c>
      <c r="V996" s="9">
        <f t="shared" si="290"/>
        <v>2402.8199999999997</v>
      </c>
      <c r="W996" s="6">
        <f t="shared" si="291"/>
        <v>0.25522701967090461</v>
      </c>
      <c r="X996" s="4">
        <f t="shared" si="292"/>
        <v>80.829999999999927</v>
      </c>
      <c r="Y996" s="4">
        <f t="shared" ref="Y996" si="311">MIN(V992:V996) +((MAX(V992:V996)-MIN(V992:V996))*$Y$1)</f>
        <v>2402.3975000000005</v>
      </c>
      <c r="Z996" s="6">
        <f t="shared" ref="Z996" si="312">(V996-MIN($V990:$V996))/(MAX($V990:$V996)-MIN($V990:$V996))</f>
        <v>0.25522701967090461</v>
      </c>
      <c r="AA996" s="6">
        <f t="shared" ref="AA996" si="313">(V996-MIN($V988:$V996))/(MAX($V988:$V996)-MIN($V988:$V996))</f>
        <v>0.25522701967090461</v>
      </c>
      <c r="AB996" s="4">
        <f t="shared" si="267"/>
        <v>2407.8520000000003</v>
      </c>
      <c r="AC996" s="4">
        <f t="shared" si="268"/>
        <v>-5.0320000000006075</v>
      </c>
      <c r="AE996" s="9">
        <f t="shared" si="296"/>
        <v>4904.75</v>
      </c>
      <c r="AF996" s="6">
        <f t="shared" si="297"/>
        <v>1</v>
      </c>
      <c r="AG996" s="4">
        <f t="shared" ref="AG996" si="314">MAX(AE992:AE996)-MIN(AE992:AE996)</f>
        <v>92.050000000000182</v>
      </c>
      <c r="AH996" s="4">
        <f t="shared" ref="AH996" si="315">MIN(AE992:AE996) +((MAX(AE992:AE996)-MIN(AE992:AE996))*$AH$1)</f>
        <v>4858.7250000000004</v>
      </c>
      <c r="AI996" s="6">
        <f t="shared" ref="AI996" si="316">(AE996-MIN(AE990:AE996))/(MAX(AE990:AE996)-MIN(AE990:AE996))</f>
        <v>1</v>
      </c>
      <c r="AJ996" s="6">
        <f t="shared" ref="AJ996" si="317">(AE996-MIN(AE988:AE996))/(MAX(AE988:AE996)-MIN(AE988:AE996))</f>
        <v>1</v>
      </c>
      <c r="AK996" s="4">
        <f t="shared" si="288"/>
        <v>4822.5960000000005</v>
      </c>
      <c r="AL996" s="4">
        <f t="shared" si="289"/>
        <v>82.153999999999542</v>
      </c>
      <c r="AN996" s="9">
        <f t="shared" si="302"/>
        <v>2501.9300000000003</v>
      </c>
      <c r="AO996" s="6">
        <f t="shared" si="303"/>
        <v>1</v>
      </c>
      <c r="AP996" s="4">
        <f t="shared" ref="AP996" si="318">MAX(AN992:AN996)-MIN(AN992:AN996)</f>
        <v>152.25000000000091</v>
      </c>
      <c r="AQ996" s="4">
        <f t="shared" ref="AQ996" si="319">MIN(AN992:AN996) +((MAX(AN992:AN996)-MIN(AN992:AN996))*$AQ$1)</f>
        <v>2463.8675000000003</v>
      </c>
      <c r="AR996" s="6">
        <f t="shared" ref="AR996" si="320">(AN996-MIN(AN990:AN996))/(MAX(AN990:AN996)-MIN(AN990:AN996))</f>
        <v>1</v>
      </c>
      <c r="AS996" s="6">
        <f t="shared" ref="AS996" si="321">(AN996-MIN(AN988:AN996))/(MAX(AN988:AN996)-MIN(AN988:AN996))</f>
        <v>1</v>
      </c>
      <c r="AT996" s="4">
        <f t="shared" si="257"/>
        <v>2393.0059999999999</v>
      </c>
      <c r="AU996" s="4">
        <f t="shared" si="258"/>
        <v>108.92400000000043</v>
      </c>
      <c r="AW996" s="4">
        <f t="shared" si="276"/>
        <v>13.719999999999345</v>
      </c>
      <c r="AX996" s="4">
        <f t="shared" si="260"/>
        <v>15.777560975609781</v>
      </c>
      <c r="AY996" s="4">
        <f t="shared" si="261"/>
        <v>48.559999999999491</v>
      </c>
      <c r="AZ996" s="4">
        <f t="shared" si="281"/>
        <v>26.949999999998909</v>
      </c>
      <c r="BB996" s="4">
        <f t="shared" si="259"/>
        <v>12.010000000000218</v>
      </c>
      <c r="BC996" s="4">
        <f t="shared" si="282"/>
        <v>7.8626829268291107</v>
      </c>
      <c r="BD996" s="4">
        <f t="shared" si="283"/>
        <v>20.470000000000255</v>
      </c>
      <c r="BE996" s="4">
        <f t="shared" si="284"/>
        <v>13.739999999999782</v>
      </c>
      <c r="BG996" s="4">
        <f t="shared" si="275"/>
        <v>21.799999999999272</v>
      </c>
      <c r="BH996" s="4">
        <f t="shared" si="308"/>
        <v>7.6982926829267653</v>
      </c>
      <c r="BI996" s="4">
        <f t="shared" si="309"/>
        <v>37.5</v>
      </c>
      <c r="BJ996" s="4">
        <f t="shared" si="310"/>
        <v>20</v>
      </c>
    </row>
    <row r="997" spans="4:62">
      <c r="D997" s="2">
        <f>D996+1</f>
        <v>41597</v>
      </c>
      <c r="E997" s="4">
        <v>6723.5</v>
      </c>
      <c r="F997" s="4">
        <v>6723.5</v>
      </c>
      <c r="G997" s="4">
        <v>6677.9</v>
      </c>
      <c r="H997" s="4">
        <v>6698</v>
      </c>
      <c r="J997" s="2">
        <f>J996+1</f>
        <v>41597</v>
      </c>
      <c r="K997" s="3">
        <v>4303.3500000000004</v>
      </c>
      <c r="L997" s="3">
        <v>4303.3500000000004</v>
      </c>
      <c r="M997" s="3">
        <v>4264.33</v>
      </c>
      <c r="N997" s="3">
        <v>4272.29</v>
      </c>
      <c r="P997" s="2">
        <f>P996+1</f>
        <v>41597</v>
      </c>
      <c r="Q997" s="3">
        <v>9197.4699999999993</v>
      </c>
      <c r="R997" s="3">
        <v>9217.36</v>
      </c>
      <c r="S997" s="3">
        <v>9179.25</v>
      </c>
      <c r="T997" s="3">
        <v>9193.2900000000009</v>
      </c>
      <c r="V997" s="9">
        <f t="shared" ref="V997" si="322">H997-N997</f>
        <v>2425.71</v>
      </c>
      <c r="W997" s="6">
        <f t="shared" si="291"/>
        <v>1</v>
      </c>
      <c r="X997" s="4">
        <f t="shared" si="292"/>
        <v>43.519999999999527</v>
      </c>
      <c r="Y997" s="4">
        <f t="shared" ref="Y997" si="323">MIN(V993:V997) +((MAX(V993:V997)-MIN(V993:V997))*$Y$1)</f>
        <v>2393.0700000000006</v>
      </c>
      <c r="Z997" s="6">
        <f t="shared" ref="Z997" si="324">(V997-MIN($V991:$V997))/(MAX($V991:$V997)-MIN($V991:$V997))</f>
        <v>0.53841395521464264</v>
      </c>
      <c r="AA997" s="6">
        <f t="shared" ref="AA997" si="325">(V997-MIN($V989:$V997))/(MAX($V989:$V997)-MIN($V989:$V997))</f>
        <v>0.53841395521464264</v>
      </c>
      <c r="AB997" s="4">
        <f t="shared" si="267"/>
        <v>2400.3900000000003</v>
      </c>
      <c r="AC997" s="4">
        <f t="shared" si="268"/>
        <v>25.319999999999709</v>
      </c>
      <c r="AE997" s="9">
        <f t="shared" ref="AE997" si="326">T997-N997</f>
        <v>4921.0000000000009</v>
      </c>
      <c r="AF997" s="6">
        <f t="shared" ref="AF997" si="327">(AE997-MIN(AE993:AE997))/(MAX(AE993:AE997)-MIN(AE993:AE997))</f>
        <v>1</v>
      </c>
      <c r="AG997" s="4">
        <f t="shared" ref="AG997" si="328">MAX(AE993:AE997)-MIN(AE993:AE997)</f>
        <v>106.11000000000058</v>
      </c>
      <c r="AH997" s="4">
        <f t="shared" ref="AH997" si="329">MIN(AE993:AE997) +((MAX(AE993:AE997)-MIN(AE993:AE997))*$AH$1)</f>
        <v>4867.9450000000006</v>
      </c>
      <c r="AI997" s="6">
        <f t="shared" ref="AI997" si="330">(AE997-MIN(AE991:AE997))/(MAX(AE991:AE997)-MIN(AE991:AE997))</f>
        <v>1</v>
      </c>
      <c r="AJ997" s="6">
        <f t="shared" ref="AJ997" si="331">(AE997-MIN(AE989:AE997))/(MAX(AE989:AE997)-MIN(AE989:AE997))</f>
        <v>1</v>
      </c>
      <c r="AK997" s="4">
        <f t="shared" si="288"/>
        <v>4839.1190000000006</v>
      </c>
      <c r="AL997" s="4">
        <f t="shared" si="289"/>
        <v>81.881000000000313</v>
      </c>
      <c r="AN997" s="9">
        <f t="shared" ref="AN997" si="332">T997-H997</f>
        <v>2495.2900000000009</v>
      </c>
      <c r="AO997" s="6">
        <f t="shared" ref="AO997" si="333">(AN997-MIN(AN993:AN997))/(MAX(AN993:AN997)-MIN(AN993:AN997))</f>
        <v>0.91387808041505336</v>
      </c>
      <c r="AP997" s="4">
        <f t="shared" ref="AP997" si="334">MAX(AN993:AN997)-MIN(AN993:AN997)</f>
        <v>77.100000000000364</v>
      </c>
      <c r="AQ997" s="4">
        <f t="shared" ref="AQ997" si="335">MIN(AN993:AN997) +((MAX(AN993:AN997)-MIN(AN993:AN997))*$AQ$1)</f>
        <v>2482.6550000000002</v>
      </c>
      <c r="AR997" s="6">
        <f t="shared" ref="AR997" si="336">(AN997-MIN(AN991:AN997))/(MAX(AN991:AN997)-MIN(AN991:AN997))</f>
        <v>0.95638752052545561</v>
      </c>
      <c r="AS997" s="6">
        <f t="shared" ref="AS997" si="337">(AN997-MIN(AN989:AN997))/(MAX(AN989:AN997)-MIN(AN989:AN997))</f>
        <v>0.95638752052545561</v>
      </c>
      <c r="AT997" s="4">
        <f t="shared" si="257"/>
        <v>2416.3040000000005</v>
      </c>
      <c r="AU997" s="4">
        <f t="shared" si="258"/>
        <v>78.986000000000331</v>
      </c>
      <c r="AW997" s="4">
        <f t="shared" si="276"/>
        <v>18.219999999999345</v>
      </c>
      <c r="AX997" s="4">
        <f t="shared" si="260"/>
        <v>15.818780487804915</v>
      </c>
      <c r="AY997" s="4">
        <f t="shared" si="261"/>
        <v>48.559999999999491</v>
      </c>
      <c r="AZ997" s="4">
        <f t="shared" si="281"/>
        <v>26.949999999998909</v>
      </c>
      <c r="BB997" s="4">
        <f t="shared" si="259"/>
        <v>0</v>
      </c>
      <c r="BC997" s="4">
        <f t="shared" si="282"/>
        <v>7.6251219512193593</v>
      </c>
      <c r="BD997" s="4">
        <f t="shared" si="283"/>
        <v>20.470000000000255</v>
      </c>
      <c r="BE997" s="4">
        <f t="shared" si="284"/>
        <v>13.739999999999782</v>
      </c>
      <c r="BG997" s="4">
        <f t="shared" si="275"/>
        <v>0</v>
      </c>
      <c r="BH997" s="4">
        <f t="shared" si="308"/>
        <v>7.5739024390243177</v>
      </c>
      <c r="BI997" s="4">
        <f t="shared" si="309"/>
        <v>37.5</v>
      </c>
      <c r="BJ997" s="4">
        <f t="shared" si="310"/>
        <v>20</v>
      </c>
    </row>
    <row r="998" spans="4:62">
      <c r="D998" s="2">
        <v>41598</v>
      </c>
      <c r="E998" s="4">
        <v>6698</v>
      </c>
      <c r="F998" s="4">
        <v>6711.4</v>
      </c>
      <c r="G998" s="4">
        <v>6661.7</v>
      </c>
      <c r="H998" s="4">
        <v>6681.1</v>
      </c>
      <c r="J998" s="2">
        <f>J997+1</f>
        <v>41598</v>
      </c>
      <c r="K998" s="3">
        <v>4263.1400000000003</v>
      </c>
      <c r="L998" s="3">
        <v>4290.82</v>
      </c>
      <c r="M998" s="3">
        <v>4248.58</v>
      </c>
      <c r="N998" s="3">
        <v>4268.37</v>
      </c>
      <c r="P998" s="2">
        <v>41598</v>
      </c>
      <c r="Q998" s="11">
        <v>9175.64</v>
      </c>
      <c r="R998" s="11">
        <v>9236.7800000000007</v>
      </c>
      <c r="S998" s="11">
        <v>9162.84</v>
      </c>
      <c r="T998" s="11">
        <v>9202.07</v>
      </c>
      <c r="V998" s="9">
        <f t="shared" ref="V998:V1002" si="338">H998-N998</f>
        <v>2412.7300000000005</v>
      </c>
      <c r="W998" s="6">
        <f t="shared" si="291"/>
        <v>0.70174632352941857</v>
      </c>
      <c r="X998" s="4">
        <f t="shared" si="292"/>
        <v>43.519999999999527</v>
      </c>
      <c r="Y998" s="4">
        <f t="shared" ref="Y998:Y1002" si="339">MIN(V994:V998) +((MAX(V994:V998)-MIN(V994:V998))*$Y$1)</f>
        <v>2393.0700000000006</v>
      </c>
      <c r="Z998" s="6">
        <f t="shared" ref="Z998:Z1002" si="340">(V998-MIN($V992:$V998))/(MAX($V992:$V998)-MIN($V992:$V998))</f>
        <v>0.37783001360880852</v>
      </c>
      <c r="AA998" s="6">
        <f t="shared" ref="AA998:AA1002" si="341">(V998-MIN($V990:$V998))/(MAX($V990:$V998)-MIN($V990:$V998))</f>
        <v>0.37783001360880852</v>
      </c>
      <c r="AB998" s="4">
        <f t="shared" si="267"/>
        <v>2404.924</v>
      </c>
      <c r="AC998" s="4">
        <f t="shared" si="268"/>
        <v>7.8060000000004948</v>
      </c>
      <c r="AE998" s="9">
        <f t="shared" ref="AE998:AE1002" si="342">T998-N998</f>
        <v>4933.7</v>
      </c>
      <c r="AF998" s="6">
        <f t="shared" ref="AF998:AF1002" si="343">(AE998-MIN(AE994:AE998))/(MAX(AE994:AE998)-MIN(AE994:AE998))</f>
        <v>1</v>
      </c>
      <c r="AG998" s="4">
        <f t="shared" ref="AG998:AG1002" si="344">MAX(AE994:AE998)-MIN(AE994:AE998)</f>
        <v>67.949999999999818</v>
      </c>
      <c r="AH998" s="4">
        <f t="shared" ref="AH998:AH1002" si="345">MIN(AE994:AE998) +((MAX(AE994:AE998)-MIN(AE994:AE998))*$AH$1)</f>
        <v>4899.7250000000004</v>
      </c>
      <c r="AI998" s="6">
        <f t="shared" ref="AI998:AI1002" si="346">(AE998-MIN(AE992:AE998))/(MAX(AE992:AE998)-MIN(AE992:AE998))</f>
        <v>1</v>
      </c>
      <c r="AJ998" s="6">
        <f t="shared" ref="AJ998:AJ1002" si="347">(AE998-MIN(AE990:AE998))/(MAX(AE990:AE998)-MIN(AE990:AE998))</f>
        <v>1</v>
      </c>
      <c r="AK998" s="4">
        <f t="shared" si="288"/>
        <v>4856.5010000000002</v>
      </c>
      <c r="AL998" s="4">
        <f t="shared" si="289"/>
        <v>77.198999999999614</v>
      </c>
      <c r="AN998" s="9">
        <f t="shared" ref="AN998:AN1002" si="348">T998-H998</f>
        <v>2520.9699999999993</v>
      </c>
      <c r="AO998" s="6">
        <f t="shared" ref="AO998:AO1002" si="349">(AN998-MIN(AN994:AN998))/(MAX(AN994:AN998)-MIN(AN994:AN998))</f>
        <v>1</v>
      </c>
      <c r="AP998" s="4">
        <f t="shared" ref="AP998:AP1002" si="350">MAX(AN994:AN998)-MIN(AN994:AN998)</f>
        <v>45.679999999998472</v>
      </c>
      <c r="AQ998" s="4">
        <f t="shared" ref="AQ998:AQ1002" si="351">MIN(AN994:AN998) +((MAX(AN994:AN998)-MIN(AN994:AN998))*$AQ$1)</f>
        <v>2509.5499999999997</v>
      </c>
      <c r="AR998" s="6">
        <f t="shared" ref="AR998:AR1002" si="352">(AN998-MIN(AN992:AN998))/(MAX(AN992:AN998)-MIN(AN992:AN998))</f>
        <v>1</v>
      </c>
      <c r="AS998" s="6">
        <f t="shared" ref="AS998:AS1002" si="353">(AN998-MIN(AN990:AN998))/(MAX(AN990:AN998)-MIN(AN990:AN998))</f>
        <v>1</v>
      </c>
      <c r="AT998" s="4">
        <f t="shared" si="257"/>
        <v>2438.4840000000004</v>
      </c>
      <c r="AU998" s="4">
        <f t="shared" si="258"/>
        <v>82.485999999998967</v>
      </c>
      <c r="AW998" s="4">
        <f t="shared" si="276"/>
        <v>12.799999999999272</v>
      </c>
      <c r="AX998" s="4">
        <f t="shared" si="260"/>
        <v>15.83756097560976</v>
      </c>
      <c r="AY998" s="4">
        <f t="shared" si="261"/>
        <v>48.559999999999491</v>
      </c>
      <c r="AZ998" s="4">
        <f t="shared" si="281"/>
        <v>26.949999999998909</v>
      </c>
      <c r="BB998" s="4">
        <f t="shared" si="259"/>
        <v>14.5600000000004</v>
      </c>
      <c r="BC998" s="4">
        <f t="shared" si="282"/>
        <v>7.9656097560974315</v>
      </c>
      <c r="BD998" s="4">
        <f t="shared" si="283"/>
        <v>20.470000000000255</v>
      </c>
      <c r="BE998" s="4">
        <f t="shared" si="284"/>
        <v>14.5600000000004</v>
      </c>
      <c r="BG998" s="4">
        <f t="shared" si="275"/>
        <v>13.399999999999636</v>
      </c>
      <c r="BH998" s="4">
        <f t="shared" si="308"/>
        <v>7.7178048780486987</v>
      </c>
      <c r="BI998" s="4">
        <f t="shared" si="309"/>
        <v>37.5</v>
      </c>
      <c r="BJ998" s="4">
        <f t="shared" si="310"/>
        <v>20</v>
      </c>
    </row>
    <row r="999" spans="4:62">
      <c r="D999" s="2">
        <v>41599</v>
      </c>
      <c r="E999" s="4">
        <v>6681.1</v>
      </c>
      <c r="F999" s="4">
        <v>6697.7</v>
      </c>
      <c r="G999" s="4">
        <v>6643.5</v>
      </c>
      <c r="H999" s="4">
        <v>6681.3</v>
      </c>
      <c r="J999" s="2">
        <f>J998+1</f>
        <v>41599</v>
      </c>
      <c r="K999" s="3">
        <v>4246.88</v>
      </c>
      <c r="L999" s="3">
        <v>4266.0600000000004</v>
      </c>
      <c r="M999" s="3">
        <v>4222.3100000000004</v>
      </c>
      <c r="N999" s="3">
        <v>4253.8999999999996</v>
      </c>
      <c r="P999" s="2">
        <v>41599</v>
      </c>
      <c r="Q999" s="11">
        <v>9127.89</v>
      </c>
      <c r="R999" s="11">
        <v>9210.67</v>
      </c>
      <c r="S999" s="11">
        <v>9117.09</v>
      </c>
      <c r="T999" s="11">
        <v>9196.08</v>
      </c>
      <c r="V999" s="9">
        <f t="shared" si="338"/>
        <v>2427.4000000000005</v>
      </c>
      <c r="W999" s="6">
        <f t="shared" si="291"/>
        <v>1</v>
      </c>
      <c r="X999" s="4">
        <f t="shared" si="292"/>
        <v>26.230000000000473</v>
      </c>
      <c r="Y999" s="4">
        <f t="shared" si="339"/>
        <v>2407.7275</v>
      </c>
      <c r="Z999" s="6">
        <f t="shared" si="340"/>
        <v>1</v>
      </c>
      <c r="AA999" s="6">
        <f t="shared" si="341"/>
        <v>0.55932203389830604</v>
      </c>
      <c r="AB999" s="4">
        <f t="shared" si="267"/>
        <v>2413.9660000000003</v>
      </c>
      <c r="AC999" s="4">
        <f t="shared" si="268"/>
        <v>13.434000000000196</v>
      </c>
      <c r="AE999" s="9">
        <f t="shared" si="342"/>
        <v>4942.18</v>
      </c>
      <c r="AF999" s="6">
        <f t="shared" si="343"/>
        <v>1</v>
      </c>
      <c r="AG999" s="4">
        <f t="shared" si="344"/>
        <v>65.719999999999345</v>
      </c>
      <c r="AH999" s="4">
        <f t="shared" si="345"/>
        <v>4909.3200000000006</v>
      </c>
      <c r="AI999" s="6">
        <f t="shared" si="346"/>
        <v>1</v>
      </c>
      <c r="AJ999" s="6">
        <f t="shared" si="347"/>
        <v>1</v>
      </c>
      <c r="AK999" s="4">
        <f t="shared" si="288"/>
        <v>4870.7150000000001</v>
      </c>
      <c r="AL999" s="4">
        <f t="shared" si="289"/>
        <v>71.465000000000146</v>
      </c>
      <c r="AN999" s="9">
        <f t="shared" si="348"/>
        <v>2514.7799999999997</v>
      </c>
      <c r="AO999" s="6">
        <f t="shared" si="349"/>
        <v>0.86449211908932122</v>
      </c>
      <c r="AP999" s="4">
        <f t="shared" si="350"/>
        <v>45.679999999998472</v>
      </c>
      <c r="AQ999" s="4">
        <f t="shared" si="351"/>
        <v>2509.5499999999997</v>
      </c>
      <c r="AR999" s="6">
        <f t="shared" si="352"/>
        <v>0.93561472852091077</v>
      </c>
      <c r="AS999" s="6">
        <f t="shared" si="353"/>
        <v>0.96386245548485261</v>
      </c>
      <c r="AT999" s="4">
        <f t="shared" si="257"/>
        <v>2451.5790000000002</v>
      </c>
      <c r="AU999" s="4">
        <f t="shared" si="258"/>
        <v>63.200999999999567</v>
      </c>
      <c r="AW999" s="4">
        <f t="shared" si="276"/>
        <v>10.799999999999272</v>
      </c>
      <c r="AX999" s="4">
        <f t="shared" si="260"/>
        <v>15.443658536585378</v>
      </c>
      <c r="AY999" s="4">
        <f t="shared" si="261"/>
        <v>48.559999999999491</v>
      </c>
      <c r="AZ999" s="4">
        <f t="shared" si="281"/>
        <v>24.090000000000146</v>
      </c>
      <c r="BB999" s="4">
        <f t="shared" si="259"/>
        <v>19.180000000000291</v>
      </c>
      <c r="BC999" s="4">
        <f t="shared" si="282"/>
        <v>8.108536585365739</v>
      </c>
      <c r="BD999" s="4">
        <f t="shared" si="283"/>
        <v>20.470000000000255</v>
      </c>
      <c r="BE999" s="4">
        <f t="shared" si="284"/>
        <v>15</v>
      </c>
      <c r="BG999" s="4">
        <f t="shared" si="275"/>
        <v>16.599999999999454</v>
      </c>
      <c r="BH999" s="4">
        <f t="shared" si="308"/>
        <v>7.7202439024389298</v>
      </c>
      <c r="BI999" s="4">
        <f t="shared" si="309"/>
        <v>37.5</v>
      </c>
      <c r="BJ999" s="4">
        <f t="shared" si="310"/>
        <v>20</v>
      </c>
    </row>
    <row r="1000" spans="4:62">
      <c r="D1000" s="2">
        <v>41600</v>
      </c>
      <c r="E1000" s="4">
        <v>6681.3</v>
      </c>
      <c r="F1000" s="4">
        <v>6711</v>
      </c>
      <c r="G1000" s="4">
        <v>6661</v>
      </c>
      <c r="H1000" s="4">
        <v>6674.3</v>
      </c>
      <c r="J1000" s="2">
        <v>41600</v>
      </c>
      <c r="K1000" s="3">
        <v>4264.96</v>
      </c>
      <c r="L1000" s="3">
        <v>4285.03</v>
      </c>
      <c r="M1000" s="3">
        <v>4250.78</v>
      </c>
      <c r="N1000" s="3">
        <v>4278.53</v>
      </c>
      <c r="P1000" s="2">
        <v>41600</v>
      </c>
      <c r="Q1000" s="11">
        <v>9210.69</v>
      </c>
      <c r="R1000" s="11">
        <v>9230.16</v>
      </c>
      <c r="S1000" s="11">
        <v>9168.92</v>
      </c>
      <c r="T1000" s="11">
        <v>9219.0400000000009</v>
      </c>
      <c r="V1000" s="9">
        <f t="shared" si="338"/>
        <v>2395.7700000000004</v>
      </c>
      <c r="W1000" s="6">
        <f t="shared" si="291"/>
        <v>0</v>
      </c>
      <c r="X1000" s="4">
        <f t="shared" si="292"/>
        <v>31.630000000000109</v>
      </c>
      <c r="Y1000" s="4">
        <f t="shared" si="339"/>
        <v>2403.6775000000007</v>
      </c>
      <c r="Z1000" s="6">
        <f t="shared" si="340"/>
        <v>0.30037602300375837</v>
      </c>
      <c r="AA1000" s="6">
        <f t="shared" si="341"/>
        <v>0.1680069281207465</v>
      </c>
      <c r="AB1000" s="4">
        <f t="shared" si="267"/>
        <v>2412.886</v>
      </c>
      <c r="AC1000" s="4">
        <f t="shared" si="268"/>
        <v>-17.115999999999531</v>
      </c>
      <c r="AE1000" s="9">
        <f t="shared" si="342"/>
        <v>4940.5100000000011</v>
      </c>
      <c r="AF1000" s="6">
        <f t="shared" si="343"/>
        <v>0.95538338231367481</v>
      </c>
      <c r="AG1000" s="4">
        <f t="shared" si="344"/>
        <v>37.430000000000291</v>
      </c>
      <c r="AH1000" s="4">
        <f t="shared" si="345"/>
        <v>4923.4650000000001</v>
      </c>
      <c r="AI1000" s="6">
        <f t="shared" si="346"/>
        <v>0.97814994112260689</v>
      </c>
      <c r="AJ1000" s="6">
        <f t="shared" si="347"/>
        <v>0.98710225517455086</v>
      </c>
      <c r="AK1000" s="4">
        <f t="shared" si="288"/>
        <v>4882.9660000000003</v>
      </c>
      <c r="AL1000" s="4">
        <f t="shared" si="289"/>
        <v>57.544000000000779</v>
      </c>
      <c r="AN1000" s="9">
        <f t="shared" si="348"/>
        <v>2544.7400000000007</v>
      </c>
      <c r="AO1000" s="6">
        <f t="shared" si="349"/>
        <v>1</v>
      </c>
      <c r="AP1000" s="4">
        <f t="shared" si="350"/>
        <v>49.449999999999818</v>
      </c>
      <c r="AQ1000" s="4">
        <f t="shared" si="351"/>
        <v>2532.3775000000005</v>
      </c>
      <c r="AR1000" s="6">
        <f t="shared" si="352"/>
        <v>1</v>
      </c>
      <c r="AS1000" s="6">
        <f t="shared" si="353"/>
        <v>1</v>
      </c>
      <c r="AT1000" s="4">
        <f t="shared" si="257"/>
        <v>2469.0530000000003</v>
      </c>
      <c r="AU1000" s="4">
        <f t="shared" si="258"/>
        <v>75.687000000000353</v>
      </c>
      <c r="AW1000" s="4">
        <f t="shared" si="276"/>
        <v>19.469999999999345</v>
      </c>
      <c r="AX1000" s="4">
        <f t="shared" si="260"/>
        <v>15.682682926829264</v>
      </c>
      <c r="AY1000" s="4">
        <f t="shared" si="261"/>
        <v>48.559999999999491</v>
      </c>
      <c r="AZ1000" s="4">
        <f t="shared" si="281"/>
        <v>24.090000000000146</v>
      </c>
      <c r="BB1000" s="4">
        <f t="shared" si="259"/>
        <v>14.180000000000291</v>
      </c>
      <c r="BC1000" s="4">
        <f t="shared" si="282"/>
        <v>8.3719512195121055</v>
      </c>
      <c r="BD1000" s="4">
        <f t="shared" si="283"/>
        <v>20.470000000000255</v>
      </c>
      <c r="BE1000" s="4">
        <f t="shared" si="284"/>
        <v>15</v>
      </c>
      <c r="BG1000" s="4">
        <f t="shared" si="275"/>
        <v>20.300000000000182</v>
      </c>
      <c r="BH1000" s="4">
        <f t="shared" si="308"/>
        <v>7.8324390243901583</v>
      </c>
      <c r="BI1000" s="4">
        <f t="shared" si="309"/>
        <v>37.5</v>
      </c>
      <c r="BJ1000" s="4">
        <f t="shared" si="310"/>
        <v>20.300000000000182</v>
      </c>
    </row>
    <row r="1001" spans="4:62">
      <c r="D1001" s="2">
        <v>41603</v>
      </c>
      <c r="E1001" s="4">
        <v>6674.3</v>
      </c>
      <c r="F1001" s="4">
        <v>6709.1</v>
      </c>
      <c r="G1001" s="4">
        <v>6674.3</v>
      </c>
      <c r="H1001" s="4">
        <v>6694.6</v>
      </c>
      <c r="J1001" s="2">
        <f>J1000+3</f>
        <v>41603</v>
      </c>
      <c r="K1001" s="3">
        <v>4298.01</v>
      </c>
      <c r="L1001" s="3">
        <v>4307.9799999999996</v>
      </c>
      <c r="M1001" s="3">
        <v>4290.78</v>
      </c>
      <c r="N1001" s="3">
        <v>4301.97</v>
      </c>
      <c r="P1001" s="2">
        <f>P1000+3</f>
        <v>41603</v>
      </c>
      <c r="Q1001" s="11">
        <v>9258.2199999999993</v>
      </c>
      <c r="R1001" s="11">
        <v>9323.44</v>
      </c>
      <c r="S1001" s="11">
        <v>9252.73</v>
      </c>
      <c r="T1001" s="11">
        <v>9299.9500000000007</v>
      </c>
      <c r="V1001" s="9">
        <f t="shared" si="338"/>
        <v>2392.63</v>
      </c>
      <c r="W1001" s="6">
        <f t="shared" si="291"/>
        <v>0</v>
      </c>
      <c r="X1001" s="4">
        <f t="shared" si="292"/>
        <v>34.770000000000437</v>
      </c>
      <c r="Y1001" s="4">
        <f t="shared" si="339"/>
        <v>2401.3225000000002</v>
      </c>
      <c r="Z1001" s="6">
        <f t="shared" si="340"/>
        <v>0</v>
      </c>
      <c r="AA1001" s="6">
        <f t="shared" si="341"/>
        <v>0.23092236230921459</v>
      </c>
      <c r="AB1001" s="4">
        <f t="shared" si="267"/>
        <v>2410.8480000000004</v>
      </c>
      <c r="AC1001" s="4">
        <f t="shared" si="268"/>
        <v>-18.218000000000302</v>
      </c>
      <c r="AE1001" s="9">
        <f t="shared" si="342"/>
        <v>4997.9800000000005</v>
      </c>
      <c r="AF1001" s="6">
        <f t="shared" si="343"/>
        <v>1</v>
      </c>
      <c r="AG1001" s="4">
        <f t="shared" si="344"/>
        <v>76.979999999999563</v>
      </c>
      <c r="AH1001" s="4">
        <f t="shared" si="345"/>
        <v>4959.4900000000007</v>
      </c>
      <c r="AI1001" s="6">
        <f t="shared" si="346"/>
        <v>1</v>
      </c>
      <c r="AJ1001" s="6">
        <f t="shared" si="347"/>
        <v>1</v>
      </c>
      <c r="AK1001" s="4">
        <f t="shared" si="288"/>
        <v>4900.9920000000002</v>
      </c>
      <c r="AL1001" s="4">
        <f t="shared" si="289"/>
        <v>96.988000000000284</v>
      </c>
      <c r="AN1001" s="9">
        <f t="shared" si="348"/>
        <v>2605.3500000000004</v>
      </c>
      <c r="AO1001" s="6">
        <f t="shared" si="349"/>
        <v>1</v>
      </c>
      <c r="AP1001" s="4">
        <f t="shared" si="350"/>
        <v>110.05999999999949</v>
      </c>
      <c r="AQ1001" s="4">
        <f t="shared" si="351"/>
        <v>2577.8350000000005</v>
      </c>
      <c r="AR1001" s="6">
        <f t="shared" si="352"/>
        <v>1</v>
      </c>
      <c r="AS1001" s="6">
        <f t="shared" si="353"/>
        <v>1</v>
      </c>
      <c r="AT1001" s="4">
        <f t="shared" si="257"/>
        <v>2491.6420000000007</v>
      </c>
      <c r="AU1001" s="4">
        <f t="shared" si="258"/>
        <v>113.70799999999963</v>
      </c>
      <c r="AW1001" s="4">
        <f t="shared" si="276"/>
        <v>5.4899999999997817</v>
      </c>
      <c r="AX1001" s="4">
        <f t="shared" si="260"/>
        <v>15.361463414634139</v>
      </c>
      <c r="AY1001" s="4">
        <f t="shared" si="261"/>
        <v>48.559999999999491</v>
      </c>
      <c r="AZ1001" s="4">
        <f t="shared" si="281"/>
        <v>24.090000000000146</v>
      </c>
      <c r="BB1001" s="4">
        <f t="shared" si="259"/>
        <v>7.2300000000004729</v>
      </c>
      <c r="BC1001" s="4">
        <f t="shared" si="282"/>
        <v>8.3521951219511426</v>
      </c>
      <c r="BD1001" s="4">
        <f t="shared" si="283"/>
        <v>20.470000000000255</v>
      </c>
      <c r="BE1001" s="4">
        <f t="shared" si="284"/>
        <v>15</v>
      </c>
      <c r="BG1001" s="4">
        <f t="shared" si="275"/>
        <v>0</v>
      </c>
      <c r="BH1001" s="4">
        <f t="shared" si="308"/>
        <v>7.7519512195121267</v>
      </c>
      <c r="BI1001" s="4">
        <f t="shared" si="309"/>
        <v>37.5</v>
      </c>
      <c r="BJ1001" s="4">
        <f t="shared" si="310"/>
        <v>20.300000000000182</v>
      </c>
    </row>
    <row r="1002" spans="4:62">
      <c r="D1002" s="2">
        <v>41604</v>
      </c>
      <c r="E1002" s="4">
        <v>6694.6</v>
      </c>
      <c r="F1002" s="4">
        <v>6697</v>
      </c>
      <c r="G1002" s="4">
        <v>6636.2</v>
      </c>
      <c r="H1002" s="4">
        <v>6636.2</v>
      </c>
      <c r="I1002"/>
      <c r="J1002" s="2">
        <f>J1001+1</f>
        <v>41604</v>
      </c>
      <c r="K1002" s="3">
        <v>4295</v>
      </c>
      <c r="L1002" s="3">
        <v>4305</v>
      </c>
      <c r="M1002" s="3">
        <v>4277</v>
      </c>
      <c r="N1002" s="3">
        <v>4277</v>
      </c>
      <c r="P1002" s="2">
        <f>P1001+1</f>
        <v>41604</v>
      </c>
      <c r="Q1002" s="11">
        <v>9297</v>
      </c>
      <c r="R1002" s="11">
        <v>9316</v>
      </c>
      <c r="S1002" s="11">
        <v>9287</v>
      </c>
      <c r="T1002" s="11">
        <v>9290</v>
      </c>
      <c r="V1002" s="9">
        <f t="shared" si="338"/>
        <v>2359.1999999999998</v>
      </c>
      <c r="W1002" s="6">
        <f t="shared" si="291"/>
        <v>0</v>
      </c>
      <c r="X1002" s="4">
        <f t="shared" si="292"/>
        <v>68.200000000000728</v>
      </c>
      <c r="Y1002" s="4">
        <f t="shared" si="339"/>
        <v>2376.25</v>
      </c>
      <c r="Z1002" s="6">
        <f t="shared" si="340"/>
        <v>0</v>
      </c>
      <c r="AA1002" s="6">
        <f t="shared" si="341"/>
        <v>0</v>
      </c>
      <c r="AB1002" s="4">
        <f t="shared" si="267"/>
        <v>2397.5460000000007</v>
      </c>
      <c r="AC1002" s="4">
        <f t="shared" si="268"/>
        <v>-38.346000000000913</v>
      </c>
      <c r="AE1002" s="9">
        <f t="shared" si="342"/>
        <v>5013</v>
      </c>
      <c r="AF1002" s="6">
        <f t="shared" si="343"/>
        <v>1</v>
      </c>
      <c r="AG1002" s="4">
        <f t="shared" si="344"/>
        <v>79.300000000000182</v>
      </c>
      <c r="AH1002" s="4">
        <f t="shared" si="345"/>
        <v>4973.3500000000004</v>
      </c>
      <c r="AI1002" s="6">
        <f t="shared" si="346"/>
        <v>1</v>
      </c>
      <c r="AJ1002" s="6">
        <f t="shared" si="347"/>
        <v>1</v>
      </c>
      <c r="AK1002" s="4">
        <f t="shared" si="288"/>
        <v>4921.0219999999999</v>
      </c>
      <c r="AL1002" s="4">
        <f t="shared" si="289"/>
        <v>91.978000000000065</v>
      </c>
      <c r="AN1002" s="9">
        <f t="shared" si="348"/>
        <v>2653.8</v>
      </c>
      <c r="AO1002" s="6">
        <f t="shared" si="349"/>
        <v>1</v>
      </c>
      <c r="AP1002" s="4">
        <f t="shared" si="350"/>
        <v>139.02000000000044</v>
      </c>
      <c r="AQ1002" s="4">
        <f t="shared" si="351"/>
        <v>2619.0450000000001</v>
      </c>
      <c r="AR1002" s="6">
        <f t="shared" si="352"/>
        <v>1</v>
      </c>
      <c r="AS1002" s="6">
        <f t="shared" si="353"/>
        <v>1</v>
      </c>
      <c r="AT1002" s="4">
        <f t="shared" si="257"/>
        <v>2522.0540000000005</v>
      </c>
      <c r="AU1002" s="4">
        <f t="shared" si="258"/>
        <v>131.74599999999964</v>
      </c>
      <c r="AW1002" s="4">
        <f t="shared" si="276"/>
        <v>10</v>
      </c>
      <c r="AX1002" s="4">
        <f t="shared" si="260"/>
        <v>15.211951219512164</v>
      </c>
      <c r="AY1002" s="4">
        <f t="shared" si="261"/>
        <v>48.559999999999491</v>
      </c>
      <c r="AZ1002" s="4">
        <f t="shared" si="281"/>
        <v>24.090000000000146</v>
      </c>
      <c r="BB1002" s="4">
        <f t="shared" si="259"/>
        <v>10</v>
      </c>
      <c r="BC1002" s="4">
        <f t="shared" si="282"/>
        <v>8.3792682926828643</v>
      </c>
      <c r="BD1002" s="4">
        <f t="shared" si="283"/>
        <v>20.470000000000255</v>
      </c>
      <c r="BE1002" s="4">
        <f t="shared" si="284"/>
        <v>15</v>
      </c>
      <c r="BG1002" s="4">
        <f t="shared" si="275"/>
        <v>2.3999999999996362</v>
      </c>
      <c r="BH1002" s="4">
        <f t="shared" si="308"/>
        <v>7.8104878048779716</v>
      </c>
      <c r="BI1002" s="4">
        <f t="shared" si="309"/>
        <v>37.5</v>
      </c>
      <c r="BJ1002" s="4">
        <f t="shared" si="310"/>
        <v>20.300000000000182</v>
      </c>
    </row>
    <row r="1003" spans="4:62">
      <c r="D1003" s="2">
        <f>D1002+1</f>
        <v>41605</v>
      </c>
      <c r="E1003" s="4">
        <v>6636.2</v>
      </c>
      <c r="F1003" s="4">
        <v>6664.1</v>
      </c>
      <c r="G1003" s="4">
        <v>6635.7</v>
      </c>
      <c r="H1003" s="4">
        <v>6649.5</v>
      </c>
      <c r="I1003"/>
      <c r="J1003" s="2">
        <f>J1002+1</f>
        <v>41605</v>
      </c>
      <c r="K1003" s="3">
        <v>4286.74</v>
      </c>
      <c r="L1003" s="3">
        <v>4303.97</v>
      </c>
      <c r="M1003" s="3">
        <v>4276.79</v>
      </c>
      <c r="N1003" s="3">
        <v>4293.0600000000004</v>
      </c>
      <c r="P1003" s="2">
        <f>P1002+1</f>
        <v>41605</v>
      </c>
      <c r="Q1003" s="11">
        <v>9308.9599999999991</v>
      </c>
      <c r="R1003" s="11">
        <v>9363.48</v>
      </c>
      <c r="S1003" s="11">
        <v>9295.56</v>
      </c>
      <c r="T1003" s="11">
        <v>9351.1299999999992</v>
      </c>
      <c r="V1003" s="9">
        <f t="shared" ref="V1003:V1004" si="354">H1003-N1003</f>
        <v>2356.4399999999996</v>
      </c>
      <c r="W1003" s="6">
        <f t="shared" si="291"/>
        <v>0</v>
      </c>
      <c r="X1003" s="4">
        <f t="shared" si="292"/>
        <v>70.960000000000946</v>
      </c>
      <c r="Y1003" s="4">
        <f t="shared" ref="Y1003:Y1004" si="355">MIN(V999:V1003) +((MAX(V999:V1003)-MIN(V999:V1003))*$Y$1)</f>
        <v>2374.1799999999998</v>
      </c>
      <c r="Z1003" s="6">
        <f t="shared" ref="Z1003:Z1004" si="356">(V1003-MIN($V997:$V1003))/(MAX($V997:$V1003)-MIN($V997:$V1003))</f>
        <v>0</v>
      </c>
      <c r="AA1003" s="6">
        <f t="shared" ref="AA1003:AA1004" si="357">(V1003-MIN($V995:$V1003))/(MAX($V995:$V1003)-MIN($V995:$V1003))</f>
        <v>0</v>
      </c>
      <c r="AB1003" s="4">
        <f t="shared" si="267"/>
        <v>2386.2879999999996</v>
      </c>
      <c r="AC1003" s="4">
        <f t="shared" si="268"/>
        <v>-29.847999999999956</v>
      </c>
      <c r="AE1003" s="9">
        <f t="shared" ref="AE1003:AE1004" si="358">T1003-N1003</f>
        <v>5058.0699999999988</v>
      </c>
      <c r="AF1003" s="6">
        <f t="shared" ref="AF1003:AF1004" si="359">(AE1003-MIN(AE999:AE1003))/(MAX(AE999:AE1003)-MIN(AE999:AE1003))</f>
        <v>1</v>
      </c>
      <c r="AG1003" s="4">
        <f t="shared" ref="AG1003:AG1004" si="360">MAX(AE999:AE1003)-MIN(AE999:AE1003)</f>
        <v>117.55999999999767</v>
      </c>
      <c r="AH1003" s="4">
        <f t="shared" ref="AH1003:AH1004" si="361">MIN(AE999:AE1003) +((MAX(AE999:AE1003)-MIN(AE999:AE1003))*$AH$1)</f>
        <v>4999.29</v>
      </c>
      <c r="AI1003" s="6">
        <f t="shared" ref="AI1003:AI1004" si="362">(AE1003-MIN(AE997:AE1003))/(MAX(AE997:AE1003)-MIN(AE997:AE1003))</f>
        <v>1</v>
      </c>
      <c r="AJ1003" s="6">
        <f t="shared" ref="AJ1003:AJ1004" si="363">(AE1003-MIN(AE995:AE1003))/(MAX(AE995:AE1003)-MIN(AE995:AE1003))</f>
        <v>1</v>
      </c>
      <c r="AK1003" s="4">
        <f t="shared" si="288"/>
        <v>4945.3400000000011</v>
      </c>
      <c r="AL1003" s="4">
        <f t="shared" si="289"/>
        <v>112.72999999999774</v>
      </c>
      <c r="AN1003" s="9">
        <f t="shared" ref="AN1003:AN1004" si="364">T1003-H1003</f>
        <v>2701.6299999999992</v>
      </c>
      <c r="AO1003" s="6">
        <f t="shared" ref="AO1003:AO1004" si="365">(AN1003-MIN(AN999:AN1003))/(MAX(AN999:AN1003)-MIN(AN999:AN1003))</f>
        <v>1</v>
      </c>
      <c r="AP1003" s="4">
        <f t="shared" ref="AP1003:AP1004" si="366">MAX(AN999:AN1003)-MIN(AN999:AN1003)</f>
        <v>186.84999999999945</v>
      </c>
      <c r="AQ1003" s="4">
        <f t="shared" ref="AQ1003:AQ1004" si="367">MIN(AN999:AN1003) +((MAX(AN999:AN1003)-MIN(AN999:AN1003))*$AQ$1)</f>
        <v>2654.9174999999996</v>
      </c>
      <c r="AR1003" s="6">
        <f t="shared" ref="AR1003:AR1004" si="368">(AN1003-MIN(AN997:AN1003))/(MAX(AN997:AN1003)-MIN(AN997:AN1003))</f>
        <v>1</v>
      </c>
      <c r="AS1003" s="6">
        <f t="shared" ref="AS1003:AS1004" si="369">(AN1003-MIN(AN995:AN1003))/(MAX(AN995:AN1003)-MIN(AN995:AN1003))</f>
        <v>1</v>
      </c>
      <c r="AT1003" s="4">
        <f t="shared" si="257"/>
        <v>2549.7340000000004</v>
      </c>
      <c r="AU1003" s="4">
        <f t="shared" si="258"/>
        <v>151.89599999999882</v>
      </c>
      <c r="AW1003" s="4">
        <f t="shared" si="276"/>
        <v>13.399999999999636</v>
      </c>
      <c r="AX1003" s="4">
        <f t="shared" si="260"/>
        <v>15.38365853658531</v>
      </c>
      <c r="AY1003" s="4">
        <f t="shared" si="261"/>
        <v>48.559999999999491</v>
      </c>
      <c r="AZ1003" s="4">
        <f t="shared" si="281"/>
        <v>24.090000000000146</v>
      </c>
      <c r="BB1003" s="4">
        <f t="shared" si="259"/>
        <v>9.9499999999998181</v>
      </c>
      <c r="BC1003" s="4">
        <f t="shared" si="282"/>
        <v>8.5760975609755405</v>
      </c>
      <c r="BD1003" s="4">
        <f t="shared" si="283"/>
        <v>20.470000000000255</v>
      </c>
      <c r="BE1003" s="4">
        <f t="shared" si="284"/>
        <v>15</v>
      </c>
      <c r="BG1003" s="4">
        <f t="shared" si="275"/>
        <v>0.5</v>
      </c>
      <c r="BH1003" s="4">
        <f t="shared" si="308"/>
        <v>7.7226829268291821</v>
      </c>
      <c r="BI1003" s="4">
        <f t="shared" si="309"/>
        <v>37.5</v>
      </c>
      <c r="BJ1003" s="4">
        <f t="shared" si="310"/>
        <v>20.300000000000182</v>
      </c>
    </row>
    <row r="1004" spans="4:62">
      <c r="D1004" s="2">
        <f>D1003+1</f>
        <v>41606</v>
      </c>
      <c r="E1004" s="3">
        <v>6649</v>
      </c>
      <c r="F1004" s="3">
        <v>6679</v>
      </c>
      <c r="G1004" s="3">
        <v>6642</v>
      </c>
      <c r="H1004" s="3">
        <v>6654</v>
      </c>
      <c r="I1004"/>
      <c r="J1004" s="2">
        <f>J1003+1</f>
        <v>41606</v>
      </c>
      <c r="K1004" s="3">
        <v>4289</v>
      </c>
      <c r="L1004" s="3">
        <v>4289</v>
      </c>
      <c r="M1004" s="3">
        <v>4311</v>
      </c>
      <c r="N1004" s="3">
        <v>4302</v>
      </c>
      <c r="P1004" s="2">
        <f>P1003+1</f>
        <v>41606</v>
      </c>
      <c r="Q1004" s="11">
        <v>9359</v>
      </c>
      <c r="R1004" s="11">
        <v>9358</v>
      </c>
      <c r="S1004" s="11">
        <v>9399</v>
      </c>
      <c r="T1004" s="11">
        <v>9389</v>
      </c>
      <c r="V1004" s="9">
        <f t="shared" si="354"/>
        <v>2352</v>
      </c>
      <c r="W1004" s="6">
        <f t="shared" si="291"/>
        <v>0</v>
      </c>
      <c r="X1004" s="4">
        <f t="shared" si="292"/>
        <v>43.770000000000437</v>
      </c>
      <c r="Y1004" s="4">
        <f t="shared" si="355"/>
        <v>2362.9425000000001</v>
      </c>
      <c r="Z1004" s="6">
        <f t="shared" si="356"/>
        <v>0</v>
      </c>
      <c r="AA1004" s="6">
        <f t="shared" si="357"/>
        <v>0</v>
      </c>
      <c r="AB1004" s="4">
        <f t="shared" si="267"/>
        <v>2371.2080000000001</v>
      </c>
      <c r="AC1004" s="4">
        <f t="shared" si="268"/>
        <v>-19.208000000000084</v>
      </c>
      <c r="AE1004" s="9">
        <f t="shared" si="358"/>
        <v>5087</v>
      </c>
      <c r="AF1004" s="6">
        <f t="shared" si="359"/>
        <v>1</v>
      </c>
      <c r="AG1004" s="4">
        <f t="shared" si="360"/>
        <v>146.48999999999887</v>
      </c>
      <c r="AH1004" s="4">
        <f t="shared" si="361"/>
        <v>5013.755000000001</v>
      </c>
      <c r="AI1004" s="6">
        <f t="shared" si="362"/>
        <v>1</v>
      </c>
      <c r="AJ1004" s="6">
        <f t="shared" si="363"/>
        <v>1</v>
      </c>
      <c r="AK1004" s="4">
        <f t="shared" si="288"/>
        <v>4967.4650000000011</v>
      </c>
      <c r="AL1004" s="4">
        <f t="shared" si="289"/>
        <v>119.53499999999894</v>
      </c>
      <c r="AN1004" s="9">
        <f t="shared" si="364"/>
        <v>2735</v>
      </c>
      <c r="AO1004" s="6">
        <f t="shared" si="365"/>
        <v>1</v>
      </c>
      <c r="AP1004" s="4">
        <f t="shared" si="366"/>
        <v>190.25999999999931</v>
      </c>
      <c r="AQ1004" s="4">
        <f t="shared" si="367"/>
        <v>2687.4350000000004</v>
      </c>
      <c r="AR1004" s="6">
        <f t="shared" si="368"/>
        <v>1</v>
      </c>
      <c r="AS1004" s="6">
        <f t="shared" si="369"/>
        <v>1</v>
      </c>
      <c r="AT1004" s="4">
        <f t="shared" si="257"/>
        <v>2574.8780000000006</v>
      </c>
      <c r="AU1004" s="4">
        <f t="shared" si="258"/>
        <v>160.12199999999939</v>
      </c>
      <c r="AW1004" s="4">
        <f t="shared" si="276"/>
        <v>-40</v>
      </c>
      <c r="AX1004" s="4">
        <f t="shared" si="260"/>
        <v>13.882439024390163</v>
      </c>
      <c r="AY1004" s="4">
        <f t="shared" si="261"/>
        <v>48.559999999999491</v>
      </c>
      <c r="AZ1004" s="4">
        <f t="shared" si="281"/>
        <v>24.090000000000146</v>
      </c>
      <c r="BB1004" s="4">
        <f t="shared" si="259"/>
        <v>-22</v>
      </c>
      <c r="BC1004" s="4">
        <f t="shared" si="282"/>
        <v>7.9621951219511482</v>
      </c>
      <c r="BD1004" s="4">
        <f t="shared" si="283"/>
        <v>20.470000000000255</v>
      </c>
      <c r="BE1004" s="4">
        <f t="shared" si="284"/>
        <v>15</v>
      </c>
      <c r="BG1004" s="4">
        <f t="shared" si="275"/>
        <v>7</v>
      </c>
      <c r="BH1004" s="4">
        <f t="shared" si="308"/>
        <v>7.8934146341462554</v>
      </c>
      <c r="BI1004" s="4">
        <f t="shared" si="309"/>
        <v>37.5</v>
      </c>
      <c r="BJ1004" s="4">
        <f t="shared" si="310"/>
        <v>20.300000000000182</v>
      </c>
    </row>
    <row r="1005" spans="4:62">
      <c r="D1005" s="2">
        <f>D1004+1</f>
        <v>41607</v>
      </c>
      <c r="E1005" s="3">
        <v>6654.5</v>
      </c>
      <c r="F1005" s="3">
        <v>6681.6</v>
      </c>
      <c r="G1005" s="3">
        <v>6648.5</v>
      </c>
      <c r="H1005" s="3">
        <v>6650.6</v>
      </c>
      <c r="I1005"/>
      <c r="J1005" s="2">
        <f>J1004+1</f>
        <v>41607</v>
      </c>
      <c r="K1005" s="3">
        <v>4297.1400000000003</v>
      </c>
      <c r="L1005" s="3">
        <v>4310.66</v>
      </c>
      <c r="M1005" s="3">
        <v>4294.3900000000003</v>
      </c>
      <c r="N1005" s="3">
        <v>4295.21</v>
      </c>
      <c r="P1005" s="2">
        <f>P1004+1</f>
        <v>41607</v>
      </c>
      <c r="Q1005" s="11">
        <v>9378.5499999999993</v>
      </c>
      <c r="R1005" s="11">
        <v>9424.6200000000008</v>
      </c>
      <c r="S1005" s="11">
        <v>9376.58</v>
      </c>
      <c r="T1005" s="11">
        <v>9405.2999999999993</v>
      </c>
      <c r="V1005" s="9">
        <f t="shared" ref="V1005" si="370">H1005-N1005</f>
        <v>2355.3900000000003</v>
      </c>
      <c r="W1005" s="6">
        <f t="shared" si="291"/>
        <v>8.3435884814184555E-2</v>
      </c>
      <c r="X1005" s="4">
        <f t="shared" si="292"/>
        <v>40.630000000000109</v>
      </c>
      <c r="Y1005" s="4">
        <f t="shared" ref="Y1005" si="371">MIN(V1001:V1005) +((MAX(V1001:V1005)-MIN(V1001:V1005))*$Y$1)</f>
        <v>2362.1575000000003</v>
      </c>
      <c r="Z1005" s="6">
        <f t="shared" ref="Z1005" si="372">(V1005-MIN($V999:$V1005))/(MAX($V999:$V1005)-MIN($V999:$V1005))</f>
        <v>4.4960212201595531E-2</v>
      </c>
      <c r="AA1005" s="6">
        <f t="shared" ref="AA1005" si="373">(V1005-MIN($V997:$V1005))/(MAX($V997:$V1005)-MIN($V997:$V1005))</f>
        <v>4.4960212201595531E-2</v>
      </c>
      <c r="AB1005" s="4">
        <f t="shared" si="267"/>
        <v>2363.1320000000001</v>
      </c>
      <c r="AC1005" s="4">
        <f t="shared" si="268"/>
        <v>-7.7419999999997344</v>
      </c>
      <c r="AE1005" s="9">
        <f t="shared" ref="AE1005" si="374">T1005-N1005</f>
        <v>5110.0899999999992</v>
      </c>
      <c r="AF1005" s="6">
        <f t="shared" ref="AF1005" si="375">(AE1005-MIN(AE1001:AE1005))/(MAX(AE1001:AE1005)-MIN(AE1001:AE1005))</f>
        <v>1</v>
      </c>
      <c r="AG1005" s="4">
        <f t="shared" ref="AG1005" si="376">MAX(AE1001:AE1005)-MIN(AE1001:AE1005)</f>
        <v>112.10999999999876</v>
      </c>
      <c r="AH1005" s="4">
        <f t="shared" ref="AH1005" si="377">MIN(AE1001:AE1005) +((MAX(AE1001:AE1005)-MIN(AE1001:AE1005))*$AH$1)</f>
        <v>5054.0349999999999</v>
      </c>
      <c r="AI1005" s="6">
        <f t="shared" ref="AI1005" si="378">(AE1005-MIN(AE999:AE1005))/(MAX(AE999:AE1005)-MIN(AE999:AE1005))</f>
        <v>1</v>
      </c>
      <c r="AJ1005" s="6">
        <f t="shared" ref="AJ1005" si="379">(AE1005-MIN(AE997:AE1005))/(MAX(AE997:AE1005)-MIN(AE997:AE1005))</f>
        <v>1</v>
      </c>
      <c r="AK1005" s="4">
        <f t="shared" si="288"/>
        <v>4990.8279999999995</v>
      </c>
      <c r="AL1005" s="4">
        <f t="shared" si="289"/>
        <v>119.26199999999972</v>
      </c>
      <c r="AN1005" s="9">
        <f t="shared" ref="AN1005" si="380">T1005-H1005</f>
        <v>2754.6999999999989</v>
      </c>
      <c r="AO1005" s="6">
        <f t="shared" ref="AO1005" si="381">(AN1005-MIN(AN1001:AN1005))/(MAX(AN1001:AN1005)-MIN(AN1001:AN1005))</f>
        <v>1</v>
      </c>
      <c r="AP1005" s="4">
        <f t="shared" ref="AP1005" si="382">MAX(AN1001:AN1005)-MIN(AN1001:AN1005)</f>
        <v>149.34999999999854</v>
      </c>
      <c r="AQ1005" s="4">
        <f t="shared" ref="AQ1005" si="383">MIN(AN1001:AN1005) +((MAX(AN1001:AN1005)-MIN(AN1001:AN1005))*$AQ$1)</f>
        <v>2717.3624999999993</v>
      </c>
      <c r="AR1005" s="6">
        <f t="shared" ref="AR1005" si="384">(AN1005-MIN(AN999:AN1005))/(MAX(AN999:AN1005)-MIN(AN999:AN1005))</f>
        <v>1</v>
      </c>
      <c r="AS1005" s="6">
        <f t="shared" ref="AS1005" si="385">(AN1005-MIN(AN997:AN1005))/(MAX(AN997:AN1005)-MIN(AN997:AN1005))</f>
        <v>1</v>
      </c>
      <c r="AT1005" s="4">
        <f t="shared" ref="AT1005:AT1068" si="386">AVERAGE(AN996:AN1005)</f>
        <v>2602.8190000000004</v>
      </c>
      <c r="AU1005" s="4">
        <f t="shared" ref="AU1005:AU1068" si="387">AN1005-AT1005</f>
        <v>151.88099999999849</v>
      </c>
      <c r="AW1005" s="4">
        <f t="shared" si="276"/>
        <v>1.9699999999993452</v>
      </c>
      <c r="AX1005" s="4">
        <f t="shared" si="260"/>
        <v>13.761463414634042</v>
      </c>
      <c r="AY1005" s="4">
        <f t="shared" si="261"/>
        <v>48.559999999999491</v>
      </c>
      <c r="AZ1005" s="4">
        <f t="shared" si="281"/>
        <v>24.090000000000146</v>
      </c>
      <c r="BB1005" s="4">
        <f t="shared" si="259"/>
        <v>2.75</v>
      </c>
      <c r="BC1005" s="4">
        <f t="shared" si="282"/>
        <v>7.8343902439023729</v>
      </c>
      <c r="BD1005" s="4">
        <f t="shared" si="283"/>
        <v>20.470000000000255</v>
      </c>
      <c r="BE1005" s="4">
        <f t="shared" si="284"/>
        <v>15</v>
      </c>
      <c r="BG1005" s="4">
        <f t="shared" si="275"/>
        <v>6</v>
      </c>
      <c r="BH1005" s="4">
        <f t="shared" si="308"/>
        <v>8.0080487804877141</v>
      </c>
      <c r="BI1005" s="4">
        <f t="shared" si="309"/>
        <v>37.5</v>
      </c>
      <c r="BJ1005" s="4">
        <f t="shared" si="310"/>
        <v>20.300000000000182</v>
      </c>
    </row>
    <row r="1006" spans="4:62">
      <c r="D1006" s="2">
        <f>D1005+3</f>
        <v>41610</v>
      </c>
      <c r="E1006" s="3">
        <v>6650</v>
      </c>
      <c r="F1006" s="3">
        <v>6657</v>
      </c>
      <c r="G1006" s="3">
        <v>6595</v>
      </c>
      <c r="H1006" s="3">
        <v>6595</v>
      </c>
      <c r="I1006"/>
      <c r="J1006" s="2">
        <f>J1005+3</f>
        <v>41610</v>
      </c>
      <c r="K1006" s="3">
        <v>4295</v>
      </c>
      <c r="L1006" s="3">
        <v>4309</v>
      </c>
      <c r="M1006" s="3">
        <v>4273</v>
      </c>
      <c r="N1006" s="3">
        <v>4286</v>
      </c>
      <c r="P1006" s="2">
        <f>P1005+3</f>
        <v>41610</v>
      </c>
      <c r="Q1006" s="11">
        <v>9412</v>
      </c>
      <c r="R1006" s="11">
        <v>9424</v>
      </c>
      <c r="S1006" s="11">
        <v>9384</v>
      </c>
      <c r="T1006" s="11">
        <v>9402</v>
      </c>
      <c r="V1006" s="9">
        <f t="shared" ref="V1006" si="388">H1006-N1006</f>
        <v>2309</v>
      </c>
      <c r="W1006" s="6">
        <f t="shared" si="291"/>
        <v>0</v>
      </c>
      <c r="X1006" s="4">
        <f t="shared" si="292"/>
        <v>50.199999999999818</v>
      </c>
      <c r="Y1006" s="4">
        <f t="shared" ref="Y1006" si="389">MIN(V1002:V1006) +((MAX(V1002:V1006)-MIN(V1002:V1006))*$Y$1)</f>
        <v>2321.5500000000002</v>
      </c>
      <c r="Z1006" s="6">
        <f t="shared" ref="Z1006" si="390">(V1006-MIN($V1000:$V1006))/(MAX($V1000:$V1006)-MIN($V1000:$V1006))</f>
        <v>0</v>
      </c>
      <c r="AA1006" s="6">
        <f t="shared" ref="AA1006" si="391">(V1006-MIN($V998:$V1006))/(MAX($V998:$V1006)-MIN($V998:$V1006))</f>
        <v>0</v>
      </c>
      <c r="AB1006" s="4">
        <f t="shared" si="267"/>
        <v>2346.4059999999999</v>
      </c>
      <c r="AC1006" s="4">
        <f t="shared" si="268"/>
        <v>-37.405999999999949</v>
      </c>
      <c r="AE1006" s="9">
        <f t="shared" ref="AE1006" si="392">T1006-N1006</f>
        <v>5116</v>
      </c>
      <c r="AF1006" s="6">
        <f t="shared" ref="AF1006" si="393">(AE1006-MIN(AE1002:AE1006))/(MAX(AE1002:AE1006)-MIN(AE1002:AE1006))</f>
        <v>1</v>
      </c>
      <c r="AG1006" s="4">
        <f t="shared" ref="AG1006" si="394">MAX(AE1002:AE1006)-MIN(AE1002:AE1006)</f>
        <v>103</v>
      </c>
      <c r="AH1006" s="4">
        <f t="shared" ref="AH1006" si="395">MIN(AE1002:AE1006) +((MAX(AE1002:AE1006)-MIN(AE1002:AE1006))*$AH$1)</f>
        <v>5064.5</v>
      </c>
      <c r="AI1006" s="6">
        <f t="shared" ref="AI1006" si="396">(AE1006-MIN(AE1000:AE1006))/(MAX(AE1000:AE1006)-MIN(AE1000:AE1006))</f>
        <v>1</v>
      </c>
      <c r="AJ1006" s="6">
        <f t="shared" ref="AJ1006" si="397">(AE1006-MIN(AE998:AE1006))/(MAX(AE998:AE1006)-MIN(AE998:AE1006))</f>
        <v>1</v>
      </c>
      <c r="AK1006" s="4">
        <f t="shared" si="288"/>
        <v>5011.9529999999995</v>
      </c>
      <c r="AL1006" s="4">
        <f t="shared" si="289"/>
        <v>104.04700000000048</v>
      </c>
      <c r="AN1006" s="9">
        <f t="shared" ref="AN1006" si="398">T1006-H1006</f>
        <v>2807</v>
      </c>
      <c r="AO1006" s="6">
        <f t="shared" ref="AO1006" si="399">(AN1006-MIN(AN1002:AN1006))/(MAX(AN1002:AN1006)-MIN(AN1002:AN1006))</f>
        <v>1</v>
      </c>
      <c r="AP1006" s="4">
        <f t="shared" ref="AP1006" si="400">MAX(AN1002:AN1006)-MIN(AN1002:AN1006)</f>
        <v>153.19999999999982</v>
      </c>
      <c r="AQ1006" s="4">
        <f t="shared" ref="AQ1006" si="401">MIN(AN1002:AN1006) +((MAX(AN1002:AN1006)-MIN(AN1002:AN1006))*$AQ$1)</f>
        <v>2768.7</v>
      </c>
      <c r="AR1006" s="6">
        <f t="shared" ref="AR1006" si="402">(AN1006-MIN(AN1000:AN1006))/(MAX(AN1000:AN1006)-MIN(AN1000:AN1006))</f>
        <v>1</v>
      </c>
      <c r="AS1006" s="6">
        <f t="shared" ref="AS1006" si="403">(AN1006-MIN(AN998:AN1006))/(MAX(AN998:AN1006)-MIN(AN998:AN1006))</f>
        <v>1</v>
      </c>
      <c r="AT1006" s="4">
        <f t="shared" si="386"/>
        <v>2633.3259999999996</v>
      </c>
      <c r="AU1006" s="4">
        <f t="shared" si="387"/>
        <v>173.67400000000043</v>
      </c>
      <c r="AW1006" s="4">
        <f t="shared" si="276"/>
        <v>12</v>
      </c>
      <c r="AX1006" s="4">
        <f t="shared" si="260"/>
        <v>13.549268292682804</v>
      </c>
      <c r="AY1006" s="4">
        <f t="shared" si="261"/>
        <v>48.559999999999491</v>
      </c>
      <c r="AZ1006" s="4">
        <f t="shared" si="281"/>
        <v>24.090000000000146</v>
      </c>
      <c r="BB1006" s="4">
        <f t="shared" ref="BB1006:BB1069" si="404">IF(L1006-K1006&gt;K1006-M1006,K1006-M1006,L1006-K1006)</f>
        <v>14</v>
      </c>
      <c r="BC1006" s="4">
        <f t="shared" si="282"/>
        <v>8.1107317073170062</v>
      </c>
      <c r="BD1006" s="4">
        <f t="shared" si="283"/>
        <v>20.470000000000255</v>
      </c>
      <c r="BE1006" s="4">
        <f t="shared" si="284"/>
        <v>15</v>
      </c>
      <c r="BG1006" s="4">
        <f t="shared" si="275"/>
        <v>7</v>
      </c>
      <c r="BH1006" s="4">
        <f t="shared" si="308"/>
        <v>7.6909756097560074</v>
      </c>
      <c r="BI1006" s="4">
        <f t="shared" si="309"/>
        <v>37.5</v>
      </c>
      <c r="BJ1006" s="4">
        <f t="shared" si="310"/>
        <v>20.300000000000182</v>
      </c>
    </row>
    <row r="1007" spans="4:62">
      <c r="D1007" s="2">
        <v>41611</v>
      </c>
      <c r="E1007" s="3">
        <v>6595.3</v>
      </c>
      <c r="F1007" s="3">
        <v>6595.5</v>
      </c>
      <c r="G1007" s="3">
        <v>6531.3</v>
      </c>
      <c r="H1007" s="3">
        <v>6532.4</v>
      </c>
      <c r="J1007" s="2">
        <v>41611</v>
      </c>
      <c r="K1007" s="3">
        <v>4275.95</v>
      </c>
      <c r="L1007" s="3">
        <v>4277.2700000000004</v>
      </c>
      <c r="M1007" s="3">
        <v>4172.4399999999996</v>
      </c>
      <c r="N1007" s="3">
        <v>4172.4399999999996</v>
      </c>
      <c r="P1007" s="2">
        <v>41611</v>
      </c>
      <c r="Q1007" s="11">
        <v>9398.19</v>
      </c>
      <c r="R1007" s="11">
        <v>9404.17</v>
      </c>
      <c r="S1007" s="11">
        <v>9223.1299999999992</v>
      </c>
      <c r="T1007" s="11">
        <v>9223.4</v>
      </c>
      <c r="V1007" s="9">
        <f t="shared" ref="V1007" si="405">H1007-N1007</f>
        <v>2359.96</v>
      </c>
      <c r="W1007" s="6">
        <f t="shared" si="291"/>
        <v>1</v>
      </c>
      <c r="X1007" s="4">
        <f t="shared" si="292"/>
        <v>50.960000000000036</v>
      </c>
      <c r="Y1007" s="4">
        <f t="shared" ref="Y1007" si="406">MIN(V1003:V1007) +((MAX(V1003:V1007)-MIN(V1003:V1007))*$Y$1)</f>
        <v>2321.7399999999998</v>
      </c>
      <c r="Z1007" s="6">
        <f t="shared" ref="Z1007" si="407">(V1007-MIN($V1001:$V1007))/(MAX($V1001:$V1007)-MIN($V1001:$V1007))</f>
        <v>0.60935071146717645</v>
      </c>
      <c r="AA1007" s="6">
        <f t="shared" ref="AA1007" si="408">(V1007-MIN($V999:$V1007))/(MAX($V999:$V1007)-MIN($V999:$V1007))</f>
        <v>0.43040540540540373</v>
      </c>
      <c r="AB1007" s="4">
        <f t="shared" si="267"/>
        <v>2346.558</v>
      </c>
      <c r="AC1007" s="4">
        <f t="shared" si="268"/>
        <v>13.402000000000044</v>
      </c>
      <c r="AE1007" s="9">
        <f t="shared" ref="AE1007" si="409">T1007-N1007</f>
        <v>5050.96</v>
      </c>
      <c r="AF1007" s="6">
        <f t="shared" ref="AF1007" si="410">(AE1007-MIN(AE1003:AE1007))/(MAX(AE1003:AE1007)-MIN(AE1003:AE1007))</f>
        <v>0</v>
      </c>
      <c r="AG1007" s="4">
        <f t="shared" ref="AG1007" si="411">MAX(AE1003:AE1007)-MIN(AE1003:AE1007)</f>
        <v>65.039999999999964</v>
      </c>
      <c r="AH1007" s="4">
        <f t="shared" ref="AH1007" si="412">MIN(AE1003:AE1007) +((MAX(AE1003:AE1007)-MIN(AE1003:AE1007))*$AH$1)</f>
        <v>5083.4799999999996</v>
      </c>
      <c r="AI1007" s="6">
        <f t="shared" ref="AI1007" si="413">(AE1007-MIN(AE1001:AE1007))/(MAX(AE1001:AE1007)-MIN(AE1001:AE1007))</f>
        <v>0.44890696492119792</v>
      </c>
      <c r="AJ1007" s="6">
        <f t="shared" ref="AJ1007" si="414">(AE1007-MIN(AE999:AE1007))/(MAX(AE999:AE1007)-MIN(AE999:AE1007))</f>
        <v>0.62938059148669223</v>
      </c>
      <c r="AK1007" s="4">
        <f t="shared" si="288"/>
        <v>5024.9489999999996</v>
      </c>
      <c r="AL1007" s="4">
        <f t="shared" si="289"/>
        <v>26.011000000000422</v>
      </c>
      <c r="AN1007" s="9">
        <f t="shared" ref="AN1007" si="415">T1007-H1007</f>
        <v>2691</v>
      </c>
      <c r="AO1007" s="6">
        <f t="shared" ref="AO1007" si="416">(AN1007-MIN(AN1003:AN1007))/(MAX(AN1003:AN1007)-MIN(AN1003:AN1007))</f>
        <v>0</v>
      </c>
      <c r="AP1007" s="4">
        <f t="shared" ref="AP1007" si="417">MAX(AN1003:AN1007)-MIN(AN1003:AN1007)</f>
        <v>116</v>
      </c>
      <c r="AQ1007" s="4">
        <f t="shared" ref="AQ1007" si="418">MIN(AN1003:AN1007) +((MAX(AN1003:AN1007)-MIN(AN1003:AN1007))*$AQ$1)</f>
        <v>2778</v>
      </c>
      <c r="AR1007" s="6">
        <f t="shared" ref="AR1007" si="419">(AN1007-MIN(AN1001:AN1007))/(MAX(AN1001:AN1007)-MIN(AN1001:AN1007))</f>
        <v>0.42474584676419436</v>
      </c>
      <c r="AS1007" s="6">
        <f t="shared" ref="AS1007" si="420">(AN1007-MIN(AN999:AN1007))/(MAX(AN999:AN1007)-MIN(AN999:AN1007))</f>
        <v>0.60303880637875606</v>
      </c>
      <c r="AT1007" s="4">
        <f t="shared" si="386"/>
        <v>2652.8969999999995</v>
      </c>
      <c r="AU1007" s="4">
        <f t="shared" si="387"/>
        <v>38.10300000000052</v>
      </c>
      <c r="AW1007" s="4">
        <f t="shared" si="276"/>
        <v>5.9799999999995634</v>
      </c>
      <c r="AX1007" s="4">
        <f t="shared" ref="AX1007:AX1070" si="421">AVERAGE($AW967:$AW1007)</f>
        <v>12.558048780487653</v>
      </c>
      <c r="AY1007" s="4">
        <f t="shared" ref="AY1007:AY1070" si="422">MAX($AW967:$AW1007)</f>
        <v>48.559999999999491</v>
      </c>
      <c r="AZ1007" s="4">
        <f t="shared" si="281"/>
        <v>21.25</v>
      </c>
      <c r="BB1007" s="4">
        <f t="shared" si="404"/>
        <v>1.3200000000006185</v>
      </c>
      <c r="BC1007" s="4">
        <f t="shared" si="282"/>
        <v>7.6436585365853071</v>
      </c>
      <c r="BD1007" s="4">
        <f t="shared" si="283"/>
        <v>19.180000000000291</v>
      </c>
      <c r="BE1007" s="4">
        <f t="shared" si="284"/>
        <v>14.5600000000004</v>
      </c>
      <c r="BG1007" s="4">
        <f t="shared" si="275"/>
        <v>0.1999999999998181</v>
      </c>
      <c r="BH1007" s="4">
        <f t="shared" si="308"/>
        <v>7.6958536585364907</v>
      </c>
      <c r="BI1007" s="4">
        <f t="shared" si="309"/>
        <v>37.5</v>
      </c>
      <c r="BJ1007" s="4">
        <f t="shared" si="310"/>
        <v>20.300000000000182</v>
      </c>
    </row>
    <row r="1008" spans="4:62">
      <c r="D1008" s="2">
        <v>41612</v>
      </c>
      <c r="E1008" s="3">
        <v>6532.4</v>
      </c>
      <c r="F1008" s="3">
        <v>6544.7</v>
      </c>
      <c r="G1008" s="3">
        <v>6479.7</v>
      </c>
      <c r="H1008" s="3">
        <v>6510</v>
      </c>
      <c r="J1008" s="2">
        <v>41612</v>
      </c>
      <c r="K1008" s="3">
        <v>4184.3</v>
      </c>
      <c r="L1008" s="3">
        <v>4192.53</v>
      </c>
      <c r="M1008" s="3">
        <v>4120.1000000000004</v>
      </c>
      <c r="N1008" s="3">
        <v>4148.5200000000004</v>
      </c>
      <c r="P1008" s="2">
        <v>41612</v>
      </c>
      <c r="Q1008" s="11">
        <v>9246.89</v>
      </c>
      <c r="R1008" s="11">
        <v>9253.1299999999992</v>
      </c>
      <c r="S1008" s="11">
        <v>9069.82</v>
      </c>
      <c r="T1008" s="11">
        <v>9140.6299999999992</v>
      </c>
      <c r="V1008" s="9">
        <f t="shared" ref="V1008" si="423">H1008-N1008</f>
        <v>2361.4799999999996</v>
      </c>
      <c r="W1008" s="6">
        <f t="shared" si="291"/>
        <v>1</v>
      </c>
      <c r="X1008" s="4">
        <f t="shared" si="292"/>
        <v>52.479999999999563</v>
      </c>
      <c r="Y1008" s="4">
        <f t="shared" ref="Y1008" si="424">MIN(V1004:V1008) +((MAX(V1004:V1008)-MIN(V1004:V1008))*$Y$1)</f>
        <v>2322.12</v>
      </c>
      <c r="Z1008" s="6">
        <f t="shared" ref="Z1008" si="425">(V1008-MIN($V1002:$V1008))/(MAX($V1002:$V1008)-MIN($V1002:$V1008))</f>
        <v>1</v>
      </c>
      <c r="AA1008" s="6">
        <f t="shared" ref="AA1008" si="426">(V1008-MIN($V1000:$V1008))/(MAX($V1000:$V1008)-MIN($V1000:$V1008))</f>
        <v>0.60481733317966235</v>
      </c>
      <c r="AB1008" s="4">
        <f t="shared" si="267"/>
        <v>2347.5659999999998</v>
      </c>
      <c r="AC1008" s="4">
        <f t="shared" si="268"/>
        <v>13.91399999999976</v>
      </c>
      <c r="AE1008" s="9">
        <f t="shared" ref="AE1008" si="427">T1008-N1008</f>
        <v>4992.1099999999988</v>
      </c>
      <c r="AF1008" s="6">
        <f t="shared" ref="AF1008" si="428">(AE1008-MIN(AE1004:AE1008))/(MAX(AE1004:AE1008)-MIN(AE1004:AE1008))</f>
        <v>0</v>
      </c>
      <c r="AG1008" s="4">
        <f t="shared" ref="AG1008" si="429">MAX(AE1004:AE1008)-MIN(AE1004:AE1008)</f>
        <v>123.89000000000124</v>
      </c>
      <c r="AH1008" s="4">
        <f t="shared" ref="AH1008" si="430">MIN(AE1004:AE1008) +((MAX(AE1004:AE1008)-MIN(AE1004:AE1008))*$AH$1)</f>
        <v>5054.0549999999994</v>
      </c>
      <c r="AI1008" s="6">
        <f t="shared" ref="AI1008" si="431">(AE1008-MIN(AE1002:AE1008))/(MAX(AE1002:AE1008)-MIN(AE1002:AE1008))</f>
        <v>0</v>
      </c>
      <c r="AJ1008" s="6">
        <f t="shared" ref="AJ1008" si="432">(AE1008-MIN(AE1000:AE1008))/(MAX(AE1000:AE1008)-MIN(AE1000:AE1008))</f>
        <v>0.29403384808250022</v>
      </c>
      <c r="AK1008" s="4">
        <f t="shared" si="288"/>
        <v>5030.79</v>
      </c>
      <c r="AL1008" s="4">
        <f t="shared" si="289"/>
        <v>-38.680000000001201</v>
      </c>
      <c r="AN1008" s="9">
        <f t="shared" ref="AN1008" si="433">T1008-H1008</f>
        <v>2630.6299999999992</v>
      </c>
      <c r="AO1008" s="6">
        <f t="shared" ref="AO1008" si="434">(AN1008-MIN(AN1004:AN1008))/(MAX(AN1004:AN1008)-MIN(AN1004:AN1008))</f>
        <v>0</v>
      </c>
      <c r="AP1008" s="4">
        <f t="shared" ref="AP1008" si="435">MAX(AN1004:AN1008)-MIN(AN1004:AN1008)</f>
        <v>176.3700000000008</v>
      </c>
      <c r="AQ1008" s="4">
        <f t="shared" ref="AQ1008" si="436">MIN(AN1004:AN1008) +((MAX(AN1004:AN1008)-MIN(AN1004:AN1008))*$AQ$1)</f>
        <v>2762.9074999999998</v>
      </c>
      <c r="AR1008" s="6">
        <f t="shared" ref="AR1008" si="437">(AN1008-MIN(AN1002:AN1008))/(MAX(AN1002:AN1008)-MIN(AN1002:AN1008))</f>
        <v>0</v>
      </c>
      <c r="AS1008" s="6">
        <f t="shared" ref="AS1008" si="438">(AN1008-MIN(AN1000:AN1008))/(MAX(AN1000:AN1008)-MIN(AN1000:AN1008))</f>
        <v>0.32749942804849669</v>
      </c>
      <c r="AT1008" s="4">
        <f t="shared" si="386"/>
        <v>2663.8629999999998</v>
      </c>
      <c r="AU1008" s="4">
        <f t="shared" si="387"/>
        <v>-33.233000000000629</v>
      </c>
      <c r="AW1008" s="4">
        <f t="shared" si="276"/>
        <v>6.2399999999997817</v>
      </c>
      <c r="AX1008" s="4">
        <f t="shared" si="421"/>
        <v>12.247073170731555</v>
      </c>
      <c r="AY1008" s="4">
        <f t="shared" si="422"/>
        <v>48.559999999999491</v>
      </c>
      <c r="AZ1008" s="4">
        <f t="shared" si="281"/>
        <v>21.25</v>
      </c>
      <c r="BB1008" s="4">
        <f t="shared" si="404"/>
        <v>8.2299999999995634</v>
      </c>
      <c r="BC1008" s="4">
        <f t="shared" si="282"/>
        <v>7.5687804878048048</v>
      </c>
      <c r="BD1008" s="4">
        <f t="shared" si="283"/>
        <v>19.180000000000291</v>
      </c>
      <c r="BE1008" s="4">
        <f t="shared" si="284"/>
        <v>14.5600000000004</v>
      </c>
      <c r="BG1008" s="4">
        <f t="shared" si="275"/>
        <v>12.300000000000182</v>
      </c>
      <c r="BH1008" s="4">
        <f t="shared" si="308"/>
        <v>7.9860975609755283</v>
      </c>
      <c r="BI1008" s="4">
        <f t="shared" si="309"/>
        <v>37.5</v>
      </c>
      <c r="BJ1008" s="4">
        <f t="shared" si="310"/>
        <v>20.300000000000182</v>
      </c>
    </row>
    <row r="1009" spans="4:62">
      <c r="D1009" s="2">
        <v>41613</v>
      </c>
      <c r="E1009" s="3">
        <v>6510</v>
      </c>
      <c r="F1009" s="3">
        <v>6518.9</v>
      </c>
      <c r="G1009" s="3">
        <v>6487.2</v>
      </c>
      <c r="H1009" s="3">
        <v>6498.3</v>
      </c>
      <c r="J1009" s="2">
        <v>41613</v>
      </c>
      <c r="K1009" s="3">
        <v>4140.76</v>
      </c>
      <c r="L1009" s="3">
        <v>4157.05</v>
      </c>
      <c r="M1009" s="3">
        <v>4099.91</v>
      </c>
      <c r="N1009" s="3">
        <v>4099.91</v>
      </c>
      <c r="P1009" s="2">
        <v>41613</v>
      </c>
      <c r="Q1009" s="11">
        <v>9110.5300000000007</v>
      </c>
      <c r="R1009" s="11">
        <v>9172.16</v>
      </c>
      <c r="S1009" s="11">
        <v>9078</v>
      </c>
      <c r="T1009" s="11">
        <v>9084.9500000000007</v>
      </c>
      <c r="V1009" s="9">
        <f t="shared" ref="V1009" si="439">H1009-N1009</f>
        <v>2398.3900000000003</v>
      </c>
      <c r="W1009" s="6">
        <f t="shared" si="291"/>
        <v>1</v>
      </c>
      <c r="X1009" s="4">
        <f t="shared" si="292"/>
        <v>89.390000000000327</v>
      </c>
      <c r="Y1009" s="4">
        <f t="shared" ref="Y1009" si="440">MIN(V1005:V1009) +((MAX(V1005:V1009)-MIN(V1005:V1009))*$Y$1)</f>
        <v>2331.3474999999999</v>
      </c>
      <c r="Z1009" s="6">
        <f t="shared" ref="Z1009" si="441">(V1009-MIN($V1003:$V1009))/(MAX($V1003:$V1009)-MIN($V1003:$V1009))</f>
        <v>1</v>
      </c>
      <c r="AA1009" s="6">
        <f t="shared" ref="AA1009" si="442">(V1009-MIN($V1001:$V1009))/(MAX($V1001:$V1009)-MIN($V1001:$V1009))</f>
        <v>1</v>
      </c>
      <c r="AB1009" s="4">
        <f t="shared" si="267"/>
        <v>2356.8440000000001</v>
      </c>
      <c r="AC1009" s="4">
        <f t="shared" si="268"/>
        <v>41.546000000000276</v>
      </c>
      <c r="AE1009" s="9">
        <f t="shared" ref="AE1009" si="443">T1009-N1009</f>
        <v>4985.0400000000009</v>
      </c>
      <c r="AF1009" s="6">
        <f t="shared" ref="AF1009" si="444">(AE1009-MIN(AE1005:AE1009))/(MAX(AE1005:AE1009)-MIN(AE1005:AE1009))</f>
        <v>0</v>
      </c>
      <c r="AG1009" s="4">
        <f t="shared" ref="AG1009" si="445">MAX(AE1005:AE1009)-MIN(AE1005:AE1009)</f>
        <v>130.95999999999913</v>
      </c>
      <c r="AH1009" s="4">
        <f t="shared" ref="AH1009" si="446">MIN(AE1005:AE1009) +((MAX(AE1005:AE1009)-MIN(AE1005:AE1009))*$AH$1)</f>
        <v>5050.5200000000004</v>
      </c>
      <c r="AI1009" s="6">
        <f t="shared" ref="AI1009" si="447">(AE1009-MIN(AE1003:AE1009))/(MAX(AE1003:AE1009)-MIN(AE1003:AE1009))</f>
        <v>0</v>
      </c>
      <c r="AJ1009" s="6">
        <f t="shared" ref="AJ1009" si="448">(AE1009-MIN(AE1001:AE1009))/(MAX(AE1001:AE1009)-MIN(AE1001:AE1009))</f>
        <v>0</v>
      </c>
      <c r="AK1009" s="4">
        <f t="shared" si="288"/>
        <v>5035.076</v>
      </c>
      <c r="AL1009" s="4">
        <f t="shared" si="289"/>
        <v>-50.035999999999149</v>
      </c>
      <c r="AN1009" s="9">
        <f t="shared" ref="AN1009" si="449">T1009-H1009</f>
        <v>2586.6500000000005</v>
      </c>
      <c r="AO1009" s="6">
        <f t="shared" ref="AO1009" si="450">(AN1009-MIN(AN1005:AN1009))/(MAX(AN1005:AN1009)-MIN(AN1005:AN1009))</f>
        <v>0</v>
      </c>
      <c r="AP1009" s="4">
        <f t="shared" ref="AP1009" si="451">MAX(AN1005:AN1009)-MIN(AN1005:AN1009)</f>
        <v>220.34999999999945</v>
      </c>
      <c r="AQ1009" s="4">
        <f t="shared" ref="AQ1009" si="452">MIN(AN1005:AN1009) +((MAX(AN1005:AN1009)-MIN(AN1005:AN1009))*$AQ$1)</f>
        <v>2751.9125000000004</v>
      </c>
      <c r="AR1009" s="6">
        <f t="shared" ref="AR1009" si="453">(AN1009-MIN(AN1003:AN1009))/(MAX(AN1003:AN1009)-MIN(AN1003:AN1009))</f>
        <v>0</v>
      </c>
      <c r="AS1009" s="6">
        <f t="shared" ref="AS1009" si="454">(AN1009-MIN(AN1001:AN1009))/(MAX(AN1001:AN1009)-MIN(AN1001:AN1009))</f>
        <v>0</v>
      </c>
      <c r="AT1009" s="4">
        <f t="shared" si="386"/>
        <v>2671.05</v>
      </c>
      <c r="AU1009" s="4">
        <f t="shared" si="387"/>
        <v>-84.399999999999636</v>
      </c>
      <c r="AW1009" s="4">
        <f t="shared" si="276"/>
        <v>32.530000000000655</v>
      </c>
      <c r="AX1009" s="4">
        <f t="shared" si="421"/>
        <v>11.856097560975485</v>
      </c>
      <c r="AY1009" s="4">
        <f t="shared" si="422"/>
        <v>43</v>
      </c>
      <c r="AZ1009" s="4">
        <f t="shared" si="281"/>
        <v>21.25</v>
      </c>
      <c r="BB1009" s="4">
        <f t="shared" si="404"/>
        <v>16.289999999999964</v>
      </c>
      <c r="BC1009" s="4">
        <f t="shared" si="282"/>
        <v>7.6309756097560282</v>
      </c>
      <c r="BD1009" s="4">
        <f t="shared" si="283"/>
        <v>19.180000000000291</v>
      </c>
      <c r="BE1009" s="4">
        <f t="shared" si="284"/>
        <v>15</v>
      </c>
      <c r="BG1009" s="4">
        <f t="shared" si="275"/>
        <v>8.8999999999996362</v>
      </c>
      <c r="BH1009" s="4">
        <f t="shared" si="308"/>
        <v>8.0373170731706374</v>
      </c>
      <c r="BI1009" s="4">
        <f t="shared" si="309"/>
        <v>37.5</v>
      </c>
      <c r="BJ1009" s="4">
        <f t="shared" si="310"/>
        <v>20.300000000000182</v>
      </c>
    </row>
    <row r="1010" spans="4:62">
      <c r="D1010" s="2">
        <v>41614</v>
      </c>
      <c r="E1010" s="3">
        <v>6498.3</v>
      </c>
      <c r="F1010" s="3">
        <v>6555.7</v>
      </c>
      <c r="G1010" s="3">
        <v>6496.3</v>
      </c>
      <c r="H1010" s="3">
        <v>6552</v>
      </c>
      <c r="J1010" s="2">
        <v>41614</v>
      </c>
      <c r="K1010" s="3">
        <v>4110.8500000000004</v>
      </c>
      <c r="L1010" s="3">
        <v>4140.68</v>
      </c>
      <c r="M1010" s="3">
        <v>4082.14</v>
      </c>
      <c r="N1010" s="3">
        <v>4129.37</v>
      </c>
      <c r="P1010" s="2">
        <v>41614</v>
      </c>
      <c r="Q1010" s="11">
        <v>9126.15</v>
      </c>
      <c r="R1010" s="11">
        <v>9195.75</v>
      </c>
      <c r="S1010" s="11">
        <v>9084.1200000000008</v>
      </c>
      <c r="T1010" s="11">
        <v>9172.41</v>
      </c>
      <c r="V1010" s="9">
        <f t="shared" ref="V1010" si="455">H1010-N1010</f>
        <v>2422.63</v>
      </c>
      <c r="W1010" s="6">
        <f t="shared" si="291"/>
        <v>1</v>
      </c>
      <c r="X1010" s="4">
        <f t="shared" si="292"/>
        <v>113.63000000000011</v>
      </c>
      <c r="Y1010" s="4">
        <f t="shared" ref="Y1010" si="456">MIN(V1006:V1010) +((MAX(V1006:V1010)-MIN(V1006:V1010))*$Y$1)</f>
        <v>2337.4075000000003</v>
      </c>
      <c r="Z1010" s="6">
        <f t="shared" ref="Z1010" si="457">(V1010-MIN($V1004:$V1010))/(MAX($V1004:$V1010)-MIN($V1004:$V1010))</f>
        <v>1</v>
      </c>
      <c r="AA1010" s="6">
        <f t="shared" ref="AA1010" si="458">(V1010-MIN($V1002:$V1010))/(MAX($V1002:$V1010)-MIN($V1002:$V1010))</f>
        <v>1</v>
      </c>
      <c r="AB1010" s="4">
        <f t="shared" si="267"/>
        <v>2370.2919999999999</v>
      </c>
      <c r="AC1010" s="4">
        <f t="shared" si="268"/>
        <v>52.338000000000193</v>
      </c>
      <c r="AE1010" s="9">
        <f t="shared" ref="AE1010" si="459">T1010-N1010</f>
        <v>5043.04</v>
      </c>
      <c r="AF1010" s="6">
        <f t="shared" ref="AF1010" si="460">(AE1010-MIN(AE1006:AE1010))/(MAX(AE1006:AE1010)-MIN(AE1006:AE1010))</f>
        <v>0.44288332315210355</v>
      </c>
      <c r="AG1010" s="4">
        <f t="shared" ref="AG1010" si="461">MAX(AE1006:AE1010)-MIN(AE1006:AE1010)</f>
        <v>130.95999999999913</v>
      </c>
      <c r="AH1010" s="4">
        <f t="shared" ref="AH1010" si="462">MIN(AE1006:AE1010) +((MAX(AE1006:AE1010)-MIN(AE1006:AE1010))*$AH$1)</f>
        <v>5050.5200000000004</v>
      </c>
      <c r="AI1010" s="6">
        <f t="shared" ref="AI1010" si="463">(AE1010-MIN(AE1004:AE1010))/(MAX(AE1004:AE1010)-MIN(AE1004:AE1010))</f>
        <v>0.44288332315210355</v>
      </c>
      <c r="AJ1010" s="6">
        <f t="shared" ref="AJ1010" si="464">(AE1010-MIN(AE1002:AE1010))/(MAX(AE1002:AE1010)-MIN(AE1002:AE1010))</f>
        <v>0.44288332315210355</v>
      </c>
      <c r="AK1010" s="4">
        <f t="shared" si="288"/>
        <v>5045.3289999999997</v>
      </c>
      <c r="AL1010" s="4">
        <f t="shared" si="289"/>
        <v>-2.2889999999997599</v>
      </c>
      <c r="AN1010" s="9">
        <f t="shared" ref="AN1010" si="465">T1010-H1010</f>
        <v>2620.41</v>
      </c>
      <c r="AO1010" s="6">
        <f t="shared" ref="AO1010" si="466">(AN1010-MIN(AN1006:AN1010))/(MAX(AN1006:AN1010)-MIN(AN1006:AN1010))</f>
        <v>0.15321080099840886</v>
      </c>
      <c r="AP1010" s="4">
        <f t="shared" ref="AP1010" si="467">MAX(AN1006:AN1010)-MIN(AN1006:AN1010)</f>
        <v>220.34999999999945</v>
      </c>
      <c r="AQ1010" s="4">
        <f t="shared" ref="AQ1010" si="468">MIN(AN1006:AN1010) +((MAX(AN1006:AN1010)-MIN(AN1006:AN1010))*$AQ$1)</f>
        <v>2751.9125000000004</v>
      </c>
      <c r="AR1010" s="6">
        <f t="shared" ref="AR1010" si="469">(AN1010-MIN(AN1004:AN1010))/(MAX(AN1004:AN1010)-MIN(AN1004:AN1010))</f>
        <v>0.15321080099840886</v>
      </c>
      <c r="AS1010" s="6">
        <f t="shared" ref="AS1010" si="470">(AN1010-MIN(AN1002:AN1010))/(MAX(AN1002:AN1010)-MIN(AN1002:AN1010))</f>
        <v>0.15321080099840886</v>
      </c>
      <c r="AT1010" s="4">
        <f t="shared" si="386"/>
        <v>2678.6169999999993</v>
      </c>
      <c r="AU1010" s="4">
        <f t="shared" si="387"/>
        <v>-58.206999999999425</v>
      </c>
      <c r="AW1010" s="4">
        <f t="shared" si="276"/>
        <v>42.029999999998836</v>
      </c>
      <c r="AX1010" s="4">
        <f t="shared" si="421"/>
        <v>12.499024390243749</v>
      </c>
      <c r="AY1010" s="4">
        <f t="shared" si="422"/>
        <v>43</v>
      </c>
      <c r="AZ1010" s="4">
        <f t="shared" si="281"/>
        <v>24.090000000000146</v>
      </c>
      <c r="BB1010" s="4">
        <f t="shared" si="404"/>
        <v>28.710000000000491</v>
      </c>
      <c r="BC1010" s="4">
        <f t="shared" si="282"/>
        <v>8.1360975609755517</v>
      </c>
      <c r="BD1010" s="4">
        <f t="shared" si="283"/>
        <v>28.710000000000491</v>
      </c>
      <c r="BE1010" s="4">
        <f t="shared" si="284"/>
        <v>15.590000000000146</v>
      </c>
      <c r="BG1010" s="4">
        <f t="shared" si="275"/>
        <v>2</v>
      </c>
      <c r="BH1010" s="4">
        <f t="shared" si="308"/>
        <v>8.0860975609755155</v>
      </c>
      <c r="BI1010" s="4">
        <f t="shared" si="309"/>
        <v>37.5</v>
      </c>
      <c r="BJ1010" s="4">
        <f t="shared" si="310"/>
        <v>20.300000000000182</v>
      </c>
    </row>
    <row r="1011" spans="4:62">
      <c r="D1011" s="2">
        <v>41617</v>
      </c>
      <c r="E1011" s="3">
        <v>6552</v>
      </c>
      <c r="F1011" s="3">
        <v>6568.4</v>
      </c>
      <c r="G1011" s="3">
        <v>6534.7</v>
      </c>
      <c r="H1011" s="3">
        <v>6559.5</v>
      </c>
      <c r="J1011" s="2">
        <v>41617</v>
      </c>
      <c r="K1011" s="3">
        <v>4143.3</v>
      </c>
      <c r="L1011" s="3">
        <v>4143.3</v>
      </c>
      <c r="M1011" s="3">
        <v>4109.92</v>
      </c>
      <c r="N1011" s="3">
        <v>4134.1000000000004</v>
      </c>
      <c r="P1011" s="2">
        <v>41617</v>
      </c>
      <c r="Q1011" s="11">
        <v>9218.81</v>
      </c>
      <c r="R1011" s="11">
        <v>9225.5300000000007</v>
      </c>
      <c r="S1011" s="11">
        <v>9171.36</v>
      </c>
      <c r="T1011" s="11">
        <v>9195.17</v>
      </c>
      <c r="V1011" s="9">
        <f t="shared" ref="V1011" si="471">H1011-N1011</f>
        <v>2425.3999999999996</v>
      </c>
      <c r="W1011" s="6">
        <f t="shared" si="291"/>
        <v>1</v>
      </c>
      <c r="X1011" s="4">
        <f t="shared" si="292"/>
        <v>65.4399999999996</v>
      </c>
      <c r="Y1011" s="4">
        <f t="shared" ref="Y1011" si="472">MIN(V1007:V1011) +((MAX(V1007:V1011)-MIN(V1007:V1011))*$Y$1)</f>
        <v>2376.3199999999997</v>
      </c>
      <c r="Z1011" s="6">
        <f t="shared" ref="Z1011" si="473">(V1011-MIN($V1005:$V1011))/(MAX($V1005:$V1011)-MIN($V1005:$V1011))</f>
        <v>1</v>
      </c>
      <c r="AA1011" s="6">
        <f t="shared" ref="AA1011" si="474">(V1011-MIN($V1003:$V1011))/(MAX($V1003:$V1011)-MIN($V1003:$V1011))</f>
        <v>1</v>
      </c>
      <c r="AB1011" s="4">
        <f t="shared" si="267"/>
        <v>2393.5719999999997</v>
      </c>
      <c r="AC1011" s="4">
        <f t="shared" si="268"/>
        <v>31.827999999999975</v>
      </c>
      <c r="AE1011" s="9">
        <f t="shared" ref="AE1011" si="475">T1011-N1011</f>
        <v>5061.07</v>
      </c>
      <c r="AF1011" s="6">
        <f t="shared" ref="AF1011" si="476">(AE1011-MIN(AE1007:AE1011))/(MAX(AE1007:AE1011)-MIN(AE1007:AE1011))</f>
        <v>1</v>
      </c>
      <c r="AG1011" s="4">
        <f t="shared" ref="AG1011" si="477">MAX(AE1007:AE1011)-MIN(AE1007:AE1011)</f>
        <v>76.029999999998836</v>
      </c>
      <c r="AH1011" s="4">
        <f t="shared" ref="AH1011" si="478">MIN(AE1007:AE1011) +((MAX(AE1007:AE1011)-MIN(AE1007:AE1011))*$AH$1)</f>
        <v>5023.0550000000003</v>
      </c>
      <c r="AI1011" s="6">
        <f t="shared" ref="AI1011" si="479">(AE1011-MIN(AE1005:AE1011))/(MAX(AE1005:AE1011)-MIN(AE1005:AE1011))</f>
        <v>0.58055894929749041</v>
      </c>
      <c r="AJ1011" s="6">
        <f t="shared" ref="AJ1011" si="480">(AE1011-MIN(AE1003:AE1011))/(MAX(AE1003:AE1011)-MIN(AE1003:AE1011))</f>
        <v>0.58055894929749041</v>
      </c>
      <c r="AK1011" s="4">
        <f t="shared" si="288"/>
        <v>5051.6379999999999</v>
      </c>
      <c r="AL1011" s="4">
        <f t="shared" si="289"/>
        <v>9.431999999999789</v>
      </c>
      <c r="AN1011" s="9">
        <f t="shared" ref="AN1011" si="481">T1011-H1011</f>
        <v>2635.67</v>
      </c>
      <c r="AO1011" s="6">
        <f t="shared" ref="AO1011" si="482">(AN1011-MIN(AN1007:AN1011))/(MAX(AN1007:AN1011)-MIN(AN1007:AN1011))</f>
        <v>0.46976521322472242</v>
      </c>
      <c r="AP1011" s="4">
        <f t="shared" ref="AP1011" si="483">MAX(AN1007:AN1011)-MIN(AN1007:AN1011)</f>
        <v>104.34999999999945</v>
      </c>
      <c r="AQ1011" s="4">
        <f t="shared" ref="AQ1011" si="484">MIN(AN1007:AN1011) +((MAX(AN1007:AN1011)-MIN(AN1007:AN1011))*$AQ$1)</f>
        <v>2664.9125000000004</v>
      </c>
      <c r="AR1011" s="6">
        <f t="shared" ref="AR1011" si="485">(AN1011-MIN(AN1005:AN1011))/(MAX(AN1005:AN1011)-MIN(AN1005:AN1011))</f>
        <v>0.2224642614023129</v>
      </c>
      <c r="AS1011" s="6">
        <f t="shared" ref="AS1011" si="486">(AN1011-MIN(AN1003:AN1011))/(MAX(AN1003:AN1011)-MIN(AN1003:AN1011))</f>
        <v>0.2224642614023129</v>
      </c>
      <c r="AT1011" s="4">
        <f t="shared" si="386"/>
        <v>2681.6489999999999</v>
      </c>
      <c r="AU1011" s="4">
        <f t="shared" si="387"/>
        <v>-45.978999999999814</v>
      </c>
      <c r="AW1011" s="4">
        <f t="shared" si="276"/>
        <v>6.7200000000011642</v>
      </c>
      <c r="AX1011" s="4">
        <f t="shared" si="421"/>
        <v>12.436829268292547</v>
      </c>
      <c r="AY1011" s="4">
        <f t="shared" si="422"/>
        <v>43</v>
      </c>
      <c r="AZ1011" s="4">
        <f t="shared" si="281"/>
        <v>24.090000000000146</v>
      </c>
      <c r="BB1011" s="4">
        <f t="shared" si="404"/>
        <v>0</v>
      </c>
      <c r="BC1011" s="4">
        <f t="shared" si="282"/>
        <v>8.1304878048780029</v>
      </c>
      <c r="BD1011" s="4">
        <f t="shared" si="283"/>
        <v>28.710000000000491</v>
      </c>
      <c r="BE1011" s="4">
        <f t="shared" si="284"/>
        <v>15.590000000000146</v>
      </c>
      <c r="BG1011" s="4">
        <f t="shared" si="275"/>
        <v>16.399999999999636</v>
      </c>
      <c r="BH1011" s="4">
        <f t="shared" si="308"/>
        <v>8.4860975609755052</v>
      </c>
      <c r="BI1011" s="4">
        <f t="shared" si="309"/>
        <v>37.5</v>
      </c>
      <c r="BJ1011" s="4">
        <f t="shared" si="310"/>
        <v>20.300000000000182</v>
      </c>
    </row>
    <row r="1012" spans="4:62">
      <c r="D1012" s="2">
        <v>41618</v>
      </c>
      <c r="E1012" s="3">
        <v>6559.5</v>
      </c>
      <c r="F1012" s="3">
        <v>6571.9</v>
      </c>
      <c r="G1012" s="3">
        <v>6519</v>
      </c>
      <c r="H1012" s="3">
        <v>6523.3</v>
      </c>
      <c r="J1012" s="2">
        <v>41618</v>
      </c>
      <c r="K1012" s="3">
        <v>4126.62</v>
      </c>
      <c r="L1012" s="3">
        <v>4144.8</v>
      </c>
      <c r="M1012" s="3">
        <v>4091.14</v>
      </c>
      <c r="N1012" s="3">
        <v>4091.14</v>
      </c>
      <c r="P1012" s="2">
        <v>41618</v>
      </c>
      <c r="Q1012" s="11">
        <v>9180.2900000000009</v>
      </c>
      <c r="R1012" s="11">
        <v>9223.73</v>
      </c>
      <c r="S1012" s="11">
        <v>9091.9699999999993</v>
      </c>
      <c r="T1012" s="11">
        <v>9114.44</v>
      </c>
      <c r="V1012" s="9">
        <f t="shared" ref="V1012:V1014" si="487">H1012-N1012</f>
        <v>2432.1600000000003</v>
      </c>
      <c r="W1012" s="6">
        <f t="shared" si="291"/>
        <v>1</v>
      </c>
      <c r="X1012" s="4">
        <f t="shared" si="292"/>
        <v>70.680000000000746</v>
      </c>
      <c r="Y1012" s="4">
        <f t="shared" ref="Y1012:Y1014" si="488">MIN(V1008:V1012) +((MAX(V1008:V1012)-MIN(V1008:V1012))*$Y$1)</f>
        <v>2379.1499999999996</v>
      </c>
      <c r="Z1012" s="6">
        <f t="shared" ref="Z1012:Z1014" si="489">(V1012-MIN($V1006:$V1012))/(MAX($V1006:$V1012)-MIN($V1006:$V1012))</f>
        <v>1</v>
      </c>
      <c r="AA1012" s="6">
        <f t="shared" ref="AA1012:AA1014" si="490">(V1012-MIN($V1004:$V1012))/(MAX($V1004:$V1012)-MIN($V1004:$V1012))</f>
        <v>1</v>
      </c>
      <c r="AB1012" s="4">
        <f t="shared" si="267"/>
        <v>2408.0119999999997</v>
      </c>
      <c r="AC1012" s="4">
        <f t="shared" si="268"/>
        <v>24.148000000000593</v>
      </c>
      <c r="AE1012" s="9">
        <f t="shared" ref="AE1012:AE1014" si="491">T1012-N1012</f>
        <v>5023.3000000000011</v>
      </c>
      <c r="AF1012" s="6">
        <f t="shared" ref="AF1012:AF1014" si="492">(AE1012-MIN(AE1008:AE1012))/(MAX(AE1008:AE1012)-MIN(AE1008:AE1012))</f>
        <v>0.50322241220571884</v>
      </c>
      <c r="AG1012" s="4">
        <f t="shared" ref="AG1012:AG1014" si="493">MAX(AE1008:AE1012)-MIN(AE1008:AE1012)</f>
        <v>76.029999999998836</v>
      </c>
      <c r="AH1012" s="4">
        <f t="shared" ref="AH1012:AH1014" si="494">MIN(AE1008:AE1012) +((MAX(AE1008:AE1012)-MIN(AE1008:AE1012))*$AH$1)</f>
        <v>5023.0550000000003</v>
      </c>
      <c r="AI1012" s="6">
        <f t="shared" ref="AI1012:AI1014" si="495">(AE1012-MIN(AE1006:AE1012))/(MAX(AE1006:AE1012)-MIN(AE1006:AE1012))</f>
        <v>0.29215027489310075</v>
      </c>
      <c r="AJ1012" s="6">
        <f t="shared" ref="AJ1012:AJ1014" si="496">(AE1012-MIN(AE1004:AE1012))/(MAX(AE1004:AE1012)-MIN(AE1004:AE1012))</f>
        <v>0.29215027489310075</v>
      </c>
      <c r="AK1012" s="4">
        <f t="shared" si="288"/>
        <v>5052.6679999999997</v>
      </c>
      <c r="AL1012" s="4">
        <f t="shared" si="289"/>
        <v>-29.367999999998574</v>
      </c>
      <c r="AN1012" s="9">
        <f t="shared" ref="AN1012:AN1014" si="497">T1012-H1012</f>
        <v>2591.1400000000003</v>
      </c>
      <c r="AO1012" s="6">
        <f t="shared" ref="AO1012:AO1014" si="498">(AN1012-MIN(AN1008:AN1012))/(MAX(AN1008:AN1012)-MIN(AN1008:AN1012))</f>
        <v>9.1595267237858533E-2</v>
      </c>
      <c r="AP1012" s="4">
        <f t="shared" ref="AP1012:AP1014" si="499">MAX(AN1008:AN1012)-MIN(AN1008:AN1012)</f>
        <v>49.019999999999527</v>
      </c>
      <c r="AQ1012" s="4">
        <f t="shared" ref="AQ1012:AQ1014" si="500">MIN(AN1008:AN1012) +((MAX(AN1008:AN1012)-MIN(AN1008:AN1012))*$AQ$1)</f>
        <v>2623.415</v>
      </c>
      <c r="AR1012" s="6">
        <f t="shared" ref="AR1012:AR1014" si="501">(AN1012-MIN(AN1006:AN1012))/(MAX(AN1006:AN1012)-MIN(AN1006:AN1012))</f>
        <v>2.0376673474017667E-2</v>
      </c>
      <c r="AS1012" s="6">
        <f t="shared" ref="AS1012:AS1014" si="502">(AN1012-MIN(AN1004:AN1012))/(MAX(AN1004:AN1012)-MIN(AN1004:AN1012))</f>
        <v>2.0376673474017667E-2</v>
      </c>
      <c r="AT1012" s="4">
        <f t="shared" si="386"/>
        <v>2675.3829999999994</v>
      </c>
      <c r="AU1012" s="4">
        <f t="shared" si="387"/>
        <v>-84.242999999999029</v>
      </c>
      <c r="AW1012" s="4">
        <f t="shared" si="276"/>
        <v>43.43999999999869</v>
      </c>
      <c r="AX1012" s="4">
        <f t="shared" si="421"/>
        <v>13.191463414633978</v>
      </c>
      <c r="AY1012" s="4">
        <f t="shared" si="422"/>
        <v>43.43999999999869</v>
      </c>
      <c r="AZ1012" s="4">
        <f t="shared" si="281"/>
        <v>32.530000000000655</v>
      </c>
      <c r="BB1012" s="4">
        <f t="shared" si="404"/>
        <v>18.180000000000291</v>
      </c>
      <c r="BC1012" s="4">
        <f t="shared" si="282"/>
        <v>8.2443902439023944</v>
      </c>
      <c r="BD1012" s="4">
        <f t="shared" si="283"/>
        <v>28.710000000000491</v>
      </c>
      <c r="BE1012" s="4">
        <f t="shared" si="284"/>
        <v>16.289999999999964</v>
      </c>
      <c r="BG1012" s="4">
        <f t="shared" si="275"/>
        <v>12.399999999999636</v>
      </c>
      <c r="BH1012" s="4">
        <f t="shared" si="308"/>
        <v>8.2860975609754881</v>
      </c>
      <c r="BI1012" s="4">
        <f t="shared" si="309"/>
        <v>37.5</v>
      </c>
      <c r="BJ1012" s="4">
        <f t="shared" si="310"/>
        <v>17.190000000000509</v>
      </c>
    </row>
    <row r="1013" spans="4:62">
      <c r="D1013" s="2">
        <v>41619</v>
      </c>
      <c r="E1013" s="3">
        <v>6523.3</v>
      </c>
      <c r="F1013" s="3">
        <v>6555.6</v>
      </c>
      <c r="G1013" s="3">
        <v>6507.7</v>
      </c>
      <c r="H1013" s="3">
        <v>6507.7</v>
      </c>
      <c r="J1013" s="2">
        <v>41619</v>
      </c>
      <c r="K1013" s="3">
        <v>4094.12</v>
      </c>
      <c r="L1013" s="3">
        <v>4127.97</v>
      </c>
      <c r="M1013" s="3">
        <v>4085.63</v>
      </c>
      <c r="N1013" s="3">
        <v>4086.86</v>
      </c>
      <c r="P1013" s="2">
        <v>41619</v>
      </c>
      <c r="Q1013" s="11">
        <v>9093.26</v>
      </c>
      <c r="R1013" s="11">
        <v>9153.14</v>
      </c>
      <c r="S1013" s="11">
        <v>9065.51</v>
      </c>
      <c r="T1013" s="11">
        <v>9077.11</v>
      </c>
      <c r="V1013" s="9">
        <f t="shared" si="487"/>
        <v>2420.8399999999997</v>
      </c>
      <c r="W1013" s="6">
        <f t="shared" si="291"/>
        <v>0.66479123482378966</v>
      </c>
      <c r="X1013" s="4">
        <f t="shared" si="292"/>
        <v>33.769999999999982</v>
      </c>
      <c r="Y1013" s="4">
        <f t="shared" si="488"/>
        <v>2406.8325000000004</v>
      </c>
      <c r="Z1013" s="6">
        <f t="shared" si="489"/>
        <v>0.84321329639888398</v>
      </c>
      <c r="AA1013" s="6">
        <f t="shared" si="490"/>
        <v>0.90808704124715334</v>
      </c>
      <c r="AB1013" s="4">
        <f t="shared" si="267"/>
        <v>2419.884</v>
      </c>
      <c r="AC1013" s="4">
        <f t="shared" si="268"/>
        <v>0.95599999999967622</v>
      </c>
      <c r="AE1013" s="9">
        <f t="shared" si="491"/>
        <v>4990.25</v>
      </c>
      <c r="AF1013" s="6">
        <f t="shared" si="492"/>
        <v>6.8525582007092023E-2</v>
      </c>
      <c r="AG1013" s="4">
        <f t="shared" si="493"/>
        <v>76.029999999998836</v>
      </c>
      <c r="AH1013" s="4">
        <f t="shared" si="494"/>
        <v>5023.0550000000003</v>
      </c>
      <c r="AI1013" s="6">
        <f t="shared" si="495"/>
        <v>6.8525582007092023E-2</v>
      </c>
      <c r="AJ1013" s="6">
        <f t="shared" si="496"/>
        <v>3.9783139890036359E-2</v>
      </c>
      <c r="AK1013" s="4">
        <f t="shared" si="288"/>
        <v>5045.8860000000004</v>
      </c>
      <c r="AL1013" s="4">
        <f t="shared" si="289"/>
        <v>-55.636000000000422</v>
      </c>
      <c r="AN1013" s="9">
        <f t="shared" si="497"/>
        <v>2569.4100000000008</v>
      </c>
      <c r="AO1013" s="6">
        <f t="shared" si="498"/>
        <v>0</v>
      </c>
      <c r="AP1013" s="4">
        <f t="shared" si="499"/>
        <v>66.259999999999309</v>
      </c>
      <c r="AQ1013" s="4">
        <f t="shared" si="500"/>
        <v>2619.1050000000005</v>
      </c>
      <c r="AR1013" s="6">
        <f t="shared" si="501"/>
        <v>0</v>
      </c>
      <c r="AS1013" s="6">
        <f t="shared" si="502"/>
        <v>0</v>
      </c>
      <c r="AT1013" s="4">
        <f t="shared" si="386"/>
        <v>2662.1609999999996</v>
      </c>
      <c r="AU1013" s="4">
        <f t="shared" si="387"/>
        <v>-92.750999999998839</v>
      </c>
      <c r="AW1013" s="4">
        <f t="shared" si="276"/>
        <v>27.75</v>
      </c>
      <c r="AX1013" s="4">
        <f t="shared" si="421"/>
        <v>13.867317073170586</v>
      </c>
      <c r="AY1013" s="4">
        <f t="shared" si="422"/>
        <v>43.43999999999869</v>
      </c>
      <c r="AZ1013" s="4">
        <f t="shared" si="281"/>
        <v>32.530000000000655</v>
      </c>
      <c r="BB1013" s="4">
        <f t="shared" si="404"/>
        <v>8.4899999999997817</v>
      </c>
      <c r="BC1013" s="4">
        <f t="shared" si="282"/>
        <v>8.2787804878048306</v>
      </c>
      <c r="BD1013" s="4">
        <f t="shared" si="283"/>
        <v>28.710000000000491</v>
      </c>
      <c r="BE1013" s="4">
        <f t="shared" si="284"/>
        <v>16.289999999999964</v>
      </c>
      <c r="BG1013" s="4">
        <f t="shared" si="275"/>
        <v>15.600000000000364</v>
      </c>
      <c r="BH1013" s="4">
        <f t="shared" si="308"/>
        <v>8.6665853658535461</v>
      </c>
      <c r="BI1013" s="4">
        <f t="shared" si="309"/>
        <v>37.5</v>
      </c>
      <c r="BJ1013" s="4">
        <f t="shared" si="310"/>
        <v>17.190000000000509</v>
      </c>
    </row>
    <row r="1014" spans="4:62">
      <c r="D1014" s="2">
        <f>D1013+1</f>
        <v>41620</v>
      </c>
      <c r="E1014" s="3">
        <v>6507.7</v>
      </c>
      <c r="F1014" s="3">
        <v>6507.7</v>
      </c>
      <c r="G1014" s="3">
        <v>6436</v>
      </c>
      <c r="H1014" s="3">
        <v>6445.3</v>
      </c>
      <c r="J1014" s="2">
        <f>J1013+1</f>
        <v>41620</v>
      </c>
      <c r="K1014" s="3">
        <v>4077.98</v>
      </c>
      <c r="L1014" s="3">
        <v>4090.19</v>
      </c>
      <c r="M1014" s="3">
        <v>4056.37</v>
      </c>
      <c r="N1014" s="3">
        <v>4069.12</v>
      </c>
      <c r="P1014" s="2">
        <f>P1013+1</f>
        <v>41620</v>
      </c>
      <c r="Q1014" s="3">
        <v>9032.67</v>
      </c>
      <c r="R1014" s="3">
        <v>9060.5400000000009</v>
      </c>
      <c r="S1014" s="3">
        <v>8984.2800000000007</v>
      </c>
      <c r="T1014" s="3">
        <v>9017</v>
      </c>
      <c r="V1014" s="9">
        <f t="shared" si="487"/>
        <v>2376.1800000000003</v>
      </c>
      <c r="W1014" s="6">
        <f t="shared" si="291"/>
        <v>0</v>
      </c>
      <c r="X1014" s="4">
        <f t="shared" si="292"/>
        <v>55.980000000000018</v>
      </c>
      <c r="Y1014" s="4">
        <f t="shared" si="488"/>
        <v>2390.1750000000002</v>
      </c>
      <c r="Z1014" s="6">
        <f t="shared" si="489"/>
        <v>0.20797962648557686</v>
      </c>
      <c r="AA1014" s="6">
        <f t="shared" si="490"/>
        <v>0.5454693082169545</v>
      </c>
      <c r="AB1014" s="4">
        <f t="shared" si="267"/>
        <v>2415.442</v>
      </c>
      <c r="AC1014" s="4">
        <f t="shared" si="268"/>
        <v>-39.261999999999716</v>
      </c>
      <c r="AE1014" s="9">
        <f t="shared" si="491"/>
        <v>4947.88</v>
      </c>
      <c r="AF1014" s="6">
        <f t="shared" si="492"/>
        <v>0</v>
      </c>
      <c r="AG1014" s="4">
        <f t="shared" si="493"/>
        <v>113.1899999999996</v>
      </c>
      <c r="AH1014" s="4">
        <f t="shared" si="494"/>
        <v>5004.4750000000004</v>
      </c>
      <c r="AI1014" s="6">
        <f t="shared" si="495"/>
        <v>0</v>
      </c>
      <c r="AJ1014" s="6">
        <f t="shared" si="496"/>
        <v>0</v>
      </c>
      <c r="AK1014" s="4">
        <f t="shared" si="288"/>
        <v>5031.9740000000002</v>
      </c>
      <c r="AL1014" s="4">
        <f t="shared" si="289"/>
        <v>-84.094000000000051</v>
      </c>
      <c r="AN1014" s="9">
        <f t="shared" si="497"/>
        <v>2571.6999999999998</v>
      </c>
      <c r="AO1014" s="6">
        <f t="shared" si="498"/>
        <v>3.4560821008135796E-2</v>
      </c>
      <c r="AP1014" s="4">
        <f t="shared" si="499"/>
        <v>66.259999999999309</v>
      </c>
      <c r="AQ1014" s="4">
        <f t="shared" si="500"/>
        <v>2619.1050000000005</v>
      </c>
      <c r="AR1014" s="6">
        <f t="shared" si="501"/>
        <v>3.4560821008135796E-2</v>
      </c>
      <c r="AS1014" s="6">
        <f t="shared" si="502"/>
        <v>9.6384527968309333E-3</v>
      </c>
      <c r="AT1014" s="4">
        <f t="shared" si="386"/>
        <v>2645.8309999999997</v>
      </c>
      <c r="AU1014" s="4">
        <f t="shared" si="387"/>
        <v>-74.130999999999858</v>
      </c>
      <c r="AW1014" s="4">
        <f t="shared" si="276"/>
        <v>27.8700000000008</v>
      </c>
      <c r="AX1014" s="4">
        <f t="shared" si="421"/>
        <v>14.254634146341342</v>
      </c>
      <c r="AY1014" s="4">
        <f t="shared" si="422"/>
        <v>43.43999999999869</v>
      </c>
      <c r="AZ1014" s="4">
        <f t="shared" si="281"/>
        <v>32.530000000000655</v>
      </c>
      <c r="BB1014" s="4">
        <f t="shared" si="404"/>
        <v>12.210000000000036</v>
      </c>
      <c r="BC1014" s="4">
        <f t="shared" si="282"/>
        <v>8.1614634146341096</v>
      </c>
      <c r="BD1014" s="4">
        <f t="shared" si="283"/>
        <v>28.710000000000491</v>
      </c>
      <c r="BE1014" s="4">
        <f t="shared" si="284"/>
        <v>15.590000000000146</v>
      </c>
      <c r="BG1014" s="4">
        <f t="shared" si="275"/>
        <v>0</v>
      </c>
      <c r="BH1014" s="4">
        <f t="shared" si="308"/>
        <v>7.805609756097466</v>
      </c>
      <c r="BI1014" s="4">
        <f t="shared" si="309"/>
        <v>37.5</v>
      </c>
      <c r="BJ1014" s="4">
        <f t="shared" si="310"/>
        <v>16.599999999999454</v>
      </c>
    </row>
    <row r="1015" spans="4:62">
      <c r="D1015" s="2">
        <f>D1014+1</f>
        <v>41621</v>
      </c>
      <c r="E1015" s="3">
        <v>6445.3</v>
      </c>
      <c r="F1015" s="3">
        <v>6462.8</v>
      </c>
      <c r="G1015" s="3">
        <v>6433.5</v>
      </c>
      <c r="H1015" s="3">
        <v>6440</v>
      </c>
      <c r="J1015" s="2">
        <f>J1014+1</f>
        <v>41621</v>
      </c>
      <c r="K1015" s="3">
        <v>4069.58</v>
      </c>
      <c r="L1015" s="3">
        <v>4085.8</v>
      </c>
      <c r="M1015" s="3">
        <v>4053.41</v>
      </c>
      <c r="N1015" s="3">
        <v>4059.71</v>
      </c>
      <c r="P1015" s="2">
        <f>P1014+1</f>
        <v>41621</v>
      </c>
      <c r="Q1015" s="3">
        <v>9016.7800000000007</v>
      </c>
      <c r="R1015" s="3">
        <v>9046.6299999999992</v>
      </c>
      <c r="S1015" s="3">
        <v>8990.58</v>
      </c>
      <c r="T1015" s="3">
        <v>9006.4599999999991</v>
      </c>
      <c r="V1015" s="9">
        <f t="shared" ref="V1015" si="503">H1015-N1015</f>
        <v>2380.29</v>
      </c>
      <c r="W1015" s="6">
        <f t="shared" si="291"/>
        <v>7.341907824222349E-2</v>
      </c>
      <c r="X1015" s="4">
        <f t="shared" si="292"/>
        <v>55.980000000000018</v>
      </c>
      <c r="Y1015" s="4">
        <f t="shared" ref="Y1015" si="504">MIN(V1011:V1015) +((MAX(V1011:V1015)-MIN(V1011:V1015))*$Y$1)</f>
        <v>2390.1750000000002</v>
      </c>
      <c r="Z1015" s="6">
        <f t="shared" ref="Z1015" si="505">(V1015-MIN($V1009:$V1015))/(MAX($V1009:$V1015)-MIN($V1009:$V1015))</f>
        <v>7.341907824222349E-2</v>
      </c>
      <c r="AA1015" s="6">
        <f t="shared" ref="AA1015" si="506">(V1015-MIN($V1007:$V1015))/(MAX($V1007:$V1015)-MIN($V1007:$V1015))</f>
        <v>0.28157894736841899</v>
      </c>
      <c r="AB1015" s="4">
        <f t="shared" si="267"/>
        <v>2406.9739999999997</v>
      </c>
      <c r="AC1015" s="4">
        <f t="shared" si="268"/>
        <v>-26.683999999999742</v>
      </c>
      <c r="AE1015" s="9">
        <f t="shared" ref="AE1015" si="507">T1015-N1015</f>
        <v>4946.7499999999991</v>
      </c>
      <c r="AF1015" s="6">
        <f t="shared" ref="AF1015" si="508">(AE1015-MIN(AE1011:AE1015))/(MAX(AE1011:AE1015)-MIN(AE1011:AE1015))</f>
        <v>0</v>
      </c>
      <c r="AG1015" s="4">
        <f t="shared" ref="AG1015" si="509">MAX(AE1011:AE1015)-MIN(AE1011:AE1015)</f>
        <v>114.32000000000062</v>
      </c>
      <c r="AH1015" s="4">
        <f t="shared" ref="AH1015" si="510">MIN(AE1011:AE1015) +((MAX(AE1011:AE1015)-MIN(AE1011:AE1015))*$AH$1)</f>
        <v>5003.91</v>
      </c>
      <c r="AI1015" s="6">
        <f t="shared" ref="AI1015" si="511">(AE1015-MIN(AE1009:AE1015))/(MAX(AE1009:AE1015)-MIN(AE1009:AE1015))</f>
        <v>0</v>
      </c>
      <c r="AJ1015" s="6">
        <f t="shared" ref="AJ1015" si="512">(AE1015-MIN(AE1007:AE1015))/(MAX(AE1007:AE1015)-MIN(AE1007:AE1015))</f>
        <v>0</v>
      </c>
      <c r="AK1015" s="4">
        <f t="shared" si="288"/>
        <v>5015.6400000000003</v>
      </c>
      <c r="AL1015" s="4">
        <f t="shared" si="289"/>
        <v>-68.890000000001237</v>
      </c>
      <c r="AN1015" s="9">
        <f t="shared" ref="AN1015" si="513">T1015-H1015</f>
        <v>2566.4599999999991</v>
      </c>
      <c r="AO1015" s="6">
        <f t="shared" ref="AO1015" si="514">(AN1015-MIN(AN1011:AN1015))/(MAX(AN1011:AN1015)-MIN(AN1011:AN1015))</f>
        <v>0</v>
      </c>
      <c r="AP1015" s="4">
        <f t="shared" ref="AP1015" si="515">MAX(AN1011:AN1015)-MIN(AN1011:AN1015)</f>
        <v>69.210000000000946</v>
      </c>
      <c r="AQ1015" s="4">
        <f t="shared" ref="AQ1015" si="516">MIN(AN1011:AN1015) +((MAX(AN1011:AN1015)-MIN(AN1011:AN1015))*$AQ$1)</f>
        <v>2618.3674999999998</v>
      </c>
      <c r="AR1015" s="6">
        <f t="shared" ref="AR1015" si="517">(AN1015-MIN(AN1009:AN1015))/(MAX(AN1009:AN1015)-MIN(AN1009:AN1015))</f>
        <v>0</v>
      </c>
      <c r="AS1015" s="6">
        <f t="shared" ref="AS1015" si="518">(AN1015-MIN(AN1007:AN1015))/(MAX(AN1007:AN1015)-MIN(AN1007:AN1015))</f>
        <v>0</v>
      </c>
      <c r="AT1015" s="4">
        <f t="shared" si="386"/>
        <v>2627.0070000000001</v>
      </c>
      <c r="AU1015" s="4">
        <f t="shared" si="387"/>
        <v>-60.547000000000935</v>
      </c>
      <c r="AW1015" s="4">
        <f t="shared" si="276"/>
        <v>26.200000000000728</v>
      </c>
      <c r="AX1015" s="4">
        <f t="shared" si="421"/>
        <v>14.584390243902329</v>
      </c>
      <c r="AY1015" s="4">
        <f t="shared" si="422"/>
        <v>43.43999999999869</v>
      </c>
      <c r="AZ1015" s="4">
        <f t="shared" si="281"/>
        <v>32.530000000000655</v>
      </c>
      <c r="BB1015" s="4">
        <f t="shared" si="404"/>
        <v>16.170000000000073</v>
      </c>
      <c r="BC1015" s="4">
        <f t="shared" si="282"/>
        <v>8.3478048780487519</v>
      </c>
      <c r="BD1015" s="4">
        <f t="shared" si="283"/>
        <v>28.710000000000491</v>
      </c>
      <c r="BE1015" s="4">
        <f t="shared" si="284"/>
        <v>16.170000000000073</v>
      </c>
      <c r="BG1015" s="4">
        <f t="shared" si="275"/>
        <v>11.800000000000182</v>
      </c>
      <c r="BH1015" s="4">
        <f t="shared" si="308"/>
        <v>7.9812195121950449</v>
      </c>
      <c r="BI1015" s="4">
        <f t="shared" si="309"/>
        <v>37.5</v>
      </c>
      <c r="BJ1015" s="4">
        <f t="shared" si="310"/>
        <v>16.599999999999454</v>
      </c>
    </row>
    <row r="1016" spans="4:62">
      <c r="D1016" s="2">
        <f>D1015+3</f>
        <v>41624</v>
      </c>
      <c r="E1016" s="3">
        <v>6440</v>
      </c>
      <c r="F1016" s="3">
        <v>6531.2</v>
      </c>
      <c r="G1016" s="3">
        <v>6422.2</v>
      </c>
      <c r="H1016" s="3">
        <v>6522.2</v>
      </c>
      <c r="I1016"/>
      <c r="J1016" s="2">
        <f>J1015+3</f>
        <v>41624</v>
      </c>
      <c r="K1016" s="3">
        <v>4051.93</v>
      </c>
      <c r="L1016" s="3">
        <v>4128.9799999999996</v>
      </c>
      <c r="M1016" s="3">
        <v>4051.25</v>
      </c>
      <c r="N1016" s="3">
        <v>4119.88</v>
      </c>
      <c r="O1016"/>
      <c r="P1016" s="2">
        <f>P1015+3</f>
        <v>41624</v>
      </c>
      <c r="Q1016" s="3">
        <v>9004.6200000000008</v>
      </c>
      <c r="R1016" s="3">
        <v>9187.7800000000007</v>
      </c>
      <c r="S1016" s="3">
        <v>8997.75</v>
      </c>
      <c r="T1016" s="3">
        <v>9163.56</v>
      </c>
      <c r="V1016" s="9">
        <f t="shared" ref="V1016:V1017" si="519">H1016-N1016</f>
        <v>2402.3199999999997</v>
      </c>
      <c r="W1016" s="6">
        <f t="shared" si="291"/>
        <v>0.46695248302964287</v>
      </c>
      <c r="X1016" s="4">
        <f t="shared" si="292"/>
        <v>55.980000000000018</v>
      </c>
      <c r="Y1016" s="4">
        <f t="shared" ref="Y1016:Y1017" si="520">MIN(V1012:V1016) +((MAX(V1012:V1016)-MIN(V1012:V1016))*$Y$1)</f>
        <v>2390.1750000000002</v>
      </c>
      <c r="Z1016" s="6">
        <f t="shared" ref="Z1016:Z1017" si="521">(V1016-MIN($V1010:$V1016))/(MAX($V1010:$V1016)-MIN($V1010:$V1016))</f>
        <v>0.46695248302964287</v>
      </c>
      <c r="AA1016" s="6">
        <f t="shared" ref="AA1016:AA1017" si="522">(V1016-MIN($V1008:$V1016))/(MAX($V1008:$V1016)-MIN($V1008:$V1016))</f>
        <v>0.57781550650820201</v>
      </c>
      <c r="AB1016" s="4">
        <f t="shared" si="267"/>
        <v>2402.3580000000002</v>
      </c>
      <c r="AC1016" s="4">
        <f t="shared" si="268"/>
        <v>-3.8000000000465661E-2</v>
      </c>
      <c r="AE1016" s="9">
        <f t="shared" ref="AE1016:AE1017" si="523">T1016-N1016</f>
        <v>5043.6799999999994</v>
      </c>
      <c r="AF1016" s="6">
        <f t="shared" ref="AF1016:AF1017" si="524">(AE1016-MIN(AE1012:AE1016))/(MAX(AE1012:AE1016)-MIN(AE1012:AE1016))</f>
        <v>1</v>
      </c>
      <c r="AG1016" s="4">
        <f t="shared" ref="AG1016:AG1017" si="525">MAX(AE1012:AE1016)-MIN(AE1012:AE1016)</f>
        <v>96.930000000000291</v>
      </c>
      <c r="AH1016" s="4">
        <f t="shared" ref="AH1016:AH1017" si="526">MIN(AE1012:AE1016) +((MAX(AE1012:AE1016)-MIN(AE1012:AE1016))*$AH$1)</f>
        <v>4995.2149999999992</v>
      </c>
      <c r="AI1016" s="6">
        <f t="shared" ref="AI1016:AI1017" si="527">(AE1016-MIN(AE1010:AE1016))/(MAX(AE1010:AE1016)-MIN(AE1010:AE1016))</f>
        <v>0.8478831350594801</v>
      </c>
      <c r="AJ1016" s="6">
        <f t="shared" ref="AJ1016:AJ1017" si="528">(AE1016-MIN(AE1008:AE1016))/(MAX(AE1008:AE1016)-MIN(AE1008:AE1016))</f>
        <v>0.8478831350594801</v>
      </c>
      <c r="AK1016" s="4">
        <f t="shared" si="288"/>
        <v>5008.4080000000004</v>
      </c>
      <c r="AL1016" s="4">
        <f t="shared" si="289"/>
        <v>35.271999999999025</v>
      </c>
      <c r="AN1016" s="9">
        <f t="shared" ref="AN1016:AN1017" si="529">T1016-H1016</f>
        <v>2641.3599999999997</v>
      </c>
      <c r="AO1016" s="6">
        <f t="shared" ref="AO1016:AO1017" si="530">(AN1016-MIN(AN1012:AN1016))/(MAX(AN1012:AN1016)-MIN(AN1012:AN1016))</f>
        <v>1</v>
      </c>
      <c r="AP1016" s="4">
        <f t="shared" ref="AP1016:AP1017" si="531">MAX(AN1012:AN1016)-MIN(AN1012:AN1016)</f>
        <v>74.900000000000546</v>
      </c>
      <c r="AQ1016" s="4">
        <f t="shared" ref="AQ1016:AQ1017" si="532">MIN(AN1012:AN1016) +((MAX(AN1012:AN1016)-MIN(AN1012:AN1016))*$AQ$1)</f>
        <v>2622.6349999999993</v>
      </c>
      <c r="AR1016" s="6">
        <f t="shared" ref="AR1016:AR1017" si="533">(AN1016-MIN(AN1010:AN1016))/(MAX(AN1010:AN1016)-MIN(AN1010:AN1016))</f>
        <v>1</v>
      </c>
      <c r="AS1016" s="6">
        <f t="shared" ref="AS1016:AS1017" si="534">(AN1016-MIN(AN1008:AN1016))/(MAX(AN1008:AN1016)-MIN(AN1008:AN1016))</f>
        <v>1</v>
      </c>
      <c r="AT1016" s="4">
        <f t="shared" si="386"/>
        <v>2610.4430000000002</v>
      </c>
      <c r="AU1016" s="4">
        <f t="shared" si="387"/>
        <v>30.916999999999462</v>
      </c>
      <c r="AW1016" s="4">
        <f t="shared" si="276"/>
        <v>6.8700000000008004</v>
      </c>
      <c r="AX1016" s="4">
        <f t="shared" si="421"/>
        <v>14.378048780487717</v>
      </c>
      <c r="AY1016" s="4">
        <f t="shared" si="422"/>
        <v>43.43999999999869</v>
      </c>
      <c r="AZ1016" s="4">
        <f t="shared" si="281"/>
        <v>32.530000000000655</v>
      </c>
      <c r="BB1016" s="4">
        <f t="shared" si="404"/>
        <v>0.67999999999983629</v>
      </c>
      <c r="BC1016" s="4">
        <f t="shared" si="282"/>
        <v>8.0492682926828927</v>
      </c>
      <c r="BD1016" s="4">
        <f t="shared" si="283"/>
        <v>28.710000000000491</v>
      </c>
      <c r="BE1016" s="4">
        <f t="shared" si="284"/>
        <v>16.170000000000073</v>
      </c>
      <c r="BG1016" s="4">
        <f t="shared" si="275"/>
        <v>17.800000000000182</v>
      </c>
      <c r="BH1016" s="4">
        <f t="shared" si="308"/>
        <v>8.4153658536584643</v>
      </c>
      <c r="BI1016" s="4">
        <f t="shared" si="309"/>
        <v>37.5</v>
      </c>
      <c r="BJ1016" s="4">
        <f t="shared" si="310"/>
        <v>17.190000000000509</v>
      </c>
    </row>
    <row r="1017" spans="4:62">
      <c r="D1017" s="2">
        <f>D1016+1</f>
        <v>41625</v>
      </c>
      <c r="E1017" s="3">
        <v>6522.2</v>
      </c>
      <c r="F1017" s="3">
        <v>6522.2</v>
      </c>
      <c r="G1017" s="3">
        <v>6482.6</v>
      </c>
      <c r="H1017" s="3">
        <v>6486.2</v>
      </c>
      <c r="I1017"/>
      <c r="J1017" s="2">
        <f>J1016+1</f>
        <v>41625</v>
      </c>
      <c r="K1017" s="3">
        <v>4100.76</v>
      </c>
      <c r="L1017" s="3">
        <v>4100.76</v>
      </c>
      <c r="M1017" s="3">
        <v>4068.64</v>
      </c>
      <c r="N1017" s="3">
        <v>4068.64</v>
      </c>
      <c r="O1017"/>
      <c r="P1017" s="2">
        <f>P1016+1</f>
        <v>41625</v>
      </c>
      <c r="Q1017" s="3">
        <v>9142.75</v>
      </c>
      <c r="R1017" s="3">
        <v>9161.7999999999993</v>
      </c>
      <c r="S1017" s="3">
        <v>9085.1200000000008</v>
      </c>
      <c r="T1017" s="3">
        <v>9085.1200000000008</v>
      </c>
      <c r="V1017" s="9">
        <f t="shared" si="519"/>
        <v>2417.56</v>
      </c>
      <c r="W1017" s="6">
        <f t="shared" si="291"/>
        <v>0.92655620241827608</v>
      </c>
      <c r="X1017" s="4">
        <f t="shared" si="292"/>
        <v>44.6599999999994</v>
      </c>
      <c r="Y1017" s="4">
        <f t="shared" si="520"/>
        <v>2387.3450000000003</v>
      </c>
      <c r="Z1017" s="6">
        <f t="shared" si="521"/>
        <v>0.73919256877455597</v>
      </c>
      <c r="AA1017" s="6">
        <f t="shared" si="522"/>
        <v>0.73919256877455597</v>
      </c>
      <c r="AB1017" s="4">
        <f t="shared" si="267"/>
        <v>2399.4380000000001</v>
      </c>
      <c r="AC1017" s="4">
        <f t="shared" si="268"/>
        <v>18.121999999999844</v>
      </c>
      <c r="AE1017" s="9">
        <f t="shared" si="523"/>
        <v>5016.4800000000014</v>
      </c>
      <c r="AF1017" s="6">
        <f t="shared" si="524"/>
        <v>0.71938512328486626</v>
      </c>
      <c r="AG1017" s="4">
        <f t="shared" si="525"/>
        <v>96.930000000000291</v>
      </c>
      <c r="AH1017" s="4">
        <f t="shared" si="526"/>
        <v>4995.2149999999992</v>
      </c>
      <c r="AI1017" s="6">
        <f t="shared" si="527"/>
        <v>0.60995451364592301</v>
      </c>
      <c r="AJ1017" s="6">
        <f t="shared" si="528"/>
        <v>0.60995451364592301</v>
      </c>
      <c r="AK1017" s="4">
        <f t="shared" si="288"/>
        <v>5004.96</v>
      </c>
      <c r="AL1017" s="4">
        <f t="shared" si="289"/>
        <v>11.520000000001346</v>
      </c>
      <c r="AN1017" s="9">
        <f t="shared" si="529"/>
        <v>2598.920000000001</v>
      </c>
      <c r="AO1017" s="6">
        <f t="shared" si="530"/>
        <v>0.4333778371161765</v>
      </c>
      <c r="AP1017" s="4">
        <f t="shared" si="531"/>
        <v>74.900000000000546</v>
      </c>
      <c r="AQ1017" s="4">
        <f t="shared" si="532"/>
        <v>2622.6349999999993</v>
      </c>
      <c r="AR1017" s="6">
        <f t="shared" si="533"/>
        <v>0.4333778371161765</v>
      </c>
      <c r="AS1017" s="6">
        <f t="shared" si="534"/>
        <v>0.4333778371161765</v>
      </c>
      <c r="AT1017" s="4">
        <f t="shared" si="386"/>
        <v>2601.2350000000001</v>
      </c>
      <c r="AU1017" s="4">
        <f t="shared" si="387"/>
        <v>-2.3149999999991451</v>
      </c>
      <c r="AW1017" s="4">
        <f t="shared" si="276"/>
        <v>19.049999999999272</v>
      </c>
      <c r="AX1017" s="4">
        <f t="shared" si="421"/>
        <v>14.812439024390143</v>
      </c>
      <c r="AY1017" s="4">
        <f t="shared" si="422"/>
        <v>43.43999999999869</v>
      </c>
      <c r="AZ1017" s="4">
        <f t="shared" si="281"/>
        <v>32.530000000000655</v>
      </c>
      <c r="BB1017" s="4">
        <f t="shared" si="404"/>
        <v>0</v>
      </c>
      <c r="BC1017" s="4">
        <f t="shared" si="282"/>
        <v>8.0385365853658293</v>
      </c>
      <c r="BD1017" s="4">
        <f t="shared" si="283"/>
        <v>28.710000000000491</v>
      </c>
      <c r="BE1017" s="4">
        <f t="shared" si="284"/>
        <v>16.170000000000073</v>
      </c>
      <c r="BG1017" s="4">
        <f t="shared" si="275"/>
        <v>0</v>
      </c>
      <c r="BH1017" s="4">
        <f t="shared" si="308"/>
        <v>8.2982926829267516</v>
      </c>
      <c r="BI1017" s="4">
        <f t="shared" si="309"/>
        <v>37.5</v>
      </c>
      <c r="BJ1017" s="4">
        <f t="shared" si="310"/>
        <v>17.190000000000509</v>
      </c>
    </row>
    <row r="1018" spans="4:62">
      <c r="D1018" s="2">
        <f>D1017+1</f>
        <v>41626</v>
      </c>
      <c r="E1018" s="3">
        <v>6486.2</v>
      </c>
      <c r="F1018" s="3">
        <v>6524.5</v>
      </c>
      <c r="G1018" s="3">
        <v>6486.2</v>
      </c>
      <c r="H1018" s="3">
        <v>6492.1</v>
      </c>
      <c r="I1018"/>
      <c r="J1018" s="2">
        <f>J1017+1</f>
        <v>41626</v>
      </c>
      <c r="K1018" s="3">
        <v>4087.57</v>
      </c>
      <c r="L1018" s="3">
        <v>4109.51</v>
      </c>
      <c r="M1018" s="3">
        <v>4074.28</v>
      </c>
      <c r="N1018" s="3">
        <v>4109.51</v>
      </c>
      <c r="O1018"/>
      <c r="P1018" s="2">
        <f>P1017+1</f>
        <v>41626</v>
      </c>
      <c r="Q1018" s="3">
        <v>9145.35</v>
      </c>
      <c r="R1018" s="3">
        <v>9190.73</v>
      </c>
      <c r="S1018" s="3">
        <v>9122.0499999999993</v>
      </c>
      <c r="T1018" s="3">
        <v>9181.75</v>
      </c>
      <c r="V1018" s="9">
        <f t="shared" ref="V1018" si="535">H1018-N1018</f>
        <v>2382.59</v>
      </c>
      <c r="W1018" s="6">
        <f t="shared" si="291"/>
        <v>0.15490575157080494</v>
      </c>
      <c r="X1018" s="4">
        <f t="shared" si="292"/>
        <v>41.379999999999654</v>
      </c>
      <c r="Y1018" s="4">
        <f t="shared" ref="Y1018" si="536">MIN(V1014:V1018) +((MAX(V1014:V1018)-MIN(V1014:V1018))*$Y$1)</f>
        <v>2386.5250000000001</v>
      </c>
      <c r="Z1018" s="6">
        <f t="shared" ref="Z1018" si="537">(V1018-MIN($V1012:$V1018))/(MAX($V1012:$V1018)-MIN($V1012:$V1018))</f>
        <v>0.11450518042157649</v>
      </c>
      <c r="AA1018" s="6">
        <f t="shared" ref="AA1018" si="538">(V1018-MIN($V1010:$V1018))/(MAX($V1010:$V1018)-MIN($V1010:$V1018))</f>
        <v>0.11450518042157649</v>
      </c>
      <c r="AB1018" s="4">
        <f t="shared" si="267"/>
        <v>2391.788</v>
      </c>
      <c r="AC1018" s="4">
        <f t="shared" si="268"/>
        <v>-9.1979999999998654</v>
      </c>
      <c r="AE1018" s="9">
        <f t="shared" ref="AE1018" si="539">T1018-N1018</f>
        <v>5072.24</v>
      </c>
      <c r="AF1018" s="6">
        <f t="shared" ref="AF1018" si="540">(AE1018-MIN(AE1014:AE1018))/(MAX(AE1014:AE1018)-MIN(AE1014:AE1018))</f>
        <v>1</v>
      </c>
      <c r="AG1018" s="4">
        <f t="shared" ref="AG1018" si="541">MAX(AE1014:AE1018)-MIN(AE1014:AE1018)</f>
        <v>125.49000000000069</v>
      </c>
      <c r="AH1018" s="4">
        <f t="shared" ref="AH1018" si="542">MIN(AE1014:AE1018) +((MAX(AE1014:AE1018)-MIN(AE1014:AE1018))*$AH$1)</f>
        <v>5009.494999999999</v>
      </c>
      <c r="AI1018" s="6">
        <f t="shared" ref="AI1018" si="543">(AE1018-MIN(AE1012:AE1018))/(MAX(AE1012:AE1018)-MIN(AE1012:AE1018))</f>
        <v>1</v>
      </c>
      <c r="AJ1018" s="6">
        <f t="shared" ref="AJ1018" si="544">(AE1018-MIN(AE1010:AE1018))/(MAX(AE1010:AE1018)-MIN(AE1010:AE1018))</f>
        <v>1</v>
      </c>
      <c r="AK1018" s="4">
        <f t="shared" si="288"/>
        <v>5012.973</v>
      </c>
      <c r="AL1018" s="4">
        <f t="shared" si="289"/>
        <v>59.266999999999825</v>
      </c>
      <c r="AN1018" s="9">
        <f t="shared" ref="AN1018" si="545">T1018-H1018</f>
        <v>2689.6499999999996</v>
      </c>
      <c r="AO1018" s="6">
        <f t="shared" ref="AO1018" si="546">(AN1018-MIN(AN1014:AN1018))/(MAX(AN1014:AN1018)-MIN(AN1014:AN1018))</f>
        <v>1</v>
      </c>
      <c r="AP1018" s="4">
        <f t="shared" ref="AP1018" si="547">MAX(AN1014:AN1018)-MIN(AN1014:AN1018)</f>
        <v>123.19000000000051</v>
      </c>
      <c r="AQ1018" s="4">
        <f t="shared" ref="AQ1018" si="548">MIN(AN1014:AN1018) +((MAX(AN1014:AN1018)-MIN(AN1014:AN1018))*$AQ$1)</f>
        <v>2658.8524999999995</v>
      </c>
      <c r="AR1018" s="6">
        <f t="shared" ref="AR1018" si="549">(AN1018-MIN(AN1012:AN1018))/(MAX(AN1012:AN1018)-MIN(AN1012:AN1018))</f>
        <v>1</v>
      </c>
      <c r="AS1018" s="6">
        <f t="shared" ref="AS1018" si="550">(AN1018-MIN(AN1010:AN1018))/(MAX(AN1010:AN1018)-MIN(AN1010:AN1018))</f>
        <v>1</v>
      </c>
      <c r="AT1018" s="4">
        <f t="shared" si="386"/>
        <v>2607.1370000000002</v>
      </c>
      <c r="AU1018" s="4">
        <f t="shared" si="387"/>
        <v>82.512999999999465</v>
      </c>
      <c r="AW1018" s="4">
        <f t="shared" si="276"/>
        <v>23.300000000001091</v>
      </c>
      <c r="AX1018" s="4">
        <f t="shared" si="421"/>
        <v>15.265853658536487</v>
      </c>
      <c r="AY1018" s="4">
        <f t="shared" si="422"/>
        <v>43.43999999999869</v>
      </c>
      <c r="AZ1018" s="4">
        <f t="shared" si="281"/>
        <v>32.530000000000655</v>
      </c>
      <c r="BB1018" s="4">
        <f t="shared" si="404"/>
        <v>13.289999999999964</v>
      </c>
      <c r="BC1018" s="4">
        <f t="shared" si="282"/>
        <v>8.2946341463414175</v>
      </c>
      <c r="BD1018" s="4">
        <f t="shared" si="283"/>
        <v>28.710000000000491</v>
      </c>
      <c r="BE1018" s="4">
        <f t="shared" si="284"/>
        <v>16.170000000000073</v>
      </c>
      <c r="BG1018" s="4">
        <f t="shared" si="275"/>
        <v>0</v>
      </c>
      <c r="BH1018" s="4">
        <f t="shared" si="308"/>
        <v>8.2860975609755325</v>
      </c>
      <c r="BI1018" s="4">
        <f t="shared" si="309"/>
        <v>37.5</v>
      </c>
      <c r="BJ1018" s="4">
        <f t="shared" si="310"/>
        <v>17.190000000000509</v>
      </c>
    </row>
    <row r="1019" spans="4:62">
      <c r="D1019" s="2">
        <f>D1018+1</f>
        <v>41627</v>
      </c>
      <c r="E1019" s="3">
        <v>6492.1</v>
      </c>
      <c r="F1019" s="3">
        <v>6566.4</v>
      </c>
      <c r="G1019" s="3">
        <v>6492.1</v>
      </c>
      <c r="H1019" s="3">
        <v>6555.1</v>
      </c>
      <c r="I1019"/>
      <c r="J1019" s="2">
        <f>J1018+1</f>
        <v>41627</v>
      </c>
      <c r="K1019" s="3">
        <v>4146.4399999999996</v>
      </c>
      <c r="L1019" s="3">
        <v>4184.33</v>
      </c>
      <c r="M1019" s="3">
        <v>4143.6000000000004</v>
      </c>
      <c r="N1019" s="3">
        <v>4154.2700000000004</v>
      </c>
      <c r="O1019"/>
      <c r="P1019" s="2">
        <f>P1018+1</f>
        <v>41627</v>
      </c>
      <c r="Q1019" s="3">
        <v>9279.68</v>
      </c>
      <c r="R1019" s="3">
        <v>9351.9</v>
      </c>
      <c r="S1019" s="3">
        <v>9257.24</v>
      </c>
      <c r="T1019" s="3">
        <v>9335.74</v>
      </c>
      <c r="V1019" s="9">
        <f t="shared" ref="V1019" si="551">H1019-N1019</f>
        <v>2400.83</v>
      </c>
      <c r="W1019" s="6">
        <f t="shared" si="291"/>
        <v>0.55111349610947069</v>
      </c>
      <c r="X1019" s="4">
        <f t="shared" si="292"/>
        <v>37.269999999999982</v>
      </c>
      <c r="Y1019" s="4">
        <f t="shared" ref="Y1019" si="552">MIN(V1015:V1019) +((MAX(V1015:V1019)-MIN(V1015:V1019))*$Y$1)</f>
        <v>2389.6075000000001</v>
      </c>
      <c r="Z1019" s="6">
        <f t="shared" ref="Z1019" si="553">(V1019-MIN($V1013:$V1019))/(MAX($V1013:$V1019)-MIN($V1013:$V1019))</f>
        <v>0.55194805194805119</v>
      </c>
      <c r="AA1019" s="6">
        <f t="shared" ref="AA1019" si="554">(V1019-MIN($V1011:$V1019))/(MAX($V1011:$V1019)-MIN($V1011:$V1019))</f>
        <v>0.44033583422650285</v>
      </c>
      <c r="AB1019" s="4">
        <f t="shared" si="267"/>
        <v>2396.7179999999998</v>
      </c>
      <c r="AC1019" s="4">
        <f t="shared" si="268"/>
        <v>4.11200000000008</v>
      </c>
      <c r="AE1019" s="9">
        <f t="shared" ref="AE1019" si="555">T1019-N1019</f>
        <v>5181.4699999999993</v>
      </c>
      <c r="AF1019" s="6">
        <f t="shared" ref="AF1019" si="556">(AE1019-MIN(AE1015:AE1019))/(MAX(AE1015:AE1019)-MIN(AE1015:AE1019))</f>
        <v>1</v>
      </c>
      <c r="AG1019" s="4">
        <f t="shared" ref="AG1019" si="557">MAX(AE1015:AE1019)-MIN(AE1015:AE1019)</f>
        <v>234.72000000000025</v>
      </c>
      <c r="AH1019" s="4">
        <f t="shared" ref="AH1019" si="558">MIN(AE1015:AE1019) +((MAX(AE1015:AE1019)-MIN(AE1015:AE1019))*$AH$1)</f>
        <v>5064.1099999999988</v>
      </c>
      <c r="AI1019" s="6">
        <f t="shared" ref="AI1019" si="559">(AE1019-MIN(AE1013:AE1019))/(MAX(AE1013:AE1019)-MIN(AE1013:AE1019))</f>
        <v>1</v>
      </c>
      <c r="AJ1019" s="6">
        <f t="shared" ref="AJ1019" si="560">(AE1019-MIN(AE1011:AE1019))/(MAX(AE1011:AE1019)-MIN(AE1011:AE1019))</f>
        <v>1</v>
      </c>
      <c r="AK1019" s="4">
        <f t="shared" si="288"/>
        <v>5032.616</v>
      </c>
      <c r="AL1019" s="4">
        <f t="shared" si="289"/>
        <v>148.85399999999936</v>
      </c>
      <c r="AN1019" s="9">
        <f t="shared" ref="AN1019" si="561">T1019-H1019</f>
        <v>2780.6399999999994</v>
      </c>
      <c r="AO1019" s="6">
        <f t="shared" ref="AO1019" si="562">(AN1019-MIN(AN1015:AN1019))/(MAX(AN1015:AN1019)-MIN(AN1015:AN1019))</f>
        <v>1</v>
      </c>
      <c r="AP1019" s="4">
        <f t="shared" ref="AP1019" si="563">MAX(AN1015:AN1019)-MIN(AN1015:AN1019)</f>
        <v>214.18000000000029</v>
      </c>
      <c r="AQ1019" s="4">
        <f t="shared" ref="AQ1019" si="564">MIN(AN1015:AN1019) +((MAX(AN1015:AN1019)-MIN(AN1015:AN1019))*$AQ$1)</f>
        <v>2727.0949999999993</v>
      </c>
      <c r="AR1019" s="6">
        <f t="shared" ref="AR1019" si="565">(AN1019-MIN(AN1013:AN1019))/(MAX(AN1013:AN1019)-MIN(AN1013:AN1019))</f>
        <v>1</v>
      </c>
      <c r="AS1019" s="6">
        <f t="shared" ref="AS1019" si="566">(AN1019-MIN(AN1011:AN1019))/(MAX(AN1011:AN1019)-MIN(AN1011:AN1019))</f>
        <v>1</v>
      </c>
      <c r="AT1019" s="4">
        <f t="shared" si="386"/>
        <v>2626.5360000000001</v>
      </c>
      <c r="AU1019" s="4">
        <f t="shared" si="387"/>
        <v>154.10399999999936</v>
      </c>
      <c r="AW1019" s="4">
        <f t="shared" si="276"/>
        <v>22.440000000000509</v>
      </c>
      <c r="AX1019" s="4">
        <f t="shared" si="421"/>
        <v>15.583658536585284</v>
      </c>
      <c r="AY1019" s="4">
        <f t="shared" si="422"/>
        <v>43.43999999999869</v>
      </c>
      <c r="AZ1019" s="4">
        <f t="shared" si="281"/>
        <v>32.530000000000655</v>
      </c>
      <c r="BB1019" s="4">
        <f t="shared" si="404"/>
        <v>2.839999999999236</v>
      </c>
      <c r="BC1019" s="4">
        <f t="shared" si="282"/>
        <v>8.3026829268291991</v>
      </c>
      <c r="BD1019" s="4">
        <f t="shared" si="283"/>
        <v>28.710000000000491</v>
      </c>
      <c r="BE1019" s="4">
        <f t="shared" si="284"/>
        <v>16.170000000000073</v>
      </c>
      <c r="BG1019" s="4">
        <f t="shared" si="275"/>
        <v>0</v>
      </c>
      <c r="BH1019" s="4">
        <f t="shared" si="308"/>
        <v>8.2812195121950491</v>
      </c>
      <c r="BI1019" s="4">
        <f t="shared" si="309"/>
        <v>37.5</v>
      </c>
      <c r="BJ1019" s="4">
        <f t="shared" si="310"/>
        <v>17.190000000000509</v>
      </c>
    </row>
    <row r="1020" spans="4:62">
      <c r="D1020" s="2">
        <f>D1019+1</f>
        <v>41628</v>
      </c>
      <c r="E1020" s="3">
        <v>6584.7</v>
      </c>
      <c r="F1020" s="3">
        <v>6616.8</v>
      </c>
      <c r="G1020" s="3">
        <v>6576.8</v>
      </c>
      <c r="H1020" s="3">
        <v>6606.6</v>
      </c>
      <c r="I1020"/>
      <c r="J1020" s="2">
        <f>J1019+1</f>
        <v>41628</v>
      </c>
      <c r="K1020" s="3">
        <v>4176.8900000000003</v>
      </c>
      <c r="L1020" s="3">
        <v>4200.3100000000004</v>
      </c>
      <c r="M1020" s="3">
        <v>4166.53</v>
      </c>
      <c r="N1020" s="3">
        <v>4193.7700000000004</v>
      </c>
      <c r="O1020"/>
      <c r="P1020" s="2">
        <f>P1019+1</f>
        <v>41628</v>
      </c>
      <c r="Q1020" s="3">
        <v>9371.08</v>
      </c>
      <c r="R1020" s="3">
        <v>9413.09</v>
      </c>
      <c r="S1020" s="3">
        <v>9352.98</v>
      </c>
      <c r="T1020" s="3">
        <v>9400.18</v>
      </c>
      <c r="V1020" s="9">
        <f t="shared" ref="V1020:V1021" si="567">H1020-N1020</f>
        <v>2412.83</v>
      </c>
      <c r="W1020" s="6">
        <f t="shared" si="291"/>
        <v>0.86474120674864041</v>
      </c>
      <c r="X1020" s="4">
        <f t="shared" si="292"/>
        <v>34.9699999999998</v>
      </c>
      <c r="Y1020" s="4">
        <f t="shared" ref="Y1020:Y1021" si="568">MIN(V1016:V1020) +((MAX(V1016:V1020)-MIN(V1016:V1020))*$Y$1)</f>
        <v>2391.3325</v>
      </c>
      <c r="Z1020" s="6">
        <f t="shared" ref="Z1020:Z1021" si="569">(V1020-MIN($V1014:$V1020))/(MAX($V1014:$V1020)-MIN($V1014:$V1020))</f>
        <v>0.88569357177380237</v>
      </c>
      <c r="AA1020" s="6">
        <f t="shared" ref="AA1020:AA1021" si="570">(V1020-MIN($V1012:$V1020))/(MAX($V1012:$V1020)-MIN($V1012:$V1020))</f>
        <v>0.65469810646658855</v>
      </c>
      <c r="AB1020" s="4">
        <f t="shared" si="267"/>
        <v>2403.2259999999997</v>
      </c>
      <c r="AC1020" s="4">
        <f t="shared" si="268"/>
        <v>9.6040000000002692</v>
      </c>
      <c r="AE1020" s="9">
        <f t="shared" ref="AE1020:AE1021" si="571">T1020-N1020</f>
        <v>5206.41</v>
      </c>
      <c r="AF1020" s="6">
        <f t="shared" ref="AF1020:AF1021" si="572">(AE1020-MIN(AE1016:AE1020))/(MAX(AE1016:AE1020)-MIN(AE1016:AE1020))</f>
        <v>1</v>
      </c>
      <c r="AG1020" s="4">
        <f t="shared" ref="AG1020:AG1021" si="573">MAX(AE1016:AE1020)-MIN(AE1016:AE1020)</f>
        <v>189.92999999999847</v>
      </c>
      <c r="AH1020" s="4">
        <f t="shared" ref="AH1020:AH1021" si="574">MIN(AE1016:AE1020) +((MAX(AE1016:AE1020)-MIN(AE1016:AE1020))*$AH$1)</f>
        <v>5111.4450000000006</v>
      </c>
      <c r="AI1020" s="6">
        <f t="shared" ref="AI1020:AI1021" si="575">(AE1020-MIN(AE1014:AE1020))/(MAX(AE1014:AE1020)-MIN(AE1014:AE1020))</f>
        <v>1</v>
      </c>
      <c r="AJ1020" s="6">
        <f t="shared" ref="AJ1020:AJ1021" si="576">(AE1020-MIN(AE1012:AE1020))/(MAX(AE1012:AE1020)-MIN(AE1012:AE1020))</f>
        <v>1</v>
      </c>
      <c r="AK1020" s="4">
        <f t="shared" si="288"/>
        <v>5048.9529999999995</v>
      </c>
      <c r="AL1020" s="4">
        <f t="shared" si="289"/>
        <v>157.45700000000033</v>
      </c>
      <c r="AN1020" s="9">
        <f t="shared" ref="AN1020:AN1021" si="577">T1020-H1020</f>
        <v>2793.58</v>
      </c>
      <c r="AO1020" s="6">
        <f t="shared" ref="AO1020:AO1021" si="578">(AN1020-MIN(AN1016:AN1020))/(MAX(AN1016:AN1020)-MIN(AN1016:AN1020))</f>
        <v>1</v>
      </c>
      <c r="AP1020" s="4">
        <f t="shared" ref="AP1020:AP1021" si="579">MAX(AN1016:AN1020)-MIN(AN1016:AN1020)</f>
        <v>194.65999999999894</v>
      </c>
      <c r="AQ1020" s="4">
        <f t="shared" ref="AQ1020:AQ1021" si="580">MIN(AN1016:AN1020) +((MAX(AN1016:AN1020)-MIN(AN1016:AN1020))*$AQ$1)</f>
        <v>2744.915</v>
      </c>
      <c r="AR1020" s="6">
        <f t="shared" ref="AR1020:AR1021" si="581">(AN1020-MIN(AN1014:AN1020))/(MAX(AN1014:AN1020)-MIN(AN1014:AN1020))</f>
        <v>1</v>
      </c>
      <c r="AS1020" s="6">
        <f t="shared" ref="AS1020:AS1021" si="582">(AN1020-MIN(AN1012:AN1020))/(MAX(AN1012:AN1020)-MIN(AN1012:AN1020))</f>
        <v>1</v>
      </c>
      <c r="AT1020" s="4">
        <f t="shared" si="386"/>
        <v>2643.8530000000005</v>
      </c>
      <c r="AU1020" s="4">
        <f t="shared" si="387"/>
        <v>149.72699999999941</v>
      </c>
      <c r="AW1020" s="4">
        <f t="shared" si="276"/>
        <v>18.100000000000364</v>
      </c>
      <c r="AX1020" s="4">
        <f t="shared" si="421"/>
        <v>15.593658536585281</v>
      </c>
      <c r="AY1020" s="4">
        <f t="shared" si="422"/>
        <v>43.43999999999869</v>
      </c>
      <c r="AZ1020" s="4">
        <f t="shared" si="281"/>
        <v>32.530000000000655</v>
      </c>
      <c r="BB1020" s="4">
        <f t="shared" si="404"/>
        <v>10.360000000000582</v>
      </c>
      <c r="BC1020" s="4">
        <f t="shared" si="282"/>
        <v>8.3231707317072718</v>
      </c>
      <c r="BD1020" s="4">
        <f t="shared" si="283"/>
        <v>28.710000000000491</v>
      </c>
      <c r="BE1020" s="4">
        <f t="shared" si="284"/>
        <v>16.170000000000073</v>
      </c>
      <c r="BG1020" s="4">
        <f t="shared" si="275"/>
        <v>7.8999999999996362</v>
      </c>
      <c r="BH1020" s="4">
        <f t="shared" si="308"/>
        <v>8.4665853658535717</v>
      </c>
      <c r="BI1020" s="4">
        <f t="shared" si="309"/>
        <v>37.5</v>
      </c>
      <c r="BJ1020" s="4">
        <f t="shared" si="310"/>
        <v>17.190000000000509</v>
      </c>
    </row>
    <row r="1021" spans="4:62">
      <c r="D1021" s="2">
        <f>D1020+3</f>
        <v>41631</v>
      </c>
      <c r="E1021"/>
      <c r="F1021" s="26">
        <v>6678.6</v>
      </c>
      <c r="G1021" s="26">
        <v>6606.2</v>
      </c>
      <c r="H1021" s="26">
        <v>6678.6</v>
      </c>
      <c r="I1021"/>
      <c r="J1021" s="2">
        <f>J1020+3</f>
        <v>41631</v>
      </c>
      <c r="L1021" s="26">
        <v>4215.29</v>
      </c>
      <c r="M1021" s="26">
        <v>4187.95</v>
      </c>
      <c r="N1021" s="26">
        <v>4215.29</v>
      </c>
      <c r="O1021"/>
      <c r="P1021" s="2">
        <f>P1020+3</f>
        <v>41631</v>
      </c>
      <c r="Q1021"/>
      <c r="R1021" s="26">
        <v>9488.82</v>
      </c>
      <c r="S1021" s="26">
        <v>9427.5400000000009</v>
      </c>
      <c r="T1021" s="26">
        <v>9488.82</v>
      </c>
      <c r="V1021" s="9">
        <f t="shared" si="567"/>
        <v>2463.3100000000004</v>
      </c>
      <c r="W1021" s="6">
        <f t="shared" si="291"/>
        <v>1</v>
      </c>
      <c r="X1021" s="4">
        <f t="shared" si="292"/>
        <v>80.720000000000255</v>
      </c>
      <c r="Y1021" s="4">
        <f t="shared" si="568"/>
        <v>2402.7700000000004</v>
      </c>
      <c r="Z1021" s="6">
        <f t="shared" si="569"/>
        <v>1</v>
      </c>
      <c r="AA1021" s="6">
        <f t="shared" si="570"/>
        <v>1</v>
      </c>
      <c r="AB1021" s="4">
        <f t="shared" si="267"/>
        <v>2415.424</v>
      </c>
      <c r="AC1021" s="4">
        <f t="shared" si="268"/>
        <v>47.886000000000422</v>
      </c>
      <c r="AE1021" s="9">
        <f t="shared" si="571"/>
        <v>5273.53</v>
      </c>
      <c r="AF1021" s="6">
        <f t="shared" si="572"/>
        <v>1</v>
      </c>
      <c r="AG1021" s="4">
        <f t="shared" si="573"/>
        <v>257.04999999999836</v>
      </c>
      <c r="AH1021" s="4">
        <f t="shared" si="574"/>
        <v>5145.005000000001</v>
      </c>
      <c r="AI1021" s="6">
        <f t="shared" si="575"/>
        <v>1</v>
      </c>
      <c r="AJ1021" s="6">
        <f t="shared" si="576"/>
        <v>1</v>
      </c>
      <c r="AK1021" s="4">
        <f t="shared" si="288"/>
        <v>5070.1990000000005</v>
      </c>
      <c r="AL1021" s="4">
        <f t="shared" si="289"/>
        <v>203.33099999999922</v>
      </c>
      <c r="AN1021" s="9">
        <f t="shared" si="577"/>
        <v>2810.2199999999993</v>
      </c>
      <c r="AO1021" s="6">
        <f t="shared" si="578"/>
        <v>1</v>
      </c>
      <c r="AP1021" s="4">
        <f t="shared" si="579"/>
        <v>211.29999999999836</v>
      </c>
      <c r="AQ1021" s="4">
        <f t="shared" si="580"/>
        <v>2757.3949999999995</v>
      </c>
      <c r="AR1021" s="6">
        <f t="shared" si="581"/>
        <v>1</v>
      </c>
      <c r="AS1021" s="6">
        <f t="shared" si="582"/>
        <v>1</v>
      </c>
      <c r="AT1021" s="4">
        <f t="shared" si="386"/>
        <v>2661.308</v>
      </c>
      <c r="AU1021" s="4">
        <f t="shared" si="387"/>
        <v>148.91199999999935</v>
      </c>
      <c r="AW1021" s="4">
        <f t="shared" si="276"/>
        <v>-9427.5400000000009</v>
      </c>
      <c r="AX1021" s="4">
        <f t="shared" si="421"/>
        <v>-214.55707317073185</v>
      </c>
      <c r="AY1021" s="4">
        <f t="shared" si="422"/>
        <v>43.43999999999869</v>
      </c>
      <c r="AZ1021" s="4">
        <f t="shared" si="281"/>
        <v>32.530000000000655</v>
      </c>
      <c r="BB1021" s="4">
        <f t="shared" si="404"/>
        <v>-4187.95</v>
      </c>
      <c r="BC1021" s="4">
        <f t="shared" si="282"/>
        <v>-93.980731707317091</v>
      </c>
      <c r="BD1021" s="4">
        <f t="shared" si="283"/>
        <v>28.710000000000491</v>
      </c>
      <c r="BE1021" s="4">
        <f t="shared" si="284"/>
        <v>16.170000000000073</v>
      </c>
      <c r="BG1021" s="4">
        <f t="shared" si="275"/>
        <v>-6606.2</v>
      </c>
      <c r="BH1021" s="4">
        <f t="shared" si="308"/>
        <v>-152.97243902439033</v>
      </c>
      <c r="BI1021" s="4">
        <f t="shared" si="309"/>
        <v>37.5</v>
      </c>
      <c r="BJ1021" s="4">
        <f t="shared" si="310"/>
        <v>17.190000000000509</v>
      </c>
    </row>
    <row r="1022" spans="4:62">
      <c r="D1022" s="2">
        <f>D1021+1</f>
        <v>41632</v>
      </c>
      <c r="E1022"/>
      <c r="F1022" s="26">
        <v>6712.1</v>
      </c>
      <c r="G1022" s="26">
        <v>6672.2</v>
      </c>
      <c r="H1022" s="26">
        <v>6694.2</v>
      </c>
      <c r="I1022"/>
      <c r="J1022" s="2">
        <f>J1021+1</f>
        <v>41632</v>
      </c>
      <c r="K1022"/>
      <c r="L1022" s="26">
        <v>4229.68</v>
      </c>
      <c r="M1022" s="26">
        <v>4209.42</v>
      </c>
      <c r="N1022" s="26">
        <v>4218.41</v>
      </c>
      <c r="O1022"/>
      <c r="P1022" s="2">
        <f>P1021+1</f>
        <v>41632</v>
      </c>
      <c r="Q1022"/>
      <c r="R1022" s="27">
        <v>9488.82</v>
      </c>
      <c r="S1022" s="27">
        <v>9427.5400000000009</v>
      </c>
      <c r="T1022" s="27">
        <v>9488.82</v>
      </c>
      <c r="V1022" s="9">
        <f t="shared" ref="V1022:V1025" si="583">H1022-N1022</f>
        <v>2475.79</v>
      </c>
      <c r="W1022" s="6">
        <f t="shared" si="291"/>
        <v>1</v>
      </c>
      <c r="X1022" s="4">
        <f t="shared" si="292"/>
        <v>93.199999999999818</v>
      </c>
      <c r="Y1022" s="4">
        <f t="shared" ref="Y1022:Y1025" si="584">MIN(V1018:V1022) +((MAX(V1018:V1022)-MIN(V1018:V1022))*$Y$1)</f>
        <v>2405.8900000000003</v>
      </c>
      <c r="Z1022" s="6">
        <f t="shared" ref="Z1022:Z1025" si="585">(V1022-MIN($V1016:$V1022))/(MAX($V1016:$V1022)-MIN($V1016:$V1022))</f>
        <v>1</v>
      </c>
      <c r="AA1022" s="6">
        <f t="shared" ref="AA1022:AA1025" si="586">(V1022-MIN($V1014:$V1022))/(MAX($V1014:$V1022)-MIN($V1014:$V1022))</f>
        <v>1</v>
      </c>
      <c r="AB1022" s="4">
        <f t="shared" si="267"/>
        <v>2427.0700000000006</v>
      </c>
      <c r="AC1022" s="4">
        <f t="shared" si="268"/>
        <v>48.719999999999345</v>
      </c>
      <c r="AE1022" s="9">
        <f t="shared" ref="AE1022:AE1030" si="587">T1022-N1022</f>
        <v>5270.41</v>
      </c>
      <c r="AF1022" s="6">
        <f t="shared" ref="AF1022:AF1025" si="588">(AE1022-MIN(AE1018:AE1022))/(MAX(AE1018:AE1022)-MIN(AE1018:AE1022))</f>
        <v>0.98449997516021714</v>
      </c>
      <c r="AG1022" s="4">
        <f t="shared" ref="AG1022:AG1025" si="589">MAX(AE1018:AE1022)-MIN(AE1018:AE1022)</f>
        <v>201.28999999999996</v>
      </c>
      <c r="AH1022" s="4">
        <f t="shared" ref="AH1022:AH1025" si="590">MIN(AE1018:AE1022) +((MAX(AE1018:AE1022)-MIN(AE1018:AE1022))*$AH$1)</f>
        <v>5172.8850000000002</v>
      </c>
      <c r="AI1022" s="6">
        <f t="shared" ref="AI1022:AI1025" si="591">(AE1022-MIN(AE1016:AE1022))/(MAX(AE1016:AE1022)-MIN(AE1016:AE1022))</f>
        <v>0.98786228360241235</v>
      </c>
      <c r="AJ1022" s="6">
        <f t="shared" ref="AJ1022:AJ1025" si="592">(AE1022-MIN(AE1014:AE1022))/(MAX(AE1014:AE1022)-MIN(AE1014:AE1022))</f>
        <v>0.99045229206193808</v>
      </c>
      <c r="AK1022" s="4">
        <f t="shared" si="288"/>
        <v>5094.9100000000008</v>
      </c>
      <c r="AL1022" s="4">
        <f t="shared" si="289"/>
        <v>175.49999999999909</v>
      </c>
      <c r="AN1022" s="9">
        <f t="shared" ref="AN1022:AN1030" si="593">T1022-H1022</f>
        <v>2794.62</v>
      </c>
      <c r="AO1022" s="6">
        <f t="shared" ref="AO1022:AO1025" si="594">(AN1022-MIN(AN1018:AN1022))/(MAX(AN1018:AN1022)-MIN(AN1018:AN1022))</f>
        <v>0.87061458074148224</v>
      </c>
      <c r="AP1022" s="4">
        <f t="shared" ref="AP1022:AP1025" si="595">MAX(AN1018:AN1022)-MIN(AN1018:AN1022)</f>
        <v>120.56999999999971</v>
      </c>
      <c r="AQ1022" s="4">
        <f t="shared" ref="AQ1022:AQ1025" si="596">MIN(AN1018:AN1022) +((MAX(AN1018:AN1022)-MIN(AN1018:AN1022))*$AQ$1)</f>
        <v>2780.0774999999994</v>
      </c>
      <c r="AR1022" s="6">
        <f t="shared" ref="AR1022:AR1025" si="597">(AN1022-MIN(AN1016:AN1022))/(MAX(AN1016:AN1022)-MIN(AN1016:AN1022))</f>
        <v>0.92617132039754102</v>
      </c>
      <c r="AS1022" s="6">
        <f t="shared" ref="AS1022:AS1025" si="598">(AN1022-MIN(AN1014:AN1022))/(MAX(AN1014:AN1022)-MIN(AN1014:AN1022))</f>
        <v>0.9360026255333137</v>
      </c>
      <c r="AT1022" s="4">
        <f t="shared" si="386"/>
        <v>2681.6559999999999</v>
      </c>
      <c r="AU1022" s="4">
        <f t="shared" si="387"/>
        <v>112.96399999999994</v>
      </c>
      <c r="AW1022" s="4">
        <f t="shared" si="276"/>
        <v>-9427.5400000000009</v>
      </c>
      <c r="AX1022" s="4">
        <f t="shared" si="421"/>
        <v>-444.61658536585378</v>
      </c>
      <c r="AY1022" s="4">
        <f t="shared" si="422"/>
        <v>43.43999999999869</v>
      </c>
      <c r="AZ1022" s="4">
        <f t="shared" si="281"/>
        <v>32.530000000000655</v>
      </c>
      <c r="BB1022" s="4">
        <f t="shared" si="404"/>
        <v>-4209.42</v>
      </c>
      <c r="BC1022" s="4">
        <f t="shared" si="282"/>
        <v>-196.64951219512199</v>
      </c>
      <c r="BD1022" s="4">
        <f t="shared" si="283"/>
        <v>28.710000000000491</v>
      </c>
      <c r="BE1022" s="4">
        <f t="shared" si="284"/>
        <v>16.170000000000073</v>
      </c>
      <c r="BG1022" s="4">
        <f t="shared" si="275"/>
        <v>-6672.2</v>
      </c>
      <c r="BH1022" s="4">
        <f t="shared" si="308"/>
        <v>-316.12829268292694</v>
      </c>
      <c r="BI1022" s="4">
        <f t="shared" si="309"/>
        <v>37.5</v>
      </c>
      <c r="BJ1022" s="4">
        <f t="shared" si="310"/>
        <v>16.599999999999454</v>
      </c>
    </row>
    <row r="1023" spans="4:62">
      <c r="D1023" s="2">
        <f>D1022+1</f>
        <v>41633</v>
      </c>
      <c r="E1023"/>
      <c r="F1023" s="27">
        <v>6712.1</v>
      </c>
      <c r="G1023" s="27">
        <v>6672.2</v>
      </c>
      <c r="H1023" s="27">
        <v>6694.2</v>
      </c>
      <c r="I1023"/>
      <c r="J1023" s="2">
        <f>J1022+1</f>
        <v>41633</v>
      </c>
      <c r="K1023"/>
      <c r="L1023" s="27">
        <v>4229.68</v>
      </c>
      <c r="M1023" s="27">
        <v>4209.42</v>
      </c>
      <c r="N1023" s="27">
        <v>4218.41</v>
      </c>
      <c r="O1023"/>
      <c r="P1023" s="2">
        <f>P1022+1</f>
        <v>41633</v>
      </c>
      <c r="Q1023"/>
      <c r="R1023" s="27">
        <v>9488.82</v>
      </c>
      <c r="S1023" s="27">
        <v>9427.5400000000009</v>
      </c>
      <c r="T1023" s="27">
        <v>9488.82</v>
      </c>
      <c r="V1023" s="9">
        <f t="shared" si="583"/>
        <v>2475.79</v>
      </c>
      <c r="W1023" s="6">
        <f t="shared" si="291"/>
        <v>1</v>
      </c>
      <c r="X1023" s="4">
        <f t="shared" si="292"/>
        <v>74.960000000000036</v>
      </c>
      <c r="Y1023" s="4">
        <f t="shared" si="584"/>
        <v>2419.5699999999997</v>
      </c>
      <c r="Z1023" s="6">
        <f t="shared" si="585"/>
        <v>1</v>
      </c>
      <c r="AA1023" s="6">
        <f t="shared" si="586"/>
        <v>1</v>
      </c>
      <c r="AB1023" s="4">
        <f t="shared" ref="AB1023:AB1039" si="599">AVERAGE(V1019:V1023)</f>
        <v>2445.71</v>
      </c>
      <c r="AC1023" s="4">
        <f t="shared" ref="AC1023:AC1039" si="600">V1023-AB1023</f>
        <v>30.079999999999927</v>
      </c>
      <c r="AE1023" s="9">
        <f t="shared" si="587"/>
        <v>5270.41</v>
      </c>
      <c r="AF1023" s="6">
        <f t="shared" si="588"/>
        <v>0.96610905930914759</v>
      </c>
      <c r="AG1023" s="4">
        <f t="shared" si="589"/>
        <v>92.0600000000004</v>
      </c>
      <c r="AH1023" s="4">
        <f t="shared" si="590"/>
        <v>5227.5</v>
      </c>
      <c r="AI1023" s="6">
        <f t="shared" si="591"/>
        <v>0.98786228360241235</v>
      </c>
      <c r="AJ1023" s="6">
        <f t="shared" si="592"/>
        <v>0.99045229206193808</v>
      </c>
      <c r="AK1023" s="4">
        <f t="shared" si="288"/>
        <v>5122.9260000000013</v>
      </c>
      <c r="AL1023" s="4">
        <f t="shared" si="289"/>
        <v>147.48399999999856</v>
      </c>
      <c r="AN1023" s="9">
        <f t="shared" si="593"/>
        <v>2794.62</v>
      </c>
      <c r="AO1023" s="6">
        <f t="shared" si="594"/>
        <v>0.47261663286005773</v>
      </c>
      <c r="AP1023" s="4">
        <f t="shared" si="595"/>
        <v>29.579999999999927</v>
      </c>
      <c r="AQ1023" s="4">
        <f t="shared" si="596"/>
        <v>2802.8249999999994</v>
      </c>
      <c r="AR1023" s="6">
        <f t="shared" si="597"/>
        <v>0.92617132039754102</v>
      </c>
      <c r="AS1023" s="6">
        <f t="shared" si="598"/>
        <v>0.9360026255333137</v>
      </c>
      <c r="AT1023" s="4">
        <f t="shared" si="386"/>
        <v>2704.1769999999997</v>
      </c>
      <c r="AU1023" s="4">
        <f t="shared" si="387"/>
        <v>90.443000000000211</v>
      </c>
      <c r="AW1023" s="4">
        <f t="shared" si="276"/>
        <v>-9427.5400000000009</v>
      </c>
      <c r="AX1023" s="4">
        <f t="shared" si="421"/>
        <v>-674.55658536585383</v>
      </c>
      <c r="AY1023" s="4">
        <f t="shared" si="422"/>
        <v>43.43999999999869</v>
      </c>
      <c r="AZ1023" s="4">
        <f t="shared" si="281"/>
        <v>32.530000000000655</v>
      </c>
      <c r="BB1023" s="4">
        <f t="shared" si="404"/>
        <v>-4209.42</v>
      </c>
      <c r="BC1023" s="4">
        <f t="shared" si="282"/>
        <v>-299.33073170731711</v>
      </c>
      <c r="BD1023" s="4">
        <f t="shared" si="283"/>
        <v>28.710000000000491</v>
      </c>
      <c r="BE1023" s="4">
        <f t="shared" si="284"/>
        <v>16.170000000000073</v>
      </c>
      <c r="BG1023" s="4">
        <f t="shared" si="275"/>
        <v>-6672.2</v>
      </c>
      <c r="BH1023" s="4">
        <f t="shared" si="308"/>
        <v>-479.03487804878057</v>
      </c>
      <c r="BI1023" s="4">
        <f t="shared" si="309"/>
        <v>37.5</v>
      </c>
      <c r="BJ1023" s="4">
        <f t="shared" si="310"/>
        <v>16.599999999999454</v>
      </c>
    </row>
    <row r="1024" spans="4:62">
      <c r="D1024" s="2">
        <f>D1023+1</f>
        <v>41634</v>
      </c>
      <c r="E1024"/>
      <c r="F1024" s="27">
        <v>6712.1</v>
      </c>
      <c r="G1024" s="27">
        <v>6672.2</v>
      </c>
      <c r="H1024" s="27">
        <v>6694.2</v>
      </c>
      <c r="I1024"/>
      <c r="J1024" s="2">
        <f>J1023+1</f>
        <v>41634</v>
      </c>
      <c r="K1024"/>
      <c r="L1024" s="27">
        <v>4229.68</v>
      </c>
      <c r="M1024" s="27">
        <v>4209.42</v>
      </c>
      <c r="N1024" s="27">
        <v>4218.41</v>
      </c>
      <c r="O1024"/>
      <c r="P1024" s="2">
        <f>P1023+1</f>
        <v>41634</v>
      </c>
      <c r="Q1024"/>
      <c r="R1024" s="27">
        <v>9488.82</v>
      </c>
      <c r="S1024" s="27">
        <v>9427.5400000000009</v>
      </c>
      <c r="T1024" s="27">
        <v>9488.82</v>
      </c>
      <c r="V1024" s="9">
        <f t="shared" si="583"/>
        <v>2475.79</v>
      </c>
      <c r="W1024" s="6">
        <f t="shared" si="291"/>
        <v>1</v>
      </c>
      <c r="X1024" s="4">
        <f t="shared" si="292"/>
        <v>62.960000000000036</v>
      </c>
      <c r="Y1024" s="4">
        <f t="shared" si="584"/>
        <v>2428.5699999999997</v>
      </c>
      <c r="Z1024" s="6">
        <f t="shared" si="585"/>
        <v>1</v>
      </c>
      <c r="AA1024" s="6">
        <f t="shared" si="586"/>
        <v>1</v>
      </c>
      <c r="AB1024" s="4">
        <f t="shared" si="599"/>
        <v>2460.7020000000002</v>
      </c>
      <c r="AC1024" s="4">
        <f t="shared" si="600"/>
        <v>15.087999999999738</v>
      </c>
      <c r="AE1024" s="9">
        <f t="shared" si="587"/>
        <v>5270.41</v>
      </c>
      <c r="AF1024" s="6">
        <f t="shared" si="588"/>
        <v>0.9535160905840302</v>
      </c>
      <c r="AG1024" s="4">
        <f t="shared" si="589"/>
        <v>67.119999999999891</v>
      </c>
      <c r="AH1024" s="4">
        <f t="shared" si="590"/>
        <v>5239.9699999999993</v>
      </c>
      <c r="AI1024" s="6">
        <f t="shared" si="591"/>
        <v>0.98449997516021714</v>
      </c>
      <c r="AJ1024" s="6">
        <f t="shared" si="592"/>
        <v>0.98786228360241235</v>
      </c>
      <c r="AK1024" s="4">
        <f t="shared" si="288"/>
        <v>5155.179000000001</v>
      </c>
      <c r="AL1024" s="4">
        <f t="shared" si="289"/>
        <v>115.23099999999886</v>
      </c>
      <c r="AN1024" s="9">
        <f t="shared" si="593"/>
        <v>2794.62</v>
      </c>
      <c r="AO1024" s="6">
        <f t="shared" si="594"/>
        <v>6.25E-2</v>
      </c>
      <c r="AP1024" s="4">
        <f t="shared" si="595"/>
        <v>16.639999999999418</v>
      </c>
      <c r="AQ1024" s="4">
        <f t="shared" si="596"/>
        <v>2806.0599999999995</v>
      </c>
      <c r="AR1024" s="6">
        <f t="shared" si="597"/>
        <v>0.87061458074148224</v>
      </c>
      <c r="AS1024" s="6">
        <f t="shared" si="598"/>
        <v>0.92617132039754102</v>
      </c>
      <c r="AT1024" s="4">
        <f t="shared" si="386"/>
        <v>2726.4689999999996</v>
      </c>
      <c r="AU1024" s="4">
        <f t="shared" si="387"/>
        <v>68.151000000000295</v>
      </c>
      <c r="AW1024" s="4">
        <f t="shared" si="276"/>
        <v>-9427.5400000000009</v>
      </c>
      <c r="AX1024" s="4">
        <f t="shared" si="421"/>
        <v>-905.327317073171</v>
      </c>
      <c r="AY1024" s="4">
        <f t="shared" si="422"/>
        <v>43.43999999999869</v>
      </c>
      <c r="AZ1024" s="4">
        <f t="shared" si="281"/>
        <v>27.8700000000008</v>
      </c>
      <c r="BB1024" s="4">
        <f t="shared" si="404"/>
        <v>-4209.42</v>
      </c>
      <c r="BC1024" s="4">
        <f t="shared" si="282"/>
        <v>-402.20341463414644</v>
      </c>
      <c r="BD1024" s="4">
        <f t="shared" si="283"/>
        <v>28.710000000000491</v>
      </c>
      <c r="BE1024" s="4">
        <f t="shared" si="284"/>
        <v>16.170000000000073</v>
      </c>
      <c r="BG1024" s="4">
        <f t="shared" si="275"/>
        <v>-6672.2</v>
      </c>
      <c r="BH1024" s="4">
        <f t="shared" si="308"/>
        <v>-642.04146341463422</v>
      </c>
      <c r="BI1024" s="4">
        <f t="shared" si="309"/>
        <v>37.5</v>
      </c>
      <c r="BJ1024" s="4">
        <f t="shared" si="310"/>
        <v>16.599999999999454</v>
      </c>
    </row>
    <row r="1025" spans="4:62">
      <c r="D1025" s="2">
        <f>D1024+1</f>
        <v>41635</v>
      </c>
      <c r="E1025"/>
      <c r="F1025" s="26">
        <v>6754.1</v>
      </c>
      <c r="G1025" s="26">
        <v>6694.2</v>
      </c>
      <c r="H1025" s="26">
        <v>6750.9</v>
      </c>
      <c r="I1025"/>
      <c r="J1025" s="2">
        <f>J1024+1</f>
        <v>41635</v>
      </c>
      <c r="K1025"/>
      <c r="L1025" s="26">
        <v>4279.28</v>
      </c>
      <c r="M1025" s="26">
        <v>4237.2</v>
      </c>
      <c r="N1025" s="26">
        <v>4277.6499999999996</v>
      </c>
      <c r="O1025"/>
      <c r="P1025" s="2">
        <f>P1024+1</f>
        <v>41635</v>
      </c>
      <c r="Q1025"/>
      <c r="R1025" s="26">
        <v>9589.39</v>
      </c>
      <c r="S1025" s="26">
        <v>9548.89</v>
      </c>
      <c r="T1025" s="26">
        <v>9589.39</v>
      </c>
      <c r="V1025" s="9">
        <f t="shared" si="583"/>
        <v>2473.25</v>
      </c>
      <c r="W1025" s="6">
        <f t="shared" si="291"/>
        <v>0.79647435897435481</v>
      </c>
      <c r="X1025" s="4">
        <f t="shared" si="292"/>
        <v>12.479999999999563</v>
      </c>
      <c r="Y1025" s="4">
        <f t="shared" si="584"/>
        <v>2466.4300000000003</v>
      </c>
      <c r="Z1025" s="6">
        <f t="shared" si="585"/>
        <v>0.96611526147278604</v>
      </c>
      <c r="AA1025" s="6">
        <f t="shared" si="586"/>
        <v>0.9727467811158802</v>
      </c>
      <c r="AB1025" s="4">
        <f t="shared" si="599"/>
        <v>2472.7860000000001</v>
      </c>
      <c r="AC1025" s="4">
        <f t="shared" si="600"/>
        <v>0.46399999999994179</v>
      </c>
      <c r="AE1025" s="9">
        <f t="shared" si="587"/>
        <v>5311.74</v>
      </c>
      <c r="AF1025" s="6">
        <f t="shared" si="588"/>
        <v>1</v>
      </c>
      <c r="AG1025" s="4">
        <f t="shared" si="589"/>
        <v>41.329999999999927</v>
      </c>
      <c r="AH1025" s="4">
        <f t="shared" si="590"/>
        <v>5291.0749999999998</v>
      </c>
      <c r="AI1025" s="6">
        <f t="shared" si="591"/>
        <v>1</v>
      </c>
      <c r="AJ1025" s="6">
        <f t="shared" si="592"/>
        <v>1</v>
      </c>
      <c r="AK1025" s="4">
        <f t="shared" si="288"/>
        <v>5191.6780000000008</v>
      </c>
      <c r="AL1025" s="4">
        <f t="shared" si="289"/>
        <v>120.06199999999899</v>
      </c>
      <c r="AN1025" s="9">
        <f t="shared" si="593"/>
        <v>2838.49</v>
      </c>
      <c r="AO1025" s="6">
        <f t="shared" si="594"/>
        <v>1</v>
      </c>
      <c r="AP1025" s="4">
        <f t="shared" si="595"/>
        <v>43.869999999999891</v>
      </c>
      <c r="AQ1025" s="4">
        <f t="shared" si="596"/>
        <v>2827.5225</v>
      </c>
      <c r="AR1025" s="6">
        <f t="shared" si="597"/>
        <v>1</v>
      </c>
      <c r="AS1025" s="6">
        <f t="shared" si="598"/>
        <v>1</v>
      </c>
      <c r="AT1025" s="4">
        <f t="shared" si="386"/>
        <v>2753.6719999999996</v>
      </c>
      <c r="AU1025" s="4">
        <f t="shared" si="387"/>
        <v>84.818000000000211</v>
      </c>
      <c r="AW1025" s="4">
        <f t="shared" si="276"/>
        <v>-9548.89</v>
      </c>
      <c r="AX1025" s="4">
        <f t="shared" si="421"/>
        <v>-1138.449268292683</v>
      </c>
      <c r="AY1025" s="4">
        <f t="shared" si="422"/>
        <v>43.43999999999869</v>
      </c>
      <c r="AZ1025" s="4">
        <f t="shared" si="281"/>
        <v>27.8700000000008</v>
      </c>
      <c r="BB1025" s="4">
        <f t="shared" si="404"/>
        <v>-4237.2</v>
      </c>
      <c r="BC1025" s="4">
        <f t="shared" si="282"/>
        <v>-505.59341463414637</v>
      </c>
      <c r="BD1025" s="4">
        <f t="shared" si="283"/>
        <v>28.710000000000491</v>
      </c>
      <c r="BE1025" s="4">
        <f t="shared" si="284"/>
        <v>16.170000000000073</v>
      </c>
      <c r="BG1025" s="4">
        <f t="shared" si="275"/>
        <v>-6694.2</v>
      </c>
      <c r="BH1025" s="4">
        <f t="shared" si="308"/>
        <v>-805.3285365853659</v>
      </c>
      <c r="BI1025" s="4">
        <f t="shared" si="309"/>
        <v>37.5</v>
      </c>
      <c r="BJ1025" s="4">
        <f t="shared" si="310"/>
        <v>16.599999999999454</v>
      </c>
    </row>
    <row r="1026" spans="4:62">
      <c r="D1026" s="2">
        <f>D1025+3</f>
        <v>41638</v>
      </c>
      <c r="E1026"/>
      <c r="F1026" s="26">
        <v>6768.4</v>
      </c>
      <c r="G1026" s="26">
        <v>6718.2</v>
      </c>
      <c r="H1026" s="26">
        <v>6731.3</v>
      </c>
      <c r="I1026"/>
      <c r="J1026" s="2">
        <f>J1025+3</f>
        <v>41638</v>
      </c>
      <c r="K1026"/>
      <c r="L1026" s="26">
        <v>4289.53</v>
      </c>
      <c r="M1026" s="26">
        <v>4267.63</v>
      </c>
      <c r="N1026" s="26">
        <v>4275.71</v>
      </c>
      <c r="O1026"/>
      <c r="P1026" s="2">
        <f>P1025+3</f>
        <v>41638</v>
      </c>
      <c r="Q1026"/>
      <c r="R1026" s="26">
        <v>9594.35</v>
      </c>
      <c r="S1026" s="26">
        <v>9552.16</v>
      </c>
      <c r="T1026" s="26">
        <v>9552.16</v>
      </c>
      <c r="V1026" s="9">
        <f t="shared" ref="V1026:V1030" si="601">H1026-N1026</f>
        <v>2455.59</v>
      </c>
      <c r="W1026" s="6">
        <f t="shared" si="291"/>
        <v>0</v>
      </c>
      <c r="X1026" s="4">
        <f t="shared" si="292"/>
        <v>20.199999999999818</v>
      </c>
      <c r="Y1026" s="4">
        <f t="shared" ref="Y1026" si="602">MIN(V1022:V1026) +((MAX(V1022:V1026)-MIN(V1022:V1026))*$Y$1)</f>
        <v>2460.6400000000003</v>
      </c>
      <c r="Z1026" s="6">
        <f t="shared" ref="Z1026" si="603">(V1026-MIN($V1020:$V1026))/(MAX($V1020:$V1026)-MIN($V1020:$V1026))</f>
        <v>0.67916137229987605</v>
      </c>
      <c r="AA1026" s="6">
        <f t="shared" ref="AA1026" si="604">(V1026-MIN($V1018:$V1026))/(MAX($V1018:$V1026)-MIN($V1018:$V1026))</f>
        <v>0.7832618025751088</v>
      </c>
      <c r="AB1026" s="4">
        <f t="shared" si="599"/>
        <v>2471.2419999999997</v>
      </c>
      <c r="AC1026" s="4">
        <f t="shared" si="600"/>
        <v>-15.651999999999589</v>
      </c>
      <c r="AE1026" s="9">
        <f t="shared" si="587"/>
        <v>5276.45</v>
      </c>
      <c r="AF1026" s="6">
        <f t="shared" ref="AF1026" si="605">(AE1026-MIN(AE1022:AE1026))/(MAX(AE1022:AE1026)-MIN(AE1022:AE1026))</f>
        <v>0.1461408178078871</v>
      </c>
      <c r="AG1026" s="4">
        <f t="shared" ref="AG1026" si="606">MAX(AE1022:AE1026)-MIN(AE1022:AE1026)</f>
        <v>41.329999999999927</v>
      </c>
      <c r="AH1026" s="4">
        <f t="shared" ref="AH1026" si="607">MIN(AE1022:AE1026) +((MAX(AE1022:AE1026)-MIN(AE1022:AE1026))*$AH$1)</f>
        <v>5291.0749999999998</v>
      </c>
      <c r="AI1026" s="6">
        <f t="shared" ref="AI1026" si="608">(AE1026-MIN(AE1020:AE1026))/(MAX(AE1020:AE1026)-MIN(AE1020:AE1026))</f>
        <v>0.66495775182758965</v>
      </c>
      <c r="AJ1026" s="6">
        <f t="shared" ref="AJ1026" si="609">(AE1026-MIN(AE1018:AE1026))/(MAX(AE1018:AE1026)-MIN(AE1018:AE1026))</f>
        <v>0.85265135699373706</v>
      </c>
      <c r="AK1026" s="4">
        <f t="shared" si="288"/>
        <v>5214.9549999999999</v>
      </c>
      <c r="AL1026" s="4">
        <f t="shared" si="289"/>
        <v>61.494999999999891</v>
      </c>
      <c r="AN1026" s="9">
        <f t="shared" si="593"/>
        <v>2820.8599999999997</v>
      </c>
      <c r="AO1026" s="6">
        <f t="shared" ref="AO1026" si="610">(AN1026-MIN(AN1022:AN1026))/(MAX(AN1022:AN1026)-MIN(AN1022:AN1026))</f>
        <v>0.59813084112149184</v>
      </c>
      <c r="AP1026" s="4">
        <f t="shared" ref="AP1026" si="611">MAX(AN1022:AN1026)-MIN(AN1022:AN1026)</f>
        <v>43.869999999999891</v>
      </c>
      <c r="AQ1026" s="4">
        <f t="shared" ref="AQ1026" si="612">MIN(AN1022:AN1026) +((MAX(AN1022:AN1026)-MIN(AN1022:AN1026))*$AQ$1)</f>
        <v>2827.5225</v>
      </c>
      <c r="AR1026" s="6">
        <f t="shared" ref="AR1026" si="613">(AN1026-MIN(AN1020:AN1026))/(MAX(AN1020:AN1026)-MIN(AN1020:AN1026))</f>
        <v>0.60743709641504862</v>
      </c>
      <c r="AS1026" s="6">
        <f t="shared" ref="AS1026" si="614">(AN1026-MIN(AN1018:AN1026))/(MAX(AN1018:AN1026)-MIN(AN1018:AN1026))</f>
        <v>0.8815506584251539</v>
      </c>
      <c r="AT1026" s="4">
        <f t="shared" si="386"/>
        <v>2771.6220000000003</v>
      </c>
      <c r="AU1026" s="4">
        <f t="shared" si="387"/>
        <v>49.237999999999374</v>
      </c>
      <c r="AW1026" s="4">
        <f t="shared" si="276"/>
        <v>-9552.16</v>
      </c>
      <c r="AX1026" s="4">
        <f t="shared" si="421"/>
        <v>-1371.8143902439028</v>
      </c>
      <c r="AY1026" s="4">
        <f t="shared" si="422"/>
        <v>43.43999999999869</v>
      </c>
      <c r="AZ1026" s="4">
        <f t="shared" si="281"/>
        <v>27.8700000000008</v>
      </c>
      <c r="BB1026" s="4">
        <f t="shared" si="404"/>
        <v>-4267.63</v>
      </c>
      <c r="BC1026" s="4">
        <f t="shared" si="282"/>
        <v>-609.74414634146342</v>
      </c>
      <c r="BD1026" s="4">
        <f t="shared" si="283"/>
        <v>28.710000000000491</v>
      </c>
      <c r="BE1026" s="4">
        <f t="shared" si="284"/>
        <v>16.170000000000073</v>
      </c>
      <c r="BG1026" s="4">
        <f t="shared" si="275"/>
        <v>-6718.2</v>
      </c>
      <c r="BH1026" s="4">
        <f t="shared" si="308"/>
        <v>-969.58048780487809</v>
      </c>
      <c r="BI1026" s="4">
        <f t="shared" si="309"/>
        <v>37.5</v>
      </c>
      <c r="BJ1026" s="4">
        <f t="shared" si="310"/>
        <v>16.599999999999454</v>
      </c>
    </row>
    <row r="1027" spans="4:62">
      <c r="D1027" s="2">
        <f>D1026+1</f>
        <v>41639</v>
      </c>
      <c r="E1027" s="26">
        <v>6731.3</v>
      </c>
      <c r="F1027" s="26">
        <v>6757</v>
      </c>
      <c r="G1027" s="26">
        <v>6731.3</v>
      </c>
      <c r="H1027" s="26">
        <v>6749.1</v>
      </c>
      <c r="I1027"/>
      <c r="J1027" s="2">
        <f>J1026+1</f>
        <v>41639</v>
      </c>
      <c r="L1027" s="26"/>
      <c r="M1027" s="26"/>
      <c r="N1027" s="3">
        <v>4286</v>
      </c>
      <c r="P1027" s="2">
        <f>P1026+1</f>
        <v>41639</v>
      </c>
      <c r="T1027" s="3">
        <v>9589</v>
      </c>
      <c r="V1027" s="9">
        <f t="shared" si="601"/>
        <v>2463.1000000000004</v>
      </c>
      <c r="W1027" s="6">
        <f t="shared" si="291"/>
        <v>0.37178217821783593</v>
      </c>
      <c r="X1027" s="4">
        <f t="shared" si="292"/>
        <v>20.199999999999818</v>
      </c>
      <c r="Y1027" s="4">
        <f t="shared" ref="Y1027" si="615">MIN(V1023:V1027) +((MAX(V1023:V1027)-MIN(V1023:V1027))*$Y$1)</f>
        <v>2460.6400000000003</v>
      </c>
      <c r="Z1027" s="6">
        <f t="shared" ref="Z1027" si="616">(V1027-MIN($V1021:$V1027))/(MAX($V1021:$V1027)-MIN($V1021:$V1027))</f>
        <v>0.37178217821783593</v>
      </c>
      <c r="AA1027" s="6">
        <f t="shared" ref="AA1027" si="617">(V1027-MIN($V1019:$V1027))/(MAX($V1019:$V1027)-MIN($V1019:$V1027))</f>
        <v>0.83070971184632347</v>
      </c>
      <c r="AB1027" s="4">
        <f t="shared" si="599"/>
        <v>2468.7040000000002</v>
      </c>
      <c r="AC1027" s="4">
        <f t="shared" si="600"/>
        <v>-5.6039999999998145</v>
      </c>
      <c r="AE1027" s="9">
        <f t="shared" si="587"/>
        <v>5303</v>
      </c>
      <c r="AF1027" s="6">
        <f t="shared" ref="AF1027" si="618">(AE1027-MIN(AE1023:AE1027))/(MAX(AE1023:AE1027)-MIN(AE1023:AE1027))</f>
        <v>0.78853133317203494</v>
      </c>
      <c r="AG1027" s="4">
        <f t="shared" ref="AG1027" si="619">MAX(AE1023:AE1027)-MIN(AE1023:AE1027)</f>
        <v>41.329999999999927</v>
      </c>
      <c r="AH1027" s="4">
        <f t="shared" ref="AH1027" si="620">MIN(AE1023:AE1027) +((MAX(AE1023:AE1027)-MIN(AE1023:AE1027))*$AH$1)</f>
        <v>5291.0749999999998</v>
      </c>
      <c r="AI1027" s="6">
        <f t="shared" ref="AI1027" si="621">(AE1027-MIN(AE1021:AE1027))/(MAX(AE1021:AE1027)-MIN(AE1021:AE1027))</f>
        <v>0.78853133317203494</v>
      </c>
      <c r="AJ1027" s="6">
        <f t="shared" ref="AJ1027" si="622">(AE1027-MIN(AE1019:AE1027))/(MAX(AE1019:AE1027)-MIN(AE1019:AE1027))</f>
        <v>0.93290857449911913</v>
      </c>
      <c r="AK1027" s="4">
        <f t="shared" si="288"/>
        <v>5243.6069999999991</v>
      </c>
      <c r="AL1027" s="4">
        <f t="shared" si="289"/>
        <v>59.393000000000939</v>
      </c>
      <c r="AN1027" s="9">
        <f t="shared" si="593"/>
        <v>2839.8999999999996</v>
      </c>
      <c r="AO1027" s="6">
        <f t="shared" ref="AO1027" si="623">(AN1027-MIN(AN1023:AN1027))/(MAX(AN1023:AN1027)-MIN(AN1023:AN1027))</f>
        <v>1</v>
      </c>
      <c r="AP1027" s="4">
        <f t="shared" ref="AP1027" si="624">MAX(AN1023:AN1027)-MIN(AN1023:AN1027)</f>
        <v>45.279999999999745</v>
      </c>
      <c r="AQ1027" s="4">
        <f t="shared" ref="AQ1027" si="625">MIN(AN1023:AN1027) +((MAX(AN1023:AN1027)-MIN(AN1023:AN1027))*$AQ$1)</f>
        <v>2828.58</v>
      </c>
      <c r="AR1027" s="6">
        <f t="shared" ref="AR1027" si="626">(AN1027-MIN(AN1021:AN1027))/(MAX(AN1021:AN1027)-MIN(AN1021:AN1027))</f>
        <v>1</v>
      </c>
      <c r="AS1027" s="6">
        <f t="shared" ref="AS1027" si="627">(AN1027-MIN(AN1019:AN1027))/(MAX(AN1019:AN1027)-MIN(AN1019:AN1027))</f>
        <v>1</v>
      </c>
      <c r="AT1027" s="4">
        <f t="shared" si="386"/>
        <v>2795.72</v>
      </c>
      <c r="AU1027" s="4">
        <f t="shared" si="387"/>
        <v>44.179999999999836</v>
      </c>
      <c r="AW1027" s="4">
        <f t="shared" si="276"/>
        <v>0</v>
      </c>
      <c r="AX1027" s="4">
        <f t="shared" si="421"/>
        <v>-1372.219268292683</v>
      </c>
      <c r="AY1027" s="4">
        <f t="shared" si="422"/>
        <v>43.43999999999869</v>
      </c>
      <c r="AZ1027" s="4">
        <f t="shared" si="281"/>
        <v>27.8700000000008</v>
      </c>
      <c r="BB1027" s="4">
        <f t="shared" si="404"/>
        <v>0</v>
      </c>
      <c r="BC1027" s="4">
        <f t="shared" si="282"/>
        <v>-609.93975609756103</v>
      </c>
      <c r="BD1027" s="4">
        <f t="shared" si="283"/>
        <v>28.710000000000491</v>
      </c>
      <c r="BE1027" s="4">
        <f t="shared" si="284"/>
        <v>16.170000000000073</v>
      </c>
      <c r="BG1027" s="4">
        <f t="shared" si="275"/>
        <v>0</v>
      </c>
      <c r="BH1027" s="4">
        <f t="shared" si="308"/>
        <v>-969.58292682926833</v>
      </c>
      <c r="BI1027" s="4">
        <f t="shared" si="309"/>
        <v>37.5</v>
      </c>
      <c r="BJ1027" s="4">
        <f t="shared" si="310"/>
        <v>16.599999999999454</v>
      </c>
    </row>
    <row r="1028" spans="4:62">
      <c r="D1028" s="2">
        <f>D1027+1</f>
        <v>41640</v>
      </c>
      <c r="H1028" s="26">
        <v>6749.1</v>
      </c>
      <c r="I1028"/>
      <c r="J1028" s="2">
        <f>J1027+1</f>
        <v>41640</v>
      </c>
      <c r="N1028" s="3">
        <v>4286</v>
      </c>
      <c r="P1028" s="2">
        <f>P1027+1</f>
        <v>41640</v>
      </c>
      <c r="T1028" s="3">
        <v>9589</v>
      </c>
      <c r="V1028" s="9">
        <f t="shared" si="601"/>
        <v>2463.1000000000004</v>
      </c>
      <c r="W1028" s="6">
        <f t="shared" si="291"/>
        <v>0.37178217821783593</v>
      </c>
      <c r="X1028" s="4">
        <f t="shared" si="292"/>
        <v>20.199999999999818</v>
      </c>
      <c r="Y1028" s="4">
        <f t="shared" ref="Y1028:Y1029" si="628">MIN(V1024:V1028) +((MAX(V1024:V1028)-MIN(V1024:V1028))*$Y$1)</f>
        <v>2460.6400000000003</v>
      </c>
      <c r="Z1028" s="6">
        <f t="shared" ref="Z1028:Z1029" si="629">(V1028-MIN($V1022:$V1028))/(MAX($V1022:$V1028)-MIN($V1022:$V1028))</f>
        <v>0.37178217821783593</v>
      </c>
      <c r="AA1028" s="6">
        <f t="shared" ref="AA1028:AA1029" si="630">(V1028-MIN($V1020:$V1028))/(MAX($V1020:$V1028)-MIN($V1020:$V1028))</f>
        <v>0.79844345616264945</v>
      </c>
      <c r="AB1028" s="4">
        <f t="shared" si="599"/>
        <v>2466.1660000000002</v>
      </c>
      <c r="AC1028" s="4">
        <f t="shared" si="600"/>
        <v>-3.0659999999998035</v>
      </c>
      <c r="AE1028" s="9">
        <f t="shared" si="587"/>
        <v>5303</v>
      </c>
      <c r="AF1028" s="6">
        <f t="shared" ref="AF1028:AF1029" si="631">(AE1028-MIN(AE1024:AE1028))/(MAX(AE1024:AE1028)-MIN(AE1024:AE1028))</f>
        <v>0.78853133317203494</v>
      </c>
      <c r="AG1028" s="4">
        <f t="shared" ref="AG1028:AG1029" si="632">MAX(AE1024:AE1028)-MIN(AE1024:AE1028)</f>
        <v>41.329999999999927</v>
      </c>
      <c r="AH1028" s="4">
        <f t="shared" ref="AH1028:AH1029" si="633">MIN(AE1024:AE1028) +((MAX(AE1024:AE1028)-MIN(AE1024:AE1028))*$AH$1)</f>
        <v>5291.0749999999998</v>
      </c>
      <c r="AI1028" s="6">
        <f t="shared" ref="AI1028:AI1029" si="634">(AE1028-MIN(AE1022:AE1028))/(MAX(AE1022:AE1028)-MIN(AE1022:AE1028))</f>
        <v>0.78853133317203494</v>
      </c>
      <c r="AJ1028" s="6">
        <f t="shared" ref="AJ1028:AJ1029" si="635">(AE1028-MIN(AE1020:AE1028))/(MAX(AE1020:AE1028)-MIN(AE1020:AE1028))</f>
        <v>0.91702269059147645</v>
      </c>
      <c r="AK1028" s="4">
        <f t="shared" si="288"/>
        <v>5266.6829999999991</v>
      </c>
      <c r="AL1028" s="4">
        <f t="shared" si="289"/>
        <v>36.317000000000917</v>
      </c>
      <c r="AN1028" s="9">
        <f t="shared" si="593"/>
        <v>2839.8999999999996</v>
      </c>
      <c r="AO1028" s="6">
        <f t="shared" ref="AO1028:AO1029" si="636">(AN1028-MIN(AN1024:AN1028))/(MAX(AN1024:AN1028)-MIN(AN1024:AN1028))</f>
        <v>1</v>
      </c>
      <c r="AP1028" s="4">
        <f t="shared" ref="AP1028:AP1029" si="637">MAX(AN1024:AN1028)-MIN(AN1024:AN1028)</f>
        <v>45.279999999999745</v>
      </c>
      <c r="AQ1028" s="4">
        <f t="shared" ref="AQ1028:AQ1029" si="638">MIN(AN1024:AN1028) +((MAX(AN1024:AN1028)-MIN(AN1024:AN1028))*$AQ$1)</f>
        <v>2828.58</v>
      </c>
      <c r="AR1028" s="6">
        <f t="shared" ref="AR1028:AR1029" si="639">(AN1028-MIN(AN1022:AN1028))/(MAX(AN1022:AN1028)-MIN(AN1022:AN1028))</f>
        <v>1</v>
      </c>
      <c r="AS1028" s="6">
        <f t="shared" ref="AS1028:AS1029" si="640">(AN1028-MIN(AN1020:AN1028))/(MAX(AN1020:AN1028)-MIN(AN1020:AN1028))</f>
        <v>1</v>
      </c>
      <c r="AT1028" s="4">
        <f t="shared" si="386"/>
        <v>2810.7449999999999</v>
      </c>
      <c r="AU1028" s="4">
        <f t="shared" si="387"/>
        <v>29.154999999999745</v>
      </c>
      <c r="AW1028" s="4">
        <f t="shared" si="276"/>
        <v>0</v>
      </c>
      <c r="AX1028" s="4">
        <f t="shared" si="421"/>
        <v>-1372.3604878048784</v>
      </c>
      <c r="AY1028" s="4">
        <f t="shared" si="422"/>
        <v>43.43999999999869</v>
      </c>
      <c r="AZ1028" s="4">
        <f t="shared" si="281"/>
        <v>27.8700000000008</v>
      </c>
      <c r="BB1028" s="4">
        <f t="shared" si="404"/>
        <v>0</v>
      </c>
      <c r="BC1028" s="4">
        <f t="shared" si="282"/>
        <v>-609.94926829268297</v>
      </c>
      <c r="BD1028" s="4">
        <f t="shared" si="283"/>
        <v>28.710000000000491</v>
      </c>
      <c r="BE1028" s="4">
        <f t="shared" si="284"/>
        <v>16.170000000000073</v>
      </c>
      <c r="BG1028" s="4">
        <f t="shared" si="275"/>
        <v>0</v>
      </c>
      <c r="BH1028" s="4">
        <f t="shared" si="308"/>
        <v>-969.83414634146334</v>
      </c>
      <c r="BI1028" s="4">
        <f t="shared" si="309"/>
        <v>37.5</v>
      </c>
      <c r="BJ1028" s="4">
        <f t="shared" si="310"/>
        <v>16.599999999999454</v>
      </c>
    </row>
    <row r="1029" spans="4:62">
      <c r="D1029" s="2">
        <f>D1028+1</f>
        <v>41641</v>
      </c>
      <c r="E1029" s="26">
        <v>6749.1</v>
      </c>
      <c r="F1029" s="26">
        <v>6759.4</v>
      </c>
      <c r="G1029" s="26">
        <v>6707.5</v>
      </c>
      <c r="H1029" s="26">
        <v>6717.9</v>
      </c>
      <c r="J1029" s="2">
        <f>J1028+1</f>
        <v>41641</v>
      </c>
      <c r="K1029" s="26">
        <v>4307.3999999999996</v>
      </c>
      <c r="L1029" s="26">
        <v>4312.59</v>
      </c>
      <c r="M1029" s="26">
        <v>4226.66</v>
      </c>
      <c r="N1029" s="26">
        <v>4227.28</v>
      </c>
      <c r="P1029" s="2">
        <f>P1028+1</f>
        <v>41641</v>
      </c>
      <c r="Q1029" s="26">
        <v>9598.25</v>
      </c>
      <c r="R1029" s="26">
        <v>9620.93</v>
      </c>
      <c r="S1029" s="26">
        <v>9394.2099999999991</v>
      </c>
      <c r="T1029" s="26">
        <v>9400.0400000000009</v>
      </c>
      <c r="V1029" s="9">
        <f t="shared" si="601"/>
        <v>2490.62</v>
      </c>
      <c r="W1029" s="6">
        <f t="shared" si="291"/>
        <v>1</v>
      </c>
      <c r="X1029" s="4">
        <f t="shared" si="292"/>
        <v>35.029999999999745</v>
      </c>
      <c r="Y1029" s="4">
        <f t="shared" si="628"/>
        <v>2464.3474999999999</v>
      </c>
      <c r="Z1029" s="6">
        <f t="shared" si="629"/>
        <v>1</v>
      </c>
      <c r="AA1029" s="6">
        <f t="shared" si="630"/>
        <v>1</v>
      </c>
      <c r="AB1029" s="4">
        <f t="shared" si="599"/>
        <v>2469.1320000000001</v>
      </c>
      <c r="AC1029" s="4">
        <f t="shared" si="600"/>
        <v>21.487999999999829</v>
      </c>
      <c r="AE1029" s="9">
        <f t="shared" si="587"/>
        <v>5172.7600000000011</v>
      </c>
      <c r="AF1029" s="6">
        <f t="shared" si="631"/>
        <v>0</v>
      </c>
      <c r="AG1029" s="4">
        <f t="shared" si="632"/>
        <v>138.97999999999865</v>
      </c>
      <c r="AH1029" s="4">
        <f t="shared" si="633"/>
        <v>5242.25</v>
      </c>
      <c r="AI1029" s="6">
        <f t="shared" si="634"/>
        <v>0</v>
      </c>
      <c r="AJ1029" s="6">
        <f t="shared" si="635"/>
        <v>0</v>
      </c>
      <c r="AK1029" s="4">
        <f t="shared" si="288"/>
        <v>5265.8119999999999</v>
      </c>
      <c r="AL1029" s="4">
        <f t="shared" si="289"/>
        <v>-93.05199999999877</v>
      </c>
      <c r="AN1029" s="9">
        <f t="shared" si="593"/>
        <v>2682.1400000000012</v>
      </c>
      <c r="AO1029" s="6">
        <f t="shared" si="636"/>
        <v>0</v>
      </c>
      <c r="AP1029" s="4">
        <f t="shared" si="637"/>
        <v>157.7599999999984</v>
      </c>
      <c r="AQ1029" s="4">
        <f t="shared" si="638"/>
        <v>2800.46</v>
      </c>
      <c r="AR1029" s="6">
        <f t="shared" si="639"/>
        <v>0</v>
      </c>
      <c r="AS1029" s="6">
        <f t="shared" si="640"/>
        <v>0</v>
      </c>
      <c r="AT1029" s="4">
        <f t="shared" si="386"/>
        <v>2800.8949999999995</v>
      </c>
      <c r="AU1029" s="4">
        <f t="shared" si="387"/>
        <v>-118.75499999999829</v>
      </c>
      <c r="AW1029" s="4">
        <f t="shared" si="276"/>
        <v>22.680000000000291</v>
      </c>
      <c r="AX1029" s="4">
        <f t="shared" si="421"/>
        <v>-1372.0178048780488</v>
      </c>
      <c r="AY1029" s="4">
        <f t="shared" si="422"/>
        <v>43.43999999999869</v>
      </c>
      <c r="AZ1029" s="4">
        <f t="shared" si="281"/>
        <v>27.8700000000008</v>
      </c>
      <c r="BB1029" s="4">
        <f t="shared" si="404"/>
        <v>5.1900000000005093</v>
      </c>
      <c r="BC1029" s="4">
        <f t="shared" si="282"/>
        <v>-610.15658536585363</v>
      </c>
      <c r="BD1029" s="4">
        <f t="shared" si="283"/>
        <v>28.710000000000491</v>
      </c>
      <c r="BE1029" s="4">
        <f t="shared" si="284"/>
        <v>16.170000000000073</v>
      </c>
      <c r="BG1029" s="4">
        <f t="shared" si="275"/>
        <v>10.299999999999272</v>
      </c>
      <c r="BH1029" s="4">
        <f t="shared" si="308"/>
        <v>-969.85609756097574</v>
      </c>
      <c r="BI1029" s="4">
        <f t="shared" si="309"/>
        <v>37.5</v>
      </c>
      <c r="BJ1029" s="4">
        <f t="shared" si="310"/>
        <v>16.599999999999454</v>
      </c>
    </row>
    <row r="1030" spans="4:62">
      <c r="D1030" s="2">
        <f>D1029+1</f>
        <v>41642</v>
      </c>
      <c r="E1030" s="26">
        <v>6717.9</v>
      </c>
      <c r="F1030" s="26">
        <v>6747.3</v>
      </c>
      <c r="G1030" s="26">
        <v>6699.3</v>
      </c>
      <c r="H1030" s="26">
        <v>6730.7</v>
      </c>
      <c r="J1030" s="2">
        <f>J1029+1</f>
        <v>41642</v>
      </c>
      <c r="K1030" s="26">
        <v>4238.76</v>
      </c>
      <c r="L1030" s="26">
        <v>4258.8900000000003</v>
      </c>
      <c r="M1030" s="26">
        <v>4228.8500000000004</v>
      </c>
      <c r="N1030" s="26">
        <v>4247.6499999999996</v>
      </c>
      <c r="P1030" s="2">
        <f>P1029+1</f>
        <v>41642</v>
      </c>
      <c r="Q1030" s="26">
        <v>9409.66</v>
      </c>
      <c r="R1030" s="26">
        <v>9453.48</v>
      </c>
      <c r="S1030" s="26">
        <v>9367.99</v>
      </c>
      <c r="T1030" s="26">
        <v>9435.15</v>
      </c>
      <c r="V1030" s="9">
        <f t="shared" si="601"/>
        <v>2483.0500000000002</v>
      </c>
      <c r="W1030" s="6">
        <f t="shared" si="291"/>
        <v>0.78389951470169106</v>
      </c>
      <c r="X1030" s="4">
        <f t="shared" si="292"/>
        <v>35.029999999999745</v>
      </c>
      <c r="Y1030" s="4">
        <f t="shared" ref="Y1030" si="641">MIN(V1026:V1030) +((MAX(V1026:V1030)-MIN(V1026:V1030))*$Y$1)</f>
        <v>2464.3474999999999</v>
      </c>
      <c r="Z1030" s="6">
        <f t="shared" ref="Z1030" si="642">(V1030-MIN($V1024:$V1030))/(MAX($V1024:$V1030)-MIN($V1024:$V1030))</f>
        <v>0.78389951470169106</v>
      </c>
      <c r="AA1030" s="6">
        <f t="shared" ref="AA1030" si="643">(V1030-MIN($V1022:$V1030))/(MAX($V1022:$V1030)-MIN($V1022:$V1030))</f>
        <v>0.78389951470169106</v>
      </c>
      <c r="AB1030" s="4">
        <f t="shared" si="599"/>
        <v>2471.0919999999996</v>
      </c>
      <c r="AC1030" s="4">
        <f t="shared" si="600"/>
        <v>11.958000000000538</v>
      </c>
      <c r="AE1030" s="9">
        <f t="shared" si="587"/>
        <v>5187.5</v>
      </c>
      <c r="AF1030" s="6">
        <f t="shared" ref="AF1030" si="644">(AE1030-MIN(AE1026:AE1030))/(MAX(AE1026:AE1030)-MIN(AE1026:AE1030))</f>
        <v>0.113175675675668</v>
      </c>
      <c r="AG1030" s="4">
        <f t="shared" ref="AG1030" si="645">MAX(AE1026:AE1030)-MIN(AE1026:AE1030)</f>
        <v>130.23999999999887</v>
      </c>
      <c r="AH1030" s="4">
        <f t="shared" ref="AH1030" si="646">MIN(AE1026:AE1030) +((MAX(AE1026:AE1030)-MIN(AE1026:AE1030))*$AH$1)</f>
        <v>5237.880000000001</v>
      </c>
      <c r="AI1030" s="6">
        <f t="shared" ref="AI1030" si="647">(AE1030-MIN(AE1024:AE1030))/(MAX(AE1024:AE1030)-MIN(AE1024:AE1030))</f>
        <v>0.10605842567275159</v>
      </c>
      <c r="AJ1030" s="6">
        <f t="shared" ref="AJ1030" si="648">(AE1030-MIN(AE1022:AE1030))/(MAX(AE1022:AE1030)-MIN(AE1022:AE1030))</f>
        <v>0.10605842567275159</v>
      </c>
      <c r="AK1030" s="4">
        <f t="shared" si="288"/>
        <v>5263.9210000000003</v>
      </c>
      <c r="AL1030" s="4">
        <f t="shared" si="289"/>
        <v>-76.421000000000276</v>
      </c>
      <c r="AN1030" s="9">
        <f t="shared" si="593"/>
        <v>2704.45</v>
      </c>
      <c r="AO1030" s="6">
        <f t="shared" ref="AO1030" si="649">(AN1030-MIN(AN1026:AN1030))/(MAX(AN1026:AN1030)-MIN(AN1026:AN1030))</f>
        <v>0.14141734279918108</v>
      </c>
      <c r="AP1030" s="4">
        <f t="shared" ref="AP1030" si="650">MAX(AN1026:AN1030)-MIN(AN1026:AN1030)</f>
        <v>157.7599999999984</v>
      </c>
      <c r="AQ1030" s="4">
        <f t="shared" ref="AQ1030" si="651">MIN(AN1026:AN1030) +((MAX(AN1026:AN1030)-MIN(AN1026:AN1030))*$AQ$1)</f>
        <v>2800.46</v>
      </c>
      <c r="AR1030" s="6">
        <f t="shared" ref="AR1030" si="652">(AN1030-MIN(AN1024:AN1030))/(MAX(AN1024:AN1030)-MIN(AN1024:AN1030))</f>
        <v>0.14141734279918108</v>
      </c>
      <c r="AS1030" s="6">
        <f t="shared" ref="AS1030" si="653">(AN1030-MIN(AN1022:AN1030))/(MAX(AN1022:AN1030)-MIN(AN1022:AN1030))</f>
        <v>0.14141734279918108</v>
      </c>
      <c r="AT1030" s="4">
        <f t="shared" si="386"/>
        <v>2791.9819999999995</v>
      </c>
      <c r="AU1030" s="4">
        <f t="shared" si="387"/>
        <v>-87.531999999999698</v>
      </c>
      <c r="AW1030" s="4">
        <f t="shared" si="276"/>
        <v>41.670000000000073</v>
      </c>
      <c r="AX1030" s="4">
        <f t="shared" si="421"/>
        <v>-1371.3034146341465</v>
      </c>
      <c r="AY1030" s="4">
        <f t="shared" si="422"/>
        <v>43.43999999999869</v>
      </c>
      <c r="AZ1030" s="4">
        <f t="shared" si="281"/>
        <v>32.530000000000655</v>
      </c>
      <c r="BB1030" s="4">
        <f t="shared" si="404"/>
        <v>9.9099999999998545</v>
      </c>
      <c r="BC1030" s="4">
        <f t="shared" si="282"/>
        <v>-610.24878048780488</v>
      </c>
      <c r="BD1030" s="4">
        <f t="shared" si="283"/>
        <v>28.710000000000491</v>
      </c>
      <c r="BE1030" s="4">
        <f t="shared" si="284"/>
        <v>16.170000000000073</v>
      </c>
      <c r="BG1030" s="4">
        <f t="shared" ref="BG1030:BG1093" si="654">IF(F1030-E1030&gt;E1030-G1030,E1030-G1030,F1030-E1030)</f>
        <v>18.599999999999454</v>
      </c>
      <c r="BH1030" s="4">
        <f t="shared" si="308"/>
        <v>-970.31707317073187</v>
      </c>
      <c r="BI1030" s="4">
        <f t="shared" si="309"/>
        <v>21.799999999999272</v>
      </c>
      <c r="BJ1030" s="4">
        <f t="shared" si="310"/>
        <v>16.599999999999454</v>
      </c>
    </row>
    <row r="1031" spans="4:62">
      <c r="D1031" s="2">
        <f>D1030+3</f>
        <v>41645</v>
      </c>
      <c r="E1031" s="26">
        <v>6730.7</v>
      </c>
      <c r="F1031" s="26">
        <v>6752</v>
      </c>
      <c r="G1031" s="26">
        <v>6714.6</v>
      </c>
      <c r="H1031" s="26">
        <v>6730.7</v>
      </c>
      <c r="J1031" s="2">
        <f>J1030+3</f>
        <v>41645</v>
      </c>
      <c r="K1031" s="26">
        <v>4242.2700000000004</v>
      </c>
      <c r="L1031" s="26">
        <v>4261.34</v>
      </c>
      <c r="M1031" s="26">
        <v>4221.71</v>
      </c>
      <c r="N1031" s="26">
        <v>4227.54</v>
      </c>
      <c r="P1031" s="2">
        <f>P1030+3</f>
        <v>41645</v>
      </c>
      <c r="Q1031" s="26">
        <v>9419.44</v>
      </c>
      <c r="R1031" s="26">
        <v>9468.7999999999993</v>
      </c>
      <c r="S1031" s="26">
        <v>9399.81</v>
      </c>
      <c r="T1031" s="26">
        <v>9428</v>
      </c>
      <c r="V1031" s="9">
        <f t="shared" ref="V1031" si="655">H1031-N1031</f>
        <v>2503.16</v>
      </c>
      <c r="W1031" s="6">
        <f t="shared" si="291"/>
        <v>1</v>
      </c>
      <c r="X1031" s="4">
        <f t="shared" si="292"/>
        <v>40.059999999999491</v>
      </c>
      <c r="Y1031" s="4">
        <f t="shared" ref="Y1031" si="656">MIN(V1027:V1031) +((MAX(V1027:V1031)-MIN(V1027:V1031))*$Y$1)</f>
        <v>2473.1150000000002</v>
      </c>
      <c r="Z1031" s="6">
        <f t="shared" ref="Z1031" si="657">(V1031-MIN($V1025:$V1031))/(MAX($V1025:$V1031)-MIN($V1025:$V1031))</f>
        <v>1</v>
      </c>
      <c r="AA1031" s="6">
        <f t="shared" ref="AA1031" si="658">(V1031-MIN($V1023:$V1031))/(MAX($V1023:$V1031)-MIN($V1023:$V1031))</f>
        <v>1</v>
      </c>
      <c r="AB1031" s="4">
        <f t="shared" si="599"/>
        <v>2480.6060000000002</v>
      </c>
      <c r="AC1031" s="4">
        <f t="shared" si="600"/>
        <v>22.553999999999633</v>
      </c>
      <c r="AE1031" s="9">
        <f t="shared" ref="AE1031" si="659">T1031-N1031</f>
        <v>5200.46</v>
      </c>
      <c r="AF1031" s="6">
        <f t="shared" ref="AF1031" si="660">(AE1031-MIN(AE1027:AE1031))/(MAX(AE1027:AE1031)-MIN(AE1027:AE1031))</f>
        <v>0.21268427518426863</v>
      </c>
      <c r="AG1031" s="4">
        <f t="shared" ref="AG1031" si="661">MAX(AE1027:AE1031)-MIN(AE1027:AE1031)</f>
        <v>130.23999999999887</v>
      </c>
      <c r="AH1031" s="4">
        <f t="shared" ref="AH1031" si="662">MIN(AE1027:AE1031) +((MAX(AE1027:AE1031)-MIN(AE1027:AE1031))*$AH$1)</f>
        <v>5237.880000000001</v>
      </c>
      <c r="AI1031" s="6">
        <f t="shared" ref="AI1031" si="663">(AE1031-MIN(AE1025:AE1031))/(MAX(AE1025:AE1031)-MIN(AE1025:AE1031))</f>
        <v>0.19930925312994083</v>
      </c>
      <c r="AJ1031" s="6">
        <f t="shared" ref="AJ1031" si="664">(AE1031-MIN(AE1023:AE1031))/(MAX(AE1023:AE1031)-MIN(AE1023:AE1031))</f>
        <v>0.19930925312994083</v>
      </c>
      <c r="AK1031" s="4">
        <f t="shared" si="288"/>
        <v>5256.6139999999996</v>
      </c>
      <c r="AL1031" s="4">
        <f t="shared" si="289"/>
        <v>-56.153999999999542</v>
      </c>
      <c r="AN1031" s="9">
        <f t="shared" ref="AN1031" si="665">T1031-H1031</f>
        <v>2697.3</v>
      </c>
      <c r="AO1031" s="6">
        <f t="shared" ref="AO1031" si="666">(AN1031-MIN(AN1027:AN1031))/(MAX(AN1027:AN1031)-MIN(AN1027:AN1031))</f>
        <v>9.609533468559267E-2</v>
      </c>
      <c r="AP1031" s="4">
        <f t="shared" ref="AP1031" si="667">MAX(AN1027:AN1031)-MIN(AN1027:AN1031)</f>
        <v>157.7599999999984</v>
      </c>
      <c r="AQ1031" s="4">
        <f t="shared" ref="AQ1031" si="668">MIN(AN1027:AN1031) +((MAX(AN1027:AN1031)-MIN(AN1027:AN1031))*$AQ$1)</f>
        <v>2800.46</v>
      </c>
      <c r="AR1031" s="6">
        <f t="shared" ref="AR1031" si="669">(AN1031-MIN(AN1025:AN1031))/(MAX(AN1025:AN1031)-MIN(AN1025:AN1031))</f>
        <v>9.609533468559267E-2</v>
      </c>
      <c r="AS1031" s="6">
        <f t="shared" ref="AS1031" si="670">(AN1031-MIN(AN1023:AN1031))/(MAX(AN1023:AN1031)-MIN(AN1023:AN1031))</f>
        <v>9.609533468559267E-2</v>
      </c>
      <c r="AT1031" s="4">
        <f t="shared" si="386"/>
        <v>2780.69</v>
      </c>
      <c r="AU1031" s="4">
        <f t="shared" si="387"/>
        <v>-83.389999999999873</v>
      </c>
      <c r="AW1031" s="4">
        <f t="shared" ref="AW1031:AW1094" si="671">IF(R1031-Q1031&gt;Q1031-S1031,Q1031-S1031,R1031-Q1031)</f>
        <v>19.630000000001019</v>
      </c>
      <c r="AX1031" s="4">
        <f t="shared" si="421"/>
        <v>-1371.8734146341467</v>
      </c>
      <c r="AY1031" s="4">
        <f t="shared" si="422"/>
        <v>43.43999999999869</v>
      </c>
      <c r="AZ1031" s="4">
        <f t="shared" si="281"/>
        <v>27.8700000000008</v>
      </c>
      <c r="BB1031" s="4">
        <f t="shared" si="404"/>
        <v>19.069999999999709</v>
      </c>
      <c r="BC1031" s="4">
        <f t="shared" si="282"/>
        <v>-610.14951219512193</v>
      </c>
      <c r="BD1031" s="4">
        <f t="shared" si="283"/>
        <v>28.710000000000491</v>
      </c>
      <c r="BE1031" s="4">
        <f t="shared" si="284"/>
        <v>16.289999999999964</v>
      </c>
      <c r="BG1031" s="4">
        <f t="shared" si="654"/>
        <v>16.099999999999454</v>
      </c>
      <c r="BH1031" s="4">
        <f t="shared" si="308"/>
        <v>-970.31463414634163</v>
      </c>
      <c r="BI1031" s="4">
        <f t="shared" si="309"/>
        <v>21.799999999999272</v>
      </c>
      <c r="BJ1031" s="4">
        <f t="shared" si="310"/>
        <v>16.599999999999454</v>
      </c>
    </row>
    <row r="1032" spans="4:62">
      <c r="D1032" s="2">
        <f>D1031+1</f>
        <v>41646</v>
      </c>
      <c r="E1032" s="26">
        <v>6730.7</v>
      </c>
      <c r="F1032" s="26">
        <v>6768.9</v>
      </c>
      <c r="G1032" s="26">
        <v>6718.1</v>
      </c>
      <c r="H1032" s="26">
        <v>6755.5</v>
      </c>
      <c r="J1032" s="2">
        <f>J1031+1</f>
        <v>41646</v>
      </c>
      <c r="K1032" s="26">
        <v>4231.5</v>
      </c>
      <c r="L1032" s="26">
        <v>4266.96</v>
      </c>
      <c r="M1032" s="26">
        <v>4215.59</v>
      </c>
      <c r="N1032" s="26">
        <v>4262.68</v>
      </c>
      <c r="P1032" s="2">
        <f>P1031+1</f>
        <v>41646</v>
      </c>
      <c r="Q1032" s="26">
        <v>9446.25</v>
      </c>
      <c r="R1032" s="26">
        <v>9518.7199999999993</v>
      </c>
      <c r="S1032" s="26">
        <v>9416.86</v>
      </c>
      <c r="T1032" s="26">
        <v>9506.2000000000007</v>
      </c>
      <c r="V1032" s="9">
        <f t="shared" ref="V1032" si="672">H1032-N1032</f>
        <v>2492.8199999999997</v>
      </c>
      <c r="W1032" s="6">
        <f t="shared" si="291"/>
        <v>0.74188716924612386</v>
      </c>
      <c r="X1032" s="4">
        <f t="shared" si="292"/>
        <v>40.059999999999491</v>
      </c>
      <c r="Y1032" s="4">
        <f t="shared" ref="Y1032" si="673">MIN(V1028:V1032) +((MAX(V1028:V1032)-MIN(V1028:V1032))*$Y$1)</f>
        <v>2473.1150000000002</v>
      </c>
      <c r="Z1032" s="6">
        <f t="shared" ref="Z1032" si="674">(V1032-MIN($V1026:$V1032))/(MAX($V1026:$V1032)-MIN($V1026:$V1032))</f>
        <v>0.78263611519865017</v>
      </c>
      <c r="AA1032" s="6">
        <f t="shared" ref="AA1032" si="675">(V1032-MIN($V1024:$V1032))/(MAX($V1024:$V1032)-MIN($V1024:$V1032))</f>
        <v>0.78263611519865017</v>
      </c>
      <c r="AB1032" s="4">
        <f t="shared" si="599"/>
        <v>2486.5500000000002</v>
      </c>
      <c r="AC1032" s="4">
        <f t="shared" si="600"/>
        <v>6.2699999999995271</v>
      </c>
      <c r="AE1032" s="9">
        <f t="shared" ref="AE1032" si="676">T1032-N1032</f>
        <v>5243.52</v>
      </c>
      <c r="AF1032" s="6">
        <f t="shared" ref="AF1032" si="677">(AE1032-MIN(AE1028:AE1032))/(MAX(AE1028:AE1032)-MIN(AE1028:AE1032))</f>
        <v>0.54330466830466773</v>
      </c>
      <c r="AG1032" s="4">
        <f t="shared" ref="AG1032" si="678">MAX(AE1028:AE1032)-MIN(AE1028:AE1032)</f>
        <v>130.23999999999887</v>
      </c>
      <c r="AH1032" s="4">
        <f t="shared" ref="AH1032" si="679">MIN(AE1028:AE1032) +((MAX(AE1028:AE1032)-MIN(AE1028:AE1032))*$AH$1)</f>
        <v>5237.880000000001</v>
      </c>
      <c r="AI1032" s="6">
        <f t="shared" ref="AI1032" si="680">(AE1032-MIN(AE1026:AE1032))/(MAX(AE1026:AE1032)-MIN(AE1026:AE1032))</f>
        <v>0.54330466830466773</v>
      </c>
      <c r="AJ1032" s="6">
        <f t="shared" ref="AJ1032" si="681">(AE1032-MIN(AE1024:AE1032))/(MAX(AE1024:AE1032)-MIN(AE1024:AE1032))</f>
        <v>0.5091380054684127</v>
      </c>
      <c r="AK1032" s="4">
        <f t="shared" si="288"/>
        <v>5253.9250000000002</v>
      </c>
      <c r="AL1032" s="4">
        <f t="shared" si="289"/>
        <v>-10.404999999999745</v>
      </c>
      <c r="AN1032" s="9">
        <f t="shared" ref="AN1032" si="682">T1032-H1032</f>
        <v>2750.7000000000007</v>
      </c>
      <c r="AO1032" s="6">
        <f t="shared" ref="AO1032" si="683">(AN1032-MIN(AN1028:AN1032))/(MAX(AN1028:AN1032)-MIN(AN1028:AN1032))</f>
        <v>0.43458417849898701</v>
      </c>
      <c r="AP1032" s="4">
        <f t="shared" ref="AP1032" si="684">MAX(AN1028:AN1032)-MIN(AN1028:AN1032)</f>
        <v>157.7599999999984</v>
      </c>
      <c r="AQ1032" s="4">
        <f t="shared" ref="AQ1032" si="685">MIN(AN1028:AN1032) +((MAX(AN1028:AN1032)-MIN(AN1028:AN1032))*$AQ$1)</f>
        <v>2800.46</v>
      </c>
      <c r="AR1032" s="6">
        <f t="shared" ref="AR1032" si="686">(AN1032-MIN(AN1026:AN1032))/(MAX(AN1026:AN1032)-MIN(AN1026:AN1032))</f>
        <v>0.43458417849898701</v>
      </c>
      <c r="AS1032" s="6">
        <f t="shared" ref="AS1032" si="687">(AN1032-MIN(AN1024:AN1032))/(MAX(AN1024:AN1032)-MIN(AN1024:AN1032))</f>
        <v>0.43458417849898701</v>
      </c>
      <c r="AT1032" s="4">
        <f t="shared" si="386"/>
        <v>2776.2979999999998</v>
      </c>
      <c r="AU1032" s="4">
        <f t="shared" si="387"/>
        <v>-25.597999999999047</v>
      </c>
      <c r="AW1032" s="4">
        <f t="shared" si="671"/>
        <v>29.389999999999418</v>
      </c>
      <c r="AX1032" s="4">
        <f t="shared" si="421"/>
        <v>-1371.5704878048784</v>
      </c>
      <c r="AY1032" s="4">
        <f t="shared" si="422"/>
        <v>43.43999999999869</v>
      </c>
      <c r="AZ1032" s="4">
        <f t="shared" si="281"/>
        <v>29.389999999999418</v>
      </c>
      <c r="BB1032" s="4">
        <f t="shared" si="404"/>
        <v>15.909999999999854</v>
      </c>
      <c r="BC1032" s="4">
        <f t="shared" si="282"/>
        <v>-609.98902439024403</v>
      </c>
      <c r="BD1032" s="4">
        <f t="shared" si="283"/>
        <v>28.710000000000491</v>
      </c>
      <c r="BE1032" s="4">
        <f t="shared" si="284"/>
        <v>16.289999999999964</v>
      </c>
      <c r="BG1032" s="4">
        <f t="shared" si="654"/>
        <v>12.599999999999454</v>
      </c>
      <c r="BH1032" s="4">
        <f t="shared" si="308"/>
        <v>-970.16341463414642</v>
      </c>
      <c r="BI1032" s="4">
        <f t="shared" si="309"/>
        <v>21.799999999999272</v>
      </c>
      <c r="BJ1032" s="4">
        <f t="shared" si="310"/>
        <v>16.599999999999454</v>
      </c>
    </row>
    <row r="1033" spans="4:62">
      <c r="D1033" s="2">
        <f>D1032+1</f>
        <v>41647</v>
      </c>
      <c r="E1033" s="26">
        <v>6755.5</v>
      </c>
      <c r="F1033" s="26">
        <v>6755.5</v>
      </c>
      <c r="G1033" s="26">
        <v>6713.4</v>
      </c>
      <c r="H1033" s="26">
        <v>6721.8</v>
      </c>
      <c r="I1033"/>
      <c r="J1033" s="2">
        <f>J1032+1</f>
        <v>41647</v>
      </c>
      <c r="K1033" s="26">
        <v>4269.46</v>
      </c>
      <c r="L1033" s="26">
        <v>4272.07</v>
      </c>
      <c r="M1033" s="26">
        <v>4245.5600000000004</v>
      </c>
      <c r="N1033" s="26">
        <v>4260.96</v>
      </c>
      <c r="O1033"/>
      <c r="P1033" s="2">
        <f>P1032+1</f>
        <v>41647</v>
      </c>
      <c r="Q1033" s="26">
        <v>9512.7900000000009</v>
      </c>
      <c r="R1033" s="26">
        <v>9516.26</v>
      </c>
      <c r="S1033" s="26">
        <v>9467.9500000000007</v>
      </c>
      <c r="T1033" s="26">
        <v>9497.84</v>
      </c>
      <c r="V1033" s="9">
        <f t="shared" ref="V1033" si="688">H1033-N1033</f>
        <v>2460.84</v>
      </c>
      <c r="W1033" s="6">
        <f t="shared" si="291"/>
        <v>0</v>
      </c>
      <c r="X1033" s="4">
        <f t="shared" si="292"/>
        <v>42.319999999999709</v>
      </c>
      <c r="Y1033" s="4">
        <f t="shared" ref="Y1033" si="689">MIN(V1029:V1033) +((MAX(V1029:V1033)-MIN(V1029:V1033))*$Y$1)</f>
        <v>2471.42</v>
      </c>
      <c r="Z1033" s="6">
        <f t="shared" ref="Z1033" si="690">(V1033-MIN($V1027:$V1033))/(MAX($V1027:$V1033)-MIN($V1027:$V1033))</f>
        <v>0</v>
      </c>
      <c r="AA1033" s="6">
        <f t="shared" ref="AA1033" si="691">(V1033-MIN($V1025:$V1033))/(MAX($V1025:$V1033)-MIN($V1025:$V1033))</f>
        <v>0.11036367458482305</v>
      </c>
      <c r="AB1033" s="4">
        <f t="shared" si="599"/>
        <v>2486.098</v>
      </c>
      <c r="AC1033" s="4">
        <f t="shared" si="600"/>
        <v>-25.257999999999811</v>
      </c>
      <c r="AE1033" s="9">
        <f t="shared" ref="AE1033" si="692">T1033-N1033</f>
        <v>5236.88</v>
      </c>
      <c r="AF1033" s="6">
        <f t="shared" ref="AF1033" si="693">(AE1033-MIN(AE1029:AE1033))/(MAX(AE1029:AE1033)-MIN(AE1029:AE1033))</f>
        <v>0.90616167326172425</v>
      </c>
      <c r="AG1033" s="4">
        <f t="shared" ref="AG1033" si="694">MAX(AE1029:AE1033)-MIN(AE1029:AE1033)</f>
        <v>70.759999999999309</v>
      </c>
      <c r="AH1033" s="4">
        <f t="shared" ref="AH1033" si="695">MIN(AE1029:AE1033) +((MAX(AE1029:AE1033)-MIN(AE1029:AE1033))*$AH$1)</f>
        <v>5208.1400000000012</v>
      </c>
      <c r="AI1033" s="6">
        <f t="shared" ref="AI1033" si="696">(AE1033-MIN(AE1027:AE1033))/(MAX(AE1027:AE1033)-MIN(AE1027:AE1033))</f>
        <v>0.49232186732186378</v>
      </c>
      <c r="AJ1033" s="6">
        <f t="shared" ref="AJ1033" si="697">(AE1033-MIN(AE1025:AE1033))/(MAX(AE1025:AE1033)-MIN(AE1025:AE1033))</f>
        <v>0.46136134695639375</v>
      </c>
      <c r="AK1033" s="4">
        <f t="shared" si="288"/>
        <v>5250.5719999999992</v>
      </c>
      <c r="AL1033" s="4">
        <f t="shared" si="289"/>
        <v>-13.691999999999098</v>
      </c>
      <c r="AN1033" s="9">
        <f t="shared" ref="AN1033" si="698">T1033-H1033</f>
        <v>2776.04</v>
      </c>
      <c r="AO1033" s="6">
        <f t="shared" ref="AO1033" si="699">(AN1033-MIN(AN1029:AN1033))/(MAX(AN1029:AN1033)-MIN(AN1029:AN1033))</f>
        <v>1</v>
      </c>
      <c r="AP1033" s="4">
        <f t="shared" ref="AP1033" si="700">MAX(AN1029:AN1033)-MIN(AN1029:AN1033)</f>
        <v>93.899999999998727</v>
      </c>
      <c r="AQ1033" s="4">
        <f t="shared" ref="AQ1033" si="701">MIN(AN1029:AN1033) +((MAX(AN1029:AN1033)-MIN(AN1029:AN1033))*$AQ$1)</f>
        <v>2752.5650000000005</v>
      </c>
      <c r="AR1033" s="6">
        <f t="shared" ref="AR1033" si="702">(AN1033-MIN(AN1027:AN1033))/(MAX(AN1027:AN1033)-MIN(AN1027:AN1033))</f>
        <v>0.59520791075050505</v>
      </c>
      <c r="AS1033" s="6">
        <f t="shared" ref="AS1033" si="703">(AN1033-MIN(AN1025:AN1033))/(MAX(AN1025:AN1033)-MIN(AN1025:AN1033))</f>
        <v>0.59520791075050505</v>
      </c>
      <c r="AT1033" s="4">
        <f t="shared" si="386"/>
        <v>2774.44</v>
      </c>
      <c r="AU1033" s="4">
        <f t="shared" si="387"/>
        <v>1.5999999999999091</v>
      </c>
      <c r="AW1033" s="4">
        <f t="shared" si="671"/>
        <v>3.4699999999993452</v>
      </c>
      <c r="AX1033" s="4">
        <f t="shared" si="421"/>
        <v>-1372.0041463414636</v>
      </c>
      <c r="AY1033" s="4">
        <f t="shared" si="422"/>
        <v>43.43999999999869</v>
      </c>
      <c r="AZ1033" s="4">
        <f t="shared" si="281"/>
        <v>29.389999999999418</v>
      </c>
      <c r="BB1033" s="4">
        <f t="shared" si="404"/>
        <v>2.6099999999996726</v>
      </c>
      <c r="BC1033" s="4">
        <f t="shared" si="282"/>
        <v>-610.14292682926828</v>
      </c>
      <c r="BD1033" s="4">
        <f t="shared" si="283"/>
        <v>28.710000000000491</v>
      </c>
      <c r="BE1033" s="4">
        <f t="shared" si="284"/>
        <v>16.289999999999964</v>
      </c>
      <c r="BG1033" s="4">
        <f t="shared" si="654"/>
        <v>0</v>
      </c>
      <c r="BH1033" s="4">
        <f t="shared" si="308"/>
        <v>-970.16341463414642</v>
      </c>
      <c r="BI1033" s="4">
        <f t="shared" si="309"/>
        <v>21.799999999999272</v>
      </c>
      <c r="BJ1033" s="4">
        <f t="shared" si="310"/>
        <v>16.599999999999454</v>
      </c>
    </row>
    <row r="1034" spans="4:62">
      <c r="D1034" s="2">
        <f>D1033+1</f>
        <v>41648</v>
      </c>
      <c r="E1034" s="26">
        <v>6721.8</v>
      </c>
      <c r="F1034" s="26">
        <v>6746.4</v>
      </c>
      <c r="G1034" s="26">
        <v>6679.3</v>
      </c>
      <c r="H1034" s="26">
        <v>6691.3</v>
      </c>
      <c r="I1034"/>
      <c r="J1034" s="2">
        <f>J1033+1</f>
        <v>41648</v>
      </c>
      <c r="K1034" s="26">
        <v>4260.22</v>
      </c>
      <c r="L1034" s="26">
        <v>4278.1099999999997</v>
      </c>
      <c r="M1034" s="26">
        <v>4216.07</v>
      </c>
      <c r="N1034" s="26">
        <v>4225.1400000000003</v>
      </c>
      <c r="O1034"/>
      <c r="P1034" s="2">
        <f>P1033+1</f>
        <v>41648</v>
      </c>
      <c r="Q1034" s="26">
        <v>9492.24</v>
      </c>
      <c r="R1034" s="26">
        <v>9549.5</v>
      </c>
      <c r="S1034" s="26">
        <v>9402.7999999999993</v>
      </c>
      <c r="T1034" s="26">
        <v>9421.61</v>
      </c>
      <c r="V1034" s="9">
        <f t="shared" ref="V1034" si="704">H1034-N1034</f>
        <v>2466.16</v>
      </c>
      <c r="W1034" s="6">
        <f t="shared" si="291"/>
        <v>0.12570888468808472</v>
      </c>
      <c r="X1034" s="4">
        <f t="shared" si="292"/>
        <v>42.319999999999709</v>
      </c>
      <c r="Y1034" s="4">
        <f t="shared" ref="Y1034" si="705">MIN(V1030:V1034) +((MAX(V1030:V1034)-MIN(V1030:V1034))*$Y$1)</f>
        <v>2471.42</v>
      </c>
      <c r="Z1034" s="6">
        <f t="shared" ref="Z1034" si="706">(V1034-MIN($V1028:$V1034))/(MAX($V1028:$V1034)-MIN($V1028:$V1034))</f>
        <v>0.12570888468808472</v>
      </c>
      <c r="AA1034" s="6">
        <f t="shared" ref="AA1034" si="707">(V1034-MIN($V1026:$V1034))/(MAX($V1026:$V1034)-MIN($V1026:$V1034))</f>
        <v>0.22219886483077095</v>
      </c>
      <c r="AB1034" s="4">
        <f t="shared" si="599"/>
        <v>2481.2059999999997</v>
      </c>
      <c r="AC1034" s="4">
        <f t="shared" si="600"/>
        <v>-15.045999999999822</v>
      </c>
      <c r="AE1034" s="9">
        <f t="shared" ref="AE1034" si="708">T1034-N1034</f>
        <v>5196.47</v>
      </c>
      <c r="AF1034" s="6">
        <f t="shared" ref="AF1034" si="709">(AE1034-MIN(AE1030:AE1034))/(MAX(AE1030:AE1034)-MIN(AE1030:AE1034))</f>
        <v>0.16012138521956773</v>
      </c>
      <c r="AG1034" s="4">
        <f t="shared" ref="AG1034" si="710">MAX(AE1030:AE1034)-MIN(AE1030:AE1034)</f>
        <v>56.020000000000437</v>
      </c>
      <c r="AH1034" s="4">
        <f t="shared" ref="AH1034" si="711">MIN(AE1030:AE1034) +((MAX(AE1030:AE1034)-MIN(AE1030:AE1034))*$AH$1)</f>
        <v>5215.51</v>
      </c>
      <c r="AI1034" s="6">
        <f t="shared" ref="AI1034" si="712">(AE1034-MIN(AE1028:AE1034))/(MAX(AE1028:AE1034)-MIN(AE1028:AE1034))</f>
        <v>0.18204852579852068</v>
      </c>
      <c r="AJ1034" s="6">
        <f t="shared" ref="AJ1034" si="713">(AE1034-MIN(AE1026:AE1034))/(MAX(AE1026:AE1034)-MIN(AE1026:AE1034))</f>
        <v>0.18204852579852068</v>
      </c>
      <c r="AK1034" s="4">
        <f t="shared" si="288"/>
        <v>5243.1780000000008</v>
      </c>
      <c r="AL1034" s="4">
        <f t="shared" si="289"/>
        <v>-46.708000000000538</v>
      </c>
      <c r="AN1034" s="9">
        <f t="shared" ref="AN1034" si="714">T1034-H1034</f>
        <v>2730.3100000000004</v>
      </c>
      <c r="AO1034" s="6">
        <f t="shared" ref="AO1034" si="715">(AN1034-MIN(AN1030:AN1034))/(MAX(AN1030:AN1034)-MIN(AN1030:AN1034))</f>
        <v>0.41922783845568085</v>
      </c>
      <c r="AP1034" s="4">
        <f t="shared" ref="AP1034" si="716">MAX(AN1030:AN1034)-MIN(AN1030:AN1034)</f>
        <v>78.739999999999782</v>
      </c>
      <c r="AQ1034" s="4">
        <f t="shared" ref="AQ1034" si="717">MIN(AN1030:AN1034) +((MAX(AN1030:AN1034)-MIN(AN1030:AN1034))*$AQ$1)</f>
        <v>2756.355</v>
      </c>
      <c r="AR1034" s="6">
        <f t="shared" ref="AR1034" si="718">(AN1034-MIN(AN1028:AN1034))/(MAX(AN1028:AN1034)-MIN(AN1028:AN1034))</f>
        <v>0.30533722109533246</v>
      </c>
      <c r="AS1034" s="6">
        <f t="shared" ref="AS1034" si="719">(AN1034-MIN(AN1026:AN1034))/(MAX(AN1026:AN1034)-MIN(AN1026:AN1034))</f>
        <v>0.30533722109533246</v>
      </c>
      <c r="AT1034" s="4">
        <f t="shared" si="386"/>
        <v>2768.0090000000005</v>
      </c>
      <c r="AU1034" s="4">
        <f t="shared" si="387"/>
        <v>-37.699000000000069</v>
      </c>
      <c r="AW1034" s="4">
        <f t="shared" si="671"/>
        <v>57.260000000000218</v>
      </c>
      <c r="AX1034" s="4">
        <f t="shared" si="421"/>
        <v>-1371.0429268292683</v>
      </c>
      <c r="AY1034" s="4">
        <f t="shared" si="422"/>
        <v>57.260000000000218</v>
      </c>
      <c r="AZ1034" s="4">
        <f t="shared" si="281"/>
        <v>32.530000000000655</v>
      </c>
      <c r="BB1034" s="4">
        <f t="shared" si="404"/>
        <v>17.889999999999418</v>
      </c>
      <c r="BC1034" s="4">
        <f t="shared" si="282"/>
        <v>-610.0868292682926</v>
      </c>
      <c r="BD1034" s="4">
        <f t="shared" si="283"/>
        <v>28.710000000000491</v>
      </c>
      <c r="BE1034" s="4">
        <f t="shared" si="284"/>
        <v>17.889999999999418</v>
      </c>
      <c r="BG1034" s="4">
        <f t="shared" si="654"/>
        <v>24.599999999999454</v>
      </c>
      <c r="BH1034" s="4">
        <f t="shared" si="308"/>
        <v>-969.56341463414651</v>
      </c>
      <c r="BI1034" s="4">
        <f t="shared" si="309"/>
        <v>24.599999999999454</v>
      </c>
      <c r="BJ1034" s="4">
        <f t="shared" si="310"/>
        <v>17.800000000000182</v>
      </c>
    </row>
    <row r="1035" spans="4:62">
      <c r="D1035" s="2">
        <f>D1034+1</f>
        <v>41649</v>
      </c>
      <c r="E1035" s="26">
        <v>6691.3</v>
      </c>
      <c r="F1035" s="26">
        <v>6769.9</v>
      </c>
      <c r="G1035" s="26">
        <v>6691.3</v>
      </c>
      <c r="H1035" s="26">
        <v>6739.9</v>
      </c>
      <c r="I1035"/>
      <c r="J1035" s="2">
        <f>J1034+1</f>
        <v>41649</v>
      </c>
      <c r="K1035" s="26">
        <v>4246.53</v>
      </c>
      <c r="L1035" s="26">
        <v>4269.38</v>
      </c>
      <c r="M1035" s="26">
        <v>4233.29</v>
      </c>
      <c r="N1035" s="26">
        <v>4250.6000000000004</v>
      </c>
      <c r="P1035" s="2">
        <f>P1034+1</f>
        <v>41649</v>
      </c>
      <c r="Q1035" s="26">
        <v>9473.8700000000008</v>
      </c>
      <c r="R1035" s="26">
        <v>9529.7000000000007</v>
      </c>
      <c r="S1035" s="26">
        <v>9441.25</v>
      </c>
      <c r="T1035" s="26">
        <v>9473.24</v>
      </c>
      <c r="V1035" s="9">
        <f t="shared" ref="V1035" si="720">H1035-N1035</f>
        <v>2489.2999999999993</v>
      </c>
      <c r="W1035" s="6">
        <f t="shared" si="291"/>
        <v>0.67249527410206333</v>
      </c>
      <c r="X1035" s="4">
        <f t="shared" si="292"/>
        <v>42.319999999999709</v>
      </c>
      <c r="Y1035" s="4">
        <f t="shared" ref="Y1035" si="721">MIN(V1031:V1035) +((MAX(V1031:V1035)-MIN(V1031:V1035))*$Y$1)</f>
        <v>2471.42</v>
      </c>
      <c r="Z1035" s="6">
        <f t="shared" ref="Z1035" si="722">(V1035-MIN($V1029:$V1035))/(MAX($V1029:$V1035)-MIN($V1029:$V1035))</f>
        <v>0.67249527410206333</v>
      </c>
      <c r="AA1035" s="6">
        <f t="shared" ref="AA1035" si="723">(V1035-MIN($V1027:$V1035))/(MAX($V1027:$V1035)-MIN($V1027:$V1035))</f>
        <v>0.67249527410206333</v>
      </c>
      <c r="AB1035" s="4">
        <f t="shared" si="599"/>
        <v>2482.4559999999997</v>
      </c>
      <c r="AC1035" s="4">
        <f t="shared" si="600"/>
        <v>6.8439999999995962</v>
      </c>
      <c r="AE1035" s="9">
        <f t="shared" ref="AE1035" si="724">T1035-N1035</f>
        <v>5222.6399999999994</v>
      </c>
      <c r="AF1035" s="6">
        <f t="shared" ref="AF1035" si="725">(AE1035-MIN(AE1031:AE1035))/(MAX(AE1031:AE1035)-MIN(AE1031:AE1035))</f>
        <v>0.5562167906482266</v>
      </c>
      <c r="AG1035" s="4">
        <f t="shared" ref="AG1035" si="726">MAX(AE1031:AE1035)-MIN(AE1031:AE1035)</f>
        <v>47.050000000000182</v>
      </c>
      <c r="AH1035" s="4">
        <f t="shared" ref="AH1035" si="727">MIN(AE1031:AE1035) +((MAX(AE1031:AE1035)-MIN(AE1031:AE1035))*$AH$1)</f>
        <v>5219.9950000000008</v>
      </c>
      <c r="AI1035" s="6">
        <f t="shared" ref="AI1035" si="728">(AE1035-MIN(AE1029:AE1035))/(MAX(AE1029:AE1035)-MIN(AE1029:AE1035))</f>
        <v>0.70491803278686793</v>
      </c>
      <c r="AJ1035" s="6">
        <f t="shared" ref="AJ1035" si="729">(AE1035-MIN(AE1027:AE1035))/(MAX(AE1027:AE1035)-MIN(AE1027:AE1035))</f>
        <v>0.38298525798524818</v>
      </c>
      <c r="AK1035" s="4">
        <f t="shared" si="288"/>
        <v>5234.268</v>
      </c>
      <c r="AL1035" s="4">
        <f t="shared" si="289"/>
        <v>-11.628000000000611</v>
      </c>
      <c r="AN1035" s="9">
        <f t="shared" ref="AN1035" si="730">T1035-H1035</f>
        <v>2733.34</v>
      </c>
      <c r="AO1035" s="6">
        <f t="shared" ref="AO1035" si="731">(AN1035-MIN(AN1031:AN1035))/(MAX(AN1031:AN1035)-MIN(AN1031:AN1035))</f>
        <v>0.45770891541783165</v>
      </c>
      <c r="AP1035" s="4">
        <f t="shared" ref="AP1035" si="732">MAX(AN1031:AN1035)-MIN(AN1031:AN1035)</f>
        <v>78.739999999999782</v>
      </c>
      <c r="AQ1035" s="4">
        <f t="shared" ref="AQ1035" si="733">MIN(AN1031:AN1035) +((MAX(AN1031:AN1035)-MIN(AN1031:AN1035))*$AQ$1)</f>
        <v>2756.355</v>
      </c>
      <c r="AR1035" s="6">
        <f t="shared" ref="AR1035" si="734">(AN1035-MIN(AN1029:AN1035))/(MAX(AN1029:AN1035)-MIN(AN1029:AN1035))</f>
        <v>0.54526091586794034</v>
      </c>
      <c r="AS1035" s="6">
        <f t="shared" ref="AS1035" si="735">(AN1035-MIN(AN1027:AN1035))/(MAX(AN1027:AN1035)-MIN(AN1027:AN1035))</f>
        <v>0.32454361054766373</v>
      </c>
      <c r="AT1035" s="4">
        <f t="shared" si="386"/>
        <v>2757.4940000000001</v>
      </c>
      <c r="AU1035" s="4">
        <f t="shared" si="387"/>
        <v>-24.153999999999996</v>
      </c>
      <c r="AW1035" s="4">
        <f t="shared" si="671"/>
        <v>32.6200000000008</v>
      </c>
      <c r="AX1035" s="4">
        <f t="shared" si="421"/>
        <v>-1370.5856097560977</v>
      </c>
      <c r="AY1035" s="4">
        <f t="shared" si="422"/>
        <v>57.260000000000218</v>
      </c>
      <c r="AZ1035" s="4">
        <f t="shared" si="281"/>
        <v>32.6200000000008</v>
      </c>
      <c r="BB1035" s="4">
        <f t="shared" si="404"/>
        <v>13.239999999999782</v>
      </c>
      <c r="BC1035" s="4">
        <f t="shared" si="282"/>
        <v>-609.96609756097564</v>
      </c>
      <c r="BD1035" s="4">
        <f t="shared" si="283"/>
        <v>28.710000000000491</v>
      </c>
      <c r="BE1035" s="4">
        <f t="shared" si="284"/>
        <v>17.889999999999418</v>
      </c>
      <c r="BG1035" s="4">
        <f t="shared" si="654"/>
        <v>0</v>
      </c>
      <c r="BH1035" s="4">
        <f t="shared" si="308"/>
        <v>-969.56341463414651</v>
      </c>
      <c r="BI1035" s="4">
        <f t="shared" si="309"/>
        <v>24.599999999999454</v>
      </c>
      <c r="BJ1035" s="4">
        <f t="shared" si="310"/>
        <v>17.800000000000182</v>
      </c>
    </row>
    <row r="1036" spans="4:62">
      <c r="D1036" s="2">
        <f>D1035+3</f>
        <v>41652</v>
      </c>
      <c r="E1036" s="26">
        <v>6739.9</v>
      </c>
      <c r="F1036" s="26">
        <v>6765.6</v>
      </c>
      <c r="G1036" s="26">
        <v>6731</v>
      </c>
      <c r="H1036" s="26">
        <v>6757.2</v>
      </c>
      <c r="I1036"/>
      <c r="J1036" s="2">
        <f>J1035+3</f>
        <v>41652</v>
      </c>
      <c r="K1036" s="26">
        <v>4261.7</v>
      </c>
      <c r="L1036" s="26">
        <v>4268.72</v>
      </c>
      <c r="M1036" s="26">
        <v>4246.72</v>
      </c>
      <c r="N1036" s="26">
        <v>4263.2700000000004</v>
      </c>
      <c r="P1036" s="2">
        <f>P1035+3</f>
        <v>41652</v>
      </c>
      <c r="Q1036" s="26">
        <v>9497.92</v>
      </c>
      <c r="R1036" s="26">
        <v>9519.2999999999993</v>
      </c>
      <c r="S1036" s="26">
        <v>9457.31</v>
      </c>
      <c r="T1036" s="26">
        <v>9510.17</v>
      </c>
      <c r="V1036" s="9">
        <f t="shared" ref="V1036" si="736">H1036-N1036</f>
        <v>2493.9299999999994</v>
      </c>
      <c r="W1036" s="6">
        <f t="shared" si="291"/>
        <v>1</v>
      </c>
      <c r="X1036" s="4">
        <f t="shared" si="292"/>
        <v>33.089999999999236</v>
      </c>
      <c r="Y1036" s="4">
        <f t="shared" ref="Y1036" si="737">MIN(V1032:V1036) +((MAX(V1032:V1036)-MIN(V1032:V1036))*$Y$1)</f>
        <v>2469.1125000000002</v>
      </c>
      <c r="Z1036" s="6">
        <f t="shared" ref="Z1036" si="738">(V1036-MIN($V1030:$V1036))/(MAX($V1030:$V1036)-MIN($V1030:$V1036))</f>
        <v>0.78189981096407046</v>
      </c>
      <c r="AA1036" s="6">
        <f t="shared" ref="AA1036" si="739">(V1036-MIN($V1028:$V1036))/(MAX($V1028:$V1036)-MIN($V1028:$V1036))</f>
        <v>0.78189981096407046</v>
      </c>
      <c r="AB1036" s="4">
        <f t="shared" si="599"/>
        <v>2480.6099999999997</v>
      </c>
      <c r="AC1036" s="4">
        <f t="shared" si="600"/>
        <v>13.319999999999709</v>
      </c>
      <c r="AE1036" s="9">
        <f t="shared" ref="AE1036" si="740">T1036-N1036</f>
        <v>5246.9</v>
      </c>
      <c r="AF1036" s="6">
        <f t="shared" ref="AF1036" si="741">(AE1036-MIN(AE1032:AE1036))/(MAX(AE1032:AE1036)-MIN(AE1032:AE1036))</f>
        <v>1</v>
      </c>
      <c r="AG1036" s="4">
        <f t="shared" ref="AG1036" si="742">MAX(AE1032:AE1036)-MIN(AE1032:AE1036)</f>
        <v>50.429999999999382</v>
      </c>
      <c r="AH1036" s="4">
        <f t="shared" ref="AH1036" si="743">MIN(AE1032:AE1036) +((MAX(AE1032:AE1036)-MIN(AE1032:AE1036))*$AH$1)</f>
        <v>5221.6849999999995</v>
      </c>
      <c r="AI1036" s="6">
        <f t="shared" ref="AI1036" si="744">(AE1036-MIN(AE1030:AE1036))/(MAX(AE1030:AE1036)-MIN(AE1030:AE1036))</f>
        <v>1</v>
      </c>
      <c r="AJ1036" s="6">
        <f t="shared" ref="AJ1036" si="745">(AE1036-MIN(AE1028:AE1036))/(MAX(AE1028:AE1036)-MIN(AE1028:AE1036))</f>
        <v>0.56925675675675025</v>
      </c>
      <c r="AK1036" s="4">
        <f t="shared" si="288"/>
        <v>5231.3130000000001</v>
      </c>
      <c r="AL1036" s="4">
        <f t="shared" si="289"/>
        <v>15.586999999999534</v>
      </c>
      <c r="AN1036" s="9">
        <f t="shared" ref="AN1036" si="746">T1036-H1036</f>
        <v>2752.9700000000003</v>
      </c>
      <c r="AO1036" s="6">
        <f t="shared" ref="AO1036" si="747">(AN1036-MIN(AN1032:AN1036))/(MAX(AN1032:AN1036)-MIN(AN1032:AN1036))</f>
        <v>0.49551716597419793</v>
      </c>
      <c r="AP1036" s="4">
        <f t="shared" ref="AP1036" si="748">MAX(AN1032:AN1036)-MIN(AN1032:AN1036)</f>
        <v>45.729999999999563</v>
      </c>
      <c r="AQ1036" s="4">
        <f t="shared" ref="AQ1036" si="749">MIN(AN1032:AN1036) +((MAX(AN1032:AN1036)-MIN(AN1032:AN1036))*$AQ$1)</f>
        <v>2764.6075000000001</v>
      </c>
      <c r="AR1036" s="6">
        <f t="shared" ref="AR1036" si="750">(AN1036-MIN(AN1030:AN1036))/(MAX(AN1030:AN1036)-MIN(AN1030:AN1036))</f>
        <v>0.70701041402083098</v>
      </c>
      <c r="AS1036" s="6">
        <f t="shared" ref="AS1036" si="751">(AN1036-MIN(AN1028:AN1036))/(MAX(AN1028:AN1036)-MIN(AN1028:AN1036))</f>
        <v>0.44897312373224985</v>
      </c>
      <c r="AT1036" s="4">
        <f t="shared" si="386"/>
        <v>2750.7050000000004</v>
      </c>
      <c r="AU1036" s="4">
        <f t="shared" si="387"/>
        <v>2.2649999999998727</v>
      </c>
      <c r="AW1036" s="4">
        <f t="shared" si="671"/>
        <v>21.3799999999992</v>
      </c>
      <c r="AX1036" s="4">
        <f t="shared" si="421"/>
        <v>-1370.6517073170735</v>
      </c>
      <c r="AY1036" s="4">
        <f t="shared" si="422"/>
        <v>57.260000000000218</v>
      </c>
      <c r="AZ1036" s="4">
        <f t="shared" si="281"/>
        <v>32.6200000000008</v>
      </c>
      <c r="BB1036" s="4">
        <f t="shared" si="404"/>
        <v>7.0200000000004366</v>
      </c>
      <c r="BC1036" s="4">
        <f t="shared" si="282"/>
        <v>-610.03829268292691</v>
      </c>
      <c r="BD1036" s="4">
        <f t="shared" si="283"/>
        <v>28.710000000000491</v>
      </c>
      <c r="BE1036" s="4">
        <f t="shared" si="284"/>
        <v>17.889999999999418</v>
      </c>
      <c r="BG1036" s="4">
        <f t="shared" si="654"/>
        <v>8.8999999999996362</v>
      </c>
      <c r="BH1036" s="4">
        <f t="shared" si="308"/>
        <v>-969.36097560975634</v>
      </c>
      <c r="BI1036" s="4">
        <f t="shared" si="309"/>
        <v>24.599999999999454</v>
      </c>
      <c r="BJ1036" s="4">
        <f t="shared" si="310"/>
        <v>17.800000000000182</v>
      </c>
    </row>
    <row r="1037" spans="4:62">
      <c r="D1037" s="2">
        <f>D1036+1</f>
        <v>41653</v>
      </c>
      <c r="E1037" s="26">
        <v>6757.2</v>
      </c>
      <c r="F1037" s="26">
        <v>6772.6</v>
      </c>
      <c r="G1037" s="26">
        <v>6694.1</v>
      </c>
      <c r="H1037" s="26">
        <v>6766.9</v>
      </c>
      <c r="J1037" s="2">
        <f>J1036+1</f>
        <v>41653</v>
      </c>
      <c r="K1037" s="26">
        <v>4226.6899999999996</v>
      </c>
      <c r="L1037" s="26">
        <v>4274.2</v>
      </c>
      <c r="M1037" s="26">
        <v>4213.57</v>
      </c>
      <c r="N1037" s="26">
        <v>4274.2</v>
      </c>
      <c r="P1037" s="2">
        <f>P1036+1</f>
        <v>41653</v>
      </c>
      <c r="Q1037" s="26">
        <v>9391.4599999999991</v>
      </c>
      <c r="R1037" s="26">
        <v>9540.51</v>
      </c>
      <c r="S1037" s="26">
        <v>9381.94</v>
      </c>
      <c r="T1037" s="26">
        <v>9540.51</v>
      </c>
      <c r="V1037" s="9">
        <f t="shared" ref="V1037:V1038" si="752">H1037-N1037</f>
        <v>2492.6999999999998</v>
      </c>
      <c r="W1037" s="6">
        <f t="shared" si="291"/>
        <v>0.9628286491387249</v>
      </c>
      <c r="X1037" s="4">
        <f t="shared" si="292"/>
        <v>33.089999999999236</v>
      </c>
      <c r="Y1037" s="4">
        <f t="shared" ref="Y1037:Y1038" si="753">MIN(V1033:V1037) +((MAX(V1033:V1037)-MIN(V1033:V1037))*$Y$1)</f>
        <v>2469.1125000000002</v>
      </c>
      <c r="Z1037" s="6">
        <f t="shared" ref="Z1037:Z1038" si="754">(V1037-MIN($V1031:$V1037))/(MAX($V1031:$V1037)-MIN($V1031:$V1037))</f>
        <v>0.75283553875236042</v>
      </c>
      <c r="AA1037" s="6">
        <f t="shared" ref="AA1037:AA1038" si="755">(V1037-MIN($V1029:$V1037))/(MAX($V1029:$V1037)-MIN($V1029:$V1037))</f>
        <v>0.75283553875236042</v>
      </c>
      <c r="AB1037" s="4">
        <f t="shared" si="599"/>
        <v>2480.5860000000002</v>
      </c>
      <c r="AC1037" s="4">
        <f t="shared" si="600"/>
        <v>12.113999999999578</v>
      </c>
      <c r="AE1037" s="9">
        <f t="shared" ref="AE1037:AE1038" si="756">T1037-N1037</f>
        <v>5266.31</v>
      </c>
      <c r="AF1037" s="6">
        <f t="shared" ref="AF1037:AF1038" si="757">(AE1037-MIN(AE1033:AE1037))/(MAX(AE1033:AE1037)-MIN(AE1033:AE1037))</f>
        <v>1</v>
      </c>
      <c r="AG1037" s="4">
        <f t="shared" ref="AG1037:AG1038" si="758">MAX(AE1033:AE1037)-MIN(AE1033:AE1037)</f>
        <v>69.840000000000146</v>
      </c>
      <c r="AH1037" s="4">
        <f t="shared" ref="AH1037:AH1038" si="759">MIN(AE1033:AE1037) +((MAX(AE1033:AE1037)-MIN(AE1033:AE1037))*$AH$1)</f>
        <v>5231.3900000000003</v>
      </c>
      <c r="AI1037" s="6">
        <f t="shared" ref="AI1037:AI1038" si="760">(AE1037-MIN(AE1031:AE1037))/(MAX(AE1031:AE1037)-MIN(AE1031:AE1037))</f>
        <v>1</v>
      </c>
      <c r="AJ1037" s="6">
        <f t="shared" ref="AJ1037:AJ1038" si="761">(AE1037-MIN(AE1029:AE1037))/(MAX(AE1029:AE1037)-MIN(AE1029:AE1037))</f>
        <v>1</v>
      </c>
      <c r="AK1037" s="4">
        <f t="shared" si="288"/>
        <v>5227.6440000000002</v>
      </c>
      <c r="AL1037" s="4">
        <f t="shared" si="289"/>
        <v>38.666000000000167</v>
      </c>
      <c r="AN1037" s="9">
        <f t="shared" ref="AN1037:AN1038" si="762">T1037-H1037</f>
        <v>2773.6100000000006</v>
      </c>
      <c r="AO1037" s="6">
        <f t="shared" ref="AO1037:AO1038" si="763">(AN1037-MIN(AN1033:AN1037))/(MAX(AN1033:AN1037)-MIN(AN1033:AN1037))</f>
        <v>0.94686201618195043</v>
      </c>
      <c r="AP1037" s="4">
        <f t="shared" ref="AP1037:AP1038" si="764">MAX(AN1033:AN1037)-MIN(AN1033:AN1037)</f>
        <v>45.729999999999563</v>
      </c>
      <c r="AQ1037" s="4">
        <f t="shared" ref="AQ1037:AQ1038" si="765">MIN(AN1033:AN1037) +((MAX(AN1033:AN1037)-MIN(AN1033:AN1037))*$AQ$1)</f>
        <v>2764.6075000000001</v>
      </c>
      <c r="AR1037" s="6">
        <f t="shared" ref="AR1037:AR1038" si="766">(AN1037-MIN(AN1031:AN1037))/(MAX(AN1031:AN1037)-MIN(AN1031:AN1037))</f>
        <v>0.96913893827788433</v>
      </c>
      <c r="AS1037" s="6">
        <f t="shared" ref="AS1037:AS1038" si="767">(AN1037-MIN(AN1029:AN1037))/(MAX(AN1029:AN1037)-MIN(AN1029:AN1037))</f>
        <v>0.97412140575080497</v>
      </c>
      <c r="AT1037" s="4">
        <f t="shared" si="386"/>
        <v>2744.0760000000005</v>
      </c>
      <c r="AU1037" s="4">
        <f t="shared" si="387"/>
        <v>29.534000000000106</v>
      </c>
      <c r="AW1037" s="4">
        <f t="shared" si="671"/>
        <v>9.5199999999986176</v>
      </c>
      <c r="AX1037" s="4">
        <f t="shared" si="421"/>
        <v>-1370.7541463414636</v>
      </c>
      <c r="AY1037" s="4">
        <f t="shared" si="422"/>
        <v>57.260000000000218</v>
      </c>
      <c r="AZ1037" s="4">
        <f t="shared" si="281"/>
        <v>32.6200000000008</v>
      </c>
      <c r="BB1037" s="4">
        <f t="shared" si="404"/>
        <v>13.119999999999891</v>
      </c>
      <c r="BC1037" s="4">
        <f t="shared" si="282"/>
        <v>-610.01121951219511</v>
      </c>
      <c r="BD1037" s="4">
        <f t="shared" si="283"/>
        <v>28.710000000000491</v>
      </c>
      <c r="BE1037" s="4">
        <f t="shared" si="284"/>
        <v>17.889999999999418</v>
      </c>
      <c r="BG1037" s="4">
        <f t="shared" si="654"/>
        <v>15.400000000000546</v>
      </c>
      <c r="BH1037" s="4">
        <f t="shared" si="308"/>
        <v>-969.51707317073169</v>
      </c>
      <c r="BI1037" s="4">
        <f t="shared" si="309"/>
        <v>24.599999999999454</v>
      </c>
      <c r="BJ1037" s="4">
        <f t="shared" si="310"/>
        <v>16.599999999999454</v>
      </c>
    </row>
    <row r="1038" spans="4:62">
      <c r="D1038" s="2">
        <f>D1037+1</f>
        <v>41654</v>
      </c>
      <c r="E1038" s="26">
        <v>6766.9</v>
      </c>
      <c r="F1038" s="26">
        <v>6825.2</v>
      </c>
      <c r="G1038" s="26">
        <v>6766.9</v>
      </c>
      <c r="H1038" s="26">
        <v>6819.9</v>
      </c>
      <c r="J1038" s="2">
        <f>J1037+1</f>
        <v>41654</v>
      </c>
      <c r="K1038" s="26">
        <v>4286.55</v>
      </c>
      <c r="L1038" s="26">
        <v>4332.07</v>
      </c>
      <c r="M1038" s="26">
        <v>4283.1099999999997</v>
      </c>
      <c r="N1038" s="26">
        <v>4332</v>
      </c>
      <c r="P1038" s="2">
        <f>P1037+1</f>
        <v>41654</v>
      </c>
      <c r="Q1038" s="26">
        <v>9590.57</v>
      </c>
      <c r="R1038" s="26">
        <v>9747.4</v>
      </c>
      <c r="S1038" s="26">
        <v>9582.1</v>
      </c>
      <c r="T1038" s="26">
        <v>9733.81</v>
      </c>
      <c r="V1038" s="9">
        <f t="shared" si="752"/>
        <v>2487.8999999999996</v>
      </c>
      <c r="W1038" s="6">
        <f t="shared" si="291"/>
        <v>0.78285920057616676</v>
      </c>
      <c r="X1038" s="4">
        <f t="shared" si="292"/>
        <v>27.769999999999527</v>
      </c>
      <c r="Y1038" s="4">
        <f t="shared" si="753"/>
        <v>2473.1025</v>
      </c>
      <c r="Z1038" s="6">
        <f t="shared" si="754"/>
        <v>0.81776971894832629</v>
      </c>
      <c r="AA1038" s="6">
        <f t="shared" si="755"/>
        <v>0.63941398865783738</v>
      </c>
      <c r="AB1038" s="4">
        <f t="shared" si="599"/>
        <v>2485.9979999999996</v>
      </c>
      <c r="AC1038" s="4">
        <f t="shared" si="600"/>
        <v>1.9020000000000437</v>
      </c>
      <c r="AE1038" s="9">
        <f t="shared" si="756"/>
        <v>5401.8099999999995</v>
      </c>
      <c r="AF1038" s="6">
        <f t="shared" si="757"/>
        <v>1</v>
      </c>
      <c r="AG1038" s="4">
        <f t="shared" si="758"/>
        <v>205.33999999999924</v>
      </c>
      <c r="AH1038" s="4">
        <f t="shared" si="759"/>
        <v>5299.1399999999994</v>
      </c>
      <c r="AI1038" s="6">
        <f t="shared" si="760"/>
        <v>1</v>
      </c>
      <c r="AJ1038" s="6">
        <f t="shared" si="761"/>
        <v>1</v>
      </c>
      <c r="AK1038" s="4">
        <f t="shared" si="288"/>
        <v>5237.5249999999996</v>
      </c>
      <c r="AL1038" s="4">
        <f t="shared" si="289"/>
        <v>164.28499999999985</v>
      </c>
      <c r="AN1038" s="9">
        <f t="shared" si="762"/>
        <v>2913.91</v>
      </c>
      <c r="AO1038" s="6">
        <f t="shared" si="763"/>
        <v>1</v>
      </c>
      <c r="AP1038" s="4">
        <f t="shared" si="764"/>
        <v>183.59999999999945</v>
      </c>
      <c r="AQ1038" s="4">
        <f t="shared" si="765"/>
        <v>2868.01</v>
      </c>
      <c r="AR1038" s="6">
        <f t="shared" si="766"/>
        <v>1</v>
      </c>
      <c r="AS1038" s="6">
        <f t="shared" si="767"/>
        <v>1</v>
      </c>
      <c r="AT1038" s="4">
        <f t="shared" si="386"/>
        <v>2751.4770000000003</v>
      </c>
      <c r="AU1038" s="4">
        <f t="shared" si="387"/>
        <v>162.43299999999954</v>
      </c>
      <c r="AW1038" s="4">
        <f t="shared" si="671"/>
        <v>8.4699999999993452</v>
      </c>
      <c r="AX1038" s="4">
        <f t="shared" si="421"/>
        <v>-1370.9919512195124</v>
      </c>
      <c r="AY1038" s="4">
        <f t="shared" si="422"/>
        <v>57.260000000000218</v>
      </c>
      <c r="AZ1038" s="4">
        <f t="shared" si="281"/>
        <v>32.6200000000008</v>
      </c>
      <c r="BB1038" s="4">
        <f t="shared" si="404"/>
        <v>3.4400000000005093</v>
      </c>
      <c r="BC1038" s="4">
        <f t="shared" si="282"/>
        <v>-609.92731707317068</v>
      </c>
      <c r="BD1038" s="4">
        <f t="shared" si="283"/>
        <v>28.710000000000491</v>
      </c>
      <c r="BE1038" s="4">
        <f t="shared" si="284"/>
        <v>17.889999999999418</v>
      </c>
      <c r="BG1038" s="4">
        <f t="shared" si="654"/>
        <v>0</v>
      </c>
      <c r="BH1038" s="4">
        <f t="shared" si="308"/>
        <v>-969.51707317073169</v>
      </c>
      <c r="BI1038" s="4">
        <f t="shared" si="309"/>
        <v>24.599999999999454</v>
      </c>
      <c r="BJ1038" s="4">
        <f t="shared" si="310"/>
        <v>16.599999999999454</v>
      </c>
    </row>
    <row r="1039" spans="4:62">
      <c r="D1039" s="2">
        <f>D1038+1</f>
        <v>41655</v>
      </c>
      <c r="E1039" s="26">
        <v>6819.9</v>
      </c>
      <c r="F1039" s="26">
        <v>6831.7</v>
      </c>
      <c r="G1039" s="26">
        <v>6811.2</v>
      </c>
      <c r="H1039" s="26">
        <v>6815.4</v>
      </c>
      <c r="J1039" s="2">
        <f>J1038+1</f>
        <v>41655</v>
      </c>
      <c r="K1039" s="26">
        <v>4333.3</v>
      </c>
      <c r="L1039" s="26">
        <v>4334.96</v>
      </c>
      <c r="M1039" s="26">
        <v>4312.83</v>
      </c>
      <c r="N1039" s="26">
        <v>4319.2700000000004</v>
      </c>
      <c r="P1039" s="2">
        <f>P1038+1</f>
        <v>41655</v>
      </c>
      <c r="Q1039" s="26">
        <v>9742.2099999999991</v>
      </c>
      <c r="R1039" s="26">
        <v>9747.3700000000008</v>
      </c>
      <c r="S1039" s="26">
        <v>9702.9699999999993</v>
      </c>
      <c r="T1039" s="26">
        <v>9717.7099999999991</v>
      </c>
      <c r="V1039" s="9">
        <f t="shared" ref="V1039:V1041" si="768">H1039-N1039</f>
        <v>2496.1299999999992</v>
      </c>
      <c r="W1039" s="6">
        <f t="shared" si="291"/>
        <v>1</v>
      </c>
      <c r="X1039" s="4">
        <f t="shared" si="292"/>
        <v>8.2299999999995634</v>
      </c>
      <c r="Y1039" s="4">
        <f t="shared" ref="Y1039:Y1041" si="769">MIN(V1035:V1039) +((MAX(V1035:V1039)-MIN(V1035:V1039))*$Y$1)</f>
        <v>2489.9574999999995</v>
      </c>
      <c r="Z1039" s="6">
        <f t="shared" ref="Z1039:Z1041" si="770">(V1039-MIN($V1033:$V1039))/(MAX($V1033:$V1039)-MIN($V1033:$V1039))</f>
        <v>1</v>
      </c>
      <c r="AA1039" s="6">
        <f t="shared" ref="AA1039:AA1041" si="771">(V1039-MIN($V1031:$V1039))/(MAX($V1031:$V1039)-MIN($V1031:$V1039))</f>
        <v>0.83388468809072058</v>
      </c>
      <c r="AB1039" s="4">
        <f t="shared" si="599"/>
        <v>2491.9919999999993</v>
      </c>
      <c r="AC1039" s="4">
        <f t="shared" si="600"/>
        <v>4.13799999999992</v>
      </c>
      <c r="AE1039" s="9">
        <f t="shared" ref="AE1039:AE1041" si="772">T1039-N1039</f>
        <v>5398.4399999999987</v>
      </c>
      <c r="AF1039" s="6">
        <f t="shared" ref="AF1039:AF1041" si="773">(AE1039-MIN(AE1035:AE1039))/(MAX(AE1035:AE1039)-MIN(AE1035:AE1039))</f>
        <v>0.98119104760841214</v>
      </c>
      <c r="AG1039" s="4">
        <f t="shared" ref="AG1039:AG1041" si="774">MAX(AE1035:AE1039)-MIN(AE1035:AE1039)</f>
        <v>179.17000000000007</v>
      </c>
      <c r="AH1039" s="4">
        <f t="shared" ref="AH1039:AH1041" si="775">MIN(AE1035:AE1039) +((MAX(AE1035:AE1039)-MIN(AE1035:AE1039))*$AH$1)</f>
        <v>5312.2249999999995</v>
      </c>
      <c r="AI1039" s="6">
        <f t="shared" ref="AI1039:AI1041" si="776">(AE1039-MIN(AE1033:AE1039))/(MAX(AE1033:AE1039)-MIN(AE1033:AE1039))</f>
        <v>0.98358819518846397</v>
      </c>
      <c r="AJ1039" s="6">
        <f t="shared" ref="AJ1039:AJ1041" si="777">(AE1039-MIN(AE1031:AE1039))/(MAX(AE1031:AE1039)-MIN(AE1031:AE1039))</f>
        <v>0.98358819518846397</v>
      </c>
      <c r="AK1039" s="4">
        <f t="shared" si="288"/>
        <v>5260.0929999999989</v>
      </c>
      <c r="AL1039" s="4">
        <f t="shared" si="289"/>
        <v>138.34699999999975</v>
      </c>
      <c r="AN1039" s="9">
        <f t="shared" ref="AN1039:AN1041" si="778">T1039-H1039</f>
        <v>2902.3099999999995</v>
      </c>
      <c r="AO1039" s="6">
        <f t="shared" ref="AO1039:AO1041" si="779">(AN1039-MIN(AN1035:AN1039))/(MAX(AN1035:AN1039)-MIN(AN1035:AN1039))</f>
        <v>0.93575898543500924</v>
      </c>
      <c r="AP1039" s="4">
        <f t="shared" ref="AP1039:AP1041" si="780">MAX(AN1035:AN1039)-MIN(AN1035:AN1039)</f>
        <v>180.56999999999971</v>
      </c>
      <c r="AQ1039" s="4">
        <f t="shared" ref="AQ1039:AQ1041" si="781">MIN(AN1035:AN1039) +((MAX(AN1035:AN1039)-MIN(AN1035:AN1039))*$AQ$1)</f>
        <v>2868.7674999999999</v>
      </c>
      <c r="AR1039" s="6">
        <f t="shared" ref="AR1039:AR1041" si="782">(AN1039-MIN(AN1033:AN1039))/(MAX(AN1033:AN1039)-MIN(AN1033:AN1039))</f>
        <v>0.93681917211328758</v>
      </c>
      <c r="AS1039" s="6">
        <f t="shared" ref="AS1039:AS1041" si="783">(AN1039-MIN(AN1031:AN1039))/(MAX(AN1031:AN1039)-MIN(AN1031:AN1039))</f>
        <v>0.94644753243155721</v>
      </c>
      <c r="AT1039" s="4">
        <f t="shared" si="386"/>
        <v>2773.4940000000001</v>
      </c>
      <c r="AU1039" s="4">
        <f t="shared" si="387"/>
        <v>128.81599999999935</v>
      </c>
      <c r="AW1039" s="4">
        <f t="shared" si="671"/>
        <v>5.1600000000016735</v>
      </c>
      <c r="AX1039" s="4">
        <f t="shared" si="421"/>
        <v>-1371.1782926829267</v>
      </c>
      <c r="AY1039" s="4">
        <f t="shared" si="422"/>
        <v>57.260000000000218</v>
      </c>
      <c r="AZ1039" s="4">
        <f t="shared" ref="AZ1039:AZ1102" si="784">PERCENTILE(AW999:AW1039,0.9)</f>
        <v>32.6200000000008</v>
      </c>
      <c r="BB1039" s="4">
        <f t="shared" si="404"/>
        <v>1.6599999999998545</v>
      </c>
      <c r="BC1039" s="4">
        <f t="shared" si="282"/>
        <v>-610.2419512195122</v>
      </c>
      <c r="BD1039" s="4">
        <f t="shared" si="283"/>
        <v>28.710000000000491</v>
      </c>
      <c r="BE1039" s="4">
        <f t="shared" si="284"/>
        <v>17.889999999999418</v>
      </c>
      <c r="BG1039" s="4">
        <f t="shared" si="654"/>
        <v>8.6999999999998181</v>
      </c>
      <c r="BH1039" s="4">
        <f t="shared" si="308"/>
        <v>-969.63170731707339</v>
      </c>
      <c r="BI1039" s="4">
        <f t="shared" si="309"/>
        <v>24.599999999999454</v>
      </c>
      <c r="BJ1039" s="4">
        <f t="shared" si="310"/>
        <v>16.599999999999454</v>
      </c>
    </row>
    <row r="1040" spans="4:62">
      <c r="D1040" s="2">
        <f>D1039+1</f>
        <v>41656</v>
      </c>
      <c r="E1040" s="26">
        <v>6815.4</v>
      </c>
      <c r="F1040" s="26">
        <v>6840.5</v>
      </c>
      <c r="G1040" s="26">
        <v>6800</v>
      </c>
      <c r="H1040" s="26">
        <v>6829.3</v>
      </c>
      <c r="I1040"/>
      <c r="J1040" s="2">
        <f>J1039+1</f>
        <v>41656</v>
      </c>
      <c r="K1040" s="26">
        <v>4324.09</v>
      </c>
      <c r="L1040" s="26">
        <v>4341.8599999999997</v>
      </c>
      <c r="M1040" s="26">
        <v>4312.8599999999997</v>
      </c>
      <c r="N1040" s="26">
        <v>4327.5</v>
      </c>
      <c r="O1040"/>
      <c r="P1040" s="2">
        <f>P1039+1</f>
        <v>41656</v>
      </c>
      <c r="Q1040" s="26">
        <v>9718.2000000000007</v>
      </c>
      <c r="R1040" s="26">
        <v>9789.89</v>
      </c>
      <c r="S1040" s="26">
        <v>9709.14</v>
      </c>
      <c r="T1040" s="26">
        <v>9742.9599999999991</v>
      </c>
      <c r="V1040" s="9">
        <f t="shared" si="768"/>
        <v>2501.8000000000002</v>
      </c>
      <c r="W1040" s="6">
        <f t="shared" si="291"/>
        <v>1</v>
      </c>
      <c r="X1040" s="4">
        <f t="shared" si="292"/>
        <v>13.900000000000546</v>
      </c>
      <c r="Y1040" s="4">
        <f t="shared" si="769"/>
        <v>2491.375</v>
      </c>
      <c r="Z1040" s="6">
        <f t="shared" si="770"/>
        <v>1</v>
      </c>
      <c r="AA1040" s="6">
        <f t="shared" si="771"/>
        <v>1</v>
      </c>
      <c r="AB1040" s="4">
        <f t="shared" ref="AB1040:AB1072" si="785">AVERAGE(V1036:V1040)</f>
        <v>2494.4919999999997</v>
      </c>
      <c r="AC1040" s="4">
        <f t="shared" ref="AC1040:AC1072" si="786">V1040-AB1040</f>
        <v>7.3080000000004475</v>
      </c>
      <c r="AE1040" s="9">
        <f t="shared" si="772"/>
        <v>5415.4599999999991</v>
      </c>
      <c r="AF1040" s="6">
        <f t="shared" si="773"/>
        <v>1</v>
      </c>
      <c r="AG1040" s="4">
        <f t="shared" si="774"/>
        <v>168.55999999999949</v>
      </c>
      <c r="AH1040" s="4">
        <f t="shared" si="775"/>
        <v>5331.1799999999994</v>
      </c>
      <c r="AI1040" s="6">
        <f t="shared" si="776"/>
        <v>1</v>
      </c>
      <c r="AJ1040" s="6">
        <f t="shared" si="777"/>
        <v>1</v>
      </c>
      <c r="AK1040" s="4">
        <f t="shared" si="288"/>
        <v>5282.8889999999992</v>
      </c>
      <c r="AL1040" s="4">
        <f t="shared" si="289"/>
        <v>132.57099999999991</v>
      </c>
      <c r="AN1040" s="9">
        <f t="shared" si="778"/>
        <v>2913.6599999999989</v>
      </c>
      <c r="AO1040" s="6">
        <f t="shared" si="779"/>
        <v>0.99844662607182233</v>
      </c>
      <c r="AP1040" s="4">
        <f t="shared" si="780"/>
        <v>160.9399999999996</v>
      </c>
      <c r="AQ1040" s="4">
        <f t="shared" si="781"/>
        <v>2873.6750000000002</v>
      </c>
      <c r="AR1040" s="6">
        <f t="shared" si="782"/>
        <v>0.9986383442265746</v>
      </c>
      <c r="AS1040" s="6">
        <f t="shared" si="783"/>
        <v>0.9986383442265746</v>
      </c>
      <c r="AT1040" s="4">
        <f t="shared" si="386"/>
        <v>2794.4150000000004</v>
      </c>
      <c r="AU1040" s="4">
        <f t="shared" si="387"/>
        <v>119.24499999999853</v>
      </c>
      <c r="AW1040" s="4">
        <f t="shared" si="671"/>
        <v>9.0600000000013097</v>
      </c>
      <c r="AX1040" s="4">
        <f t="shared" si="421"/>
        <v>-1371.2207317073171</v>
      </c>
      <c r="AY1040" s="4">
        <f t="shared" si="422"/>
        <v>57.260000000000218</v>
      </c>
      <c r="AZ1040" s="4">
        <f t="shared" si="784"/>
        <v>32.6200000000008</v>
      </c>
      <c r="BB1040" s="4">
        <f t="shared" si="404"/>
        <v>11.230000000000473</v>
      </c>
      <c r="BC1040" s="4">
        <f t="shared" ref="BC1040:BC1103" si="787">AVERAGE($BB1000:$BB1040)</f>
        <v>-610.43585365853664</v>
      </c>
      <c r="BD1040" s="4">
        <f t="shared" ref="BD1040:BD1103" si="788">MAX($BB1000:$BB1040)</f>
        <v>28.710000000000491</v>
      </c>
      <c r="BE1040" s="4">
        <f t="shared" ref="BE1040:BE1103" si="789">PERCENTILE(BB1000:BB1040,0.9)</f>
        <v>16.289999999999964</v>
      </c>
      <c r="BG1040" s="4">
        <f t="shared" si="654"/>
        <v>15.399999999999636</v>
      </c>
      <c r="BH1040" s="4">
        <f t="shared" si="308"/>
        <v>-969.66097560975606</v>
      </c>
      <c r="BI1040" s="4">
        <f t="shared" si="309"/>
        <v>24.599999999999454</v>
      </c>
      <c r="BJ1040" s="4">
        <f t="shared" si="310"/>
        <v>16.399999999999636</v>
      </c>
    </row>
    <row r="1041" spans="4:62">
      <c r="D1041" s="2">
        <f t="shared" ref="D1041" si="790">D1040+3</f>
        <v>41659</v>
      </c>
      <c r="E1041" s="26">
        <v>6829.3</v>
      </c>
      <c r="F1041" s="26">
        <v>6837.5</v>
      </c>
      <c r="G1041" s="26">
        <v>6810.6</v>
      </c>
      <c r="H1041" s="26">
        <v>6836.7</v>
      </c>
      <c r="I1041"/>
      <c r="J1041" s="2">
        <f t="shared" ref="J1041" si="791">J1040+3</f>
        <v>41659</v>
      </c>
      <c r="K1041" s="26">
        <v>4320.8100000000004</v>
      </c>
      <c r="L1041" s="26">
        <v>4333.32</v>
      </c>
      <c r="M1041" s="26">
        <v>4314.05</v>
      </c>
      <c r="N1041" s="26">
        <v>4322.8599999999997</v>
      </c>
      <c r="O1041"/>
      <c r="P1041" s="2">
        <f t="shared" ref="P1041" si="792">P1040+3</f>
        <v>41659</v>
      </c>
      <c r="Q1041" s="26">
        <v>9713.2000000000007</v>
      </c>
      <c r="R1041" s="26">
        <v>9733.4</v>
      </c>
      <c r="S1041" s="26">
        <v>9672.32</v>
      </c>
      <c r="T1041" s="26">
        <v>9715.9</v>
      </c>
      <c r="V1041" s="9">
        <f t="shared" si="768"/>
        <v>2513.84</v>
      </c>
      <c r="W1041" s="6">
        <f t="shared" si="291"/>
        <v>1</v>
      </c>
      <c r="X1041" s="4">
        <f t="shared" si="292"/>
        <v>25.940000000000509</v>
      </c>
      <c r="Y1041" s="4">
        <f t="shared" si="769"/>
        <v>2494.3849999999998</v>
      </c>
      <c r="Z1041" s="6">
        <f t="shared" si="770"/>
        <v>1</v>
      </c>
      <c r="AA1041" s="6">
        <f t="shared" si="771"/>
        <v>1</v>
      </c>
      <c r="AB1041" s="4">
        <f t="shared" si="785"/>
        <v>2498.4739999999997</v>
      </c>
      <c r="AC1041" s="4">
        <f t="shared" si="786"/>
        <v>15.36600000000044</v>
      </c>
      <c r="AE1041" s="9">
        <f t="shared" si="772"/>
        <v>5393.04</v>
      </c>
      <c r="AF1041" s="6">
        <f t="shared" si="773"/>
        <v>0.84968152866242475</v>
      </c>
      <c r="AG1041" s="4">
        <f t="shared" si="774"/>
        <v>149.14999999999873</v>
      </c>
      <c r="AH1041" s="4">
        <f t="shared" si="775"/>
        <v>5340.8850000000002</v>
      </c>
      <c r="AI1041" s="6">
        <f t="shared" si="776"/>
        <v>0.88372575458977698</v>
      </c>
      <c r="AJ1041" s="6">
        <f t="shared" si="777"/>
        <v>0.89762089593132433</v>
      </c>
      <c r="AK1041" s="4">
        <f t="shared" si="288"/>
        <v>5302.1469999999999</v>
      </c>
      <c r="AL1041" s="4">
        <f t="shared" si="289"/>
        <v>90.893000000000029</v>
      </c>
      <c r="AN1041" s="9">
        <f t="shared" si="778"/>
        <v>2879.2</v>
      </c>
      <c r="AO1041" s="6">
        <f t="shared" si="779"/>
        <v>0.75260156806842327</v>
      </c>
      <c r="AP1041" s="4">
        <f t="shared" si="780"/>
        <v>140.29999999999927</v>
      </c>
      <c r="AQ1041" s="4">
        <f t="shared" si="781"/>
        <v>2878.835</v>
      </c>
      <c r="AR1041" s="6">
        <f t="shared" si="782"/>
        <v>0.80777537796976195</v>
      </c>
      <c r="AS1041" s="6">
        <f t="shared" si="783"/>
        <v>0.81094771241829988</v>
      </c>
      <c r="AT1041" s="4">
        <f t="shared" si="386"/>
        <v>2812.6050000000005</v>
      </c>
      <c r="AU1041" s="4">
        <f t="shared" si="387"/>
        <v>66.594999999999345</v>
      </c>
      <c r="AW1041" s="4">
        <f t="shared" si="671"/>
        <v>20.199999999998909</v>
      </c>
      <c r="AX1041" s="4">
        <f t="shared" si="421"/>
        <v>-1371.2029268292686</v>
      </c>
      <c r="AY1041" s="4">
        <f t="shared" si="422"/>
        <v>57.260000000000218</v>
      </c>
      <c r="AZ1041" s="4">
        <f t="shared" si="784"/>
        <v>32.6200000000008</v>
      </c>
      <c r="BB1041" s="4">
        <f t="shared" si="404"/>
        <v>6.7600000000002183</v>
      </c>
      <c r="BC1041" s="4">
        <f t="shared" si="787"/>
        <v>-610.61682926829269</v>
      </c>
      <c r="BD1041" s="4">
        <f t="shared" si="788"/>
        <v>28.710000000000491</v>
      </c>
      <c r="BE1041" s="4">
        <f t="shared" si="789"/>
        <v>16.289999999999964</v>
      </c>
      <c r="BG1041" s="4">
        <f t="shared" si="654"/>
        <v>8.1999999999998181</v>
      </c>
      <c r="BH1041" s="4">
        <f t="shared" si="308"/>
        <v>-969.95609756097576</v>
      </c>
      <c r="BI1041" s="4">
        <f t="shared" si="309"/>
        <v>24.599999999999454</v>
      </c>
      <c r="BJ1041" s="4">
        <f t="shared" si="310"/>
        <v>16.099999999999454</v>
      </c>
    </row>
    <row r="1042" spans="4:62">
      <c r="D1042" s="2">
        <v>41660</v>
      </c>
      <c r="E1042" s="26">
        <v>6836.7</v>
      </c>
      <c r="F1042" s="26">
        <v>6867.4</v>
      </c>
      <c r="G1042" s="26">
        <v>6822.3</v>
      </c>
      <c r="H1042" s="26">
        <v>6834.3</v>
      </c>
      <c r="I1042"/>
      <c r="J1042" s="2">
        <v>41660</v>
      </c>
      <c r="K1042" s="26">
        <v>4326.91</v>
      </c>
      <c r="L1042" s="26">
        <v>4351.21</v>
      </c>
      <c r="M1042" s="26">
        <v>4317.05</v>
      </c>
      <c r="N1042" s="26">
        <v>4323.87</v>
      </c>
      <c r="O1042" s="2"/>
      <c r="P1042" s="2">
        <v>41660</v>
      </c>
      <c r="Q1042" s="26">
        <v>9751.98</v>
      </c>
      <c r="R1042" s="26">
        <v>9794.0499999999993</v>
      </c>
      <c r="S1042" s="26">
        <v>9714.02</v>
      </c>
      <c r="T1042" s="26">
        <v>9730.1200000000008</v>
      </c>
      <c r="V1042" s="9">
        <f t="shared" ref="V1042:V1046" si="793">H1042-N1042</f>
        <v>2510.4300000000003</v>
      </c>
      <c r="W1042" s="6">
        <f t="shared" si="291"/>
        <v>0.86854279105629195</v>
      </c>
      <c r="X1042" s="4">
        <f t="shared" si="292"/>
        <v>25.940000000000509</v>
      </c>
      <c r="Y1042" s="4">
        <f t="shared" ref="Y1042:Y1046" si="794">MIN(V1038:V1042) +((MAX(V1038:V1042)-MIN(V1038:V1042))*$Y$1)</f>
        <v>2494.3849999999998</v>
      </c>
      <c r="Z1042" s="6">
        <f t="shared" ref="Z1042:Z1046" si="795">(V1042-MIN($V1036:$V1042))/(MAX($V1036:$V1042)-MIN($V1036:$V1042))</f>
        <v>0.86854279105629195</v>
      </c>
      <c r="AA1042" s="6">
        <f t="shared" ref="AA1042:AA1046" si="796">(V1042-MIN($V1034:$V1042))/(MAX($V1034:$V1042)-MIN($V1034:$V1042))</f>
        <v>0.92848154362416457</v>
      </c>
      <c r="AB1042" s="4">
        <f t="shared" si="785"/>
        <v>2502.0199999999995</v>
      </c>
      <c r="AC1042" s="4">
        <f t="shared" si="786"/>
        <v>8.410000000000764</v>
      </c>
      <c r="AE1042" s="9">
        <f t="shared" ref="AE1042:AE1046" si="797">T1042-N1042</f>
        <v>5406.2500000000009</v>
      </c>
      <c r="AF1042" s="6">
        <f t="shared" ref="AF1042:AF1046" si="798">(AE1042-MIN(AE1038:AE1042))/(MAX(AE1038:AE1042)-MIN(AE1038:AE1042))</f>
        <v>0.58920606601255299</v>
      </c>
      <c r="AG1042" s="4">
        <f t="shared" ref="AG1042:AG1046" si="799">MAX(AE1038:AE1042)-MIN(AE1038:AE1042)</f>
        <v>22.419999999999163</v>
      </c>
      <c r="AH1042" s="4">
        <f t="shared" ref="AH1042:AH1046" si="800">MIN(AE1038:AE1042) +((MAX(AE1038:AE1042)-MIN(AE1038:AE1042))*$AH$1)</f>
        <v>5404.25</v>
      </c>
      <c r="AI1042" s="6">
        <f t="shared" ref="AI1042:AI1046" si="801">(AE1042-MIN(AE1036:AE1042))/(MAX(AE1036:AE1042)-MIN(AE1036:AE1042))</f>
        <v>0.94536070242051351</v>
      </c>
      <c r="AJ1042" s="6">
        <f t="shared" ref="AJ1042:AJ1046" si="802">(AE1042-MIN(AE1034:AE1042))/(MAX(AE1034:AE1042)-MIN(AE1034:AE1042))</f>
        <v>0.95794328508151849</v>
      </c>
      <c r="AK1042" s="4">
        <f t="shared" si="288"/>
        <v>5318.42</v>
      </c>
      <c r="AL1042" s="4">
        <f t="shared" si="289"/>
        <v>87.830000000000837</v>
      </c>
      <c r="AN1042" s="9">
        <f t="shared" ref="AN1042:AN1046" si="803">T1042-H1042</f>
        <v>2895.8200000000006</v>
      </c>
      <c r="AO1042" s="6">
        <f t="shared" ref="AO1042:AO1046" si="804">(AN1042-MIN(AN1038:AN1042))/(MAX(AN1038:AN1042)-MIN(AN1038:AN1042))</f>
        <v>0.47882454624029913</v>
      </c>
      <c r="AP1042" s="4">
        <f t="shared" ref="AP1042:AP1046" si="805">MAX(AN1038:AN1042)-MIN(AN1038:AN1042)</f>
        <v>34.710000000000036</v>
      </c>
      <c r="AQ1042" s="4">
        <f t="shared" ref="AQ1042:AQ1046" si="806">MIN(AN1038:AN1042) +((MAX(AN1038:AN1042)-MIN(AN1038:AN1042))*$AQ$1)</f>
        <v>2905.2325000000001</v>
      </c>
      <c r="AR1042" s="6">
        <f t="shared" ref="AR1042:AR1046" si="807">(AN1042-MIN(AN1036:AN1042))/(MAX(AN1036:AN1042)-MIN(AN1036:AN1042))</f>
        <v>0.8875978625574793</v>
      </c>
      <c r="AS1042" s="6">
        <f t="shared" ref="AS1042:AS1046" si="808">(AN1042-MIN(AN1034:AN1042))/(MAX(AN1034:AN1042)-MIN(AN1034:AN1042))</f>
        <v>0.90147058823529802</v>
      </c>
      <c r="AT1042" s="4">
        <f t="shared" si="386"/>
        <v>2827.1169999999997</v>
      </c>
      <c r="AU1042" s="4">
        <f t="shared" si="387"/>
        <v>68.703000000000884</v>
      </c>
      <c r="AW1042" s="4">
        <f t="shared" si="671"/>
        <v>37.959999999999127</v>
      </c>
      <c r="AX1042" s="4">
        <f t="shared" si="421"/>
        <v>-1370.4109756097564</v>
      </c>
      <c r="AY1042" s="4">
        <f t="shared" si="422"/>
        <v>57.260000000000218</v>
      </c>
      <c r="AZ1042" s="4">
        <f t="shared" si="784"/>
        <v>37.959999999999127</v>
      </c>
      <c r="BB1042" s="4">
        <f t="shared" si="404"/>
        <v>9.8599999999996726</v>
      </c>
      <c r="BC1042" s="4">
        <f t="shared" si="787"/>
        <v>-610.55268292682922</v>
      </c>
      <c r="BD1042" s="4">
        <f t="shared" si="788"/>
        <v>28.710000000000491</v>
      </c>
      <c r="BE1042" s="4">
        <f t="shared" si="789"/>
        <v>16.289999999999964</v>
      </c>
      <c r="BG1042" s="4">
        <f t="shared" si="654"/>
        <v>14.399999999999636</v>
      </c>
      <c r="BH1042" s="4">
        <f t="shared" si="308"/>
        <v>-969.60487804878051</v>
      </c>
      <c r="BI1042" s="4">
        <f t="shared" si="309"/>
        <v>24.599999999999454</v>
      </c>
      <c r="BJ1042" s="4">
        <f t="shared" si="310"/>
        <v>16.099999999999454</v>
      </c>
    </row>
    <row r="1043" spans="4:62">
      <c r="D1043" s="2">
        <v>41661</v>
      </c>
      <c r="E1043" s="26">
        <v>6834.3</v>
      </c>
      <c r="F1043" s="26">
        <v>6864.9</v>
      </c>
      <c r="G1043" s="26">
        <v>6821.8</v>
      </c>
      <c r="H1043" s="26">
        <v>6826.3</v>
      </c>
      <c r="I1043"/>
      <c r="J1043" s="2">
        <v>41661</v>
      </c>
      <c r="K1043" s="26">
        <v>4338.41</v>
      </c>
      <c r="L1043" s="26">
        <v>4347.0200000000004</v>
      </c>
      <c r="M1043" s="26">
        <v>4308.07</v>
      </c>
      <c r="N1043" s="26">
        <v>4324.9799999999996</v>
      </c>
      <c r="O1043" s="2"/>
      <c r="P1043" s="2">
        <v>41661</v>
      </c>
      <c r="Q1043" s="26">
        <v>9752.11</v>
      </c>
      <c r="R1043" s="26">
        <v>9765.6299999999992</v>
      </c>
      <c r="S1043" s="26">
        <v>9677.14</v>
      </c>
      <c r="T1043" s="26">
        <v>9720.11</v>
      </c>
      <c r="V1043" s="9">
        <f t="shared" si="793"/>
        <v>2501.3200000000006</v>
      </c>
      <c r="W1043" s="6">
        <f t="shared" si="291"/>
        <v>0.29305477131570534</v>
      </c>
      <c r="X1043" s="4">
        <f t="shared" si="292"/>
        <v>17.710000000000946</v>
      </c>
      <c r="Y1043" s="4">
        <f t="shared" si="794"/>
        <v>2500.5574999999994</v>
      </c>
      <c r="Z1043" s="6">
        <f t="shared" si="795"/>
        <v>0.51734772552045949</v>
      </c>
      <c r="AA1043" s="6">
        <f t="shared" si="796"/>
        <v>0.51734772552045949</v>
      </c>
      <c r="AB1043" s="4">
        <f t="shared" si="785"/>
        <v>2504.7040000000002</v>
      </c>
      <c r="AC1043" s="4">
        <f t="shared" si="786"/>
        <v>-3.3839999999995598</v>
      </c>
      <c r="AE1043" s="9">
        <f t="shared" si="797"/>
        <v>5395.130000000001</v>
      </c>
      <c r="AF1043" s="6">
        <f t="shared" si="798"/>
        <v>9.3220338983101378E-2</v>
      </c>
      <c r="AG1043" s="4">
        <f t="shared" si="799"/>
        <v>22.419999999999163</v>
      </c>
      <c r="AH1043" s="4">
        <f t="shared" si="800"/>
        <v>5404.25</v>
      </c>
      <c r="AI1043" s="6">
        <f t="shared" si="801"/>
        <v>0.86369426751593503</v>
      </c>
      <c r="AJ1043" s="6">
        <f t="shared" si="802"/>
        <v>0.89456487916192229</v>
      </c>
      <c r="AK1043" s="4">
        <f t="shared" si="288"/>
        <v>5334.2449999999999</v>
      </c>
      <c r="AL1043" s="4">
        <f t="shared" si="289"/>
        <v>60.885000000001128</v>
      </c>
      <c r="AN1043" s="9">
        <f t="shared" si="803"/>
        <v>2893.8100000000004</v>
      </c>
      <c r="AO1043" s="6">
        <f t="shared" si="804"/>
        <v>0.42396982008128126</v>
      </c>
      <c r="AP1043" s="4">
        <f t="shared" si="805"/>
        <v>34.459999999999127</v>
      </c>
      <c r="AQ1043" s="4">
        <f t="shared" si="806"/>
        <v>2905.0449999999992</v>
      </c>
      <c r="AR1043" s="6">
        <f t="shared" si="807"/>
        <v>0.85673556664291117</v>
      </c>
      <c r="AS1043" s="6">
        <f t="shared" si="808"/>
        <v>0.8886858282106691</v>
      </c>
      <c r="AT1043" s="4">
        <f t="shared" si="386"/>
        <v>2838.8940000000002</v>
      </c>
      <c r="AU1043" s="4">
        <f t="shared" si="387"/>
        <v>54.916000000000167</v>
      </c>
      <c r="AW1043" s="4">
        <f t="shared" si="671"/>
        <v>13.519999999998618</v>
      </c>
      <c r="AX1043" s="4">
        <f t="shared" si="421"/>
        <v>-1370.3251219512199</v>
      </c>
      <c r="AY1043" s="4">
        <f t="shared" si="422"/>
        <v>57.260000000000218</v>
      </c>
      <c r="AZ1043" s="4">
        <f t="shared" si="784"/>
        <v>37.959999999999127</v>
      </c>
      <c r="BB1043" s="4">
        <f t="shared" si="404"/>
        <v>8.6100000000005821</v>
      </c>
      <c r="BC1043" s="4">
        <f t="shared" si="787"/>
        <v>-610.58658536585358</v>
      </c>
      <c r="BD1043" s="4">
        <f t="shared" si="788"/>
        <v>28.710000000000491</v>
      </c>
      <c r="BE1043" s="4">
        <f t="shared" si="789"/>
        <v>16.289999999999964</v>
      </c>
      <c r="BG1043" s="4">
        <f t="shared" si="654"/>
        <v>12.5</v>
      </c>
      <c r="BH1043" s="4">
        <f t="shared" si="308"/>
        <v>-969.35853658536575</v>
      </c>
      <c r="BI1043" s="4">
        <f t="shared" si="309"/>
        <v>24.599999999999454</v>
      </c>
      <c r="BJ1043" s="4">
        <f t="shared" si="310"/>
        <v>16.099999999999454</v>
      </c>
    </row>
    <row r="1044" spans="4:62">
      <c r="D1044" s="2">
        <v>41662</v>
      </c>
      <c r="E1044" s="26">
        <v>6826.3</v>
      </c>
      <c r="F1044" s="26">
        <v>6837.2</v>
      </c>
      <c r="G1044" s="26">
        <v>6760.6</v>
      </c>
      <c r="H1044" s="26">
        <v>6773.3</v>
      </c>
      <c r="I1044"/>
      <c r="J1044" s="2">
        <v>41662</v>
      </c>
      <c r="K1044" s="26">
        <v>4318.8999999999996</v>
      </c>
      <c r="L1044" s="26">
        <v>4339.13</v>
      </c>
      <c r="M1044" s="26">
        <v>4266.9799999999996</v>
      </c>
      <c r="N1044" s="26">
        <v>4280.96</v>
      </c>
      <c r="O1044" s="2"/>
      <c r="P1044" s="2">
        <v>41662</v>
      </c>
      <c r="Q1044" s="26">
        <v>9690.51</v>
      </c>
      <c r="R1044" s="26">
        <v>9728.7800000000007</v>
      </c>
      <c r="S1044" s="26">
        <v>9596.49</v>
      </c>
      <c r="T1044" s="26">
        <v>9631.0400000000009</v>
      </c>
      <c r="V1044" s="9">
        <f t="shared" si="793"/>
        <v>2492.34</v>
      </c>
      <c r="W1044" s="6">
        <f t="shared" si="291"/>
        <v>0</v>
      </c>
      <c r="X1044" s="4">
        <f t="shared" si="292"/>
        <v>21.5</v>
      </c>
      <c r="Y1044" s="4">
        <f t="shared" si="794"/>
        <v>2497.7150000000001</v>
      </c>
      <c r="Z1044" s="6">
        <f t="shared" si="795"/>
        <v>0.17116422513494303</v>
      </c>
      <c r="AA1044" s="6">
        <f t="shared" si="796"/>
        <v>0.17116422513494303</v>
      </c>
      <c r="AB1044" s="4">
        <f t="shared" si="785"/>
        <v>2503.9460000000004</v>
      </c>
      <c r="AC1044" s="4">
        <f t="shared" si="786"/>
        <v>-11.606000000000222</v>
      </c>
      <c r="AE1044" s="9">
        <f t="shared" si="797"/>
        <v>5350.0800000000008</v>
      </c>
      <c r="AF1044" s="6">
        <f t="shared" si="798"/>
        <v>0</v>
      </c>
      <c r="AG1044" s="4">
        <f t="shared" si="799"/>
        <v>65.37999999999829</v>
      </c>
      <c r="AH1044" s="4">
        <f t="shared" si="800"/>
        <v>5382.77</v>
      </c>
      <c r="AI1044" s="6">
        <f t="shared" si="801"/>
        <v>0</v>
      </c>
      <c r="AJ1044" s="6">
        <f t="shared" si="802"/>
        <v>0.612126245847185</v>
      </c>
      <c r="AK1044" s="4">
        <f t="shared" si="288"/>
        <v>5349.6059999999998</v>
      </c>
      <c r="AL1044" s="4">
        <f t="shared" si="289"/>
        <v>0.47400000000106957</v>
      </c>
      <c r="AN1044" s="9">
        <f t="shared" si="803"/>
        <v>2857.7400000000007</v>
      </c>
      <c r="AO1044" s="6">
        <f t="shared" si="804"/>
        <v>0</v>
      </c>
      <c r="AP1044" s="4">
        <f t="shared" si="805"/>
        <v>55.919999999998254</v>
      </c>
      <c r="AQ1044" s="4">
        <f t="shared" si="806"/>
        <v>2899.6799999999994</v>
      </c>
      <c r="AR1044" s="6">
        <f t="shared" si="807"/>
        <v>0</v>
      </c>
      <c r="AS1044" s="6">
        <f t="shared" si="808"/>
        <v>0.65098794581832176</v>
      </c>
      <c r="AT1044" s="4">
        <f t="shared" si="386"/>
        <v>2851.6370000000002</v>
      </c>
      <c r="AU1044" s="4">
        <f t="shared" si="387"/>
        <v>6.1030000000005202</v>
      </c>
      <c r="AW1044" s="4">
        <f t="shared" si="671"/>
        <v>38.270000000000437</v>
      </c>
      <c r="AX1044" s="4">
        <f t="shared" si="421"/>
        <v>-1369.7185365853661</v>
      </c>
      <c r="AY1044" s="4">
        <f t="shared" si="422"/>
        <v>57.260000000000218</v>
      </c>
      <c r="AZ1044" s="4">
        <f t="shared" si="784"/>
        <v>38.270000000000437</v>
      </c>
      <c r="BB1044" s="4">
        <f t="shared" si="404"/>
        <v>20.230000000000473</v>
      </c>
      <c r="BC1044" s="4">
        <f t="shared" si="787"/>
        <v>-610.33585365853662</v>
      </c>
      <c r="BD1044" s="4">
        <f t="shared" si="788"/>
        <v>28.710000000000491</v>
      </c>
      <c r="BE1044" s="4">
        <f t="shared" si="789"/>
        <v>17.889999999999418</v>
      </c>
      <c r="BG1044" s="4">
        <f t="shared" si="654"/>
        <v>10.899999999999636</v>
      </c>
      <c r="BH1044" s="4">
        <f t="shared" si="308"/>
        <v>-969.10487804878039</v>
      </c>
      <c r="BI1044" s="4">
        <f t="shared" si="309"/>
        <v>24.599999999999454</v>
      </c>
      <c r="BJ1044" s="4">
        <f t="shared" si="310"/>
        <v>16.099999999999454</v>
      </c>
    </row>
    <row r="1045" spans="4:62">
      <c r="D1045" s="2">
        <v>41663</v>
      </c>
      <c r="E1045" s="26">
        <v>6773.3</v>
      </c>
      <c r="F1045" s="26">
        <v>6784.4</v>
      </c>
      <c r="G1045" s="26">
        <v>6654.9</v>
      </c>
      <c r="H1045" s="26">
        <v>6663.7</v>
      </c>
      <c r="I1045"/>
      <c r="J1045" s="2">
        <v>41663</v>
      </c>
      <c r="K1045" s="26">
        <v>4283.6000000000004</v>
      </c>
      <c r="L1045" s="26">
        <v>4292.1400000000003</v>
      </c>
      <c r="M1045" s="26">
        <v>4154.95</v>
      </c>
      <c r="N1045" s="26">
        <v>4161.47</v>
      </c>
      <c r="O1045" s="2"/>
      <c r="P1045" s="2">
        <v>41663</v>
      </c>
      <c r="Q1045" s="26">
        <v>9646.65</v>
      </c>
      <c r="R1045" s="26">
        <v>9664.24</v>
      </c>
      <c r="S1045" s="26">
        <v>9374.08</v>
      </c>
      <c r="T1045" s="26">
        <v>9392.02</v>
      </c>
      <c r="V1045" s="9">
        <f t="shared" si="793"/>
        <v>2502.2299999999996</v>
      </c>
      <c r="W1045" s="6">
        <f t="shared" si="291"/>
        <v>0.45999999999997293</v>
      </c>
      <c r="X1045" s="4">
        <f t="shared" si="292"/>
        <v>21.5</v>
      </c>
      <c r="Y1045" s="4">
        <f t="shared" si="794"/>
        <v>2497.7150000000001</v>
      </c>
      <c r="Z1045" s="6">
        <f t="shared" si="795"/>
        <v>0.45999999999997293</v>
      </c>
      <c r="AA1045" s="6">
        <f t="shared" si="796"/>
        <v>0.55242868157284675</v>
      </c>
      <c r="AB1045" s="4">
        <f t="shared" si="785"/>
        <v>2504.0320000000002</v>
      </c>
      <c r="AC1045" s="4">
        <f t="shared" si="786"/>
        <v>-1.8020000000005894</v>
      </c>
      <c r="AE1045" s="9">
        <f t="shared" si="797"/>
        <v>5230.55</v>
      </c>
      <c r="AF1045" s="6">
        <f t="shared" si="798"/>
        <v>0</v>
      </c>
      <c r="AG1045" s="4">
        <f t="shared" si="799"/>
        <v>175.70000000000073</v>
      </c>
      <c r="AH1045" s="4">
        <f t="shared" si="800"/>
        <v>5318.4000000000005</v>
      </c>
      <c r="AI1045" s="6">
        <f t="shared" si="801"/>
        <v>0</v>
      </c>
      <c r="AJ1045" s="6">
        <f t="shared" si="802"/>
        <v>0</v>
      </c>
      <c r="AK1045" s="4">
        <f t="shared" si="288"/>
        <v>5350.3969999999999</v>
      </c>
      <c r="AL1045" s="4">
        <f t="shared" si="289"/>
        <v>-119.84699999999975</v>
      </c>
      <c r="AN1045" s="9">
        <f t="shared" si="803"/>
        <v>2728.3200000000006</v>
      </c>
      <c r="AO1045" s="6">
        <f t="shared" si="804"/>
        <v>0</v>
      </c>
      <c r="AP1045" s="4">
        <f t="shared" si="805"/>
        <v>167.5</v>
      </c>
      <c r="AQ1045" s="4">
        <f t="shared" si="806"/>
        <v>2853.9450000000006</v>
      </c>
      <c r="AR1045" s="6">
        <f t="shared" si="807"/>
        <v>0</v>
      </c>
      <c r="AS1045" s="6">
        <f t="shared" si="808"/>
        <v>0</v>
      </c>
      <c r="AT1045" s="4">
        <f t="shared" si="386"/>
        <v>2851.1350000000002</v>
      </c>
      <c r="AU1045" s="4">
        <f t="shared" si="387"/>
        <v>-122.8149999999996</v>
      </c>
      <c r="AW1045" s="4">
        <f t="shared" si="671"/>
        <v>17.590000000000146</v>
      </c>
      <c r="AX1045" s="4">
        <f t="shared" si="421"/>
        <v>-1368.3139024390246</v>
      </c>
      <c r="AY1045" s="4">
        <f t="shared" si="422"/>
        <v>57.260000000000218</v>
      </c>
      <c r="AZ1045" s="4">
        <f t="shared" si="784"/>
        <v>38.270000000000437</v>
      </c>
      <c r="BB1045" s="4">
        <f t="shared" si="404"/>
        <v>8.5399999999999636</v>
      </c>
      <c r="BC1045" s="4">
        <f t="shared" si="787"/>
        <v>-609.59097560975613</v>
      </c>
      <c r="BD1045" s="4">
        <f t="shared" si="788"/>
        <v>28.710000000000491</v>
      </c>
      <c r="BE1045" s="4">
        <f t="shared" si="789"/>
        <v>17.889999999999418</v>
      </c>
      <c r="BG1045" s="4">
        <f t="shared" si="654"/>
        <v>11.099999999999454</v>
      </c>
      <c r="BH1045" s="4">
        <f t="shared" si="308"/>
        <v>-969.00487804878037</v>
      </c>
      <c r="BI1045" s="4">
        <f t="shared" si="309"/>
        <v>24.599999999999454</v>
      </c>
      <c r="BJ1045" s="4">
        <f t="shared" si="310"/>
        <v>16.099999999999454</v>
      </c>
    </row>
    <row r="1046" spans="4:62">
      <c r="D1046" s="2">
        <v>41666</v>
      </c>
      <c r="E1046" s="26">
        <v>6663.7</v>
      </c>
      <c r="F1046" s="26">
        <v>6665.4</v>
      </c>
      <c r="G1046" s="26">
        <v>6539.3</v>
      </c>
      <c r="H1046" s="26">
        <v>6550.7</v>
      </c>
      <c r="I1046"/>
      <c r="J1046" s="2">
        <v>41666</v>
      </c>
      <c r="K1046" s="26">
        <v>4166.28</v>
      </c>
      <c r="L1046" s="26">
        <v>4172.28</v>
      </c>
      <c r="M1046" s="26">
        <v>4137.96</v>
      </c>
      <c r="N1046" s="26">
        <v>4144.5600000000004</v>
      </c>
      <c r="O1046" s="2"/>
      <c r="P1046" s="2">
        <v>41666</v>
      </c>
      <c r="Q1046" s="26">
        <v>9389.17</v>
      </c>
      <c r="R1046" s="26">
        <v>9402.7199999999993</v>
      </c>
      <c r="S1046" s="26">
        <v>9310.99</v>
      </c>
      <c r="T1046" s="26">
        <v>9349.2199999999993</v>
      </c>
      <c r="V1046" s="9">
        <f t="shared" si="793"/>
        <v>2406.1399999999994</v>
      </c>
      <c r="W1046" s="6">
        <f t="shared" si="291"/>
        <v>0</v>
      </c>
      <c r="X1046" s="4">
        <f t="shared" si="292"/>
        <v>104.29000000000087</v>
      </c>
      <c r="Y1046" s="4">
        <f t="shared" si="794"/>
        <v>2432.2124999999996</v>
      </c>
      <c r="Z1046" s="6">
        <f t="shared" si="795"/>
        <v>0</v>
      </c>
      <c r="AA1046" s="6">
        <f t="shared" si="796"/>
        <v>0</v>
      </c>
      <c r="AB1046" s="4">
        <f t="shared" si="785"/>
        <v>2482.4919999999997</v>
      </c>
      <c r="AC1046" s="4">
        <f t="shared" si="786"/>
        <v>-76.352000000000317</v>
      </c>
      <c r="AE1046" s="9">
        <f t="shared" si="797"/>
        <v>5204.6599999999989</v>
      </c>
      <c r="AF1046" s="6">
        <f t="shared" si="798"/>
        <v>0</v>
      </c>
      <c r="AG1046" s="4">
        <f t="shared" si="799"/>
        <v>201.59000000000196</v>
      </c>
      <c r="AH1046" s="4">
        <f t="shared" si="800"/>
        <v>5305.4549999999999</v>
      </c>
      <c r="AI1046" s="6">
        <f t="shared" si="801"/>
        <v>0</v>
      </c>
      <c r="AJ1046" s="6">
        <f t="shared" si="802"/>
        <v>0</v>
      </c>
      <c r="AK1046" s="4">
        <f t="shared" si="288"/>
        <v>5346.1730000000007</v>
      </c>
      <c r="AL1046" s="4">
        <f t="shared" si="289"/>
        <v>-141.51300000000174</v>
      </c>
      <c r="AN1046" s="9">
        <f t="shared" si="803"/>
        <v>2798.5199999999995</v>
      </c>
      <c r="AO1046" s="6">
        <f t="shared" si="804"/>
        <v>0.41910447761193376</v>
      </c>
      <c r="AP1046" s="4">
        <f t="shared" si="805"/>
        <v>167.5</v>
      </c>
      <c r="AQ1046" s="4">
        <f t="shared" si="806"/>
        <v>2853.9450000000006</v>
      </c>
      <c r="AR1046" s="6">
        <f t="shared" si="807"/>
        <v>0.37876335383619048</v>
      </c>
      <c r="AS1046" s="6">
        <f t="shared" si="808"/>
        <v>0.37825313863893095</v>
      </c>
      <c r="AT1046" s="4">
        <f t="shared" si="386"/>
        <v>2855.69</v>
      </c>
      <c r="AU1046" s="4">
        <f t="shared" si="387"/>
        <v>-57.170000000000528</v>
      </c>
      <c r="AW1046" s="4">
        <f t="shared" si="671"/>
        <v>13.549999999999272</v>
      </c>
      <c r="AX1046" s="4">
        <f t="shared" si="421"/>
        <v>-1368.0314634146343</v>
      </c>
      <c r="AY1046" s="4">
        <f t="shared" si="422"/>
        <v>57.260000000000218</v>
      </c>
      <c r="AZ1046" s="4">
        <f t="shared" si="784"/>
        <v>38.270000000000437</v>
      </c>
      <c r="BB1046" s="4">
        <f t="shared" si="404"/>
        <v>6</v>
      </c>
      <c r="BC1046" s="4">
        <f t="shared" si="787"/>
        <v>-609.51170731707316</v>
      </c>
      <c r="BD1046" s="4">
        <f t="shared" si="788"/>
        <v>28.710000000000491</v>
      </c>
      <c r="BE1046" s="4">
        <f t="shared" si="789"/>
        <v>17.889999999999418</v>
      </c>
      <c r="BG1046" s="4">
        <f t="shared" si="654"/>
        <v>1.6999999999998181</v>
      </c>
      <c r="BH1046" s="4">
        <f t="shared" si="308"/>
        <v>-969.10975609756099</v>
      </c>
      <c r="BI1046" s="4">
        <f t="shared" si="309"/>
        <v>24.599999999999454</v>
      </c>
      <c r="BJ1046" s="4">
        <f t="shared" si="310"/>
        <v>16.099999999999454</v>
      </c>
    </row>
    <row r="1047" spans="4:62">
      <c r="D1047" s="2">
        <v>41667</v>
      </c>
      <c r="E1047" s="26">
        <v>6550.7</v>
      </c>
      <c r="F1047" s="26">
        <v>6590.7</v>
      </c>
      <c r="G1047" s="26">
        <v>6550.7</v>
      </c>
      <c r="H1047" s="26">
        <v>6572.3</v>
      </c>
      <c r="I1047"/>
      <c r="J1047" s="2">
        <v>41667</v>
      </c>
      <c r="K1047" s="26">
        <v>4170.3999999999996</v>
      </c>
      <c r="L1047" s="26">
        <v>4198.2</v>
      </c>
      <c r="M1047" s="26">
        <v>4153.82</v>
      </c>
      <c r="N1047" s="26">
        <v>4185.29</v>
      </c>
      <c r="O1047"/>
      <c r="P1047" s="2">
        <v>41667</v>
      </c>
      <c r="Q1047" s="26">
        <v>9405.5300000000007</v>
      </c>
      <c r="R1047" s="26">
        <v>9427.59</v>
      </c>
      <c r="S1047" s="26">
        <v>9345.76</v>
      </c>
      <c r="T1047" s="26">
        <v>9406.91</v>
      </c>
      <c r="V1047" s="9">
        <f t="shared" ref="V1047:V1063" si="809">H1047-N1047</f>
        <v>2387.0100000000002</v>
      </c>
      <c r="W1047" s="6">
        <f t="shared" si="291"/>
        <v>0</v>
      </c>
      <c r="X1047" s="4">
        <f t="shared" si="292"/>
        <v>115.21999999999935</v>
      </c>
      <c r="Y1047" s="4">
        <f t="shared" ref="Y1047:Y1063" si="810">MIN(V1043:V1047) +((MAX(V1043:V1047)-MIN(V1043:V1047))*$Y$1)</f>
        <v>2415.8150000000001</v>
      </c>
      <c r="Z1047" s="6">
        <f t="shared" ref="Z1047:Z1063" si="811">(V1047-MIN($V1041:$V1047))/(MAX($V1041:$V1047)-MIN($V1041:$V1047))</f>
        <v>0</v>
      </c>
      <c r="AA1047" s="6">
        <f t="shared" ref="AA1047:AA1063" si="812">(V1047-MIN($V1039:$V1047))/(MAX($V1039:$V1047)-MIN($V1039:$V1047))</f>
        <v>0</v>
      </c>
      <c r="AB1047" s="4">
        <f t="shared" si="785"/>
        <v>2457.808</v>
      </c>
      <c r="AC1047" s="4">
        <f t="shared" si="786"/>
        <v>-70.797999999999774</v>
      </c>
      <c r="AE1047" s="9">
        <f t="shared" ref="AE1047:AE1063" si="813">T1047-N1047</f>
        <v>5221.62</v>
      </c>
      <c r="AF1047" s="6">
        <f t="shared" ref="AF1047:AF1063" si="814">(AE1047-MIN(AE1043:AE1047))/(MAX(AE1043:AE1047)-MIN(AE1043:AE1047))</f>
        <v>8.904289389405555E-2</v>
      </c>
      <c r="AG1047" s="4">
        <f t="shared" ref="AG1047:AG1063" si="815">MAX(AE1043:AE1047)-MIN(AE1043:AE1047)</f>
        <v>190.47000000000207</v>
      </c>
      <c r="AH1047" s="4">
        <f t="shared" ref="AH1047:AH1063" si="816">MIN(AE1043:AE1047) +((MAX(AE1043:AE1047)-MIN(AE1043:AE1047))*$AH$1)</f>
        <v>5299.8950000000004</v>
      </c>
      <c r="AI1047" s="6">
        <f t="shared" ref="AI1047:AI1063" si="817">(AE1047-MIN(AE1041:AE1047))/(MAX(AE1041:AE1047)-MIN(AE1041:AE1047))</f>
        <v>8.4131157299473097E-2</v>
      </c>
      <c r="AJ1047" s="6">
        <f t="shared" ref="AJ1047:AJ1063" si="818">(AE1047-MIN(AE1039:AE1047))/(MAX(AE1039:AE1047)-MIN(AE1039:AE1047))</f>
        <v>8.0455407969643886E-2</v>
      </c>
      <c r="AK1047" s="4">
        <f t="shared" si="288"/>
        <v>5341.7039999999997</v>
      </c>
      <c r="AL1047" s="4">
        <f t="shared" si="289"/>
        <v>-120.08399999999983</v>
      </c>
      <c r="AN1047" s="9">
        <f t="shared" ref="AN1047:AN1063" si="819">T1047-H1047</f>
        <v>2834.6099999999997</v>
      </c>
      <c r="AO1047" s="6">
        <f t="shared" ref="AO1047:AO1063" si="820">(AN1047-MIN(AN1043:AN1047))/(MAX(AN1043:AN1047)-MIN(AN1043:AN1047))</f>
        <v>0.64227445767115354</v>
      </c>
      <c r="AP1047" s="4">
        <f t="shared" ref="AP1047:AP1063" si="821">MAX(AN1043:AN1047)-MIN(AN1043:AN1047)</f>
        <v>165.48999999999978</v>
      </c>
      <c r="AQ1047" s="4">
        <f t="shared" ref="AQ1047:AQ1063" si="822">MIN(AN1043:AN1047) +((MAX(AN1043:AN1047)-MIN(AN1043:AN1047))*$AQ$1)</f>
        <v>2852.4375000000005</v>
      </c>
      <c r="AR1047" s="6">
        <f t="shared" ref="AR1047:AR1063" si="823">(AN1047-MIN(AN1041:AN1047))/(MAX(AN1041:AN1047)-MIN(AN1041:AN1047))</f>
        <v>0.63456716417909886</v>
      </c>
      <c r="AS1047" s="6">
        <f t="shared" ref="AS1047:AS1063" si="824">(AN1047-MIN(AN1039:AN1047))/(MAX(AN1039:AN1047)-MIN(AN1039:AN1047))</f>
        <v>0.57348656523146657</v>
      </c>
      <c r="AT1047" s="4">
        <f t="shared" si="386"/>
        <v>2861.79</v>
      </c>
      <c r="AU1047" s="4">
        <f t="shared" si="387"/>
        <v>-27.180000000000291</v>
      </c>
      <c r="AW1047" s="4">
        <f t="shared" si="671"/>
        <v>22.059999999999491</v>
      </c>
      <c r="AX1047" s="4">
        <f t="shared" si="421"/>
        <v>-1367.7860975609758</v>
      </c>
      <c r="AY1047" s="4">
        <f t="shared" si="422"/>
        <v>57.260000000000218</v>
      </c>
      <c r="AZ1047" s="4">
        <f t="shared" si="784"/>
        <v>38.270000000000437</v>
      </c>
      <c r="BB1047" s="4">
        <f t="shared" si="404"/>
        <v>16.579999999999927</v>
      </c>
      <c r="BC1047" s="4">
        <f t="shared" si="787"/>
        <v>-609.44878048780492</v>
      </c>
      <c r="BD1047" s="4">
        <f t="shared" si="788"/>
        <v>28.710000000000491</v>
      </c>
      <c r="BE1047" s="4">
        <f t="shared" si="789"/>
        <v>17.889999999999418</v>
      </c>
      <c r="BG1047" s="4">
        <f t="shared" si="654"/>
        <v>0</v>
      </c>
      <c r="BH1047" s="4">
        <f t="shared" si="308"/>
        <v>-969.28048780487802</v>
      </c>
      <c r="BI1047" s="4">
        <f t="shared" si="309"/>
        <v>24.599999999999454</v>
      </c>
      <c r="BJ1047" s="4">
        <f t="shared" si="310"/>
        <v>16.099999999999454</v>
      </c>
    </row>
    <row r="1048" spans="4:62">
      <c r="D1048" s="2">
        <v>41668</v>
      </c>
      <c r="E1048" s="26">
        <v>6572.3</v>
      </c>
      <c r="F1048" s="26">
        <v>6645.2</v>
      </c>
      <c r="G1048" s="26">
        <v>6482.7</v>
      </c>
      <c r="H1048" s="26">
        <v>6544.3</v>
      </c>
      <c r="J1048" s="2">
        <v>41668</v>
      </c>
      <c r="K1048" s="26">
        <v>4220.54</v>
      </c>
      <c r="L1048" s="26">
        <v>4245.96</v>
      </c>
      <c r="M1048" s="26">
        <v>4106.53</v>
      </c>
      <c r="N1048" s="26">
        <v>4156.9799999999996</v>
      </c>
      <c r="P1048" s="2">
        <v>41668</v>
      </c>
      <c r="Q1048" s="26">
        <v>9507.35</v>
      </c>
      <c r="R1048" s="26">
        <v>9537.6299999999992</v>
      </c>
      <c r="S1048" s="26">
        <v>9221.2999999999993</v>
      </c>
      <c r="T1048" s="26">
        <v>9336.73</v>
      </c>
      <c r="V1048" s="9">
        <f t="shared" si="809"/>
        <v>2387.3200000000006</v>
      </c>
      <c r="W1048" s="6">
        <f t="shared" si="291"/>
        <v>2.6905051206422663E-3</v>
      </c>
      <c r="X1048" s="4">
        <f t="shared" si="292"/>
        <v>115.21999999999935</v>
      </c>
      <c r="Y1048" s="4">
        <f t="shared" si="810"/>
        <v>2415.8150000000001</v>
      </c>
      <c r="Z1048" s="6">
        <f t="shared" si="811"/>
        <v>2.5117485010565546E-3</v>
      </c>
      <c r="AA1048" s="6">
        <f t="shared" si="812"/>
        <v>2.4442166679839181E-3</v>
      </c>
      <c r="AB1048" s="4">
        <f t="shared" si="785"/>
        <v>2435.0080000000003</v>
      </c>
      <c r="AC1048" s="4">
        <f t="shared" si="786"/>
        <v>-47.687999999999647</v>
      </c>
      <c r="AE1048" s="9">
        <f t="shared" si="813"/>
        <v>5179.75</v>
      </c>
      <c r="AF1048" s="6">
        <f t="shared" si="814"/>
        <v>0</v>
      </c>
      <c r="AG1048" s="4">
        <f t="shared" si="815"/>
        <v>170.33000000000084</v>
      </c>
      <c r="AH1048" s="4">
        <f t="shared" si="816"/>
        <v>5264.9150000000009</v>
      </c>
      <c r="AI1048" s="6">
        <f t="shared" si="817"/>
        <v>0</v>
      </c>
      <c r="AJ1048" s="6">
        <f t="shared" si="818"/>
        <v>0</v>
      </c>
      <c r="AK1048" s="4">
        <f t="shared" si="288"/>
        <v>5319.4980000000005</v>
      </c>
      <c r="AL1048" s="4">
        <f t="shared" si="289"/>
        <v>-139.7480000000005</v>
      </c>
      <c r="AN1048" s="9">
        <f t="shared" si="819"/>
        <v>2792.4299999999994</v>
      </c>
      <c r="AO1048" s="6">
        <f t="shared" si="820"/>
        <v>0.49536393138617468</v>
      </c>
      <c r="AP1048" s="4">
        <f t="shared" si="821"/>
        <v>129.42000000000007</v>
      </c>
      <c r="AQ1048" s="4">
        <f t="shared" si="822"/>
        <v>2825.3850000000007</v>
      </c>
      <c r="AR1048" s="6">
        <f t="shared" si="823"/>
        <v>0.38274626865670902</v>
      </c>
      <c r="AS1048" s="6">
        <f t="shared" si="824"/>
        <v>0.34590482356749402</v>
      </c>
      <c r="AT1048" s="4">
        <f t="shared" si="386"/>
        <v>2849.6420000000003</v>
      </c>
      <c r="AU1048" s="4">
        <f t="shared" si="387"/>
        <v>-57.212000000000899</v>
      </c>
      <c r="AW1048" s="4">
        <f t="shared" si="671"/>
        <v>30.279999999998836</v>
      </c>
      <c r="AX1048" s="4">
        <f t="shared" si="421"/>
        <v>-1367.1934146341466</v>
      </c>
      <c r="AY1048" s="4">
        <f t="shared" si="422"/>
        <v>57.260000000000218</v>
      </c>
      <c r="AZ1048" s="4">
        <f t="shared" si="784"/>
        <v>38.270000000000437</v>
      </c>
      <c r="BB1048" s="4">
        <f t="shared" si="404"/>
        <v>25.420000000000073</v>
      </c>
      <c r="BC1048" s="4">
        <f t="shared" si="787"/>
        <v>-608.86097560975622</v>
      </c>
      <c r="BD1048" s="4">
        <f t="shared" si="788"/>
        <v>28.710000000000491</v>
      </c>
      <c r="BE1048" s="4">
        <f t="shared" si="789"/>
        <v>18.180000000000291</v>
      </c>
      <c r="BG1048" s="4">
        <f t="shared" si="654"/>
        <v>72.899999999999636</v>
      </c>
      <c r="BH1048" s="4">
        <f t="shared" si="308"/>
        <v>-967.50731707317095</v>
      </c>
      <c r="BI1048" s="4">
        <f t="shared" si="309"/>
        <v>72.899999999999636</v>
      </c>
      <c r="BJ1048" s="4">
        <f t="shared" si="310"/>
        <v>16.399999999999636</v>
      </c>
    </row>
    <row r="1049" spans="4:62">
      <c r="D1049" s="2">
        <v>41669</v>
      </c>
      <c r="E1049" s="26">
        <v>6544.3</v>
      </c>
      <c r="F1049" s="26">
        <v>6573.9</v>
      </c>
      <c r="G1049" s="26">
        <v>6503.3</v>
      </c>
      <c r="H1049" s="26">
        <v>6538.5</v>
      </c>
      <c r="J1049" s="2">
        <v>41669</v>
      </c>
      <c r="K1049" s="26">
        <v>4160.18</v>
      </c>
      <c r="L1049" s="26">
        <v>4195.54</v>
      </c>
      <c r="M1049" s="26">
        <v>4123.66</v>
      </c>
      <c r="N1049" s="26">
        <v>4180.0200000000004</v>
      </c>
      <c r="P1049" s="2">
        <v>41669</v>
      </c>
      <c r="Q1049" s="26">
        <v>9343.51</v>
      </c>
      <c r="R1049" s="26">
        <v>9415.48</v>
      </c>
      <c r="S1049" s="26">
        <v>9266.9500000000007</v>
      </c>
      <c r="T1049" s="26">
        <v>9373.48</v>
      </c>
      <c r="V1049" s="9">
        <f t="shared" si="809"/>
        <v>2358.4799999999996</v>
      </c>
      <c r="W1049" s="6">
        <f t="shared" si="291"/>
        <v>0</v>
      </c>
      <c r="X1049" s="4">
        <f t="shared" si="292"/>
        <v>143.75</v>
      </c>
      <c r="Y1049" s="4">
        <f t="shared" si="810"/>
        <v>2394.4174999999996</v>
      </c>
      <c r="Z1049" s="6">
        <f t="shared" si="811"/>
        <v>0</v>
      </c>
      <c r="AA1049" s="6">
        <f t="shared" si="812"/>
        <v>0</v>
      </c>
      <c r="AB1049" s="4">
        <f t="shared" si="785"/>
        <v>2408.2359999999999</v>
      </c>
      <c r="AC1049" s="4">
        <f t="shared" si="786"/>
        <v>-49.756000000000313</v>
      </c>
      <c r="AE1049" s="9">
        <f t="shared" si="813"/>
        <v>5193.4599999999991</v>
      </c>
      <c r="AF1049" s="6">
        <f t="shared" si="814"/>
        <v>0.26988188976376137</v>
      </c>
      <c r="AG1049" s="4">
        <f t="shared" si="815"/>
        <v>50.800000000000182</v>
      </c>
      <c r="AH1049" s="4">
        <f t="shared" si="816"/>
        <v>5205.1499999999996</v>
      </c>
      <c r="AI1049" s="6">
        <f t="shared" si="817"/>
        <v>6.3654935462898424E-2</v>
      </c>
      <c r="AJ1049" s="6">
        <f t="shared" si="818"/>
        <v>6.0529801324499213E-2</v>
      </c>
      <c r="AK1049" s="4">
        <f t="shared" ref="AK1049:AK1072" si="825">AVERAGE(AE1040:AE1049)</f>
        <v>5299</v>
      </c>
      <c r="AL1049" s="4">
        <f t="shared" ref="AL1049:AL1072" si="826">AE1049-AK1049</f>
        <v>-105.54000000000087</v>
      </c>
      <c r="AN1049" s="9">
        <f t="shared" si="819"/>
        <v>2834.9799999999996</v>
      </c>
      <c r="AO1049" s="6">
        <f t="shared" si="820"/>
        <v>1</v>
      </c>
      <c r="AP1049" s="4">
        <f t="shared" si="821"/>
        <v>106.65999999999894</v>
      </c>
      <c r="AQ1049" s="4">
        <f t="shared" si="822"/>
        <v>2808.3149999999996</v>
      </c>
      <c r="AR1049" s="6">
        <f t="shared" si="823"/>
        <v>0.64451024231070808</v>
      </c>
      <c r="AS1049" s="6">
        <f t="shared" si="824"/>
        <v>0.63677611940297874</v>
      </c>
      <c r="AT1049" s="4">
        <f t="shared" si="386"/>
        <v>2842.9090000000006</v>
      </c>
      <c r="AU1049" s="4">
        <f t="shared" si="387"/>
        <v>-7.9290000000009968</v>
      </c>
      <c r="AW1049" s="4">
        <f t="shared" si="671"/>
        <v>71.969999999999345</v>
      </c>
      <c r="AX1049" s="4">
        <f t="shared" si="421"/>
        <v>-1365.5902439024394</v>
      </c>
      <c r="AY1049" s="4">
        <f t="shared" si="422"/>
        <v>71.969999999999345</v>
      </c>
      <c r="AZ1049" s="4">
        <f t="shared" si="784"/>
        <v>41.670000000000073</v>
      </c>
      <c r="BB1049" s="4">
        <f t="shared" si="404"/>
        <v>35.359999999999673</v>
      </c>
      <c r="BC1049" s="4">
        <f t="shared" si="787"/>
        <v>-608.19926829268286</v>
      </c>
      <c r="BD1049" s="4">
        <f t="shared" si="788"/>
        <v>35.359999999999673</v>
      </c>
      <c r="BE1049" s="4">
        <f t="shared" si="789"/>
        <v>19.069999999999709</v>
      </c>
      <c r="BG1049" s="4">
        <f t="shared" si="654"/>
        <v>29.599999999999454</v>
      </c>
      <c r="BH1049" s="4">
        <f t="shared" si="308"/>
        <v>-967.08536585365857</v>
      </c>
      <c r="BI1049" s="4">
        <f t="shared" si="309"/>
        <v>72.899999999999636</v>
      </c>
      <c r="BJ1049" s="4">
        <f t="shared" si="310"/>
        <v>17.800000000000182</v>
      </c>
    </row>
    <row r="1050" spans="4:62">
      <c r="D1050" s="2">
        <v>41670</v>
      </c>
      <c r="E1050" s="26">
        <v>6538.5</v>
      </c>
      <c r="F1050" s="26">
        <v>6548.5</v>
      </c>
      <c r="G1050" s="26">
        <v>6421.3</v>
      </c>
      <c r="H1050" s="26">
        <v>6510.4</v>
      </c>
      <c r="J1050" s="2">
        <v>41670</v>
      </c>
      <c r="K1050" s="26">
        <v>4180.68</v>
      </c>
      <c r="L1050" s="26">
        <v>4189.05</v>
      </c>
      <c r="M1050" s="26">
        <v>4098.71</v>
      </c>
      <c r="N1050" s="26">
        <v>4165.72</v>
      </c>
      <c r="P1050" s="2">
        <v>41670</v>
      </c>
      <c r="Q1050" s="26">
        <v>9339.84</v>
      </c>
      <c r="R1050" s="26">
        <v>9346.7900000000009</v>
      </c>
      <c r="S1050" s="26">
        <v>9166.0499999999993</v>
      </c>
      <c r="T1050" s="26">
        <v>9306.48</v>
      </c>
      <c r="V1050" s="9">
        <f t="shared" si="809"/>
        <v>2344.6799999999994</v>
      </c>
      <c r="W1050" s="6">
        <f t="shared" si="291"/>
        <v>0</v>
      </c>
      <c r="X1050" s="4">
        <f t="shared" si="292"/>
        <v>61.460000000000036</v>
      </c>
      <c r="Y1050" s="4">
        <f t="shared" si="810"/>
        <v>2360.0449999999992</v>
      </c>
      <c r="Z1050" s="6">
        <f t="shared" si="811"/>
        <v>0</v>
      </c>
      <c r="AA1050" s="6">
        <f t="shared" si="812"/>
        <v>0</v>
      </c>
      <c r="AB1050" s="4">
        <f t="shared" si="785"/>
        <v>2376.7260000000001</v>
      </c>
      <c r="AC1050" s="4">
        <f t="shared" si="786"/>
        <v>-32.046000000000731</v>
      </c>
      <c r="AE1050" s="9">
        <f t="shared" si="813"/>
        <v>5140.7599999999993</v>
      </c>
      <c r="AF1050" s="6">
        <f t="shared" si="814"/>
        <v>0</v>
      </c>
      <c r="AG1050" s="4">
        <f t="shared" si="815"/>
        <v>80.860000000000582</v>
      </c>
      <c r="AH1050" s="4">
        <f t="shared" si="816"/>
        <v>5181.1899999999996</v>
      </c>
      <c r="AI1050" s="6">
        <f t="shared" si="817"/>
        <v>0</v>
      </c>
      <c r="AJ1050" s="6">
        <f t="shared" si="818"/>
        <v>0</v>
      </c>
      <c r="AK1050" s="4">
        <f t="shared" si="825"/>
        <v>5271.5300000000007</v>
      </c>
      <c r="AL1050" s="4">
        <f t="shared" si="826"/>
        <v>-130.77000000000135</v>
      </c>
      <c r="AN1050" s="9">
        <f t="shared" si="819"/>
        <v>2796.08</v>
      </c>
      <c r="AO1050" s="6">
        <f t="shared" si="820"/>
        <v>8.5781433607533028E-2</v>
      </c>
      <c r="AP1050" s="4">
        <f t="shared" si="821"/>
        <v>42.550000000000182</v>
      </c>
      <c r="AQ1050" s="4">
        <f t="shared" si="822"/>
        <v>2824.3424999999997</v>
      </c>
      <c r="AR1050" s="6">
        <f t="shared" si="823"/>
        <v>0.52356668212022306</v>
      </c>
      <c r="AS1050" s="6">
        <f t="shared" si="824"/>
        <v>0.40453731343283167</v>
      </c>
      <c r="AT1050" s="4">
        <f t="shared" si="386"/>
        <v>2831.1510000000003</v>
      </c>
      <c r="AU1050" s="4">
        <f t="shared" si="387"/>
        <v>-35.071000000000367</v>
      </c>
      <c r="AW1050" s="4">
        <f t="shared" si="671"/>
        <v>6.9500000000007276</v>
      </c>
      <c r="AX1050" s="4">
        <f t="shared" si="421"/>
        <v>-1366.2141463414637</v>
      </c>
      <c r="AY1050" s="4">
        <f t="shared" si="422"/>
        <v>71.969999999999345</v>
      </c>
      <c r="AZ1050" s="4">
        <f t="shared" si="784"/>
        <v>41.670000000000073</v>
      </c>
      <c r="BB1050" s="4">
        <f t="shared" si="404"/>
        <v>8.3699999999998909</v>
      </c>
      <c r="BC1050" s="4">
        <f t="shared" si="787"/>
        <v>-608.39243902439023</v>
      </c>
      <c r="BD1050" s="4">
        <f t="shared" si="788"/>
        <v>35.359999999999673</v>
      </c>
      <c r="BE1050" s="4">
        <f t="shared" si="789"/>
        <v>19.069999999999709</v>
      </c>
      <c r="BG1050" s="4">
        <f t="shared" si="654"/>
        <v>10</v>
      </c>
      <c r="BH1050" s="4">
        <f t="shared" si="308"/>
        <v>-967.05853658536603</v>
      </c>
      <c r="BI1050" s="4">
        <f t="shared" si="309"/>
        <v>72.899999999999636</v>
      </c>
      <c r="BJ1050" s="4">
        <f t="shared" si="310"/>
        <v>17.800000000000182</v>
      </c>
    </row>
    <row r="1051" spans="4:62">
      <c r="D1051" s="2">
        <v>41673</v>
      </c>
      <c r="E1051" s="26">
        <v>6510.4</v>
      </c>
      <c r="F1051" s="26">
        <v>6538.3</v>
      </c>
      <c r="G1051" s="26">
        <v>6460</v>
      </c>
      <c r="H1051" s="26">
        <v>6465.7</v>
      </c>
      <c r="J1051" s="2">
        <v>41673</v>
      </c>
      <c r="K1051" s="26">
        <v>4159.99</v>
      </c>
      <c r="L1051" s="26">
        <v>4184.95</v>
      </c>
      <c r="M1051" s="26">
        <v>4104.66</v>
      </c>
      <c r="N1051" s="26">
        <v>4107.75</v>
      </c>
      <c r="P1051" s="2">
        <v>41673</v>
      </c>
      <c r="Q1051" s="26">
        <v>9318.77</v>
      </c>
      <c r="R1051" s="26">
        <v>9357.58</v>
      </c>
      <c r="S1051" s="26">
        <v>9173.56</v>
      </c>
      <c r="T1051" s="26">
        <v>9186.52</v>
      </c>
      <c r="V1051" s="9">
        <f t="shared" si="809"/>
        <v>2357.9499999999998</v>
      </c>
      <c r="W1051" s="6">
        <f t="shared" si="291"/>
        <v>0.31121013133208375</v>
      </c>
      <c r="X1051" s="4">
        <f t="shared" si="292"/>
        <v>42.640000000001237</v>
      </c>
      <c r="Y1051" s="4">
        <f t="shared" si="810"/>
        <v>2355.3399999999997</v>
      </c>
      <c r="Z1051" s="6">
        <f t="shared" si="811"/>
        <v>8.4227229450970623E-2</v>
      </c>
      <c r="AA1051" s="6">
        <f t="shared" si="812"/>
        <v>8.4227229450970623E-2</v>
      </c>
      <c r="AB1051" s="4">
        <f t="shared" si="785"/>
        <v>2367.0879999999997</v>
      </c>
      <c r="AC1051" s="4">
        <f t="shared" si="786"/>
        <v>-9.13799999999992</v>
      </c>
      <c r="AE1051" s="9">
        <f t="shared" si="813"/>
        <v>5078.7700000000004</v>
      </c>
      <c r="AF1051" s="6">
        <f t="shared" si="814"/>
        <v>0</v>
      </c>
      <c r="AG1051" s="4">
        <f t="shared" si="815"/>
        <v>142.84999999999945</v>
      </c>
      <c r="AH1051" s="4">
        <f t="shared" si="816"/>
        <v>5150.1949999999997</v>
      </c>
      <c r="AI1051" s="6">
        <f t="shared" si="817"/>
        <v>0</v>
      </c>
      <c r="AJ1051" s="6">
        <f t="shared" si="818"/>
        <v>0</v>
      </c>
      <c r="AK1051" s="4">
        <f t="shared" si="825"/>
        <v>5240.1030000000001</v>
      </c>
      <c r="AL1051" s="4">
        <f t="shared" si="826"/>
        <v>-161.33299999999963</v>
      </c>
      <c r="AN1051" s="9">
        <f t="shared" si="819"/>
        <v>2720.8200000000006</v>
      </c>
      <c r="AO1051" s="6">
        <f t="shared" si="820"/>
        <v>0</v>
      </c>
      <c r="AP1051" s="4">
        <f t="shared" si="821"/>
        <v>114.15999999999894</v>
      </c>
      <c r="AQ1051" s="4">
        <f t="shared" si="822"/>
        <v>2806.4399999999996</v>
      </c>
      <c r="AR1051" s="6">
        <f t="shared" si="823"/>
        <v>0</v>
      </c>
      <c r="AS1051" s="6">
        <f t="shared" si="824"/>
        <v>0</v>
      </c>
      <c r="AT1051" s="4">
        <f t="shared" si="386"/>
        <v>2815.3130000000006</v>
      </c>
      <c r="AU1051" s="4">
        <f t="shared" si="387"/>
        <v>-94.492999999999938</v>
      </c>
      <c r="AW1051" s="4">
        <f t="shared" si="671"/>
        <v>38.809999999999491</v>
      </c>
      <c r="AX1051" s="4">
        <f t="shared" si="421"/>
        <v>-1366.2926829268297</v>
      </c>
      <c r="AY1051" s="4">
        <f t="shared" si="422"/>
        <v>71.969999999999345</v>
      </c>
      <c r="AZ1051" s="4">
        <f t="shared" si="784"/>
        <v>38.809999999999491</v>
      </c>
      <c r="BB1051" s="4">
        <f t="shared" si="404"/>
        <v>24.960000000000036</v>
      </c>
      <c r="BC1051" s="4">
        <f t="shared" si="787"/>
        <v>-608.4839024390244</v>
      </c>
      <c r="BD1051" s="4">
        <f t="shared" si="788"/>
        <v>35.359999999999673</v>
      </c>
      <c r="BE1051" s="4">
        <f t="shared" si="789"/>
        <v>19.069999999999709</v>
      </c>
      <c r="BG1051" s="4">
        <f t="shared" si="654"/>
        <v>27.900000000000546</v>
      </c>
      <c r="BH1051" s="4">
        <f t="shared" si="308"/>
        <v>-966.42682926829286</v>
      </c>
      <c r="BI1051" s="4">
        <f t="shared" si="309"/>
        <v>72.899999999999636</v>
      </c>
      <c r="BJ1051" s="4">
        <f t="shared" si="310"/>
        <v>18.599999999999454</v>
      </c>
    </row>
    <row r="1052" spans="4:62">
      <c r="D1052" s="2">
        <v>41674</v>
      </c>
      <c r="E1052" s="26">
        <v>6465.7</v>
      </c>
      <c r="F1052" s="26">
        <v>6478.2</v>
      </c>
      <c r="G1052" s="26">
        <v>6416.7</v>
      </c>
      <c r="H1052" s="26">
        <v>6449.3</v>
      </c>
      <c r="J1052" s="2">
        <v>41674</v>
      </c>
      <c r="K1052" s="26">
        <v>4091.7</v>
      </c>
      <c r="L1052" s="26">
        <v>4132.29</v>
      </c>
      <c r="M1052" s="26">
        <v>4080.6</v>
      </c>
      <c r="N1052" s="26">
        <v>4117.45</v>
      </c>
      <c r="P1052" s="2">
        <v>41674</v>
      </c>
      <c r="Q1052" s="26">
        <v>9126.4599999999991</v>
      </c>
      <c r="R1052" s="26">
        <v>9166.98</v>
      </c>
      <c r="S1052" s="26">
        <v>9071.25</v>
      </c>
      <c r="T1052" s="26">
        <v>9127.91</v>
      </c>
      <c r="V1052" s="9">
        <f t="shared" si="809"/>
        <v>2331.8500000000004</v>
      </c>
      <c r="W1052" s="6">
        <f t="shared" si="291"/>
        <v>0</v>
      </c>
      <c r="X1052" s="4">
        <f t="shared" si="292"/>
        <v>55.470000000000255</v>
      </c>
      <c r="Y1052" s="4">
        <f t="shared" si="810"/>
        <v>2345.7175000000007</v>
      </c>
      <c r="Z1052" s="6">
        <f t="shared" si="811"/>
        <v>0</v>
      </c>
      <c r="AA1052" s="6">
        <f t="shared" si="812"/>
        <v>0</v>
      </c>
      <c r="AB1052" s="4">
        <f t="shared" si="785"/>
        <v>2356.056</v>
      </c>
      <c r="AC1052" s="4">
        <f t="shared" si="786"/>
        <v>-24.205999999999676</v>
      </c>
      <c r="AE1052" s="9">
        <f t="shared" si="813"/>
        <v>5010.46</v>
      </c>
      <c r="AF1052" s="6">
        <f t="shared" si="814"/>
        <v>0</v>
      </c>
      <c r="AG1052" s="4">
        <f t="shared" si="815"/>
        <v>182.99999999999909</v>
      </c>
      <c r="AH1052" s="4">
        <f t="shared" si="816"/>
        <v>5101.9599999999991</v>
      </c>
      <c r="AI1052" s="6">
        <f t="shared" si="817"/>
        <v>0</v>
      </c>
      <c r="AJ1052" s="6">
        <f t="shared" si="818"/>
        <v>0</v>
      </c>
      <c r="AK1052" s="4">
        <f t="shared" si="825"/>
        <v>5200.5239999999994</v>
      </c>
      <c r="AL1052" s="4">
        <f t="shared" si="826"/>
        <v>-190.0639999999994</v>
      </c>
      <c r="AN1052" s="9">
        <f t="shared" si="819"/>
        <v>2678.6099999999997</v>
      </c>
      <c r="AO1052" s="6">
        <f t="shared" si="820"/>
        <v>0</v>
      </c>
      <c r="AP1052" s="4">
        <f t="shared" si="821"/>
        <v>156.36999999999989</v>
      </c>
      <c r="AQ1052" s="4">
        <f t="shared" si="822"/>
        <v>2795.8874999999998</v>
      </c>
      <c r="AR1052" s="6">
        <f t="shared" si="823"/>
        <v>0</v>
      </c>
      <c r="AS1052" s="6">
        <f t="shared" si="824"/>
        <v>0</v>
      </c>
      <c r="AT1052" s="4">
        <f t="shared" si="386"/>
        <v>2793.5920000000006</v>
      </c>
      <c r="AU1052" s="4">
        <f t="shared" si="387"/>
        <v>-114.98200000000088</v>
      </c>
      <c r="AW1052" s="4">
        <f t="shared" si="671"/>
        <v>40.520000000000437</v>
      </c>
      <c r="AX1052" s="4">
        <f t="shared" si="421"/>
        <v>-1365.4682926829271</v>
      </c>
      <c r="AY1052" s="4">
        <f t="shared" si="422"/>
        <v>71.969999999999345</v>
      </c>
      <c r="AZ1052" s="4">
        <f t="shared" si="784"/>
        <v>40.520000000000437</v>
      </c>
      <c r="BB1052" s="4">
        <f t="shared" si="404"/>
        <v>11.099999999999909</v>
      </c>
      <c r="BC1052" s="4">
        <f t="shared" si="787"/>
        <v>-608.21317073170735</v>
      </c>
      <c r="BD1052" s="4">
        <f t="shared" si="788"/>
        <v>35.359999999999673</v>
      </c>
      <c r="BE1052" s="4">
        <f t="shared" si="789"/>
        <v>19.069999999999709</v>
      </c>
      <c r="BG1052" s="4">
        <f t="shared" si="654"/>
        <v>12.5</v>
      </c>
      <c r="BH1052" s="4">
        <f t="shared" si="308"/>
        <v>-966.52195121951218</v>
      </c>
      <c r="BI1052" s="4">
        <f t="shared" si="309"/>
        <v>72.899999999999636</v>
      </c>
      <c r="BJ1052" s="4">
        <f t="shared" si="310"/>
        <v>18.599999999999454</v>
      </c>
    </row>
    <row r="1053" spans="4:62">
      <c r="D1053" s="2">
        <v>41675</v>
      </c>
      <c r="E1053" s="26">
        <v>6449.3</v>
      </c>
      <c r="F1053" s="26">
        <v>6483.7</v>
      </c>
      <c r="G1053" s="26">
        <v>6423.8</v>
      </c>
      <c r="H1053" s="26">
        <v>6457.9</v>
      </c>
      <c r="J1053" s="2">
        <v>41675</v>
      </c>
      <c r="K1053" s="26">
        <v>4110.78</v>
      </c>
      <c r="L1053" s="26">
        <v>4136.6099999999997</v>
      </c>
      <c r="M1053" s="26">
        <v>4098.6899999999996</v>
      </c>
      <c r="N1053" s="26">
        <v>4117.79</v>
      </c>
      <c r="P1053" s="2">
        <v>41675</v>
      </c>
      <c r="Q1053" s="26">
        <v>9105.2800000000007</v>
      </c>
      <c r="R1053" s="26">
        <v>9154.7199999999993</v>
      </c>
      <c r="S1053" s="26">
        <v>9080.8700000000008</v>
      </c>
      <c r="T1053" s="26">
        <v>9116.32</v>
      </c>
      <c r="V1053" s="9">
        <f t="shared" si="809"/>
        <v>2340.1099999999997</v>
      </c>
      <c r="W1053" s="6">
        <f t="shared" si="291"/>
        <v>0.31017649267741482</v>
      </c>
      <c r="X1053" s="4">
        <f t="shared" si="292"/>
        <v>26.6299999999992</v>
      </c>
      <c r="Y1053" s="4">
        <f t="shared" si="810"/>
        <v>2338.5075000000002</v>
      </c>
      <c r="Z1053" s="6">
        <f t="shared" si="811"/>
        <v>0.14890932035333102</v>
      </c>
      <c r="AA1053" s="6">
        <f t="shared" si="812"/>
        <v>4.8479868529166262E-2</v>
      </c>
      <c r="AB1053" s="4">
        <f t="shared" si="785"/>
        <v>2346.614</v>
      </c>
      <c r="AC1053" s="4">
        <f t="shared" si="786"/>
        <v>-6.5040000000003602</v>
      </c>
      <c r="AE1053" s="9">
        <f t="shared" si="813"/>
        <v>4998.53</v>
      </c>
      <c r="AF1053" s="6">
        <f t="shared" si="814"/>
        <v>0</v>
      </c>
      <c r="AG1053" s="4">
        <f t="shared" si="815"/>
        <v>194.92999999999938</v>
      </c>
      <c r="AH1053" s="4">
        <f t="shared" si="816"/>
        <v>5095.994999999999</v>
      </c>
      <c r="AI1053" s="6">
        <f t="shared" si="817"/>
        <v>0</v>
      </c>
      <c r="AJ1053" s="6">
        <f t="shared" si="818"/>
        <v>0</v>
      </c>
      <c r="AK1053" s="4">
        <f t="shared" si="825"/>
        <v>5160.8639999999996</v>
      </c>
      <c r="AL1053" s="4">
        <f t="shared" si="826"/>
        <v>-162.33399999999983</v>
      </c>
      <c r="AN1053" s="9">
        <f t="shared" si="819"/>
        <v>2658.42</v>
      </c>
      <c r="AO1053" s="6">
        <f t="shared" si="820"/>
        <v>0</v>
      </c>
      <c r="AP1053" s="4">
        <f t="shared" si="821"/>
        <v>176.55999999999949</v>
      </c>
      <c r="AQ1053" s="4">
        <f t="shared" si="822"/>
        <v>2790.8399999999997</v>
      </c>
      <c r="AR1053" s="6">
        <f t="shared" si="823"/>
        <v>0</v>
      </c>
      <c r="AS1053" s="6">
        <f t="shared" si="824"/>
        <v>0</v>
      </c>
      <c r="AT1053" s="4">
        <f t="shared" si="386"/>
        <v>2770.0529999999999</v>
      </c>
      <c r="AU1053" s="4">
        <f t="shared" si="387"/>
        <v>-111.63299999999981</v>
      </c>
      <c r="AW1053" s="4">
        <f t="shared" si="671"/>
        <v>24.409999999999854</v>
      </c>
      <c r="AX1053" s="4">
        <f t="shared" si="421"/>
        <v>-1365.9324390243905</v>
      </c>
      <c r="AY1053" s="4">
        <f t="shared" si="422"/>
        <v>71.969999999999345</v>
      </c>
      <c r="AZ1053" s="4">
        <f t="shared" si="784"/>
        <v>38.809999999999491</v>
      </c>
      <c r="BB1053" s="4">
        <f t="shared" si="404"/>
        <v>12.090000000000146</v>
      </c>
      <c r="BC1053" s="4">
        <f t="shared" si="787"/>
        <v>-608.36170731707318</v>
      </c>
      <c r="BD1053" s="4">
        <f t="shared" si="788"/>
        <v>35.359999999999673</v>
      </c>
      <c r="BE1053" s="4">
        <f t="shared" si="789"/>
        <v>19.069999999999709</v>
      </c>
      <c r="BG1053" s="4">
        <f t="shared" si="654"/>
        <v>25.5</v>
      </c>
      <c r="BH1053" s="4">
        <f t="shared" si="308"/>
        <v>-966.20243902439051</v>
      </c>
      <c r="BI1053" s="4">
        <f t="shared" si="309"/>
        <v>72.899999999999636</v>
      </c>
      <c r="BJ1053" s="4">
        <f t="shared" si="310"/>
        <v>24.599999999999454</v>
      </c>
    </row>
    <row r="1054" spans="4:62">
      <c r="D1054" s="2">
        <v>41676</v>
      </c>
      <c r="E1054" s="26">
        <v>6457.9</v>
      </c>
      <c r="F1054" s="26">
        <v>6566</v>
      </c>
      <c r="G1054" s="26">
        <v>6457.9</v>
      </c>
      <c r="H1054" s="26">
        <v>6558.3</v>
      </c>
      <c r="J1054" s="2">
        <v>41676</v>
      </c>
      <c r="K1054" s="26">
        <v>4135.17</v>
      </c>
      <c r="L1054" s="26">
        <v>4200.58</v>
      </c>
      <c r="M1054" s="26">
        <v>4122.75</v>
      </c>
      <c r="N1054" s="26">
        <v>4188.1000000000004</v>
      </c>
      <c r="P1054" s="2">
        <v>41676</v>
      </c>
      <c r="Q1054" s="26">
        <v>9166.4599999999991</v>
      </c>
      <c r="R1054" s="26">
        <v>9274.4599999999991</v>
      </c>
      <c r="S1054" s="26">
        <v>9128.9699999999993</v>
      </c>
      <c r="T1054" s="26">
        <v>9256.58</v>
      </c>
      <c r="V1054" s="9">
        <f t="shared" si="809"/>
        <v>2370.1999999999998</v>
      </c>
      <c r="W1054" s="6">
        <f t="shared" ref="W1054:W1117" si="827">($V1054-MIN($V1050:$V1054))/(MAX($V1050:$V1054)-MIN($V1050:$V1054))</f>
        <v>1</v>
      </c>
      <c r="X1054" s="4">
        <f t="shared" ref="X1054:X1117" si="828">MAX($V1050:$V1054)-MIN($V1050:$V1054)</f>
        <v>38.349999999999454</v>
      </c>
      <c r="Y1054" s="4">
        <f t="shared" si="810"/>
        <v>2341.4375</v>
      </c>
      <c r="Z1054" s="6">
        <f t="shared" si="811"/>
        <v>0.69136470164051345</v>
      </c>
      <c r="AA1054" s="6">
        <f t="shared" si="812"/>
        <v>0.51622021806434171</v>
      </c>
      <c r="AB1054" s="4">
        <f t="shared" si="785"/>
        <v>2348.9580000000001</v>
      </c>
      <c r="AC1054" s="4">
        <f t="shared" si="786"/>
        <v>21.241999999999734</v>
      </c>
      <c r="AE1054" s="9">
        <f t="shared" si="813"/>
        <v>5068.4799999999996</v>
      </c>
      <c r="AF1054" s="6">
        <f t="shared" si="814"/>
        <v>0.49180904169303263</v>
      </c>
      <c r="AG1054" s="4">
        <f t="shared" si="815"/>
        <v>142.22999999999956</v>
      </c>
      <c r="AH1054" s="4">
        <f t="shared" si="816"/>
        <v>5069.6449999999995</v>
      </c>
      <c r="AI1054" s="6">
        <f t="shared" si="817"/>
        <v>0.35884676550556632</v>
      </c>
      <c r="AJ1054" s="6">
        <f t="shared" si="818"/>
        <v>0.31355058496570787</v>
      </c>
      <c r="AK1054" s="4">
        <f t="shared" si="825"/>
        <v>5132.7039999999997</v>
      </c>
      <c r="AL1054" s="4">
        <f t="shared" si="826"/>
        <v>-64.22400000000016</v>
      </c>
      <c r="AN1054" s="9">
        <f t="shared" si="819"/>
        <v>2698.2799999999997</v>
      </c>
      <c r="AO1054" s="6">
        <f t="shared" si="820"/>
        <v>0.28955397355803947</v>
      </c>
      <c r="AP1054" s="4">
        <f t="shared" si="821"/>
        <v>137.65999999999985</v>
      </c>
      <c r="AQ1054" s="4">
        <f t="shared" si="822"/>
        <v>2761.665</v>
      </c>
      <c r="AR1054" s="6">
        <f t="shared" si="823"/>
        <v>0.22575894879927383</v>
      </c>
      <c r="AS1054" s="6">
        <f t="shared" si="824"/>
        <v>0.22575894879927383</v>
      </c>
      <c r="AT1054" s="4">
        <f t="shared" si="386"/>
        <v>2754.107</v>
      </c>
      <c r="AU1054" s="4">
        <f t="shared" si="387"/>
        <v>-55.827000000000226</v>
      </c>
      <c r="AW1054" s="4">
        <f t="shared" si="671"/>
        <v>37.489999999999782</v>
      </c>
      <c r="AX1054" s="4">
        <f t="shared" si="421"/>
        <v>-1365.6948780487808</v>
      </c>
      <c r="AY1054" s="4">
        <f t="shared" si="422"/>
        <v>71.969999999999345</v>
      </c>
      <c r="AZ1054" s="4">
        <f t="shared" si="784"/>
        <v>38.809999999999491</v>
      </c>
      <c r="BB1054" s="4">
        <f t="shared" si="404"/>
        <v>12.420000000000073</v>
      </c>
      <c r="BC1054" s="4">
        <f t="shared" si="787"/>
        <v>-608.2658536585368</v>
      </c>
      <c r="BD1054" s="4">
        <f t="shared" si="788"/>
        <v>35.359999999999673</v>
      </c>
      <c r="BE1054" s="4">
        <f t="shared" si="789"/>
        <v>19.069999999999709</v>
      </c>
      <c r="BG1054" s="4">
        <f t="shared" si="654"/>
        <v>0</v>
      </c>
      <c r="BH1054" s="4">
        <f t="shared" si="308"/>
        <v>-966.58292682926833</v>
      </c>
      <c r="BI1054" s="4">
        <f t="shared" si="309"/>
        <v>72.899999999999636</v>
      </c>
      <c r="BJ1054" s="4">
        <f t="shared" si="310"/>
        <v>24.599999999999454</v>
      </c>
    </row>
    <row r="1055" spans="4:62">
      <c r="D1055" s="2">
        <v>41677</v>
      </c>
      <c r="E1055" s="26">
        <v>6558.3</v>
      </c>
      <c r="F1055" s="26">
        <v>6596.3</v>
      </c>
      <c r="G1055" s="26">
        <v>6540.8</v>
      </c>
      <c r="H1055" s="26">
        <v>6571.7</v>
      </c>
      <c r="J1055" s="2">
        <v>41677</v>
      </c>
      <c r="K1055" s="26">
        <v>4198.67</v>
      </c>
      <c r="L1055" s="26">
        <v>4228.8999999999996</v>
      </c>
      <c r="M1055" s="26">
        <v>4171.68</v>
      </c>
      <c r="N1055" s="26">
        <v>4228.18</v>
      </c>
      <c r="P1055" s="2">
        <v>41677</v>
      </c>
      <c r="Q1055" s="26">
        <v>9275.3799999999992</v>
      </c>
      <c r="R1055" s="26">
        <v>9323.24</v>
      </c>
      <c r="S1055" s="26">
        <v>9223.2099999999991</v>
      </c>
      <c r="T1055" s="26">
        <v>9301.92</v>
      </c>
      <c r="V1055" s="9">
        <f t="shared" si="809"/>
        <v>2343.5199999999995</v>
      </c>
      <c r="W1055" s="6">
        <f t="shared" si="827"/>
        <v>0.30430247718381565</v>
      </c>
      <c r="X1055" s="4">
        <f t="shared" si="828"/>
        <v>38.349999999999454</v>
      </c>
      <c r="Y1055" s="4">
        <f t="shared" si="810"/>
        <v>2341.4375</v>
      </c>
      <c r="Z1055" s="6">
        <f t="shared" si="811"/>
        <v>0.30430247718381565</v>
      </c>
      <c r="AA1055" s="6">
        <f t="shared" si="812"/>
        <v>0.21038399134665783</v>
      </c>
      <c r="AB1055" s="4">
        <f t="shared" si="785"/>
        <v>2348.7260000000001</v>
      </c>
      <c r="AC1055" s="4">
        <f t="shared" si="786"/>
        <v>-5.2060000000005857</v>
      </c>
      <c r="AE1055" s="9">
        <f t="shared" si="813"/>
        <v>5073.74</v>
      </c>
      <c r="AF1055" s="6">
        <f t="shared" si="814"/>
        <v>0.93731306081753973</v>
      </c>
      <c r="AG1055" s="4">
        <f t="shared" si="815"/>
        <v>80.240000000000691</v>
      </c>
      <c r="AH1055" s="4">
        <f t="shared" si="816"/>
        <v>5038.6499999999996</v>
      </c>
      <c r="AI1055" s="6">
        <f t="shared" si="817"/>
        <v>0.38583081106038208</v>
      </c>
      <c r="AJ1055" s="6">
        <f t="shared" si="818"/>
        <v>0.3371285131561253</v>
      </c>
      <c r="AK1055" s="4">
        <f t="shared" si="825"/>
        <v>5117.0229999999992</v>
      </c>
      <c r="AL1055" s="4">
        <f t="shared" si="826"/>
        <v>-43.282999999999447</v>
      </c>
      <c r="AN1055" s="9">
        <f t="shared" si="819"/>
        <v>2730.2200000000003</v>
      </c>
      <c r="AO1055" s="6">
        <f t="shared" si="820"/>
        <v>1</v>
      </c>
      <c r="AP1055" s="4">
        <f t="shared" si="821"/>
        <v>71.800000000000182</v>
      </c>
      <c r="AQ1055" s="4">
        <f t="shared" si="822"/>
        <v>2712.2700000000004</v>
      </c>
      <c r="AR1055" s="6">
        <f t="shared" si="823"/>
        <v>0.40666062528319208</v>
      </c>
      <c r="AS1055" s="6">
        <f t="shared" si="824"/>
        <v>0.40666062528319208</v>
      </c>
      <c r="AT1055" s="4">
        <f t="shared" si="386"/>
        <v>2754.297</v>
      </c>
      <c r="AU1055" s="4">
        <f t="shared" si="387"/>
        <v>-24.076999999999771</v>
      </c>
      <c r="AW1055" s="4">
        <f t="shared" si="671"/>
        <v>47.860000000000582</v>
      </c>
      <c r="AX1055" s="4">
        <f t="shared" si="421"/>
        <v>-1365.207317073171</v>
      </c>
      <c r="AY1055" s="4">
        <f t="shared" si="422"/>
        <v>71.969999999999345</v>
      </c>
      <c r="AZ1055" s="4">
        <f t="shared" si="784"/>
        <v>40.520000000000437</v>
      </c>
      <c r="BB1055" s="4">
        <f t="shared" si="404"/>
        <v>26.989999999999782</v>
      </c>
      <c r="BC1055" s="4">
        <f t="shared" si="787"/>
        <v>-607.90536585365874</v>
      </c>
      <c r="BD1055" s="4">
        <f t="shared" si="788"/>
        <v>35.359999999999673</v>
      </c>
      <c r="BE1055" s="4">
        <f t="shared" si="789"/>
        <v>20.230000000000473</v>
      </c>
      <c r="BG1055" s="4">
        <f t="shared" si="654"/>
        <v>17.5</v>
      </c>
      <c r="BH1055" s="4">
        <f t="shared" si="308"/>
        <v>-966.1560975609757</v>
      </c>
      <c r="BI1055" s="4">
        <f t="shared" si="309"/>
        <v>72.899999999999636</v>
      </c>
      <c r="BJ1055" s="4">
        <f t="shared" si="310"/>
        <v>24.599999999999454</v>
      </c>
    </row>
    <row r="1056" spans="4:62">
      <c r="D1056" s="2">
        <v>41680</v>
      </c>
      <c r="E1056" s="26">
        <v>6571.7</v>
      </c>
      <c r="F1056" s="26">
        <v>6597</v>
      </c>
      <c r="G1056" s="26">
        <v>6565.3</v>
      </c>
      <c r="H1056" s="26">
        <v>6591.6</v>
      </c>
      <c r="J1056" s="2">
        <v>41680</v>
      </c>
      <c r="K1056" s="26">
        <v>4248.03</v>
      </c>
      <c r="L1056" s="26">
        <v>4251.38</v>
      </c>
      <c r="M1056" s="26">
        <v>4229.07</v>
      </c>
      <c r="N1056" s="26">
        <v>4237.13</v>
      </c>
      <c r="P1056" s="2">
        <v>41680</v>
      </c>
      <c r="Q1056" s="26">
        <v>9331.7099999999991</v>
      </c>
      <c r="R1056" s="26">
        <v>9346.1299999999992</v>
      </c>
      <c r="S1056" s="26">
        <v>9280.18</v>
      </c>
      <c r="T1056" s="26">
        <v>9289.86</v>
      </c>
      <c r="V1056" s="9">
        <f t="shared" si="809"/>
        <v>2354.4700000000003</v>
      </c>
      <c r="W1056" s="6">
        <f t="shared" si="827"/>
        <v>0.58983050847458185</v>
      </c>
      <c r="X1056" s="4">
        <f t="shared" si="828"/>
        <v>38.349999999999454</v>
      </c>
      <c r="Y1056" s="4">
        <f t="shared" si="810"/>
        <v>2341.4375</v>
      </c>
      <c r="Z1056" s="6">
        <f t="shared" si="811"/>
        <v>0.58983050847458185</v>
      </c>
      <c r="AA1056" s="6">
        <f t="shared" si="812"/>
        <v>0.40778799351000156</v>
      </c>
      <c r="AB1056" s="4">
        <f t="shared" si="785"/>
        <v>2348.0300000000002</v>
      </c>
      <c r="AC1056" s="4">
        <f t="shared" si="786"/>
        <v>6.4400000000000546</v>
      </c>
      <c r="AE1056" s="9">
        <f t="shared" si="813"/>
        <v>5052.7300000000005</v>
      </c>
      <c r="AF1056" s="6">
        <f t="shared" si="814"/>
        <v>0.7206488498869924</v>
      </c>
      <c r="AG1056" s="4">
        <f t="shared" si="815"/>
        <v>75.210000000000036</v>
      </c>
      <c r="AH1056" s="4">
        <f t="shared" si="816"/>
        <v>5036.1350000000002</v>
      </c>
      <c r="AI1056" s="6">
        <f t="shared" si="817"/>
        <v>0.38107291007523653</v>
      </c>
      <c r="AJ1056" s="6">
        <f t="shared" si="818"/>
        <v>0.27804853024162979</v>
      </c>
      <c r="AK1056" s="4">
        <f t="shared" si="825"/>
        <v>5101.83</v>
      </c>
      <c r="AL1056" s="4">
        <f t="shared" si="826"/>
        <v>-49.099999999999454</v>
      </c>
      <c r="AN1056" s="9">
        <f t="shared" si="819"/>
        <v>2698.26</v>
      </c>
      <c r="AO1056" s="6">
        <f t="shared" si="820"/>
        <v>0.5548746518105856</v>
      </c>
      <c r="AP1056" s="4">
        <f t="shared" si="821"/>
        <v>71.800000000000182</v>
      </c>
      <c r="AQ1056" s="4">
        <f t="shared" si="822"/>
        <v>2712.2700000000004</v>
      </c>
      <c r="AR1056" s="6">
        <f t="shared" si="823"/>
        <v>0.28940868807206299</v>
      </c>
      <c r="AS1056" s="6">
        <f t="shared" si="824"/>
        <v>0.22564567285908621</v>
      </c>
      <c r="AT1056" s="4">
        <f t="shared" si="386"/>
        <v>2744.2709999999997</v>
      </c>
      <c r="AU1056" s="4">
        <f t="shared" si="387"/>
        <v>-46.010999999999513</v>
      </c>
      <c r="AW1056" s="4">
        <f t="shared" si="671"/>
        <v>14.420000000000073</v>
      </c>
      <c r="AX1056" s="4">
        <f t="shared" si="421"/>
        <v>-1365.4946341463417</v>
      </c>
      <c r="AY1056" s="4">
        <f t="shared" si="422"/>
        <v>71.969999999999345</v>
      </c>
      <c r="AZ1056" s="4">
        <f t="shared" si="784"/>
        <v>40.520000000000437</v>
      </c>
      <c r="BB1056" s="4">
        <f t="shared" si="404"/>
        <v>3.3500000000003638</v>
      </c>
      <c r="BC1056" s="4">
        <f t="shared" si="787"/>
        <v>-608.21804878048806</v>
      </c>
      <c r="BD1056" s="4">
        <f t="shared" si="788"/>
        <v>35.359999999999673</v>
      </c>
      <c r="BE1056" s="4">
        <f t="shared" si="789"/>
        <v>20.230000000000473</v>
      </c>
      <c r="BG1056" s="4">
        <f t="shared" si="654"/>
        <v>6.3999999999996362</v>
      </c>
      <c r="BH1056" s="4">
        <f t="shared" ref="BH1056:BH1119" si="829">AVERAGE($BG1016:$BG1056)</f>
        <v>-966.28780487804886</v>
      </c>
      <c r="BI1056" s="4">
        <f t="shared" ref="BI1056:BI1119" si="830">MAX($BG1016:$BG1056)</f>
        <v>72.899999999999636</v>
      </c>
      <c r="BJ1056" s="4">
        <f t="shared" ref="BJ1056:BJ1119" si="831">PERCENTILE(BG1016:BG1056,0.9)</f>
        <v>24.599999999999454</v>
      </c>
    </row>
    <row r="1057" spans="4:62">
      <c r="D1057" s="2">
        <v>41681</v>
      </c>
      <c r="E1057" s="26">
        <v>6591.6</v>
      </c>
      <c r="F1057" s="26">
        <v>6672.7</v>
      </c>
      <c r="G1057" s="26">
        <v>6591.6</v>
      </c>
      <c r="H1057" s="26">
        <v>6672.7</v>
      </c>
      <c r="J1057" s="2">
        <v>41681</v>
      </c>
      <c r="K1057" s="26">
        <v>4252.8900000000003</v>
      </c>
      <c r="L1057" s="26">
        <v>4283.32</v>
      </c>
      <c r="M1057" s="26">
        <v>4247.37</v>
      </c>
      <c r="N1057" s="26">
        <v>4283.32</v>
      </c>
      <c r="P1057" s="2">
        <v>41681</v>
      </c>
      <c r="Q1057" s="26">
        <v>9338.7999999999993</v>
      </c>
      <c r="R1057" s="26">
        <v>9478.77</v>
      </c>
      <c r="S1057" s="26">
        <v>9338.01</v>
      </c>
      <c r="T1057" s="26">
        <v>9478.77</v>
      </c>
      <c r="V1057" s="9">
        <f t="shared" si="809"/>
        <v>2389.38</v>
      </c>
      <c r="W1057" s="6">
        <f t="shared" si="827"/>
        <v>1</v>
      </c>
      <c r="X1057" s="4">
        <f t="shared" si="828"/>
        <v>49.270000000000437</v>
      </c>
      <c r="Y1057" s="4">
        <f t="shared" si="810"/>
        <v>2352.4274999999998</v>
      </c>
      <c r="Z1057" s="6">
        <f t="shared" si="811"/>
        <v>1</v>
      </c>
      <c r="AA1057" s="6">
        <f t="shared" si="812"/>
        <v>1</v>
      </c>
      <c r="AB1057" s="4">
        <f t="shared" si="785"/>
        <v>2359.5360000000001</v>
      </c>
      <c r="AC1057" s="4">
        <f t="shared" si="786"/>
        <v>29.844000000000051</v>
      </c>
      <c r="AE1057" s="9">
        <f t="shared" si="813"/>
        <v>5195.4500000000007</v>
      </c>
      <c r="AF1057" s="6">
        <f t="shared" si="814"/>
        <v>1</v>
      </c>
      <c r="AG1057" s="4">
        <f t="shared" si="815"/>
        <v>196.92000000000098</v>
      </c>
      <c r="AH1057" s="4">
        <f t="shared" si="816"/>
        <v>5096.99</v>
      </c>
      <c r="AI1057" s="6">
        <f t="shared" si="817"/>
        <v>1</v>
      </c>
      <c r="AJ1057" s="6">
        <f t="shared" si="818"/>
        <v>1</v>
      </c>
      <c r="AK1057" s="4">
        <f t="shared" si="825"/>
        <v>5099.2129999999988</v>
      </c>
      <c r="AL1057" s="4">
        <f t="shared" si="826"/>
        <v>96.237000000001899</v>
      </c>
      <c r="AN1057" s="9">
        <f t="shared" si="819"/>
        <v>2806.0700000000006</v>
      </c>
      <c r="AO1057" s="6">
        <f t="shared" si="820"/>
        <v>1</v>
      </c>
      <c r="AP1057" s="4">
        <f t="shared" si="821"/>
        <v>147.65000000000055</v>
      </c>
      <c r="AQ1057" s="4">
        <f t="shared" si="822"/>
        <v>2769.1575000000003</v>
      </c>
      <c r="AR1057" s="6">
        <f t="shared" si="823"/>
        <v>1</v>
      </c>
      <c r="AS1057" s="6">
        <f t="shared" si="824"/>
        <v>0.83625962845492163</v>
      </c>
      <c r="AT1057" s="4">
        <f t="shared" si="386"/>
        <v>2741.4169999999999</v>
      </c>
      <c r="AU1057" s="4">
        <f t="shared" si="387"/>
        <v>64.653000000000702</v>
      </c>
      <c r="AW1057" s="4">
        <f t="shared" si="671"/>
        <v>0.78999999999905413</v>
      </c>
      <c r="AX1057" s="4">
        <f t="shared" si="421"/>
        <v>-1365.6429268292686</v>
      </c>
      <c r="AY1057" s="4">
        <f t="shared" si="422"/>
        <v>71.969999999999345</v>
      </c>
      <c r="AZ1057" s="4">
        <f t="shared" si="784"/>
        <v>40.520000000000437</v>
      </c>
      <c r="BB1057" s="4">
        <f t="shared" si="404"/>
        <v>5.5200000000004366</v>
      </c>
      <c r="BC1057" s="4">
        <f t="shared" si="787"/>
        <v>-608.10000000000025</v>
      </c>
      <c r="BD1057" s="4">
        <f t="shared" si="788"/>
        <v>35.359999999999673</v>
      </c>
      <c r="BE1057" s="4">
        <f t="shared" si="789"/>
        <v>20.230000000000473</v>
      </c>
      <c r="BG1057" s="4">
        <f t="shared" si="654"/>
        <v>0</v>
      </c>
      <c r="BH1057" s="4">
        <f t="shared" si="829"/>
        <v>-966.72195121951233</v>
      </c>
      <c r="BI1057" s="4">
        <f t="shared" si="830"/>
        <v>72.899999999999636</v>
      </c>
      <c r="BJ1057" s="4">
        <f t="shared" si="831"/>
        <v>24.599999999999454</v>
      </c>
    </row>
    <row r="1058" spans="4:62">
      <c r="D1058" s="2">
        <v>41682</v>
      </c>
      <c r="E1058" s="26">
        <v>6672.7</v>
      </c>
      <c r="F1058" s="26">
        <v>6708.2</v>
      </c>
      <c r="G1058" s="26">
        <v>6669.1</v>
      </c>
      <c r="H1058" s="26">
        <v>6675</v>
      </c>
      <c r="J1058" s="2">
        <v>41682</v>
      </c>
      <c r="K1058" s="26">
        <v>4295.6099999999997</v>
      </c>
      <c r="L1058" s="26">
        <v>4324.32</v>
      </c>
      <c r="M1058" s="26">
        <v>4288.01</v>
      </c>
      <c r="N1058" s="26">
        <v>4305.5</v>
      </c>
      <c r="P1058" s="2">
        <v>41682</v>
      </c>
      <c r="Q1058" s="26">
        <v>9505.1200000000008</v>
      </c>
      <c r="R1058" s="26">
        <v>9594.85</v>
      </c>
      <c r="S1058" s="26">
        <v>9501.9599999999991</v>
      </c>
      <c r="T1058" s="26">
        <v>9540</v>
      </c>
      <c r="V1058" s="9">
        <f t="shared" si="809"/>
        <v>2369.5</v>
      </c>
      <c r="W1058" s="6">
        <f t="shared" si="827"/>
        <v>0.56650675970344844</v>
      </c>
      <c r="X1058" s="4">
        <f t="shared" si="828"/>
        <v>45.860000000000582</v>
      </c>
      <c r="Y1058" s="4">
        <f t="shared" si="810"/>
        <v>2354.9849999999997</v>
      </c>
      <c r="Z1058" s="6">
        <f t="shared" si="811"/>
        <v>0.65444116113331829</v>
      </c>
      <c r="AA1058" s="6">
        <f t="shared" si="812"/>
        <v>0.65444116113331829</v>
      </c>
      <c r="AB1058" s="4">
        <f t="shared" si="785"/>
        <v>2365.4139999999998</v>
      </c>
      <c r="AC1058" s="4">
        <f t="shared" si="786"/>
        <v>4.0860000000002401</v>
      </c>
      <c r="AE1058" s="9">
        <f t="shared" si="813"/>
        <v>5234.5</v>
      </c>
      <c r="AF1058" s="6">
        <f t="shared" si="814"/>
        <v>1</v>
      </c>
      <c r="AG1058" s="4">
        <f t="shared" si="815"/>
        <v>181.76999999999953</v>
      </c>
      <c r="AH1058" s="4">
        <f t="shared" si="816"/>
        <v>5143.6149999999998</v>
      </c>
      <c r="AI1058" s="6">
        <f t="shared" si="817"/>
        <v>1</v>
      </c>
      <c r="AJ1058" s="6">
        <f t="shared" si="818"/>
        <v>1</v>
      </c>
      <c r="AK1058" s="4">
        <f t="shared" si="825"/>
        <v>5104.6880000000001</v>
      </c>
      <c r="AL1058" s="4">
        <f t="shared" si="826"/>
        <v>129.8119999999999</v>
      </c>
      <c r="AN1058" s="9">
        <f t="shared" si="819"/>
        <v>2865</v>
      </c>
      <c r="AO1058" s="6">
        <f t="shared" si="820"/>
        <v>1</v>
      </c>
      <c r="AP1058" s="4">
        <f t="shared" si="821"/>
        <v>166.73999999999978</v>
      </c>
      <c r="AQ1058" s="4">
        <f t="shared" si="822"/>
        <v>2823.3150000000001</v>
      </c>
      <c r="AR1058" s="6">
        <f t="shared" si="823"/>
        <v>1</v>
      </c>
      <c r="AS1058" s="6">
        <f t="shared" si="824"/>
        <v>1</v>
      </c>
      <c r="AT1058" s="4">
        <f t="shared" si="386"/>
        <v>2748.6740000000004</v>
      </c>
      <c r="AU1058" s="4">
        <f t="shared" si="387"/>
        <v>116.32599999999957</v>
      </c>
      <c r="AW1058" s="4">
        <f t="shared" si="671"/>
        <v>3.1600000000016735</v>
      </c>
      <c r="AX1058" s="4">
        <f t="shared" si="421"/>
        <v>-1366.030487804878</v>
      </c>
      <c r="AY1058" s="4">
        <f t="shared" si="422"/>
        <v>71.969999999999345</v>
      </c>
      <c r="AZ1058" s="4">
        <f t="shared" si="784"/>
        <v>40.520000000000437</v>
      </c>
      <c r="BB1058" s="4">
        <f t="shared" si="404"/>
        <v>7.5999999999994543</v>
      </c>
      <c r="BC1058" s="4">
        <f t="shared" si="787"/>
        <v>-607.91463414634177</v>
      </c>
      <c r="BD1058" s="4">
        <f t="shared" si="788"/>
        <v>35.359999999999673</v>
      </c>
      <c r="BE1058" s="4">
        <f t="shared" si="789"/>
        <v>20.230000000000473</v>
      </c>
      <c r="BG1058" s="4">
        <f t="shared" si="654"/>
        <v>3.5999999999994543</v>
      </c>
      <c r="BH1058" s="4">
        <f t="shared" si="829"/>
        <v>-966.63414634146363</v>
      </c>
      <c r="BI1058" s="4">
        <f t="shared" si="830"/>
        <v>72.899999999999636</v>
      </c>
      <c r="BJ1058" s="4">
        <f t="shared" si="831"/>
        <v>24.599999999999454</v>
      </c>
    </row>
    <row r="1059" spans="4:62">
      <c r="D1059" s="2">
        <v>41683</v>
      </c>
      <c r="E1059" s="26">
        <v>6675</v>
      </c>
      <c r="F1059" s="26">
        <v>6675.2</v>
      </c>
      <c r="G1059" s="26">
        <v>6608.1</v>
      </c>
      <c r="H1059" s="26">
        <v>6659.4</v>
      </c>
      <c r="J1059" s="2">
        <v>41683</v>
      </c>
      <c r="K1059" s="26">
        <v>4291.74</v>
      </c>
      <c r="L1059" s="26">
        <v>4316.29</v>
      </c>
      <c r="M1059" s="26">
        <v>4275.24</v>
      </c>
      <c r="N1059" s="26">
        <v>4312.8</v>
      </c>
      <c r="P1059" s="2">
        <v>41683</v>
      </c>
      <c r="Q1059" s="26">
        <v>9522.66</v>
      </c>
      <c r="R1059" s="26">
        <v>9600.64</v>
      </c>
      <c r="S1059" s="26">
        <v>9479.86</v>
      </c>
      <c r="T1059" s="26">
        <v>9596.77</v>
      </c>
      <c r="V1059" s="9">
        <f t="shared" si="809"/>
        <v>2346.5999999999995</v>
      </c>
      <c r="W1059" s="6">
        <f t="shared" si="827"/>
        <v>6.7160924552984919E-2</v>
      </c>
      <c r="X1059" s="4">
        <f t="shared" si="828"/>
        <v>45.860000000000582</v>
      </c>
      <c r="Y1059" s="4">
        <f t="shared" si="810"/>
        <v>2354.9849999999997</v>
      </c>
      <c r="Z1059" s="6">
        <f t="shared" si="811"/>
        <v>0.13172315810837679</v>
      </c>
      <c r="AA1059" s="6">
        <f t="shared" si="812"/>
        <v>0.25638797149311932</v>
      </c>
      <c r="AB1059" s="4">
        <f t="shared" si="785"/>
        <v>2360.6939999999995</v>
      </c>
      <c r="AC1059" s="4">
        <f t="shared" si="786"/>
        <v>-14.094000000000051</v>
      </c>
      <c r="AE1059" s="9">
        <f t="shared" si="813"/>
        <v>5283.97</v>
      </c>
      <c r="AF1059" s="6">
        <f t="shared" si="814"/>
        <v>1</v>
      </c>
      <c r="AG1059" s="4">
        <f t="shared" si="815"/>
        <v>231.23999999999978</v>
      </c>
      <c r="AH1059" s="4">
        <f t="shared" si="816"/>
        <v>5168.3500000000004</v>
      </c>
      <c r="AI1059" s="6">
        <f t="shared" si="817"/>
        <v>1</v>
      </c>
      <c r="AJ1059" s="6">
        <f t="shared" si="818"/>
        <v>1</v>
      </c>
      <c r="AK1059" s="4">
        <f t="shared" si="825"/>
        <v>5113.7389999999996</v>
      </c>
      <c r="AL1059" s="4">
        <f t="shared" si="826"/>
        <v>170.23100000000068</v>
      </c>
      <c r="AN1059" s="9">
        <f t="shared" si="819"/>
        <v>2937.3700000000008</v>
      </c>
      <c r="AO1059" s="6">
        <f t="shared" si="820"/>
        <v>1</v>
      </c>
      <c r="AP1059" s="4">
        <f t="shared" si="821"/>
        <v>239.11000000000058</v>
      </c>
      <c r="AQ1059" s="4">
        <f t="shared" si="822"/>
        <v>2877.5925000000007</v>
      </c>
      <c r="AR1059" s="6">
        <f t="shared" si="823"/>
        <v>1</v>
      </c>
      <c r="AS1059" s="6">
        <f t="shared" si="824"/>
        <v>1</v>
      </c>
      <c r="AT1059" s="4">
        <f t="shared" si="386"/>
        <v>2758.9130000000005</v>
      </c>
      <c r="AU1059" s="4">
        <f t="shared" si="387"/>
        <v>178.45700000000033</v>
      </c>
      <c r="AW1059" s="4">
        <f t="shared" si="671"/>
        <v>42.799999999999272</v>
      </c>
      <c r="AX1059" s="4">
        <f t="shared" si="421"/>
        <v>-1365.5548780487804</v>
      </c>
      <c r="AY1059" s="4">
        <f t="shared" si="422"/>
        <v>71.969999999999345</v>
      </c>
      <c r="AZ1059" s="4">
        <f t="shared" si="784"/>
        <v>41.670000000000073</v>
      </c>
      <c r="BB1059" s="4">
        <f t="shared" si="404"/>
        <v>16.5</v>
      </c>
      <c r="BC1059" s="4">
        <f t="shared" si="787"/>
        <v>-607.8363414634149</v>
      </c>
      <c r="BD1059" s="4">
        <f t="shared" si="788"/>
        <v>35.359999999999673</v>
      </c>
      <c r="BE1059" s="4">
        <f t="shared" si="789"/>
        <v>20.230000000000473</v>
      </c>
      <c r="BG1059" s="4">
        <f t="shared" si="654"/>
        <v>0.1999999999998181</v>
      </c>
      <c r="BH1059" s="4">
        <f t="shared" si="829"/>
        <v>-966.62926829268315</v>
      </c>
      <c r="BI1059" s="4">
        <f t="shared" si="830"/>
        <v>72.899999999999636</v>
      </c>
      <c r="BJ1059" s="4">
        <f t="shared" si="831"/>
        <v>24.599999999999454</v>
      </c>
    </row>
    <row r="1060" spans="4:62">
      <c r="D1060" s="2">
        <v>41684</v>
      </c>
      <c r="E1060" s="26">
        <v>6659.4</v>
      </c>
      <c r="F1060" s="26">
        <v>6672.2</v>
      </c>
      <c r="G1060" s="26">
        <v>6646.5</v>
      </c>
      <c r="H1060" s="26">
        <v>6663.6</v>
      </c>
      <c r="J1060" s="2">
        <v>41684</v>
      </c>
      <c r="K1060" s="26">
        <v>4319.6000000000004</v>
      </c>
      <c r="L1060" s="26">
        <v>4340.38</v>
      </c>
      <c r="M1060" s="26">
        <v>4304.99</v>
      </c>
      <c r="N1060" s="26">
        <v>4340.1400000000003</v>
      </c>
      <c r="P1060" s="2">
        <v>41684</v>
      </c>
      <c r="Q1060" s="26">
        <v>9615.52</v>
      </c>
      <c r="R1060" s="26">
        <v>9677.5300000000007</v>
      </c>
      <c r="S1060" s="26">
        <v>9593.3700000000008</v>
      </c>
      <c r="T1060" s="26">
        <v>9662.4</v>
      </c>
      <c r="V1060" s="9">
        <f t="shared" si="809"/>
        <v>2323.46</v>
      </c>
      <c r="W1060" s="6">
        <f t="shared" si="827"/>
        <v>0</v>
      </c>
      <c r="X1060" s="4">
        <f t="shared" si="828"/>
        <v>65.920000000000073</v>
      </c>
      <c r="Y1060" s="4">
        <f t="shared" si="810"/>
        <v>2339.94</v>
      </c>
      <c r="Z1060" s="6">
        <f t="shared" si="811"/>
        <v>0</v>
      </c>
      <c r="AA1060" s="6">
        <f t="shared" si="812"/>
        <v>0</v>
      </c>
      <c r="AB1060" s="4">
        <f t="shared" si="785"/>
        <v>2356.6819999999998</v>
      </c>
      <c r="AC1060" s="4">
        <f t="shared" si="786"/>
        <v>-33.221999999999753</v>
      </c>
      <c r="AE1060" s="9">
        <f t="shared" si="813"/>
        <v>5322.2599999999993</v>
      </c>
      <c r="AF1060" s="6">
        <f t="shared" si="814"/>
        <v>1</v>
      </c>
      <c r="AG1060" s="4">
        <f t="shared" si="815"/>
        <v>269.52999999999884</v>
      </c>
      <c r="AH1060" s="4">
        <f t="shared" si="816"/>
        <v>5187.4949999999999</v>
      </c>
      <c r="AI1060" s="6">
        <f t="shared" si="817"/>
        <v>1</v>
      </c>
      <c r="AJ1060" s="6">
        <f t="shared" si="818"/>
        <v>1</v>
      </c>
      <c r="AK1060" s="4">
        <f t="shared" si="825"/>
        <v>5131.8890000000001</v>
      </c>
      <c r="AL1060" s="4">
        <f t="shared" si="826"/>
        <v>190.37099999999919</v>
      </c>
      <c r="AN1060" s="9">
        <f t="shared" si="819"/>
        <v>2998.7999999999993</v>
      </c>
      <c r="AO1060" s="6">
        <f t="shared" si="820"/>
        <v>1</v>
      </c>
      <c r="AP1060" s="4">
        <f t="shared" si="821"/>
        <v>300.53999999999905</v>
      </c>
      <c r="AQ1060" s="4">
        <f t="shared" si="822"/>
        <v>2923.6649999999995</v>
      </c>
      <c r="AR1060" s="6">
        <f t="shared" si="823"/>
        <v>1</v>
      </c>
      <c r="AS1060" s="6">
        <f t="shared" si="824"/>
        <v>1</v>
      </c>
      <c r="AT1060" s="4">
        <f t="shared" si="386"/>
        <v>2779.1850000000004</v>
      </c>
      <c r="AU1060" s="4">
        <f t="shared" si="387"/>
        <v>219.61499999999887</v>
      </c>
      <c r="AW1060" s="4">
        <f t="shared" si="671"/>
        <v>22.149999999999636</v>
      </c>
      <c r="AX1060" s="4">
        <f t="shared" si="421"/>
        <v>-1365.5619512195121</v>
      </c>
      <c r="AY1060" s="4">
        <f t="shared" si="422"/>
        <v>71.969999999999345</v>
      </c>
      <c r="AZ1060" s="4">
        <f t="shared" si="784"/>
        <v>41.670000000000073</v>
      </c>
      <c r="BB1060" s="4">
        <f t="shared" si="404"/>
        <v>14.610000000000582</v>
      </c>
      <c r="BC1060" s="4">
        <f t="shared" si="787"/>
        <v>-607.54926829268311</v>
      </c>
      <c r="BD1060" s="4">
        <f t="shared" si="788"/>
        <v>35.359999999999673</v>
      </c>
      <c r="BE1060" s="4">
        <f t="shared" si="789"/>
        <v>20.230000000000473</v>
      </c>
      <c r="BG1060" s="4">
        <f t="shared" si="654"/>
        <v>12.800000000000182</v>
      </c>
      <c r="BH1060" s="4">
        <f t="shared" si="829"/>
        <v>-966.31707317073187</v>
      </c>
      <c r="BI1060" s="4">
        <f t="shared" si="830"/>
        <v>72.899999999999636</v>
      </c>
      <c r="BJ1060" s="4">
        <f t="shared" si="831"/>
        <v>24.599999999999454</v>
      </c>
    </row>
    <row r="1061" spans="4:62">
      <c r="D1061" s="2">
        <v>41687</v>
      </c>
      <c r="E1061" s="26">
        <v>6663.6</v>
      </c>
      <c r="F1061" s="26">
        <v>6745.6</v>
      </c>
      <c r="G1061" s="26">
        <v>6661.5</v>
      </c>
      <c r="H1061" s="26">
        <v>6736</v>
      </c>
      <c r="J1061" s="2">
        <v>41687</v>
      </c>
      <c r="K1061" s="26">
        <v>4346.29</v>
      </c>
      <c r="L1061" s="26">
        <v>4352.54</v>
      </c>
      <c r="M1061" s="26">
        <v>4330</v>
      </c>
      <c r="N1061" s="26">
        <v>4335.17</v>
      </c>
      <c r="P1061" s="2">
        <v>41687</v>
      </c>
      <c r="Q1061" s="26">
        <v>9661.7999999999993</v>
      </c>
      <c r="R1061" s="26">
        <v>9682.19</v>
      </c>
      <c r="S1061" s="26">
        <v>9645.51</v>
      </c>
      <c r="T1061" s="26">
        <v>9656.76</v>
      </c>
      <c r="V1061" s="9">
        <f t="shared" si="809"/>
        <v>2400.83</v>
      </c>
      <c r="W1061" s="6">
        <f t="shared" si="827"/>
        <v>1</v>
      </c>
      <c r="X1061" s="4">
        <f t="shared" si="828"/>
        <v>77.369999999999891</v>
      </c>
      <c r="Y1061" s="4">
        <f t="shared" si="810"/>
        <v>2342.8024999999998</v>
      </c>
      <c r="Z1061" s="6">
        <f t="shared" si="811"/>
        <v>1</v>
      </c>
      <c r="AA1061" s="6">
        <f t="shared" si="812"/>
        <v>1</v>
      </c>
      <c r="AB1061" s="4">
        <f t="shared" si="785"/>
        <v>2365.9539999999997</v>
      </c>
      <c r="AC1061" s="4">
        <f t="shared" si="786"/>
        <v>34.876000000000204</v>
      </c>
      <c r="AE1061" s="9">
        <f t="shared" si="813"/>
        <v>5321.59</v>
      </c>
      <c r="AF1061" s="6">
        <f t="shared" si="814"/>
        <v>0.99471650500749809</v>
      </c>
      <c r="AG1061" s="4">
        <f t="shared" si="815"/>
        <v>126.80999999999858</v>
      </c>
      <c r="AH1061" s="4">
        <f t="shared" si="816"/>
        <v>5258.8549999999996</v>
      </c>
      <c r="AI1061" s="6">
        <f t="shared" si="817"/>
        <v>0.99751419137016595</v>
      </c>
      <c r="AJ1061" s="6">
        <f t="shared" si="818"/>
        <v>0.99793037407716567</v>
      </c>
      <c r="AK1061" s="4">
        <f t="shared" si="825"/>
        <v>5156.1710000000003</v>
      </c>
      <c r="AL1061" s="4">
        <f t="shared" si="826"/>
        <v>165.41899999999987</v>
      </c>
      <c r="AN1061" s="9">
        <f t="shared" si="819"/>
        <v>2920.76</v>
      </c>
      <c r="AO1061" s="6">
        <f t="shared" si="820"/>
        <v>0.59508120168111034</v>
      </c>
      <c r="AP1061" s="4">
        <f t="shared" si="821"/>
        <v>192.72999999999865</v>
      </c>
      <c r="AQ1061" s="4">
        <f t="shared" si="822"/>
        <v>2950.6174999999994</v>
      </c>
      <c r="AR1061" s="6">
        <f t="shared" si="823"/>
        <v>0.74033406534904078</v>
      </c>
      <c r="AS1061" s="6">
        <f t="shared" si="824"/>
        <v>0.77072683471414527</v>
      </c>
      <c r="AT1061" s="4">
        <f t="shared" si="386"/>
        <v>2799.1790000000001</v>
      </c>
      <c r="AU1061" s="4">
        <f t="shared" si="387"/>
        <v>121.58100000000013</v>
      </c>
      <c r="AW1061" s="4">
        <f t="shared" si="671"/>
        <v>16.289999999999054</v>
      </c>
      <c r="AX1061" s="4">
        <f t="shared" si="421"/>
        <v>-1365.6060975609757</v>
      </c>
      <c r="AY1061" s="4">
        <f t="shared" si="422"/>
        <v>71.969999999999345</v>
      </c>
      <c r="AZ1061" s="4">
        <f t="shared" si="784"/>
        <v>41.670000000000073</v>
      </c>
      <c r="BB1061" s="4">
        <f t="shared" si="404"/>
        <v>6.25</v>
      </c>
      <c r="BC1061" s="4">
        <f t="shared" si="787"/>
        <v>-607.64951219512216</v>
      </c>
      <c r="BD1061" s="4">
        <f t="shared" si="788"/>
        <v>35.359999999999673</v>
      </c>
      <c r="BE1061" s="4">
        <f t="shared" si="789"/>
        <v>20.230000000000473</v>
      </c>
      <c r="BG1061" s="4">
        <f t="shared" si="654"/>
        <v>2.1000000000003638</v>
      </c>
      <c r="BH1061" s="4">
        <f t="shared" si="829"/>
        <v>-966.45853658536589</v>
      </c>
      <c r="BI1061" s="4">
        <f t="shared" si="830"/>
        <v>72.899999999999636</v>
      </c>
      <c r="BJ1061" s="4">
        <f t="shared" si="831"/>
        <v>24.599999999999454</v>
      </c>
    </row>
    <row r="1062" spans="4:62">
      <c r="D1062" s="2">
        <v>41688</v>
      </c>
      <c r="E1062" s="26">
        <v>6736</v>
      </c>
      <c r="F1062" s="26">
        <v>6802.9</v>
      </c>
      <c r="G1062" s="26">
        <v>6716.6</v>
      </c>
      <c r="H1062" s="26">
        <v>6796.4</v>
      </c>
      <c r="J1062" s="2">
        <v>41688</v>
      </c>
      <c r="K1062" s="26">
        <v>4342.41</v>
      </c>
      <c r="L1062" s="26">
        <v>4342.41</v>
      </c>
      <c r="M1062" s="26">
        <v>4304.66</v>
      </c>
      <c r="N1062" s="26">
        <v>4330.71</v>
      </c>
      <c r="P1062" s="2">
        <v>41688</v>
      </c>
      <c r="Q1062" s="26">
        <v>9674.7999999999993</v>
      </c>
      <c r="R1062" s="26">
        <v>9690.9699999999993</v>
      </c>
      <c r="S1062" s="26">
        <v>9614.4</v>
      </c>
      <c r="T1062" s="26">
        <v>9659.7800000000007</v>
      </c>
      <c r="V1062" s="9">
        <f t="shared" si="809"/>
        <v>2465.6899999999996</v>
      </c>
      <c r="W1062" s="6">
        <f t="shared" si="827"/>
        <v>1</v>
      </c>
      <c r="X1062" s="4">
        <f t="shared" si="828"/>
        <v>142.22999999999956</v>
      </c>
      <c r="Y1062" s="4">
        <f t="shared" si="810"/>
        <v>2359.0174999999999</v>
      </c>
      <c r="Z1062" s="6">
        <f t="shared" si="811"/>
        <v>1</v>
      </c>
      <c r="AA1062" s="6">
        <f t="shared" si="812"/>
        <v>1</v>
      </c>
      <c r="AB1062" s="4">
        <f t="shared" si="785"/>
        <v>2381.2159999999994</v>
      </c>
      <c r="AC1062" s="4">
        <f t="shared" si="786"/>
        <v>84.47400000000016</v>
      </c>
      <c r="AE1062" s="9">
        <f t="shared" si="813"/>
        <v>5329.0700000000006</v>
      </c>
      <c r="AF1062" s="6">
        <f t="shared" si="814"/>
        <v>1</v>
      </c>
      <c r="AG1062" s="4">
        <f t="shared" si="815"/>
        <v>94.570000000000618</v>
      </c>
      <c r="AH1062" s="4">
        <f t="shared" si="816"/>
        <v>5281.7849999999999</v>
      </c>
      <c r="AI1062" s="6">
        <f t="shared" si="817"/>
        <v>1</v>
      </c>
      <c r="AJ1062" s="6">
        <f t="shared" si="818"/>
        <v>1</v>
      </c>
      <c r="AK1062" s="4">
        <f t="shared" si="825"/>
        <v>5188.0320000000002</v>
      </c>
      <c r="AL1062" s="4">
        <f t="shared" si="826"/>
        <v>141.03800000000047</v>
      </c>
      <c r="AN1062" s="9">
        <f t="shared" si="819"/>
        <v>2863.380000000001</v>
      </c>
      <c r="AO1062" s="6">
        <f t="shared" si="820"/>
        <v>0</v>
      </c>
      <c r="AP1062" s="4">
        <f t="shared" si="821"/>
        <v>135.41999999999825</v>
      </c>
      <c r="AQ1062" s="4">
        <f t="shared" si="822"/>
        <v>2964.9449999999997</v>
      </c>
      <c r="AR1062" s="6">
        <f t="shared" si="823"/>
        <v>0.54941106009183904</v>
      </c>
      <c r="AS1062" s="6">
        <f t="shared" si="824"/>
        <v>0.54941106009183904</v>
      </c>
      <c r="AT1062" s="4">
        <f t="shared" si="386"/>
        <v>2817.6559999999999</v>
      </c>
      <c r="AU1062" s="4">
        <f t="shared" si="387"/>
        <v>45.72400000000107</v>
      </c>
      <c r="AW1062" s="4">
        <f t="shared" si="671"/>
        <v>16.170000000000073</v>
      </c>
      <c r="AX1062" s="4">
        <f t="shared" si="421"/>
        <v>-1135.2717073170732</v>
      </c>
      <c r="AY1062" s="4">
        <f t="shared" si="422"/>
        <v>71.969999999999345</v>
      </c>
      <c r="AZ1062" s="4">
        <f t="shared" si="784"/>
        <v>41.670000000000073</v>
      </c>
      <c r="BB1062" s="4">
        <f t="shared" si="404"/>
        <v>0</v>
      </c>
      <c r="BC1062" s="4">
        <f t="shared" si="787"/>
        <v>-505.50439024390272</v>
      </c>
      <c r="BD1062" s="4">
        <f t="shared" si="788"/>
        <v>35.359999999999673</v>
      </c>
      <c r="BE1062" s="4">
        <f t="shared" si="789"/>
        <v>20.230000000000473</v>
      </c>
      <c r="BG1062" s="4">
        <f t="shared" si="654"/>
        <v>19.399999999999636</v>
      </c>
      <c r="BH1062" s="4">
        <f t="shared" si="829"/>
        <v>-804.85853658536598</v>
      </c>
      <c r="BI1062" s="4">
        <f t="shared" si="830"/>
        <v>72.899999999999636</v>
      </c>
      <c r="BJ1062" s="4">
        <f t="shared" si="831"/>
        <v>24.599999999999454</v>
      </c>
    </row>
    <row r="1063" spans="4:62">
      <c r="D1063" s="2">
        <v>41689</v>
      </c>
      <c r="E1063" s="26">
        <v>6796.4</v>
      </c>
      <c r="F1063" s="26">
        <v>6810.5</v>
      </c>
      <c r="G1063" s="26">
        <v>6759.9</v>
      </c>
      <c r="H1063" s="26">
        <v>6796.7</v>
      </c>
      <c r="J1063" s="2">
        <v>41689</v>
      </c>
      <c r="K1063" s="26">
        <v>4321.18</v>
      </c>
      <c r="L1063" s="26">
        <v>4352.72</v>
      </c>
      <c r="M1063" s="26">
        <v>4312.8</v>
      </c>
      <c r="N1063" s="26">
        <v>4341.1000000000004</v>
      </c>
      <c r="P1063" s="2">
        <v>41689</v>
      </c>
      <c r="Q1063" s="26">
        <v>9641.4500000000007</v>
      </c>
      <c r="R1063" s="26">
        <v>9695.86</v>
      </c>
      <c r="S1063" s="26">
        <v>9596.42</v>
      </c>
      <c r="T1063" s="26">
        <v>9660.0499999999993</v>
      </c>
      <c r="V1063" s="9">
        <f t="shared" si="809"/>
        <v>2455.5999999999995</v>
      </c>
      <c r="W1063" s="6">
        <f t="shared" si="827"/>
        <v>0.92905856710960999</v>
      </c>
      <c r="X1063" s="4">
        <f t="shared" si="828"/>
        <v>142.22999999999956</v>
      </c>
      <c r="Y1063" s="4">
        <f t="shared" si="810"/>
        <v>2359.0174999999999</v>
      </c>
      <c r="Z1063" s="6">
        <f t="shared" si="811"/>
        <v>0.92905856710960999</v>
      </c>
      <c r="AA1063" s="6">
        <f t="shared" si="812"/>
        <v>0.92905856710960999</v>
      </c>
      <c r="AB1063" s="4">
        <f t="shared" si="785"/>
        <v>2398.4359999999992</v>
      </c>
      <c r="AC1063" s="4">
        <f t="shared" si="786"/>
        <v>57.164000000000215</v>
      </c>
      <c r="AE1063" s="9">
        <f t="shared" si="813"/>
        <v>5318.9499999999989</v>
      </c>
      <c r="AF1063" s="6">
        <f t="shared" si="814"/>
        <v>0.77560975609752492</v>
      </c>
      <c r="AG1063" s="4">
        <f t="shared" si="815"/>
        <v>45.100000000000364</v>
      </c>
      <c r="AH1063" s="4">
        <f t="shared" si="816"/>
        <v>5306.52</v>
      </c>
      <c r="AI1063" s="6">
        <f t="shared" si="817"/>
        <v>0.92426283490494154</v>
      </c>
      <c r="AJ1063" s="6">
        <f t="shared" si="818"/>
        <v>0.96337844684084206</v>
      </c>
      <c r="AK1063" s="4">
        <f t="shared" si="825"/>
        <v>5220.0739999999996</v>
      </c>
      <c r="AL1063" s="4">
        <f t="shared" si="826"/>
        <v>98.875999999999294</v>
      </c>
      <c r="AN1063" s="9">
        <f t="shared" si="819"/>
        <v>2863.3499999999995</v>
      </c>
      <c r="AO1063" s="6">
        <f t="shared" si="820"/>
        <v>0</v>
      </c>
      <c r="AP1063" s="4">
        <f t="shared" si="821"/>
        <v>135.44999999999982</v>
      </c>
      <c r="AQ1063" s="4">
        <f t="shared" si="822"/>
        <v>2964.9374999999991</v>
      </c>
      <c r="AR1063" s="6">
        <f t="shared" si="823"/>
        <v>0.29720334146214517</v>
      </c>
      <c r="AS1063" s="6">
        <f t="shared" si="824"/>
        <v>0.549311239768416</v>
      </c>
      <c r="AT1063" s="4">
        <f t="shared" si="386"/>
        <v>2838.1490000000003</v>
      </c>
      <c r="AU1063" s="4">
        <f t="shared" si="387"/>
        <v>25.200999999999112</v>
      </c>
      <c r="AW1063" s="4">
        <f t="shared" si="671"/>
        <v>45.030000000000655</v>
      </c>
      <c r="AX1063" s="4">
        <f t="shared" si="421"/>
        <v>-904.23341463414647</v>
      </c>
      <c r="AY1063" s="4">
        <f t="shared" si="422"/>
        <v>71.969999999999345</v>
      </c>
      <c r="AZ1063" s="4">
        <f t="shared" si="784"/>
        <v>42.799999999999272</v>
      </c>
      <c r="BB1063" s="4">
        <f t="shared" si="404"/>
        <v>8.3800000000001091</v>
      </c>
      <c r="BC1063" s="4">
        <f t="shared" si="787"/>
        <v>-402.6312195121954</v>
      </c>
      <c r="BD1063" s="4">
        <f t="shared" si="788"/>
        <v>35.359999999999673</v>
      </c>
      <c r="BE1063" s="4">
        <f t="shared" si="789"/>
        <v>20.230000000000473</v>
      </c>
      <c r="BG1063" s="4">
        <f t="shared" si="654"/>
        <v>14.100000000000364</v>
      </c>
      <c r="BH1063" s="4">
        <f t="shared" si="829"/>
        <v>-641.77804878048801</v>
      </c>
      <c r="BI1063" s="4">
        <f t="shared" si="830"/>
        <v>72.899999999999636</v>
      </c>
      <c r="BJ1063" s="4">
        <f t="shared" si="831"/>
        <v>24.599999999999454</v>
      </c>
    </row>
    <row r="1064" spans="4:62">
      <c r="D1064" s="2">
        <v>41690</v>
      </c>
      <c r="E1064" s="26">
        <v>6796.7</v>
      </c>
      <c r="F1064" s="26">
        <v>6813</v>
      </c>
      <c r="G1064" s="26">
        <v>6732</v>
      </c>
      <c r="H1064" s="26">
        <v>6813</v>
      </c>
      <c r="J1064" s="2">
        <v>41690</v>
      </c>
      <c r="K1064" s="26">
        <v>4298.1099999999997</v>
      </c>
      <c r="L1064" s="26">
        <v>4356.6499999999996</v>
      </c>
      <c r="M1064" s="26">
        <v>4290.47</v>
      </c>
      <c r="N1064" s="26">
        <v>4355.49</v>
      </c>
      <c r="P1064" s="2">
        <v>41690</v>
      </c>
      <c r="Q1064" s="26">
        <v>9524.58</v>
      </c>
      <c r="R1064" s="26">
        <v>9618.85</v>
      </c>
      <c r="S1064" s="26">
        <v>9504.18</v>
      </c>
      <c r="T1064" s="26">
        <v>9618.85</v>
      </c>
      <c r="V1064" s="9">
        <f t="shared" ref="V1064:V1070" si="832">H1064-N1064</f>
        <v>2457.5100000000002</v>
      </c>
      <c r="W1064" s="6">
        <f t="shared" si="827"/>
        <v>0.94248752021374249</v>
      </c>
      <c r="X1064" s="4">
        <f t="shared" si="828"/>
        <v>142.22999999999956</v>
      </c>
      <c r="Y1064" s="4">
        <f t="shared" ref="Y1064:Y1070" si="833">MIN(V1060:V1064) +((MAX(V1060:V1064)-MIN(V1060:V1064))*$Y$1)</f>
        <v>2359.0174999999999</v>
      </c>
      <c r="Z1064" s="6">
        <f t="shared" ref="Z1064:Z1070" si="834">(V1064-MIN($V1058:$V1064))/(MAX($V1058:$V1064)-MIN($V1058:$V1064))</f>
        <v>0.94248752021374249</v>
      </c>
      <c r="AA1064" s="6">
        <f t="shared" ref="AA1064:AA1070" si="835">(V1064-MIN($V1056:$V1064))/(MAX($V1056:$V1064)-MIN($V1056:$V1064))</f>
        <v>0.94248752021374249</v>
      </c>
      <c r="AB1064" s="4">
        <f t="shared" si="785"/>
        <v>2420.6179999999995</v>
      </c>
      <c r="AC1064" s="4">
        <f t="shared" si="786"/>
        <v>36.892000000000735</v>
      </c>
      <c r="AE1064" s="9">
        <f t="shared" ref="AE1064:AE1070" si="836">T1064-N1064</f>
        <v>5263.3600000000006</v>
      </c>
      <c r="AF1064" s="6">
        <f t="shared" ref="AF1064:AF1070" si="837">(AE1064-MIN(AE1060:AE1064))/(MAX(AE1060:AE1064)-MIN(AE1060:AE1064))</f>
        <v>0</v>
      </c>
      <c r="AG1064" s="4">
        <f t="shared" ref="AG1064:AG1070" si="838">MAX(AE1060:AE1064)-MIN(AE1060:AE1064)</f>
        <v>65.710000000000036</v>
      </c>
      <c r="AH1064" s="4">
        <f t="shared" ref="AH1064:AH1070" si="839">MIN(AE1060:AE1064) +((MAX(AE1060:AE1064)-MIN(AE1060:AE1064))*$AH$1)</f>
        <v>5296.2150000000001</v>
      </c>
      <c r="AI1064" s="6">
        <f t="shared" ref="AI1064:AI1070" si="840">(AE1064-MIN(AE1058:AE1064))/(MAX(AE1058:AE1064)-MIN(AE1058:AE1064))</f>
        <v>0.30517077297240558</v>
      </c>
      <c r="AJ1064" s="6">
        <f t="shared" ref="AJ1064:AJ1070" si="841">(AE1064-MIN(AE1056:AE1064))/(MAX(AE1056:AE1064)-MIN(AE1056:AE1064))</f>
        <v>0.76221321560396615</v>
      </c>
      <c r="AK1064" s="4">
        <f t="shared" si="825"/>
        <v>5239.5619999999999</v>
      </c>
      <c r="AL1064" s="4">
        <f t="shared" si="826"/>
        <v>23.798000000000684</v>
      </c>
      <c r="AN1064" s="9">
        <f t="shared" ref="AN1064:AN1070" si="842">T1064-H1064</f>
        <v>2805.8500000000004</v>
      </c>
      <c r="AO1064" s="6">
        <f t="shared" ref="AO1064:AO1070" si="843">(AN1064-MIN(AN1060:AN1064))/(MAX(AN1060:AN1064)-MIN(AN1060:AN1064))</f>
        <v>0</v>
      </c>
      <c r="AP1064" s="4">
        <f t="shared" ref="AP1064:AP1070" si="844">MAX(AN1060:AN1064)-MIN(AN1060:AN1064)</f>
        <v>192.94999999999891</v>
      </c>
      <c r="AQ1064" s="4">
        <f t="shared" ref="AQ1064:AQ1070" si="845">MIN(AN1060:AN1064) +((MAX(AN1060:AN1064)-MIN(AN1060:AN1064))*$AQ$1)</f>
        <v>2950.5624999999995</v>
      </c>
      <c r="AR1064" s="6">
        <f t="shared" ref="AR1064:AR1070" si="846">(AN1064-MIN(AN1058:AN1064))/(MAX(AN1058:AN1064)-MIN(AN1058:AN1064))</f>
        <v>0</v>
      </c>
      <c r="AS1064" s="6">
        <f t="shared" ref="AS1064:AS1070" si="847">(AN1064-MIN(AN1056:AN1064))/(MAX(AN1056:AN1064)-MIN(AN1056:AN1064))</f>
        <v>0.35798895321754337</v>
      </c>
      <c r="AT1064" s="4">
        <f t="shared" si="386"/>
        <v>2848.9060000000004</v>
      </c>
      <c r="AU1064" s="4">
        <f t="shared" si="387"/>
        <v>-43.05600000000004</v>
      </c>
      <c r="AW1064" s="4">
        <f t="shared" si="671"/>
        <v>20.399999999999636</v>
      </c>
      <c r="AX1064" s="4">
        <f t="shared" si="421"/>
        <v>-673.79585365853654</v>
      </c>
      <c r="AY1064" s="4">
        <f t="shared" si="422"/>
        <v>71.969999999999345</v>
      </c>
      <c r="AZ1064" s="4">
        <f t="shared" si="784"/>
        <v>42.799999999999272</v>
      </c>
      <c r="BB1064" s="4">
        <f t="shared" si="404"/>
        <v>7.6399999999994179</v>
      </c>
      <c r="BC1064" s="4">
        <f t="shared" si="787"/>
        <v>-299.77609756097559</v>
      </c>
      <c r="BD1064" s="4">
        <f t="shared" si="788"/>
        <v>35.359999999999673</v>
      </c>
      <c r="BE1064" s="4">
        <f t="shared" si="789"/>
        <v>20.230000000000473</v>
      </c>
      <c r="BG1064" s="4">
        <f t="shared" si="654"/>
        <v>16.300000000000182</v>
      </c>
      <c r="BH1064" s="4">
        <f t="shared" si="829"/>
        <v>-478.64390243902471</v>
      </c>
      <c r="BI1064" s="4">
        <f t="shared" si="830"/>
        <v>72.899999999999636</v>
      </c>
      <c r="BJ1064" s="4">
        <f t="shared" si="831"/>
        <v>24.599999999999454</v>
      </c>
    </row>
    <row r="1065" spans="4:62">
      <c r="D1065" s="2">
        <v>41691</v>
      </c>
      <c r="E1065" s="26">
        <v>6813</v>
      </c>
      <c r="F1065" s="26">
        <v>6859.9</v>
      </c>
      <c r="G1065" s="26">
        <v>6813</v>
      </c>
      <c r="H1065" s="31">
        <v>6838.1</v>
      </c>
      <c r="J1065" s="2">
        <v>41691</v>
      </c>
      <c r="K1065" s="26">
        <v>4369.84</v>
      </c>
      <c r="L1065" s="26">
        <v>4383.1499999999996</v>
      </c>
      <c r="M1065" s="26">
        <v>4353.1499999999996</v>
      </c>
      <c r="N1065" s="26">
        <v>4381.0600000000004</v>
      </c>
      <c r="P1065" s="2">
        <v>41691</v>
      </c>
      <c r="Q1065" s="26">
        <v>9665.08</v>
      </c>
      <c r="R1065" s="26">
        <v>9666.15</v>
      </c>
      <c r="S1065" s="26">
        <v>9598.0300000000007</v>
      </c>
      <c r="T1065" s="26">
        <v>9656.9500000000007</v>
      </c>
      <c r="V1065" s="9">
        <f t="shared" si="832"/>
        <v>2457.04</v>
      </c>
      <c r="W1065" s="6">
        <f t="shared" si="827"/>
        <v>0.86663583102066477</v>
      </c>
      <c r="X1065" s="4">
        <f t="shared" si="828"/>
        <v>64.859999999999673</v>
      </c>
      <c r="Y1065" s="4">
        <f t="shared" si="833"/>
        <v>2417.0450000000001</v>
      </c>
      <c r="Z1065" s="6">
        <f t="shared" si="834"/>
        <v>0.93918301342895549</v>
      </c>
      <c r="AA1065" s="6">
        <f t="shared" si="835"/>
        <v>0.93918301342895549</v>
      </c>
      <c r="AB1065" s="4">
        <f t="shared" si="785"/>
        <v>2447.3339999999998</v>
      </c>
      <c r="AC1065" s="4">
        <f t="shared" si="786"/>
        <v>9.706000000000131</v>
      </c>
      <c r="AE1065" s="9">
        <f t="shared" si="836"/>
        <v>5275.89</v>
      </c>
      <c r="AF1065" s="6">
        <f t="shared" si="837"/>
        <v>0.19068634910972057</v>
      </c>
      <c r="AG1065" s="4">
        <f t="shared" si="838"/>
        <v>65.710000000000036</v>
      </c>
      <c r="AH1065" s="4">
        <f t="shared" si="839"/>
        <v>5296.2150000000001</v>
      </c>
      <c r="AI1065" s="6">
        <f t="shared" si="840"/>
        <v>0.19068634910972057</v>
      </c>
      <c r="AJ1065" s="6">
        <f t="shared" si="841"/>
        <v>0.60200568777128927</v>
      </c>
      <c r="AK1065" s="4">
        <f t="shared" si="825"/>
        <v>5259.777</v>
      </c>
      <c r="AL1065" s="4">
        <f t="shared" si="826"/>
        <v>16.113000000000284</v>
      </c>
      <c r="AN1065" s="9">
        <f t="shared" si="842"/>
        <v>2818.8500000000004</v>
      </c>
      <c r="AO1065" s="6">
        <f t="shared" si="843"/>
        <v>0.11313201636063021</v>
      </c>
      <c r="AP1065" s="4">
        <f t="shared" si="844"/>
        <v>114.90999999999985</v>
      </c>
      <c r="AQ1065" s="4">
        <f t="shared" si="845"/>
        <v>2892.0325000000003</v>
      </c>
      <c r="AR1065" s="6">
        <f t="shared" si="846"/>
        <v>6.7374967608189035E-2</v>
      </c>
      <c r="AS1065" s="6">
        <f t="shared" si="847"/>
        <v>6.7374967608189035E-2</v>
      </c>
      <c r="AT1065" s="4">
        <f t="shared" si="386"/>
        <v>2857.7690000000002</v>
      </c>
      <c r="AU1065" s="4">
        <f t="shared" si="387"/>
        <v>-38.918999999999869</v>
      </c>
      <c r="AW1065" s="4">
        <f t="shared" si="671"/>
        <v>1.069999999999709</v>
      </c>
      <c r="AX1065" s="4">
        <f t="shared" si="421"/>
        <v>-443.8297560975609</v>
      </c>
      <c r="AY1065" s="4">
        <f t="shared" si="422"/>
        <v>71.969999999999345</v>
      </c>
      <c r="AZ1065" s="4">
        <f t="shared" si="784"/>
        <v>42.799999999999272</v>
      </c>
      <c r="BB1065" s="4">
        <f t="shared" si="404"/>
        <v>13.309999999999491</v>
      </c>
      <c r="BC1065" s="4">
        <f t="shared" si="787"/>
        <v>-196.78268292682924</v>
      </c>
      <c r="BD1065" s="4">
        <f t="shared" si="788"/>
        <v>35.359999999999673</v>
      </c>
      <c r="BE1065" s="4">
        <f t="shared" si="789"/>
        <v>20.230000000000473</v>
      </c>
      <c r="BG1065" s="4">
        <f t="shared" si="654"/>
        <v>0</v>
      </c>
      <c r="BH1065" s="4">
        <f t="shared" si="829"/>
        <v>-315.90731707317082</v>
      </c>
      <c r="BI1065" s="4">
        <f t="shared" si="830"/>
        <v>72.899999999999636</v>
      </c>
      <c r="BJ1065" s="4">
        <f t="shared" si="831"/>
        <v>24.599999999999454</v>
      </c>
    </row>
    <row r="1066" spans="4:62">
      <c r="D1066" s="2">
        <v>41694</v>
      </c>
      <c r="E1066" s="26">
        <v>6838.1</v>
      </c>
      <c r="F1066" s="26">
        <v>6865.9</v>
      </c>
      <c r="G1066" s="26">
        <v>6797.8</v>
      </c>
      <c r="H1066" s="31">
        <v>6865.9</v>
      </c>
      <c r="J1066" s="2">
        <v>41694</v>
      </c>
      <c r="K1066" s="26">
        <v>4374.46</v>
      </c>
      <c r="L1066" s="26">
        <v>4419.13</v>
      </c>
      <c r="M1066" s="26">
        <v>4373.57</v>
      </c>
      <c r="N1066" s="26">
        <v>4419.13</v>
      </c>
      <c r="P1066" s="2">
        <v>41694</v>
      </c>
      <c r="Q1066" s="26">
        <v>9619.64</v>
      </c>
      <c r="R1066" s="26">
        <v>9708.94</v>
      </c>
      <c r="S1066" s="26">
        <v>9602.9500000000007</v>
      </c>
      <c r="T1066" s="26">
        <v>9708.94</v>
      </c>
      <c r="V1066" s="9">
        <f t="shared" si="832"/>
        <v>2446.7699999999995</v>
      </c>
      <c r="W1066" s="6">
        <f t="shared" si="827"/>
        <v>0</v>
      </c>
      <c r="X1066" s="4">
        <f t="shared" si="828"/>
        <v>18.920000000000073</v>
      </c>
      <c r="Y1066" s="4">
        <f t="shared" si="833"/>
        <v>2451.4999999999995</v>
      </c>
      <c r="Z1066" s="6">
        <f t="shared" si="834"/>
        <v>0.86697602474864566</v>
      </c>
      <c r="AA1066" s="6">
        <f t="shared" si="835"/>
        <v>0.86697602474864566</v>
      </c>
      <c r="AB1066" s="4">
        <f t="shared" si="785"/>
        <v>2456.5219999999999</v>
      </c>
      <c r="AC1066" s="4">
        <f t="shared" si="786"/>
        <v>-9.7520000000004075</v>
      </c>
      <c r="AE1066" s="9">
        <f t="shared" si="836"/>
        <v>5289.81</v>
      </c>
      <c r="AF1066" s="6">
        <f t="shared" si="837"/>
        <v>0.40252625171206519</v>
      </c>
      <c r="AG1066" s="4">
        <f t="shared" si="838"/>
        <v>65.710000000000036</v>
      </c>
      <c r="AH1066" s="4">
        <f t="shared" si="839"/>
        <v>5296.2150000000001</v>
      </c>
      <c r="AI1066" s="6">
        <f t="shared" si="840"/>
        <v>0.40252625171206519</v>
      </c>
      <c r="AJ1066" s="6">
        <f t="shared" si="841"/>
        <v>0.58485777730781474</v>
      </c>
      <c r="AK1066" s="4">
        <f t="shared" si="825"/>
        <v>5283.4849999999997</v>
      </c>
      <c r="AL1066" s="4">
        <f t="shared" si="826"/>
        <v>6.3250000000007276</v>
      </c>
      <c r="AN1066" s="9">
        <f t="shared" si="842"/>
        <v>2843.0400000000009</v>
      </c>
      <c r="AO1066" s="6">
        <f t="shared" si="843"/>
        <v>0.64644533286980854</v>
      </c>
      <c r="AP1066" s="4">
        <f t="shared" si="844"/>
        <v>57.530000000000655</v>
      </c>
      <c r="AQ1066" s="4">
        <f t="shared" si="845"/>
        <v>2848.9975000000009</v>
      </c>
      <c r="AR1066" s="6">
        <f t="shared" si="846"/>
        <v>0.19274423425758341</v>
      </c>
      <c r="AS1066" s="6">
        <f t="shared" si="847"/>
        <v>0.19274423425758341</v>
      </c>
      <c r="AT1066" s="4">
        <f t="shared" si="386"/>
        <v>2872.2470000000003</v>
      </c>
      <c r="AU1066" s="4">
        <f t="shared" si="387"/>
        <v>-29.206999999999425</v>
      </c>
      <c r="AW1066" s="4">
        <f t="shared" si="671"/>
        <v>16.68999999999869</v>
      </c>
      <c r="AX1066" s="4">
        <f t="shared" si="421"/>
        <v>-210.52292682926844</v>
      </c>
      <c r="AY1066" s="4">
        <f t="shared" si="422"/>
        <v>71.969999999999345</v>
      </c>
      <c r="AZ1066" s="4">
        <f t="shared" si="784"/>
        <v>42.799999999999272</v>
      </c>
      <c r="BB1066" s="4">
        <f t="shared" si="404"/>
        <v>0.89000000000032742</v>
      </c>
      <c r="BC1066" s="4">
        <f t="shared" si="787"/>
        <v>-93.414634146341456</v>
      </c>
      <c r="BD1066" s="4">
        <f t="shared" si="788"/>
        <v>35.359999999999673</v>
      </c>
      <c r="BE1066" s="4">
        <f t="shared" si="789"/>
        <v>20.230000000000473</v>
      </c>
      <c r="BG1066" s="4">
        <f t="shared" si="654"/>
        <v>27.799999999999272</v>
      </c>
      <c r="BH1066" s="4">
        <f t="shared" si="829"/>
        <v>-151.95609756097576</v>
      </c>
      <c r="BI1066" s="4">
        <f t="shared" si="830"/>
        <v>72.899999999999636</v>
      </c>
      <c r="BJ1066" s="4">
        <f t="shared" si="831"/>
        <v>25.5</v>
      </c>
    </row>
    <row r="1067" spans="4:62">
      <c r="D1067" s="2">
        <v>41695</v>
      </c>
      <c r="E1067" s="26">
        <v>6862.7</v>
      </c>
      <c r="F1067" s="26">
        <v>6866.4</v>
      </c>
      <c r="G1067" s="26">
        <v>6790.9</v>
      </c>
      <c r="H1067" s="31">
        <v>6830.5</v>
      </c>
      <c r="J1067" s="2">
        <v>41695</v>
      </c>
      <c r="K1067" s="26">
        <v>4406.42</v>
      </c>
      <c r="L1067" s="26">
        <v>4416.16</v>
      </c>
      <c r="M1067" s="26">
        <v>4383.24</v>
      </c>
      <c r="N1067" s="26">
        <v>4414.55</v>
      </c>
      <c r="P1067" s="2">
        <v>41695</v>
      </c>
      <c r="Q1067" s="26">
        <v>9676.56</v>
      </c>
      <c r="R1067" s="26">
        <v>9710.9500000000007</v>
      </c>
      <c r="S1067" s="26">
        <v>9628.7199999999993</v>
      </c>
      <c r="T1067" s="26">
        <v>9699.35</v>
      </c>
      <c r="V1067" s="9">
        <f t="shared" si="832"/>
        <v>2415.9499999999998</v>
      </c>
      <c r="W1067" s="6">
        <f t="shared" si="827"/>
        <v>0</v>
      </c>
      <c r="X1067" s="4">
        <f t="shared" si="828"/>
        <v>41.5600000000004</v>
      </c>
      <c r="Y1067" s="4">
        <f t="shared" si="833"/>
        <v>2426.34</v>
      </c>
      <c r="Z1067" s="6">
        <f t="shared" si="834"/>
        <v>0.23311748381128533</v>
      </c>
      <c r="AA1067" s="6">
        <f t="shared" si="835"/>
        <v>0.65028475005273201</v>
      </c>
      <c r="AB1067" s="4">
        <f t="shared" si="785"/>
        <v>2446.5739999999996</v>
      </c>
      <c r="AC1067" s="4">
        <f t="shared" si="786"/>
        <v>-30.623999999999796</v>
      </c>
      <c r="AE1067" s="9">
        <f t="shared" si="836"/>
        <v>5284.8</v>
      </c>
      <c r="AF1067" s="6">
        <f t="shared" si="837"/>
        <v>0.38568087785573385</v>
      </c>
      <c r="AG1067" s="4">
        <f t="shared" si="838"/>
        <v>55.589999999998327</v>
      </c>
      <c r="AH1067" s="4">
        <f t="shared" si="839"/>
        <v>5291.1549999999997</v>
      </c>
      <c r="AI1067" s="6">
        <f t="shared" si="840"/>
        <v>0.32628214883578738</v>
      </c>
      <c r="AJ1067" s="6">
        <f t="shared" si="841"/>
        <v>0.32628214883578738</v>
      </c>
      <c r="AK1067" s="4">
        <f t="shared" si="825"/>
        <v>5292.42</v>
      </c>
      <c r="AL1067" s="4">
        <f t="shared" si="826"/>
        <v>-7.6199999999998909</v>
      </c>
      <c r="AN1067" s="9">
        <f t="shared" si="842"/>
        <v>2868.8500000000004</v>
      </c>
      <c r="AO1067" s="6">
        <f t="shared" si="843"/>
        <v>1</v>
      </c>
      <c r="AP1067" s="4">
        <f t="shared" si="844"/>
        <v>63</v>
      </c>
      <c r="AQ1067" s="4">
        <f t="shared" si="845"/>
        <v>2853.1000000000004</v>
      </c>
      <c r="AR1067" s="6">
        <f t="shared" si="846"/>
        <v>0.54825515620920795</v>
      </c>
      <c r="AS1067" s="6">
        <f t="shared" si="847"/>
        <v>0.3265094584089161</v>
      </c>
      <c r="AT1067" s="4">
        <f t="shared" si="386"/>
        <v>2878.5250000000001</v>
      </c>
      <c r="AU1067" s="4">
        <f t="shared" si="387"/>
        <v>-9.6749999999997272</v>
      </c>
      <c r="AW1067" s="4">
        <f t="shared" si="671"/>
        <v>34.390000000001237</v>
      </c>
      <c r="AX1067" s="4">
        <f t="shared" si="421"/>
        <v>23.295365853658417</v>
      </c>
      <c r="AY1067" s="4">
        <f t="shared" si="422"/>
        <v>71.969999999999345</v>
      </c>
      <c r="AZ1067" s="4">
        <f t="shared" si="784"/>
        <v>42.799999999999272</v>
      </c>
      <c r="BB1067" s="4">
        <f t="shared" si="404"/>
        <v>9.7399999999997817</v>
      </c>
      <c r="BC1067" s="4">
        <f t="shared" si="787"/>
        <v>10.911463414634154</v>
      </c>
      <c r="BD1067" s="4">
        <f t="shared" si="788"/>
        <v>35.359999999999673</v>
      </c>
      <c r="BE1067" s="4">
        <f t="shared" si="789"/>
        <v>20.230000000000473</v>
      </c>
      <c r="BG1067" s="4">
        <f t="shared" si="654"/>
        <v>3.6999999999998181</v>
      </c>
      <c r="BH1067" s="4">
        <f t="shared" si="829"/>
        <v>11.992682926829108</v>
      </c>
      <c r="BI1067" s="4">
        <f t="shared" si="830"/>
        <v>72.899999999999636</v>
      </c>
      <c r="BJ1067" s="4">
        <f t="shared" si="831"/>
        <v>25.5</v>
      </c>
    </row>
    <row r="1068" spans="4:62">
      <c r="D1068" s="2">
        <v>41696</v>
      </c>
      <c r="E1068" s="26">
        <v>6830.5</v>
      </c>
      <c r="F1068" s="26">
        <v>6834.1</v>
      </c>
      <c r="G1068" s="26">
        <v>6785.3</v>
      </c>
      <c r="H1068" s="31">
        <v>6799.2</v>
      </c>
      <c r="J1068" s="2">
        <v>41696</v>
      </c>
      <c r="K1068" s="26">
        <v>4414.3599999999997</v>
      </c>
      <c r="L1068" s="26">
        <v>4420.9399999999996</v>
      </c>
      <c r="M1068" s="26">
        <v>4381.1899999999996</v>
      </c>
      <c r="N1068" s="26">
        <v>4396.91</v>
      </c>
      <c r="P1068" s="2">
        <v>41696</v>
      </c>
      <c r="Q1068" s="26">
        <v>9708.5</v>
      </c>
      <c r="R1068" s="26">
        <v>9720.66</v>
      </c>
      <c r="S1068" s="26">
        <v>9612.52</v>
      </c>
      <c r="T1068" s="26">
        <v>9661.73</v>
      </c>
      <c r="V1068" s="9">
        <f t="shared" si="832"/>
        <v>2402.29</v>
      </c>
      <c r="W1068" s="6">
        <f t="shared" si="827"/>
        <v>0</v>
      </c>
      <c r="X1068" s="4">
        <f t="shared" si="828"/>
        <v>55.220000000000255</v>
      </c>
      <c r="Y1068" s="4">
        <f t="shared" si="833"/>
        <v>2416.0950000000003</v>
      </c>
      <c r="Z1068" s="6">
        <f t="shared" si="834"/>
        <v>0</v>
      </c>
      <c r="AA1068" s="6">
        <f t="shared" si="835"/>
        <v>0.5542431273289754</v>
      </c>
      <c r="AB1068" s="4">
        <f t="shared" si="785"/>
        <v>2435.9120000000003</v>
      </c>
      <c r="AC1068" s="4">
        <f t="shared" si="786"/>
        <v>-33.622000000000298</v>
      </c>
      <c r="AE1068" s="9">
        <f t="shared" si="836"/>
        <v>5264.82</v>
      </c>
      <c r="AF1068" s="6">
        <f t="shared" si="837"/>
        <v>5.5198487712632777E-2</v>
      </c>
      <c r="AG1068" s="4">
        <f t="shared" si="838"/>
        <v>26.449999999999818</v>
      </c>
      <c r="AH1068" s="4">
        <f t="shared" si="839"/>
        <v>5276.5850000000009</v>
      </c>
      <c r="AI1068" s="6">
        <f t="shared" si="840"/>
        <v>2.2218840359140558E-2</v>
      </c>
      <c r="AJ1068" s="6">
        <f t="shared" si="841"/>
        <v>2.2218840359140558E-2</v>
      </c>
      <c r="AK1068" s="4">
        <f t="shared" si="825"/>
        <v>5295.4519999999993</v>
      </c>
      <c r="AL1068" s="4">
        <f t="shared" si="826"/>
        <v>-30.631999999999607</v>
      </c>
      <c r="AN1068" s="9">
        <f t="shared" si="842"/>
        <v>2862.5299999999997</v>
      </c>
      <c r="AO1068" s="6">
        <f t="shared" si="843"/>
        <v>0.89968253968252987</v>
      </c>
      <c r="AP1068" s="4">
        <f t="shared" si="844"/>
        <v>63</v>
      </c>
      <c r="AQ1068" s="4">
        <f t="shared" si="845"/>
        <v>2853.1000000000004</v>
      </c>
      <c r="AR1068" s="6">
        <f t="shared" si="846"/>
        <v>0.89968253968252987</v>
      </c>
      <c r="AS1068" s="6">
        <f t="shared" si="847"/>
        <v>0.29375485877170099</v>
      </c>
      <c r="AT1068" s="4">
        <f t="shared" si="386"/>
        <v>2878.2779999999998</v>
      </c>
      <c r="AU1068" s="4">
        <f t="shared" si="387"/>
        <v>-15.748000000000047</v>
      </c>
      <c r="AW1068" s="4">
        <f t="shared" si="671"/>
        <v>12.159999999999854</v>
      </c>
      <c r="AX1068" s="4">
        <f t="shared" si="421"/>
        <v>23.591951219512072</v>
      </c>
      <c r="AY1068" s="4">
        <f t="shared" si="422"/>
        <v>71.969999999999345</v>
      </c>
      <c r="AZ1068" s="4">
        <f t="shared" si="784"/>
        <v>42.799999999999272</v>
      </c>
      <c r="BB1068" s="4">
        <f t="shared" si="404"/>
        <v>6.5799999999999272</v>
      </c>
      <c r="BC1068" s="4">
        <f t="shared" si="787"/>
        <v>11.071951219512203</v>
      </c>
      <c r="BD1068" s="4">
        <f t="shared" si="788"/>
        <v>35.359999999999673</v>
      </c>
      <c r="BE1068" s="4">
        <f t="shared" si="789"/>
        <v>20.230000000000473</v>
      </c>
      <c r="BG1068" s="4">
        <f t="shared" si="654"/>
        <v>3.6000000000003638</v>
      </c>
      <c r="BH1068" s="4">
        <f t="shared" si="829"/>
        <v>12.080487804877897</v>
      </c>
      <c r="BI1068" s="4">
        <f t="shared" si="830"/>
        <v>72.899999999999636</v>
      </c>
      <c r="BJ1068" s="4">
        <f t="shared" si="831"/>
        <v>25.5</v>
      </c>
    </row>
    <row r="1069" spans="4:62">
      <c r="D1069" s="2">
        <v>41697</v>
      </c>
      <c r="E1069" s="26">
        <v>6799.2</v>
      </c>
      <c r="F1069" s="26">
        <v>6819.2</v>
      </c>
      <c r="G1069" s="26">
        <v>6733.5</v>
      </c>
      <c r="H1069" s="31">
        <v>6810.3</v>
      </c>
      <c r="J1069" s="2">
        <v>41697</v>
      </c>
      <c r="K1069" s="26">
        <v>4400.66</v>
      </c>
      <c r="L1069" s="26">
        <v>4408.2299999999996</v>
      </c>
      <c r="M1069" s="26">
        <v>4354.95</v>
      </c>
      <c r="N1069" s="26">
        <v>4396.3900000000003</v>
      </c>
      <c r="P1069" s="2">
        <v>41697</v>
      </c>
      <c r="Q1069" s="26">
        <v>9660.5499999999993</v>
      </c>
      <c r="R1069" s="26">
        <v>9672.82</v>
      </c>
      <c r="S1069" s="26">
        <v>9497.7800000000007</v>
      </c>
      <c r="T1069" s="26">
        <v>9588.33</v>
      </c>
      <c r="V1069" s="9">
        <f t="shared" si="832"/>
        <v>2413.91</v>
      </c>
      <c r="W1069" s="6">
        <f t="shared" si="827"/>
        <v>0.21223744292237243</v>
      </c>
      <c r="X1069" s="4">
        <f t="shared" si="828"/>
        <v>54.75</v>
      </c>
      <c r="Y1069" s="4">
        <f t="shared" si="833"/>
        <v>2415.9775</v>
      </c>
      <c r="Z1069" s="6">
        <f t="shared" si="834"/>
        <v>0.21043100325968558</v>
      </c>
      <c r="AA1069" s="6">
        <f t="shared" si="835"/>
        <v>0.20166512488436622</v>
      </c>
      <c r="AB1069" s="4">
        <f t="shared" si="785"/>
        <v>2427.192</v>
      </c>
      <c r="AC1069" s="4">
        <f t="shared" si="786"/>
        <v>-13.282000000000153</v>
      </c>
      <c r="AE1069" s="9">
        <f t="shared" si="836"/>
        <v>5191.9399999999996</v>
      </c>
      <c r="AF1069" s="6">
        <f t="shared" si="837"/>
        <v>0</v>
      </c>
      <c r="AG1069" s="4">
        <f t="shared" si="838"/>
        <v>97.8700000000008</v>
      </c>
      <c r="AH1069" s="4">
        <f t="shared" si="839"/>
        <v>5240.875</v>
      </c>
      <c r="AI1069" s="6">
        <f t="shared" si="840"/>
        <v>0</v>
      </c>
      <c r="AJ1069" s="6">
        <f t="shared" si="841"/>
        <v>0</v>
      </c>
      <c r="AK1069" s="4">
        <f t="shared" si="825"/>
        <v>5286.2489999999998</v>
      </c>
      <c r="AL1069" s="4">
        <f t="shared" si="826"/>
        <v>-94.309000000000196</v>
      </c>
      <c r="AN1069" s="9">
        <f t="shared" si="842"/>
        <v>2778.0299999999997</v>
      </c>
      <c r="AO1069" s="6">
        <f t="shared" si="843"/>
        <v>0</v>
      </c>
      <c r="AP1069" s="4">
        <f t="shared" si="844"/>
        <v>90.820000000000618</v>
      </c>
      <c r="AQ1069" s="4">
        <f t="shared" si="845"/>
        <v>2846.1450000000004</v>
      </c>
      <c r="AR1069" s="6">
        <f t="shared" si="846"/>
        <v>0</v>
      </c>
      <c r="AS1069" s="6">
        <f t="shared" si="847"/>
        <v>0</v>
      </c>
      <c r="AT1069" s="4">
        <f t="shared" ref="AT1069:AT1072" si="848">AVERAGE(AN1060:AN1069)</f>
        <v>2862.3440000000001</v>
      </c>
      <c r="AU1069" s="4">
        <f t="shared" ref="AU1069:AU1072" si="849">AN1069-AT1069</f>
        <v>-84.314000000000306</v>
      </c>
      <c r="AW1069" s="4">
        <f t="shared" si="671"/>
        <v>12.270000000000437</v>
      </c>
      <c r="AX1069" s="4">
        <f t="shared" si="421"/>
        <v>23.891219512195011</v>
      </c>
      <c r="AY1069" s="4">
        <f t="shared" si="422"/>
        <v>71.969999999999345</v>
      </c>
      <c r="AZ1069" s="4">
        <f t="shared" si="784"/>
        <v>42.799999999999272</v>
      </c>
      <c r="BB1069" s="4">
        <f t="shared" si="404"/>
        <v>7.569999999999709</v>
      </c>
      <c r="BC1069" s="4">
        <f t="shared" si="787"/>
        <v>11.256585365853658</v>
      </c>
      <c r="BD1069" s="4">
        <f t="shared" si="788"/>
        <v>35.359999999999673</v>
      </c>
      <c r="BE1069" s="4">
        <f t="shared" si="789"/>
        <v>20.230000000000473</v>
      </c>
      <c r="BG1069" s="4">
        <f t="shared" si="654"/>
        <v>20</v>
      </c>
      <c r="BH1069" s="4">
        <f t="shared" si="829"/>
        <v>12.568292682926678</v>
      </c>
      <c r="BI1069" s="4">
        <f t="shared" si="830"/>
        <v>72.899999999999636</v>
      </c>
      <c r="BJ1069" s="4">
        <f t="shared" si="831"/>
        <v>25.5</v>
      </c>
    </row>
    <row r="1070" spans="4:62">
      <c r="D1070" s="2">
        <v>41698</v>
      </c>
      <c r="E1070" s="26">
        <v>6810.3</v>
      </c>
      <c r="F1070" s="26">
        <v>6833.8</v>
      </c>
      <c r="G1070" s="26">
        <v>6785.5</v>
      </c>
      <c r="H1070" s="31">
        <v>6809.7</v>
      </c>
      <c r="J1070" s="2">
        <v>41698</v>
      </c>
      <c r="K1070" s="26">
        <v>4405.2</v>
      </c>
      <c r="L1070" s="26">
        <v>4413.6499999999996</v>
      </c>
      <c r="M1070" s="26">
        <v>4367.96</v>
      </c>
      <c r="N1070" s="26">
        <v>4408.08</v>
      </c>
      <c r="P1070" s="2">
        <v>41698</v>
      </c>
      <c r="Q1070" s="26">
        <v>9592.9</v>
      </c>
      <c r="R1070" s="26">
        <v>9692.08</v>
      </c>
      <c r="S1070" s="26">
        <v>9566.0400000000009</v>
      </c>
      <c r="T1070" s="26">
        <v>9692.08</v>
      </c>
      <c r="V1070" s="9">
        <f t="shared" si="832"/>
        <v>2401.62</v>
      </c>
      <c r="W1070" s="6">
        <f t="shared" si="827"/>
        <v>0</v>
      </c>
      <c r="X1070" s="4">
        <f t="shared" si="828"/>
        <v>45.149999999999636</v>
      </c>
      <c r="Y1070" s="4">
        <f t="shared" si="833"/>
        <v>2412.9074999999998</v>
      </c>
      <c r="Z1070" s="6">
        <f t="shared" si="834"/>
        <v>0</v>
      </c>
      <c r="AA1070" s="6">
        <f t="shared" si="835"/>
        <v>0</v>
      </c>
      <c r="AB1070" s="4">
        <f t="shared" si="785"/>
        <v>2416.1079999999993</v>
      </c>
      <c r="AC1070" s="4">
        <f t="shared" si="786"/>
        <v>-14.487999999999374</v>
      </c>
      <c r="AE1070" s="9">
        <f t="shared" si="836"/>
        <v>5284</v>
      </c>
      <c r="AF1070" s="6">
        <f t="shared" si="837"/>
        <v>0.94063553693674928</v>
      </c>
      <c r="AG1070" s="4">
        <f t="shared" si="838"/>
        <v>97.8700000000008</v>
      </c>
      <c r="AH1070" s="4">
        <f t="shared" si="839"/>
        <v>5240.875</v>
      </c>
      <c r="AI1070" s="6">
        <f t="shared" si="840"/>
        <v>0.94063553693674928</v>
      </c>
      <c r="AJ1070" s="6">
        <f t="shared" si="841"/>
        <v>0.67133377087435075</v>
      </c>
      <c r="AK1070" s="4">
        <f t="shared" si="825"/>
        <v>5282.4230000000007</v>
      </c>
      <c r="AL1070" s="4">
        <f t="shared" si="826"/>
        <v>1.5769999999993161</v>
      </c>
      <c r="AN1070" s="9">
        <f t="shared" si="842"/>
        <v>2882.38</v>
      </c>
      <c r="AO1070" s="6">
        <f t="shared" si="843"/>
        <v>1</v>
      </c>
      <c r="AP1070" s="4">
        <f t="shared" si="844"/>
        <v>104.35000000000036</v>
      </c>
      <c r="AQ1070" s="4">
        <f t="shared" si="845"/>
        <v>2856.2925</v>
      </c>
      <c r="AR1070" s="6">
        <f t="shared" si="846"/>
        <v>1</v>
      </c>
      <c r="AS1070" s="6">
        <f t="shared" si="847"/>
        <v>1</v>
      </c>
      <c r="AT1070" s="4">
        <f t="shared" si="848"/>
        <v>2850.7020000000002</v>
      </c>
      <c r="AU1070" s="4">
        <f t="shared" si="849"/>
        <v>31.677999999999884</v>
      </c>
      <c r="AW1070" s="4">
        <f t="shared" si="671"/>
        <v>26.859999999998763</v>
      </c>
      <c r="AX1070" s="4">
        <f t="shared" si="421"/>
        <v>23.993170731707167</v>
      </c>
      <c r="AY1070" s="4">
        <f t="shared" si="422"/>
        <v>71.969999999999345</v>
      </c>
      <c r="AZ1070" s="4">
        <f t="shared" si="784"/>
        <v>42.799999999999272</v>
      </c>
      <c r="BB1070" s="4">
        <f t="shared" ref="BB1070:BB1133" si="850">IF(L1070-K1070&gt;K1070-M1070,K1070-M1070,L1070-K1070)</f>
        <v>8.4499999999998181</v>
      </c>
      <c r="BC1070" s="4">
        <f t="shared" si="787"/>
        <v>11.336097560975592</v>
      </c>
      <c r="BD1070" s="4">
        <f t="shared" si="788"/>
        <v>35.359999999999673</v>
      </c>
      <c r="BE1070" s="4">
        <f t="shared" si="789"/>
        <v>20.230000000000473</v>
      </c>
      <c r="BG1070" s="4">
        <f t="shared" si="654"/>
        <v>23.5</v>
      </c>
      <c r="BH1070" s="4">
        <f t="shared" si="829"/>
        <v>12.890243902438892</v>
      </c>
      <c r="BI1070" s="4">
        <f t="shared" si="830"/>
        <v>72.899999999999636</v>
      </c>
      <c r="BJ1070" s="4">
        <f t="shared" si="831"/>
        <v>25.5</v>
      </c>
    </row>
    <row r="1071" spans="4:62">
      <c r="D1071" s="2">
        <v>41701</v>
      </c>
      <c r="E1071" s="26">
        <v>6809.7</v>
      </c>
      <c r="F1071" s="26">
        <v>6809.7</v>
      </c>
      <c r="G1071" s="26">
        <v>6671.9</v>
      </c>
      <c r="H1071" s="31">
        <v>6708.4</v>
      </c>
      <c r="J1071" s="2">
        <v>41701</v>
      </c>
      <c r="K1071" s="26">
        <v>4338.79</v>
      </c>
      <c r="L1071" s="26">
        <v>4346.95</v>
      </c>
      <c r="M1071" s="26">
        <v>4288.4399999999996</v>
      </c>
      <c r="N1071" s="26">
        <v>4290.87</v>
      </c>
      <c r="P1071" s="2">
        <v>41701</v>
      </c>
      <c r="Q1071" s="26">
        <v>9553.08</v>
      </c>
      <c r="R1071" s="26">
        <v>9554.17</v>
      </c>
      <c r="S1071" s="26">
        <v>9358.73</v>
      </c>
      <c r="T1071" s="26">
        <v>9358.89</v>
      </c>
      <c r="V1071" s="9">
        <f t="shared" ref="V1071:V1072" si="851">H1071-N1071</f>
        <v>2417.5299999999997</v>
      </c>
      <c r="W1071" s="6">
        <f t="shared" si="827"/>
        <v>1</v>
      </c>
      <c r="X1071" s="4">
        <f t="shared" si="828"/>
        <v>15.909999999999854</v>
      </c>
      <c r="Y1071" s="4">
        <f t="shared" ref="Y1071:Y1072" si="852">MIN(V1067:V1071) +((MAX(V1067:V1071)-MIN(V1067:V1071))*$Y$1)</f>
        <v>2405.5974999999999</v>
      </c>
      <c r="Z1071" s="6">
        <f t="shared" ref="Z1071:Z1072" si="853">(V1071-MIN($V1065:$V1071))/(MAX($V1065:$V1071)-MIN($V1065:$V1071))</f>
        <v>0.28708047636232109</v>
      </c>
      <c r="AA1071" s="6">
        <f t="shared" ref="AA1071:AA1072" si="854">(V1071-MIN($V1063:$V1071))/(MAX($V1063:$V1071)-MIN($V1063:$V1071))</f>
        <v>0.28466630882089394</v>
      </c>
      <c r="AB1071" s="4">
        <f t="shared" si="785"/>
        <v>2410.2599999999998</v>
      </c>
      <c r="AC1071" s="4">
        <f t="shared" si="786"/>
        <v>7.2699999999999818</v>
      </c>
      <c r="AE1071" s="9">
        <f t="shared" ref="AE1071:AE1072" si="855">T1071-N1071</f>
        <v>5068.0199999999995</v>
      </c>
      <c r="AF1071" s="6">
        <f t="shared" ref="AF1071:AF1072" si="856">(AE1071-MIN(AE1067:AE1071))/(MAX(AE1067:AE1071)-MIN(AE1067:AE1071))</f>
        <v>0</v>
      </c>
      <c r="AG1071" s="4">
        <f t="shared" ref="AG1071:AG1072" si="857">MAX(AE1067:AE1071)-MIN(AE1067:AE1071)</f>
        <v>216.78000000000065</v>
      </c>
      <c r="AH1071" s="4">
        <f t="shared" ref="AH1071:AH1072" si="858">MIN(AE1067:AE1071) +((MAX(AE1067:AE1071)-MIN(AE1067:AE1071))*$AH$1)</f>
        <v>5176.41</v>
      </c>
      <c r="AI1071" s="6">
        <f t="shared" ref="AI1071:AI1072" si="859">(AE1071-MIN(AE1065:AE1071))/(MAX(AE1065:AE1071)-MIN(AE1065:AE1071))</f>
        <v>0</v>
      </c>
      <c r="AJ1071" s="6">
        <f t="shared" ref="AJ1071:AJ1072" si="860">(AE1071-MIN(AE1063:AE1071))/(MAX(AE1063:AE1071)-MIN(AE1063:AE1071))</f>
        <v>0</v>
      </c>
      <c r="AK1071" s="4">
        <f t="shared" si="825"/>
        <v>5257.0659999999998</v>
      </c>
      <c r="AL1071" s="4">
        <f t="shared" si="826"/>
        <v>-189.04600000000028</v>
      </c>
      <c r="AN1071" s="9">
        <f t="shared" ref="AN1071:AN1072" si="861">T1071-H1071</f>
        <v>2650.49</v>
      </c>
      <c r="AO1071" s="6">
        <f t="shared" ref="AO1071:AO1072" si="862">(AN1071-MIN(AN1067:AN1071))/(MAX(AN1067:AN1071)-MIN(AN1067:AN1071))</f>
        <v>0</v>
      </c>
      <c r="AP1071" s="4">
        <f t="shared" ref="AP1071:AP1072" si="863">MAX(AN1067:AN1071)-MIN(AN1067:AN1071)</f>
        <v>231.89000000000033</v>
      </c>
      <c r="AQ1071" s="4">
        <f t="shared" ref="AQ1071:AQ1072" si="864">MIN(AN1067:AN1071) +((MAX(AN1067:AN1071)-MIN(AN1067:AN1071))*$AQ$1)</f>
        <v>2824.4075000000003</v>
      </c>
      <c r="AR1071" s="6">
        <f t="shared" ref="AR1071:AR1072" si="865">(AN1071-MIN(AN1065:AN1071))/(MAX(AN1065:AN1071)-MIN(AN1065:AN1071))</f>
        <v>0</v>
      </c>
      <c r="AS1071" s="6">
        <f t="shared" ref="AS1071:AS1072" si="866">(AN1071-MIN(AN1063:AN1071))/(MAX(AN1063:AN1071)-MIN(AN1063:AN1071))</f>
        <v>0</v>
      </c>
      <c r="AT1071" s="4">
        <f t="shared" si="848"/>
        <v>2823.6750000000002</v>
      </c>
      <c r="AU1071" s="4">
        <f t="shared" si="849"/>
        <v>-173.1850000000004</v>
      </c>
      <c r="AW1071" s="4">
        <f t="shared" si="671"/>
        <v>1.0900000000001455</v>
      </c>
      <c r="AX1071" s="4">
        <f t="shared" ref="AX1071:AX1134" si="867">AVERAGE($AW1031:$AW1071)</f>
        <v>23.003414634146193</v>
      </c>
      <c r="AY1071" s="4">
        <f t="shared" ref="AY1071:AY1134" si="868">MAX($AW1031:$AW1071)</f>
        <v>71.969999999999345</v>
      </c>
      <c r="AZ1071" s="4">
        <f t="shared" si="784"/>
        <v>42.799999999999272</v>
      </c>
      <c r="BB1071" s="4">
        <f t="shared" si="850"/>
        <v>8.1599999999998545</v>
      </c>
      <c r="BC1071" s="4">
        <f t="shared" si="787"/>
        <v>11.293414634146323</v>
      </c>
      <c r="BD1071" s="4">
        <f t="shared" si="788"/>
        <v>35.359999999999673</v>
      </c>
      <c r="BE1071" s="4">
        <f t="shared" si="789"/>
        <v>20.230000000000473</v>
      </c>
      <c r="BG1071" s="4">
        <f t="shared" si="654"/>
        <v>0</v>
      </c>
      <c r="BH1071" s="4">
        <f t="shared" si="829"/>
        <v>12.436585365853539</v>
      </c>
      <c r="BI1071" s="4">
        <f t="shared" si="830"/>
        <v>72.899999999999636</v>
      </c>
      <c r="BJ1071" s="4">
        <f t="shared" si="831"/>
        <v>25.5</v>
      </c>
    </row>
    <row r="1072" spans="4:62">
      <c r="D1072" s="2">
        <v>41702</v>
      </c>
      <c r="E1072" s="26">
        <v>6708.4</v>
      </c>
      <c r="F1072" s="26">
        <v>6827.2</v>
      </c>
      <c r="G1072" s="26">
        <v>6708.4</v>
      </c>
      <c r="H1072" s="31">
        <v>6823.8</v>
      </c>
      <c r="I1072"/>
      <c r="J1072" s="2">
        <v>41702</v>
      </c>
      <c r="K1072" s="26">
        <v>4340.83</v>
      </c>
      <c r="L1072" s="26">
        <v>4399.8100000000004</v>
      </c>
      <c r="M1072" s="26">
        <v>4337.3500000000004</v>
      </c>
      <c r="N1072" s="26">
        <v>4395.8999999999996</v>
      </c>
      <c r="O1072"/>
      <c r="P1072" s="2">
        <v>41702</v>
      </c>
      <c r="Q1072" s="26">
        <v>9453.77</v>
      </c>
      <c r="R1072" s="26">
        <v>9590.11</v>
      </c>
      <c r="S1072" s="26">
        <v>9421.16</v>
      </c>
      <c r="T1072" s="26">
        <v>9589.15</v>
      </c>
      <c r="V1072" s="9">
        <f t="shared" si="851"/>
        <v>2427.9000000000005</v>
      </c>
      <c r="W1072" s="6">
        <f t="shared" si="827"/>
        <v>1</v>
      </c>
      <c r="X1072" s="4">
        <f t="shared" si="828"/>
        <v>26.280000000000655</v>
      </c>
      <c r="Y1072" s="4">
        <f t="shared" si="852"/>
        <v>2408.19</v>
      </c>
      <c r="Z1072" s="6">
        <f t="shared" si="853"/>
        <v>0.58205980066447105</v>
      </c>
      <c r="AA1072" s="6">
        <f t="shared" si="854"/>
        <v>0.47020933977456614</v>
      </c>
      <c r="AB1072" s="4">
        <f t="shared" si="785"/>
        <v>2412.65</v>
      </c>
      <c r="AC1072" s="4">
        <f t="shared" si="786"/>
        <v>15.250000000000455</v>
      </c>
      <c r="AE1072" s="9">
        <f t="shared" si="855"/>
        <v>5193.25</v>
      </c>
      <c r="AF1072" s="6">
        <f t="shared" si="856"/>
        <v>0.57982220575979349</v>
      </c>
      <c r="AG1072" s="4">
        <f t="shared" si="857"/>
        <v>215.98000000000047</v>
      </c>
      <c r="AH1072" s="4">
        <f t="shared" si="858"/>
        <v>5176.01</v>
      </c>
      <c r="AI1072" s="6">
        <f t="shared" si="859"/>
        <v>0.56463321159655522</v>
      </c>
      <c r="AJ1072" s="6">
        <f t="shared" si="860"/>
        <v>0.56463321159655522</v>
      </c>
      <c r="AK1072" s="4">
        <f t="shared" si="825"/>
        <v>5243.4839999999995</v>
      </c>
      <c r="AL1072" s="4">
        <f t="shared" si="826"/>
        <v>-50.233999999999469</v>
      </c>
      <c r="AN1072" s="9">
        <f t="shared" si="861"/>
        <v>2765.3499999999995</v>
      </c>
      <c r="AO1072" s="6">
        <f t="shared" si="862"/>
        <v>0.49532105739790205</v>
      </c>
      <c r="AP1072" s="4">
        <f t="shared" si="863"/>
        <v>231.89000000000033</v>
      </c>
      <c r="AQ1072" s="4">
        <f t="shared" si="864"/>
        <v>2824.4075000000003</v>
      </c>
      <c r="AR1072" s="6">
        <f t="shared" si="865"/>
        <v>0.49532105739790205</v>
      </c>
      <c r="AS1072" s="6">
        <f t="shared" si="866"/>
        <v>0.49532105739790205</v>
      </c>
      <c r="AT1072" s="4">
        <f t="shared" si="848"/>
        <v>2813.8720000000003</v>
      </c>
      <c r="AU1072" s="4">
        <f t="shared" si="849"/>
        <v>-48.522000000000844</v>
      </c>
      <c r="AW1072" s="4">
        <f t="shared" si="671"/>
        <v>32.610000000000582</v>
      </c>
      <c r="AX1072" s="4">
        <f t="shared" si="867"/>
        <v>23.31999999999984</v>
      </c>
      <c r="AY1072" s="4">
        <f t="shared" si="868"/>
        <v>71.969999999999345</v>
      </c>
      <c r="AZ1072" s="4">
        <f t="shared" si="784"/>
        <v>42.799999999999272</v>
      </c>
      <c r="BB1072" s="4">
        <f t="shared" si="850"/>
        <v>3.4799999999995634</v>
      </c>
      <c r="BC1072" s="4">
        <f t="shared" si="787"/>
        <v>10.913170731707297</v>
      </c>
      <c r="BD1072" s="4">
        <f t="shared" si="788"/>
        <v>35.359999999999673</v>
      </c>
      <c r="BE1072" s="4">
        <f t="shared" si="789"/>
        <v>20.230000000000473</v>
      </c>
      <c r="BG1072" s="4">
        <f t="shared" si="654"/>
        <v>0</v>
      </c>
      <c r="BH1072" s="4">
        <f t="shared" si="829"/>
        <v>12.043902439024285</v>
      </c>
      <c r="BI1072" s="4">
        <f t="shared" si="830"/>
        <v>72.899999999999636</v>
      </c>
      <c r="BJ1072" s="4">
        <f t="shared" si="831"/>
        <v>25.5</v>
      </c>
    </row>
    <row r="1073" spans="4:62">
      <c r="D1073" s="2">
        <f>D1072+1</f>
        <v>41703</v>
      </c>
      <c r="E1073" s="26">
        <v>6823.8</v>
      </c>
      <c r="F1073" s="26">
        <v>6824.2</v>
      </c>
      <c r="G1073" s="26">
        <v>6771.5</v>
      </c>
      <c r="H1073" s="26">
        <v>6775.4</v>
      </c>
      <c r="I1073"/>
      <c r="J1073" s="2">
        <v>41703</v>
      </c>
      <c r="K1073" s="26">
        <v>4384.6099999999997</v>
      </c>
      <c r="L1073" s="26">
        <v>4402.12</v>
      </c>
      <c r="M1073" s="26">
        <v>4377.6499999999996</v>
      </c>
      <c r="N1073" s="26">
        <v>4391.25</v>
      </c>
      <c r="O1073"/>
      <c r="P1073" s="2">
        <v>41703</v>
      </c>
      <c r="Q1073" s="26">
        <v>9562.39</v>
      </c>
      <c r="R1073" s="26">
        <v>9599</v>
      </c>
      <c r="S1073" s="26">
        <v>9534.43</v>
      </c>
      <c r="T1073" s="31">
        <v>9542.02</v>
      </c>
      <c r="V1073" s="9">
        <f t="shared" ref="V1073:V1083" si="869">H1073-N1073</f>
        <v>2384.1499999999996</v>
      </c>
      <c r="W1073" s="6">
        <f t="shared" si="827"/>
        <v>0</v>
      </c>
      <c r="X1073" s="4">
        <f t="shared" si="828"/>
        <v>43.750000000000909</v>
      </c>
      <c r="Y1073" s="4">
        <f t="shared" ref="Y1073:Y1083" si="870">MIN(V1069:V1073) +((MAX(V1069:V1073)-MIN(V1069:V1073))*$Y$1)</f>
        <v>2395.0874999999996</v>
      </c>
      <c r="Z1073" s="6">
        <f t="shared" ref="Z1073:Z1083" si="871">(V1073-MIN($V1067:$V1073))/(MAX($V1067:$V1073)-MIN($V1067:$V1073))</f>
        <v>0</v>
      </c>
      <c r="AA1073" s="6">
        <f t="shared" ref="AA1073:AA1083" si="872">(V1073-MIN($V1065:$V1073))/(MAX($V1065:$V1073)-MIN($V1065:$V1073))</f>
        <v>0</v>
      </c>
      <c r="AB1073" s="4">
        <f t="shared" ref="AB1073:AB1083" si="873">AVERAGE(V1069:V1073)</f>
        <v>2409.0219999999999</v>
      </c>
      <c r="AC1073" s="4">
        <f t="shared" ref="AC1073:AC1083" si="874">V1073-AB1073</f>
        <v>-24.872000000000298</v>
      </c>
      <c r="AE1073" s="9">
        <f t="shared" ref="AE1073:AE1083" si="875">T1073-N1073</f>
        <v>5150.7700000000004</v>
      </c>
      <c r="AF1073" s="6">
        <f t="shared" ref="AF1073:AF1083" si="876">(AE1073-MIN(AE1069:AE1073))/(MAX(AE1069:AE1073)-MIN(AE1069:AE1073))</f>
        <v>0.38313732753033025</v>
      </c>
      <c r="AG1073" s="4">
        <f t="shared" ref="AG1073:AG1083" si="877">MAX(AE1069:AE1073)-MIN(AE1069:AE1073)</f>
        <v>215.98000000000047</v>
      </c>
      <c r="AH1073" s="4">
        <f t="shared" ref="AH1073:AH1083" si="878">MIN(AE1069:AE1073) +((MAX(AE1069:AE1073)-MIN(AE1069:AE1073))*$AH$1)</f>
        <v>5176.01</v>
      </c>
      <c r="AI1073" s="6">
        <f t="shared" ref="AI1073:AI1083" si="879">(AE1073-MIN(AE1067:AE1073))/(MAX(AE1067:AE1073)-MIN(AE1067:AE1073))</f>
        <v>0.38172340621828887</v>
      </c>
      <c r="AJ1073" s="6">
        <f t="shared" ref="AJ1073:AJ1083" si="880">(AE1073-MIN(AE1065:AE1073))/(MAX(AE1065:AE1073)-MIN(AE1065:AE1073))</f>
        <v>0.37310068082420572</v>
      </c>
      <c r="AK1073" s="4">
        <f t="shared" ref="AK1073:AK1083" si="881">AVERAGE(AE1064:AE1073)</f>
        <v>5226.6659999999993</v>
      </c>
      <c r="AL1073" s="4">
        <f t="shared" ref="AL1073:AL1083" si="882">AE1073-AK1073</f>
        <v>-75.895999999998821</v>
      </c>
      <c r="AN1073" s="9">
        <f t="shared" ref="AN1073:AN1083" si="883">T1073-H1073</f>
        <v>2766.6200000000008</v>
      </c>
      <c r="AO1073" s="6">
        <f t="shared" ref="AO1073:AO1083" si="884">(AN1073-MIN(AN1069:AN1073))/(MAX(AN1069:AN1073)-MIN(AN1069:AN1073))</f>
        <v>0.50079779205658226</v>
      </c>
      <c r="AP1073" s="4">
        <f t="shared" ref="AP1073:AP1083" si="885">MAX(AN1069:AN1073)-MIN(AN1069:AN1073)</f>
        <v>231.89000000000033</v>
      </c>
      <c r="AQ1073" s="4">
        <f t="shared" ref="AQ1073:AQ1083" si="886">MIN(AN1069:AN1073) +((MAX(AN1069:AN1073)-MIN(AN1069:AN1073))*$AQ$1)</f>
        <v>2824.4075000000003</v>
      </c>
      <c r="AR1073" s="6">
        <f t="shared" ref="AR1073:AR1083" si="887">(AN1073-MIN(AN1067:AN1073))/(MAX(AN1067:AN1073)-MIN(AN1067:AN1073))</f>
        <v>0.50079779205658226</v>
      </c>
      <c r="AS1073" s="6">
        <f t="shared" ref="AS1073:AS1083" si="888">(AN1073-MIN(AN1065:AN1073))/(MAX(AN1065:AN1073)-MIN(AN1065:AN1073))</f>
        <v>0.50079779205658226</v>
      </c>
      <c r="AT1073" s="4">
        <f t="shared" ref="AT1073:AT1083" si="889">AVERAGE(AN1064:AN1073)</f>
        <v>2804.1990000000005</v>
      </c>
      <c r="AU1073" s="4">
        <f t="shared" ref="AU1073:AU1083" si="890">AN1073-AT1073</f>
        <v>-37.578999999999724</v>
      </c>
      <c r="AW1073" s="4">
        <f t="shared" si="671"/>
        <v>27.959999999999127</v>
      </c>
      <c r="AX1073" s="4">
        <f t="shared" si="867"/>
        <v>23.285121951219349</v>
      </c>
      <c r="AY1073" s="4">
        <f t="shared" si="868"/>
        <v>71.969999999999345</v>
      </c>
      <c r="AZ1073" s="4">
        <f t="shared" si="784"/>
        <v>42.799999999999272</v>
      </c>
      <c r="BB1073" s="4">
        <f t="shared" si="850"/>
        <v>6.9600000000000364</v>
      </c>
      <c r="BC1073" s="4">
        <f t="shared" si="787"/>
        <v>10.694878048780472</v>
      </c>
      <c r="BD1073" s="4">
        <f t="shared" si="788"/>
        <v>35.359999999999673</v>
      </c>
      <c r="BE1073" s="4">
        <f t="shared" si="789"/>
        <v>20.230000000000473</v>
      </c>
      <c r="BG1073" s="4">
        <f t="shared" si="654"/>
        <v>0.3999999999996362</v>
      </c>
      <c r="BH1073" s="4">
        <f t="shared" si="829"/>
        <v>11.746341463414533</v>
      </c>
      <c r="BI1073" s="4">
        <f t="shared" si="830"/>
        <v>72.899999999999636</v>
      </c>
      <c r="BJ1073" s="4">
        <f t="shared" si="831"/>
        <v>25.5</v>
      </c>
    </row>
    <row r="1074" spans="4:62">
      <c r="D1074" s="2">
        <f>D1073+1</f>
        <v>41704</v>
      </c>
      <c r="E1074" s="26">
        <v>6775.4</v>
      </c>
      <c r="F1074" s="26">
        <v>6806.6</v>
      </c>
      <c r="G1074" s="26">
        <v>6771</v>
      </c>
      <c r="H1074" s="26">
        <v>6788.5</v>
      </c>
      <c r="I1074"/>
      <c r="J1074" s="2">
        <v>41704</v>
      </c>
      <c r="K1074" s="26">
        <v>4408.13</v>
      </c>
      <c r="L1074" s="26">
        <v>4431.16</v>
      </c>
      <c r="M1074" s="26">
        <v>4402.16</v>
      </c>
      <c r="N1074" s="26">
        <v>4417.04</v>
      </c>
      <c r="O1074"/>
      <c r="P1074" s="2">
        <v>41704</v>
      </c>
      <c r="Q1074" s="26">
        <v>9577.35</v>
      </c>
      <c r="R1074" s="26">
        <v>9587.44</v>
      </c>
      <c r="S1074" s="26">
        <v>9505.32</v>
      </c>
      <c r="T1074" s="31">
        <v>9542.8700000000008</v>
      </c>
      <c r="V1074" s="9">
        <f t="shared" si="869"/>
        <v>2371.46</v>
      </c>
      <c r="W1074" s="6">
        <f t="shared" si="827"/>
        <v>0</v>
      </c>
      <c r="X1074" s="4">
        <f t="shared" si="828"/>
        <v>56.440000000000509</v>
      </c>
      <c r="Y1074" s="4">
        <f t="shared" si="870"/>
        <v>2385.5700000000002</v>
      </c>
      <c r="Z1074" s="6">
        <f t="shared" si="871"/>
        <v>0</v>
      </c>
      <c r="AA1074" s="6">
        <f t="shared" si="872"/>
        <v>0</v>
      </c>
      <c r="AB1074" s="4">
        <f t="shared" si="873"/>
        <v>2400.5320000000002</v>
      </c>
      <c r="AC1074" s="4">
        <f t="shared" si="874"/>
        <v>-29.072000000000116</v>
      </c>
      <c r="AE1074" s="9">
        <f t="shared" si="875"/>
        <v>5125.8300000000008</v>
      </c>
      <c r="AF1074" s="6">
        <f t="shared" si="876"/>
        <v>0.26766367256227974</v>
      </c>
      <c r="AG1074" s="4">
        <f t="shared" si="877"/>
        <v>215.98000000000047</v>
      </c>
      <c r="AH1074" s="4">
        <f t="shared" si="878"/>
        <v>5176.01</v>
      </c>
      <c r="AI1074" s="6">
        <f t="shared" si="879"/>
        <v>0.26766367256227974</v>
      </c>
      <c r="AJ1074" s="6">
        <f t="shared" si="880"/>
        <v>0.26065196807791641</v>
      </c>
      <c r="AK1074" s="4">
        <f t="shared" si="881"/>
        <v>5212.9130000000005</v>
      </c>
      <c r="AL1074" s="4">
        <f t="shared" si="882"/>
        <v>-87.082999999999629</v>
      </c>
      <c r="AN1074" s="9">
        <f t="shared" si="883"/>
        <v>2754.3700000000008</v>
      </c>
      <c r="AO1074" s="6">
        <f t="shared" si="884"/>
        <v>0.44797102074259726</v>
      </c>
      <c r="AP1074" s="4">
        <f t="shared" si="885"/>
        <v>231.89000000000033</v>
      </c>
      <c r="AQ1074" s="4">
        <f t="shared" si="886"/>
        <v>2824.4075000000003</v>
      </c>
      <c r="AR1074" s="6">
        <f t="shared" si="887"/>
        <v>0.44797102074259726</v>
      </c>
      <c r="AS1074" s="6">
        <f t="shared" si="888"/>
        <v>0.44797102074259726</v>
      </c>
      <c r="AT1074" s="4">
        <f t="shared" si="889"/>
        <v>2799.0510000000004</v>
      </c>
      <c r="AU1074" s="4">
        <f t="shared" si="890"/>
        <v>-44.680999999999585</v>
      </c>
      <c r="AW1074" s="4">
        <f t="shared" si="671"/>
        <v>10.090000000000146</v>
      </c>
      <c r="AX1074" s="4">
        <f t="shared" si="867"/>
        <v>23.446585365853512</v>
      </c>
      <c r="AY1074" s="4">
        <f t="shared" si="868"/>
        <v>71.969999999999345</v>
      </c>
      <c r="AZ1074" s="4">
        <f t="shared" si="784"/>
        <v>42.799999999999272</v>
      </c>
      <c r="BB1074" s="4">
        <f t="shared" si="850"/>
        <v>5.9700000000002547</v>
      </c>
      <c r="BC1074" s="4">
        <f t="shared" si="787"/>
        <v>10.77682926829268</v>
      </c>
      <c r="BD1074" s="4">
        <f t="shared" si="788"/>
        <v>35.359999999999673</v>
      </c>
      <c r="BE1074" s="4">
        <f t="shared" si="789"/>
        <v>20.230000000000473</v>
      </c>
      <c r="BG1074" s="4">
        <f t="shared" si="654"/>
        <v>4.3999999999996362</v>
      </c>
      <c r="BH1074" s="4">
        <f t="shared" si="829"/>
        <v>11.853658536585256</v>
      </c>
      <c r="BI1074" s="4">
        <f t="shared" si="830"/>
        <v>72.899999999999636</v>
      </c>
      <c r="BJ1074" s="4">
        <f t="shared" si="831"/>
        <v>25.5</v>
      </c>
    </row>
    <row r="1075" spans="4:62">
      <c r="D1075" s="2">
        <f>D1074+1</f>
        <v>41705</v>
      </c>
      <c r="E1075" s="26">
        <v>6788.5</v>
      </c>
      <c r="F1075" s="26">
        <v>6800.7</v>
      </c>
      <c r="G1075" s="26">
        <v>6706.4</v>
      </c>
      <c r="H1075" s="26">
        <v>6712.7</v>
      </c>
      <c r="I1075"/>
      <c r="J1075" s="2">
        <v>41705</v>
      </c>
      <c r="K1075" s="26">
        <v>4416.16</v>
      </c>
      <c r="L1075" s="26">
        <v>4432.5</v>
      </c>
      <c r="M1075" s="26">
        <v>4364.2</v>
      </c>
      <c r="N1075" s="26">
        <v>4366.42</v>
      </c>
      <c r="O1075"/>
      <c r="P1075" s="2">
        <v>41705</v>
      </c>
      <c r="Q1075" s="26">
        <v>9538.4500000000007</v>
      </c>
      <c r="R1075" s="26">
        <v>9543.24</v>
      </c>
      <c r="S1075" s="26">
        <v>9346.82</v>
      </c>
      <c r="T1075" s="31">
        <v>9350.75</v>
      </c>
      <c r="V1075" s="9">
        <f t="shared" si="869"/>
        <v>2346.2799999999997</v>
      </c>
      <c r="W1075" s="6">
        <f t="shared" si="827"/>
        <v>0</v>
      </c>
      <c r="X1075" s="4">
        <f t="shared" si="828"/>
        <v>81.6200000000008</v>
      </c>
      <c r="Y1075" s="4">
        <f t="shared" si="870"/>
        <v>2366.6849999999999</v>
      </c>
      <c r="Z1075" s="6">
        <f t="shared" si="871"/>
        <v>0</v>
      </c>
      <c r="AA1075" s="6">
        <f t="shared" si="872"/>
        <v>0</v>
      </c>
      <c r="AB1075" s="4">
        <f t="shared" si="873"/>
        <v>2389.4639999999999</v>
      </c>
      <c r="AC1075" s="4">
        <f t="shared" si="874"/>
        <v>-43.184000000000196</v>
      </c>
      <c r="AE1075" s="9">
        <f t="shared" si="875"/>
        <v>4984.33</v>
      </c>
      <c r="AF1075" s="6">
        <f t="shared" si="876"/>
        <v>0</v>
      </c>
      <c r="AG1075" s="4">
        <f t="shared" si="877"/>
        <v>208.92000000000007</v>
      </c>
      <c r="AH1075" s="4">
        <f t="shared" si="878"/>
        <v>5088.79</v>
      </c>
      <c r="AI1075" s="6">
        <f t="shared" si="879"/>
        <v>0</v>
      </c>
      <c r="AJ1075" s="6">
        <f t="shared" si="880"/>
        <v>0</v>
      </c>
      <c r="AK1075" s="4">
        <f t="shared" si="881"/>
        <v>5183.7570000000005</v>
      </c>
      <c r="AL1075" s="4">
        <f t="shared" si="882"/>
        <v>-199.42700000000059</v>
      </c>
      <c r="AN1075" s="9">
        <f t="shared" si="883"/>
        <v>2638.05</v>
      </c>
      <c r="AO1075" s="6">
        <f t="shared" si="884"/>
        <v>0</v>
      </c>
      <c r="AP1075" s="4">
        <f t="shared" si="885"/>
        <v>128.57000000000062</v>
      </c>
      <c r="AQ1075" s="4">
        <f t="shared" si="886"/>
        <v>2734.4775000000009</v>
      </c>
      <c r="AR1075" s="6">
        <f t="shared" si="887"/>
        <v>0</v>
      </c>
      <c r="AS1075" s="6">
        <f t="shared" si="888"/>
        <v>0</v>
      </c>
      <c r="AT1075" s="4">
        <f t="shared" si="889"/>
        <v>2780.9710000000005</v>
      </c>
      <c r="AU1075" s="4">
        <f t="shared" si="890"/>
        <v>-142.92100000000028</v>
      </c>
      <c r="AW1075" s="4">
        <f t="shared" si="671"/>
        <v>4.7899999999990541</v>
      </c>
      <c r="AX1075" s="4">
        <f t="shared" si="867"/>
        <v>22.16682926829251</v>
      </c>
      <c r="AY1075" s="4">
        <f t="shared" si="868"/>
        <v>71.969999999999345</v>
      </c>
      <c r="AZ1075" s="4">
        <f t="shared" si="784"/>
        <v>40.520000000000437</v>
      </c>
      <c r="BB1075" s="4">
        <f t="shared" si="850"/>
        <v>16.340000000000146</v>
      </c>
      <c r="BC1075" s="4">
        <f t="shared" si="787"/>
        <v>10.739024390243918</v>
      </c>
      <c r="BD1075" s="4">
        <f t="shared" si="788"/>
        <v>35.359999999999673</v>
      </c>
      <c r="BE1075" s="4">
        <f t="shared" si="789"/>
        <v>20.230000000000473</v>
      </c>
      <c r="BG1075" s="4">
        <f t="shared" si="654"/>
        <v>12.199999999999818</v>
      </c>
      <c r="BH1075" s="4">
        <f t="shared" si="829"/>
        <v>11.55121951219502</v>
      </c>
      <c r="BI1075" s="4">
        <f t="shared" si="830"/>
        <v>72.899999999999636</v>
      </c>
      <c r="BJ1075" s="4">
        <f t="shared" si="831"/>
        <v>25.5</v>
      </c>
    </row>
    <row r="1076" spans="4:62">
      <c r="D1076" s="2">
        <f>D1075+3</f>
        <v>41708</v>
      </c>
      <c r="E1076" s="26">
        <v>6712.7</v>
      </c>
      <c r="F1076" s="26">
        <v>6757</v>
      </c>
      <c r="G1076" s="26">
        <v>6671.6</v>
      </c>
      <c r="H1076" s="26">
        <v>6689.5</v>
      </c>
      <c r="I1076"/>
      <c r="J1076" s="2">
        <v>41708</v>
      </c>
      <c r="K1076" s="26">
        <v>4365.49</v>
      </c>
      <c r="L1076" s="26">
        <v>4417.8</v>
      </c>
      <c r="M1076" s="26">
        <v>4346.83</v>
      </c>
      <c r="N1076" s="26">
        <v>4370.84</v>
      </c>
      <c r="O1076"/>
      <c r="P1076" s="2">
        <v>41708</v>
      </c>
      <c r="Q1076" s="26">
        <v>9305.51</v>
      </c>
      <c r="R1076" s="26">
        <v>9382.98</v>
      </c>
      <c r="S1076" s="26">
        <v>9216.07</v>
      </c>
      <c r="T1076" s="31">
        <v>9265.5</v>
      </c>
      <c r="V1076" s="9">
        <f t="shared" si="869"/>
        <v>2318.66</v>
      </c>
      <c r="W1076" s="6">
        <f t="shared" si="827"/>
        <v>0</v>
      </c>
      <c r="X1076" s="4">
        <f t="shared" si="828"/>
        <v>109.24000000000069</v>
      </c>
      <c r="Y1076" s="4">
        <f t="shared" si="870"/>
        <v>2345.9700000000003</v>
      </c>
      <c r="Z1076" s="6">
        <f t="shared" si="871"/>
        <v>0</v>
      </c>
      <c r="AA1076" s="6">
        <f t="shared" si="872"/>
        <v>0</v>
      </c>
      <c r="AB1076" s="4">
        <f t="shared" si="873"/>
        <v>2369.69</v>
      </c>
      <c r="AC1076" s="4">
        <f t="shared" si="874"/>
        <v>-51.0300000000002</v>
      </c>
      <c r="AE1076" s="9">
        <f t="shared" si="875"/>
        <v>4894.66</v>
      </c>
      <c r="AF1076" s="6">
        <f t="shared" si="876"/>
        <v>0</v>
      </c>
      <c r="AG1076" s="4">
        <f t="shared" si="877"/>
        <v>298.59000000000015</v>
      </c>
      <c r="AH1076" s="4">
        <f t="shared" si="878"/>
        <v>5043.9549999999999</v>
      </c>
      <c r="AI1076" s="6">
        <f t="shared" si="879"/>
        <v>0</v>
      </c>
      <c r="AJ1076" s="6">
        <f t="shared" si="880"/>
        <v>0</v>
      </c>
      <c r="AK1076" s="4">
        <f>AVERAGE(AE1067:AE1076)</f>
        <v>5144.2420000000002</v>
      </c>
      <c r="AL1076" s="4">
        <f t="shared" si="882"/>
        <v>-249.58200000000033</v>
      </c>
      <c r="AN1076" s="9">
        <f t="shared" si="883"/>
        <v>2576</v>
      </c>
      <c r="AO1076" s="6">
        <f t="shared" si="884"/>
        <v>0</v>
      </c>
      <c r="AP1076" s="4">
        <f t="shared" si="885"/>
        <v>190.6200000000008</v>
      </c>
      <c r="AQ1076" s="4">
        <f t="shared" si="886"/>
        <v>2718.9650000000006</v>
      </c>
      <c r="AR1076" s="6">
        <f t="shared" si="887"/>
        <v>0</v>
      </c>
      <c r="AS1076" s="6">
        <f t="shared" si="888"/>
        <v>0</v>
      </c>
      <c r="AT1076" s="4">
        <f t="shared" si="889"/>
        <v>2754.2670000000003</v>
      </c>
      <c r="AU1076" s="4">
        <f t="shared" si="890"/>
        <v>-178.26700000000028</v>
      </c>
      <c r="AW1076" s="4">
        <f t="shared" si="671"/>
        <v>77.469999999999345</v>
      </c>
      <c r="AX1076" s="4">
        <f t="shared" si="867"/>
        <v>23.260731707316864</v>
      </c>
      <c r="AY1076" s="4">
        <f t="shared" si="868"/>
        <v>77.469999999999345</v>
      </c>
      <c r="AZ1076" s="4">
        <f t="shared" si="784"/>
        <v>42.799999999999272</v>
      </c>
      <c r="BB1076" s="4">
        <f t="shared" si="850"/>
        <v>18.659999999999854</v>
      </c>
      <c r="BC1076" s="4">
        <f t="shared" si="787"/>
        <v>10.87121951219514</v>
      </c>
      <c r="BD1076" s="4">
        <f t="shared" si="788"/>
        <v>35.359999999999673</v>
      </c>
      <c r="BE1076" s="4">
        <f t="shared" si="789"/>
        <v>20.230000000000473</v>
      </c>
      <c r="BG1076" s="4">
        <f t="shared" si="654"/>
        <v>41.099999999999454</v>
      </c>
      <c r="BH1076" s="4">
        <f t="shared" si="829"/>
        <v>12.553658536585251</v>
      </c>
      <c r="BI1076" s="4">
        <f t="shared" si="830"/>
        <v>72.899999999999636</v>
      </c>
      <c r="BJ1076" s="4">
        <f t="shared" si="831"/>
        <v>27.799999999999272</v>
      </c>
    </row>
    <row r="1077" spans="4:62">
      <c r="D1077" s="2">
        <f>D1076+1</f>
        <v>41709</v>
      </c>
      <c r="E1077" s="26">
        <v>6689.5</v>
      </c>
      <c r="F1077" s="26">
        <v>6718.3</v>
      </c>
      <c r="G1077" s="26">
        <v>6660.6</v>
      </c>
      <c r="H1077" s="26">
        <v>6685.5</v>
      </c>
      <c r="I1077"/>
      <c r="J1077" s="2">
        <v>41709</v>
      </c>
      <c r="K1077" s="26">
        <v>4384.74</v>
      </c>
      <c r="L1077" s="26">
        <v>4386.7299999999996</v>
      </c>
      <c r="M1077" s="26">
        <v>4343.95</v>
      </c>
      <c r="N1077" s="26">
        <v>4349.72</v>
      </c>
      <c r="O1077"/>
      <c r="P1077" s="2">
        <v>41709</v>
      </c>
      <c r="Q1077" s="26">
        <v>9295.32</v>
      </c>
      <c r="R1077" s="26">
        <v>9375.2900000000009</v>
      </c>
      <c r="S1077" s="26">
        <v>9259.18</v>
      </c>
      <c r="T1077" s="31">
        <v>9307.7900000000009</v>
      </c>
      <c r="V1077" s="9">
        <f t="shared" si="869"/>
        <v>2335.7799999999997</v>
      </c>
      <c r="W1077" s="6">
        <f t="shared" si="827"/>
        <v>0.26141395632920977</v>
      </c>
      <c r="X1077" s="4">
        <f t="shared" si="828"/>
        <v>65.489999999999782</v>
      </c>
      <c r="Y1077" s="4">
        <f t="shared" si="870"/>
        <v>2335.0324999999998</v>
      </c>
      <c r="Z1077" s="6">
        <f t="shared" si="871"/>
        <v>0.15671915049432245</v>
      </c>
      <c r="AA1077" s="6">
        <f t="shared" si="872"/>
        <v>0.15671915049432245</v>
      </c>
      <c r="AB1077" s="4">
        <f t="shared" si="873"/>
        <v>2351.2659999999996</v>
      </c>
      <c r="AC1077" s="4">
        <f t="shared" si="874"/>
        <v>-15.485999999999876</v>
      </c>
      <c r="AE1077" s="9">
        <f t="shared" si="875"/>
        <v>4958.0700000000006</v>
      </c>
      <c r="AF1077" s="6">
        <f t="shared" si="876"/>
        <v>0.24758892663308976</v>
      </c>
      <c r="AG1077" s="4">
        <f t="shared" si="877"/>
        <v>256.11000000000058</v>
      </c>
      <c r="AH1077" s="4">
        <f t="shared" si="878"/>
        <v>5022.7150000000001</v>
      </c>
      <c r="AI1077" s="6">
        <f t="shared" si="879"/>
        <v>0.21236478113801779</v>
      </c>
      <c r="AJ1077" s="6">
        <f t="shared" si="880"/>
        <v>0.16286536189449</v>
      </c>
      <c r="AK1077" s="4">
        <f t="shared" si="881"/>
        <v>5111.5689999999995</v>
      </c>
      <c r="AL1077" s="4">
        <f t="shared" si="882"/>
        <v>-153.49899999999889</v>
      </c>
      <c r="AN1077" s="9">
        <f t="shared" si="883"/>
        <v>2622.2900000000009</v>
      </c>
      <c r="AO1077" s="6">
        <f t="shared" si="884"/>
        <v>0.24283915643689372</v>
      </c>
      <c r="AP1077" s="4">
        <f t="shared" si="885"/>
        <v>190.6200000000008</v>
      </c>
      <c r="AQ1077" s="4">
        <f t="shared" si="886"/>
        <v>2718.9650000000006</v>
      </c>
      <c r="AR1077" s="6">
        <f t="shared" si="887"/>
        <v>0.24283915643689372</v>
      </c>
      <c r="AS1077" s="6">
        <f t="shared" si="888"/>
        <v>0.1510868855669458</v>
      </c>
      <c r="AT1077" s="4">
        <f t="shared" si="889"/>
        <v>2729.6110000000003</v>
      </c>
      <c r="AU1077" s="4">
        <f t="shared" si="890"/>
        <v>-107.32099999999946</v>
      </c>
      <c r="AW1077" s="4">
        <f t="shared" si="671"/>
        <v>36.139999999999418</v>
      </c>
      <c r="AX1077" s="4">
        <f t="shared" si="867"/>
        <v>23.620731707316867</v>
      </c>
      <c r="AY1077" s="4">
        <f t="shared" si="868"/>
        <v>77.469999999999345</v>
      </c>
      <c r="AZ1077" s="4">
        <f t="shared" si="784"/>
        <v>42.799999999999272</v>
      </c>
      <c r="BB1077" s="4">
        <f t="shared" si="850"/>
        <v>1.9899999999997817</v>
      </c>
      <c r="BC1077" s="4">
        <f t="shared" si="787"/>
        <v>10.748536585365855</v>
      </c>
      <c r="BD1077" s="4">
        <f t="shared" si="788"/>
        <v>35.359999999999673</v>
      </c>
      <c r="BE1077" s="4">
        <f t="shared" si="789"/>
        <v>20.230000000000473</v>
      </c>
      <c r="BG1077" s="4">
        <f t="shared" si="654"/>
        <v>28.800000000000182</v>
      </c>
      <c r="BH1077" s="4">
        <f t="shared" si="829"/>
        <v>13.039024390243801</v>
      </c>
      <c r="BI1077" s="4">
        <f t="shared" si="830"/>
        <v>72.899999999999636</v>
      </c>
      <c r="BJ1077" s="4">
        <f t="shared" si="831"/>
        <v>27.900000000000546</v>
      </c>
    </row>
    <row r="1078" spans="4:62">
      <c r="D1078" s="2">
        <v>41710</v>
      </c>
      <c r="E1078" s="26">
        <v>6685.5</v>
      </c>
      <c r="F1078" s="26">
        <v>6685.5</v>
      </c>
      <c r="G1078" s="26">
        <v>6598.4</v>
      </c>
      <c r="H1078" s="26">
        <v>6620.9</v>
      </c>
      <c r="I1078"/>
      <c r="J1078" s="2">
        <v>41710</v>
      </c>
      <c r="K1078" s="26">
        <v>4322.76</v>
      </c>
      <c r="L1078" s="26">
        <v>4327.8500000000004</v>
      </c>
      <c r="M1078" s="26">
        <v>4273.38</v>
      </c>
      <c r="N1078" s="26">
        <v>4306.26</v>
      </c>
      <c r="O1078"/>
      <c r="P1078" s="2">
        <v>41710</v>
      </c>
      <c r="Q1078" s="26">
        <v>9257.1299999999992</v>
      </c>
      <c r="R1078" s="26">
        <v>9267.1</v>
      </c>
      <c r="S1078" s="26">
        <v>9142.5400000000009</v>
      </c>
      <c r="T1078" s="31">
        <v>9188.69</v>
      </c>
      <c r="V1078" s="9">
        <f t="shared" si="869"/>
        <v>2314.6399999999994</v>
      </c>
      <c r="W1078" s="6">
        <f t="shared" si="827"/>
        <v>0</v>
      </c>
      <c r="X1078" s="4">
        <f t="shared" si="828"/>
        <v>56.820000000000618</v>
      </c>
      <c r="Y1078" s="4">
        <f t="shared" si="870"/>
        <v>2328.8449999999993</v>
      </c>
      <c r="Z1078" s="6">
        <f t="shared" si="871"/>
        <v>0</v>
      </c>
      <c r="AA1078" s="6">
        <f t="shared" si="872"/>
        <v>0</v>
      </c>
      <c r="AB1078" s="4">
        <f t="shared" si="873"/>
        <v>2337.364</v>
      </c>
      <c r="AC1078" s="4">
        <f t="shared" si="874"/>
        <v>-22.724000000000615</v>
      </c>
      <c r="AE1078" s="9">
        <f t="shared" si="875"/>
        <v>4882.43</v>
      </c>
      <c r="AF1078" s="6">
        <f t="shared" si="876"/>
        <v>0</v>
      </c>
      <c r="AG1078" s="4">
        <f t="shared" si="877"/>
        <v>243.40000000000055</v>
      </c>
      <c r="AH1078" s="4">
        <f t="shared" si="878"/>
        <v>5004.130000000001</v>
      </c>
      <c r="AI1078" s="6">
        <f t="shared" si="879"/>
        <v>0</v>
      </c>
      <c r="AJ1078" s="6">
        <f t="shared" si="880"/>
        <v>0</v>
      </c>
      <c r="AK1078" s="4">
        <f t="shared" si="881"/>
        <v>5073.33</v>
      </c>
      <c r="AL1078" s="4">
        <f t="shared" si="882"/>
        <v>-190.89999999999964</v>
      </c>
      <c r="AN1078" s="9">
        <f t="shared" si="883"/>
        <v>2567.7900000000009</v>
      </c>
      <c r="AO1078" s="6">
        <f t="shared" si="884"/>
        <v>0</v>
      </c>
      <c r="AP1078" s="4">
        <f t="shared" si="885"/>
        <v>186.57999999999993</v>
      </c>
      <c r="AQ1078" s="4">
        <f t="shared" si="886"/>
        <v>2707.7250000000008</v>
      </c>
      <c r="AR1078" s="6">
        <f t="shared" si="887"/>
        <v>0</v>
      </c>
      <c r="AS1078" s="6">
        <f t="shared" si="888"/>
        <v>0</v>
      </c>
      <c r="AT1078" s="4">
        <f t="shared" si="889"/>
        <v>2700.1370000000002</v>
      </c>
      <c r="AU1078" s="4">
        <f t="shared" si="890"/>
        <v>-132.3469999999993</v>
      </c>
      <c r="AW1078" s="4">
        <f t="shared" si="671"/>
        <v>9.9700000000011642</v>
      </c>
      <c r="AX1078" s="4">
        <f t="shared" si="867"/>
        <v>23.63170731707303</v>
      </c>
      <c r="AY1078" s="4">
        <f t="shared" si="868"/>
        <v>77.469999999999345</v>
      </c>
      <c r="AZ1078" s="4">
        <f t="shared" si="784"/>
        <v>42.799999999999272</v>
      </c>
      <c r="BB1078" s="4">
        <f t="shared" si="850"/>
        <v>5.0900000000001455</v>
      </c>
      <c r="BC1078" s="4">
        <f t="shared" si="787"/>
        <v>10.552682926829275</v>
      </c>
      <c r="BD1078" s="4">
        <f t="shared" si="788"/>
        <v>35.359999999999673</v>
      </c>
      <c r="BE1078" s="4">
        <f t="shared" si="789"/>
        <v>20.230000000000473</v>
      </c>
      <c r="BG1078" s="4">
        <f t="shared" si="654"/>
        <v>0</v>
      </c>
      <c r="BH1078" s="4">
        <f t="shared" si="829"/>
        <v>12.663414634146227</v>
      </c>
      <c r="BI1078" s="4">
        <f t="shared" si="830"/>
        <v>72.899999999999636</v>
      </c>
      <c r="BJ1078" s="4">
        <f t="shared" si="831"/>
        <v>27.900000000000546</v>
      </c>
    </row>
    <row r="1079" spans="4:62">
      <c r="D1079" s="2">
        <v>41711</v>
      </c>
      <c r="E1079" s="26">
        <v>6620.9</v>
      </c>
      <c r="F1079" s="26">
        <v>6631.4</v>
      </c>
      <c r="G1079" s="26">
        <v>6552.5</v>
      </c>
      <c r="H1079" s="26">
        <v>6553.8</v>
      </c>
      <c r="J1079" s="2">
        <v>41711</v>
      </c>
      <c r="K1079" s="26">
        <v>4315.3900000000003</v>
      </c>
      <c r="L1079" s="26">
        <v>4319.6400000000003</v>
      </c>
      <c r="M1079" s="26">
        <v>4250.51</v>
      </c>
      <c r="N1079" s="26">
        <v>4250.51</v>
      </c>
      <c r="P1079" s="2">
        <v>41711</v>
      </c>
      <c r="Q1079" s="26">
        <v>9200.1200000000008</v>
      </c>
      <c r="R1079" s="26">
        <v>9226.9599999999991</v>
      </c>
      <c r="S1079" s="26">
        <v>9017.35</v>
      </c>
      <c r="T1079" s="31">
        <v>9017.7900000000009</v>
      </c>
      <c r="V1079" s="9">
        <f t="shared" si="869"/>
        <v>2303.29</v>
      </c>
      <c r="W1079" s="6">
        <f t="shared" si="827"/>
        <v>0</v>
      </c>
      <c r="X1079" s="4">
        <f t="shared" si="828"/>
        <v>42.989999999999782</v>
      </c>
      <c r="Y1079" s="4">
        <f t="shared" si="870"/>
        <v>2314.0374999999999</v>
      </c>
      <c r="Z1079" s="6">
        <f t="shared" si="871"/>
        <v>0</v>
      </c>
      <c r="AA1079" s="6">
        <f t="shared" si="872"/>
        <v>0</v>
      </c>
      <c r="AB1079" s="4">
        <f t="shared" si="873"/>
        <v>2323.7299999999996</v>
      </c>
      <c r="AC1079" s="4">
        <f t="shared" si="874"/>
        <v>-20.4399999999996</v>
      </c>
      <c r="AE1079" s="9">
        <f t="shared" si="875"/>
        <v>4767.2800000000007</v>
      </c>
      <c r="AF1079" s="6">
        <f t="shared" si="876"/>
        <v>0</v>
      </c>
      <c r="AG1079" s="4">
        <f t="shared" si="877"/>
        <v>217.04999999999927</v>
      </c>
      <c r="AH1079" s="4">
        <f t="shared" si="878"/>
        <v>4875.8050000000003</v>
      </c>
      <c r="AI1079" s="6">
        <f t="shared" si="879"/>
        <v>0</v>
      </c>
      <c r="AJ1079" s="6">
        <f t="shared" si="880"/>
        <v>0</v>
      </c>
      <c r="AK1079" s="4">
        <f t="shared" si="881"/>
        <v>5030.8639999999996</v>
      </c>
      <c r="AL1079" s="4">
        <f t="shared" si="882"/>
        <v>-263.58399999999892</v>
      </c>
      <c r="AN1079" s="9">
        <f t="shared" si="883"/>
        <v>2463.9900000000007</v>
      </c>
      <c r="AO1079" s="6">
        <f t="shared" si="884"/>
        <v>0</v>
      </c>
      <c r="AP1079" s="4">
        <f t="shared" si="885"/>
        <v>174.05999999999949</v>
      </c>
      <c r="AQ1079" s="4">
        <f t="shared" si="886"/>
        <v>2594.5350000000003</v>
      </c>
      <c r="AR1079" s="6">
        <f t="shared" si="887"/>
        <v>0</v>
      </c>
      <c r="AS1079" s="6">
        <f t="shared" si="888"/>
        <v>0</v>
      </c>
      <c r="AT1079" s="4">
        <f t="shared" si="889"/>
        <v>2668.7330000000006</v>
      </c>
      <c r="AU1079" s="4">
        <f t="shared" si="890"/>
        <v>-204.74299999999994</v>
      </c>
      <c r="AW1079" s="4">
        <f t="shared" si="671"/>
        <v>26.839999999998327</v>
      </c>
      <c r="AX1079" s="4">
        <f t="shared" si="867"/>
        <v>24.079756097560807</v>
      </c>
      <c r="AY1079" s="4">
        <f t="shared" si="868"/>
        <v>77.469999999999345</v>
      </c>
      <c r="AZ1079" s="4">
        <f t="shared" si="784"/>
        <v>42.799999999999272</v>
      </c>
      <c r="BB1079" s="4">
        <f t="shared" si="850"/>
        <v>4.25</v>
      </c>
      <c r="BC1079" s="4">
        <f t="shared" si="787"/>
        <v>10.572439024390238</v>
      </c>
      <c r="BD1079" s="4">
        <f t="shared" si="788"/>
        <v>35.359999999999673</v>
      </c>
      <c r="BE1079" s="4">
        <f t="shared" si="789"/>
        <v>20.230000000000473</v>
      </c>
      <c r="BG1079" s="4">
        <f t="shared" si="654"/>
        <v>10.5</v>
      </c>
      <c r="BH1079" s="4">
        <f t="shared" si="829"/>
        <v>12.919512195121836</v>
      </c>
      <c r="BI1079" s="4">
        <f t="shared" si="830"/>
        <v>72.899999999999636</v>
      </c>
      <c r="BJ1079" s="4">
        <f t="shared" si="831"/>
        <v>27.900000000000546</v>
      </c>
    </row>
    <row r="1080" spans="4:62">
      <c r="D1080" s="2">
        <v>41712</v>
      </c>
      <c r="E1080" s="26">
        <v>6553.8</v>
      </c>
      <c r="F1080" s="26">
        <v>6553.8</v>
      </c>
      <c r="G1080" s="26">
        <v>6500.4</v>
      </c>
      <c r="H1080" s="26">
        <v>6527.9</v>
      </c>
      <c r="J1080" s="2">
        <v>41712</v>
      </c>
      <c r="K1080" s="26">
        <v>4220.6499999999996</v>
      </c>
      <c r="L1080" s="26">
        <v>4236.58</v>
      </c>
      <c r="M1080" s="26">
        <v>4183</v>
      </c>
      <c r="N1080" s="26">
        <v>4216.37</v>
      </c>
      <c r="P1080" s="2">
        <v>41712</v>
      </c>
      <c r="Q1080" s="26">
        <v>8939.18</v>
      </c>
      <c r="R1080" s="26">
        <v>9094.24</v>
      </c>
      <c r="S1080" s="26">
        <v>8913.27</v>
      </c>
      <c r="T1080" s="31">
        <v>9056.41</v>
      </c>
      <c r="V1080" s="9">
        <f t="shared" si="869"/>
        <v>2311.5299999999997</v>
      </c>
      <c r="W1080" s="6">
        <f t="shared" si="827"/>
        <v>0.25361649738380537</v>
      </c>
      <c r="X1080" s="4">
        <f t="shared" si="828"/>
        <v>32.489999999999782</v>
      </c>
      <c r="Y1080" s="4">
        <f t="shared" si="870"/>
        <v>2311.4124999999999</v>
      </c>
      <c r="Z1080" s="6">
        <f t="shared" si="871"/>
        <v>0.12087428487604185</v>
      </c>
      <c r="AA1080" s="6">
        <f t="shared" si="872"/>
        <v>6.6126314099989911E-2</v>
      </c>
      <c r="AB1080" s="4">
        <f t="shared" si="873"/>
        <v>2316.7799999999997</v>
      </c>
      <c r="AC1080" s="4">
        <f t="shared" si="874"/>
        <v>-5.25</v>
      </c>
      <c r="AE1080" s="9">
        <f t="shared" si="875"/>
        <v>4840.04</v>
      </c>
      <c r="AF1080" s="6">
        <f t="shared" si="876"/>
        <v>0.38136170658839208</v>
      </c>
      <c r="AG1080" s="4">
        <f t="shared" si="877"/>
        <v>190.78999999999996</v>
      </c>
      <c r="AH1080" s="4">
        <f t="shared" si="878"/>
        <v>4862.6750000000011</v>
      </c>
      <c r="AI1080" s="6">
        <f t="shared" si="879"/>
        <v>0.2029284618602685</v>
      </c>
      <c r="AJ1080" s="6">
        <f t="shared" si="880"/>
        <v>0.17081015094959603</v>
      </c>
      <c r="AK1080" s="4">
        <f t="shared" si="881"/>
        <v>4986.4680000000008</v>
      </c>
      <c r="AL1080" s="4">
        <f t="shared" si="882"/>
        <v>-146.42800000000079</v>
      </c>
      <c r="AN1080" s="9">
        <f t="shared" si="883"/>
        <v>2528.5100000000002</v>
      </c>
      <c r="AO1080" s="6">
        <f t="shared" si="884"/>
        <v>0.4075805432722644</v>
      </c>
      <c r="AP1080" s="4">
        <f t="shared" si="885"/>
        <v>158.30000000000018</v>
      </c>
      <c r="AQ1080" s="4">
        <f t="shared" si="886"/>
        <v>2582.7150000000011</v>
      </c>
      <c r="AR1080" s="6">
        <f t="shared" si="887"/>
        <v>0.22219161099249088</v>
      </c>
      <c r="AS1080" s="6">
        <f t="shared" si="888"/>
        <v>0.21319763407461093</v>
      </c>
      <c r="AT1080" s="4">
        <f t="shared" si="889"/>
        <v>2633.3460000000005</v>
      </c>
      <c r="AU1080" s="4">
        <f t="shared" si="890"/>
        <v>-104.83600000000024</v>
      </c>
      <c r="AW1080" s="4">
        <f t="shared" si="671"/>
        <v>25.909999999999854</v>
      </c>
      <c r="AX1080" s="4">
        <f t="shared" si="867"/>
        <v>24.585853658536376</v>
      </c>
      <c r="AY1080" s="4">
        <f t="shared" si="868"/>
        <v>77.469999999999345</v>
      </c>
      <c r="AZ1080" s="4">
        <f t="shared" si="784"/>
        <v>42.799999999999272</v>
      </c>
      <c r="BB1080" s="4">
        <f t="shared" si="850"/>
        <v>15.930000000000291</v>
      </c>
      <c r="BC1080" s="4">
        <f t="shared" si="787"/>
        <v>10.920487804878055</v>
      </c>
      <c r="BD1080" s="4">
        <f t="shared" si="788"/>
        <v>35.359999999999673</v>
      </c>
      <c r="BE1080" s="4">
        <f t="shared" si="789"/>
        <v>20.230000000000473</v>
      </c>
      <c r="BG1080" s="4">
        <f t="shared" si="654"/>
        <v>0</v>
      </c>
      <c r="BH1080" s="4">
        <f t="shared" si="829"/>
        <v>12.707317073170621</v>
      </c>
      <c r="BI1080" s="4">
        <f t="shared" si="830"/>
        <v>72.899999999999636</v>
      </c>
      <c r="BJ1080" s="4">
        <f t="shared" si="831"/>
        <v>27.900000000000546</v>
      </c>
    </row>
    <row r="1081" spans="4:62">
      <c r="D1081" s="2">
        <f>D1080+3</f>
        <v>41715</v>
      </c>
      <c r="E1081" s="26">
        <v>6527.9</v>
      </c>
      <c r="F1081" s="26">
        <v>6592.4</v>
      </c>
      <c r="G1081" s="26">
        <v>6527.9</v>
      </c>
      <c r="H1081" s="26">
        <v>6568.4</v>
      </c>
      <c r="J1081" s="2">
        <v>41715</v>
      </c>
      <c r="K1081" s="26">
        <v>4216.91</v>
      </c>
      <c r="L1081" s="26">
        <v>4277.0600000000004</v>
      </c>
      <c r="M1081" s="26">
        <v>4211.62</v>
      </c>
      <c r="N1081" s="26">
        <v>4271.96</v>
      </c>
      <c r="P1081" s="2">
        <v>41715</v>
      </c>
      <c r="Q1081" s="26">
        <v>9047.49</v>
      </c>
      <c r="R1081" s="26">
        <v>9197.81</v>
      </c>
      <c r="S1081" s="26">
        <v>9047.49</v>
      </c>
      <c r="T1081" s="31">
        <v>9180.89</v>
      </c>
      <c r="V1081" s="9">
        <f t="shared" si="869"/>
        <v>2296.4399999999996</v>
      </c>
      <c r="W1081" s="6">
        <f t="shared" si="827"/>
        <v>0</v>
      </c>
      <c r="X1081" s="4">
        <f t="shared" si="828"/>
        <v>39.340000000000146</v>
      </c>
      <c r="Y1081" s="4">
        <f t="shared" si="870"/>
        <v>2306.2749999999996</v>
      </c>
      <c r="Z1081" s="6">
        <f t="shared" si="871"/>
        <v>0</v>
      </c>
      <c r="AA1081" s="6">
        <f t="shared" si="872"/>
        <v>0</v>
      </c>
      <c r="AB1081" s="4">
        <f t="shared" si="873"/>
        <v>2312.3359999999993</v>
      </c>
      <c r="AC1081" s="4">
        <f t="shared" si="874"/>
        <v>-15.895999999999731</v>
      </c>
      <c r="AE1081" s="9">
        <f t="shared" si="875"/>
        <v>4908.9299999999994</v>
      </c>
      <c r="AF1081" s="6">
        <f t="shared" si="876"/>
        <v>0.74243933120183847</v>
      </c>
      <c r="AG1081" s="4">
        <f t="shared" si="877"/>
        <v>190.78999999999996</v>
      </c>
      <c r="AH1081" s="4">
        <f t="shared" si="878"/>
        <v>4862.6750000000011</v>
      </c>
      <c r="AI1081" s="6">
        <f t="shared" si="879"/>
        <v>0.652614604929736</v>
      </c>
      <c r="AJ1081" s="6">
        <f t="shared" si="880"/>
        <v>0.36937077889905556</v>
      </c>
      <c r="AK1081" s="4">
        <f t="shared" si="881"/>
        <v>4970.5589999999993</v>
      </c>
      <c r="AL1081" s="4">
        <f t="shared" si="882"/>
        <v>-61.628999999999905</v>
      </c>
      <c r="AN1081" s="9">
        <f t="shared" si="883"/>
        <v>2612.4899999999998</v>
      </c>
      <c r="AO1081" s="6">
        <f t="shared" si="884"/>
        <v>0.93809222994313912</v>
      </c>
      <c r="AP1081" s="4">
        <f t="shared" si="885"/>
        <v>158.30000000000018</v>
      </c>
      <c r="AQ1081" s="4">
        <f t="shared" si="886"/>
        <v>2582.7150000000011</v>
      </c>
      <c r="AR1081" s="6">
        <f t="shared" si="887"/>
        <v>0.85315408479834265</v>
      </c>
      <c r="AS1081" s="6">
        <f t="shared" si="888"/>
        <v>0.49069821233849598</v>
      </c>
      <c r="AT1081" s="4">
        <f t="shared" si="889"/>
        <v>2629.5459999999998</v>
      </c>
      <c r="AU1081" s="4">
        <f t="shared" si="890"/>
        <v>-17.05600000000004</v>
      </c>
      <c r="AW1081" s="4">
        <f t="shared" si="671"/>
        <v>0</v>
      </c>
      <c r="AX1081" s="4">
        <f t="shared" si="867"/>
        <v>24.364878048780245</v>
      </c>
      <c r="AY1081" s="4">
        <f t="shared" si="868"/>
        <v>77.469999999999345</v>
      </c>
      <c r="AZ1081" s="4">
        <f t="shared" si="784"/>
        <v>42.799999999999272</v>
      </c>
      <c r="BB1081" s="4">
        <f t="shared" si="850"/>
        <v>5.2899999999999636</v>
      </c>
      <c r="BC1081" s="4">
        <f t="shared" si="787"/>
        <v>10.775609756097554</v>
      </c>
      <c r="BD1081" s="4">
        <f t="shared" si="788"/>
        <v>35.359999999999673</v>
      </c>
      <c r="BE1081" s="4">
        <f t="shared" si="789"/>
        <v>20.230000000000473</v>
      </c>
      <c r="BG1081" s="4">
        <f t="shared" si="654"/>
        <v>0</v>
      </c>
      <c r="BH1081" s="4">
        <f t="shared" si="829"/>
        <v>12.331707317073068</v>
      </c>
      <c r="BI1081" s="4">
        <f t="shared" si="830"/>
        <v>72.899999999999636</v>
      </c>
      <c r="BJ1081" s="4">
        <f t="shared" si="831"/>
        <v>27.900000000000546</v>
      </c>
    </row>
    <row r="1082" spans="4:62">
      <c r="D1082" s="2">
        <f>D1081+1</f>
        <v>41716</v>
      </c>
      <c r="E1082" s="26">
        <v>6568.4</v>
      </c>
      <c r="F1082" s="26">
        <v>6628.2</v>
      </c>
      <c r="G1082" s="26">
        <v>6534.9</v>
      </c>
      <c r="H1082" s="26">
        <v>6605.3</v>
      </c>
      <c r="J1082" s="2">
        <v>41716</v>
      </c>
      <c r="K1082" s="26">
        <v>4264.34</v>
      </c>
      <c r="L1082" s="26">
        <v>4341.84</v>
      </c>
      <c r="M1082" s="26">
        <v>4250.47</v>
      </c>
      <c r="N1082" s="26">
        <v>4313.26</v>
      </c>
      <c r="P1082" s="2">
        <f>P1081+1</f>
        <v>41716</v>
      </c>
      <c r="Q1082" s="26">
        <v>9172.0499999999993</v>
      </c>
      <c r="R1082" s="26">
        <v>9315.07</v>
      </c>
      <c r="S1082" s="26">
        <v>9105.69</v>
      </c>
      <c r="T1082" s="31">
        <v>9242.5499999999993</v>
      </c>
      <c r="V1082" s="9">
        <f t="shared" si="869"/>
        <v>2292.04</v>
      </c>
      <c r="W1082" s="6">
        <f t="shared" si="827"/>
        <v>0</v>
      </c>
      <c r="X1082" s="4">
        <f t="shared" si="828"/>
        <v>22.599999999999454</v>
      </c>
      <c r="Y1082" s="4">
        <f t="shared" si="870"/>
        <v>2297.6899999999996</v>
      </c>
      <c r="Z1082" s="6">
        <f t="shared" si="871"/>
        <v>0</v>
      </c>
      <c r="AA1082" s="6">
        <f t="shared" si="872"/>
        <v>0</v>
      </c>
      <c r="AB1082" s="4">
        <f t="shared" si="873"/>
        <v>2303.5879999999997</v>
      </c>
      <c r="AC1082" s="4">
        <f t="shared" si="874"/>
        <v>-11.547999999999774</v>
      </c>
      <c r="AE1082" s="9">
        <f t="shared" si="875"/>
        <v>4929.2899999999991</v>
      </c>
      <c r="AF1082" s="6">
        <f t="shared" si="876"/>
        <v>1</v>
      </c>
      <c r="AG1082" s="4">
        <f t="shared" si="877"/>
        <v>162.0099999999984</v>
      </c>
      <c r="AH1082" s="4">
        <f t="shared" si="878"/>
        <v>4848.2849999999999</v>
      </c>
      <c r="AI1082" s="6">
        <f t="shared" si="879"/>
        <v>0.84915351957648955</v>
      </c>
      <c r="AJ1082" s="6">
        <f t="shared" si="880"/>
        <v>0.45184771998326123</v>
      </c>
      <c r="AK1082" s="4">
        <f t="shared" si="881"/>
        <v>4944.1630000000005</v>
      </c>
      <c r="AL1082" s="4">
        <f t="shared" si="882"/>
        <v>-14.873000000001412</v>
      </c>
      <c r="AN1082" s="9">
        <f t="shared" si="883"/>
        <v>2637.2499999999991</v>
      </c>
      <c r="AO1082" s="6">
        <f t="shared" si="884"/>
        <v>1</v>
      </c>
      <c r="AP1082" s="4">
        <f t="shared" si="885"/>
        <v>173.2599999999984</v>
      </c>
      <c r="AQ1082" s="4">
        <f t="shared" si="886"/>
        <v>2593.9349999999995</v>
      </c>
      <c r="AR1082" s="6">
        <f t="shared" si="887"/>
        <v>1</v>
      </c>
      <c r="AS1082" s="6">
        <f t="shared" si="888"/>
        <v>0.59666643708243794</v>
      </c>
      <c r="AT1082" s="4">
        <f t="shared" si="889"/>
        <v>2616.7359999999999</v>
      </c>
      <c r="AU1082" s="4">
        <f t="shared" si="890"/>
        <v>20.513999999999214</v>
      </c>
      <c r="AW1082" s="4">
        <f t="shared" si="671"/>
        <v>66.359999999998763</v>
      </c>
      <c r="AX1082" s="4">
        <f t="shared" si="867"/>
        <v>25.490731707316826</v>
      </c>
      <c r="AY1082" s="4">
        <f t="shared" si="868"/>
        <v>77.469999999999345</v>
      </c>
      <c r="AZ1082" s="4">
        <f t="shared" si="784"/>
        <v>45.030000000000655</v>
      </c>
      <c r="BB1082" s="4">
        <f t="shared" si="850"/>
        <v>13.869999999999891</v>
      </c>
      <c r="BC1082" s="4">
        <f t="shared" si="787"/>
        <v>10.949024390243888</v>
      </c>
      <c r="BD1082" s="4">
        <f t="shared" si="788"/>
        <v>35.359999999999673</v>
      </c>
      <c r="BE1082" s="4">
        <f t="shared" si="789"/>
        <v>20.230000000000473</v>
      </c>
      <c r="BG1082" s="4">
        <f t="shared" si="654"/>
        <v>33.5</v>
      </c>
      <c r="BH1082" s="4">
        <f t="shared" si="829"/>
        <v>12.948780487804781</v>
      </c>
      <c r="BI1082" s="4">
        <f t="shared" si="830"/>
        <v>72.899999999999636</v>
      </c>
      <c r="BJ1082" s="4">
        <f t="shared" si="831"/>
        <v>28.800000000000182</v>
      </c>
    </row>
    <row r="1083" spans="4:62">
      <c r="D1083" s="2">
        <v>41717</v>
      </c>
      <c r="E1083" s="26">
        <v>6605.3</v>
      </c>
      <c r="F1083" s="26">
        <v>6609.5</v>
      </c>
      <c r="G1083" s="26">
        <v>6566.9</v>
      </c>
      <c r="H1083" s="26">
        <v>6573.1</v>
      </c>
      <c r="J1083" s="28">
        <v>41717</v>
      </c>
      <c r="K1083" s="4">
        <v>4312.87</v>
      </c>
      <c r="L1083" s="4">
        <v>4329.4799999999996</v>
      </c>
      <c r="M1083" s="4">
        <v>4295.0600000000004</v>
      </c>
      <c r="N1083" s="30">
        <v>4308.0600000000004</v>
      </c>
      <c r="P1083" s="2">
        <v>41717</v>
      </c>
      <c r="Q1083" s="26">
        <v>9262.7099999999991</v>
      </c>
      <c r="R1083" s="26">
        <v>9325.93</v>
      </c>
      <c r="S1083" s="26">
        <v>9221.59</v>
      </c>
      <c r="T1083" s="31">
        <v>9277.0499999999993</v>
      </c>
      <c r="V1083" s="9">
        <f t="shared" si="869"/>
        <v>2265.04</v>
      </c>
      <c r="W1083" s="6">
        <f t="shared" si="827"/>
        <v>0</v>
      </c>
      <c r="X1083" s="4">
        <f t="shared" si="828"/>
        <v>46.489999999999782</v>
      </c>
      <c r="Y1083" s="4">
        <f t="shared" si="870"/>
        <v>2276.6624999999999</v>
      </c>
      <c r="Z1083" s="6">
        <f t="shared" si="871"/>
        <v>0</v>
      </c>
      <c r="AA1083" s="6">
        <f t="shared" si="872"/>
        <v>0</v>
      </c>
      <c r="AB1083" s="4">
        <f t="shared" si="873"/>
        <v>2293.6680000000001</v>
      </c>
      <c r="AC1083" s="4">
        <f t="shared" si="874"/>
        <v>-28.628000000000156</v>
      </c>
      <c r="AE1083" s="9">
        <f t="shared" si="875"/>
        <v>4968.9899999999989</v>
      </c>
      <c r="AF1083" s="6">
        <f t="shared" si="876"/>
        <v>1</v>
      </c>
      <c r="AG1083" s="4">
        <f t="shared" si="877"/>
        <v>201.70999999999822</v>
      </c>
      <c r="AH1083" s="4">
        <f t="shared" si="878"/>
        <v>4868.1350000000002</v>
      </c>
      <c r="AI1083" s="6">
        <f t="shared" si="879"/>
        <v>1</v>
      </c>
      <c r="AJ1083" s="6">
        <f t="shared" si="880"/>
        <v>0.92932504031328678</v>
      </c>
      <c r="AK1083" s="4">
        <f t="shared" si="881"/>
        <v>4925.9849999999997</v>
      </c>
      <c r="AL1083" s="4">
        <f t="shared" si="882"/>
        <v>43.0049999999992</v>
      </c>
      <c r="AN1083" s="9">
        <f t="shared" si="883"/>
        <v>2703.9499999999989</v>
      </c>
      <c r="AO1083" s="6">
        <f t="shared" si="884"/>
        <v>1</v>
      </c>
      <c r="AP1083" s="4">
        <f t="shared" si="885"/>
        <v>239.95999999999822</v>
      </c>
      <c r="AQ1083" s="4">
        <f t="shared" si="886"/>
        <v>2643.9599999999991</v>
      </c>
      <c r="AR1083" s="6">
        <f t="shared" si="887"/>
        <v>1</v>
      </c>
      <c r="AS1083" s="6">
        <f t="shared" si="888"/>
        <v>1</v>
      </c>
      <c r="AT1083" s="4">
        <f t="shared" si="889"/>
        <v>2610.4690000000001</v>
      </c>
      <c r="AU1083" s="4">
        <f t="shared" si="890"/>
        <v>93.480999999998858</v>
      </c>
      <c r="AW1083" s="4">
        <f t="shared" si="671"/>
        <v>41.119999999998981</v>
      </c>
      <c r="AX1083" s="4">
        <f t="shared" si="867"/>
        <v>25.567804878048531</v>
      </c>
      <c r="AY1083" s="4">
        <f t="shared" si="868"/>
        <v>77.469999999999345</v>
      </c>
      <c r="AZ1083" s="4">
        <f t="shared" si="784"/>
        <v>45.030000000000655</v>
      </c>
      <c r="BB1083" s="4">
        <f t="shared" si="850"/>
        <v>16.609999999999673</v>
      </c>
      <c r="BC1083" s="4">
        <f t="shared" si="787"/>
        <v>11.113658536585351</v>
      </c>
      <c r="BD1083" s="4">
        <f t="shared" si="788"/>
        <v>35.359999999999673</v>
      </c>
      <c r="BE1083" s="4">
        <f t="shared" si="789"/>
        <v>20.230000000000473</v>
      </c>
      <c r="BG1083" s="4">
        <f t="shared" si="654"/>
        <v>4.1999999999998181</v>
      </c>
      <c r="BH1083" s="4">
        <f t="shared" si="829"/>
        <v>12.699999999999907</v>
      </c>
      <c r="BI1083" s="4">
        <f t="shared" si="830"/>
        <v>72.899999999999636</v>
      </c>
      <c r="BJ1083" s="4">
        <f t="shared" si="831"/>
        <v>28.800000000000182</v>
      </c>
    </row>
    <row r="1084" spans="4:62">
      <c r="D1084" s="2">
        <v>41718</v>
      </c>
      <c r="E1084" s="26">
        <v>6573.1</v>
      </c>
      <c r="F1084" s="26">
        <v>6573.1</v>
      </c>
      <c r="G1084" s="26">
        <v>6492.6</v>
      </c>
      <c r="H1084" s="26">
        <v>6542.4</v>
      </c>
      <c r="J1084" s="28">
        <v>41718</v>
      </c>
      <c r="K1084" s="4">
        <v>4277.12</v>
      </c>
      <c r="L1084" s="4">
        <v>4328.18</v>
      </c>
      <c r="M1084" s="4">
        <v>4261.42</v>
      </c>
      <c r="N1084" s="30">
        <v>4327.91</v>
      </c>
      <c r="P1084" s="2">
        <v>41718</v>
      </c>
      <c r="Q1084" s="26">
        <v>9215.7000000000007</v>
      </c>
      <c r="R1084" s="26">
        <v>9296.9</v>
      </c>
      <c r="S1084" s="26">
        <v>9156.6299999999992</v>
      </c>
      <c r="T1084" s="26">
        <v>9296.1200000000008</v>
      </c>
      <c r="V1084" s="9">
        <f t="shared" ref="V1084:V1147" si="891">H1084-N1084</f>
        <v>2214.4899999999998</v>
      </c>
      <c r="W1084" s="6">
        <f t="shared" si="827"/>
        <v>0</v>
      </c>
      <c r="X1084" s="4">
        <f t="shared" si="828"/>
        <v>97.039999999999964</v>
      </c>
      <c r="Y1084" s="4">
        <f t="shared" ref="Y1084:Y1147" si="892">MIN(V1080:V1084) +((MAX(V1080:V1084)-MIN(V1080:V1084))*$Y$1)</f>
        <v>2238.75</v>
      </c>
      <c r="Z1084" s="6">
        <f t="shared" ref="Z1084:Z1147" si="893">(V1084-MIN($V1078:$V1084))/(MAX($V1078:$V1084)-MIN($V1078:$V1084))</f>
        <v>0</v>
      </c>
      <c r="AA1084" s="6">
        <f t="shared" ref="AA1084:AA1147" si="894">(V1084-MIN($V1076:$V1084))/(MAX($V1076:$V1084)-MIN($V1076:$V1084))</f>
        <v>0</v>
      </c>
      <c r="AB1084" s="4">
        <f t="shared" ref="AB1084:AB1147" si="895">AVERAGE(V1080:V1084)</f>
        <v>2275.9079999999999</v>
      </c>
      <c r="AC1084" s="4">
        <f t="shared" ref="AC1084:AC1147" si="896">V1084-AB1084</f>
        <v>-61.41800000000012</v>
      </c>
      <c r="AE1084" s="9">
        <f t="shared" ref="AE1084:AE1147" si="897">T1084-N1084</f>
        <v>4968.2100000000009</v>
      </c>
      <c r="AF1084" s="6">
        <f t="shared" ref="AF1084:AF1147" si="898">(AE1084-MIN(AE1080:AE1084))/(MAX(AE1080:AE1084)-MIN(AE1080:AE1084))</f>
        <v>0.99395114385422312</v>
      </c>
      <c r="AG1084" s="4">
        <f t="shared" ref="AG1084:AG1147" si="899">MAX(AE1080:AE1084)-MIN(AE1080:AE1084)</f>
        <v>128.94999999999891</v>
      </c>
      <c r="AH1084" s="4">
        <f t="shared" ref="AH1084:AH1147" si="900">MIN(AE1080:AE1084) +((MAX(AE1080:AE1084)-MIN(AE1080:AE1084))*$AH$1)</f>
        <v>4904.5149999999994</v>
      </c>
      <c r="AI1084" s="6">
        <f t="shared" ref="AI1084:AI1147" si="901">(AE1084-MIN(AE1078:AE1084))/(MAX(AE1078:AE1084)-MIN(AE1078:AE1084))</f>
        <v>0.99613306231719834</v>
      </c>
      <c r="AJ1084" s="6">
        <f t="shared" ref="AJ1084:AJ1147" si="902">(AE1084-MIN(AE1076:AE1084))/(MAX(AE1076:AE1084)-MIN(AE1076:AE1084))</f>
        <v>0.99613306231719834</v>
      </c>
      <c r="AK1084" s="4">
        <f t="shared" ref="AK1084:AK1147" si="903">AVERAGE(AE1075:AE1084)</f>
        <v>4910.223</v>
      </c>
      <c r="AL1084" s="4">
        <f t="shared" ref="AL1084:AL1147" si="904">AE1084-AK1084</f>
        <v>57.98700000000099</v>
      </c>
      <c r="AN1084" s="9">
        <f t="shared" ref="AN1084:AN1147" si="905">T1084-H1084</f>
        <v>2753.7200000000012</v>
      </c>
      <c r="AO1084" s="6">
        <f t="shared" ref="AO1084:AO1147" si="906">(AN1084-MIN(AN1080:AN1084))/(MAX(AN1080:AN1084)-MIN(AN1080:AN1084))</f>
        <v>1</v>
      </c>
      <c r="AP1084" s="4">
        <f t="shared" ref="AP1084:AP1147" si="907">MAX(AN1080:AN1084)-MIN(AN1080:AN1084)</f>
        <v>225.21000000000095</v>
      </c>
      <c r="AQ1084" s="4">
        <f t="shared" ref="AQ1084:AQ1147" si="908">MIN(AN1080:AN1084) +((MAX(AN1080:AN1084)-MIN(AN1080:AN1084))*$AQ$1)</f>
        <v>2697.4175000000009</v>
      </c>
      <c r="AR1084" s="6">
        <f t="shared" ref="AR1084:AR1147" si="909">(AN1084-MIN(AN1078:AN1084))/(MAX(AN1078:AN1084)-MIN(AN1078:AN1084))</f>
        <v>1</v>
      </c>
      <c r="AS1084" s="6">
        <f t="shared" ref="AS1084:AS1147" si="910">(AN1084-MIN(AN1076:AN1084))/(MAX(AN1076:AN1084)-MIN(AN1076:AN1084))</f>
        <v>1</v>
      </c>
      <c r="AT1084" s="4">
        <f t="shared" ref="AT1084:AT1147" si="911">AVERAGE(AN1075:AN1084)</f>
        <v>2610.404</v>
      </c>
      <c r="AU1084" s="4">
        <f t="shared" ref="AU1084:AU1147" si="912">AN1084-AT1084</f>
        <v>143.31600000000117</v>
      </c>
      <c r="AW1084" s="4">
        <f t="shared" si="671"/>
        <v>59.070000000001528</v>
      </c>
      <c r="AX1084" s="4">
        <f t="shared" si="867"/>
        <v>26.678780487804698</v>
      </c>
      <c r="AY1084" s="4">
        <f t="shared" si="868"/>
        <v>77.469999999999345</v>
      </c>
      <c r="AZ1084" s="4">
        <f t="shared" si="784"/>
        <v>47.860000000000582</v>
      </c>
      <c r="BB1084" s="4">
        <f t="shared" si="850"/>
        <v>15.699999999999818</v>
      </c>
      <c r="BC1084" s="4">
        <f t="shared" si="787"/>
        <v>11.286585365853625</v>
      </c>
      <c r="BD1084" s="4">
        <f t="shared" si="788"/>
        <v>35.359999999999673</v>
      </c>
      <c r="BE1084" s="4">
        <f t="shared" si="789"/>
        <v>20.230000000000473</v>
      </c>
      <c r="BG1084" s="4">
        <f t="shared" si="654"/>
        <v>0</v>
      </c>
      <c r="BH1084" s="4">
        <f t="shared" si="829"/>
        <v>12.395121951219419</v>
      </c>
      <c r="BI1084" s="4">
        <f t="shared" si="830"/>
        <v>72.899999999999636</v>
      </c>
      <c r="BJ1084" s="4">
        <f t="shared" si="831"/>
        <v>28.800000000000182</v>
      </c>
    </row>
    <row r="1085" spans="4:62">
      <c r="D1085" s="2">
        <v>41719</v>
      </c>
      <c r="E1085" s="26">
        <v>6542.4</v>
      </c>
      <c r="F1085" s="26">
        <v>6572.1</v>
      </c>
      <c r="G1085" s="26">
        <v>6537.9</v>
      </c>
      <c r="H1085" s="26">
        <v>6557.2</v>
      </c>
      <c r="J1085" s="28">
        <v>41719</v>
      </c>
      <c r="K1085" s="4">
        <v>4333.45</v>
      </c>
      <c r="L1085" s="4">
        <v>4353.3900000000003</v>
      </c>
      <c r="M1085" s="4">
        <v>4323.2700000000004</v>
      </c>
      <c r="N1085" s="30">
        <v>4335.28</v>
      </c>
      <c r="P1085" s="2">
        <v>41719</v>
      </c>
      <c r="Q1085" s="26">
        <v>9300.66</v>
      </c>
      <c r="R1085" s="26">
        <v>9376.94</v>
      </c>
      <c r="S1085" s="26">
        <v>9288.15</v>
      </c>
      <c r="T1085" s="26">
        <v>9342.94</v>
      </c>
      <c r="V1085" s="9">
        <f t="shared" si="891"/>
        <v>2221.92</v>
      </c>
      <c r="W1085" s="6">
        <f t="shared" si="827"/>
        <v>9.0665039658332003E-2</v>
      </c>
      <c r="X1085" s="4">
        <f t="shared" si="828"/>
        <v>81.949999999999818</v>
      </c>
      <c r="Y1085" s="4">
        <f t="shared" si="892"/>
        <v>2234.9775</v>
      </c>
      <c r="Z1085" s="6">
        <f t="shared" si="893"/>
        <v>7.6566364385823302E-2</v>
      </c>
      <c r="AA1085" s="6">
        <f t="shared" si="894"/>
        <v>6.125814164399615E-2</v>
      </c>
      <c r="AB1085" s="4">
        <f t="shared" si="895"/>
        <v>2257.9859999999999</v>
      </c>
      <c r="AC1085" s="4">
        <f t="shared" si="896"/>
        <v>-36.065999999999804</v>
      </c>
      <c r="AE1085" s="9">
        <f t="shared" si="897"/>
        <v>5007.6600000000008</v>
      </c>
      <c r="AF1085" s="6">
        <f t="shared" si="898"/>
        <v>1</v>
      </c>
      <c r="AG1085" s="4">
        <f t="shared" si="899"/>
        <v>98.730000000001382</v>
      </c>
      <c r="AH1085" s="4">
        <f t="shared" si="900"/>
        <v>4958.2950000000001</v>
      </c>
      <c r="AI1085" s="6">
        <f t="shared" si="901"/>
        <v>1</v>
      </c>
      <c r="AJ1085" s="6">
        <f t="shared" si="902"/>
        <v>1</v>
      </c>
      <c r="AK1085" s="4">
        <f t="shared" si="903"/>
        <v>4912.5560000000005</v>
      </c>
      <c r="AL1085" s="4">
        <f t="shared" si="904"/>
        <v>95.104000000000269</v>
      </c>
      <c r="AN1085" s="9">
        <f t="shared" si="905"/>
        <v>2785.7400000000007</v>
      </c>
      <c r="AO1085" s="6">
        <f t="shared" si="906"/>
        <v>1</v>
      </c>
      <c r="AP1085" s="4">
        <f t="shared" si="907"/>
        <v>173.25000000000091</v>
      </c>
      <c r="AQ1085" s="4">
        <f t="shared" si="908"/>
        <v>2742.4275000000007</v>
      </c>
      <c r="AR1085" s="6">
        <f t="shared" si="909"/>
        <v>1</v>
      </c>
      <c r="AS1085" s="6">
        <f t="shared" si="910"/>
        <v>1</v>
      </c>
      <c r="AT1085" s="4">
        <f t="shared" si="911"/>
        <v>2625.1730000000007</v>
      </c>
      <c r="AU1085" s="4">
        <f t="shared" si="912"/>
        <v>160.56700000000001</v>
      </c>
      <c r="AW1085" s="4">
        <f t="shared" si="671"/>
        <v>12.510000000000218</v>
      </c>
      <c r="AX1085" s="4">
        <f t="shared" si="867"/>
        <v>26.050487804877864</v>
      </c>
      <c r="AY1085" s="4">
        <f t="shared" si="868"/>
        <v>77.469999999999345</v>
      </c>
      <c r="AZ1085" s="4">
        <f t="shared" si="784"/>
        <v>47.860000000000582</v>
      </c>
      <c r="BB1085" s="4">
        <f t="shared" si="850"/>
        <v>10.179999999999382</v>
      </c>
      <c r="BC1085" s="4">
        <f t="shared" si="787"/>
        <v>11.041463414634087</v>
      </c>
      <c r="BD1085" s="4">
        <f t="shared" si="788"/>
        <v>35.359999999999673</v>
      </c>
      <c r="BE1085" s="4">
        <f t="shared" si="789"/>
        <v>18.659999999999854</v>
      </c>
      <c r="BG1085" s="4">
        <f t="shared" si="654"/>
        <v>4.5</v>
      </c>
      <c r="BH1085" s="4">
        <f t="shared" si="829"/>
        <v>12.239024390243818</v>
      </c>
      <c r="BI1085" s="4">
        <f t="shared" si="830"/>
        <v>72.899999999999636</v>
      </c>
      <c r="BJ1085" s="4">
        <f t="shared" si="831"/>
        <v>28.800000000000182</v>
      </c>
    </row>
    <row r="1086" spans="4:62">
      <c r="D1086" s="2">
        <v>41722</v>
      </c>
      <c r="E1086" s="26">
        <v>6557.2</v>
      </c>
      <c r="F1086" s="26">
        <v>6569</v>
      </c>
      <c r="G1086" s="26">
        <v>6506.4</v>
      </c>
      <c r="H1086" s="26">
        <v>6520.4</v>
      </c>
      <c r="J1086" s="28">
        <v>41722</v>
      </c>
      <c r="K1086" s="4">
        <v>4321.99</v>
      </c>
      <c r="L1086" s="4">
        <v>4332.17</v>
      </c>
      <c r="M1086" s="4">
        <v>4266.9799999999996</v>
      </c>
      <c r="N1086" s="30">
        <v>4276.34</v>
      </c>
      <c r="P1086" s="2">
        <v>41722</v>
      </c>
      <c r="Q1086" s="26">
        <v>9349.52</v>
      </c>
      <c r="R1086" s="26">
        <v>9358.9500000000007</v>
      </c>
      <c r="S1086" s="26">
        <v>9181.3700000000008</v>
      </c>
      <c r="T1086" s="26">
        <v>9188.77</v>
      </c>
      <c r="V1086" s="9">
        <f t="shared" si="891"/>
        <v>2244.0599999999995</v>
      </c>
      <c r="W1086" s="6">
        <f t="shared" si="827"/>
        <v>0.38130238555770007</v>
      </c>
      <c r="X1086" s="4">
        <f t="shared" si="828"/>
        <v>77.550000000000182</v>
      </c>
      <c r="Y1086" s="4">
        <f t="shared" si="892"/>
        <v>2233.8774999999996</v>
      </c>
      <c r="Z1086" s="6">
        <f t="shared" si="893"/>
        <v>0.30471970321516612</v>
      </c>
      <c r="AA1086" s="6">
        <f t="shared" si="894"/>
        <v>0.29525711432850543</v>
      </c>
      <c r="AB1086" s="4">
        <f t="shared" si="895"/>
        <v>2247.5099999999998</v>
      </c>
      <c r="AC1086" s="4">
        <f t="shared" si="896"/>
        <v>-3.4500000000002728</v>
      </c>
      <c r="AE1086" s="9">
        <f t="shared" si="897"/>
        <v>4912.43</v>
      </c>
      <c r="AF1086" s="6">
        <f t="shared" si="898"/>
        <v>0</v>
      </c>
      <c r="AG1086" s="4">
        <f t="shared" si="899"/>
        <v>95.230000000000473</v>
      </c>
      <c r="AH1086" s="4">
        <f t="shared" si="900"/>
        <v>4960.0450000000001</v>
      </c>
      <c r="AI1086" s="6">
        <f t="shared" si="901"/>
        <v>0.43186970528576529</v>
      </c>
      <c r="AJ1086" s="6">
        <f t="shared" si="902"/>
        <v>0.60383559364339612</v>
      </c>
      <c r="AK1086" s="4">
        <f t="shared" si="903"/>
        <v>4914.3330000000005</v>
      </c>
      <c r="AL1086" s="4">
        <f t="shared" si="904"/>
        <v>-1.9030000000002474</v>
      </c>
      <c r="AN1086" s="9">
        <f t="shared" si="905"/>
        <v>2668.3700000000008</v>
      </c>
      <c r="AO1086" s="6">
        <f t="shared" si="906"/>
        <v>0.20957640245135278</v>
      </c>
      <c r="AP1086" s="4">
        <f t="shared" si="907"/>
        <v>148.4900000000016</v>
      </c>
      <c r="AQ1086" s="4">
        <f t="shared" si="908"/>
        <v>2748.6175000000003</v>
      </c>
      <c r="AR1086" s="6">
        <f t="shared" si="909"/>
        <v>0.54371574077673801</v>
      </c>
      <c r="AS1086" s="6">
        <f t="shared" si="910"/>
        <v>0.63521367521367555</v>
      </c>
      <c r="AT1086" s="4">
        <f t="shared" si="911"/>
        <v>2634.41</v>
      </c>
      <c r="AU1086" s="4">
        <f t="shared" si="912"/>
        <v>33.960000000000946</v>
      </c>
      <c r="AW1086" s="4">
        <f t="shared" si="671"/>
        <v>9.430000000000291</v>
      </c>
      <c r="AX1086" s="4">
        <f t="shared" si="867"/>
        <v>25.851463414633965</v>
      </c>
      <c r="AY1086" s="4">
        <f t="shared" si="868"/>
        <v>77.469999999999345</v>
      </c>
      <c r="AZ1086" s="4">
        <f t="shared" si="784"/>
        <v>47.860000000000582</v>
      </c>
      <c r="BB1086" s="4">
        <f t="shared" si="850"/>
        <v>10.180000000000291</v>
      </c>
      <c r="BC1086" s="4">
        <f t="shared" si="787"/>
        <v>11.081463414634094</v>
      </c>
      <c r="BD1086" s="4">
        <f t="shared" si="788"/>
        <v>35.359999999999673</v>
      </c>
      <c r="BE1086" s="4">
        <f t="shared" si="789"/>
        <v>18.659999999999854</v>
      </c>
      <c r="BG1086" s="4">
        <f t="shared" si="654"/>
        <v>11.800000000000182</v>
      </c>
      <c r="BH1086" s="4">
        <f t="shared" si="829"/>
        <v>12.256097560975544</v>
      </c>
      <c r="BI1086" s="4">
        <f t="shared" si="830"/>
        <v>72.899999999999636</v>
      </c>
      <c r="BJ1086" s="4">
        <f t="shared" si="831"/>
        <v>28.800000000000182</v>
      </c>
    </row>
    <row r="1087" spans="4:62">
      <c r="D1087" s="2">
        <v>41723</v>
      </c>
      <c r="E1087" s="26">
        <v>6520.4</v>
      </c>
      <c r="F1087" s="26">
        <v>6604.9</v>
      </c>
      <c r="G1087" s="26">
        <v>6520.4</v>
      </c>
      <c r="H1087" s="26">
        <v>6604.9</v>
      </c>
      <c r="J1087" s="28">
        <v>41723</v>
      </c>
      <c r="K1087" s="4">
        <v>4286.76</v>
      </c>
      <c r="L1087" s="4">
        <v>4351.6099999999997</v>
      </c>
      <c r="M1087" s="4">
        <v>4286.76</v>
      </c>
      <c r="N1087" s="30">
        <v>4344.12</v>
      </c>
      <c r="P1087" s="2">
        <v>41723</v>
      </c>
      <c r="Q1087" s="26">
        <v>9223.92</v>
      </c>
      <c r="R1087" s="26">
        <v>9372.07</v>
      </c>
      <c r="S1087" s="26">
        <v>9223.9</v>
      </c>
      <c r="T1087" s="26">
        <v>9338.4</v>
      </c>
      <c r="V1087" s="9">
        <f t="shared" si="891"/>
        <v>2260.7799999999997</v>
      </c>
      <c r="W1087" s="6">
        <f t="shared" si="827"/>
        <v>0.91572700296735499</v>
      </c>
      <c r="X1087" s="4">
        <f t="shared" si="828"/>
        <v>50.550000000000182</v>
      </c>
      <c r="Y1087" s="4">
        <f t="shared" si="892"/>
        <v>2227.1274999999996</v>
      </c>
      <c r="Z1087" s="6">
        <f t="shared" si="893"/>
        <v>0.56485661989017777</v>
      </c>
      <c r="AA1087" s="6">
        <f t="shared" si="894"/>
        <v>0.47701978565539965</v>
      </c>
      <c r="AB1087" s="4">
        <f t="shared" si="895"/>
        <v>2241.2579999999994</v>
      </c>
      <c r="AC1087" s="4">
        <f t="shared" si="896"/>
        <v>19.522000000000389</v>
      </c>
      <c r="AE1087" s="9">
        <f t="shared" si="897"/>
        <v>4994.28</v>
      </c>
      <c r="AF1087" s="6">
        <f t="shared" si="898"/>
        <v>0.85949805733486351</v>
      </c>
      <c r="AG1087" s="4">
        <f t="shared" si="899"/>
        <v>95.230000000000473</v>
      </c>
      <c r="AH1087" s="4">
        <f t="shared" si="900"/>
        <v>4960.0450000000001</v>
      </c>
      <c r="AI1087" s="6">
        <f t="shared" si="901"/>
        <v>0.86447888179883692</v>
      </c>
      <c r="AJ1087" s="6">
        <f t="shared" si="902"/>
        <v>0.94433813129211663</v>
      </c>
      <c r="AK1087" s="4">
        <f t="shared" si="903"/>
        <v>4917.9539999999997</v>
      </c>
      <c r="AL1087" s="4">
        <f t="shared" si="904"/>
        <v>76.326000000000022</v>
      </c>
      <c r="AN1087" s="9">
        <f t="shared" si="905"/>
        <v>2733.5</v>
      </c>
      <c r="AO1087" s="6">
        <f t="shared" si="906"/>
        <v>0.55491181732980543</v>
      </c>
      <c r="AP1087" s="4">
        <f t="shared" si="907"/>
        <v>117.36999999999989</v>
      </c>
      <c r="AQ1087" s="4">
        <f t="shared" si="908"/>
        <v>2756.3975000000009</v>
      </c>
      <c r="AR1087" s="6">
        <f t="shared" si="909"/>
        <v>0.69847041847041602</v>
      </c>
      <c r="AS1087" s="6">
        <f t="shared" si="910"/>
        <v>0.83763791763791551</v>
      </c>
      <c r="AT1087" s="4">
        <f t="shared" si="911"/>
        <v>2645.5310000000004</v>
      </c>
      <c r="AU1087" s="4">
        <f t="shared" si="912"/>
        <v>87.968999999999596</v>
      </c>
      <c r="AW1087" s="4">
        <f t="shared" si="671"/>
        <v>2.0000000000436557E-2</v>
      </c>
      <c r="AX1087" s="4">
        <f t="shared" si="867"/>
        <v>25.521463414633995</v>
      </c>
      <c r="AY1087" s="4">
        <f t="shared" si="868"/>
        <v>77.469999999999345</v>
      </c>
      <c r="AZ1087" s="4">
        <f t="shared" si="784"/>
        <v>47.860000000000582</v>
      </c>
      <c r="BB1087" s="4">
        <f t="shared" si="850"/>
        <v>0</v>
      </c>
      <c r="BC1087" s="4">
        <f t="shared" si="787"/>
        <v>10.935121951219461</v>
      </c>
      <c r="BD1087" s="4">
        <f t="shared" si="788"/>
        <v>35.359999999999673</v>
      </c>
      <c r="BE1087" s="4">
        <f t="shared" si="789"/>
        <v>18.659999999999854</v>
      </c>
      <c r="BG1087" s="4">
        <f t="shared" si="654"/>
        <v>0</v>
      </c>
      <c r="BH1087" s="4">
        <f t="shared" si="829"/>
        <v>12.214634146341401</v>
      </c>
      <c r="BI1087" s="4">
        <f t="shared" si="830"/>
        <v>72.899999999999636</v>
      </c>
      <c r="BJ1087" s="4">
        <f t="shared" si="831"/>
        <v>28.800000000000182</v>
      </c>
    </row>
    <row r="1088" spans="4:62">
      <c r="D1088" s="2">
        <v>41724</v>
      </c>
      <c r="E1088" s="26">
        <v>6604.9</v>
      </c>
      <c r="F1088" s="26">
        <v>6643.6</v>
      </c>
      <c r="G1088" s="26">
        <v>6601.8</v>
      </c>
      <c r="H1088" s="26">
        <v>6605.3</v>
      </c>
      <c r="J1088" s="28">
        <v>41724</v>
      </c>
      <c r="K1088" s="4">
        <v>4358.04</v>
      </c>
      <c r="L1088" s="4">
        <v>4398.4799999999996</v>
      </c>
      <c r="M1088" s="4">
        <v>4353.8599999999997</v>
      </c>
      <c r="N1088" s="30">
        <v>4385.1499999999996</v>
      </c>
      <c r="P1088" s="2">
        <v>41724</v>
      </c>
      <c r="Q1088" s="26">
        <v>9367.5300000000007</v>
      </c>
      <c r="R1088" s="26">
        <v>9488.74</v>
      </c>
      <c r="S1088" s="26">
        <v>9360.2999999999993</v>
      </c>
      <c r="T1088" s="26">
        <v>9448.58</v>
      </c>
      <c r="V1088" s="9">
        <f t="shared" si="891"/>
        <v>2220.1500000000005</v>
      </c>
      <c r="W1088" s="6">
        <f t="shared" si="827"/>
        <v>0.12227262907757115</v>
      </c>
      <c r="X1088" s="4">
        <f t="shared" si="828"/>
        <v>46.289999999999964</v>
      </c>
      <c r="Y1088" s="4">
        <f t="shared" si="892"/>
        <v>2226.0625</v>
      </c>
      <c r="Z1088" s="6">
        <f t="shared" si="893"/>
        <v>7.2985170857520959E-2</v>
      </c>
      <c r="AA1088" s="6">
        <f t="shared" si="894"/>
        <v>5.8326463314105174E-2</v>
      </c>
      <c r="AB1088" s="4">
        <f t="shared" si="895"/>
        <v>2232.2800000000002</v>
      </c>
      <c r="AC1088" s="4">
        <f t="shared" si="896"/>
        <v>-12.129999999999654</v>
      </c>
      <c r="AE1088" s="9">
        <f t="shared" si="897"/>
        <v>5063.43</v>
      </c>
      <c r="AF1088" s="6">
        <f t="shared" si="898"/>
        <v>1</v>
      </c>
      <c r="AG1088" s="4">
        <f t="shared" si="899"/>
        <v>151</v>
      </c>
      <c r="AH1088" s="4">
        <f t="shared" si="900"/>
        <v>4987.93</v>
      </c>
      <c r="AI1088" s="6">
        <f t="shared" si="901"/>
        <v>1</v>
      </c>
      <c r="AJ1088" s="6">
        <f t="shared" si="902"/>
        <v>1</v>
      </c>
      <c r="AK1088" s="4">
        <f>AVERAGE(AE1079:AE1088)</f>
        <v>4936.0540000000001</v>
      </c>
      <c r="AL1088" s="4">
        <f>AE1088-AK1088</f>
        <v>127.3760000000002</v>
      </c>
      <c r="AN1088" s="9">
        <f t="shared" si="905"/>
        <v>2843.2799999999997</v>
      </c>
      <c r="AO1088" s="6">
        <f t="shared" si="906"/>
        <v>1</v>
      </c>
      <c r="AP1088" s="4">
        <f t="shared" si="907"/>
        <v>174.90999999999894</v>
      </c>
      <c r="AQ1088" s="4">
        <f t="shared" si="908"/>
        <v>2799.5524999999998</v>
      </c>
      <c r="AR1088" s="6">
        <f t="shared" si="909"/>
        <v>1</v>
      </c>
      <c r="AS1088" s="6">
        <f t="shared" si="910"/>
        <v>1</v>
      </c>
      <c r="AT1088" s="4">
        <f t="shared" si="911"/>
        <v>2673.0800000000004</v>
      </c>
      <c r="AU1088" s="4">
        <f t="shared" si="912"/>
        <v>170.19999999999936</v>
      </c>
      <c r="AW1088" s="4">
        <f t="shared" si="671"/>
        <v>7.2300000000013824</v>
      </c>
      <c r="AX1088" s="4">
        <f t="shared" si="867"/>
        <v>25.159756097560869</v>
      </c>
      <c r="AY1088" s="4">
        <f t="shared" si="868"/>
        <v>77.469999999999345</v>
      </c>
      <c r="AZ1088" s="4">
        <f t="shared" si="784"/>
        <v>47.860000000000582</v>
      </c>
      <c r="BB1088" s="4">
        <f t="shared" si="850"/>
        <v>4.180000000000291</v>
      </c>
      <c r="BC1088" s="4">
        <f t="shared" si="787"/>
        <v>10.632682926829226</v>
      </c>
      <c r="BD1088" s="4">
        <f t="shared" si="788"/>
        <v>35.359999999999673</v>
      </c>
      <c r="BE1088" s="4">
        <f t="shared" si="789"/>
        <v>18.659999999999854</v>
      </c>
      <c r="BG1088" s="4">
        <f t="shared" si="654"/>
        <v>3.0999999999994543</v>
      </c>
      <c r="BH1088" s="4">
        <f t="shared" si="829"/>
        <v>12.290243902438949</v>
      </c>
      <c r="BI1088" s="4">
        <f t="shared" si="830"/>
        <v>72.899999999999636</v>
      </c>
      <c r="BJ1088" s="4">
        <f t="shared" si="831"/>
        <v>28.800000000000182</v>
      </c>
    </row>
    <row r="1089" spans="4:62">
      <c r="D1089" s="2">
        <v>41725</v>
      </c>
      <c r="E1089" s="26">
        <v>6605.3</v>
      </c>
      <c r="F1089" s="26">
        <v>6605.3</v>
      </c>
      <c r="G1089" s="26">
        <v>6561.4</v>
      </c>
      <c r="H1089" s="26">
        <v>6588.3</v>
      </c>
      <c r="J1089" s="28">
        <v>41725</v>
      </c>
      <c r="K1089" s="4">
        <v>4374.9399999999996</v>
      </c>
      <c r="L1089" s="4">
        <v>4390.17</v>
      </c>
      <c r="M1089" s="4">
        <v>4359.29</v>
      </c>
      <c r="N1089" s="30">
        <v>4379.0600000000004</v>
      </c>
      <c r="P1089" s="2">
        <v>41725</v>
      </c>
      <c r="Q1089" s="26">
        <v>9428.91</v>
      </c>
      <c r="R1089" s="26">
        <v>9469.39</v>
      </c>
      <c r="S1089" s="26">
        <v>9397.98</v>
      </c>
      <c r="T1089" s="26">
        <v>9451.2099999999991</v>
      </c>
      <c r="V1089" s="9">
        <f t="shared" si="891"/>
        <v>2209.2399999999998</v>
      </c>
      <c r="W1089" s="6">
        <f t="shared" si="827"/>
        <v>0</v>
      </c>
      <c r="X1089" s="4">
        <f t="shared" si="828"/>
        <v>51.539999999999964</v>
      </c>
      <c r="Y1089" s="4">
        <f t="shared" si="892"/>
        <v>2222.125</v>
      </c>
      <c r="Z1089" s="6">
        <f t="shared" si="893"/>
        <v>0</v>
      </c>
      <c r="AA1089" s="6">
        <f t="shared" si="894"/>
        <v>0</v>
      </c>
      <c r="AB1089" s="4">
        <f t="shared" si="895"/>
        <v>2231.23</v>
      </c>
      <c r="AC1089" s="4">
        <f t="shared" si="896"/>
        <v>-21.990000000000236</v>
      </c>
      <c r="AE1089" s="9">
        <f t="shared" si="897"/>
        <v>5072.1499999999987</v>
      </c>
      <c r="AF1089" s="6">
        <f t="shared" si="898"/>
        <v>1</v>
      </c>
      <c r="AG1089" s="4">
        <f t="shared" si="899"/>
        <v>159.71999999999844</v>
      </c>
      <c r="AH1089" s="4">
        <f t="shared" si="900"/>
        <v>4992.2899999999991</v>
      </c>
      <c r="AI1089" s="6">
        <f t="shared" si="901"/>
        <v>1</v>
      </c>
      <c r="AJ1089" s="6">
        <f t="shared" si="902"/>
        <v>1</v>
      </c>
      <c r="AK1089" s="4">
        <f t="shared" si="903"/>
        <v>4966.5410000000002</v>
      </c>
      <c r="AL1089" s="4">
        <f t="shared" si="904"/>
        <v>105.60899999999856</v>
      </c>
      <c r="AN1089" s="9">
        <f t="shared" si="905"/>
        <v>2862.9099999999989</v>
      </c>
      <c r="AO1089" s="6">
        <f t="shared" si="906"/>
        <v>1</v>
      </c>
      <c r="AP1089" s="4">
        <f t="shared" si="907"/>
        <v>194.53999999999814</v>
      </c>
      <c r="AQ1089" s="4">
        <f t="shared" si="908"/>
        <v>2814.2749999999996</v>
      </c>
      <c r="AR1089" s="6">
        <f t="shared" si="909"/>
        <v>1</v>
      </c>
      <c r="AS1089" s="6">
        <f t="shared" si="910"/>
        <v>1</v>
      </c>
      <c r="AT1089" s="4">
        <f t="shared" si="911"/>
        <v>2712.9719999999998</v>
      </c>
      <c r="AU1089" s="4">
        <f t="shared" si="912"/>
        <v>149.93799999999919</v>
      </c>
      <c r="AW1089" s="4">
        <f t="shared" si="671"/>
        <v>30.930000000000291</v>
      </c>
      <c r="AX1089" s="4">
        <f t="shared" si="867"/>
        <v>25.17560975609749</v>
      </c>
      <c r="AY1089" s="4">
        <f t="shared" si="868"/>
        <v>77.469999999999345</v>
      </c>
      <c r="AZ1089" s="4">
        <f t="shared" si="784"/>
        <v>47.860000000000582</v>
      </c>
      <c r="BB1089" s="4">
        <f t="shared" si="850"/>
        <v>15.230000000000473</v>
      </c>
      <c r="BC1089" s="4">
        <f t="shared" si="787"/>
        <v>10.384146341463381</v>
      </c>
      <c r="BD1089" s="4">
        <f t="shared" si="788"/>
        <v>35.359999999999673</v>
      </c>
      <c r="BE1089" s="4">
        <f t="shared" si="789"/>
        <v>16.609999999999673</v>
      </c>
      <c r="BG1089" s="4">
        <f t="shared" si="654"/>
        <v>0</v>
      </c>
      <c r="BH1089" s="4">
        <f t="shared" si="829"/>
        <v>10.512195121951153</v>
      </c>
      <c r="BI1089" s="4">
        <f t="shared" si="830"/>
        <v>41.099999999999454</v>
      </c>
      <c r="BJ1089" s="4">
        <f t="shared" si="831"/>
        <v>27.900000000000546</v>
      </c>
    </row>
    <row r="1090" spans="4:62">
      <c r="D1090" s="2">
        <v>41726</v>
      </c>
      <c r="E1090" s="26">
        <v>6588.3</v>
      </c>
      <c r="F1090" s="26">
        <v>6631.5</v>
      </c>
      <c r="G1090" s="26">
        <v>6585.7</v>
      </c>
      <c r="H1090" s="26">
        <v>6615.6</v>
      </c>
      <c r="J1090" s="28">
        <v>41726</v>
      </c>
      <c r="K1090" s="4">
        <v>4391.71</v>
      </c>
      <c r="L1090" s="4">
        <v>4411.38</v>
      </c>
      <c r="M1090" s="4">
        <v>4388.16</v>
      </c>
      <c r="N1090" s="30">
        <v>4411.26</v>
      </c>
      <c r="P1090" s="2">
        <v>41726</v>
      </c>
      <c r="Q1090" s="26">
        <v>9487.1200000000008</v>
      </c>
      <c r="R1090" s="26">
        <v>9587.19</v>
      </c>
      <c r="S1090" s="26">
        <v>9484.9</v>
      </c>
      <c r="T1090" s="26">
        <v>9587.19</v>
      </c>
      <c r="V1090" s="9">
        <f t="shared" si="891"/>
        <v>2204.34</v>
      </c>
      <c r="W1090" s="6">
        <f t="shared" si="827"/>
        <v>0</v>
      </c>
      <c r="X1090" s="4">
        <f t="shared" si="828"/>
        <v>56.4399999999996</v>
      </c>
      <c r="Y1090" s="4">
        <f t="shared" si="892"/>
        <v>2218.4499999999998</v>
      </c>
      <c r="Z1090" s="6">
        <f t="shared" si="893"/>
        <v>0</v>
      </c>
      <c r="AA1090" s="6">
        <f t="shared" si="894"/>
        <v>0</v>
      </c>
      <c r="AB1090" s="4">
        <f t="shared" si="895"/>
        <v>2227.7139999999999</v>
      </c>
      <c r="AC1090" s="4">
        <f t="shared" si="896"/>
        <v>-23.373999999999796</v>
      </c>
      <c r="AE1090" s="9">
        <f t="shared" si="897"/>
        <v>5175.93</v>
      </c>
      <c r="AF1090" s="6">
        <f t="shared" si="898"/>
        <v>1</v>
      </c>
      <c r="AG1090" s="4">
        <f t="shared" si="899"/>
        <v>263.5</v>
      </c>
      <c r="AH1090" s="4">
        <f t="shared" si="900"/>
        <v>5044.18</v>
      </c>
      <c r="AI1090" s="6">
        <f t="shared" si="901"/>
        <v>1</v>
      </c>
      <c r="AJ1090" s="6">
        <f t="shared" si="902"/>
        <v>1</v>
      </c>
      <c r="AK1090" s="4">
        <f t="shared" si="903"/>
        <v>5000.13</v>
      </c>
      <c r="AL1090" s="4">
        <f t="shared" si="904"/>
        <v>175.80000000000018</v>
      </c>
      <c r="AN1090" s="9">
        <f t="shared" si="905"/>
        <v>2971.59</v>
      </c>
      <c r="AO1090" s="6">
        <f t="shared" si="906"/>
        <v>1</v>
      </c>
      <c r="AP1090" s="4">
        <f t="shared" si="907"/>
        <v>303.21999999999935</v>
      </c>
      <c r="AQ1090" s="4">
        <f t="shared" si="908"/>
        <v>2895.7850000000003</v>
      </c>
      <c r="AR1090" s="6">
        <f t="shared" si="909"/>
        <v>1</v>
      </c>
      <c r="AS1090" s="6">
        <f t="shared" si="910"/>
        <v>1</v>
      </c>
      <c r="AT1090" s="4">
        <f t="shared" si="911"/>
        <v>2757.28</v>
      </c>
      <c r="AU1090" s="4">
        <f t="shared" si="912"/>
        <v>214.30999999999995</v>
      </c>
      <c r="AW1090" s="4">
        <f t="shared" si="671"/>
        <v>2.2200000000011642</v>
      </c>
      <c r="AX1090" s="4">
        <f t="shared" si="867"/>
        <v>23.474390243902413</v>
      </c>
      <c r="AY1090" s="4">
        <f t="shared" si="868"/>
        <v>77.469999999999345</v>
      </c>
      <c r="AZ1090" s="4">
        <f t="shared" si="784"/>
        <v>45.030000000000655</v>
      </c>
      <c r="BB1090" s="4">
        <f t="shared" si="850"/>
        <v>3.5500000000001819</v>
      </c>
      <c r="BC1090" s="4">
        <f t="shared" si="787"/>
        <v>9.6082926829268089</v>
      </c>
      <c r="BD1090" s="4">
        <f t="shared" si="788"/>
        <v>26.989999999999782</v>
      </c>
      <c r="BE1090" s="4">
        <f t="shared" si="789"/>
        <v>16.5</v>
      </c>
      <c r="BG1090" s="4">
        <f t="shared" si="654"/>
        <v>2.6000000000003638</v>
      </c>
      <c r="BH1090" s="4">
        <f t="shared" si="829"/>
        <v>9.8536585365853213</v>
      </c>
      <c r="BI1090" s="4">
        <f t="shared" si="830"/>
        <v>41.099999999999454</v>
      </c>
      <c r="BJ1090" s="4">
        <f t="shared" si="831"/>
        <v>27.799999999999272</v>
      </c>
    </row>
    <row r="1091" spans="4:62">
      <c r="D1091" s="2">
        <v>41729</v>
      </c>
      <c r="E1091" s="26">
        <v>6615.6</v>
      </c>
      <c r="F1091" s="26">
        <v>6658.4</v>
      </c>
      <c r="G1091" s="26">
        <v>6583.1</v>
      </c>
      <c r="H1091" s="26">
        <v>6598.4</v>
      </c>
      <c r="J1091" s="28">
        <v>41729</v>
      </c>
      <c r="K1091" s="4">
        <v>4426.83</v>
      </c>
      <c r="L1091" s="4">
        <v>4430.8999999999996</v>
      </c>
      <c r="M1091" s="4">
        <v>4390.7700000000004</v>
      </c>
      <c r="N1091" s="30">
        <v>4391.5</v>
      </c>
      <c r="P1091" s="2">
        <v>41729</v>
      </c>
      <c r="Q1091" s="26">
        <v>9621.92</v>
      </c>
      <c r="R1091" s="26">
        <v>9634.82</v>
      </c>
      <c r="S1091" s="26">
        <v>9543.09</v>
      </c>
      <c r="T1091" s="26">
        <v>9555.91</v>
      </c>
      <c r="V1091" s="9">
        <f t="shared" si="891"/>
        <v>2206.8999999999996</v>
      </c>
      <c r="W1091" s="6">
        <f t="shared" si="827"/>
        <v>4.5357902197014688E-2</v>
      </c>
      <c r="X1091" s="4">
        <f t="shared" si="828"/>
        <v>56.4399999999996</v>
      </c>
      <c r="Y1091" s="4">
        <f t="shared" si="892"/>
        <v>2218.4499999999998</v>
      </c>
      <c r="Z1091" s="6">
        <f t="shared" si="893"/>
        <v>4.5357902197014688E-2</v>
      </c>
      <c r="AA1091" s="6">
        <f t="shared" si="894"/>
        <v>4.2174629324538686E-2</v>
      </c>
      <c r="AB1091" s="4">
        <f t="shared" si="895"/>
        <v>2220.2820000000002</v>
      </c>
      <c r="AC1091" s="4">
        <f t="shared" si="896"/>
        <v>-13.382000000000517</v>
      </c>
      <c r="AE1091" s="9">
        <f t="shared" si="897"/>
        <v>5164.41</v>
      </c>
      <c r="AF1091" s="6">
        <f t="shared" si="898"/>
        <v>0.93658133773740493</v>
      </c>
      <c r="AG1091" s="4">
        <f t="shared" si="899"/>
        <v>181.65000000000055</v>
      </c>
      <c r="AH1091" s="4">
        <f t="shared" si="900"/>
        <v>5085.1049999999996</v>
      </c>
      <c r="AI1091" s="6">
        <f t="shared" si="901"/>
        <v>0.95628083491460936</v>
      </c>
      <c r="AJ1091" s="6">
        <f t="shared" si="902"/>
        <v>0.95628083491460936</v>
      </c>
      <c r="AK1091" s="4">
        <f t="shared" si="903"/>
        <v>5025.6779999999999</v>
      </c>
      <c r="AL1091" s="4">
        <f t="shared" si="904"/>
        <v>138.73199999999997</v>
      </c>
      <c r="AN1091" s="9">
        <f t="shared" si="905"/>
        <v>2957.51</v>
      </c>
      <c r="AO1091" s="6">
        <f t="shared" si="906"/>
        <v>0.94086269897937791</v>
      </c>
      <c r="AP1091" s="4">
        <f t="shared" si="907"/>
        <v>238.09000000000015</v>
      </c>
      <c r="AQ1091" s="4">
        <f t="shared" si="908"/>
        <v>2912.0675000000001</v>
      </c>
      <c r="AR1091" s="6">
        <f t="shared" si="909"/>
        <v>0.95356506826726484</v>
      </c>
      <c r="AS1091" s="6">
        <f t="shared" si="910"/>
        <v>0.95356506826726484</v>
      </c>
      <c r="AT1091" s="4">
        <f t="shared" si="911"/>
        <v>2791.7820000000002</v>
      </c>
      <c r="AU1091" s="4">
        <f t="shared" si="912"/>
        <v>165.72800000000007</v>
      </c>
      <c r="AW1091" s="4">
        <f t="shared" si="671"/>
        <v>12.899999999999636</v>
      </c>
      <c r="AX1091" s="4">
        <f t="shared" si="867"/>
        <v>23.619512195121899</v>
      </c>
      <c r="AY1091" s="4">
        <f t="shared" si="868"/>
        <v>77.469999999999345</v>
      </c>
      <c r="AZ1091" s="4">
        <f t="shared" si="784"/>
        <v>45.030000000000655</v>
      </c>
      <c r="BB1091" s="4">
        <f t="shared" si="850"/>
        <v>4.069999999999709</v>
      </c>
      <c r="BC1091" s="4">
        <f t="shared" si="787"/>
        <v>9.503414634146317</v>
      </c>
      <c r="BD1091" s="4">
        <f t="shared" si="788"/>
        <v>26.989999999999782</v>
      </c>
      <c r="BE1091" s="4">
        <f t="shared" si="789"/>
        <v>16.5</v>
      </c>
      <c r="BG1091" s="4">
        <f t="shared" si="654"/>
        <v>32.5</v>
      </c>
      <c r="BH1091" s="4">
        <f t="shared" si="829"/>
        <v>10.402439024390199</v>
      </c>
      <c r="BI1091" s="4">
        <f t="shared" si="830"/>
        <v>41.099999999999454</v>
      </c>
      <c r="BJ1091" s="4">
        <f t="shared" si="831"/>
        <v>27.900000000000546</v>
      </c>
    </row>
    <row r="1092" spans="4:62">
      <c r="D1092" s="2">
        <v>41730</v>
      </c>
      <c r="E1092" s="26">
        <v>6598.4</v>
      </c>
      <c r="F1092" s="26">
        <v>6660.3</v>
      </c>
      <c r="G1092" s="26">
        <v>6598.4</v>
      </c>
      <c r="H1092" s="26">
        <v>6652.6</v>
      </c>
      <c r="J1092" s="28">
        <v>41730</v>
      </c>
      <c r="K1092" s="4">
        <v>4408.74</v>
      </c>
      <c r="L1092" s="4">
        <v>4440.04</v>
      </c>
      <c r="M1092" s="4">
        <v>4401.29</v>
      </c>
      <c r="N1092" s="30">
        <v>4426.72</v>
      </c>
      <c r="P1092" s="2">
        <v>41730</v>
      </c>
      <c r="Q1092" s="26">
        <v>9601.9599999999991</v>
      </c>
      <c r="R1092" s="26">
        <v>9631.06</v>
      </c>
      <c r="S1092" s="26">
        <v>9574.6299999999992</v>
      </c>
      <c r="T1092" s="26">
        <v>9603.7099999999991</v>
      </c>
      <c r="V1092" s="9">
        <f t="shared" si="891"/>
        <v>2225.88</v>
      </c>
      <c r="W1092" s="6">
        <f t="shared" si="827"/>
        <v>1</v>
      </c>
      <c r="X1092" s="4">
        <f t="shared" si="828"/>
        <v>21.539999999999964</v>
      </c>
      <c r="Y1092" s="4">
        <f t="shared" si="892"/>
        <v>2209.7250000000004</v>
      </c>
      <c r="Z1092" s="6">
        <f t="shared" si="893"/>
        <v>0.38164422395464415</v>
      </c>
      <c r="AA1092" s="6">
        <f t="shared" si="894"/>
        <v>0.38164422395464415</v>
      </c>
      <c r="AB1092" s="4">
        <f t="shared" si="895"/>
        <v>2213.3020000000006</v>
      </c>
      <c r="AC1092" s="4">
        <f t="shared" si="896"/>
        <v>12.57799999999952</v>
      </c>
      <c r="AE1092" s="9">
        <f t="shared" si="897"/>
        <v>5176.9899999999989</v>
      </c>
      <c r="AF1092" s="6">
        <f t="shared" si="898"/>
        <v>1</v>
      </c>
      <c r="AG1092" s="4">
        <f t="shared" si="899"/>
        <v>113.55999999999858</v>
      </c>
      <c r="AH1092" s="4">
        <f t="shared" si="900"/>
        <v>5120.2099999999991</v>
      </c>
      <c r="AI1092" s="6">
        <f t="shared" si="901"/>
        <v>1</v>
      </c>
      <c r="AJ1092" s="6">
        <f t="shared" si="902"/>
        <v>1</v>
      </c>
      <c r="AK1092" s="4">
        <f t="shared" si="903"/>
        <v>5050.4480000000003</v>
      </c>
      <c r="AL1092" s="4">
        <f t="shared" si="904"/>
        <v>126.54199999999855</v>
      </c>
      <c r="AN1092" s="9">
        <f t="shared" si="905"/>
        <v>2951.1099999999988</v>
      </c>
      <c r="AO1092" s="6">
        <f t="shared" si="906"/>
        <v>0.84038656379080878</v>
      </c>
      <c r="AP1092" s="4">
        <f t="shared" si="907"/>
        <v>128.3100000000004</v>
      </c>
      <c r="AQ1092" s="4">
        <f t="shared" si="908"/>
        <v>2939.5124999999998</v>
      </c>
      <c r="AR1092" s="6">
        <f t="shared" si="909"/>
        <v>0.9324582811160167</v>
      </c>
      <c r="AS1092" s="6">
        <f t="shared" si="910"/>
        <v>0.9324582811160167</v>
      </c>
      <c r="AT1092" s="4">
        <f t="shared" si="911"/>
        <v>2823.1680000000001</v>
      </c>
      <c r="AU1092" s="4">
        <f t="shared" si="912"/>
        <v>127.94199999999864</v>
      </c>
      <c r="AW1092" s="4">
        <f t="shared" si="671"/>
        <v>27.329999999999927</v>
      </c>
      <c r="AX1092" s="4">
        <f t="shared" si="867"/>
        <v>23.339512195121909</v>
      </c>
      <c r="AY1092" s="4">
        <f t="shared" si="868"/>
        <v>77.469999999999345</v>
      </c>
      <c r="AZ1092" s="4">
        <f t="shared" si="784"/>
        <v>45.030000000000655</v>
      </c>
      <c r="BB1092" s="4">
        <f t="shared" si="850"/>
        <v>7.4499999999998181</v>
      </c>
      <c r="BC1092" s="4">
        <f t="shared" si="787"/>
        <v>9.0763414634146038</v>
      </c>
      <c r="BD1092" s="4">
        <f t="shared" si="788"/>
        <v>26.989999999999782</v>
      </c>
      <c r="BE1092" s="4">
        <f t="shared" si="789"/>
        <v>16.340000000000146</v>
      </c>
      <c r="BG1092" s="4">
        <f t="shared" si="654"/>
        <v>0</v>
      </c>
      <c r="BH1092" s="4">
        <f t="shared" si="829"/>
        <v>9.7219512195121371</v>
      </c>
      <c r="BI1092" s="4">
        <f t="shared" si="830"/>
        <v>41.099999999999454</v>
      </c>
      <c r="BJ1092" s="4">
        <f t="shared" si="831"/>
        <v>27.799999999999272</v>
      </c>
    </row>
    <row r="1093" spans="4:62">
      <c r="D1093" s="2">
        <v>41731</v>
      </c>
      <c r="E1093" s="26">
        <v>6652.6</v>
      </c>
      <c r="F1093" s="26">
        <v>6672.7</v>
      </c>
      <c r="G1093" s="26">
        <v>6639.6</v>
      </c>
      <c r="H1093" s="26">
        <v>6659</v>
      </c>
      <c r="J1093" s="28">
        <v>41731</v>
      </c>
      <c r="K1093" s="4">
        <v>4429.3900000000003</v>
      </c>
      <c r="L1093" s="4">
        <v>4438.63</v>
      </c>
      <c r="M1093" s="4">
        <v>4421.5</v>
      </c>
      <c r="N1093" s="30">
        <v>4430.8599999999997</v>
      </c>
      <c r="P1093" s="2">
        <v>41731</v>
      </c>
      <c r="Q1093" s="26">
        <v>9628.76</v>
      </c>
      <c r="R1093" s="26">
        <v>9645.6</v>
      </c>
      <c r="S1093" s="26">
        <v>9608.4599999999991</v>
      </c>
      <c r="T1093" s="26">
        <v>9623.36</v>
      </c>
      <c r="V1093" s="9">
        <f t="shared" si="891"/>
        <v>2228.1400000000003</v>
      </c>
      <c r="W1093" s="6">
        <f t="shared" si="827"/>
        <v>1</v>
      </c>
      <c r="X1093" s="4">
        <f t="shared" si="828"/>
        <v>23.800000000000182</v>
      </c>
      <c r="Y1093" s="4">
        <f t="shared" si="892"/>
        <v>2210.29</v>
      </c>
      <c r="Z1093" s="6">
        <f t="shared" si="893"/>
        <v>0.42168674698795799</v>
      </c>
      <c r="AA1093" s="6">
        <f t="shared" si="894"/>
        <v>0.42168674698795799</v>
      </c>
      <c r="AB1093" s="4">
        <f t="shared" si="895"/>
        <v>2214.9</v>
      </c>
      <c r="AC1093" s="4">
        <f t="shared" si="896"/>
        <v>13.240000000000236</v>
      </c>
      <c r="AE1093" s="9">
        <f t="shared" si="897"/>
        <v>5192.5000000000009</v>
      </c>
      <c r="AF1093" s="6">
        <f t="shared" si="898"/>
        <v>1</v>
      </c>
      <c r="AG1093" s="4">
        <f t="shared" si="899"/>
        <v>120.35000000000218</v>
      </c>
      <c r="AH1093" s="4">
        <f t="shared" si="900"/>
        <v>5132.3249999999998</v>
      </c>
      <c r="AI1093" s="6">
        <f t="shared" si="901"/>
        <v>1</v>
      </c>
      <c r="AJ1093" s="6">
        <f t="shared" si="902"/>
        <v>1</v>
      </c>
      <c r="AK1093" s="4">
        <f t="shared" si="903"/>
        <v>5072.799</v>
      </c>
      <c r="AL1093" s="4">
        <f t="shared" si="904"/>
        <v>119.70100000000093</v>
      </c>
      <c r="AN1093" s="9">
        <f t="shared" si="905"/>
        <v>2964.3600000000006</v>
      </c>
      <c r="AO1093" s="6">
        <f t="shared" si="906"/>
        <v>0.93347442031653038</v>
      </c>
      <c r="AP1093" s="4">
        <f t="shared" si="907"/>
        <v>108.6800000000012</v>
      </c>
      <c r="AQ1093" s="4">
        <f t="shared" si="908"/>
        <v>2944.42</v>
      </c>
      <c r="AR1093" s="6">
        <f t="shared" si="909"/>
        <v>0.96963333193330437</v>
      </c>
      <c r="AS1093" s="6">
        <f t="shared" si="910"/>
        <v>0.9761559263900812</v>
      </c>
      <c r="AT1093" s="4">
        <f t="shared" si="911"/>
        <v>2849.2090000000003</v>
      </c>
      <c r="AU1093" s="4">
        <f t="shared" si="912"/>
        <v>115.15100000000029</v>
      </c>
      <c r="AW1093" s="4">
        <f t="shared" si="671"/>
        <v>16.840000000000146</v>
      </c>
      <c r="AX1093" s="4">
        <f t="shared" si="867"/>
        <v>22.761951219512145</v>
      </c>
      <c r="AY1093" s="4">
        <f t="shared" si="868"/>
        <v>77.469999999999345</v>
      </c>
      <c r="AZ1093" s="4">
        <f t="shared" si="784"/>
        <v>45.030000000000655</v>
      </c>
      <c r="BB1093" s="4">
        <f t="shared" si="850"/>
        <v>7.8900000000003274</v>
      </c>
      <c r="BC1093" s="4">
        <f t="shared" si="787"/>
        <v>8.9980487804877853</v>
      </c>
      <c r="BD1093" s="4">
        <f t="shared" si="788"/>
        <v>26.989999999999782</v>
      </c>
      <c r="BE1093" s="4">
        <f t="shared" si="789"/>
        <v>16.340000000000146</v>
      </c>
      <c r="BG1093" s="4">
        <f t="shared" si="654"/>
        <v>13</v>
      </c>
      <c r="BH1093" s="4">
        <f t="shared" si="829"/>
        <v>9.7341463414633562</v>
      </c>
      <c r="BI1093" s="4">
        <f t="shared" si="830"/>
        <v>41.099999999999454</v>
      </c>
      <c r="BJ1093" s="4">
        <f t="shared" si="831"/>
        <v>27.799999999999272</v>
      </c>
    </row>
    <row r="1094" spans="4:62">
      <c r="D1094" s="2">
        <v>41732</v>
      </c>
      <c r="E1094" s="26">
        <v>6659</v>
      </c>
      <c r="F1094" s="26">
        <v>6680.8</v>
      </c>
      <c r="G1094" s="26">
        <v>6638.5</v>
      </c>
      <c r="H1094" s="26">
        <v>6649.1</v>
      </c>
      <c r="J1094" s="28">
        <v>41732</v>
      </c>
      <c r="K1094" s="4">
        <v>4430.68</v>
      </c>
      <c r="L1094" s="4">
        <v>4469.84</v>
      </c>
      <c r="M1094" s="4">
        <v>4417.3500000000004</v>
      </c>
      <c r="N1094" s="30">
        <v>4449.33</v>
      </c>
      <c r="P1094" s="2">
        <v>41732</v>
      </c>
      <c r="Q1094" s="26">
        <v>9620.8700000000008</v>
      </c>
      <c r="R1094" s="26">
        <v>9689.52</v>
      </c>
      <c r="S1094" s="26">
        <v>9591.89</v>
      </c>
      <c r="T1094" s="26">
        <v>9628.82</v>
      </c>
      <c r="V1094" s="9">
        <f t="shared" si="891"/>
        <v>2199.7700000000004</v>
      </c>
      <c r="W1094" s="6">
        <f t="shared" si="827"/>
        <v>0</v>
      </c>
      <c r="X1094" s="4">
        <f t="shared" si="828"/>
        <v>28.369999999999891</v>
      </c>
      <c r="Y1094" s="4">
        <f t="shared" si="892"/>
        <v>2206.8625000000002</v>
      </c>
      <c r="Z1094" s="6">
        <f t="shared" si="893"/>
        <v>0</v>
      </c>
      <c r="AA1094" s="6">
        <f t="shared" si="894"/>
        <v>0</v>
      </c>
      <c r="AB1094" s="4">
        <f t="shared" si="895"/>
        <v>2213.0060000000003</v>
      </c>
      <c r="AC1094" s="4">
        <f t="shared" si="896"/>
        <v>-13.235999999999876</v>
      </c>
      <c r="AE1094" s="9">
        <f t="shared" si="897"/>
        <v>5179.49</v>
      </c>
      <c r="AF1094" s="6">
        <f t="shared" si="898"/>
        <v>0.53684585261656681</v>
      </c>
      <c r="AG1094" s="4">
        <f t="shared" si="899"/>
        <v>28.090000000001055</v>
      </c>
      <c r="AH1094" s="4">
        <f t="shared" si="900"/>
        <v>5178.4549999999999</v>
      </c>
      <c r="AI1094" s="6">
        <f t="shared" si="901"/>
        <v>0.89920198341984148</v>
      </c>
      <c r="AJ1094" s="6">
        <f t="shared" si="902"/>
        <v>0.95354732745384685</v>
      </c>
      <c r="AK1094" s="4">
        <f t="shared" si="903"/>
        <v>5093.9269999999988</v>
      </c>
      <c r="AL1094" s="4">
        <f t="shared" si="904"/>
        <v>85.563000000001011</v>
      </c>
      <c r="AN1094" s="9">
        <f t="shared" si="905"/>
        <v>2979.7199999999993</v>
      </c>
      <c r="AO1094" s="6">
        <f t="shared" si="906"/>
        <v>1</v>
      </c>
      <c r="AP1094" s="4">
        <f t="shared" si="907"/>
        <v>28.610000000000582</v>
      </c>
      <c r="AQ1094" s="4">
        <f t="shared" si="908"/>
        <v>2972.5674999999992</v>
      </c>
      <c r="AR1094" s="6">
        <f t="shared" si="909"/>
        <v>1</v>
      </c>
      <c r="AS1094" s="6">
        <f t="shared" si="910"/>
        <v>1</v>
      </c>
      <c r="AT1094" s="4">
        <f t="shared" si="911"/>
        <v>2871.8090000000002</v>
      </c>
      <c r="AU1094" s="4">
        <f t="shared" si="912"/>
        <v>107.91099999999915</v>
      </c>
      <c r="AW1094" s="4">
        <f t="shared" si="671"/>
        <v>28.980000000001382</v>
      </c>
      <c r="AX1094" s="4">
        <f t="shared" si="867"/>
        <v>22.873414634146329</v>
      </c>
      <c r="AY1094" s="4">
        <f t="shared" si="868"/>
        <v>77.469999999999345</v>
      </c>
      <c r="AZ1094" s="4">
        <f t="shared" si="784"/>
        <v>45.030000000000655</v>
      </c>
      <c r="BB1094" s="4">
        <f t="shared" si="850"/>
        <v>13.329999999999927</v>
      </c>
      <c r="BC1094" s="4">
        <f t="shared" si="787"/>
        <v>9.0282926829268035</v>
      </c>
      <c r="BD1094" s="4">
        <f t="shared" si="788"/>
        <v>26.989999999999782</v>
      </c>
      <c r="BE1094" s="4">
        <f t="shared" si="789"/>
        <v>16.340000000000146</v>
      </c>
      <c r="BG1094" s="4">
        <f t="shared" ref="BG1094:BG1157" si="913">IF(F1094-E1094&gt;E1094-G1094,E1094-G1094,F1094-E1094)</f>
        <v>20.5</v>
      </c>
      <c r="BH1094" s="4">
        <f t="shared" si="829"/>
        <v>9.6121951219511619</v>
      </c>
      <c r="BI1094" s="4">
        <f t="shared" si="830"/>
        <v>41.099999999999454</v>
      </c>
      <c r="BJ1094" s="4">
        <f t="shared" si="831"/>
        <v>27.799999999999272</v>
      </c>
    </row>
    <row r="1095" spans="4:62">
      <c r="D1095" s="2">
        <v>41733</v>
      </c>
      <c r="E1095" s="26">
        <v>6649.1</v>
      </c>
      <c r="F1095" s="26">
        <v>6706.3</v>
      </c>
      <c r="G1095" s="26">
        <v>6649.1</v>
      </c>
      <c r="H1095" s="26">
        <v>6695.6</v>
      </c>
      <c r="J1095" s="28">
        <v>41733</v>
      </c>
      <c r="K1095" s="4">
        <v>4459.87</v>
      </c>
      <c r="L1095" s="4">
        <v>4496.54</v>
      </c>
      <c r="M1095" s="4">
        <v>4447</v>
      </c>
      <c r="N1095" s="30">
        <v>4484.55</v>
      </c>
      <c r="P1095" s="2">
        <v>41733</v>
      </c>
      <c r="Q1095" s="26">
        <v>9641.9599999999991</v>
      </c>
      <c r="R1095" s="26">
        <v>9721.5</v>
      </c>
      <c r="S1095" s="26">
        <v>9627.74</v>
      </c>
      <c r="T1095" s="26">
        <v>9695.77</v>
      </c>
      <c r="V1095" s="9">
        <f t="shared" si="891"/>
        <v>2211.0500000000002</v>
      </c>
      <c r="W1095" s="6">
        <f t="shared" si="827"/>
        <v>0.39760310186816317</v>
      </c>
      <c r="X1095" s="4">
        <f t="shared" si="828"/>
        <v>28.369999999999891</v>
      </c>
      <c r="Y1095" s="4">
        <f t="shared" si="892"/>
        <v>2206.8625000000002</v>
      </c>
      <c r="Z1095" s="6">
        <f t="shared" si="893"/>
        <v>0.39760310186816317</v>
      </c>
      <c r="AA1095" s="6">
        <f t="shared" si="894"/>
        <v>0.18488772332404316</v>
      </c>
      <c r="AB1095" s="4">
        <f t="shared" si="895"/>
        <v>2214.3480000000004</v>
      </c>
      <c r="AC1095" s="4">
        <f t="shared" si="896"/>
        <v>-3.2980000000002292</v>
      </c>
      <c r="AE1095" s="9">
        <f t="shared" si="897"/>
        <v>5211.22</v>
      </c>
      <c r="AF1095" s="6">
        <f t="shared" si="898"/>
        <v>1</v>
      </c>
      <c r="AG1095" s="4">
        <f t="shared" si="899"/>
        <v>46.8100000000004</v>
      </c>
      <c r="AH1095" s="4">
        <f t="shared" si="900"/>
        <v>5187.8150000000005</v>
      </c>
      <c r="AI1095" s="6">
        <f t="shared" si="901"/>
        <v>1</v>
      </c>
      <c r="AJ1095" s="6">
        <f t="shared" si="902"/>
        <v>1</v>
      </c>
      <c r="AK1095" s="4">
        <f t="shared" si="903"/>
        <v>5114.2829999999994</v>
      </c>
      <c r="AL1095" s="4">
        <f t="shared" si="904"/>
        <v>96.937000000000808</v>
      </c>
      <c r="AN1095" s="9">
        <f t="shared" si="905"/>
        <v>3000.17</v>
      </c>
      <c r="AO1095" s="6">
        <f t="shared" si="906"/>
        <v>1</v>
      </c>
      <c r="AP1095" s="4">
        <f t="shared" si="907"/>
        <v>49.06000000000131</v>
      </c>
      <c r="AQ1095" s="4">
        <f t="shared" si="908"/>
        <v>2987.9049999999997</v>
      </c>
      <c r="AR1095" s="6">
        <f t="shared" si="909"/>
        <v>1</v>
      </c>
      <c r="AS1095" s="6">
        <f t="shared" si="910"/>
        <v>1</v>
      </c>
      <c r="AT1095" s="4">
        <f t="shared" si="911"/>
        <v>2893.2520000000004</v>
      </c>
      <c r="AU1095" s="4">
        <f t="shared" si="912"/>
        <v>106.91799999999967</v>
      </c>
      <c r="AW1095" s="4">
        <f t="shared" ref="AW1095:AW1158" si="914">IF(R1095-Q1095&gt;Q1095-S1095,Q1095-S1095,R1095-Q1095)</f>
        <v>14.219999999999345</v>
      </c>
      <c r="AX1095" s="4">
        <f t="shared" si="867"/>
        <v>22.305853658536563</v>
      </c>
      <c r="AY1095" s="4">
        <f t="shared" si="868"/>
        <v>77.469999999999345</v>
      </c>
      <c r="AZ1095" s="4">
        <f t="shared" si="784"/>
        <v>45.030000000000655</v>
      </c>
      <c r="BB1095" s="4">
        <f t="shared" si="850"/>
        <v>12.869999999999891</v>
      </c>
      <c r="BC1095" s="4">
        <f t="shared" si="787"/>
        <v>9.0392682926828964</v>
      </c>
      <c r="BD1095" s="4">
        <f t="shared" si="788"/>
        <v>26.989999999999782</v>
      </c>
      <c r="BE1095" s="4">
        <f t="shared" si="789"/>
        <v>16.340000000000146</v>
      </c>
      <c r="BG1095" s="4">
        <f t="shared" si="913"/>
        <v>0</v>
      </c>
      <c r="BH1095" s="4">
        <f t="shared" si="829"/>
        <v>9.6121951219511619</v>
      </c>
      <c r="BI1095" s="4">
        <f t="shared" si="830"/>
        <v>41.099999999999454</v>
      </c>
      <c r="BJ1095" s="4">
        <f t="shared" si="831"/>
        <v>27.799999999999272</v>
      </c>
    </row>
    <row r="1096" spans="4:62">
      <c r="D1096" s="2">
        <v>41736</v>
      </c>
      <c r="E1096" s="26">
        <v>6695.6</v>
      </c>
      <c r="F1096" s="26">
        <v>6695.6</v>
      </c>
      <c r="G1096" s="26">
        <v>6614.7</v>
      </c>
      <c r="H1096" s="26">
        <v>6622.8</v>
      </c>
      <c r="J1096" s="28">
        <v>41736</v>
      </c>
      <c r="K1096" s="4">
        <v>4453.1899999999996</v>
      </c>
      <c r="L1096" s="4">
        <v>4464.04</v>
      </c>
      <c r="M1096" s="4">
        <v>4432.29</v>
      </c>
      <c r="N1096" s="30">
        <v>4436.08</v>
      </c>
      <c r="P1096" s="2">
        <v>41736</v>
      </c>
      <c r="Q1096" s="26">
        <v>9585.52</v>
      </c>
      <c r="R1096" s="26">
        <v>9608.2000000000007</v>
      </c>
      <c r="S1096" s="26">
        <v>9496.67</v>
      </c>
      <c r="T1096" s="26">
        <v>9510.85</v>
      </c>
      <c r="V1096" s="9">
        <f t="shared" si="891"/>
        <v>2186.7200000000003</v>
      </c>
      <c r="W1096" s="6">
        <f t="shared" si="827"/>
        <v>0</v>
      </c>
      <c r="X1096" s="4">
        <f t="shared" si="828"/>
        <v>41.420000000000073</v>
      </c>
      <c r="Y1096" s="4">
        <f t="shared" si="892"/>
        <v>2197.0750000000003</v>
      </c>
      <c r="Z1096" s="6">
        <f t="shared" si="893"/>
        <v>0</v>
      </c>
      <c r="AA1096" s="6">
        <f t="shared" si="894"/>
        <v>0</v>
      </c>
      <c r="AB1096" s="4">
        <f t="shared" si="895"/>
        <v>2210.3120000000004</v>
      </c>
      <c r="AC1096" s="4">
        <f t="shared" si="896"/>
        <v>-23.592000000000098</v>
      </c>
      <c r="AE1096" s="9">
        <f t="shared" si="897"/>
        <v>5074.7700000000004</v>
      </c>
      <c r="AF1096" s="6">
        <f t="shared" si="898"/>
        <v>0</v>
      </c>
      <c r="AG1096" s="4">
        <f t="shared" si="899"/>
        <v>136.44999999999982</v>
      </c>
      <c r="AH1096" s="4">
        <f t="shared" si="900"/>
        <v>5142.9950000000008</v>
      </c>
      <c r="AI1096" s="6">
        <f t="shared" si="901"/>
        <v>0</v>
      </c>
      <c r="AJ1096" s="6">
        <f t="shared" si="902"/>
        <v>7.6730495974018195E-2</v>
      </c>
      <c r="AK1096" s="4">
        <f t="shared" si="903"/>
        <v>5130.5169999999998</v>
      </c>
      <c r="AL1096" s="4">
        <f t="shared" si="904"/>
        <v>-55.746999999999389</v>
      </c>
      <c r="AN1096" s="9">
        <f t="shared" si="905"/>
        <v>2888.05</v>
      </c>
      <c r="AO1096" s="6">
        <f t="shared" si="906"/>
        <v>0</v>
      </c>
      <c r="AP1096" s="4">
        <f t="shared" si="907"/>
        <v>112.11999999999989</v>
      </c>
      <c r="AQ1096" s="4">
        <f t="shared" si="908"/>
        <v>2972.1400000000003</v>
      </c>
      <c r="AR1096" s="6">
        <f t="shared" si="909"/>
        <v>0</v>
      </c>
      <c r="AS1096" s="6">
        <f t="shared" si="910"/>
        <v>0.28535916884441548</v>
      </c>
      <c r="AT1096" s="4">
        <f t="shared" si="911"/>
        <v>2915.2199999999993</v>
      </c>
      <c r="AU1096" s="4">
        <f t="shared" si="912"/>
        <v>-27.169999999999163</v>
      </c>
      <c r="AW1096" s="4">
        <f t="shared" si="914"/>
        <v>22.680000000000291</v>
      </c>
      <c r="AX1096" s="4">
        <f t="shared" si="867"/>
        <v>21.691707317073142</v>
      </c>
      <c r="AY1096" s="4">
        <f t="shared" si="868"/>
        <v>77.469999999999345</v>
      </c>
      <c r="AZ1096" s="4">
        <f t="shared" si="784"/>
        <v>42.799999999999272</v>
      </c>
      <c r="BB1096" s="4">
        <f t="shared" si="850"/>
        <v>10.850000000000364</v>
      </c>
      <c r="BC1096" s="4">
        <f t="shared" si="787"/>
        <v>8.6456097560975458</v>
      </c>
      <c r="BD1096" s="4">
        <f t="shared" si="788"/>
        <v>18.659999999999854</v>
      </c>
      <c r="BE1096" s="4">
        <f t="shared" si="789"/>
        <v>15.930000000000291</v>
      </c>
      <c r="BG1096" s="4">
        <f t="shared" si="913"/>
        <v>0</v>
      </c>
      <c r="BH1096" s="4">
        <f t="shared" si="829"/>
        <v>9.1853658536584781</v>
      </c>
      <c r="BI1096" s="4">
        <f t="shared" si="830"/>
        <v>41.099999999999454</v>
      </c>
      <c r="BJ1096" s="4">
        <f t="shared" si="831"/>
        <v>27.799999999999272</v>
      </c>
    </row>
    <row r="1097" spans="4:62">
      <c r="D1097" s="2">
        <v>41737</v>
      </c>
      <c r="E1097" s="26">
        <v>6622.8</v>
      </c>
      <c r="F1097" s="26">
        <v>6625.2</v>
      </c>
      <c r="G1097" s="26">
        <v>6549.8</v>
      </c>
      <c r="H1097" s="26">
        <v>6590.7</v>
      </c>
      <c r="J1097" s="28">
        <v>41737</v>
      </c>
      <c r="K1097" s="4">
        <v>4443.21</v>
      </c>
      <c r="L1097" s="4">
        <v>4448.43</v>
      </c>
      <c r="M1097" s="4">
        <v>4384.66</v>
      </c>
      <c r="N1097" s="30">
        <v>4424.83</v>
      </c>
      <c r="P1097" s="2">
        <v>41737</v>
      </c>
      <c r="Q1097" s="26">
        <v>9525.07</v>
      </c>
      <c r="R1097" s="26">
        <v>9525.94</v>
      </c>
      <c r="S1097" s="26">
        <v>9391.86</v>
      </c>
      <c r="T1097" s="26">
        <v>9490.7900000000009</v>
      </c>
      <c r="V1097" s="9">
        <f t="shared" si="891"/>
        <v>2165.87</v>
      </c>
      <c r="W1097" s="6">
        <f t="shared" si="827"/>
        <v>0</v>
      </c>
      <c r="X1097" s="4">
        <f t="shared" si="828"/>
        <v>62.270000000000437</v>
      </c>
      <c r="Y1097" s="4">
        <f t="shared" si="892"/>
        <v>2181.4375</v>
      </c>
      <c r="Z1097" s="6">
        <f t="shared" si="893"/>
        <v>0</v>
      </c>
      <c r="AA1097" s="6">
        <f t="shared" si="894"/>
        <v>0</v>
      </c>
      <c r="AB1097" s="4">
        <f t="shared" si="895"/>
        <v>2198.31</v>
      </c>
      <c r="AC1097" s="4">
        <f t="shared" si="896"/>
        <v>-32.440000000000055</v>
      </c>
      <c r="AE1097" s="9">
        <f t="shared" si="897"/>
        <v>5065.9600000000009</v>
      </c>
      <c r="AF1097" s="6">
        <f t="shared" si="898"/>
        <v>0</v>
      </c>
      <c r="AG1097" s="4">
        <f t="shared" si="899"/>
        <v>145.25999999999931</v>
      </c>
      <c r="AH1097" s="4">
        <f t="shared" si="900"/>
        <v>5138.59</v>
      </c>
      <c r="AI1097" s="6">
        <f t="shared" si="901"/>
        <v>0</v>
      </c>
      <c r="AJ1097" s="6">
        <f t="shared" si="902"/>
        <v>0</v>
      </c>
      <c r="AK1097" s="4">
        <f t="shared" si="903"/>
        <v>5137.6849999999995</v>
      </c>
      <c r="AL1097" s="4">
        <f t="shared" si="904"/>
        <v>-71.724999999998545</v>
      </c>
      <c r="AN1097" s="9">
        <f t="shared" si="905"/>
        <v>2900.0900000000011</v>
      </c>
      <c r="AO1097" s="6">
        <f t="shared" si="906"/>
        <v>0.10738494470211278</v>
      </c>
      <c r="AP1097" s="4">
        <f t="shared" si="907"/>
        <v>112.11999999999989</v>
      </c>
      <c r="AQ1097" s="4">
        <f t="shared" si="908"/>
        <v>2972.1400000000003</v>
      </c>
      <c r="AR1097" s="6">
        <f t="shared" si="909"/>
        <v>0.10738494470211278</v>
      </c>
      <c r="AS1097" s="6">
        <f t="shared" si="910"/>
        <v>0.2708727961532989</v>
      </c>
      <c r="AT1097" s="4">
        <f t="shared" si="911"/>
        <v>2931.8789999999995</v>
      </c>
      <c r="AU1097" s="4">
        <f t="shared" si="912"/>
        <v>-31.788999999998396</v>
      </c>
      <c r="AW1097" s="4">
        <f t="shared" si="914"/>
        <v>0.87000000000080036</v>
      </c>
      <c r="AX1097" s="4">
        <f t="shared" si="867"/>
        <v>21.36121951219511</v>
      </c>
      <c r="AY1097" s="4">
        <f t="shared" si="868"/>
        <v>77.469999999999345</v>
      </c>
      <c r="AZ1097" s="4">
        <f t="shared" si="784"/>
        <v>42.799999999999272</v>
      </c>
      <c r="BB1097" s="4">
        <f t="shared" si="850"/>
        <v>5.2200000000002547</v>
      </c>
      <c r="BC1097" s="4">
        <f t="shared" si="787"/>
        <v>8.6912195121951026</v>
      </c>
      <c r="BD1097" s="4">
        <f t="shared" si="788"/>
        <v>18.659999999999854</v>
      </c>
      <c r="BE1097" s="4">
        <f t="shared" si="789"/>
        <v>15.930000000000291</v>
      </c>
      <c r="BG1097" s="4">
        <f t="shared" si="913"/>
        <v>2.3999999999996362</v>
      </c>
      <c r="BH1097" s="4">
        <f t="shared" si="829"/>
        <v>9.0878048780487219</v>
      </c>
      <c r="BI1097" s="4">
        <f t="shared" si="830"/>
        <v>41.099999999999454</v>
      </c>
      <c r="BJ1097" s="4">
        <f t="shared" si="831"/>
        <v>27.799999999999272</v>
      </c>
    </row>
    <row r="1098" spans="4:62">
      <c r="D1098" s="2">
        <v>41738</v>
      </c>
      <c r="E1098" s="26">
        <v>6590.7</v>
      </c>
      <c r="F1098" s="26">
        <v>6654.1</v>
      </c>
      <c r="G1098" s="26">
        <v>6590.4</v>
      </c>
      <c r="H1098" s="26">
        <v>6635.6</v>
      </c>
      <c r="J1098" s="28">
        <v>41738</v>
      </c>
      <c r="K1098" s="4">
        <v>4431.3599999999997</v>
      </c>
      <c r="L1098" s="4">
        <v>4454.74</v>
      </c>
      <c r="M1098" s="4">
        <v>4426.3900000000003</v>
      </c>
      <c r="N1098" s="30">
        <v>4442.68</v>
      </c>
      <c r="P1098" s="2">
        <v>41738</v>
      </c>
      <c r="Q1098" s="26">
        <v>9506.75</v>
      </c>
      <c r="R1098" s="26">
        <v>9542.31</v>
      </c>
      <c r="S1098" s="26">
        <v>9480.9599999999991</v>
      </c>
      <c r="T1098" s="26">
        <v>9506.35</v>
      </c>
      <c r="V1098" s="9">
        <f t="shared" si="891"/>
        <v>2192.92</v>
      </c>
      <c r="W1098" s="6">
        <f t="shared" si="827"/>
        <v>0.5987162461266049</v>
      </c>
      <c r="X1098" s="4">
        <f t="shared" si="828"/>
        <v>45.180000000000291</v>
      </c>
      <c r="Y1098" s="4">
        <f t="shared" si="892"/>
        <v>2177.165</v>
      </c>
      <c r="Z1098" s="6">
        <f t="shared" si="893"/>
        <v>0.43439858679942173</v>
      </c>
      <c r="AA1098" s="6">
        <f t="shared" si="894"/>
        <v>0.43439858679942173</v>
      </c>
      <c r="AB1098" s="4">
        <f t="shared" si="895"/>
        <v>2191.2660000000001</v>
      </c>
      <c r="AC1098" s="4">
        <f t="shared" si="896"/>
        <v>1.6539999999999964</v>
      </c>
      <c r="AE1098" s="9">
        <f t="shared" si="897"/>
        <v>5063.67</v>
      </c>
      <c r="AF1098" s="6">
        <f t="shared" si="898"/>
        <v>0</v>
      </c>
      <c r="AG1098" s="4">
        <f t="shared" si="899"/>
        <v>147.55000000000018</v>
      </c>
      <c r="AH1098" s="4">
        <f t="shared" si="900"/>
        <v>5137.4449999999997</v>
      </c>
      <c r="AI1098" s="6">
        <f t="shared" si="901"/>
        <v>0</v>
      </c>
      <c r="AJ1098" s="6">
        <f t="shared" si="902"/>
        <v>0</v>
      </c>
      <c r="AK1098" s="4">
        <f t="shared" si="903"/>
        <v>5137.7089999999989</v>
      </c>
      <c r="AL1098" s="4">
        <f t="shared" si="904"/>
        <v>-74.03899999999885</v>
      </c>
      <c r="AN1098" s="9">
        <f t="shared" si="905"/>
        <v>2870.75</v>
      </c>
      <c r="AO1098" s="6">
        <f t="shared" si="906"/>
        <v>0</v>
      </c>
      <c r="AP1098" s="4">
        <f t="shared" si="907"/>
        <v>129.42000000000007</v>
      </c>
      <c r="AQ1098" s="4">
        <f t="shared" si="908"/>
        <v>2967.8150000000001</v>
      </c>
      <c r="AR1098" s="6">
        <f t="shared" si="909"/>
        <v>0</v>
      </c>
      <c r="AS1098" s="6">
        <f t="shared" si="910"/>
        <v>0</v>
      </c>
      <c r="AT1098" s="4">
        <f t="shared" si="911"/>
        <v>2934.6259999999993</v>
      </c>
      <c r="AU1098" s="4">
        <f t="shared" si="912"/>
        <v>-63.875999999999294</v>
      </c>
      <c r="AW1098" s="4">
        <f t="shared" si="914"/>
        <v>25.790000000000873</v>
      </c>
      <c r="AX1098" s="4">
        <f t="shared" si="867"/>
        <v>21.970975609756131</v>
      </c>
      <c r="AY1098" s="4">
        <f t="shared" si="868"/>
        <v>77.469999999999345</v>
      </c>
      <c r="AZ1098" s="4">
        <f t="shared" si="784"/>
        <v>42.799999999999272</v>
      </c>
      <c r="BB1098" s="4">
        <f t="shared" si="850"/>
        <v>4.9699999999993452</v>
      </c>
      <c r="BC1098" s="4">
        <f t="shared" si="787"/>
        <v>8.677804878048736</v>
      </c>
      <c r="BD1098" s="4">
        <f t="shared" si="788"/>
        <v>18.659999999999854</v>
      </c>
      <c r="BE1098" s="4">
        <f t="shared" si="789"/>
        <v>15.930000000000291</v>
      </c>
      <c r="BG1098" s="4">
        <f t="shared" si="913"/>
        <v>0.3000000000001819</v>
      </c>
      <c r="BH1098" s="4">
        <f t="shared" si="829"/>
        <v>9.0951219512194594</v>
      </c>
      <c r="BI1098" s="4">
        <f t="shared" si="830"/>
        <v>41.099999999999454</v>
      </c>
      <c r="BJ1098" s="4">
        <f t="shared" si="831"/>
        <v>27.799999999999272</v>
      </c>
    </row>
    <row r="1099" spans="4:62">
      <c r="D1099" s="2">
        <v>41739</v>
      </c>
      <c r="E1099" s="26">
        <v>6635.6</v>
      </c>
      <c r="F1099" s="26">
        <v>6688.3</v>
      </c>
      <c r="G1099" s="26">
        <v>6620.4</v>
      </c>
      <c r="H1099" s="26">
        <v>6642</v>
      </c>
      <c r="J1099" s="28">
        <v>41739</v>
      </c>
      <c r="K1099" s="4">
        <v>4456.71</v>
      </c>
      <c r="L1099" s="4">
        <v>4466.1899999999996</v>
      </c>
      <c r="M1099" s="4">
        <v>4408.6099999999997</v>
      </c>
      <c r="N1099" s="30">
        <v>4413.49</v>
      </c>
      <c r="P1099" s="2">
        <v>41739</v>
      </c>
      <c r="Q1099" s="26">
        <v>9556.7000000000007</v>
      </c>
      <c r="R1099" s="26">
        <v>9581.48</v>
      </c>
      <c r="S1099" s="26">
        <v>9440.99</v>
      </c>
      <c r="T1099" s="26">
        <v>9454.5400000000009</v>
      </c>
      <c r="V1099" s="9">
        <f t="shared" si="891"/>
        <v>2228.5100000000002</v>
      </c>
      <c r="W1099" s="6">
        <f t="shared" si="827"/>
        <v>1</v>
      </c>
      <c r="X1099" s="4">
        <f t="shared" si="828"/>
        <v>62.640000000000327</v>
      </c>
      <c r="Y1099" s="4">
        <f t="shared" si="892"/>
        <v>2181.5299999999997</v>
      </c>
      <c r="Z1099" s="6">
        <f t="shared" si="893"/>
        <v>1</v>
      </c>
      <c r="AA1099" s="6">
        <f t="shared" si="894"/>
        <v>1</v>
      </c>
      <c r="AB1099" s="4">
        <f t="shared" si="895"/>
        <v>2197.0140000000001</v>
      </c>
      <c r="AC1099" s="4">
        <f t="shared" si="896"/>
        <v>31.496000000000095</v>
      </c>
      <c r="AE1099" s="9">
        <f t="shared" si="897"/>
        <v>5041.0500000000011</v>
      </c>
      <c r="AF1099" s="6">
        <f t="shared" si="898"/>
        <v>0</v>
      </c>
      <c r="AG1099" s="4">
        <f t="shared" si="899"/>
        <v>170.16999999999916</v>
      </c>
      <c r="AH1099" s="4">
        <f t="shared" si="900"/>
        <v>5126.1350000000002</v>
      </c>
      <c r="AI1099" s="6">
        <f t="shared" si="901"/>
        <v>0</v>
      </c>
      <c r="AJ1099" s="6">
        <f t="shared" si="902"/>
        <v>0</v>
      </c>
      <c r="AK1099" s="4">
        <f t="shared" si="903"/>
        <v>5134.5990000000002</v>
      </c>
      <c r="AL1099" s="4">
        <f t="shared" si="904"/>
        <v>-93.548999999999069</v>
      </c>
      <c r="AN1099" s="9">
        <f t="shared" si="905"/>
        <v>2812.5400000000009</v>
      </c>
      <c r="AO1099" s="6">
        <f t="shared" si="906"/>
        <v>0</v>
      </c>
      <c r="AP1099" s="4">
        <f t="shared" si="907"/>
        <v>187.6299999999992</v>
      </c>
      <c r="AQ1099" s="4">
        <f t="shared" si="908"/>
        <v>2953.2625000000003</v>
      </c>
      <c r="AR1099" s="6">
        <f t="shared" si="909"/>
        <v>0</v>
      </c>
      <c r="AS1099" s="6">
        <f t="shared" si="910"/>
        <v>0</v>
      </c>
      <c r="AT1099" s="4">
        <f t="shared" si="911"/>
        <v>2929.5889999999999</v>
      </c>
      <c r="AU1099" s="4">
        <f t="shared" si="912"/>
        <v>-117.04899999999907</v>
      </c>
      <c r="AW1099" s="4">
        <f t="shared" si="914"/>
        <v>24.779999999998836</v>
      </c>
      <c r="AX1099" s="4">
        <f t="shared" si="867"/>
        <v>22.498292682926792</v>
      </c>
      <c r="AY1099" s="4">
        <f t="shared" si="868"/>
        <v>77.469999999999345</v>
      </c>
      <c r="AZ1099" s="4">
        <f t="shared" si="784"/>
        <v>42.799999999999272</v>
      </c>
      <c r="BB1099" s="4">
        <f t="shared" si="850"/>
        <v>9.4799999999995634</v>
      </c>
      <c r="BC1099" s="4">
        <f t="shared" si="787"/>
        <v>8.7236585365853241</v>
      </c>
      <c r="BD1099" s="4">
        <f t="shared" si="788"/>
        <v>18.659999999999854</v>
      </c>
      <c r="BE1099" s="4">
        <f t="shared" si="789"/>
        <v>15.930000000000291</v>
      </c>
      <c r="BG1099" s="4">
        <f t="shared" si="913"/>
        <v>15.200000000000728</v>
      </c>
      <c r="BH1099" s="4">
        <f t="shared" si="829"/>
        <v>9.3780487804877826</v>
      </c>
      <c r="BI1099" s="4">
        <f t="shared" si="830"/>
        <v>41.099999999999454</v>
      </c>
      <c r="BJ1099" s="4">
        <f t="shared" si="831"/>
        <v>27.799999999999272</v>
      </c>
    </row>
    <row r="1100" spans="4:62">
      <c r="D1100" s="2">
        <v>41740</v>
      </c>
      <c r="E1100" s="26">
        <v>6642</v>
      </c>
      <c r="F1100" s="26">
        <v>6642</v>
      </c>
      <c r="G1100" s="26">
        <v>6538.8</v>
      </c>
      <c r="H1100" s="26">
        <v>6561.7</v>
      </c>
      <c r="J1100" s="28">
        <v>41740</v>
      </c>
      <c r="K1100" s="4">
        <v>4378.93</v>
      </c>
      <c r="L1100" s="4">
        <v>4384.03</v>
      </c>
      <c r="M1100" s="4">
        <v>4333.87</v>
      </c>
      <c r="N1100" s="30">
        <v>4365.8599999999997</v>
      </c>
      <c r="P1100" s="2">
        <v>41740</v>
      </c>
      <c r="Q1100" s="26">
        <v>9351.2000000000007</v>
      </c>
      <c r="R1100" s="26">
        <v>9390.44</v>
      </c>
      <c r="S1100" s="26">
        <v>9259.43</v>
      </c>
      <c r="T1100" s="26">
        <v>9315.2900000000009</v>
      </c>
      <c r="V1100" s="9">
        <f t="shared" si="891"/>
        <v>2195.84</v>
      </c>
      <c r="W1100" s="6">
        <f t="shared" si="827"/>
        <v>0.4784482758620705</v>
      </c>
      <c r="X1100" s="4">
        <f t="shared" si="828"/>
        <v>62.640000000000327</v>
      </c>
      <c r="Y1100" s="4">
        <f t="shared" si="892"/>
        <v>2181.5299999999997</v>
      </c>
      <c r="Z1100" s="6">
        <f t="shared" si="893"/>
        <v>0.4784482758620705</v>
      </c>
      <c r="AA1100" s="6">
        <f t="shared" si="894"/>
        <v>0.4784482758620705</v>
      </c>
      <c r="AB1100" s="4">
        <f t="shared" si="895"/>
        <v>2193.9720000000002</v>
      </c>
      <c r="AC1100" s="4">
        <f t="shared" si="896"/>
        <v>1.8679999999999382</v>
      </c>
      <c r="AE1100" s="9">
        <f t="shared" si="897"/>
        <v>4949.4300000000012</v>
      </c>
      <c r="AF1100" s="6">
        <f t="shared" si="898"/>
        <v>0</v>
      </c>
      <c r="AG1100" s="4">
        <f t="shared" si="899"/>
        <v>125.33999999999924</v>
      </c>
      <c r="AH1100" s="4">
        <f t="shared" si="900"/>
        <v>5012.1000000000004</v>
      </c>
      <c r="AI1100" s="6">
        <f t="shared" si="901"/>
        <v>0</v>
      </c>
      <c r="AJ1100" s="6">
        <f t="shared" si="902"/>
        <v>0</v>
      </c>
      <c r="AK1100" s="4">
        <f t="shared" si="903"/>
        <v>5111.9490000000005</v>
      </c>
      <c r="AL1100" s="4">
        <f t="shared" si="904"/>
        <v>-162.51899999999932</v>
      </c>
      <c r="AN1100" s="9">
        <f t="shared" si="905"/>
        <v>2753.5900000000011</v>
      </c>
      <c r="AO1100" s="6">
        <f t="shared" si="906"/>
        <v>0</v>
      </c>
      <c r="AP1100" s="4">
        <f t="shared" si="907"/>
        <v>146.5</v>
      </c>
      <c r="AQ1100" s="4">
        <f t="shared" si="908"/>
        <v>2863.4650000000011</v>
      </c>
      <c r="AR1100" s="6">
        <f t="shared" si="909"/>
        <v>0</v>
      </c>
      <c r="AS1100" s="6">
        <f t="shared" si="910"/>
        <v>0</v>
      </c>
      <c r="AT1100" s="4">
        <f t="shared" si="911"/>
        <v>2907.7889999999998</v>
      </c>
      <c r="AU1100" s="4">
        <f t="shared" si="912"/>
        <v>-154.1989999999987</v>
      </c>
      <c r="AW1100" s="4">
        <f t="shared" si="914"/>
        <v>39.239999999999782</v>
      </c>
      <c r="AX1100" s="4">
        <f t="shared" si="867"/>
        <v>22.41146341463412</v>
      </c>
      <c r="AY1100" s="4">
        <f t="shared" si="868"/>
        <v>77.469999999999345</v>
      </c>
      <c r="AZ1100" s="4">
        <f t="shared" si="784"/>
        <v>41.119999999998981</v>
      </c>
      <c r="BB1100" s="4">
        <f t="shared" si="850"/>
        <v>5.0999999999994543</v>
      </c>
      <c r="BC1100" s="4">
        <f t="shared" si="787"/>
        <v>8.4456097560975056</v>
      </c>
      <c r="BD1100" s="4">
        <f t="shared" si="788"/>
        <v>18.659999999999854</v>
      </c>
      <c r="BE1100" s="4">
        <f t="shared" si="789"/>
        <v>15.699999999999818</v>
      </c>
      <c r="BG1100" s="4">
        <f t="shared" si="913"/>
        <v>0</v>
      </c>
      <c r="BH1100" s="4">
        <f t="shared" si="829"/>
        <v>9.3731707317072992</v>
      </c>
      <c r="BI1100" s="4">
        <f t="shared" si="830"/>
        <v>41.099999999999454</v>
      </c>
      <c r="BJ1100" s="4">
        <f t="shared" si="831"/>
        <v>27.799999999999272</v>
      </c>
    </row>
    <row r="1101" spans="4:62">
      <c r="D1101" s="2">
        <v>41743</v>
      </c>
      <c r="E1101" s="26">
        <v>6561.7</v>
      </c>
      <c r="F1101" s="26">
        <v>6583.8</v>
      </c>
      <c r="G1101" s="26">
        <v>6507.1</v>
      </c>
      <c r="H1101" s="26">
        <v>6583.8</v>
      </c>
      <c r="J1101" s="28">
        <v>41743</v>
      </c>
      <c r="K1101" s="4">
        <v>4345.62</v>
      </c>
      <c r="L1101" s="4">
        <v>4384.5600000000004</v>
      </c>
      <c r="M1101" s="4">
        <v>4319.28</v>
      </c>
      <c r="N1101" s="30">
        <v>4384.5600000000004</v>
      </c>
      <c r="P1101" s="2">
        <v>41743</v>
      </c>
      <c r="Q1101" s="26">
        <v>9248.86</v>
      </c>
      <c r="R1101" s="26">
        <v>9339.17</v>
      </c>
      <c r="S1101" s="26">
        <v>9214.18</v>
      </c>
      <c r="T1101" s="26">
        <v>9339.17</v>
      </c>
      <c r="V1101" s="9">
        <f t="shared" si="891"/>
        <v>2199.2399999999998</v>
      </c>
      <c r="W1101" s="6">
        <f t="shared" si="827"/>
        <v>0.53272669220944635</v>
      </c>
      <c r="X1101" s="4">
        <f t="shared" si="828"/>
        <v>62.640000000000327</v>
      </c>
      <c r="Y1101" s="4">
        <f t="shared" si="892"/>
        <v>2181.5299999999997</v>
      </c>
      <c r="Z1101" s="6">
        <f t="shared" si="893"/>
        <v>0.53272669220944635</v>
      </c>
      <c r="AA1101" s="6">
        <f t="shared" si="894"/>
        <v>0.53272669220944635</v>
      </c>
      <c r="AB1101" s="4">
        <f t="shared" si="895"/>
        <v>2196.4759999999997</v>
      </c>
      <c r="AC1101" s="4">
        <f t="shared" si="896"/>
        <v>2.7640000000001237</v>
      </c>
      <c r="AE1101" s="9">
        <f t="shared" si="897"/>
        <v>4954.6099999999997</v>
      </c>
      <c r="AF1101" s="6">
        <f t="shared" si="898"/>
        <v>4.4452072427688005E-2</v>
      </c>
      <c r="AG1101" s="4">
        <f t="shared" si="899"/>
        <v>116.52999999999975</v>
      </c>
      <c r="AH1101" s="4">
        <f t="shared" si="900"/>
        <v>5007.6950000000015</v>
      </c>
      <c r="AI1101" s="6">
        <f t="shared" si="901"/>
        <v>1.9786852056986482E-2</v>
      </c>
      <c r="AJ1101" s="6">
        <f t="shared" si="902"/>
        <v>1.9786852056986482E-2</v>
      </c>
      <c r="AK1101" s="4">
        <f t="shared" si="903"/>
        <v>5090.9690000000001</v>
      </c>
      <c r="AL1101" s="4">
        <f t="shared" si="904"/>
        <v>-136.35900000000038</v>
      </c>
      <c r="AN1101" s="9">
        <f t="shared" si="905"/>
        <v>2755.37</v>
      </c>
      <c r="AO1101" s="6">
        <f t="shared" si="906"/>
        <v>1.2150170648456218E-2</v>
      </c>
      <c r="AP1101" s="4">
        <f t="shared" si="907"/>
        <v>146.5</v>
      </c>
      <c r="AQ1101" s="4">
        <f t="shared" si="908"/>
        <v>2863.4650000000011</v>
      </c>
      <c r="AR1101" s="6">
        <f t="shared" si="909"/>
        <v>7.2187525346696525E-3</v>
      </c>
      <c r="AS1101" s="6">
        <f t="shared" si="910"/>
        <v>7.2187525346696525E-3</v>
      </c>
      <c r="AT1101" s="4">
        <f t="shared" si="911"/>
        <v>2887.5749999999998</v>
      </c>
      <c r="AU1101" s="4">
        <f t="shared" si="912"/>
        <v>-132.20499999999993</v>
      </c>
      <c r="AW1101" s="4">
        <f t="shared" si="914"/>
        <v>34.680000000000291</v>
      </c>
      <c r="AX1101" s="4">
        <f t="shared" si="867"/>
        <v>22.717073170731698</v>
      </c>
      <c r="AY1101" s="4">
        <f t="shared" si="868"/>
        <v>77.469999999999345</v>
      </c>
      <c r="AZ1101" s="4">
        <f t="shared" si="784"/>
        <v>41.119999999998981</v>
      </c>
      <c r="BB1101" s="4">
        <f t="shared" si="850"/>
        <v>26.340000000000146</v>
      </c>
      <c r="BC1101" s="4">
        <f t="shared" si="787"/>
        <v>8.7317073170731039</v>
      </c>
      <c r="BD1101" s="4">
        <f t="shared" si="788"/>
        <v>26.340000000000146</v>
      </c>
      <c r="BE1101" s="4">
        <f t="shared" si="789"/>
        <v>15.930000000000291</v>
      </c>
      <c r="BG1101" s="4">
        <f t="shared" si="913"/>
        <v>22.100000000000364</v>
      </c>
      <c r="BH1101" s="4">
        <f t="shared" si="829"/>
        <v>9.5999999999999872</v>
      </c>
      <c r="BI1101" s="4">
        <f t="shared" si="830"/>
        <v>41.099999999999454</v>
      </c>
      <c r="BJ1101" s="4">
        <f t="shared" si="831"/>
        <v>27.799999999999272</v>
      </c>
    </row>
    <row r="1102" spans="4:62">
      <c r="D1102" s="2">
        <v>41744</v>
      </c>
      <c r="E1102" s="26">
        <v>6583.8</v>
      </c>
      <c r="F1102" s="26">
        <v>6594.2</v>
      </c>
      <c r="G1102" s="26">
        <v>6534.2</v>
      </c>
      <c r="H1102" s="26">
        <v>6541.6</v>
      </c>
      <c r="J1102" s="28">
        <v>41744</v>
      </c>
      <c r="K1102" s="4">
        <v>4380.5</v>
      </c>
      <c r="L1102" s="4">
        <v>4404.04</v>
      </c>
      <c r="M1102" s="4">
        <v>4344.03</v>
      </c>
      <c r="N1102" s="30">
        <v>4345.3500000000004</v>
      </c>
      <c r="P1102" s="2">
        <v>41744</v>
      </c>
      <c r="Q1102" s="26">
        <v>9324.84</v>
      </c>
      <c r="R1102" s="26">
        <v>9344.85</v>
      </c>
      <c r="S1102" s="26">
        <v>9166.5300000000007</v>
      </c>
      <c r="T1102" s="26">
        <v>9173.7099999999991</v>
      </c>
      <c r="V1102" s="9">
        <f t="shared" si="891"/>
        <v>2196.25</v>
      </c>
      <c r="W1102" s="6">
        <f t="shared" si="827"/>
        <v>9.3565608316940538E-2</v>
      </c>
      <c r="X1102" s="4">
        <f t="shared" si="828"/>
        <v>35.590000000000146</v>
      </c>
      <c r="Y1102" s="4">
        <f t="shared" si="892"/>
        <v>2201.8175000000001</v>
      </c>
      <c r="Z1102" s="6">
        <f t="shared" si="893"/>
        <v>0.48499361430395832</v>
      </c>
      <c r="AA1102" s="6">
        <f t="shared" si="894"/>
        <v>0.48499361430395832</v>
      </c>
      <c r="AB1102" s="4">
        <f t="shared" si="895"/>
        <v>2202.5520000000001</v>
      </c>
      <c r="AC1102" s="4">
        <f t="shared" si="896"/>
        <v>-6.3020000000001346</v>
      </c>
      <c r="AE1102" s="9">
        <f t="shared" si="897"/>
        <v>4828.3599999999988</v>
      </c>
      <c r="AF1102" s="6">
        <f t="shared" si="898"/>
        <v>0</v>
      </c>
      <c r="AG1102" s="4">
        <f t="shared" si="899"/>
        <v>235.31000000000131</v>
      </c>
      <c r="AH1102" s="4">
        <f t="shared" si="900"/>
        <v>4946.0149999999994</v>
      </c>
      <c r="AI1102" s="6">
        <f t="shared" si="901"/>
        <v>0</v>
      </c>
      <c r="AJ1102" s="6">
        <f t="shared" si="902"/>
        <v>0</v>
      </c>
      <c r="AK1102" s="4">
        <f t="shared" si="903"/>
        <v>5056.1060000000007</v>
      </c>
      <c r="AL1102" s="4">
        <f t="shared" si="904"/>
        <v>-227.74600000000191</v>
      </c>
      <c r="AN1102" s="9">
        <f t="shared" si="905"/>
        <v>2632.1099999999988</v>
      </c>
      <c r="AO1102" s="6">
        <f t="shared" si="906"/>
        <v>0</v>
      </c>
      <c r="AP1102" s="4">
        <f t="shared" si="907"/>
        <v>238.64000000000124</v>
      </c>
      <c r="AQ1102" s="4">
        <f t="shared" si="908"/>
        <v>2811.0899999999997</v>
      </c>
      <c r="AR1102" s="6">
        <f t="shared" si="909"/>
        <v>0</v>
      </c>
      <c r="AS1102" s="6">
        <f t="shared" si="910"/>
        <v>0</v>
      </c>
      <c r="AT1102" s="4">
        <f t="shared" si="911"/>
        <v>2855.6750000000002</v>
      </c>
      <c r="AU1102" s="4">
        <f t="shared" si="912"/>
        <v>-223.56500000000142</v>
      </c>
      <c r="AW1102" s="4">
        <f t="shared" si="914"/>
        <v>20.010000000000218</v>
      </c>
      <c r="AX1102" s="4">
        <f t="shared" si="867"/>
        <v>22.807804878048799</v>
      </c>
      <c r="AY1102" s="4">
        <f t="shared" si="868"/>
        <v>77.469999999999345</v>
      </c>
      <c r="AZ1102" s="4">
        <f t="shared" si="784"/>
        <v>41.119999999998981</v>
      </c>
      <c r="BB1102" s="4">
        <f t="shared" si="850"/>
        <v>23.539999999999964</v>
      </c>
      <c r="BC1102" s="4">
        <f t="shared" si="787"/>
        <v>9.1534146341462748</v>
      </c>
      <c r="BD1102" s="4">
        <f t="shared" si="788"/>
        <v>26.340000000000146</v>
      </c>
      <c r="BE1102" s="4">
        <f t="shared" si="789"/>
        <v>16.340000000000146</v>
      </c>
      <c r="BG1102" s="4">
        <f t="shared" si="913"/>
        <v>10.399999999999636</v>
      </c>
      <c r="BH1102" s="4">
        <f t="shared" si="829"/>
        <v>9.8024390243902122</v>
      </c>
      <c r="BI1102" s="4">
        <f t="shared" si="830"/>
        <v>41.099999999999454</v>
      </c>
      <c r="BJ1102" s="4">
        <f t="shared" si="831"/>
        <v>27.799999999999272</v>
      </c>
    </row>
    <row r="1103" spans="4:62">
      <c r="D1103" s="2">
        <v>41745</v>
      </c>
      <c r="E1103" s="26">
        <v>6541.6</v>
      </c>
      <c r="F1103" s="26">
        <v>6597</v>
      </c>
      <c r="G1103" s="26">
        <v>6541.6</v>
      </c>
      <c r="H1103" s="26">
        <v>6584.2</v>
      </c>
      <c r="J1103" s="28">
        <v>41745</v>
      </c>
      <c r="K1103" s="4">
        <v>4388.8500000000004</v>
      </c>
      <c r="L1103" s="4">
        <v>4405.66</v>
      </c>
      <c r="M1103" s="4">
        <v>4375.05</v>
      </c>
      <c r="N1103" s="30">
        <v>4405.66</v>
      </c>
      <c r="P1103" s="2">
        <v>41745</v>
      </c>
      <c r="Q1103" s="26">
        <v>9252.2999999999993</v>
      </c>
      <c r="R1103" s="26">
        <v>9318.9699999999993</v>
      </c>
      <c r="S1103" s="26">
        <v>9221.48</v>
      </c>
      <c r="T1103" s="26">
        <v>9317.82</v>
      </c>
      <c r="V1103" s="9">
        <f t="shared" si="891"/>
        <v>2178.54</v>
      </c>
      <c r="W1103" s="6">
        <f t="shared" si="827"/>
        <v>0</v>
      </c>
      <c r="X1103" s="4">
        <f t="shared" si="828"/>
        <v>49.970000000000255</v>
      </c>
      <c r="Y1103" s="4">
        <f t="shared" si="892"/>
        <v>2191.0325000000003</v>
      </c>
      <c r="Z1103" s="6">
        <f t="shared" si="893"/>
        <v>0.20226692209450842</v>
      </c>
      <c r="AA1103" s="6">
        <f t="shared" si="894"/>
        <v>0.20226692209450842</v>
      </c>
      <c r="AB1103" s="4">
        <f t="shared" si="895"/>
        <v>2199.6760000000004</v>
      </c>
      <c r="AC1103" s="4">
        <f t="shared" si="896"/>
        <v>-21.136000000000422</v>
      </c>
      <c r="AE1103" s="9">
        <f t="shared" si="897"/>
        <v>4912.16</v>
      </c>
      <c r="AF1103" s="6">
        <f t="shared" si="898"/>
        <v>0.3940006582349907</v>
      </c>
      <c r="AG1103" s="4">
        <f t="shared" si="899"/>
        <v>212.69000000000233</v>
      </c>
      <c r="AH1103" s="4">
        <f t="shared" si="900"/>
        <v>4934.7049999999999</v>
      </c>
      <c r="AI1103" s="6">
        <f t="shared" si="901"/>
        <v>0.35269360269360406</v>
      </c>
      <c r="AJ1103" s="6">
        <f t="shared" si="902"/>
        <v>0.21887896358982595</v>
      </c>
      <c r="AK1103" s="4">
        <f t="shared" si="903"/>
        <v>5028.0720000000001</v>
      </c>
      <c r="AL1103" s="4">
        <f t="shared" si="904"/>
        <v>-115.91200000000026</v>
      </c>
      <c r="AN1103" s="9">
        <f t="shared" si="905"/>
        <v>2733.62</v>
      </c>
      <c r="AO1103" s="6">
        <f t="shared" si="906"/>
        <v>0.56260045446987716</v>
      </c>
      <c r="AP1103" s="4">
        <f t="shared" si="907"/>
        <v>180.43000000000211</v>
      </c>
      <c r="AQ1103" s="4">
        <f t="shared" si="908"/>
        <v>2767.4325000000003</v>
      </c>
      <c r="AR1103" s="6">
        <f t="shared" si="909"/>
        <v>0.37879692514366842</v>
      </c>
      <c r="AS1103" s="6">
        <f t="shared" si="910"/>
        <v>0.27579742433299126</v>
      </c>
      <c r="AT1103" s="4">
        <f t="shared" si="911"/>
        <v>2832.6009999999997</v>
      </c>
      <c r="AU1103" s="4">
        <f t="shared" si="912"/>
        <v>-98.980999999999767</v>
      </c>
      <c r="AW1103" s="4">
        <f t="shared" si="914"/>
        <v>30.819999999999709</v>
      </c>
      <c r="AX1103" s="4">
        <f t="shared" si="867"/>
        <v>23.165121951219522</v>
      </c>
      <c r="AY1103" s="4">
        <f t="shared" si="868"/>
        <v>77.469999999999345</v>
      </c>
      <c r="AZ1103" s="4">
        <f t="shared" ref="AZ1103:AZ1166" si="915">PERCENTILE(AW1063:AW1103,0.9)</f>
        <v>41.119999999998981</v>
      </c>
      <c r="BB1103" s="4">
        <f t="shared" si="850"/>
        <v>13.800000000000182</v>
      </c>
      <c r="BC1103" s="4">
        <f t="shared" si="787"/>
        <v>9.4899999999999363</v>
      </c>
      <c r="BD1103" s="4">
        <f t="shared" si="788"/>
        <v>26.340000000000146</v>
      </c>
      <c r="BE1103" s="4">
        <f t="shared" si="789"/>
        <v>16.340000000000146</v>
      </c>
      <c r="BG1103" s="4">
        <f t="shared" si="913"/>
        <v>0</v>
      </c>
      <c r="BH1103" s="4">
        <f t="shared" si="829"/>
        <v>9.3292682926829045</v>
      </c>
      <c r="BI1103" s="4">
        <f t="shared" si="830"/>
        <v>41.099999999999454</v>
      </c>
      <c r="BJ1103" s="4">
        <f t="shared" si="831"/>
        <v>27.799999999999272</v>
      </c>
    </row>
    <row r="1104" spans="4:62">
      <c r="D1104" s="2">
        <v>41746</v>
      </c>
      <c r="E1104" s="26">
        <v>6584.2</v>
      </c>
      <c r="F1104" s="26">
        <v>6627.3</v>
      </c>
      <c r="G1104" s="26">
        <v>6559.4</v>
      </c>
      <c r="H1104" s="26">
        <v>6625.3</v>
      </c>
      <c r="J1104" s="28">
        <v>41746</v>
      </c>
      <c r="K1104" s="4">
        <v>4412.41</v>
      </c>
      <c r="L1104" s="4">
        <v>4432.6400000000003</v>
      </c>
      <c r="M1104" s="4">
        <v>4392.0600000000004</v>
      </c>
      <c r="N1104" s="30">
        <v>4431.8100000000004</v>
      </c>
      <c r="P1104" s="2">
        <v>41746</v>
      </c>
      <c r="Q1104" s="26">
        <v>9311.0300000000007</v>
      </c>
      <c r="R1104" s="26">
        <v>9417.82</v>
      </c>
      <c r="S1104" s="26">
        <v>9277.36</v>
      </c>
      <c r="T1104" s="26">
        <v>9409.7099999999991</v>
      </c>
      <c r="V1104" s="9">
        <f t="shared" si="891"/>
        <v>2193.4899999999998</v>
      </c>
      <c r="W1104" s="6">
        <f t="shared" si="827"/>
        <v>0.72222222222221977</v>
      </c>
      <c r="X1104" s="4">
        <f t="shared" si="828"/>
        <v>20.699999999999818</v>
      </c>
      <c r="Y1104" s="4">
        <f t="shared" si="892"/>
        <v>2183.7150000000001</v>
      </c>
      <c r="Z1104" s="6">
        <f t="shared" si="893"/>
        <v>0.2991795077046176</v>
      </c>
      <c r="AA1104" s="6">
        <f t="shared" si="894"/>
        <v>0.44093231162196272</v>
      </c>
      <c r="AB1104" s="4">
        <f t="shared" si="895"/>
        <v>2192.6719999999996</v>
      </c>
      <c r="AC1104" s="4">
        <f t="shared" si="896"/>
        <v>0.818000000000211</v>
      </c>
      <c r="AE1104" s="9">
        <f t="shared" si="897"/>
        <v>4977.8999999999987</v>
      </c>
      <c r="AF1104" s="6">
        <f t="shared" si="898"/>
        <v>1</v>
      </c>
      <c r="AG1104" s="4">
        <f t="shared" si="899"/>
        <v>149.53999999999996</v>
      </c>
      <c r="AH1104" s="4">
        <f t="shared" si="900"/>
        <v>4903.1299999999992</v>
      </c>
      <c r="AI1104" s="6">
        <f t="shared" si="901"/>
        <v>0.63550210360800274</v>
      </c>
      <c r="AJ1104" s="6">
        <f t="shared" si="902"/>
        <v>0.60687472099346196</v>
      </c>
      <c r="AK1104" s="4">
        <f t="shared" si="903"/>
        <v>5007.9130000000014</v>
      </c>
      <c r="AL1104" s="4">
        <f t="shared" si="904"/>
        <v>-30.013000000002648</v>
      </c>
      <c r="AN1104" s="9">
        <f t="shared" si="905"/>
        <v>2784.4099999999989</v>
      </c>
      <c r="AO1104" s="6">
        <f t="shared" si="906"/>
        <v>1</v>
      </c>
      <c r="AP1104" s="4">
        <f t="shared" si="907"/>
        <v>152.30000000000018</v>
      </c>
      <c r="AQ1104" s="4">
        <f t="shared" si="908"/>
        <v>2746.3349999999991</v>
      </c>
      <c r="AR1104" s="6">
        <f t="shared" si="909"/>
        <v>0.63819979886020528</v>
      </c>
      <c r="AS1104" s="6">
        <f t="shared" si="910"/>
        <v>0.56832599447719556</v>
      </c>
      <c r="AT1104" s="4">
        <f t="shared" si="911"/>
        <v>2813.0699999999997</v>
      </c>
      <c r="AU1104" s="4">
        <f t="shared" si="912"/>
        <v>-28.660000000000764</v>
      </c>
      <c r="AW1104" s="4">
        <f t="shared" si="914"/>
        <v>33.670000000000073</v>
      </c>
      <c r="AX1104" s="4">
        <f t="shared" si="867"/>
        <v>22.8880487804878</v>
      </c>
      <c r="AY1104" s="4">
        <f t="shared" si="868"/>
        <v>77.469999999999345</v>
      </c>
      <c r="AZ1104" s="4">
        <f t="shared" si="915"/>
        <v>39.239999999999782</v>
      </c>
      <c r="BB1104" s="4">
        <f t="shared" si="850"/>
        <v>20.230000000000473</v>
      </c>
      <c r="BC1104" s="4">
        <f t="shared" ref="BC1104:BC1167" si="916">AVERAGE($BB1064:$BB1104)</f>
        <v>9.7790243902438476</v>
      </c>
      <c r="BD1104" s="4">
        <f t="shared" ref="BD1104:BD1167" si="917">MAX($BB1064:$BB1104)</f>
        <v>26.340000000000146</v>
      </c>
      <c r="BE1104" s="4">
        <f t="shared" ref="BE1104:BE1167" si="918">PERCENTILE(BB1064:BB1104,0.9)</f>
        <v>16.609999999999673</v>
      </c>
      <c r="BG1104" s="4">
        <f t="shared" si="913"/>
        <v>24.800000000000182</v>
      </c>
      <c r="BH1104" s="4">
        <f t="shared" si="829"/>
        <v>9.5902439024389974</v>
      </c>
      <c r="BI1104" s="4">
        <f t="shared" si="830"/>
        <v>41.099999999999454</v>
      </c>
      <c r="BJ1104" s="4">
        <f t="shared" si="831"/>
        <v>27.799999999999272</v>
      </c>
    </row>
    <row r="1105" spans="4:62">
      <c r="D1105" s="2">
        <v>41751</v>
      </c>
      <c r="E1105" s="26">
        <v>6625.3</v>
      </c>
      <c r="F1105" s="26">
        <v>6706.2</v>
      </c>
      <c r="G1105" s="26">
        <v>6625.3</v>
      </c>
      <c r="H1105" s="26">
        <v>6681.8</v>
      </c>
      <c r="J1105" s="28">
        <v>41751</v>
      </c>
      <c r="K1105" s="4">
        <v>4451.91</v>
      </c>
      <c r="L1105" s="4">
        <v>4488.05</v>
      </c>
      <c r="M1105" s="4">
        <v>4443.8999999999996</v>
      </c>
      <c r="N1105" s="30">
        <v>4484.21</v>
      </c>
      <c r="P1105" s="2">
        <v>41751</v>
      </c>
      <c r="Q1105" s="26">
        <v>9455.52</v>
      </c>
      <c r="R1105" s="26">
        <v>9602.57</v>
      </c>
      <c r="S1105" s="26">
        <v>9439.66</v>
      </c>
      <c r="T1105" s="26">
        <v>9600.09</v>
      </c>
      <c r="V1105" s="9">
        <f t="shared" si="891"/>
        <v>2197.59</v>
      </c>
      <c r="W1105" s="6">
        <f t="shared" si="827"/>
        <v>0.92028985507248062</v>
      </c>
      <c r="X1105" s="4">
        <f t="shared" si="828"/>
        <v>20.699999999999818</v>
      </c>
      <c r="Y1105" s="4">
        <f t="shared" si="892"/>
        <v>2183.7150000000001</v>
      </c>
      <c r="Z1105" s="6">
        <f t="shared" si="893"/>
        <v>0.38122873724234713</v>
      </c>
      <c r="AA1105" s="6">
        <f t="shared" si="894"/>
        <v>0.50638569604086991</v>
      </c>
      <c r="AB1105" s="4">
        <f t="shared" si="895"/>
        <v>2193.0219999999999</v>
      </c>
      <c r="AC1105" s="4">
        <f t="shared" si="896"/>
        <v>4.568000000000211</v>
      </c>
      <c r="AE1105" s="9">
        <f t="shared" si="897"/>
        <v>5115.88</v>
      </c>
      <c r="AF1105" s="6">
        <f t="shared" si="898"/>
        <v>1</v>
      </c>
      <c r="AG1105" s="4">
        <f t="shared" si="899"/>
        <v>287.52000000000135</v>
      </c>
      <c r="AH1105" s="4">
        <f t="shared" si="900"/>
        <v>4972.119999999999</v>
      </c>
      <c r="AI1105" s="6">
        <f t="shared" si="901"/>
        <v>1</v>
      </c>
      <c r="AJ1105" s="6">
        <f t="shared" si="902"/>
        <v>1</v>
      </c>
      <c r="AK1105" s="4">
        <f t="shared" si="903"/>
        <v>4998.3790000000008</v>
      </c>
      <c r="AL1105" s="4">
        <f t="shared" si="904"/>
        <v>117.50099999999929</v>
      </c>
      <c r="AN1105" s="9">
        <f t="shared" si="905"/>
        <v>2918.29</v>
      </c>
      <c r="AO1105" s="6">
        <f t="shared" si="906"/>
        <v>1</v>
      </c>
      <c r="AP1105" s="4">
        <f t="shared" si="907"/>
        <v>286.1800000000012</v>
      </c>
      <c r="AQ1105" s="4">
        <f t="shared" si="908"/>
        <v>2846.7449999999999</v>
      </c>
      <c r="AR1105" s="6">
        <f t="shared" si="909"/>
        <v>1</v>
      </c>
      <c r="AS1105" s="6">
        <f t="shared" si="910"/>
        <v>1</v>
      </c>
      <c r="AT1105" s="4">
        <f t="shared" si="911"/>
        <v>2804.8820000000001</v>
      </c>
      <c r="AU1105" s="4">
        <f t="shared" si="912"/>
        <v>113.4079999999999</v>
      </c>
      <c r="AW1105" s="4">
        <f t="shared" si="914"/>
        <v>15.860000000000582</v>
      </c>
      <c r="AX1105" s="4">
        <f t="shared" si="867"/>
        <v>22.777317073170749</v>
      </c>
      <c r="AY1105" s="4">
        <f t="shared" si="868"/>
        <v>77.469999999999345</v>
      </c>
      <c r="AZ1105" s="4">
        <f t="shared" si="915"/>
        <v>39.239999999999782</v>
      </c>
      <c r="BB1105" s="4">
        <f t="shared" si="850"/>
        <v>8.0100000000002183</v>
      </c>
      <c r="BC1105" s="4">
        <f t="shared" si="916"/>
        <v>9.7880487804877703</v>
      </c>
      <c r="BD1105" s="4">
        <f t="shared" si="917"/>
        <v>26.340000000000146</v>
      </c>
      <c r="BE1105" s="4">
        <f t="shared" si="918"/>
        <v>16.609999999999673</v>
      </c>
      <c r="BG1105" s="4">
        <f t="shared" si="913"/>
        <v>0</v>
      </c>
      <c r="BH1105" s="4">
        <f t="shared" si="829"/>
        <v>9.1926829268292369</v>
      </c>
      <c r="BI1105" s="4">
        <f t="shared" si="830"/>
        <v>41.099999999999454</v>
      </c>
      <c r="BJ1105" s="4">
        <f t="shared" si="831"/>
        <v>27.799999999999272</v>
      </c>
    </row>
    <row r="1106" spans="4:62">
      <c r="D1106" s="2">
        <v>41752</v>
      </c>
      <c r="E1106" s="26">
        <v>6681.8</v>
      </c>
      <c r="F1106" s="26">
        <v>6694.8</v>
      </c>
      <c r="G1106" s="26">
        <v>6661.4</v>
      </c>
      <c r="H1106" s="26">
        <v>6674.7</v>
      </c>
      <c r="J1106" s="28">
        <v>41752</v>
      </c>
      <c r="K1106" s="4">
        <v>4479.71</v>
      </c>
      <c r="L1106" s="4">
        <v>4480.62</v>
      </c>
      <c r="M1106" s="4">
        <v>4449.01</v>
      </c>
      <c r="N1106" s="30">
        <v>4451.08</v>
      </c>
      <c r="P1106" s="2">
        <v>41752</v>
      </c>
      <c r="Q1106" s="26">
        <v>9602.1200000000008</v>
      </c>
      <c r="R1106" s="26">
        <v>9607.84</v>
      </c>
      <c r="S1106" s="26">
        <v>9539.6200000000008</v>
      </c>
      <c r="T1106" s="26">
        <v>9544.19</v>
      </c>
      <c r="V1106" s="9">
        <f t="shared" si="891"/>
        <v>2223.62</v>
      </c>
      <c r="W1106" s="6">
        <f t="shared" si="827"/>
        <v>1</v>
      </c>
      <c r="X1106" s="4">
        <f t="shared" si="828"/>
        <v>45.079999999999927</v>
      </c>
      <c r="Y1106" s="4">
        <f t="shared" si="892"/>
        <v>2189.81</v>
      </c>
      <c r="Z1106" s="6">
        <f t="shared" si="893"/>
        <v>1</v>
      </c>
      <c r="AA1106" s="6">
        <f t="shared" si="894"/>
        <v>0.90214128477085642</v>
      </c>
      <c r="AB1106" s="4">
        <f t="shared" si="895"/>
        <v>2197.8979999999997</v>
      </c>
      <c r="AC1106" s="4">
        <f t="shared" si="896"/>
        <v>25.722000000000207</v>
      </c>
      <c r="AE1106" s="9">
        <f t="shared" si="897"/>
        <v>5093.1100000000006</v>
      </c>
      <c r="AF1106" s="6">
        <f t="shared" si="898"/>
        <v>0.92080550918197202</v>
      </c>
      <c r="AG1106" s="4">
        <f t="shared" si="899"/>
        <v>287.52000000000135</v>
      </c>
      <c r="AH1106" s="4">
        <f t="shared" si="900"/>
        <v>4972.119999999999</v>
      </c>
      <c r="AI1106" s="6">
        <f t="shared" si="901"/>
        <v>0.92080550918197202</v>
      </c>
      <c r="AJ1106" s="6">
        <f t="shared" si="902"/>
        <v>0.92080550918197202</v>
      </c>
      <c r="AK1106" s="4">
        <f t="shared" si="903"/>
        <v>5000.2130000000006</v>
      </c>
      <c r="AL1106" s="4">
        <f t="shared" si="904"/>
        <v>92.896999999999935</v>
      </c>
      <c r="AN1106" s="9">
        <f t="shared" si="905"/>
        <v>2869.4900000000007</v>
      </c>
      <c r="AO1106" s="6">
        <f t="shared" si="906"/>
        <v>0.82947795093997112</v>
      </c>
      <c r="AP1106" s="4">
        <f t="shared" si="907"/>
        <v>286.1800000000012</v>
      </c>
      <c r="AQ1106" s="4">
        <f t="shared" si="908"/>
        <v>2846.7449999999999</v>
      </c>
      <c r="AR1106" s="6">
        <f t="shared" si="909"/>
        <v>0.82947795093997112</v>
      </c>
      <c r="AS1106" s="6">
        <f t="shared" si="910"/>
        <v>0.82947795093997112</v>
      </c>
      <c r="AT1106" s="4">
        <f t="shared" si="911"/>
        <v>2803.0259999999998</v>
      </c>
      <c r="AU1106" s="4">
        <f t="shared" si="912"/>
        <v>66.464000000000851</v>
      </c>
      <c r="AW1106" s="4">
        <f t="shared" si="914"/>
        <v>5.7199999999993452</v>
      </c>
      <c r="AX1106" s="4">
        <f t="shared" si="867"/>
        <v>22.890731707317084</v>
      </c>
      <c r="AY1106" s="4">
        <f t="shared" si="868"/>
        <v>77.469999999999345</v>
      </c>
      <c r="AZ1106" s="4">
        <f t="shared" si="915"/>
        <v>39.239999999999782</v>
      </c>
      <c r="BB1106" s="4">
        <f t="shared" si="850"/>
        <v>0.90999999999985448</v>
      </c>
      <c r="BC1106" s="4">
        <f t="shared" si="916"/>
        <v>9.485609756097535</v>
      </c>
      <c r="BD1106" s="4">
        <f t="shared" si="917"/>
        <v>26.340000000000146</v>
      </c>
      <c r="BE1106" s="4">
        <f t="shared" si="918"/>
        <v>16.609999999999673</v>
      </c>
      <c r="BG1106" s="4">
        <f t="shared" si="913"/>
        <v>13</v>
      </c>
      <c r="BH1106" s="4">
        <f t="shared" si="829"/>
        <v>9.5097560975609454</v>
      </c>
      <c r="BI1106" s="4">
        <f t="shared" si="830"/>
        <v>41.099999999999454</v>
      </c>
      <c r="BJ1106" s="4">
        <f t="shared" si="831"/>
        <v>27.799999999999272</v>
      </c>
    </row>
    <row r="1107" spans="4:62">
      <c r="D1107" s="2">
        <v>41753</v>
      </c>
      <c r="E1107" s="26">
        <v>6674.7</v>
      </c>
      <c r="F1107" s="26">
        <v>6724.6</v>
      </c>
      <c r="G1107" s="26">
        <v>6667.7</v>
      </c>
      <c r="H1107" s="26">
        <v>6703</v>
      </c>
      <c r="J1107" s="28">
        <v>41753</v>
      </c>
      <c r="K1107" s="4">
        <v>4474.32</v>
      </c>
      <c r="L1107" s="4">
        <v>4499.32</v>
      </c>
      <c r="M1107" s="4">
        <v>4440.63</v>
      </c>
      <c r="N1107" s="30">
        <v>4479.54</v>
      </c>
      <c r="P1107" s="2">
        <v>41753</v>
      </c>
      <c r="Q1107" s="26">
        <v>9597.07</v>
      </c>
      <c r="R1107" s="26">
        <v>9645.06</v>
      </c>
      <c r="S1107" s="26">
        <v>9410.33</v>
      </c>
      <c r="T1107" s="26">
        <v>9548.68</v>
      </c>
      <c r="V1107" s="9">
        <f t="shared" si="891"/>
        <v>2223.46</v>
      </c>
      <c r="W1107" s="6">
        <f t="shared" si="827"/>
        <v>0.99645075421473261</v>
      </c>
      <c r="X1107" s="4">
        <f t="shared" si="828"/>
        <v>45.079999999999927</v>
      </c>
      <c r="Y1107" s="4">
        <f t="shared" si="892"/>
        <v>2189.81</v>
      </c>
      <c r="Z1107" s="6">
        <f t="shared" si="893"/>
        <v>0.99645075421473261</v>
      </c>
      <c r="AA1107" s="6">
        <f t="shared" si="894"/>
        <v>0.89893936361816773</v>
      </c>
      <c r="AB1107" s="4">
        <f t="shared" si="895"/>
        <v>2203.34</v>
      </c>
      <c r="AC1107" s="4">
        <f t="shared" si="896"/>
        <v>20.119999999999891</v>
      </c>
      <c r="AE1107" s="9">
        <f t="shared" si="897"/>
        <v>5069.1400000000003</v>
      </c>
      <c r="AF1107" s="6">
        <f t="shared" si="898"/>
        <v>0.77056744551345124</v>
      </c>
      <c r="AG1107" s="4">
        <f t="shared" si="899"/>
        <v>203.72000000000025</v>
      </c>
      <c r="AH1107" s="4">
        <f t="shared" si="900"/>
        <v>5014.0200000000004</v>
      </c>
      <c r="AI1107" s="6">
        <f t="shared" si="901"/>
        <v>0.83743739565943387</v>
      </c>
      <c r="AJ1107" s="6">
        <f t="shared" si="902"/>
        <v>0.83743739565943387</v>
      </c>
      <c r="AK1107" s="4">
        <f t="shared" si="903"/>
        <v>5000.5309999999999</v>
      </c>
      <c r="AL1107" s="4">
        <f t="shared" si="904"/>
        <v>68.609000000000378</v>
      </c>
      <c r="AN1107" s="9">
        <f t="shared" si="905"/>
        <v>2845.6800000000003</v>
      </c>
      <c r="AO1107" s="6">
        <f t="shared" si="906"/>
        <v>0.60681215140521128</v>
      </c>
      <c r="AP1107" s="4">
        <f t="shared" si="907"/>
        <v>184.67000000000007</v>
      </c>
      <c r="AQ1107" s="4">
        <f t="shared" si="908"/>
        <v>2872.1224999999999</v>
      </c>
      <c r="AR1107" s="6">
        <f t="shared" si="909"/>
        <v>0.74627856593752406</v>
      </c>
      <c r="AS1107" s="6">
        <f t="shared" si="910"/>
        <v>0.74627856593752406</v>
      </c>
      <c r="AT1107" s="4">
        <f t="shared" si="911"/>
        <v>2797.585</v>
      </c>
      <c r="AU1107" s="4">
        <f t="shared" si="912"/>
        <v>48.095000000000255</v>
      </c>
      <c r="AW1107" s="4">
        <f t="shared" si="914"/>
        <v>47.989999999999782</v>
      </c>
      <c r="AX1107" s="4">
        <f t="shared" si="867"/>
        <v>23.654146341463452</v>
      </c>
      <c r="AY1107" s="4">
        <f t="shared" si="868"/>
        <v>77.469999999999345</v>
      </c>
      <c r="AZ1107" s="4">
        <f t="shared" si="915"/>
        <v>41.119999999998981</v>
      </c>
      <c r="BB1107" s="4">
        <f t="shared" si="850"/>
        <v>25</v>
      </c>
      <c r="BC1107" s="4">
        <f t="shared" si="916"/>
        <v>10.073658536585333</v>
      </c>
      <c r="BD1107" s="4">
        <f t="shared" si="917"/>
        <v>26.340000000000146</v>
      </c>
      <c r="BE1107" s="4">
        <f t="shared" si="918"/>
        <v>18.659999999999854</v>
      </c>
      <c r="BG1107" s="4">
        <f t="shared" si="913"/>
        <v>7</v>
      </c>
      <c r="BH1107" s="4">
        <f t="shared" si="829"/>
        <v>9.002439024390231</v>
      </c>
      <c r="BI1107" s="4">
        <f t="shared" si="830"/>
        <v>41.099999999999454</v>
      </c>
      <c r="BJ1107" s="4">
        <f t="shared" si="831"/>
        <v>24.800000000000182</v>
      </c>
    </row>
    <row r="1108" spans="4:62">
      <c r="D1108" s="2">
        <v>41754</v>
      </c>
      <c r="E1108" s="26">
        <v>6703</v>
      </c>
      <c r="F1108" s="26">
        <v>6704.4</v>
      </c>
      <c r="G1108" s="26">
        <v>6657.3</v>
      </c>
      <c r="H1108" s="26">
        <v>6685.7</v>
      </c>
      <c r="J1108" s="28">
        <v>41754</v>
      </c>
      <c r="K1108" s="4">
        <v>4459.17</v>
      </c>
      <c r="L1108" s="4">
        <v>4473.4799999999996</v>
      </c>
      <c r="M1108" s="4">
        <v>4431.38</v>
      </c>
      <c r="N1108" s="30">
        <v>4443.63</v>
      </c>
      <c r="P1108" s="2">
        <v>41754</v>
      </c>
      <c r="Q1108" s="26">
        <v>9474.7900000000009</v>
      </c>
      <c r="R1108" s="26">
        <v>9501.91</v>
      </c>
      <c r="S1108" s="26">
        <v>9367.42</v>
      </c>
      <c r="T1108" s="26">
        <v>9401.5499999999993</v>
      </c>
      <c r="V1108" s="9">
        <f t="shared" si="891"/>
        <v>2242.0699999999997</v>
      </c>
      <c r="W1108" s="6">
        <f t="shared" si="827"/>
        <v>1</v>
      </c>
      <c r="X1108" s="4">
        <f t="shared" si="828"/>
        <v>48.579999999999927</v>
      </c>
      <c r="Y1108" s="4">
        <f t="shared" si="892"/>
        <v>2205.6349999999998</v>
      </c>
      <c r="Z1108" s="6">
        <f t="shared" si="893"/>
        <v>1</v>
      </c>
      <c r="AA1108" s="6">
        <f t="shared" si="894"/>
        <v>1</v>
      </c>
      <c r="AB1108" s="4">
        <f t="shared" si="895"/>
        <v>2216.0459999999998</v>
      </c>
      <c r="AC1108" s="4">
        <f t="shared" si="896"/>
        <v>26.023999999999887</v>
      </c>
      <c r="AE1108" s="9">
        <f t="shared" si="897"/>
        <v>4957.9199999999992</v>
      </c>
      <c r="AF1108" s="6">
        <f t="shared" si="898"/>
        <v>0</v>
      </c>
      <c r="AG1108" s="4">
        <f t="shared" si="899"/>
        <v>157.96000000000095</v>
      </c>
      <c r="AH1108" s="4">
        <f t="shared" si="900"/>
        <v>5036.8999999999996</v>
      </c>
      <c r="AI1108" s="6">
        <f t="shared" si="901"/>
        <v>0.45061213132999373</v>
      </c>
      <c r="AJ1108" s="6">
        <f t="shared" si="902"/>
        <v>0.45061213132999373</v>
      </c>
      <c r="AK1108" s="4">
        <f t="shared" si="903"/>
        <v>4989.9560000000001</v>
      </c>
      <c r="AL1108" s="4">
        <f t="shared" si="904"/>
        <v>-32.036000000000968</v>
      </c>
      <c r="AN1108" s="9">
        <f t="shared" si="905"/>
        <v>2715.8499999999995</v>
      </c>
      <c r="AO1108" s="6">
        <f t="shared" si="906"/>
        <v>0</v>
      </c>
      <c r="AP1108" s="4">
        <f t="shared" si="907"/>
        <v>202.44000000000051</v>
      </c>
      <c r="AQ1108" s="4">
        <f t="shared" si="908"/>
        <v>2867.68</v>
      </c>
      <c r="AR1108" s="6">
        <f t="shared" si="909"/>
        <v>0.29261304074358913</v>
      </c>
      <c r="AS1108" s="6">
        <f t="shared" si="910"/>
        <v>0.29261304074358913</v>
      </c>
      <c r="AT1108" s="4">
        <f t="shared" si="911"/>
        <v>2782.0950000000003</v>
      </c>
      <c r="AU1108" s="4">
        <f t="shared" si="912"/>
        <v>-66.2450000000008</v>
      </c>
      <c r="AW1108" s="4">
        <f t="shared" si="914"/>
        <v>27.119999999998981</v>
      </c>
      <c r="AX1108" s="4">
        <f t="shared" si="867"/>
        <v>23.476829268292665</v>
      </c>
      <c r="AY1108" s="4">
        <f t="shared" si="868"/>
        <v>77.469999999999345</v>
      </c>
      <c r="AZ1108" s="4">
        <f t="shared" si="915"/>
        <v>41.119999999998981</v>
      </c>
      <c r="BB1108" s="4">
        <f t="shared" si="850"/>
        <v>14.309999999999491</v>
      </c>
      <c r="BC1108" s="4">
        <f t="shared" si="916"/>
        <v>10.185121951219472</v>
      </c>
      <c r="BD1108" s="4">
        <f t="shared" si="917"/>
        <v>26.340000000000146</v>
      </c>
      <c r="BE1108" s="4">
        <f t="shared" si="918"/>
        <v>18.659999999999854</v>
      </c>
      <c r="BG1108" s="4">
        <f t="shared" si="913"/>
        <v>1.3999999999996362</v>
      </c>
      <c r="BH1108" s="4">
        <f t="shared" si="829"/>
        <v>8.9463414634146172</v>
      </c>
      <c r="BI1108" s="4">
        <f t="shared" si="830"/>
        <v>41.099999999999454</v>
      </c>
      <c r="BJ1108" s="4">
        <f t="shared" si="831"/>
        <v>24.800000000000182</v>
      </c>
    </row>
    <row r="1109" spans="4:62">
      <c r="D1109" s="2">
        <v>41757</v>
      </c>
      <c r="E1109" s="26">
        <v>6685.7</v>
      </c>
      <c r="F1109" s="26">
        <v>6720.3</v>
      </c>
      <c r="G1109" s="26">
        <v>6682.9</v>
      </c>
      <c r="H1109" s="26">
        <v>6700.2</v>
      </c>
      <c r="J1109" s="28">
        <v>41757</v>
      </c>
      <c r="K1109" s="4">
        <v>4455.05</v>
      </c>
      <c r="L1109" s="4">
        <v>4477.62</v>
      </c>
      <c r="M1109" s="4">
        <v>4444.46</v>
      </c>
      <c r="N1109" s="30">
        <v>4460.53</v>
      </c>
      <c r="P1109" s="2">
        <v>41757</v>
      </c>
      <c r="Q1109" s="26">
        <v>9454.84</v>
      </c>
      <c r="R1109" s="26">
        <v>9496.84</v>
      </c>
      <c r="S1109" s="26">
        <v>9407.65</v>
      </c>
      <c r="T1109" s="26">
        <v>9446.36</v>
      </c>
      <c r="V1109" s="9">
        <f t="shared" si="891"/>
        <v>2239.67</v>
      </c>
      <c r="W1109" s="6">
        <f t="shared" si="827"/>
        <v>0.94604316546763356</v>
      </c>
      <c r="X1109" s="4">
        <f t="shared" si="828"/>
        <v>44.479999999999563</v>
      </c>
      <c r="Y1109" s="4">
        <f t="shared" si="892"/>
        <v>2208.71</v>
      </c>
      <c r="Z1109" s="6">
        <f t="shared" si="893"/>
        <v>0.96222257201322769</v>
      </c>
      <c r="AA1109" s="6">
        <f t="shared" si="894"/>
        <v>0.96222257201322769</v>
      </c>
      <c r="AB1109" s="4">
        <f t="shared" si="895"/>
        <v>2225.2820000000002</v>
      </c>
      <c r="AC1109" s="4">
        <f t="shared" si="896"/>
        <v>14.38799999999992</v>
      </c>
      <c r="AE1109" s="9">
        <f t="shared" si="897"/>
        <v>4985.8300000000008</v>
      </c>
      <c r="AF1109" s="6">
        <f t="shared" si="898"/>
        <v>0.17669030134212146</v>
      </c>
      <c r="AG1109" s="4">
        <f t="shared" si="899"/>
        <v>157.96000000000095</v>
      </c>
      <c r="AH1109" s="4">
        <f t="shared" si="900"/>
        <v>5036.8999999999996</v>
      </c>
      <c r="AI1109" s="6">
        <f t="shared" si="901"/>
        <v>0.36162379736894212</v>
      </c>
      <c r="AJ1109" s="6">
        <f t="shared" si="902"/>
        <v>0.547683639399003</v>
      </c>
      <c r="AK1109" s="4">
        <f t="shared" si="903"/>
        <v>4984.4339999999993</v>
      </c>
      <c r="AL1109" s="4">
        <f t="shared" si="904"/>
        <v>1.3960000000015498</v>
      </c>
      <c r="AN1109" s="9">
        <f t="shared" si="905"/>
        <v>2746.1600000000008</v>
      </c>
      <c r="AO1109" s="6">
        <f t="shared" si="906"/>
        <v>0.14972337482711537</v>
      </c>
      <c r="AP1109" s="4">
        <f t="shared" si="907"/>
        <v>202.44000000000051</v>
      </c>
      <c r="AQ1109" s="4">
        <f t="shared" si="908"/>
        <v>2867.68</v>
      </c>
      <c r="AR1109" s="6">
        <f t="shared" si="909"/>
        <v>0.14972337482711537</v>
      </c>
      <c r="AS1109" s="6">
        <f t="shared" si="910"/>
        <v>0.39852540359215011</v>
      </c>
      <c r="AT1109" s="4">
        <f t="shared" si="911"/>
        <v>2775.4569999999999</v>
      </c>
      <c r="AU1109" s="4">
        <f t="shared" si="912"/>
        <v>-29.296999999999116</v>
      </c>
      <c r="AW1109" s="4">
        <f t="shared" si="914"/>
        <v>42</v>
      </c>
      <c r="AX1109" s="4">
        <f t="shared" si="867"/>
        <v>24.204634146341448</v>
      </c>
      <c r="AY1109" s="4">
        <f t="shared" si="868"/>
        <v>77.469999999999345</v>
      </c>
      <c r="AZ1109" s="4">
        <f t="shared" si="915"/>
        <v>42</v>
      </c>
      <c r="BB1109" s="4">
        <f t="shared" si="850"/>
        <v>10.590000000000146</v>
      </c>
      <c r="BC1109" s="4">
        <f t="shared" si="916"/>
        <v>10.282926829268257</v>
      </c>
      <c r="BD1109" s="4">
        <f t="shared" si="917"/>
        <v>26.340000000000146</v>
      </c>
      <c r="BE1109" s="4">
        <f t="shared" si="918"/>
        <v>18.659999999999854</v>
      </c>
      <c r="BG1109" s="4">
        <f t="shared" si="913"/>
        <v>2.8000000000001819</v>
      </c>
      <c r="BH1109" s="4">
        <f t="shared" si="829"/>
        <v>8.9268292682926607</v>
      </c>
      <c r="BI1109" s="4">
        <f t="shared" si="830"/>
        <v>41.099999999999454</v>
      </c>
      <c r="BJ1109" s="4">
        <f t="shared" si="831"/>
        <v>24.800000000000182</v>
      </c>
    </row>
    <row r="1110" spans="4:62">
      <c r="D1110" s="2">
        <v>41758</v>
      </c>
      <c r="E1110" s="26">
        <v>6700.2</v>
      </c>
      <c r="F1110" s="26">
        <v>6769.9</v>
      </c>
      <c r="G1110" s="26">
        <v>6700.1</v>
      </c>
      <c r="H1110" s="26">
        <v>6769.9</v>
      </c>
      <c r="J1110" s="28">
        <v>41758</v>
      </c>
      <c r="K1110" s="4">
        <v>4463.6000000000004</v>
      </c>
      <c r="L1110" s="4">
        <v>4504.1400000000003</v>
      </c>
      <c r="M1110" s="4">
        <v>4449.9399999999996</v>
      </c>
      <c r="N1110" s="30">
        <v>4497.68</v>
      </c>
      <c r="P1110" s="2">
        <v>41758</v>
      </c>
      <c r="Q1110" s="26">
        <v>9521.65</v>
      </c>
      <c r="R1110" s="26">
        <v>9596.42</v>
      </c>
      <c r="S1110" s="26">
        <v>9480.57</v>
      </c>
      <c r="T1110" s="26">
        <v>9584.1200000000008</v>
      </c>
      <c r="V1110" s="9">
        <f t="shared" si="891"/>
        <v>2272.2199999999993</v>
      </c>
      <c r="W1110" s="6">
        <f t="shared" si="827"/>
        <v>1</v>
      </c>
      <c r="X1110" s="4">
        <f t="shared" si="828"/>
        <v>48.759999999999309</v>
      </c>
      <c r="Y1110" s="4">
        <f t="shared" si="892"/>
        <v>2235.6499999999996</v>
      </c>
      <c r="Z1110" s="6">
        <f t="shared" si="893"/>
        <v>1</v>
      </c>
      <c r="AA1110" s="6">
        <f t="shared" si="894"/>
        <v>1</v>
      </c>
      <c r="AB1110" s="4">
        <f t="shared" si="895"/>
        <v>2240.2079999999996</v>
      </c>
      <c r="AC1110" s="4">
        <f t="shared" si="896"/>
        <v>32.011999999999716</v>
      </c>
      <c r="AE1110" s="9">
        <f t="shared" si="897"/>
        <v>5086.4400000000005</v>
      </c>
      <c r="AF1110" s="6">
        <f t="shared" si="898"/>
        <v>0.95066203121532655</v>
      </c>
      <c r="AG1110" s="4">
        <f t="shared" si="899"/>
        <v>135.19000000000142</v>
      </c>
      <c r="AH1110" s="4">
        <f t="shared" si="900"/>
        <v>5025.5149999999994</v>
      </c>
      <c r="AI1110" s="6">
        <f t="shared" si="901"/>
        <v>0.81362370220309299</v>
      </c>
      <c r="AJ1110" s="6">
        <f t="shared" si="902"/>
        <v>0.89760712298275092</v>
      </c>
      <c r="AK1110" s="4">
        <f t="shared" si="903"/>
        <v>4998.1350000000002</v>
      </c>
      <c r="AL1110" s="4">
        <f t="shared" si="904"/>
        <v>88.305000000000291</v>
      </c>
      <c r="AN1110" s="9">
        <f t="shared" si="905"/>
        <v>2814.2200000000012</v>
      </c>
      <c r="AO1110" s="6">
        <f t="shared" si="906"/>
        <v>0.64026295235616326</v>
      </c>
      <c r="AP1110" s="4">
        <f t="shared" si="907"/>
        <v>153.64000000000124</v>
      </c>
      <c r="AQ1110" s="4">
        <f t="shared" si="908"/>
        <v>2831.0800000000004</v>
      </c>
      <c r="AR1110" s="6">
        <f t="shared" si="909"/>
        <v>0.48592175459396098</v>
      </c>
      <c r="AS1110" s="6">
        <f t="shared" si="910"/>
        <v>0.63634775316235115</v>
      </c>
      <c r="AT1110" s="4">
        <f t="shared" si="911"/>
        <v>2781.52</v>
      </c>
      <c r="AU1110" s="4">
        <f t="shared" si="912"/>
        <v>32.700000000001182</v>
      </c>
      <c r="AW1110" s="4">
        <f t="shared" si="914"/>
        <v>41.079999999999927</v>
      </c>
      <c r="AX1110" s="4">
        <f t="shared" si="867"/>
        <v>24.907317073170706</v>
      </c>
      <c r="AY1110" s="4">
        <f t="shared" si="868"/>
        <v>77.469999999999345</v>
      </c>
      <c r="AZ1110" s="4">
        <f t="shared" si="915"/>
        <v>42</v>
      </c>
      <c r="BB1110" s="4">
        <f t="shared" si="850"/>
        <v>13.660000000000764</v>
      </c>
      <c r="BC1110" s="4">
        <f t="shared" si="916"/>
        <v>10.431463414634136</v>
      </c>
      <c r="BD1110" s="4">
        <f t="shared" si="917"/>
        <v>26.340000000000146</v>
      </c>
      <c r="BE1110" s="4">
        <f t="shared" si="918"/>
        <v>18.659999999999854</v>
      </c>
      <c r="BG1110" s="4">
        <f t="shared" si="913"/>
        <v>9.9999999999454303E-2</v>
      </c>
      <c r="BH1110" s="4">
        <f t="shared" si="829"/>
        <v>8.4414634146341108</v>
      </c>
      <c r="BI1110" s="4">
        <f t="shared" si="830"/>
        <v>41.099999999999454</v>
      </c>
      <c r="BJ1110" s="4">
        <f t="shared" si="831"/>
        <v>24.800000000000182</v>
      </c>
    </row>
    <row r="1111" spans="4:62">
      <c r="D1111" s="2">
        <v>41759</v>
      </c>
      <c r="E1111" s="26">
        <v>6769.9</v>
      </c>
      <c r="F1111" s="26">
        <v>6794.9</v>
      </c>
      <c r="G1111" s="26">
        <v>6748.8</v>
      </c>
      <c r="H1111" s="26">
        <v>6780</v>
      </c>
      <c r="J1111" s="28">
        <v>41759</v>
      </c>
      <c r="K1111" s="4">
        <v>4473.9399999999996</v>
      </c>
      <c r="L1111" s="4">
        <v>4491.29</v>
      </c>
      <c r="M1111" s="4">
        <v>4470.75</v>
      </c>
      <c r="N1111" s="30">
        <v>4487.3900000000003</v>
      </c>
      <c r="P1111" s="2">
        <v>41759</v>
      </c>
      <c r="Q1111" s="26">
        <v>9576.93</v>
      </c>
      <c r="R1111" s="26">
        <v>9618.98</v>
      </c>
      <c r="S1111" s="26">
        <v>9561.06</v>
      </c>
      <c r="T1111" s="26">
        <v>9603.23</v>
      </c>
      <c r="V1111" s="9">
        <f t="shared" si="891"/>
        <v>2292.6099999999997</v>
      </c>
      <c r="W1111" s="6">
        <f t="shared" si="827"/>
        <v>1</v>
      </c>
      <c r="X1111" s="4">
        <f t="shared" si="828"/>
        <v>69.149999999999636</v>
      </c>
      <c r="Y1111" s="4">
        <f t="shared" si="892"/>
        <v>2240.7474999999999</v>
      </c>
      <c r="Z1111" s="6">
        <f t="shared" si="893"/>
        <v>1</v>
      </c>
      <c r="AA1111" s="6">
        <f t="shared" si="894"/>
        <v>1</v>
      </c>
      <c r="AB1111" s="4">
        <f t="shared" si="895"/>
        <v>2254.0059999999999</v>
      </c>
      <c r="AC1111" s="4">
        <f t="shared" si="896"/>
        <v>38.603999999999814</v>
      </c>
      <c r="AE1111" s="9">
        <f t="shared" si="897"/>
        <v>5115.8399999999992</v>
      </c>
      <c r="AF1111" s="6">
        <f t="shared" si="898"/>
        <v>1</v>
      </c>
      <c r="AG1111" s="4">
        <f t="shared" si="899"/>
        <v>157.92000000000007</v>
      </c>
      <c r="AH1111" s="4">
        <f t="shared" si="900"/>
        <v>5036.8799999999992</v>
      </c>
      <c r="AI1111" s="6">
        <f t="shared" si="901"/>
        <v>0.99974677133450951</v>
      </c>
      <c r="AJ1111" s="6">
        <f t="shared" si="902"/>
        <v>0.99980365207146638</v>
      </c>
      <c r="AK1111" s="4">
        <f t="shared" si="903"/>
        <v>5014.2579999999998</v>
      </c>
      <c r="AL1111" s="4">
        <f t="shared" si="904"/>
        <v>101.58199999999943</v>
      </c>
      <c r="AN1111" s="9">
        <f t="shared" si="905"/>
        <v>2823.2299999999996</v>
      </c>
      <c r="AO1111" s="6">
        <f t="shared" si="906"/>
        <v>0.82708156820457068</v>
      </c>
      <c r="AP1111" s="4">
        <f t="shared" si="907"/>
        <v>129.83000000000084</v>
      </c>
      <c r="AQ1111" s="4">
        <f t="shared" si="908"/>
        <v>2813.2224999999999</v>
      </c>
      <c r="AR1111" s="6">
        <f t="shared" si="909"/>
        <v>0.53042876901797986</v>
      </c>
      <c r="AS1111" s="6">
        <f t="shared" si="910"/>
        <v>0.53042876901797986</v>
      </c>
      <c r="AT1111" s="4">
        <f t="shared" si="911"/>
        <v>2788.3059999999996</v>
      </c>
      <c r="AU1111" s="4">
        <f t="shared" si="912"/>
        <v>34.923999999999978</v>
      </c>
      <c r="AW1111" s="4">
        <f t="shared" si="914"/>
        <v>15.8700000000008</v>
      </c>
      <c r="AX1111" s="4">
        <f t="shared" si="867"/>
        <v>24.639268292682949</v>
      </c>
      <c r="AY1111" s="4">
        <f t="shared" si="868"/>
        <v>77.469999999999345</v>
      </c>
      <c r="AZ1111" s="4">
        <f t="shared" si="915"/>
        <v>42</v>
      </c>
      <c r="BB1111" s="4">
        <f t="shared" si="850"/>
        <v>3.1899999999995998</v>
      </c>
      <c r="BC1111" s="4">
        <f t="shared" si="916"/>
        <v>10.303170731707302</v>
      </c>
      <c r="BD1111" s="4">
        <f t="shared" si="917"/>
        <v>26.340000000000146</v>
      </c>
      <c r="BE1111" s="4">
        <f t="shared" si="918"/>
        <v>18.659999999999854</v>
      </c>
      <c r="BG1111" s="4">
        <f t="shared" si="913"/>
        <v>21.099999999999454</v>
      </c>
      <c r="BH1111" s="4">
        <f t="shared" si="829"/>
        <v>8.3829268292682446</v>
      </c>
      <c r="BI1111" s="4">
        <f t="shared" si="830"/>
        <v>41.099999999999454</v>
      </c>
      <c r="BJ1111" s="4">
        <f t="shared" si="831"/>
        <v>24.800000000000182</v>
      </c>
    </row>
    <row r="1112" spans="4:62">
      <c r="D1112" s="2">
        <v>41761</v>
      </c>
      <c r="E1112" s="26">
        <v>6808.9</v>
      </c>
      <c r="F1112" s="26">
        <v>6838.2</v>
      </c>
      <c r="G1112" s="26">
        <v>6798.6</v>
      </c>
      <c r="H1112" s="26">
        <v>6822.4</v>
      </c>
      <c r="J1112" s="28">
        <v>41761</v>
      </c>
      <c r="K1112" s="4">
        <v>4473.83</v>
      </c>
      <c r="L1112" s="4">
        <v>4485.1000000000004</v>
      </c>
      <c r="M1112" s="4">
        <v>4447.4399999999996</v>
      </c>
      <c r="N1112" s="30">
        <v>4458.17</v>
      </c>
      <c r="P1112" s="2">
        <v>41761</v>
      </c>
      <c r="Q1112" s="26">
        <v>9611.7900000000009</v>
      </c>
      <c r="R1112" s="26">
        <v>9627.3799999999992</v>
      </c>
      <c r="S1112" s="26">
        <v>9533.2999999999993</v>
      </c>
      <c r="T1112" s="26">
        <v>9556.02</v>
      </c>
      <c r="V1112" s="9">
        <f t="shared" si="891"/>
        <v>2364.2299999999996</v>
      </c>
      <c r="W1112" s="6">
        <f t="shared" si="827"/>
        <v>1</v>
      </c>
      <c r="X1112" s="4">
        <f t="shared" si="828"/>
        <v>124.55999999999949</v>
      </c>
      <c r="Y1112" s="4">
        <f t="shared" si="892"/>
        <v>2270.81</v>
      </c>
      <c r="Z1112" s="6">
        <f t="shared" si="893"/>
        <v>1</v>
      </c>
      <c r="AA1112" s="6">
        <f t="shared" si="894"/>
        <v>1</v>
      </c>
      <c r="AB1112" s="4">
        <f t="shared" si="895"/>
        <v>2282.16</v>
      </c>
      <c r="AC1112" s="4">
        <f t="shared" si="896"/>
        <v>82.069999999999709</v>
      </c>
      <c r="AE1112" s="9">
        <f t="shared" si="897"/>
        <v>5097.8500000000004</v>
      </c>
      <c r="AF1112" s="6">
        <f t="shared" si="898"/>
        <v>0.88608156028369511</v>
      </c>
      <c r="AG1112" s="4">
        <f t="shared" si="899"/>
        <v>157.92000000000007</v>
      </c>
      <c r="AH1112" s="4">
        <f t="shared" si="900"/>
        <v>5036.8799999999992</v>
      </c>
      <c r="AI1112" s="6">
        <f t="shared" si="901"/>
        <v>0.88608156028369511</v>
      </c>
      <c r="AJ1112" s="6">
        <f t="shared" si="902"/>
        <v>0.88585717903266881</v>
      </c>
      <c r="AK1112" s="4">
        <f t="shared" si="903"/>
        <v>5041.2069999999994</v>
      </c>
      <c r="AL1112" s="4">
        <f t="shared" si="904"/>
        <v>56.643000000000939</v>
      </c>
      <c r="AN1112" s="9">
        <f t="shared" si="905"/>
        <v>2733.6200000000008</v>
      </c>
      <c r="AO1112" s="6">
        <f t="shared" si="906"/>
        <v>0.16548705531757615</v>
      </c>
      <c r="AP1112" s="4">
        <f t="shared" si="907"/>
        <v>107.38000000000011</v>
      </c>
      <c r="AQ1112" s="4">
        <f t="shared" si="908"/>
        <v>2796.3849999999993</v>
      </c>
      <c r="AR1112" s="6">
        <f t="shared" si="909"/>
        <v>0.11565998437907578</v>
      </c>
      <c r="AS1112" s="6">
        <f t="shared" si="910"/>
        <v>8.7779095040512262E-2</v>
      </c>
      <c r="AT1112" s="4">
        <f t="shared" si="911"/>
        <v>2798.4569999999999</v>
      </c>
      <c r="AU1112" s="4">
        <f t="shared" si="912"/>
        <v>-64.83699999999908</v>
      </c>
      <c r="AW1112" s="4">
        <f t="shared" si="914"/>
        <v>15.589999999998327</v>
      </c>
      <c r="AX1112" s="4">
        <f t="shared" si="867"/>
        <v>24.992926829268271</v>
      </c>
      <c r="AY1112" s="4">
        <f t="shared" si="868"/>
        <v>77.469999999999345</v>
      </c>
      <c r="AZ1112" s="4">
        <f t="shared" si="915"/>
        <v>42</v>
      </c>
      <c r="BB1112" s="4">
        <f t="shared" si="850"/>
        <v>11.270000000000437</v>
      </c>
      <c r="BC1112" s="4">
        <f t="shared" si="916"/>
        <v>10.379024390243902</v>
      </c>
      <c r="BD1112" s="4">
        <f t="shared" si="917"/>
        <v>26.340000000000146</v>
      </c>
      <c r="BE1112" s="4">
        <f t="shared" si="918"/>
        <v>18.659999999999854</v>
      </c>
      <c r="BG1112" s="4">
        <f t="shared" si="913"/>
        <v>10.299999999999272</v>
      </c>
      <c r="BH1112" s="4">
        <f t="shared" si="829"/>
        <v>8.6341463414633477</v>
      </c>
      <c r="BI1112" s="4">
        <f t="shared" si="830"/>
        <v>41.099999999999454</v>
      </c>
      <c r="BJ1112" s="4">
        <f t="shared" si="831"/>
        <v>24.800000000000182</v>
      </c>
    </row>
    <row r="1113" spans="4:62">
      <c r="D1113" s="2">
        <v>41764</v>
      </c>
      <c r="E1113" s="26">
        <v>6808.9</v>
      </c>
      <c r="F1113" s="26">
        <v>6838.2</v>
      </c>
      <c r="G1113" s="26">
        <v>6798.6</v>
      </c>
      <c r="H1113" s="26">
        <v>6822.4</v>
      </c>
      <c r="J1113" s="28">
        <v>41764</v>
      </c>
      <c r="K1113" s="4">
        <v>4453.5200000000004</v>
      </c>
      <c r="L1113" s="4">
        <v>4467.37</v>
      </c>
      <c r="M1113" s="4">
        <v>4400.91</v>
      </c>
      <c r="N1113" s="30">
        <v>4462.6899999999996</v>
      </c>
      <c r="P1113" s="2">
        <v>41764</v>
      </c>
      <c r="Q1113" s="26">
        <v>9536.3799999999992</v>
      </c>
      <c r="R1113" s="26">
        <v>9548.17</v>
      </c>
      <c r="S1113" s="26">
        <v>9407.09</v>
      </c>
      <c r="T1113" s="26">
        <v>9529.5</v>
      </c>
      <c r="V1113" s="9">
        <f t="shared" si="891"/>
        <v>2359.71</v>
      </c>
      <c r="W1113" s="6">
        <f t="shared" si="827"/>
        <v>0.96371226718047898</v>
      </c>
      <c r="X1113" s="4">
        <f t="shared" si="828"/>
        <v>124.55999999999949</v>
      </c>
      <c r="Y1113" s="4">
        <f t="shared" si="892"/>
        <v>2270.81</v>
      </c>
      <c r="Z1113" s="6">
        <f t="shared" si="893"/>
        <v>0.9678908858421571</v>
      </c>
      <c r="AA1113" s="6">
        <f t="shared" si="894"/>
        <v>0.97287566010561966</v>
      </c>
      <c r="AB1113" s="4">
        <f t="shared" si="895"/>
        <v>2305.6879999999996</v>
      </c>
      <c r="AC1113" s="4">
        <f t="shared" si="896"/>
        <v>54.022000000000389</v>
      </c>
      <c r="AE1113" s="9">
        <f t="shared" si="897"/>
        <v>5066.8100000000004</v>
      </c>
      <c r="AF1113" s="6">
        <f t="shared" si="898"/>
        <v>0.62287516344896976</v>
      </c>
      <c r="AG1113" s="4">
        <f t="shared" si="899"/>
        <v>130.0099999999984</v>
      </c>
      <c r="AH1113" s="4">
        <f t="shared" si="900"/>
        <v>5050.835</v>
      </c>
      <c r="AI1113" s="6">
        <f t="shared" si="901"/>
        <v>0.68952634245188194</v>
      </c>
      <c r="AJ1113" s="6">
        <f t="shared" si="902"/>
        <v>0.68935173461636223</v>
      </c>
      <c r="AK1113" s="4">
        <f t="shared" si="903"/>
        <v>5056.6719999999996</v>
      </c>
      <c r="AL1113" s="4">
        <f t="shared" si="904"/>
        <v>10.138000000000829</v>
      </c>
      <c r="AN1113" s="9">
        <f t="shared" si="905"/>
        <v>2707.1000000000004</v>
      </c>
      <c r="AO1113" s="6">
        <f t="shared" si="906"/>
        <v>0</v>
      </c>
      <c r="AP1113" s="4">
        <f t="shared" si="907"/>
        <v>116.1299999999992</v>
      </c>
      <c r="AQ1113" s="4">
        <f t="shared" si="908"/>
        <v>2794.1974999999998</v>
      </c>
      <c r="AR1113" s="6">
        <f t="shared" si="909"/>
        <v>0</v>
      </c>
      <c r="AS1113" s="6">
        <f t="shared" si="910"/>
        <v>0</v>
      </c>
      <c r="AT1113" s="4">
        <f t="shared" si="911"/>
        <v>2795.8049999999994</v>
      </c>
      <c r="AU1113" s="4">
        <f t="shared" si="912"/>
        <v>-88.704999999999018</v>
      </c>
      <c r="AW1113" s="4">
        <f t="shared" si="914"/>
        <v>11.790000000000873</v>
      </c>
      <c r="AX1113" s="4">
        <f t="shared" si="867"/>
        <v>24.485121951219497</v>
      </c>
      <c r="AY1113" s="4">
        <f t="shared" si="868"/>
        <v>77.469999999999345</v>
      </c>
      <c r="AZ1113" s="4">
        <f t="shared" si="915"/>
        <v>42</v>
      </c>
      <c r="BB1113" s="4">
        <f t="shared" si="850"/>
        <v>13.849999999999454</v>
      </c>
      <c r="BC1113" s="4">
        <f t="shared" si="916"/>
        <v>10.631951219512192</v>
      </c>
      <c r="BD1113" s="4">
        <f t="shared" si="917"/>
        <v>26.340000000000146</v>
      </c>
      <c r="BE1113" s="4">
        <f t="shared" si="918"/>
        <v>18.659999999999854</v>
      </c>
      <c r="BG1113" s="4">
        <f t="shared" si="913"/>
        <v>10.299999999999272</v>
      </c>
      <c r="BH1113" s="4">
        <f t="shared" si="829"/>
        <v>8.8853658536584526</v>
      </c>
      <c r="BI1113" s="4">
        <f t="shared" si="830"/>
        <v>41.099999999999454</v>
      </c>
      <c r="BJ1113" s="4">
        <f t="shared" si="831"/>
        <v>24.800000000000182</v>
      </c>
    </row>
    <row r="1114" spans="4:62">
      <c r="D1114" s="2">
        <v>41765</v>
      </c>
      <c r="E1114" s="26">
        <v>6822.4</v>
      </c>
      <c r="F1114" s="26">
        <v>6828.6</v>
      </c>
      <c r="G1114" s="26">
        <v>6785.3</v>
      </c>
      <c r="H1114" s="26">
        <v>6798.6</v>
      </c>
      <c r="J1114" s="28">
        <v>41765</v>
      </c>
      <c r="K1114" s="4">
        <v>4475</v>
      </c>
      <c r="L1114" s="4">
        <v>4477</v>
      </c>
      <c r="M1114" s="4">
        <v>4420</v>
      </c>
      <c r="N1114" s="30">
        <v>4428</v>
      </c>
      <c r="P1114" s="2">
        <v>41765</v>
      </c>
      <c r="Q1114" s="26">
        <v>9570</v>
      </c>
      <c r="R1114" s="26">
        <v>9571</v>
      </c>
      <c r="S1114" s="26">
        <v>9440</v>
      </c>
      <c r="T1114" s="26">
        <v>9467</v>
      </c>
      <c r="V1114" s="9">
        <f t="shared" si="891"/>
        <v>2370.6000000000004</v>
      </c>
      <c r="W1114" s="6">
        <f t="shared" si="827"/>
        <v>1</v>
      </c>
      <c r="X1114" s="4">
        <f t="shared" si="828"/>
        <v>98.380000000001019</v>
      </c>
      <c r="Y1114" s="4">
        <f t="shared" si="892"/>
        <v>2296.8149999999996</v>
      </c>
      <c r="Z1114" s="6">
        <f t="shared" si="893"/>
        <v>1</v>
      </c>
      <c r="AA1114" s="6">
        <f t="shared" si="894"/>
        <v>1</v>
      </c>
      <c r="AB1114" s="4">
        <f t="shared" si="895"/>
        <v>2331.8739999999998</v>
      </c>
      <c r="AC1114" s="4">
        <f t="shared" si="896"/>
        <v>38.726000000000568</v>
      </c>
      <c r="AE1114" s="9">
        <f t="shared" si="897"/>
        <v>5039</v>
      </c>
      <c r="AF1114" s="6">
        <f t="shared" si="898"/>
        <v>0</v>
      </c>
      <c r="AG1114" s="4">
        <f t="shared" si="899"/>
        <v>76.839999999999236</v>
      </c>
      <c r="AH1114" s="4">
        <f t="shared" si="900"/>
        <v>5077.42</v>
      </c>
      <c r="AI1114" s="6">
        <f t="shared" si="901"/>
        <v>0.51342451874367279</v>
      </c>
      <c r="AJ1114" s="6">
        <f t="shared" si="902"/>
        <v>0.51342451874367279</v>
      </c>
      <c r="AK1114" s="4">
        <f t="shared" si="903"/>
        <v>5062.7819999999992</v>
      </c>
      <c r="AL1114" s="4">
        <f t="shared" si="904"/>
        <v>-23.781999999999243</v>
      </c>
      <c r="AN1114" s="9">
        <f t="shared" si="905"/>
        <v>2668.3999999999996</v>
      </c>
      <c r="AO1114" s="6">
        <f t="shared" si="906"/>
        <v>0</v>
      </c>
      <c r="AP1114" s="4">
        <f t="shared" si="907"/>
        <v>154.82999999999993</v>
      </c>
      <c r="AQ1114" s="4">
        <f t="shared" si="908"/>
        <v>2784.5224999999996</v>
      </c>
      <c r="AR1114" s="6">
        <f t="shared" si="909"/>
        <v>0</v>
      </c>
      <c r="AS1114" s="6">
        <f t="shared" si="910"/>
        <v>0</v>
      </c>
      <c r="AT1114" s="4">
        <f t="shared" si="911"/>
        <v>2784.2040000000002</v>
      </c>
      <c r="AU1114" s="4">
        <f t="shared" si="912"/>
        <v>-115.80400000000054</v>
      </c>
      <c r="AW1114" s="4">
        <f t="shared" si="914"/>
        <v>1</v>
      </c>
      <c r="AX1114" s="4">
        <f t="shared" si="867"/>
        <v>23.827560975609764</v>
      </c>
      <c r="AY1114" s="4">
        <f t="shared" si="868"/>
        <v>77.469999999999345</v>
      </c>
      <c r="AZ1114" s="4">
        <f t="shared" si="915"/>
        <v>42</v>
      </c>
      <c r="BB1114" s="4">
        <f t="shared" si="850"/>
        <v>2</v>
      </c>
      <c r="BC1114" s="4">
        <f t="shared" si="916"/>
        <v>10.510975609756093</v>
      </c>
      <c r="BD1114" s="4">
        <f t="shared" si="917"/>
        <v>26.340000000000146</v>
      </c>
      <c r="BE1114" s="4">
        <f t="shared" si="918"/>
        <v>18.659999999999854</v>
      </c>
      <c r="BG1114" s="4">
        <f t="shared" si="913"/>
        <v>6.2000000000007276</v>
      </c>
      <c r="BH1114" s="4">
        <f t="shared" si="829"/>
        <v>9.0268292682926248</v>
      </c>
      <c r="BI1114" s="4">
        <f t="shared" si="830"/>
        <v>41.099999999999454</v>
      </c>
      <c r="BJ1114" s="4">
        <f t="shared" si="831"/>
        <v>24.800000000000182</v>
      </c>
    </row>
    <row r="1115" spans="4:62">
      <c r="D1115" s="2">
        <v>41766</v>
      </c>
      <c r="E1115" s="26">
        <v>6798.56</v>
      </c>
      <c r="F1115" s="26">
        <v>6799.34</v>
      </c>
      <c r="G1115" s="26">
        <v>6766.84</v>
      </c>
      <c r="H1115" s="26">
        <v>6796.44</v>
      </c>
      <c r="J1115" s="28">
        <v>41766</v>
      </c>
      <c r="K1115" s="4">
        <v>4414</v>
      </c>
      <c r="L1115" s="4">
        <v>4453</v>
      </c>
      <c r="M1115" s="4">
        <v>4402</v>
      </c>
      <c r="N1115" s="30">
        <v>4446</v>
      </c>
      <c r="P1115" s="2">
        <v>41766</v>
      </c>
      <c r="Q1115" s="26">
        <v>9418</v>
      </c>
      <c r="R1115" s="26">
        <v>9554</v>
      </c>
      <c r="S1115" s="26">
        <v>9410</v>
      </c>
      <c r="T1115" s="26">
        <v>9521</v>
      </c>
      <c r="V1115" s="9">
        <f t="shared" si="891"/>
        <v>2350.4399999999996</v>
      </c>
      <c r="W1115" s="6">
        <f t="shared" si="827"/>
        <v>0.74150532119501755</v>
      </c>
      <c r="X1115" s="4">
        <f t="shared" si="828"/>
        <v>77.990000000000691</v>
      </c>
      <c r="Y1115" s="4">
        <f t="shared" si="892"/>
        <v>2312.1075000000001</v>
      </c>
      <c r="Z1115" s="6">
        <f t="shared" si="893"/>
        <v>0.84602459329412116</v>
      </c>
      <c r="AA1115" s="6">
        <f t="shared" si="894"/>
        <v>0.86298763082777818</v>
      </c>
      <c r="AB1115" s="4">
        <f t="shared" si="895"/>
        <v>2347.518</v>
      </c>
      <c r="AC1115" s="4">
        <f t="shared" si="896"/>
        <v>2.9219999999995707</v>
      </c>
      <c r="AE1115" s="9">
        <f t="shared" si="897"/>
        <v>5075</v>
      </c>
      <c r="AF1115" s="6">
        <f t="shared" si="898"/>
        <v>0.46850598646538727</v>
      </c>
      <c r="AG1115" s="4">
        <f t="shared" si="899"/>
        <v>76.839999999999236</v>
      </c>
      <c r="AH1115" s="4">
        <f t="shared" si="900"/>
        <v>5077.42</v>
      </c>
      <c r="AI1115" s="6">
        <f t="shared" si="901"/>
        <v>0.68587031766787376</v>
      </c>
      <c r="AJ1115" s="6">
        <f t="shared" si="902"/>
        <v>0.74138804457953889</v>
      </c>
      <c r="AK1115" s="4">
        <f t="shared" si="903"/>
        <v>5058.6940000000004</v>
      </c>
      <c r="AL1115" s="4">
        <f t="shared" si="904"/>
        <v>16.305999999999585</v>
      </c>
      <c r="AN1115" s="9">
        <f t="shared" si="905"/>
        <v>2724.5600000000004</v>
      </c>
      <c r="AO1115" s="6">
        <f t="shared" si="906"/>
        <v>0.36272040302267511</v>
      </c>
      <c r="AP1115" s="4">
        <f t="shared" si="907"/>
        <v>154.82999999999993</v>
      </c>
      <c r="AQ1115" s="4">
        <f t="shared" si="908"/>
        <v>2784.5224999999996</v>
      </c>
      <c r="AR1115" s="6">
        <f t="shared" si="909"/>
        <v>0.36272040302267511</v>
      </c>
      <c r="AS1115" s="6">
        <f t="shared" si="910"/>
        <v>0.31678700361011142</v>
      </c>
      <c r="AT1115" s="4">
        <f t="shared" si="911"/>
        <v>2764.8310000000001</v>
      </c>
      <c r="AU1115" s="4">
        <f t="shared" si="912"/>
        <v>-40.270999999999731</v>
      </c>
      <c r="AW1115" s="4">
        <f t="shared" si="914"/>
        <v>8</v>
      </c>
      <c r="AX1115" s="4">
        <f t="shared" si="867"/>
        <v>23.776585365853663</v>
      </c>
      <c r="AY1115" s="4">
        <f t="shared" si="868"/>
        <v>77.469999999999345</v>
      </c>
      <c r="AZ1115" s="4">
        <f t="shared" si="915"/>
        <v>42</v>
      </c>
      <c r="BB1115" s="4">
        <f t="shared" si="850"/>
        <v>12</v>
      </c>
      <c r="BC1115" s="4">
        <f t="shared" si="916"/>
        <v>10.658048780487794</v>
      </c>
      <c r="BD1115" s="4">
        <f t="shared" si="917"/>
        <v>26.340000000000146</v>
      </c>
      <c r="BE1115" s="4">
        <f t="shared" si="918"/>
        <v>18.659999999999854</v>
      </c>
      <c r="BG1115" s="4">
        <f t="shared" si="913"/>
        <v>0.77999999999974534</v>
      </c>
      <c r="BH1115" s="4">
        <f t="shared" si="829"/>
        <v>8.9385365853657994</v>
      </c>
      <c r="BI1115" s="4">
        <f t="shared" si="830"/>
        <v>41.099999999999454</v>
      </c>
      <c r="BJ1115" s="4">
        <f t="shared" si="831"/>
        <v>24.800000000000182</v>
      </c>
    </row>
    <row r="1116" spans="4:62">
      <c r="D1116" s="2">
        <v>41767</v>
      </c>
      <c r="E1116" s="26">
        <v>6796</v>
      </c>
      <c r="F1116" s="26">
        <v>6840</v>
      </c>
      <c r="G1116" s="26">
        <v>6796</v>
      </c>
      <c r="H1116" s="26">
        <v>6839</v>
      </c>
      <c r="J1116" s="28">
        <v>41767</v>
      </c>
      <c r="K1116" s="4">
        <v>4457</v>
      </c>
      <c r="L1116" s="4">
        <v>4507</v>
      </c>
      <c r="M1116" s="4">
        <v>4440</v>
      </c>
      <c r="N1116" s="30">
        <v>4507</v>
      </c>
      <c r="P1116" s="2">
        <v>41767</v>
      </c>
      <c r="Q1116" s="26">
        <v>9547</v>
      </c>
      <c r="R1116" s="26">
        <v>9622</v>
      </c>
      <c r="S1116" s="26">
        <v>9487</v>
      </c>
      <c r="T1116" s="26">
        <v>9607</v>
      </c>
      <c r="V1116" s="9">
        <f t="shared" si="891"/>
        <v>2332</v>
      </c>
      <c r="W1116" s="6">
        <f t="shared" si="827"/>
        <v>0</v>
      </c>
      <c r="X1116" s="4">
        <f t="shared" si="828"/>
        <v>38.600000000000364</v>
      </c>
      <c r="Y1116" s="4">
        <f t="shared" si="892"/>
        <v>2341.65</v>
      </c>
      <c r="Z1116" s="6">
        <f t="shared" si="893"/>
        <v>0.60764383004675782</v>
      </c>
      <c r="AA1116" s="6">
        <f t="shared" si="894"/>
        <v>0.7051859772397443</v>
      </c>
      <c r="AB1116" s="4">
        <f t="shared" si="895"/>
        <v>2355.3959999999997</v>
      </c>
      <c r="AC1116" s="4">
        <f t="shared" si="896"/>
        <v>-23.395999999999731</v>
      </c>
      <c r="AE1116" s="9">
        <f t="shared" si="897"/>
        <v>5100</v>
      </c>
      <c r="AF1116" s="6">
        <f t="shared" si="898"/>
        <v>1</v>
      </c>
      <c r="AG1116" s="4">
        <f t="shared" si="899"/>
        <v>61</v>
      </c>
      <c r="AH1116" s="4">
        <f t="shared" si="900"/>
        <v>5069.5</v>
      </c>
      <c r="AI1116" s="6">
        <f t="shared" si="901"/>
        <v>0.79385736595523959</v>
      </c>
      <c r="AJ1116" s="6">
        <f t="shared" si="902"/>
        <v>0.89969604863222374</v>
      </c>
      <c r="AK1116" s="4">
        <f t="shared" si="903"/>
        <v>5059.3829999999998</v>
      </c>
      <c r="AL1116" s="4">
        <f t="shared" si="904"/>
        <v>40.617000000000189</v>
      </c>
      <c r="AN1116" s="9">
        <f t="shared" si="905"/>
        <v>2768</v>
      </c>
      <c r="AO1116" s="6">
        <f t="shared" si="906"/>
        <v>1</v>
      </c>
      <c r="AP1116" s="4">
        <f t="shared" si="907"/>
        <v>99.600000000000364</v>
      </c>
      <c r="AQ1116" s="4">
        <f t="shared" si="908"/>
        <v>2743.1</v>
      </c>
      <c r="AR1116" s="6">
        <f t="shared" si="909"/>
        <v>0.64328618484790034</v>
      </c>
      <c r="AS1116" s="6">
        <f t="shared" si="910"/>
        <v>0.64328618484790034</v>
      </c>
      <c r="AT1116" s="4">
        <f t="shared" si="911"/>
        <v>2754.6820000000002</v>
      </c>
      <c r="AU1116" s="4">
        <f t="shared" si="912"/>
        <v>13.317999999999756</v>
      </c>
      <c r="AW1116" s="4">
        <f t="shared" si="914"/>
        <v>60</v>
      </c>
      <c r="AX1116" s="4">
        <f t="shared" si="867"/>
        <v>25.123170731707344</v>
      </c>
      <c r="AY1116" s="4">
        <f t="shared" si="868"/>
        <v>77.469999999999345</v>
      </c>
      <c r="AZ1116" s="4">
        <f t="shared" si="915"/>
        <v>47.989999999999782</v>
      </c>
      <c r="BB1116" s="4">
        <f t="shared" si="850"/>
        <v>17</v>
      </c>
      <c r="BC1116" s="4">
        <f t="shared" si="916"/>
        <v>10.6741463414634</v>
      </c>
      <c r="BD1116" s="4">
        <f t="shared" si="917"/>
        <v>26.340000000000146</v>
      </c>
      <c r="BE1116" s="4">
        <f t="shared" si="918"/>
        <v>18.659999999999854</v>
      </c>
      <c r="BG1116" s="4">
        <f t="shared" si="913"/>
        <v>0</v>
      </c>
      <c r="BH1116" s="4">
        <f t="shared" si="829"/>
        <v>8.6409756097560475</v>
      </c>
      <c r="BI1116" s="4">
        <f t="shared" si="830"/>
        <v>41.099999999999454</v>
      </c>
      <c r="BJ1116" s="4">
        <f t="shared" si="831"/>
        <v>24.800000000000182</v>
      </c>
    </row>
    <row r="1117" spans="4:62">
      <c r="D1117" s="2">
        <v>41768</v>
      </c>
      <c r="E1117" s="26">
        <v>6839</v>
      </c>
      <c r="F1117" s="26">
        <v>6839</v>
      </c>
      <c r="G1117" s="26">
        <v>6805</v>
      </c>
      <c r="H1117" s="26">
        <v>6814</v>
      </c>
      <c r="J1117" s="28">
        <v>41768</v>
      </c>
      <c r="K1117" s="4">
        <v>4492</v>
      </c>
      <c r="L1117" s="4">
        <v>4496</v>
      </c>
      <c r="M1117" s="4">
        <v>4465</v>
      </c>
      <c r="N1117" s="30">
        <v>4477</v>
      </c>
      <c r="P1117" s="2">
        <v>41768</v>
      </c>
      <c r="Q1117" s="26">
        <v>9591</v>
      </c>
      <c r="R1117" s="26">
        <v>9602</v>
      </c>
      <c r="S1117" s="26">
        <v>9558</v>
      </c>
      <c r="T1117" s="26">
        <v>9581</v>
      </c>
      <c r="V1117" s="9">
        <f t="shared" si="891"/>
        <v>2337</v>
      </c>
      <c r="W1117" s="6">
        <f t="shared" si="827"/>
        <v>0.12953367875647545</v>
      </c>
      <c r="X1117" s="4">
        <f t="shared" si="828"/>
        <v>38.600000000000364</v>
      </c>
      <c r="Y1117" s="4">
        <f t="shared" si="892"/>
        <v>2341.65</v>
      </c>
      <c r="Z1117" s="6">
        <f t="shared" si="893"/>
        <v>0.56917553532504084</v>
      </c>
      <c r="AA1117" s="6">
        <f t="shared" si="894"/>
        <v>0.74337432215687549</v>
      </c>
      <c r="AB1117" s="4">
        <f t="shared" si="895"/>
        <v>2349.9499999999998</v>
      </c>
      <c r="AC1117" s="4">
        <f t="shared" si="896"/>
        <v>-12.949999999999818</v>
      </c>
      <c r="AE1117" s="9">
        <f t="shared" si="897"/>
        <v>5104</v>
      </c>
      <c r="AF1117" s="6">
        <f t="shared" si="898"/>
        <v>1</v>
      </c>
      <c r="AG1117" s="4">
        <f t="shared" si="899"/>
        <v>65</v>
      </c>
      <c r="AH1117" s="4">
        <f t="shared" si="900"/>
        <v>5071.5</v>
      </c>
      <c r="AI1117" s="6">
        <f t="shared" si="901"/>
        <v>0.84591358667361594</v>
      </c>
      <c r="AJ1117" s="6">
        <f t="shared" si="902"/>
        <v>0.90893008230136618</v>
      </c>
      <c r="AK1117" s="4">
        <f t="shared" si="903"/>
        <v>5062.8690000000006</v>
      </c>
      <c r="AL1117" s="4">
        <f t="shared" si="904"/>
        <v>41.130999999999403</v>
      </c>
      <c r="AN1117" s="9">
        <f t="shared" si="905"/>
        <v>2767</v>
      </c>
      <c r="AO1117" s="6">
        <f t="shared" si="906"/>
        <v>0.98995983935742971</v>
      </c>
      <c r="AP1117" s="4">
        <f t="shared" si="907"/>
        <v>99.600000000000364</v>
      </c>
      <c r="AQ1117" s="4">
        <f t="shared" si="908"/>
        <v>2743.1</v>
      </c>
      <c r="AR1117" s="6">
        <f t="shared" si="909"/>
        <v>0.63682748821288127</v>
      </c>
      <c r="AS1117" s="6">
        <f t="shared" si="910"/>
        <v>0.63682748821288127</v>
      </c>
      <c r="AT1117" s="4">
        <f t="shared" si="911"/>
        <v>2746.8140000000003</v>
      </c>
      <c r="AU1117" s="4">
        <f t="shared" si="912"/>
        <v>20.185999999999694</v>
      </c>
      <c r="AW1117" s="4">
        <f t="shared" si="914"/>
        <v>11</v>
      </c>
      <c r="AX1117" s="4">
        <f t="shared" si="867"/>
        <v>23.501951219512236</v>
      </c>
      <c r="AY1117" s="4">
        <f t="shared" si="868"/>
        <v>66.359999999998763</v>
      </c>
      <c r="AZ1117" s="4">
        <f t="shared" si="915"/>
        <v>42</v>
      </c>
      <c r="BB1117" s="4">
        <f t="shared" si="850"/>
        <v>4</v>
      </c>
      <c r="BC1117" s="4">
        <f t="shared" si="916"/>
        <v>10.316585365853648</v>
      </c>
      <c r="BD1117" s="4">
        <f t="shared" si="917"/>
        <v>26.340000000000146</v>
      </c>
      <c r="BE1117" s="4">
        <f t="shared" si="918"/>
        <v>17</v>
      </c>
      <c r="BG1117" s="4">
        <f t="shared" si="913"/>
        <v>0</v>
      </c>
      <c r="BH1117" s="4">
        <f t="shared" si="829"/>
        <v>7.6385365853658165</v>
      </c>
      <c r="BI1117" s="4">
        <f t="shared" si="830"/>
        <v>33.5</v>
      </c>
      <c r="BJ1117" s="4">
        <f t="shared" si="831"/>
        <v>22.100000000000364</v>
      </c>
    </row>
    <row r="1118" spans="4:62">
      <c r="D1118" s="2">
        <v>41771</v>
      </c>
      <c r="E1118" s="26">
        <v>6814</v>
      </c>
      <c r="F1118" s="26">
        <v>6851</v>
      </c>
      <c r="G1118" s="26">
        <v>6814</v>
      </c>
      <c r="H1118" s="26">
        <v>6851</v>
      </c>
      <c r="J1118" s="28">
        <v>41771</v>
      </c>
      <c r="K1118" s="4">
        <v>4466</v>
      </c>
      <c r="L1118" s="4">
        <v>4463</v>
      </c>
      <c r="M1118" s="4">
        <v>4495</v>
      </c>
      <c r="N1118" s="30">
        <v>4493</v>
      </c>
      <c r="P1118" s="2">
        <v>41771</v>
      </c>
      <c r="Q1118" s="26">
        <v>9608</v>
      </c>
      <c r="R1118" s="26">
        <v>9587</v>
      </c>
      <c r="S1118" s="26">
        <v>9710</v>
      </c>
      <c r="T1118" s="26">
        <v>9702</v>
      </c>
      <c r="V1118" s="9">
        <f t="shared" si="891"/>
        <v>2358</v>
      </c>
      <c r="W1118" s="6">
        <f t="shared" ref="W1118:W1192" si="919">($V1118-MIN($V1114:$V1118))/(MAX($V1114:$V1118)-MIN($V1114:$V1118))</f>
        <v>0.67357512953367238</v>
      </c>
      <c r="X1118" s="4">
        <f t="shared" ref="X1118:X1192" si="920">MAX($V1114:$V1118)-MIN($V1114:$V1118)</f>
        <v>38.600000000000364</v>
      </c>
      <c r="Y1118" s="4">
        <f t="shared" si="892"/>
        <v>2341.65</v>
      </c>
      <c r="Z1118" s="6">
        <f t="shared" si="893"/>
        <v>0.67357512953367238</v>
      </c>
      <c r="AA1118" s="6">
        <f t="shared" si="894"/>
        <v>0.87192518804634855</v>
      </c>
      <c r="AB1118" s="4">
        <f t="shared" si="895"/>
        <v>2349.6080000000002</v>
      </c>
      <c r="AC1118" s="4">
        <f t="shared" si="896"/>
        <v>8.3919999999998254</v>
      </c>
      <c r="AE1118" s="9">
        <f t="shared" si="897"/>
        <v>5209</v>
      </c>
      <c r="AF1118" s="6">
        <f t="shared" si="898"/>
        <v>1</v>
      </c>
      <c r="AG1118" s="4">
        <f t="shared" si="899"/>
        <v>170</v>
      </c>
      <c r="AH1118" s="4">
        <f t="shared" si="900"/>
        <v>5124</v>
      </c>
      <c r="AI1118" s="6">
        <f t="shared" si="901"/>
        <v>1</v>
      </c>
      <c r="AJ1118" s="6">
        <f t="shared" si="902"/>
        <v>1</v>
      </c>
      <c r="AK1118" s="4">
        <f t="shared" si="903"/>
        <v>5087.9770000000008</v>
      </c>
      <c r="AL1118" s="4">
        <f t="shared" si="904"/>
        <v>121.02299999999923</v>
      </c>
      <c r="AN1118" s="9">
        <f t="shared" si="905"/>
        <v>2851</v>
      </c>
      <c r="AO1118" s="6">
        <f t="shared" si="906"/>
        <v>1</v>
      </c>
      <c r="AP1118" s="4">
        <f t="shared" si="907"/>
        <v>182.60000000000036</v>
      </c>
      <c r="AQ1118" s="4">
        <f t="shared" si="908"/>
        <v>2805.35</v>
      </c>
      <c r="AR1118" s="6">
        <f t="shared" si="909"/>
        <v>1</v>
      </c>
      <c r="AS1118" s="6">
        <f t="shared" si="910"/>
        <v>1</v>
      </c>
      <c r="AT1118" s="4">
        <f t="shared" si="911"/>
        <v>2760.3290000000006</v>
      </c>
      <c r="AU1118" s="4">
        <f t="shared" si="912"/>
        <v>90.670999999999367</v>
      </c>
      <c r="AW1118" s="4">
        <f t="shared" si="914"/>
        <v>-102</v>
      </c>
      <c r="AX1118" s="4">
        <f t="shared" si="867"/>
        <v>20.132682926829325</v>
      </c>
      <c r="AY1118" s="4">
        <f t="shared" si="868"/>
        <v>66.359999999998763</v>
      </c>
      <c r="AZ1118" s="4">
        <f t="shared" si="915"/>
        <v>42</v>
      </c>
      <c r="BB1118" s="4">
        <f t="shared" si="850"/>
        <v>-29</v>
      </c>
      <c r="BC1118" s="4">
        <f t="shared" si="916"/>
        <v>9.5607317073170677</v>
      </c>
      <c r="BD1118" s="4">
        <f t="shared" si="917"/>
        <v>26.340000000000146</v>
      </c>
      <c r="BE1118" s="4">
        <f t="shared" si="918"/>
        <v>17</v>
      </c>
      <c r="BG1118" s="4">
        <f t="shared" si="913"/>
        <v>0</v>
      </c>
      <c r="BH1118" s="4">
        <f t="shared" si="829"/>
        <v>6.9360975609755684</v>
      </c>
      <c r="BI1118" s="4">
        <f t="shared" si="830"/>
        <v>33.5</v>
      </c>
      <c r="BJ1118" s="4">
        <f t="shared" si="831"/>
        <v>21.099999999999454</v>
      </c>
    </row>
    <row r="1119" spans="4:62">
      <c r="D1119" s="2">
        <v>41772</v>
      </c>
      <c r="E1119" s="26">
        <v>6851</v>
      </c>
      <c r="F1119" s="26">
        <v>6877</v>
      </c>
      <c r="G1119" s="26">
        <v>6845</v>
      </c>
      <c r="H1119" s="26">
        <v>6873</v>
      </c>
      <c r="J1119" s="28">
        <v>41772</v>
      </c>
      <c r="K1119" s="4">
        <v>4504</v>
      </c>
      <c r="L1119" s="4">
        <v>4511</v>
      </c>
      <c r="M1119" s="4">
        <v>4492</v>
      </c>
      <c r="N1119" s="30">
        <v>4505</v>
      </c>
      <c r="P1119" s="2">
        <v>41772</v>
      </c>
      <c r="Q1119" s="26">
        <v>9751</v>
      </c>
      <c r="R1119" s="26">
        <v>9732</v>
      </c>
      <c r="S1119" s="26">
        <v>9783</v>
      </c>
      <c r="T1119" s="26">
        <v>9754</v>
      </c>
      <c r="V1119" s="9">
        <f t="shared" si="891"/>
        <v>2368</v>
      </c>
      <c r="W1119" s="6">
        <f t="shared" si="919"/>
        <v>1</v>
      </c>
      <c r="X1119" s="4">
        <f t="shared" si="920"/>
        <v>36</v>
      </c>
      <c r="Y1119" s="4">
        <f t="shared" si="892"/>
        <v>2341</v>
      </c>
      <c r="Z1119" s="6">
        <f t="shared" si="893"/>
        <v>0.93264248704662334</v>
      </c>
      <c r="AA1119" s="6">
        <f t="shared" si="894"/>
        <v>0.96666239261443343</v>
      </c>
      <c r="AB1119" s="4">
        <f t="shared" si="895"/>
        <v>2349.0879999999997</v>
      </c>
      <c r="AC1119" s="4">
        <f t="shared" si="896"/>
        <v>18.912000000000262</v>
      </c>
      <c r="AE1119" s="9">
        <f t="shared" si="897"/>
        <v>5249</v>
      </c>
      <c r="AF1119" s="6">
        <f t="shared" si="898"/>
        <v>1</v>
      </c>
      <c r="AG1119" s="4">
        <f t="shared" si="899"/>
        <v>174</v>
      </c>
      <c r="AH1119" s="4">
        <f t="shared" si="900"/>
        <v>5162</v>
      </c>
      <c r="AI1119" s="6">
        <f t="shared" si="901"/>
        <v>1</v>
      </c>
      <c r="AJ1119" s="6">
        <f t="shared" si="902"/>
        <v>1</v>
      </c>
      <c r="AK1119" s="4">
        <f t="shared" si="903"/>
        <v>5114.2939999999999</v>
      </c>
      <c r="AL1119" s="4">
        <f t="shared" si="904"/>
        <v>134.70600000000013</v>
      </c>
      <c r="AN1119" s="9">
        <f t="shared" si="905"/>
        <v>2881</v>
      </c>
      <c r="AO1119" s="6">
        <f t="shared" si="906"/>
        <v>1</v>
      </c>
      <c r="AP1119" s="4">
        <f t="shared" si="907"/>
        <v>156.4399999999996</v>
      </c>
      <c r="AQ1119" s="4">
        <f t="shared" si="908"/>
        <v>2841.8900000000003</v>
      </c>
      <c r="AR1119" s="6">
        <f t="shared" si="909"/>
        <v>1</v>
      </c>
      <c r="AS1119" s="6">
        <f t="shared" si="910"/>
        <v>1</v>
      </c>
      <c r="AT1119" s="4">
        <f t="shared" si="911"/>
        <v>2773.8130000000001</v>
      </c>
      <c r="AU1119" s="4">
        <f t="shared" si="912"/>
        <v>107.1869999999999</v>
      </c>
      <c r="AW1119" s="4">
        <f t="shared" si="914"/>
        <v>-32</v>
      </c>
      <c r="AX1119" s="4">
        <f t="shared" si="867"/>
        <v>19.109024390243931</v>
      </c>
      <c r="AY1119" s="4">
        <f t="shared" si="868"/>
        <v>66.359999999998763</v>
      </c>
      <c r="AZ1119" s="4">
        <f t="shared" si="915"/>
        <v>42</v>
      </c>
      <c r="BB1119" s="4">
        <f t="shared" si="850"/>
        <v>7</v>
      </c>
      <c r="BC1119" s="4">
        <f t="shared" si="916"/>
        <v>9.6073170731707229</v>
      </c>
      <c r="BD1119" s="4">
        <f t="shared" si="917"/>
        <v>26.340000000000146</v>
      </c>
      <c r="BE1119" s="4">
        <f t="shared" si="918"/>
        <v>17</v>
      </c>
      <c r="BG1119" s="4">
        <f t="shared" si="913"/>
        <v>6</v>
      </c>
      <c r="BH1119" s="4">
        <f t="shared" si="829"/>
        <v>7.0824390243902018</v>
      </c>
      <c r="BI1119" s="4">
        <f t="shared" si="830"/>
        <v>33.5</v>
      </c>
      <c r="BJ1119" s="4">
        <f t="shared" si="831"/>
        <v>21.099999999999454</v>
      </c>
    </row>
    <row r="1120" spans="4:62">
      <c r="D1120" s="2">
        <v>41773</v>
      </c>
      <c r="E1120" s="26">
        <v>6873</v>
      </c>
      <c r="F1120" s="26">
        <v>6880</v>
      </c>
      <c r="G1120" s="26">
        <v>6854</v>
      </c>
      <c r="H1120" s="26">
        <v>6878</v>
      </c>
      <c r="J1120" s="28">
        <v>41773</v>
      </c>
      <c r="K1120" s="4">
        <v>4506</v>
      </c>
      <c r="L1120" s="4">
        <v>4506</v>
      </c>
      <c r="M1120" s="4">
        <v>4489</v>
      </c>
      <c r="N1120" s="30">
        <v>4501</v>
      </c>
      <c r="P1120" s="2">
        <v>41773</v>
      </c>
      <c r="Q1120" s="26">
        <v>9765</v>
      </c>
      <c r="R1120" s="26">
        <v>9772</v>
      </c>
      <c r="S1120" s="26">
        <v>9733</v>
      </c>
      <c r="T1120" s="26">
        <v>9754</v>
      </c>
      <c r="V1120" s="9">
        <f t="shared" si="891"/>
        <v>2377</v>
      </c>
      <c r="W1120" s="6">
        <f t="shared" si="919"/>
        <v>1</v>
      </c>
      <c r="X1120" s="4">
        <f t="shared" si="920"/>
        <v>45</v>
      </c>
      <c r="Y1120" s="4">
        <f t="shared" si="892"/>
        <v>2343.25</v>
      </c>
      <c r="Z1120" s="6">
        <f t="shared" si="893"/>
        <v>1</v>
      </c>
      <c r="AA1120" s="6">
        <f t="shared" si="894"/>
        <v>1</v>
      </c>
      <c r="AB1120" s="4">
        <f t="shared" si="895"/>
        <v>2354.4</v>
      </c>
      <c r="AC1120" s="4">
        <f t="shared" si="896"/>
        <v>22.599999999999909</v>
      </c>
      <c r="AE1120" s="9">
        <f t="shared" si="897"/>
        <v>5253</v>
      </c>
      <c r="AF1120" s="6">
        <f t="shared" si="898"/>
        <v>1</v>
      </c>
      <c r="AG1120" s="4">
        <f t="shared" si="899"/>
        <v>153</v>
      </c>
      <c r="AH1120" s="4">
        <f t="shared" si="900"/>
        <v>5176.5</v>
      </c>
      <c r="AI1120" s="6">
        <f t="shared" si="901"/>
        <v>1</v>
      </c>
      <c r="AJ1120" s="6">
        <f t="shared" si="902"/>
        <v>1</v>
      </c>
      <c r="AK1120" s="4">
        <f t="shared" si="903"/>
        <v>5130.95</v>
      </c>
      <c r="AL1120" s="4">
        <f t="shared" si="904"/>
        <v>122.05000000000018</v>
      </c>
      <c r="AN1120" s="9">
        <f t="shared" si="905"/>
        <v>2876</v>
      </c>
      <c r="AO1120" s="6">
        <f t="shared" si="906"/>
        <v>0.95614035087719296</v>
      </c>
      <c r="AP1120" s="4">
        <f t="shared" si="907"/>
        <v>114</v>
      </c>
      <c r="AQ1120" s="4">
        <f t="shared" si="908"/>
        <v>2852.5</v>
      </c>
      <c r="AR1120" s="6">
        <f t="shared" si="909"/>
        <v>0.97648165569143941</v>
      </c>
      <c r="AS1120" s="6">
        <f t="shared" si="910"/>
        <v>0.97648165569143941</v>
      </c>
      <c r="AT1120" s="4">
        <f t="shared" si="911"/>
        <v>2779.991</v>
      </c>
      <c r="AU1120" s="4">
        <f t="shared" si="912"/>
        <v>96.009000000000015</v>
      </c>
      <c r="AW1120" s="4">
        <f t="shared" si="914"/>
        <v>7</v>
      </c>
      <c r="AX1120" s="4">
        <f t="shared" si="867"/>
        <v>18.625121951219583</v>
      </c>
      <c r="AY1120" s="4">
        <f t="shared" si="868"/>
        <v>66.359999999998763</v>
      </c>
      <c r="AZ1120" s="4">
        <f t="shared" si="915"/>
        <v>42</v>
      </c>
      <c r="BB1120" s="4">
        <f t="shared" si="850"/>
        <v>0</v>
      </c>
      <c r="BC1120" s="4">
        <f t="shared" si="916"/>
        <v>9.5036585365853572</v>
      </c>
      <c r="BD1120" s="4">
        <f t="shared" si="917"/>
        <v>26.340000000000146</v>
      </c>
      <c r="BE1120" s="4">
        <f t="shared" si="918"/>
        <v>17</v>
      </c>
      <c r="BG1120" s="4">
        <f t="shared" si="913"/>
        <v>7</v>
      </c>
      <c r="BH1120" s="4">
        <f t="shared" ref="BH1120:BH1183" si="921">AVERAGE($BG1080:$BG1120)</f>
        <v>6.9970731707316656</v>
      </c>
      <c r="BI1120" s="4">
        <f t="shared" ref="BI1120:BI1183" si="922">MAX($BG1080:$BG1120)</f>
        <v>33.5</v>
      </c>
      <c r="BJ1120" s="4">
        <f t="shared" ref="BJ1120:BJ1183" si="923">PERCENTILE(BG1080:BG1120,0.9)</f>
        <v>21.099999999999454</v>
      </c>
    </row>
    <row r="1121" spans="4:62">
      <c r="D1121" s="2">
        <v>41774</v>
      </c>
      <c r="E1121" s="26">
        <v>6878</v>
      </c>
      <c r="F1121" s="26">
        <v>6894</v>
      </c>
      <c r="G1121" s="26">
        <v>6821</v>
      </c>
      <c r="H1121" s="26">
        <v>6840</v>
      </c>
      <c r="J1121" s="28">
        <v>41774</v>
      </c>
      <c r="K1121" s="4">
        <v>4498</v>
      </c>
      <c r="L1121" s="4">
        <v>4512</v>
      </c>
      <c r="M1121" s="4">
        <v>4440</v>
      </c>
      <c r="N1121" s="30">
        <v>4444</v>
      </c>
      <c r="P1121" s="2">
        <v>41774</v>
      </c>
      <c r="Q1121" s="26">
        <v>9741</v>
      </c>
      <c r="R1121" s="26">
        <v>9810</v>
      </c>
      <c r="S1121" s="26">
        <v>9631</v>
      </c>
      <c r="T1121" s="26">
        <v>9656</v>
      </c>
      <c r="V1121" s="9">
        <f t="shared" si="891"/>
        <v>2396</v>
      </c>
      <c r="W1121" s="6">
        <f t="shared" si="919"/>
        <v>1</v>
      </c>
      <c r="X1121" s="4">
        <f t="shared" si="920"/>
        <v>59</v>
      </c>
      <c r="Y1121" s="4">
        <f t="shared" si="892"/>
        <v>2351.75</v>
      </c>
      <c r="Z1121" s="6">
        <f t="shared" si="893"/>
        <v>1</v>
      </c>
      <c r="AA1121" s="6">
        <f t="shared" si="894"/>
        <v>1</v>
      </c>
      <c r="AB1121" s="4">
        <f t="shared" si="895"/>
        <v>2367.1999999999998</v>
      </c>
      <c r="AC1121" s="4">
        <f t="shared" si="896"/>
        <v>28.800000000000182</v>
      </c>
      <c r="AE1121" s="9">
        <f t="shared" si="897"/>
        <v>5212</v>
      </c>
      <c r="AF1121" s="6">
        <f t="shared" si="898"/>
        <v>0.72483221476510062</v>
      </c>
      <c r="AG1121" s="4">
        <f t="shared" si="899"/>
        <v>149</v>
      </c>
      <c r="AH1121" s="4">
        <f t="shared" si="900"/>
        <v>5178.5</v>
      </c>
      <c r="AI1121" s="6">
        <f t="shared" si="901"/>
        <v>0.7696629213483146</v>
      </c>
      <c r="AJ1121" s="6">
        <f t="shared" si="902"/>
        <v>0.80841121495327106</v>
      </c>
      <c r="AK1121" s="4">
        <f t="shared" si="903"/>
        <v>5140.5660000000007</v>
      </c>
      <c r="AL1121" s="4">
        <f t="shared" si="904"/>
        <v>71.433999999999287</v>
      </c>
      <c r="AN1121" s="9">
        <f t="shared" si="905"/>
        <v>2816</v>
      </c>
      <c r="AO1121" s="6">
        <f t="shared" si="906"/>
        <v>0.42982456140350878</v>
      </c>
      <c r="AP1121" s="4">
        <f t="shared" si="907"/>
        <v>114</v>
      </c>
      <c r="AQ1121" s="4">
        <f t="shared" si="908"/>
        <v>2852.5</v>
      </c>
      <c r="AR1121" s="6">
        <f t="shared" si="909"/>
        <v>0.58450524162618145</v>
      </c>
      <c r="AS1121" s="6">
        <f t="shared" si="910"/>
        <v>0.69426152398871177</v>
      </c>
      <c r="AT1121" s="4">
        <f t="shared" si="911"/>
        <v>2779.268</v>
      </c>
      <c r="AU1121" s="4">
        <f t="shared" si="912"/>
        <v>36.731999999999971</v>
      </c>
      <c r="AW1121" s="4">
        <f t="shared" si="914"/>
        <v>69</v>
      </c>
      <c r="AX1121" s="4">
        <f t="shared" si="867"/>
        <v>19.676097560975684</v>
      </c>
      <c r="AY1121" s="4">
        <f t="shared" si="868"/>
        <v>69</v>
      </c>
      <c r="AZ1121" s="4">
        <f t="shared" si="915"/>
        <v>47.989999999999782</v>
      </c>
      <c r="BB1121" s="4">
        <f t="shared" si="850"/>
        <v>14</v>
      </c>
      <c r="BC1121" s="4">
        <f t="shared" si="916"/>
        <v>9.456585365853643</v>
      </c>
      <c r="BD1121" s="4">
        <f t="shared" si="917"/>
        <v>26.340000000000146</v>
      </c>
      <c r="BE1121" s="4">
        <f t="shared" si="918"/>
        <v>17</v>
      </c>
      <c r="BG1121" s="4">
        <f t="shared" si="913"/>
        <v>16</v>
      </c>
      <c r="BH1121" s="4">
        <f t="shared" si="921"/>
        <v>7.3873170731706903</v>
      </c>
      <c r="BI1121" s="4">
        <f t="shared" si="922"/>
        <v>33.5</v>
      </c>
      <c r="BJ1121" s="4">
        <f t="shared" si="923"/>
        <v>21.099999999999454</v>
      </c>
    </row>
    <row r="1122" spans="4:62">
      <c r="D1122" s="2">
        <v>41775</v>
      </c>
      <c r="E1122" s="26">
        <v>6840.9</v>
      </c>
      <c r="F1122" s="26">
        <v>6855.9</v>
      </c>
      <c r="G1122" s="26">
        <v>6813.5</v>
      </c>
      <c r="H1122" s="26">
        <v>6855.8</v>
      </c>
      <c r="J1122" s="28">
        <v>41775</v>
      </c>
      <c r="K1122" s="4">
        <v>4446.68</v>
      </c>
      <c r="L1122" s="4">
        <v>4456.3100000000004</v>
      </c>
      <c r="M1122" s="4">
        <v>4418.59</v>
      </c>
      <c r="N1122" s="30">
        <v>4456.28</v>
      </c>
      <c r="P1122" s="2">
        <v>41775</v>
      </c>
      <c r="Q1122" s="26">
        <v>9646</v>
      </c>
      <c r="R1122" s="26">
        <v>9670</v>
      </c>
      <c r="S1122" s="26">
        <v>9577</v>
      </c>
      <c r="T1122" s="26">
        <v>9629</v>
      </c>
      <c r="V1122" s="9">
        <f t="shared" si="891"/>
        <v>2399.5200000000004</v>
      </c>
      <c r="W1122" s="6">
        <f t="shared" si="919"/>
        <v>1</v>
      </c>
      <c r="X1122" s="4">
        <f t="shared" si="920"/>
        <v>41.520000000000437</v>
      </c>
      <c r="Y1122" s="4">
        <f t="shared" si="892"/>
        <v>2368.38</v>
      </c>
      <c r="Z1122" s="6">
        <f t="shared" si="893"/>
        <v>1</v>
      </c>
      <c r="AA1122" s="6">
        <f t="shared" si="894"/>
        <v>1</v>
      </c>
      <c r="AB1122" s="4">
        <f t="shared" si="895"/>
        <v>2379.7040000000002</v>
      </c>
      <c r="AC1122" s="4">
        <f t="shared" si="896"/>
        <v>19.816000000000258</v>
      </c>
      <c r="AE1122" s="9">
        <f t="shared" si="897"/>
        <v>5172.72</v>
      </c>
      <c r="AF1122" s="6">
        <f t="shared" si="898"/>
        <v>0</v>
      </c>
      <c r="AG1122" s="4">
        <f t="shared" si="899"/>
        <v>80.279999999999745</v>
      </c>
      <c r="AH1122" s="4">
        <f t="shared" si="900"/>
        <v>5212.8600000000006</v>
      </c>
      <c r="AI1122" s="6">
        <f t="shared" si="901"/>
        <v>0.47529411764706048</v>
      </c>
      <c r="AJ1122" s="6">
        <f t="shared" si="902"/>
        <v>0.62485981308411331</v>
      </c>
      <c r="AK1122" s="4">
        <f t="shared" si="903"/>
        <v>5148.0529999999999</v>
      </c>
      <c r="AL1122" s="4">
        <f t="shared" si="904"/>
        <v>24.667000000000371</v>
      </c>
      <c r="AN1122" s="9">
        <f t="shared" si="905"/>
        <v>2773.2</v>
      </c>
      <c r="AO1122" s="6">
        <f t="shared" si="906"/>
        <v>0</v>
      </c>
      <c r="AP1122" s="4">
        <f t="shared" si="907"/>
        <v>107.80000000000018</v>
      </c>
      <c r="AQ1122" s="4">
        <f t="shared" si="908"/>
        <v>2854.05</v>
      </c>
      <c r="AR1122" s="6">
        <f t="shared" si="909"/>
        <v>5.4385964912279108E-2</v>
      </c>
      <c r="AS1122" s="6">
        <f t="shared" si="910"/>
        <v>0.49294449670743179</v>
      </c>
      <c r="AT1122" s="4">
        <f t="shared" si="911"/>
        <v>2783.2260000000001</v>
      </c>
      <c r="AU1122" s="4">
        <f t="shared" si="912"/>
        <v>-10.026000000000295</v>
      </c>
      <c r="AW1122" s="4">
        <f t="shared" si="914"/>
        <v>24</v>
      </c>
      <c r="AX1122" s="4">
        <f t="shared" si="867"/>
        <v>20.261463414634218</v>
      </c>
      <c r="AY1122" s="4">
        <f t="shared" si="868"/>
        <v>69</v>
      </c>
      <c r="AZ1122" s="4">
        <f t="shared" si="915"/>
        <v>47.989999999999782</v>
      </c>
      <c r="BB1122" s="4">
        <f t="shared" si="850"/>
        <v>9.6300000000001091</v>
      </c>
      <c r="BC1122" s="4">
        <f t="shared" si="916"/>
        <v>9.5624390243902315</v>
      </c>
      <c r="BD1122" s="4">
        <f t="shared" si="917"/>
        <v>26.340000000000146</v>
      </c>
      <c r="BE1122" s="4">
        <f t="shared" si="918"/>
        <v>17</v>
      </c>
      <c r="BG1122" s="4">
        <f t="shared" si="913"/>
        <v>15</v>
      </c>
      <c r="BH1122" s="4">
        <f t="shared" si="921"/>
        <v>7.7531707317072751</v>
      </c>
      <c r="BI1122" s="4">
        <f t="shared" si="922"/>
        <v>33.5</v>
      </c>
      <c r="BJ1122" s="4">
        <f t="shared" si="923"/>
        <v>21.099999999999454</v>
      </c>
    </row>
    <row r="1123" spans="4:62">
      <c r="D1123" s="2">
        <v>41778</v>
      </c>
      <c r="E1123" s="26">
        <v>6855.8</v>
      </c>
      <c r="F1123" s="26">
        <v>6862.2</v>
      </c>
      <c r="G1123" s="26">
        <v>6804.3</v>
      </c>
      <c r="H1123" s="26">
        <v>6844.6</v>
      </c>
      <c r="J1123" s="28">
        <v>41778</v>
      </c>
      <c r="K1123" s="4">
        <v>4447.68</v>
      </c>
      <c r="L1123" s="4">
        <v>4476.41</v>
      </c>
      <c r="M1123" s="4">
        <v>4418.05</v>
      </c>
      <c r="N1123" s="30">
        <v>4469.76</v>
      </c>
      <c r="P1123" s="2">
        <v>41778</v>
      </c>
      <c r="Q1123" s="26">
        <v>9607</v>
      </c>
      <c r="R1123" s="26">
        <v>9676</v>
      </c>
      <c r="S1123" s="26">
        <v>9534</v>
      </c>
      <c r="T1123" s="26">
        <v>9659</v>
      </c>
      <c r="V1123" s="9">
        <f t="shared" si="891"/>
        <v>2374.84</v>
      </c>
      <c r="W1123" s="6">
        <f t="shared" si="919"/>
        <v>0.2170050761421336</v>
      </c>
      <c r="X1123" s="4">
        <f t="shared" si="920"/>
        <v>31.520000000000437</v>
      </c>
      <c r="Y1123" s="4">
        <f t="shared" si="892"/>
        <v>2375.88</v>
      </c>
      <c r="Z1123" s="6">
        <f t="shared" si="893"/>
        <v>0.60524632117722144</v>
      </c>
      <c r="AA1123" s="6">
        <f t="shared" si="894"/>
        <v>0.63447867298578009</v>
      </c>
      <c r="AB1123" s="4">
        <f t="shared" si="895"/>
        <v>2383.0720000000001</v>
      </c>
      <c r="AC1123" s="4">
        <f t="shared" si="896"/>
        <v>-8.2319999999999709</v>
      </c>
      <c r="AE1123" s="9">
        <f t="shared" si="897"/>
        <v>5189.24</v>
      </c>
      <c r="AF1123" s="6">
        <f t="shared" si="898"/>
        <v>0.2057797708021871</v>
      </c>
      <c r="AG1123" s="4">
        <f t="shared" si="899"/>
        <v>80.279999999999745</v>
      </c>
      <c r="AH1123" s="4">
        <f t="shared" si="900"/>
        <v>5212.8600000000006</v>
      </c>
      <c r="AI1123" s="6">
        <f t="shared" si="901"/>
        <v>0.57208053691275018</v>
      </c>
      <c r="AJ1123" s="6">
        <f t="shared" si="902"/>
        <v>0.64179775280898754</v>
      </c>
      <c r="AK1123" s="4">
        <f t="shared" si="903"/>
        <v>5160.2960000000003</v>
      </c>
      <c r="AL1123" s="4">
        <f t="shared" si="904"/>
        <v>28.943999999999505</v>
      </c>
      <c r="AN1123" s="9">
        <f t="shared" si="905"/>
        <v>2814.3999999999996</v>
      </c>
      <c r="AO1123" s="6">
        <f t="shared" si="906"/>
        <v>0.38218923933209414</v>
      </c>
      <c r="AP1123" s="4">
        <f t="shared" si="907"/>
        <v>107.80000000000018</v>
      </c>
      <c r="AQ1123" s="4">
        <f t="shared" si="908"/>
        <v>2854.05</v>
      </c>
      <c r="AR1123" s="6">
        <f t="shared" si="909"/>
        <v>0.41578947368420732</v>
      </c>
      <c r="AS1123" s="6">
        <f t="shared" si="910"/>
        <v>0.57427767834313137</v>
      </c>
      <c r="AT1123" s="4">
        <f t="shared" si="911"/>
        <v>2793.9559999999997</v>
      </c>
      <c r="AU1123" s="4">
        <f t="shared" si="912"/>
        <v>20.44399999999996</v>
      </c>
      <c r="AW1123" s="4">
        <f t="shared" si="914"/>
        <v>69</v>
      </c>
      <c r="AX1123" s="4">
        <f t="shared" si="867"/>
        <v>20.325853658536687</v>
      </c>
      <c r="AY1123" s="4">
        <f t="shared" si="868"/>
        <v>69</v>
      </c>
      <c r="AZ1123" s="4">
        <f t="shared" si="915"/>
        <v>47.989999999999782</v>
      </c>
      <c r="BB1123" s="4">
        <f t="shared" si="850"/>
        <v>28.729999999999563</v>
      </c>
      <c r="BC1123" s="4">
        <f t="shared" si="916"/>
        <v>9.9248780487804673</v>
      </c>
      <c r="BD1123" s="4">
        <f t="shared" si="917"/>
        <v>28.729999999999563</v>
      </c>
      <c r="BE1123" s="4">
        <f t="shared" si="918"/>
        <v>20.230000000000473</v>
      </c>
      <c r="BG1123" s="4">
        <f t="shared" si="913"/>
        <v>6.3999999999996362</v>
      </c>
      <c r="BH1123" s="4">
        <f t="shared" si="921"/>
        <v>7.0921951219511685</v>
      </c>
      <c r="BI1123" s="4">
        <f t="shared" si="922"/>
        <v>32.5</v>
      </c>
      <c r="BJ1123" s="4">
        <f t="shared" si="923"/>
        <v>20.5</v>
      </c>
    </row>
    <row r="1124" spans="4:62">
      <c r="D1124" s="2">
        <v>41779</v>
      </c>
      <c r="E1124" s="26">
        <v>6844</v>
      </c>
      <c r="F1124" s="26">
        <v>6848</v>
      </c>
      <c r="G1124" s="26">
        <v>6792</v>
      </c>
      <c r="H1124" s="26">
        <v>6802</v>
      </c>
      <c r="J1124" s="28">
        <v>41779</v>
      </c>
      <c r="K1124" s="4">
        <v>4459</v>
      </c>
      <c r="L1124" s="4">
        <v>4473</v>
      </c>
      <c r="M1124" s="4">
        <v>4445</v>
      </c>
      <c r="N1124" s="30">
        <v>4452</v>
      </c>
      <c r="P1124" s="2">
        <v>41779</v>
      </c>
      <c r="Q1124" s="26">
        <v>9644</v>
      </c>
      <c r="R1124" s="26">
        <v>9685</v>
      </c>
      <c r="S1124" s="26">
        <v>9621</v>
      </c>
      <c r="T1124" s="26">
        <v>9639</v>
      </c>
      <c r="V1124" s="9">
        <f t="shared" si="891"/>
        <v>2350</v>
      </c>
      <c r="W1124" s="6">
        <f t="shared" si="919"/>
        <v>0</v>
      </c>
      <c r="X1124" s="4">
        <f t="shared" si="920"/>
        <v>49.520000000000437</v>
      </c>
      <c r="Y1124" s="4">
        <f t="shared" si="892"/>
        <v>2362.38</v>
      </c>
      <c r="Z1124" s="6">
        <f t="shared" si="893"/>
        <v>0</v>
      </c>
      <c r="AA1124" s="6">
        <f t="shared" si="894"/>
        <v>0.26658767772511677</v>
      </c>
      <c r="AB1124" s="4">
        <f t="shared" si="895"/>
        <v>2379.4720000000002</v>
      </c>
      <c r="AC1124" s="4">
        <f t="shared" si="896"/>
        <v>-29.472000000000207</v>
      </c>
      <c r="AE1124" s="9">
        <f t="shared" si="897"/>
        <v>5187</v>
      </c>
      <c r="AF1124" s="6">
        <f t="shared" si="898"/>
        <v>0.17787742899850262</v>
      </c>
      <c r="AG1124" s="4">
        <f t="shared" si="899"/>
        <v>80.279999999999745</v>
      </c>
      <c r="AH1124" s="4">
        <f t="shared" si="900"/>
        <v>5212.8600000000006</v>
      </c>
      <c r="AI1124" s="6">
        <f t="shared" si="901"/>
        <v>0.17787742899850262</v>
      </c>
      <c r="AJ1124" s="6">
        <f t="shared" si="902"/>
        <v>0.56862745098039214</v>
      </c>
      <c r="AK1124" s="4">
        <f t="shared" si="903"/>
        <v>5175.0959999999995</v>
      </c>
      <c r="AL1124" s="4">
        <f t="shared" si="904"/>
        <v>11.904000000000451</v>
      </c>
      <c r="AN1124" s="9">
        <f t="shared" si="905"/>
        <v>2837</v>
      </c>
      <c r="AO1124" s="6">
        <f t="shared" si="906"/>
        <v>0.6206225680933859</v>
      </c>
      <c r="AP1124" s="4">
        <f t="shared" si="907"/>
        <v>102.80000000000018</v>
      </c>
      <c r="AQ1124" s="4">
        <f t="shared" si="908"/>
        <v>2850.3</v>
      </c>
      <c r="AR1124" s="6">
        <f t="shared" si="909"/>
        <v>0.59183673469387821</v>
      </c>
      <c r="AS1124" s="6">
        <f t="shared" si="910"/>
        <v>0.61403508771929827</v>
      </c>
      <c r="AT1124" s="4">
        <f t="shared" si="911"/>
        <v>2810.8160000000003</v>
      </c>
      <c r="AU1124" s="4">
        <f t="shared" si="912"/>
        <v>26.183999999999742</v>
      </c>
      <c r="AW1124" s="4">
        <f t="shared" si="914"/>
        <v>23</v>
      </c>
      <c r="AX1124" s="4">
        <f t="shared" si="867"/>
        <v>19.883902439024517</v>
      </c>
      <c r="AY1124" s="4">
        <f t="shared" si="868"/>
        <v>69</v>
      </c>
      <c r="AZ1124" s="4">
        <f t="shared" si="915"/>
        <v>47.989999999999782</v>
      </c>
      <c r="BB1124" s="4">
        <f t="shared" si="850"/>
        <v>14</v>
      </c>
      <c r="BC1124" s="4">
        <f t="shared" si="916"/>
        <v>9.8612195121951096</v>
      </c>
      <c r="BD1124" s="4">
        <f t="shared" si="917"/>
        <v>28.729999999999563</v>
      </c>
      <c r="BE1124" s="4">
        <f t="shared" si="918"/>
        <v>20.230000000000473</v>
      </c>
      <c r="BG1124" s="4">
        <f t="shared" si="913"/>
        <v>4</v>
      </c>
      <c r="BH1124" s="4">
        <f t="shared" si="921"/>
        <v>7.0873170731706852</v>
      </c>
      <c r="BI1124" s="4">
        <f t="shared" si="922"/>
        <v>32.5</v>
      </c>
      <c r="BJ1124" s="4">
        <f t="shared" si="923"/>
        <v>20.5</v>
      </c>
    </row>
    <row r="1125" spans="4:62">
      <c r="D1125" s="2">
        <v>41780</v>
      </c>
      <c r="E1125" s="26">
        <v>6802</v>
      </c>
      <c r="F1125" s="26">
        <v>6821</v>
      </c>
      <c r="G1125" s="26">
        <v>6782</v>
      </c>
      <c r="H1125" s="26">
        <v>6821</v>
      </c>
      <c r="J1125" s="28">
        <v>41780</v>
      </c>
      <c r="K1125" s="4">
        <v>4436</v>
      </c>
      <c r="L1125" s="4">
        <v>4473</v>
      </c>
      <c r="M1125" s="4">
        <v>4424</v>
      </c>
      <c r="N1125" s="30">
        <v>4469</v>
      </c>
      <c r="P1125" s="2">
        <v>41780</v>
      </c>
      <c r="Q1125" s="26">
        <v>9615</v>
      </c>
      <c r="R1125" s="26">
        <v>9709</v>
      </c>
      <c r="S1125" s="26">
        <v>9583</v>
      </c>
      <c r="T1125" s="26">
        <v>9697</v>
      </c>
      <c r="V1125" s="9">
        <f t="shared" si="891"/>
        <v>2352</v>
      </c>
      <c r="W1125" s="6">
        <f t="shared" si="919"/>
        <v>4.0387722132471375E-2</v>
      </c>
      <c r="X1125" s="4">
        <f t="shared" si="920"/>
        <v>49.520000000000437</v>
      </c>
      <c r="Y1125" s="4">
        <f t="shared" si="892"/>
        <v>2362.38</v>
      </c>
      <c r="Z1125" s="6">
        <f t="shared" si="893"/>
        <v>4.0387722132471375E-2</v>
      </c>
      <c r="AA1125" s="6">
        <f t="shared" si="894"/>
        <v>0.23992322456813653</v>
      </c>
      <c r="AB1125" s="4">
        <f t="shared" si="895"/>
        <v>2374.4720000000002</v>
      </c>
      <c r="AC1125" s="4">
        <f t="shared" si="896"/>
        <v>-22.472000000000207</v>
      </c>
      <c r="AE1125" s="9">
        <f t="shared" si="897"/>
        <v>5228</v>
      </c>
      <c r="AF1125" s="6">
        <f t="shared" si="898"/>
        <v>1</v>
      </c>
      <c r="AG1125" s="4">
        <f t="shared" si="899"/>
        <v>55.279999999999745</v>
      </c>
      <c r="AH1125" s="4">
        <f t="shared" si="900"/>
        <v>5200.3600000000006</v>
      </c>
      <c r="AI1125" s="6">
        <f t="shared" si="901"/>
        <v>0.68858993522670553</v>
      </c>
      <c r="AJ1125" s="6">
        <f t="shared" si="902"/>
        <v>0.83221476510067116</v>
      </c>
      <c r="AK1125" s="4">
        <f t="shared" si="903"/>
        <v>5190.3959999999997</v>
      </c>
      <c r="AL1125" s="4">
        <f t="shared" si="904"/>
        <v>37.604000000000269</v>
      </c>
      <c r="AN1125" s="9">
        <f t="shared" si="905"/>
        <v>2876</v>
      </c>
      <c r="AO1125" s="6">
        <f t="shared" si="906"/>
        <v>1</v>
      </c>
      <c r="AP1125" s="4">
        <f t="shared" si="907"/>
        <v>102.80000000000018</v>
      </c>
      <c r="AQ1125" s="4">
        <f t="shared" si="908"/>
        <v>2850.3</v>
      </c>
      <c r="AR1125" s="6">
        <f t="shared" si="909"/>
        <v>0.95361781076066798</v>
      </c>
      <c r="AS1125" s="6">
        <f t="shared" si="910"/>
        <v>0.95614035087719296</v>
      </c>
      <c r="AT1125" s="4">
        <f t="shared" si="911"/>
        <v>2825.96</v>
      </c>
      <c r="AU1125" s="4">
        <f t="shared" si="912"/>
        <v>50.039999999999964</v>
      </c>
      <c r="AW1125" s="4">
        <f t="shared" si="914"/>
        <v>32</v>
      </c>
      <c r="AX1125" s="4">
        <f t="shared" si="867"/>
        <v>19.223658536585457</v>
      </c>
      <c r="AY1125" s="4">
        <f t="shared" si="868"/>
        <v>69</v>
      </c>
      <c r="AZ1125" s="4">
        <f t="shared" si="915"/>
        <v>42</v>
      </c>
      <c r="BB1125" s="4">
        <f t="shared" si="850"/>
        <v>12</v>
      </c>
      <c r="BC1125" s="4">
        <f t="shared" si="916"/>
        <v>9.7709756097560891</v>
      </c>
      <c r="BD1125" s="4">
        <f t="shared" si="917"/>
        <v>28.729999999999563</v>
      </c>
      <c r="BE1125" s="4">
        <f t="shared" si="918"/>
        <v>20.230000000000473</v>
      </c>
      <c r="BG1125" s="4">
        <f t="shared" si="913"/>
        <v>19</v>
      </c>
      <c r="BH1125" s="4">
        <f t="shared" si="921"/>
        <v>7.550731707317027</v>
      </c>
      <c r="BI1125" s="4">
        <f t="shared" si="922"/>
        <v>32.5</v>
      </c>
      <c r="BJ1125" s="4">
        <f t="shared" si="923"/>
        <v>20.5</v>
      </c>
    </row>
    <row r="1126" spans="4:62">
      <c r="D1126" s="2">
        <v>41781</v>
      </c>
      <c r="E1126" s="26">
        <v>6821</v>
      </c>
      <c r="F1126" s="26">
        <v>6846</v>
      </c>
      <c r="G1126" s="26">
        <v>6810</v>
      </c>
      <c r="H1126" s="26">
        <v>6820</v>
      </c>
      <c r="J1126" s="28">
        <v>41781</v>
      </c>
      <c r="K1126" s="4">
        <v>4474</v>
      </c>
      <c r="L1126" s="4">
        <v>4481</v>
      </c>
      <c r="M1126" s="4">
        <v>4451</v>
      </c>
      <c r="N1126" s="30">
        <v>4478</v>
      </c>
      <c r="P1126" s="2">
        <v>41781</v>
      </c>
      <c r="Q1126" s="26">
        <v>9731</v>
      </c>
      <c r="R1126" s="26">
        <v>9734</v>
      </c>
      <c r="S1126" s="26">
        <v>9689</v>
      </c>
      <c r="T1126" s="26">
        <v>9720</v>
      </c>
      <c r="V1126" s="9">
        <f t="shared" si="891"/>
        <v>2342</v>
      </c>
      <c r="W1126" s="6">
        <f t="shared" si="919"/>
        <v>0</v>
      </c>
      <c r="X1126" s="4">
        <f t="shared" si="920"/>
        <v>57.520000000000437</v>
      </c>
      <c r="Y1126" s="4">
        <f t="shared" si="892"/>
        <v>2356.38</v>
      </c>
      <c r="Z1126" s="6">
        <f t="shared" si="893"/>
        <v>0</v>
      </c>
      <c r="AA1126" s="6">
        <f t="shared" si="894"/>
        <v>0</v>
      </c>
      <c r="AB1126" s="4">
        <f t="shared" si="895"/>
        <v>2363.672</v>
      </c>
      <c r="AC1126" s="4">
        <f t="shared" si="896"/>
        <v>-21.672000000000025</v>
      </c>
      <c r="AE1126" s="9">
        <f t="shared" si="897"/>
        <v>5242</v>
      </c>
      <c r="AF1126" s="6">
        <f t="shared" si="898"/>
        <v>1</v>
      </c>
      <c r="AG1126" s="4">
        <f t="shared" si="899"/>
        <v>69.279999999999745</v>
      </c>
      <c r="AH1126" s="4">
        <f t="shared" si="900"/>
        <v>5207.3600000000006</v>
      </c>
      <c r="AI1126" s="6">
        <f t="shared" si="901"/>
        <v>0.86297957149975046</v>
      </c>
      <c r="AJ1126" s="6">
        <f t="shared" si="902"/>
        <v>0.86297957149975046</v>
      </c>
      <c r="AK1126" s="4">
        <f t="shared" si="903"/>
        <v>5204.5959999999995</v>
      </c>
      <c r="AL1126" s="4">
        <f t="shared" si="904"/>
        <v>37.404000000000451</v>
      </c>
      <c r="AN1126" s="9">
        <f t="shared" si="905"/>
        <v>2900</v>
      </c>
      <c r="AO1126" s="6">
        <f t="shared" si="906"/>
        <v>1</v>
      </c>
      <c r="AP1126" s="4">
        <f t="shared" si="907"/>
        <v>126.80000000000018</v>
      </c>
      <c r="AQ1126" s="4">
        <f t="shared" si="908"/>
        <v>2868.3</v>
      </c>
      <c r="AR1126" s="6">
        <f t="shared" si="909"/>
        <v>1</v>
      </c>
      <c r="AS1126" s="6">
        <f t="shared" si="910"/>
        <v>1</v>
      </c>
      <c r="AT1126" s="4">
        <f t="shared" si="911"/>
        <v>2839.16</v>
      </c>
      <c r="AU1126" s="4">
        <f t="shared" si="912"/>
        <v>60.840000000000146</v>
      </c>
      <c r="AW1126" s="4">
        <f t="shared" si="914"/>
        <v>3</v>
      </c>
      <c r="AX1126" s="4">
        <f t="shared" si="867"/>
        <v>18.991707317073256</v>
      </c>
      <c r="AY1126" s="4">
        <f t="shared" si="868"/>
        <v>69</v>
      </c>
      <c r="AZ1126" s="4">
        <f t="shared" si="915"/>
        <v>42</v>
      </c>
      <c r="BB1126" s="4">
        <f t="shared" si="850"/>
        <v>7</v>
      </c>
      <c r="BC1126" s="4">
        <f t="shared" si="916"/>
        <v>9.6934146341463485</v>
      </c>
      <c r="BD1126" s="4">
        <f t="shared" si="917"/>
        <v>28.729999999999563</v>
      </c>
      <c r="BE1126" s="4">
        <f t="shared" si="918"/>
        <v>20.230000000000473</v>
      </c>
      <c r="BG1126" s="4">
        <f t="shared" si="913"/>
        <v>11</v>
      </c>
      <c r="BH1126" s="4">
        <f t="shared" si="921"/>
        <v>7.7092682926828804</v>
      </c>
      <c r="BI1126" s="4">
        <f t="shared" si="922"/>
        <v>32.5</v>
      </c>
      <c r="BJ1126" s="4">
        <f t="shared" si="923"/>
        <v>20.5</v>
      </c>
    </row>
    <row r="1127" spans="4:62">
      <c r="D1127" s="2">
        <v>41782</v>
      </c>
      <c r="E1127" s="26">
        <v>6820.6</v>
      </c>
      <c r="F1127" s="26">
        <v>6825.5</v>
      </c>
      <c r="G1127" s="26">
        <v>6793.5</v>
      </c>
      <c r="H1127" s="26">
        <v>6815.8</v>
      </c>
      <c r="J1127" s="28">
        <v>41782</v>
      </c>
      <c r="K1127" s="4">
        <v>4479.59</v>
      </c>
      <c r="L1127" s="4">
        <v>4495.76</v>
      </c>
      <c r="M1127" s="4">
        <v>4468.8900000000003</v>
      </c>
      <c r="N1127" s="30">
        <v>4493.1499999999996</v>
      </c>
      <c r="P1127" s="2">
        <v>41782</v>
      </c>
      <c r="Q1127" s="26">
        <v>9722.6299999999992</v>
      </c>
      <c r="R1127" s="26">
        <v>9779.59</v>
      </c>
      <c r="S1127" s="26">
        <v>9704.75</v>
      </c>
      <c r="T1127" s="26">
        <v>9768.01</v>
      </c>
      <c r="V1127" s="9">
        <f t="shared" si="891"/>
        <v>2322.6500000000005</v>
      </c>
      <c r="W1127" s="6">
        <f t="shared" si="919"/>
        <v>0</v>
      </c>
      <c r="X1127" s="4">
        <f t="shared" si="920"/>
        <v>52.1899999999996</v>
      </c>
      <c r="Y1127" s="4">
        <f t="shared" si="892"/>
        <v>2335.6975000000002</v>
      </c>
      <c r="Z1127" s="6">
        <f t="shared" si="893"/>
        <v>0</v>
      </c>
      <c r="AA1127" s="6">
        <f t="shared" si="894"/>
        <v>0</v>
      </c>
      <c r="AB1127" s="4">
        <f t="shared" si="895"/>
        <v>2348.2980000000002</v>
      </c>
      <c r="AC1127" s="4">
        <f t="shared" si="896"/>
        <v>-25.647999999999683</v>
      </c>
      <c r="AE1127" s="9">
        <f t="shared" si="897"/>
        <v>5274.8600000000006</v>
      </c>
      <c r="AF1127" s="6">
        <f t="shared" si="898"/>
        <v>1</v>
      </c>
      <c r="AG1127" s="4">
        <f t="shared" si="899"/>
        <v>87.860000000000582</v>
      </c>
      <c r="AH1127" s="4">
        <f t="shared" si="900"/>
        <v>5230.93</v>
      </c>
      <c r="AI1127" s="6">
        <f t="shared" si="901"/>
        <v>1</v>
      </c>
      <c r="AJ1127" s="6">
        <f t="shared" si="902"/>
        <v>1</v>
      </c>
      <c r="AK1127" s="4">
        <f t="shared" si="903"/>
        <v>5221.6819999999998</v>
      </c>
      <c r="AL1127" s="4">
        <f t="shared" si="904"/>
        <v>53.178000000000793</v>
      </c>
      <c r="AN1127" s="9">
        <f t="shared" si="905"/>
        <v>2952.21</v>
      </c>
      <c r="AO1127" s="6">
        <f t="shared" si="906"/>
        <v>1</v>
      </c>
      <c r="AP1127" s="4">
        <f t="shared" si="907"/>
        <v>137.8100000000004</v>
      </c>
      <c r="AQ1127" s="4">
        <f t="shared" si="908"/>
        <v>2917.7574999999997</v>
      </c>
      <c r="AR1127" s="6">
        <f t="shared" si="909"/>
        <v>1</v>
      </c>
      <c r="AS1127" s="6">
        <f t="shared" si="910"/>
        <v>1</v>
      </c>
      <c r="AT1127" s="4">
        <f t="shared" si="911"/>
        <v>2857.6809999999996</v>
      </c>
      <c r="AU1127" s="4">
        <f t="shared" si="912"/>
        <v>94.529000000000451</v>
      </c>
      <c r="AW1127" s="4">
        <f t="shared" si="914"/>
        <v>17.8799999999992</v>
      </c>
      <c r="AX1127" s="4">
        <f t="shared" si="867"/>
        <v>19.197804878048839</v>
      </c>
      <c r="AY1127" s="4">
        <f t="shared" si="868"/>
        <v>69</v>
      </c>
      <c r="AZ1127" s="4">
        <f t="shared" si="915"/>
        <v>42</v>
      </c>
      <c r="BB1127" s="4">
        <f t="shared" si="850"/>
        <v>10.699999999999818</v>
      </c>
      <c r="BC1127" s="4">
        <f t="shared" si="916"/>
        <v>9.7060975609756053</v>
      </c>
      <c r="BD1127" s="4">
        <f t="shared" si="917"/>
        <v>28.729999999999563</v>
      </c>
      <c r="BE1127" s="4">
        <f t="shared" si="918"/>
        <v>20.230000000000473</v>
      </c>
      <c r="BG1127" s="4">
        <f t="shared" si="913"/>
        <v>4.8999999999996362</v>
      </c>
      <c r="BH1127" s="4">
        <f t="shared" si="921"/>
        <v>7.5409756097560381</v>
      </c>
      <c r="BI1127" s="4">
        <f t="shared" si="922"/>
        <v>32.5</v>
      </c>
      <c r="BJ1127" s="4">
        <f t="shared" si="923"/>
        <v>20.5</v>
      </c>
    </row>
    <row r="1128" spans="4:62">
      <c r="D1128" s="2">
        <v>41786</v>
      </c>
      <c r="E1128" s="26">
        <v>6815</v>
      </c>
      <c r="F1128" s="26">
        <v>6857</v>
      </c>
      <c r="G1128" s="26">
        <v>6815</v>
      </c>
      <c r="H1128" s="26">
        <v>6844</v>
      </c>
      <c r="J1128" s="28">
        <v>41786</v>
      </c>
      <c r="K1128" s="4">
        <v>4515</v>
      </c>
      <c r="L1128" s="4">
        <v>4536</v>
      </c>
      <c r="M1128" s="4">
        <v>4511</v>
      </c>
      <c r="N1128" s="30">
        <v>4529</v>
      </c>
      <c r="P1128" s="2">
        <v>41786</v>
      </c>
      <c r="Q1128" s="26">
        <v>9893</v>
      </c>
      <c r="R1128" s="26">
        <v>9951</v>
      </c>
      <c r="S1128" s="26">
        <v>9879</v>
      </c>
      <c r="T1128" s="26">
        <v>9940</v>
      </c>
      <c r="V1128" s="9">
        <f t="shared" si="891"/>
        <v>2315</v>
      </c>
      <c r="W1128" s="6">
        <f t="shared" si="919"/>
        <v>0</v>
      </c>
      <c r="X1128" s="4">
        <f t="shared" si="920"/>
        <v>37</v>
      </c>
      <c r="Y1128" s="4">
        <f t="shared" si="892"/>
        <v>2324.25</v>
      </c>
      <c r="Z1128" s="6">
        <f t="shared" si="893"/>
        <v>0</v>
      </c>
      <c r="AA1128" s="6">
        <f t="shared" si="894"/>
        <v>0</v>
      </c>
      <c r="AB1128" s="4">
        <f t="shared" si="895"/>
        <v>2336.3300000000004</v>
      </c>
      <c r="AC1128" s="4">
        <f t="shared" si="896"/>
        <v>-21.330000000000382</v>
      </c>
      <c r="AE1128" s="9">
        <f t="shared" si="897"/>
        <v>5411</v>
      </c>
      <c r="AF1128" s="6">
        <f t="shared" si="898"/>
        <v>1</v>
      </c>
      <c r="AG1128" s="4">
        <f t="shared" si="899"/>
        <v>224</v>
      </c>
      <c r="AH1128" s="4">
        <f t="shared" si="900"/>
        <v>5299</v>
      </c>
      <c r="AI1128" s="6">
        <f t="shared" si="901"/>
        <v>1</v>
      </c>
      <c r="AJ1128" s="6">
        <f t="shared" si="902"/>
        <v>1</v>
      </c>
      <c r="AK1128" s="4">
        <f t="shared" si="903"/>
        <v>5241.8819999999996</v>
      </c>
      <c r="AL1128" s="4">
        <f t="shared" si="904"/>
        <v>169.11800000000039</v>
      </c>
      <c r="AN1128" s="9">
        <f t="shared" si="905"/>
        <v>3096</v>
      </c>
      <c r="AO1128" s="6">
        <f t="shared" si="906"/>
        <v>1</v>
      </c>
      <c r="AP1128" s="4">
        <f t="shared" si="907"/>
        <v>259</v>
      </c>
      <c r="AQ1128" s="4">
        <f t="shared" si="908"/>
        <v>3031.25</v>
      </c>
      <c r="AR1128" s="6">
        <f t="shared" si="909"/>
        <v>1</v>
      </c>
      <c r="AS1128" s="6">
        <f t="shared" si="910"/>
        <v>1</v>
      </c>
      <c r="AT1128" s="4">
        <f t="shared" si="911"/>
        <v>2882.1809999999996</v>
      </c>
      <c r="AU1128" s="4">
        <f t="shared" si="912"/>
        <v>213.81900000000041</v>
      </c>
      <c r="AW1128" s="4">
        <f t="shared" si="914"/>
        <v>14</v>
      </c>
      <c r="AX1128" s="4">
        <f t="shared" si="867"/>
        <v>19.538780487804924</v>
      </c>
      <c r="AY1128" s="4">
        <f t="shared" si="868"/>
        <v>69</v>
      </c>
      <c r="AZ1128" s="4">
        <f t="shared" si="915"/>
        <v>42</v>
      </c>
      <c r="BB1128" s="4">
        <f t="shared" si="850"/>
        <v>4</v>
      </c>
      <c r="BC1128" s="4">
        <f t="shared" si="916"/>
        <v>9.8036585365853615</v>
      </c>
      <c r="BD1128" s="4">
        <f t="shared" si="917"/>
        <v>28.729999999999563</v>
      </c>
      <c r="BE1128" s="4">
        <f t="shared" si="918"/>
        <v>20.230000000000473</v>
      </c>
      <c r="BG1128" s="4">
        <f t="shared" si="913"/>
        <v>0</v>
      </c>
      <c r="BH1128" s="4">
        <f t="shared" si="921"/>
        <v>7.5409756097560381</v>
      </c>
      <c r="BI1128" s="4">
        <f t="shared" si="922"/>
        <v>32.5</v>
      </c>
      <c r="BJ1128" s="4">
        <f t="shared" si="923"/>
        <v>20.5</v>
      </c>
    </row>
    <row r="1129" spans="4:62">
      <c r="D1129" s="2">
        <v>41787</v>
      </c>
      <c r="E1129" s="26">
        <v>6844</v>
      </c>
      <c r="F1129" s="26">
        <v>6855</v>
      </c>
      <c r="G1129" s="26">
        <v>6833</v>
      </c>
      <c r="H1129" s="26">
        <v>6851</v>
      </c>
      <c r="J1129" s="28">
        <v>41787</v>
      </c>
      <c r="K1129" s="4">
        <v>4527</v>
      </c>
      <c r="L1129" s="4">
        <v>4536</v>
      </c>
      <c r="M1129" s="4">
        <v>4517</v>
      </c>
      <c r="N1129" s="30">
        <v>4531</v>
      </c>
      <c r="P1129" s="2">
        <v>41787</v>
      </c>
      <c r="Q1129" s="26">
        <v>9950</v>
      </c>
      <c r="R1129" s="26">
        <v>9957</v>
      </c>
      <c r="S1129" s="26">
        <v>9898</v>
      </c>
      <c r="T1129" s="26">
        <v>9939</v>
      </c>
      <c r="V1129" s="9">
        <f t="shared" si="891"/>
        <v>2320</v>
      </c>
      <c r="W1129" s="6">
        <f t="shared" si="919"/>
        <v>0.13513513513513514</v>
      </c>
      <c r="X1129" s="4">
        <f t="shared" si="920"/>
        <v>37</v>
      </c>
      <c r="Y1129" s="4">
        <f t="shared" si="892"/>
        <v>2324.25</v>
      </c>
      <c r="Z1129" s="6">
        <f t="shared" si="893"/>
        <v>8.3556149732620114E-2</v>
      </c>
      <c r="AA1129" s="6">
        <f t="shared" si="894"/>
        <v>5.9157595835304951E-2</v>
      </c>
      <c r="AB1129" s="4">
        <f t="shared" si="895"/>
        <v>2330.3300000000004</v>
      </c>
      <c r="AC1129" s="4">
        <f t="shared" si="896"/>
        <v>-10.330000000000382</v>
      </c>
      <c r="AE1129" s="9">
        <f t="shared" si="897"/>
        <v>5408</v>
      </c>
      <c r="AF1129" s="6">
        <f t="shared" si="898"/>
        <v>0.98360655737704916</v>
      </c>
      <c r="AG1129" s="4">
        <f t="shared" si="899"/>
        <v>183</v>
      </c>
      <c r="AH1129" s="4">
        <f t="shared" si="900"/>
        <v>5319.5</v>
      </c>
      <c r="AI1129" s="6">
        <f t="shared" si="901"/>
        <v>0.9866071428571429</v>
      </c>
      <c r="AJ1129" s="6">
        <f t="shared" si="902"/>
        <v>0.98740977001846564</v>
      </c>
      <c r="AK1129" s="4">
        <f t="shared" si="903"/>
        <v>5257.7820000000002</v>
      </c>
      <c r="AL1129" s="4">
        <f t="shared" si="904"/>
        <v>150.21799999999985</v>
      </c>
      <c r="AN1129" s="9">
        <f t="shared" si="905"/>
        <v>3088</v>
      </c>
      <c r="AO1129" s="6">
        <f t="shared" si="906"/>
        <v>0.96363636363636362</v>
      </c>
      <c r="AP1129" s="4">
        <f t="shared" si="907"/>
        <v>220</v>
      </c>
      <c r="AQ1129" s="4">
        <f t="shared" si="908"/>
        <v>3041</v>
      </c>
      <c r="AR1129" s="6">
        <f t="shared" si="909"/>
        <v>0.97159090909090917</v>
      </c>
      <c r="AS1129" s="6">
        <f t="shared" si="910"/>
        <v>0.97521685254027268</v>
      </c>
      <c r="AT1129" s="4">
        <f t="shared" si="911"/>
        <v>2902.8809999999999</v>
      </c>
      <c r="AU1129" s="4">
        <f t="shared" si="912"/>
        <v>185.11900000000014</v>
      </c>
      <c r="AW1129" s="4">
        <f t="shared" si="914"/>
        <v>7</v>
      </c>
      <c r="AX1129" s="4">
        <f t="shared" si="867"/>
        <v>19.53317073170733</v>
      </c>
      <c r="AY1129" s="4">
        <f t="shared" si="868"/>
        <v>69</v>
      </c>
      <c r="AZ1129" s="4">
        <f t="shared" si="915"/>
        <v>42</v>
      </c>
      <c r="BB1129" s="4">
        <f t="shared" si="850"/>
        <v>9</v>
      </c>
      <c r="BC1129" s="4">
        <f t="shared" si="916"/>
        <v>9.9212195121951101</v>
      </c>
      <c r="BD1129" s="4">
        <f t="shared" si="917"/>
        <v>28.729999999999563</v>
      </c>
      <c r="BE1129" s="4">
        <f t="shared" si="918"/>
        <v>20.230000000000473</v>
      </c>
      <c r="BG1129" s="4">
        <f t="shared" si="913"/>
        <v>11</v>
      </c>
      <c r="BH1129" s="4">
        <f t="shared" si="921"/>
        <v>7.7336585365853194</v>
      </c>
      <c r="BI1129" s="4">
        <f t="shared" si="922"/>
        <v>32.5</v>
      </c>
      <c r="BJ1129" s="4">
        <f t="shared" si="923"/>
        <v>20.5</v>
      </c>
    </row>
    <row r="1130" spans="4:62">
      <c r="D1130" s="2">
        <v>41788</v>
      </c>
      <c r="E1130" s="26">
        <v>6851</v>
      </c>
      <c r="F1130" s="26">
        <v>6882</v>
      </c>
      <c r="G1130" s="26">
        <v>6848</v>
      </c>
      <c r="H1130" s="26">
        <v>6871</v>
      </c>
      <c r="J1130" s="28">
        <v>41788</v>
      </c>
      <c r="K1130" s="4">
        <v>4524</v>
      </c>
      <c r="L1130" s="4">
        <v>4533</v>
      </c>
      <c r="M1130" s="4">
        <v>4515</v>
      </c>
      <c r="N1130" s="30">
        <v>4530</v>
      </c>
      <c r="P1130" s="2">
        <v>41788</v>
      </c>
      <c r="Q1130" s="26">
        <v>9937</v>
      </c>
      <c r="R1130" s="26">
        <v>9956</v>
      </c>
      <c r="S1130" s="26">
        <v>9917</v>
      </c>
      <c r="T1130" s="26">
        <v>9938</v>
      </c>
      <c r="V1130" s="9">
        <f t="shared" si="891"/>
        <v>2341</v>
      </c>
      <c r="W1130" s="6">
        <f t="shared" si="919"/>
        <v>0.96296296296296291</v>
      </c>
      <c r="X1130" s="4">
        <f t="shared" si="920"/>
        <v>27</v>
      </c>
      <c r="Y1130" s="4">
        <f t="shared" si="892"/>
        <v>2321.75</v>
      </c>
      <c r="Z1130" s="6">
        <f t="shared" si="893"/>
        <v>0.70270270270270274</v>
      </c>
      <c r="AA1130" s="6">
        <f t="shared" si="894"/>
        <v>0.30761949834358571</v>
      </c>
      <c r="AB1130" s="4">
        <f t="shared" si="895"/>
        <v>2328.13</v>
      </c>
      <c r="AC1130" s="4">
        <f t="shared" si="896"/>
        <v>12.869999999999891</v>
      </c>
      <c r="AE1130" s="9">
        <f t="shared" si="897"/>
        <v>5408</v>
      </c>
      <c r="AF1130" s="6">
        <f t="shared" si="898"/>
        <v>0.98224852071005919</v>
      </c>
      <c r="AG1130" s="4">
        <f t="shared" si="899"/>
        <v>169</v>
      </c>
      <c r="AH1130" s="4">
        <f t="shared" si="900"/>
        <v>5326.5</v>
      </c>
      <c r="AI1130" s="6">
        <f t="shared" si="901"/>
        <v>0.9866071428571429</v>
      </c>
      <c r="AJ1130" s="6">
        <f t="shared" si="902"/>
        <v>0.98740977001846564</v>
      </c>
      <c r="AK1130" s="4">
        <f t="shared" si="903"/>
        <v>5273.2820000000002</v>
      </c>
      <c r="AL1130" s="4">
        <f t="shared" si="904"/>
        <v>134.71799999999985</v>
      </c>
      <c r="AN1130" s="9">
        <f t="shared" si="905"/>
        <v>3067</v>
      </c>
      <c r="AO1130" s="6">
        <f t="shared" si="906"/>
        <v>0.85204081632653061</v>
      </c>
      <c r="AP1130" s="4">
        <f t="shared" si="907"/>
        <v>196</v>
      </c>
      <c r="AQ1130" s="4">
        <f t="shared" si="908"/>
        <v>3047</v>
      </c>
      <c r="AR1130" s="6">
        <f t="shared" si="909"/>
        <v>0.88803088803088803</v>
      </c>
      <c r="AS1130" s="6">
        <f t="shared" si="910"/>
        <v>0.91016109045848825</v>
      </c>
      <c r="AT1130" s="4">
        <f t="shared" si="911"/>
        <v>2921.9809999999998</v>
      </c>
      <c r="AU1130" s="4">
        <f t="shared" si="912"/>
        <v>145.01900000000023</v>
      </c>
      <c r="AW1130" s="4">
        <f t="shared" si="914"/>
        <v>19</v>
      </c>
      <c r="AX1130" s="4">
        <f t="shared" si="867"/>
        <v>19.242195121951227</v>
      </c>
      <c r="AY1130" s="4">
        <f t="shared" si="868"/>
        <v>69</v>
      </c>
      <c r="AZ1130" s="4">
        <f t="shared" si="915"/>
        <v>42</v>
      </c>
      <c r="BB1130" s="4">
        <f t="shared" si="850"/>
        <v>9</v>
      </c>
      <c r="BC1130" s="4">
        <f t="shared" si="916"/>
        <v>9.769268292682904</v>
      </c>
      <c r="BD1130" s="4">
        <f t="shared" si="917"/>
        <v>28.729999999999563</v>
      </c>
      <c r="BE1130" s="4">
        <f t="shared" si="918"/>
        <v>20.230000000000473</v>
      </c>
      <c r="BG1130" s="4">
        <f t="shared" si="913"/>
        <v>3</v>
      </c>
      <c r="BH1130" s="4">
        <f t="shared" si="921"/>
        <v>7.8068292682926366</v>
      </c>
      <c r="BI1130" s="4">
        <f t="shared" si="922"/>
        <v>32.5</v>
      </c>
      <c r="BJ1130" s="4">
        <f t="shared" si="923"/>
        <v>20.5</v>
      </c>
    </row>
    <row r="1131" spans="4:62">
      <c r="D1131" s="2">
        <v>41789</v>
      </c>
      <c r="E1131" s="26">
        <v>6871</v>
      </c>
      <c r="F1131" s="26">
        <v>6874</v>
      </c>
      <c r="G1131" s="26">
        <v>6831</v>
      </c>
      <c r="H1131" s="26">
        <v>6844</v>
      </c>
      <c r="J1131" s="28">
        <v>41789</v>
      </c>
      <c r="K1131" s="4">
        <v>4510</v>
      </c>
      <c r="L1131" s="4">
        <v>4524</v>
      </c>
      <c r="M1131" s="4">
        <v>4495</v>
      </c>
      <c r="N1131" s="30">
        <v>4519</v>
      </c>
      <c r="P1131" s="2">
        <v>41789</v>
      </c>
      <c r="Q1131" s="26">
        <v>9926</v>
      </c>
      <c r="R1131" s="26">
        <v>9970</v>
      </c>
      <c r="S1131" s="26">
        <v>9924</v>
      </c>
      <c r="T1131" s="26">
        <v>9943</v>
      </c>
      <c r="V1131" s="9">
        <f t="shared" si="891"/>
        <v>2325</v>
      </c>
      <c r="W1131" s="6">
        <f t="shared" si="919"/>
        <v>0.38461538461538464</v>
      </c>
      <c r="X1131" s="4">
        <f t="shared" si="920"/>
        <v>26</v>
      </c>
      <c r="Y1131" s="4">
        <f t="shared" si="892"/>
        <v>2321.5</v>
      </c>
      <c r="Z1131" s="6">
        <f t="shared" si="893"/>
        <v>0.27027027027027029</v>
      </c>
      <c r="AA1131" s="6">
        <f t="shared" si="894"/>
        <v>0.16711229946524023</v>
      </c>
      <c r="AB1131" s="4">
        <f t="shared" si="895"/>
        <v>2324.7300000000005</v>
      </c>
      <c r="AC1131" s="4">
        <f t="shared" si="896"/>
        <v>0.26999999999952706</v>
      </c>
      <c r="AE1131" s="9">
        <f t="shared" si="897"/>
        <v>5424</v>
      </c>
      <c r="AF1131" s="6">
        <f t="shared" si="898"/>
        <v>1</v>
      </c>
      <c r="AG1131" s="4">
        <f t="shared" si="899"/>
        <v>149.13999999999942</v>
      </c>
      <c r="AH1131" s="4">
        <f t="shared" si="900"/>
        <v>5349.43</v>
      </c>
      <c r="AI1131" s="6">
        <f t="shared" si="901"/>
        <v>1</v>
      </c>
      <c r="AJ1131" s="6">
        <f t="shared" si="902"/>
        <v>1</v>
      </c>
      <c r="AK1131" s="4">
        <f t="shared" si="903"/>
        <v>5294.482</v>
      </c>
      <c r="AL1131" s="4">
        <f t="shared" si="904"/>
        <v>129.51800000000003</v>
      </c>
      <c r="AN1131" s="9">
        <f t="shared" si="905"/>
        <v>3099</v>
      </c>
      <c r="AO1131" s="6">
        <f t="shared" si="906"/>
        <v>1</v>
      </c>
      <c r="AP1131" s="4">
        <f t="shared" si="907"/>
        <v>146.78999999999996</v>
      </c>
      <c r="AQ1131" s="4">
        <f t="shared" si="908"/>
        <v>3062.3024999999998</v>
      </c>
      <c r="AR1131" s="6">
        <f t="shared" si="909"/>
        <v>1</v>
      </c>
      <c r="AS1131" s="6">
        <f t="shared" si="910"/>
        <v>1</v>
      </c>
      <c r="AT1131" s="4">
        <f t="shared" si="911"/>
        <v>2950.2809999999999</v>
      </c>
      <c r="AU1131" s="4">
        <f t="shared" si="912"/>
        <v>148.71900000000005</v>
      </c>
      <c r="AW1131" s="4">
        <f t="shared" si="914"/>
        <v>2</v>
      </c>
      <c r="AX1131" s="4">
        <f t="shared" si="867"/>
        <v>19.236829268292663</v>
      </c>
      <c r="AY1131" s="4">
        <f t="shared" si="868"/>
        <v>69</v>
      </c>
      <c r="AZ1131" s="4">
        <f t="shared" si="915"/>
        <v>42</v>
      </c>
      <c r="BB1131" s="4">
        <f t="shared" si="850"/>
        <v>14</v>
      </c>
      <c r="BC1131" s="4">
        <f t="shared" si="916"/>
        <v>10.024146341463387</v>
      </c>
      <c r="BD1131" s="4">
        <f t="shared" si="917"/>
        <v>28.729999999999563</v>
      </c>
      <c r="BE1131" s="4">
        <f t="shared" si="918"/>
        <v>20.230000000000473</v>
      </c>
      <c r="BG1131" s="4">
        <f t="shared" si="913"/>
        <v>3</v>
      </c>
      <c r="BH1131" s="4">
        <f t="shared" si="921"/>
        <v>7.8165853658536033</v>
      </c>
      <c r="BI1131" s="4">
        <f t="shared" si="922"/>
        <v>32.5</v>
      </c>
      <c r="BJ1131" s="4">
        <f t="shared" si="923"/>
        <v>20.5</v>
      </c>
    </row>
    <row r="1132" spans="4:62">
      <c r="D1132" s="2">
        <v>41792</v>
      </c>
      <c r="E1132" s="26">
        <v>6844</v>
      </c>
      <c r="F1132" s="26">
        <v>6874</v>
      </c>
      <c r="G1132" s="26">
        <v>6844</v>
      </c>
      <c r="H1132" s="26">
        <v>6864</v>
      </c>
      <c r="J1132" s="28">
        <v>41792</v>
      </c>
      <c r="K1132" s="4">
        <v>4523</v>
      </c>
      <c r="L1132" s="4">
        <v>4529</v>
      </c>
      <c r="M1132" s="4">
        <v>4502</v>
      </c>
      <c r="N1132" s="30">
        <v>4515</v>
      </c>
      <c r="P1132" s="2">
        <v>41792</v>
      </c>
      <c r="Q1132" s="26">
        <v>9986</v>
      </c>
      <c r="R1132" s="26">
        <v>9992</v>
      </c>
      <c r="S1132" s="26">
        <v>9907</v>
      </c>
      <c r="T1132" s="26">
        <v>9950</v>
      </c>
      <c r="V1132" s="9">
        <f t="shared" si="891"/>
        <v>2349</v>
      </c>
      <c r="W1132" s="6">
        <f t="shared" si="919"/>
        <v>1</v>
      </c>
      <c r="X1132" s="4">
        <f t="shared" si="920"/>
        <v>34</v>
      </c>
      <c r="Y1132" s="4">
        <f t="shared" si="892"/>
        <v>2323.5</v>
      </c>
      <c r="Z1132" s="6">
        <f t="shared" si="893"/>
        <v>1</v>
      </c>
      <c r="AA1132" s="6">
        <f t="shared" si="894"/>
        <v>0.91891891891891897</v>
      </c>
      <c r="AB1132" s="4">
        <f t="shared" si="895"/>
        <v>2330</v>
      </c>
      <c r="AC1132" s="4">
        <f t="shared" si="896"/>
        <v>19</v>
      </c>
      <c r="AE1132" s="9">
        <f t="shared" si="897"/>
        <v>5435</v>
      </c>
      <c r="AF1132" s="6">
        <f t="shared" si="898"/>
        <v>1</v>
      </c>
      <c r="AG1132" s="4">
        <f t="shared" si="899"/>
        <v>27</v>
      </c>
      <c r="AH1132" s="4">
        <f t="shared" si="900"/>
        <v>5421.5</v>
      </c>
      <c r="AI1132" s="6">
        <f t="shared" si="901"/>
        <v>1</v>
      </c>
      <c r="AJ1132" s="6">
        <f t="shared" si="902"/>
        <v>1</v>
      </c>
      <c r="AK1132" s="4">
        <f t="shared" si="903"/>
        <v>5320.71</v>
      </c>
      <c r="AL1132" s="4">
        <f t="shared" si="904"/>
        <v>114.28999999999996</v>
      </c>
      <c r="AN1132" s="9">
        <f t="shared" si="905"/>
        <v>3086</v>
      </c>
      <c r="AO1132" s="6">
        <f t="shared" si="906"/>
        <v>0.59375</v>
      </c>
      <c r="AP1132" s="4">
        <f t="shared" si="907"/>
        <v>32</v>
      </c>
      <c r="AQ1132" s="4">
        <f t="shared" si="908"/>
        <v>3091</v>
      </c>
      <c r="AR1132" s="6">
        <f t="shared" si="909"/>
        <v>0.9346733668341709</v>
      </c>
      <c r="AS1132" s="6">
        <f t="shared" si="910"/>
        <v>0.95038167938931295</v>
      </c>
      <c r="AT1132" s="4">
        <f t="shared" si="911"/>
        <v>2981.5610000000001</v>
      </c>
      <c r="AU1132" s="4">
        <f t="shared" si="912"/>
        <v>104.43899999999985</v>
      </c>
      <c r="AW1132" s="4">
        <f t="shared" si="914"/>
        <v>6</v>
      </c>
      <c r="AX1132" s="4">
        <f t="shared" si="867"/>
        <v>19.068536585365841</v>
      </c>
      <c r="AY1132" s="4">
        <f t="shared" si="868"/>
        <v>69</v>
      </c>
      <c r="AZ1132" s="4">
        <f t="shared" si="915"/>
        <v>42</v>
      </c>
      <c r="BB1132" s="4">
        <f t="shared" si="850"/>
        <v>6</v>
      </c>
      <c r="BC1132" s="4">
        <f t="shared" si="916"/>
        <v>10.071219512195102</v>
      </c>
      <c r="BD1132" s="4">
        <f t="shared" si="917"/>
        <v>28.729999999999563</v>
      </c>
      <c r="BE1132" s="4">
        <f t="shared" si="918"/>
        <v>20.230000000000473</v>
      </c>
      <c r="BG1132" s="4">
        <f t="shared" si="913"/>
        <v>0</v>
      </c>
      <c r="BH1132" s="4">
        <f t="shared" si="921"/>
        <v>7.0239024390243356</v>
      </c>
      <c r="BI1132" s="4">
        <f t="shared" si="922"/>
        <v>24.800000000000182</v>
      </c>
      <c r="BJ1132" s="4">
        <f t="shared" si="923"/>
        <v>19</v>
      </c>
    </row>
    <row r="1133" spans="4:62">
      <c r="D1133" s="2">
        <v>41793</v>
      </c>
      <c r="E1133" s="26">
        <v>6864</v>
      </c>
      <c r="F1133" s="26">
        <v>6865</v>
      </c>
      <c r="G1133" s="26">
        <v>6817</v>
      </c>
      <c r="H1133" s="26">
        <v>6836</v>
      </c>
      <c r="J1133" s="28">
        <v>41793</v>
      </c>
      <c r="K1133" s="4">
        <v>4513</v>
      </c>
      <c r="L1133" s="4">
        <v>4516</v>
      </c>
      <c r="M1133" s="4">
        <v>4499</v>
      </c>
      <c r="N1133" s="30">
        <v>4503</v>
      </c>
      <c r="P1133" s="2">
        <v>41793</v>
      </c>
      <c r="Q1133" s="26">
        <v>9949</v>
      </c>
      <c r="R1133" s="26">
        <v>9954</v>
      </c>
      <c r="S1133" s="26">
        <v>9887</v>
      </c>
      <c r="T1133" s="26">
        <v>9919</v>
      </c>
      <c r="V1133" s="9">
        <f t="shared" si="891"/>
        <v>2333</v>
      </c>
      <c r="W1133" s="6">
        <f t="shared" si="919"/>
        <v>0.44827586206896552</v>
      </c>
      <c r="X1133" s="4">
        <f t="shared" si="920"/>
        <v>29</v>
      </c>
      <c r="Y1133" s="4">
        <f t="shared" si="892"/>
        <v>2327.25</v>
      </c>
      <c r="Z1133" s="6">
        <f t="shared" si="893"/>
        <v>0.52941176470588236</v>
      </c>
      <c r="AA1133" s="6">
        <f t="shared" si="894"/>
        <v>0.48648648648648651</v>
      </c>
      <c r="AB1133" s="4">
        <f t="shared" si="895"/>
        <v>2333.6</v>
      </c>
      <c r="AC1133" s="4">
        <f t="shared" si="896"/>
        <v>-0.59999999999990905</v>
      </c>
      <c r="AE1133" s="9">
        <f t="shared" si="897"/>
        <v>5416</v>
      </c>
      <c r="AF1133" s="6">
        <f t="shared" si="898"/>
        <v>0.29629629629629628</v>
      </c>
      <c r="AG1133" s="4">
        <f t="shared" si="899"/>
        <v>27</v>
      </c>
      <c r="AH1133" s="4">
        <f t="shared" si="900"/>
        <v>5421.5</v>
      </c>
      <c r="AI1133" s="6">
        <f t="shared" si="901"/>
        <v>0.88135381541151447</v>
      </c>
      <c r="AJ1133" s="6">
        <f t="shared" si="902"/>
        <v>0.90821256038647347</v>
      </c>
      <c r="AK1133" s="4">
        <f t="shared" si="903"/>
        <v>5343.3860000000004</v>
      </c>
      <c r="AL1133" s="4">
        <f t="shared" si="904"/>
        <v>72.613999999999578</v>
      </c>
      <c r="AN1133" s="9">
        <f t="shared" si="905"/>
        <v>3083</v>
      </c>
      <c r="AO1133" s="6">
        <f t="shared" si="906"/>
        <v>0.5</v>
      </c>
      <c r="AP1133" s="4">
        <f t="shared" si="907"/>
        <v>32</v>
      </c>
      <c r="AQ1133" s="4">
        <f t="shared" si="908"/>
        <v>3091</v>
      </c>
      <c r="AR1133" s="6">
        <f t="shared" si="909"/>
        <v>0.89100074936984808</v>
      </c>
      <c r="AS1133" s="6">
        <f t="shared" si="910"/>
        <v>0.9282511210762332</v>
      </c>
      <c r="AT1133" s="4">
        <f t="shared" si="911"/>
        <v>3008.4209999999998</v>
      </c>
      <c r="AU1133" s="4">
        <f t="shared" si="912"/>
        <v>74.579000000000178</v>
      </c>
      <c r="AW1133" s="4">
        <f t="shared" si="914"/>
        <v>5</v>
      </c>
      <c r="AX1133" s="4">
        <f t="shared" si="867"/>
        <v>18.523902439024379</v>
      </c>
      <c r="AY1133" s="4">
        <f t="shared" si="868"/>
        <v>69</v>
      </c>
      <c r="AZ1133" s="4">
        <f t="shared" si="915"/>
        <v>42</v>
      </c>
      <c r="BB1133" s="4">
        <f t="shared" si="850"/>
        <v>3</v>
      </c>
      <c r="BC1133" s="4">
        <f t="shared" si="916"/>
        <v>9.9626829268292525</v>
      </c>
      <c r="BD1133" s="4">
        <f t="shared" si="917"/>
        <v>28.729999999999563</v>
      </c>
      <c r="BE1133" s="4">
        <f t="shared" si="918"/>
        <v>20.230000000000473</v>
      </c>
      <c r="BG1133" s="4">
        <f t="shared" si="913"/>
        <v>1</v>
      </c>
      <c r="BH1133" s="4">
        <f t="shared" si="921"/>
        <v>7.0482926829267747</v>
      </c>
      <c r="BI1133" s="4">
        <f t="shared" si="922"/>
        <v>24.800000000000182</v>
      </c>
      <c r="BJ1133" s="4">
        <f t="shared" si="923"/>
        <v>19</v>
      </c>
    </row>
    <row r="1134" spans="4:62">
      <c r="D1134" s="2">
        <v>41794</v>
      </c>
      <c r="E1134" s="26">
        <v>6836</v>
      </c>
      <c r="F1134" s="26">
        <v>6840</v>
      </c>
      <c r="G1134" s="26">
        <v>6800</v>
      </c>
      <c r="H1134" s="26">
        <v>6818</v>
      </c>
      <c r="J1134" s="28">
        <v>41794</v>
      </c>
      <c r="K1134" s="4">
        <v>4496</v>
      </c>
      <c r="L1134" s="4">
        <v>4508</v>
      </c>
      <c r="M1134" s="4">
        <v>4470</v>
      </c>
      <c r="N1134" s="30">
        <v>4501</v>
      </c>
      <c r="P1134" s="2">
        <v>41794</v>
      </c>
      <c r="Q1134" s="26">
        <v>9903</v>
      </c>
      <c r="R1134" s="26">
        <v>9928</v>
      </c>
      <c r="S1134" s="26">
        <v>9866</v>
      </c>
      <c r="T1134" s="26">
        <v>9926</v>
      </c>
      <c r="V1134" s="9">
        <f t="shared" si="891"/>
        <v>2317</v>
      </c>
      <c r="W1134" s="6">
        <f t="shared" si="919"/>
        <v>0</v>
      </c>
      <c r="X1134" s="4">
        <f t="shared" si="920"/>
        <v>32</v>
      </c>
      <c r="Y1134" s="4">
        <f t="shared" si="892"/>
        <v>2325</v>
      </c>
      <c r="Z1134" s="6">
        <f t="shared" si="893"/>
        <v>5.8823529411764705E-2</v>
      </c>
      <c r="AA1134" s="6">
        <f t="shared" si="894"/>
        <v>5.8823529411764705E-2</v>
      </c>
      <c r="AB1134" s="4">
        <f t="shared" si="895"/>
        <v>2333</v>
      </c>
      <c r="AC1134" s="4">
        <f t="shared" si="896"/>
        <v>-16</v>
      </c>
      <c r="AE1134" s="9">
        <f t="shared" si="897"/>
        <v>5425</v>
      </c>
      <c r="AF1134" s="6">
        <f t="shared" si="898"/>
        <v>0.62962962962962965</v>
      </c>
      <c r="AG1134" s="4">
        <f t="shared" si="899"/>
        <v>27</v>
      </c>
      <c r="AH1134" s="4">
        <f t="shared" si="900"/>
        <v>5421.5</v>
      </c>
      <c r="AI1134" s="6">
        <f t="shared" si="901"/>
        <v>0.62962962962962965</v>
      </c>
      <c r="AJ1134" s="6">
        <f t="shared" si="902"/>
        <v>0.94818652849740936</v>
      </c>
      <c r="AK1134" s="4">
        <f t="shared" si="903"/>
        <v>5367.1859999999997</v>
      </c>
      <c r="AL1134" s="4">
        <f t="shared" si="904"/>
        <v>57.814000000000306</v>
      </c>
      <c r="AN1134" s="9">
        <f t="shared" si="905"/>
        <v>3108</v>
      </c>
      <c r="AO1134" s="6">
        <f t="shared" si="906"/>
        <v>1</v>
      </c>
      <c r="AP1134" s="4">
        <f t="shared" si="907"/>
        <v>41</v>
      </c>
      <c r="AQ1134" s="4">
        <f t="shared" si="908"/>
        <v>3097.75</v>
      </c>
      <c r="AR1134" s="6">
        <f t="shared" si="909"/>
        <v>1</v>
      </c>
      <c r="AS1134" s="6">
        <f t="shared" si="910"/>
        <v>1</v>
      </c>
      <c r="AT1134" s="4">
        <f t="shared" si="911"/>
        <v>3035.5209999999997</v>
      </c>
      <c r="AU1134" s="4">
        <f t="shared" si="912"/>
        <v>72.479000000000269</v>
      </c>
      <c r="AW1134" s="4">
        <f t="shared" si="914"/>
        <v>25</v>
      </c>
      <c r="AX1134" s="4">
        <f t="shared" si="867"/>
        <v>18.722926829268278</v>
      </c>
      <c r="AY1134" s="4">
        <f t="shared" si="868"/>
        <v>69</v>
      </c>
      <c r="AZ1134" s="4">
        <f t="shared" si="915"/>
        <v>42</v>
      </c>
      <c r="BB1134" s="4">
        <f t="shared" ref="BB1134:BB1184" si="924">IF(L1134-K1134&gt;K1134-M1134,K1134-M1134,L1134-K1134)</f>
        <v>12</v>
      </c>
      <c r="BC1134" s="4">
        <f t="shared" si="916"/>
        <v>10.062926829268269</v>
      </c>
      <c r="BD1134" s="4">
        <f t="shared" si="917"/>
        <v>28.729999999999563</v>
      </c>
      <c r="BE1134" s="4">
        <f t="shared" si="918"/>
        <v>20.230000000000473</v>
      </c>
      <c r="BG1134" s="4">
        <f t="shared" si="913"/>
        <v>4</v>
      </c>
      <c r="BH1134" s="4">
        <f t="shared" si="921"/>
        <v>6.8287804878048233</v>
      </c>
      <c r="BI1134" s="4">
        <f t="shared" si="922"/>
        <v>24.800000000000182</v>
      </c>
      <c r="BJ1134" s="4">
        <f t="shared" si="923"/>
        <v>19</v>
      </c>
    </row>
    <row r="1135" spans="4:62">
      <c r="D1135" s="2">
        <v>41795</v>
      </c>
      <c r="E1135" s="26">
        <v>6818</v>
      </c>
      <c r="F1135" s="26">
        <v>6847</v>
      </c>
      <c r="G1135" s="26">
        <v>6795</v>
      </c>
      <c r="H1135" s="26">
        <v>6813</v>
      </c>
      <c r="J1135" s="28">
        <v>41795</v>
      </c>
      <c r="K1135" s="4">
        <v>4504</v>
      </c>
      <c r="L1135" s="4">
        <v>4576</v>
      </c>
      <c r="M1135" s="4">
        <v>4487</v>
      </c>
      <c r="N1135" s="30">
        <v>4548</v>
      </c>
      <c r="P1135" s="2">
        <v>41795</v>
      </c>
      <c r="Q1135" s="26">
        <v>9929</v>
      </c>
      <c r="R1135" s="26">
        <v>10011</v>
      </c>
      <c r="S1135" s="26">
        <v>9896</v>
      </c>
      <c r="T1135" s="26">
        <v>9947</v>
      </c>
      <c r="V1135" s="9">
        <f t="shared" si="891"/>
        <v>2265</v>
      </c>
      <c r="W1135" s="6">
        <f t="shared" si="919"/>
        <v>0</v>
      </c>
      <c r="X1135" s="4">
        <f t="shared" si="920"/>
        <v>84</v>
      </c>
      <c r="Y1135" s="4">
        <f t="shared" si="892"/>
        <v>2286</v>
      </c>
      <c r="Z1135" s="6">
        <f t="shared" si="893"/>
        <v>0</v>
      </c>
      <c r="AA1135" s="6">
        <f t="shared" si="894"/>
        <v>0</v>
      </c>
      <c r="AB1135" s="4">
        <f t="shared" si="895"/>
        <v>2317.8000000000002</v>
      </c>
      <c r="AC1135" s="4">
        <f t="shared" si="896"/>
        <v>-52.800000000000182</v>
      </c>
      <c r="AE1135" s="9">
        <f t="shared" si="897"/>
        <v>5399</v>
      </c>
      <c r="AF1135" s="6">
        <f t="shared" si="898"/>
        <v>0</v>
      </c>
      <c r="AG1135" s="4">
        <f t="shared" si="899"/>
        <v>36</v>
      </c>
      <c r="AH1135" s="4">
        <f t="shared" si="900"/>
        <v>5417</v>
      </c>
      <c r="AI1135" s="6">
        <f t="shared" si="901"/>
        <v>0</v>
      </c>
      <c r="AJ1135" s="6">
        <f t="shared" si="902"/>
        <v>0.77519670288497478</v>
      </c>
      <c r="AK1135" s="4">
        <f t="shared" si="903"/>
        <v>5384.2860000000001</v>
      </c>
      <c r="AL1135" s="4">
        <f t="shared" si="904"/>
        <v>14.713999999999942</v>
      </c>
      <c r="AN1135" s="9">
        <f t="shared" si="905"/>
        <v>3134</v>
      </c>
      <c r="AO1135" s="6">
        <f t="shared" si="906"/>
        <v>1</v>
      </c>
      <c r="AP1135" s="4">
        <f t="shared" si="907"/>
        <v>51</v>
      </c>
      <c r="AQ1135" s="4">
        <f t="shared" si="908"/>
        <v>3121.25</v>
      </c>
      <c r="AR1135" s="6">
        <f t="shared" si="909"/>
        <v>1</v>
      </c>
      <c r="AS1135" s="6">
        <f t="shared" si="910"/>
        <v>1</v>
      </c>
      <c r="AT1135" s="4">
        <f t="shared" si="911"/>
        <v>3061.3209999999999</v>
      </c>
      <c r="AU1135" s="4">
        <f t="shared" si="912"/>
        <v>72.679000000000087</v>
      </c>
      <c r="AW1135" s="4">
        <f t="shared" si="914"/>
        <v>33</v>
      </c>
      <c r="AX1135" s="4">
        <f t="shared" ref="AX1135:AX1186" si="925">AVERAGE($AW1095:$AW1135)</f>
        <v>18.820975609756051</v>
      </c>
      <c r="AY1135" s="4">
        <f t="shared" ref="AY1135:AY1183" si="926">MAX($AW1095:$AW1135)</f>
        <v>69</v>
      </c>
      <c r="AZ1135" s="4">
        <f t="shared" si="915"/>
        <v>42</v>
      </c>
      <c r="BB1135" s="4">
        <f t="shared" si="924"/>
        <v>17</v>
      </c>
      <c r="BC1135" s="4">
        <f t="shared" si="916"/>
        <v>10.152439024390222</v>
      </c>
      <c r="BD1135" s="4">
        <f t="shared" si="917"/>
        <v>28.729999999999563</v>
      </c>
      <c r="BE1135" s="4">
        <f t="shared" si="918"/>
        <v>20.230000000000473</v>
      </c>
      <c r="BG1135" s="4">
        <f t="shared" si="913"/>
        <v>23</v>
      </c>
      <c r="BH1135" s="4">
        <f t="shared" si="921"/>
        <v>6.8897560975609204</v>
      </c>
      <c r="BI1135" s="4">
        <f t="shared" si="922"/>
        <v>24.800000000000182</v>
      </c>
      <c r="BJ1135" s="4">
        <f t="shared" si="923"/>
        <v>19</v>
      </c>
    </row>
    <row r="1136" spans="4:62">
      <c r="D1136" s="2">
        <v>41796</v>
      </c>
      <c r="E1136" s="26">
        <v>6813</v>
      </c>
      <c r="F1136" s="26">
        <v>6862</v>
      </c>
      <c r="G1136" s="26">
        <v>6813</v>
      </c>
      <c r="H1136" s="26">
        <v>6858</v>
      </c>
      <c r="J1136" s="28">
        <v>41796</v>
      </c>
      <c r="K1136" s="4">
        <v>4553</v>
      </c>
      <c r="L1136" s="4">
        <v>4586</v>
      </c>
      <c r="M1136" s="4">
        <v>4539</v>
      </c>
      <c r="N1136" s="30">
        <v>4581</v>
      </c>
      <c r="P1136" s="2">
        <v>41796</v>
      </c>
      <c r="Q1136" s="26">
        <v>9954.01</v>
      </c>
      <c r="R1136" s="26">
        <v>10000.92</v>
      </c>
      <c r="S1136" s="26">
        <v>9941.65</v>
      </c>
      <c r="T1136" s="26">
        <v>9987.19</v>
      </c>
      <c r="V1136" s="9">
        <f t="shared" si="891"/>
        <v>2277</v>
      </c>
      <c r="W1136" s="6">
        <f t="shared" si="919"/>
        <v>0.14285714285714285</v>
      </c>
      <c r="X1136" s="4">
        <f t="shared" si="920"/>
        <v>84</v>
      </c>
      <c r="Y1136" s="4">
        <f t="shared" si="892"/>
        <v>2286</v>
      </c>
      <c r="Z1136" s="6">
        <f t="shared" si="893"/>
        <v>0.14285714285714285</v>
      </c>
      <c r="AA1136" s="6">
        <f t="shared" si="894"/>
        <v>0.14285714285714285</v>
      </c>
      <c r="AB1136" s="4">
        <f t="shared" si="895"/>
        <v>2308.1999999999998</v>
      </c>
      <c r="AC1136" s="4">
        <f t="shared" si="896"/>
        <v>-31.199999999999818</v>
      </c>
      <c r="AE1136" s="9">
        <f t="shared" si="897"/>
        <v>5406.1900000000005</v>
      </c>
      <c r="AF1136" s="6">
        <f t="shared" si="898"/>
        <v>0.19972222222223637</v>
      </c>
      <c r="AG1136" s="4">
        <f t="shared" si="899"/>
        <v>36</v>
      </c>
      <c r="AH1136" s="4">
        <f t="shared" si="900"/>
        <v>5417</v>
      </c>
      <c r="AI1136" s="6">
        <f t="shared" si="901"/>
        <v>0.19972222222223637</v>
      </c>
      <c r="AJ1136" s="6">
        <f t="shared" si="902"/>
        <v>0.19972222222223637</v>
      </c>
      <c r="AK1136" s="4">
        <f t="shared" si="903"/>
        <v>5400.7049999999999</v>
      </c>
      <c r="AL1136" s="4">
        <f t="shared" si="904"/>
        <v>5.4850000000005821</v>
      </c>
      <c r="AN1136" s="9">
        <f t="shared" si="905"/>
        <v>3129.1900000000005</v>
      </c>
      <c r="AO1136" s="6">
        <f t="shared" si="906"/>
        <v>0.90568627450981387</v>
      </c>
      <c r="AP1136" s="4">
        <f t="shared" si="907"/>
        <v>51</v>
      </c>
      <c r="AQ1136" s="4">
        <f t="shared" si="908"/>
        <v>3121.25</v>
      </c>
      <c r="AR1136" s="6">
        <f t="shared" si="909"/>
        <v>0.92820895522388824</v>
      </c>
      <c r="AS1136" s="6">
        <f t="shared" si="910"/>
        <v>0.92820895522388824</v>
      </c>
      <c r="AT1136" s="4">
        <f t="shared" si="911"/>
        <v>3084.2400000000002</v>
      </c>
      <c r="AU1136" s="4">
        <f t="shared" si="912"/>
        <v>44.950000000000273</v>
      </c>
      <c r="AW1136" s="4">
        <f t="shared" si="914"/>
        <v>12.360000000000582</v>
      </c>
      <c r="AX1136" s="4">
        <f t="shared" si="925"/>
        <v>18.775609756097545</v>
      </c>
      <c r="AY1136" s="4">
        <f t="shared" si="926"/>
        <v>69</v>
      </c>
      <c r="AZ1136" s="4">
        <f t="shared" si="915"/>
        <v>42</v>
      </c>
      <c r="BB1136" s="4">
        <f t="shared" si="924"/>
        <v>14</v>
      </c>
      <c r="BC1136" s="4">
        <f t="shared" si="916"/>
        <v>10.17999999999998</v>
      </c>
      <c r="BD1136" s="4">
        <f t="shared" si="917"/>
        <v>28.729999999999563</v>
      </c>
      <c r="BE1136" s="4">
        <f t="shared" si="918"/>
        <v>20.230000000000473</v>
      </c>
      <c r="BG1136" s="4">
        <f t="shared" si="913"/>
        <v>0</v>
      </c>
      <c r="BH1136" s="4">
        <f t="shared" si="921"/>
        <v>6.8897560975609204</v>
      </c>
      <c r="BI1136" s="4">
        <f t="shared" si="922"/>
        <v>24.800000000000182</v>
      </c>
      <c r="BJ1136" s="4">
        <f t="shared" si="923"/>
        <v>19</v>
      </c>
    </row>
    <row r="1137" spans="4:62">
      <c r="D1137" s="2">
        <v>41799</v>
      </c>
      <c r="E1137" s="26">
        <v>6858</v>
      </c>
      <c r="F1137" s="26">
        <v>6878</v>
      </c>
      <c r="G1137" s="26">
        <v>6857</v>
      </c>
      <c r="H1137" s="26">
        <v>6875</v>
      </c>
      <c r="J1137" s="28">
        <v>41799</v>
      </c>
      <c r="K1137" s="4">
        <v>4582</v>
      </c>
      <c r="L1137" s="4">
        <v>4589</v>
      </c>
      <c r="M1137" s="4">
        <v>4570</v>
      </c>
      <c r="N1137" s="30">
        <v>4589</v>
      </c>
      <c r="P1137" s="2">
        <v>41799</v>
      </c>
      <c r="Q1137" s="26">
        <v>9994</v>
      </c>
      <c r="R1137" s="26">
        <v>10009</v>
      </c>
      <c r="S1137" s="26">
        <v>9985</v>
      </c>
      <c r="T1137" s="26">
        <v>10008</v>
      </c>
      <c r="V1137" s="9">
        <f t="shared" si="891"/>
        <v>2286</v>
      </c>
      <c r="W1137" s="6">
        <f t="shared" si="919"/>
        <v>0.30882352941176472</v>
      </c>
      <c r="X1137" s="4">
        <f t="shared" si="920"/>
        <v>68</v>
      </c>
      <c r="Y1137" s="4">
        <f t="shared" si="892"/>
        <v>2282</v>
      </c>
      <c r="Z1137" s="6">
        <f t="shared" si="893"/>
        <v>0.25</v>
      </c>
      <c r="AA1137" s="6">
        <f t="shared" si="894"/>
        <v>0.25</v>
      </c>
      <c r="AB1137" s="4">
        <f t="shared" si="895"/>
        <v>2295.6</v>
      </c>
      <c r="AC1137" s="4">
        <f t="shared" si="896"/>
        <v>-9.5999999999999091</v>
      </c>
      <c r="AE1137" s="9">
        <f t="shared" si="897"/>
        <v>5419</v>
      </c>
      <c r="AF1137" s="6">
        <f t="shared" si="898"/>
        <v>0.76923076923076927</v>
      </c>
      <c r="AG1137" s="4">
        <f t="shared" si="899"/>
        <v>26</v>
      </c>
      <c r="AH1137" s="4">
        <f t="shared" si="900"/>
        <v>5412</v>
      </c>
      <c r="AI1137" s="6">
        <f t="shared" si="901"/>
        <v>0.55555555555555558</v>
      </c>
      <c r="AJ1137" s="6">
        <f t="shared" si="902"/>
        <v>0.55555555555555558</v>
      </c>
      <c r="AK1137" s="4">
        <f t="shared" si="903"/>
        <v>5415.1190000000006</v>
      </c>
      <c r="AL1137" s="4">
        <f t="shared" si="904"/>
        <v>3.8809999999994034</v>
      </c>
      <c r="AN1137" s="9">
        <f t="shared" si="905"/>
        <v>3133</v>
      </c>
      <c r="AO1137" s="6">
        <f t="shared" si="906"/>
        <v>0.98039215686274506</v>
      </c>
      <c r="AP1137" s="4">
        <f t="shared" si="907"/>
        <v>51</v>
      </c>
      <c r="AQ1137" s="4">
        <f t="shared" si="908"/>
        <v>3121.25</v>
      </c>
      <c r="AR1137" s="6">
        <f t="shared" si="909"/>
        <v>0.98039215686274506</v>
      </c>
      <c r="AS1137" s="6">
        <f t="shared" si="910"/>
        <v>0.9850746268656716</v>
      </c>
      <c r="AT1137" s="4">
        <f t="shared" si="911"/>
        <v>3102.3190000000004</v>
      </c>
      <c r="AU1137" s="4">
        <f t="shared" si="912"/>
        <v>30.680999999999585</v>
      </c>
      <c r="AW1137" s="4">
        <f t="shared" si="914"/>
        <v>9</v>
      </c>
      <c r="AX1137" s="4">
        <f t="shared" si="925"/>
        <v>18.44195121951217</v>
      </c>
      <c r="AY1137" s="4">
        <f t="shared" si="926"/>
        <v>69</v>
      </c>
      <c r="AZ1137" s="4">
        <f t="shared" si="915"/>
        <v>42</v>
      </c>
      <c r="BB1137" s="4">
        <f t="shared" si="924"/>
        <v>7</v>
      </c>
      <c r="BC1137" s="4">
        <f t="shared" si="916"/>
        <v>10.086097560975581</v>
      </c>
      <c r="BD1137" s="4">
        <f t="shared" si="917"/>
        <v>28.729999999999563</v>
      </c>
      <c r="BE1137" s="4">
        <f t="shared" si="918"/>
        <v>20.230000000000473</v>
      </c>
      <c r="BG1137" s="4">
        <f t="shared" si="913"/>
        <v>1</v>
      </c>
      <c r="BH1137" s="4">
        <f t="shared" si="921"/>
        <v>6.9141463414633595</v>
      </c>
      <c r="BI1137" s="4">
        <f t="shared" si="922"/>
        <v>24.800000000000182</v>
      </c>
      <c r="BJ1137" s="4">
        <f t="shared" si="923"/>
        <v>19</v>
      </c>
    </row>
    <row r="1138" spans="4:62">
      <c r="D1138" s="2">
        <v>41800</v>
      </c>
      <c r="E1138" s="26">
        <v>6875</v>
      </c>
      <c r="F1138" s="26">
        <v>6875.24</v>
      </c>
      <c r="G1138" s="26">
        <v>6835.8</v>
      </c>
      <c r="H1138" s="26">
        <v>6873.55</v>
      </c>
      <c r="J1138" s="28">
        <v>41800</v>
      </c>
      <c r="K1138" s="4">
        <v>4588.1400000000003</v>
      </c>
      <c r="L1138" s="4">
        <v>4598.6499999999996</v>
      </c>
      <c r="M1138" s="4">
        <v>4579.0600000000004</v>
      </c>
      <c r="N1138" s="30">
        <v>4595</v>
      </c>
      <c r="P1138" s="2">
        <v>41800</v>
      </c>
      <c r="Q1138" s="26">
        <v>9998.51</v>
      </c>
      <c r="R1138" s="26">
        <v>10033.74</v>
      </c>
      <c r="S1138" s="26">
        <v>9987.69</v>
      </c>
      <c r="T1138" s="26">
        <v>10028.799999999999</v>
      </c>
      <c r="V1138" s="9">
        <f t="shared" si="891"/>
        <v>2278.5500000000002</v>
      </c>
      <c r="W1138" s="6">
        <f t="shared" si="919"/>
        <v>0.26057692307692659</v>
      </c>
      <c r="X1138" s="4">
        <f t="shared" si="920"/>
        <v>52</v>
      </c>
      <c r="Y1138" s="4">
        <f t="shared" si="892"/>
        <v>2278</v>
      </c>
      <c r="Z1138" s="6">
        <f t="shared" si="893"/>
        <v>0.16130952380952598</v>
      </c>
      <c r="AA1138" s="6">
        <f t="shared" si="894"/>
        <v>0.16130952380952598</v>
      </c>
      <c r="AB1138" s="4">
        <f t="shared" si="895"/>
        <v>2284.71</v>
      </c>
      <c r="AC1138" s="4">
        <f t="shared" si="896"/>
        <v>-6.1599999999998545</v>
      </c>
      <c r="AE1138" s="9">
        <f t="shared" si="897"/>
        <v>5433.7999999999993</v>
      </c>
      <c r="AF1138" s="6">
        <f t="shared" si="898"/>
        <v>1</v>
      </c>
      <c r="AG1138" s="4">
        <f t="shared" si="899"/>
        <v>34.799999999999272</v>
      </c>
      <c r="AH1138" s="4">
        <f t="shared" si="900"/>
        <v>5416.4</v>
      </c>
      <c r="AI1138" s="6">
        <f t="shared" si="901"/>
        <v>0.96666666666664647</v>
      </c>
      <c r="AJ1138" s="6">
        <f t="shared" si="902"/>
        <v>0.96666666666664647</v>
      </c>
      <c r="AK1138" s="4">
        <f t="shared" si="903"/>
        <v>5417.3990000000003</v>
      </c>
      <c r="AL1138" s="4">
        <f t="shared" si="904"/>
        <v>16.40099999999893</v>
      </c>
      <c r="AN1138" s="9">
        <f t="shared" si="905"/>
        <v>3155.2499999999991</v>
      </c>
      <c r="AO1138" s="6">
        <f t="shared" si="906"/>
        <v>1</v>
      </c>
      <c r="AP1138" s="4">
        <f t="shared" si="907"/>
        <v>47.249999999999091</v>
      </c>
      <c r="AQ1138" s="4">
        <f t="shared" si="908"/>
        <v>3143.4374999999991</v>
      </c>
      <c r="AR1138" s="6">
        <f t="shared" si="909"/>
        <v>1</v>
      </c>
      <c r="AS1138" s="6">
        <f t="shared" si="910"/>
        <v>1</v>
      </c>
      <c r="AT1138" s="4">
        <f t="shared" si="911"/>
        <v>3108.2440000000001</v>
      </c>
      <c r="AU1138" s="4">
        <f t="shared" si="912"/>
        <v>47.005999999998949</v>
      </c>
      <c r="AW1138" s="4">
        <f t="shared" si="914"/>
        <v>10.819999999999709</v>
      </c>
      <c r="AX1138" s="4">
        <f t="shared" si="925"/>
        <v>18.684634146341413</v>
      </c>
      <c r="AY1138" s="4">
        <f t="shared" si="926"/>
        <v>69</v>
      </c>
      <c r="AZ1138" s="4">
        <f t="shared" si="915"/>
        <v>42</v>
      </c>
      <c r="BB1138" s="4">
        <f t="shared" si="924"/>
        <v>9.0799999999999272</v>
      </c>
      <c r="BC1138" s="4">
        <f t="shared" si="916"/>
        <v>10.180243902438988</v>
      </c>
      <c r="BD1138" s="4">
        <f t="shared" si="917"/>
        <v>28.729999999999563</v>
      </c>
      <c r="BE1138" s="4">
        <f t="shared" si="918"/>
        <v>20.230000000000473</v>
      </c>
      <c r="BG1138" s="4">
        <f t="shared" si="913"/>
        <v>0.23999999999978172</v>
      </c>
      <c r="BH1138" s="4">
        <f t="shared" si="921"/>
        <v>6.8614634146340947</v>
      </c>
      <c r="BI1138" s="4">
        <f t="shared" si="922"/>
        <v>24.800000000000182</v>
      </c>
      <c r="BJ1138" s="4">
        <f t="shared" si="923"/>
        <v>19</v>
      </c>
    </row>
    <row r="1139" spans="4:62">
      <c r="D1139" s="2">
        <v>41801</v>
      </c>
      <c r="E1139" s="26">
        <v>6873.55</v>
      </c>
      <c r="F1139" s="26">
        <v>6873.55</v>
      </c>
      <c r="G1139" s="26">
        <v>6825.24</v>
      </c>
      <c r="H1139" s="26">
        <v>6838.87</v>
      </c>
      <c r="J1139" s="28">
        <v>41801</v>
      </c>
      <c r="K1139" s="4">
        <v>4583.3900000000003</v>
      </c>
      <c r="L1139" s="4">
        <v>4583.6400000000003</v>
      </c>
      <c r="M1139" s="4">
        <v>4552.63</v>
      </c>
      <c r="N1139" s="30">
        <v>4555.1099999999997</v>
      </c>
      <c r="P1139" s="2">
        <v>41801</v>
      </c>
      <c r="Q1139" s="26">
        <v>10022.99</v>
      </c>
      <c r="R1139" s="26">
        <v>10024.84</v>
      </c>
      <c r="S1139" s="26">
        <v>9921.26</v>
      </c>
      <c r="T1139" s="26">
        <v>9949.81</v>
      </c>
      <c r="V1139" s="9">
        <f t="shared" si="891"/>
        <v>2283.7600000000002</v>
      </c>
      <c r="W1139" s="6">
        <f t="shared" si="919"/>
        <v>0.89333333333334375</v>
      </c>
      <c r="X1139" s="4">
        <f t="shared" si="920"/>
        <v>21</v>
      </c>
      <c r="Y1139" s="4">
        <f t="shared" si="892"/>
        <v>2270.25</v>
      </c>
      <c r="Z1139" s="6">
        <f t="shared" si="893"/>
        <v>0.27588235294117969</v>
      </c>
      <c r="AA1139" s="6">
        <f t="shared" si="894"/>
        <v>0.22333333333333594</v>
      </c>
      <c r="AB1139" s="4">
        <f t="shared" si="895"/>
        <v>2278.0619999999999</v>
      </c>
      <c r="AC1139" s="4">
        <f t="shared" si="896"/>
        <v>5.6980000000003201</v>
      </c>
      <c r="AE1139" s="9">
        <f t="shared" si="897"/>
        <v>5394.7</v>
      </c>
      <c r="AF1139" s="6">
        <f t="shared" si="898"/>
        <v>0</v>
      </c>
      <c r="AG1139" s="4">
        <f t="shared" si="899"/>
        <v>39.099999999999454</v>
      </c>
      <c r="AH1139" s="4">
        <f t="shared" si="900"/>
        <v>5414.25</v>
      </c>
      <c r="AI1139" s="6">
        <f t="shared" si="901"/>
        <v>0</v>
      </c>
      <c r="AJ1139" s="6">
        <f t="shared" si="902"/>
        <v>0</v>
      </c>
      <c r="AK1139" s="4">
        <f t="shared" si="903"/>
        <v>5416.0690000000004</v>
      </c>
      <c r="AL1139" s="4">
        <f t="shared" si="904"/>
        <v>-21.369000000000597</v>
      </c>
      <c r="AN1139" s="9">
        <f t="shared" si="905"/>
        <v>3110.9399999999996</v>
      </c>
      <c r="AO1139" s="6">
        <f t="shared" si="906"/>
        <v>0</v>
      </c>
      <c r="AP1139" s="4">
        <f t="shared" si="907"/>
        <v>44.309999999999491</v>
      </c>
      <c r="AQ1139" s="4">
        <f t="shared" si="908"/>
        <v>3144.1724999999992</v>
      </c>
      <c r="AR1139" s="6">
        <f t="shared" si="909"/>
        <v>0.38671280276816544</v>
      </c>
      <c r="AS1139" s="6">
        <f t="shared" si="910"/>
        <v>0.38671280276816544</v>
      </c>
      <c r="AT1139" s="4">
        <f t="shared" si="911"/>
        <v>3110.538</v>
      </c>
      <c r="AU1139" s="4">
        <f t="shared" si="912"/>
        <v>0.40199999999958891</v>
      </c>
      <c r="AW1139" s="4">
        <f t="shared" si="914"/>
        <v>1.8500000000003638</v>
      </c>
      <c r="AX1139" s="4">
        <f t="shared" si="925"/>
        <v>18.10073170731701</v>
      </c>
      <c r="AY1139" s="4">
        <f t="shared" si="926"/>
        <v>69</v>
      </c>
      <c r="AZ1139" s="4">
        <f t="shared" si="915"/>
        <v>42</v>
      </c>
      <c r="BB1139" s="4">
        <f t="shared" si="924"/>
        <v>0.25</v>
      </c>
      <c r="BC1139" s="4">
        <f t="shared" si="916"/>
        <v>10.065121951219492</v>
      </c>
      <c r="BD1139" s="4">
        <f t="shared" si="917"/>
        <v>28.729999999999563</v>
      </c>
      <c r="BE1139" s="4">
        <f t="shared" si="918"/>
        <v>20.230000000000473</v>
      </c>
      <c r="BG1139" s="4">
        <f t="shared" si="913"/>
        <v>0</v>
      </c>
      <c r="BH1139" s="4">
        <f t="shared" si="921"/>
        <v>6.854146341463359</v>
      </c>
      <c r="BI1139" s="4">
        <f t="shared" si="922"/>
        <v>24.800000000000182</v>
      </c>
      <c r="BJ1139" s="4">
        <f t="shared" si="923"/>
        <v>19</v>
      </c>
    </row>
    <row r="1140" spans="4:62">
      <c r="D1140" s="2">
        <v>41802</v>
      </c>
      <c r="E1140" s="26">
        <v>6838.87</v>
      </c>
      <c r="F1140" s="26">
        <v>6853.18</v>
      </c>
      <c r="G1140" s="26">
        <v>6827.03</v>
      </c>
      <c r="H1140" s="26">
        <v>6843.11</v>
      </c>
      <c r="J1140" s="28">
        <v>41802</v>
      </c>
      <c r="K1140" s="4">
        <v>4551.1899999999996</v>
      </c>
      <c r="L1140" s="4">
        <v>4573.9799999999996</v>
      </c>
      <c r="M1140" s="4">
        <v>4545.22</v>
      </c>
      <c r="N1140" s="30">
        <v>4554.3999999999996</v>
      </c>
      <c r="P1140" s="2">
        <v>41802</v>
      </c>
      <c r="Q1140" s="26">
        <v>9950.52</v>
      </c>
      <c r="R1140" s="26">
        <v>9970.3799999999992</v>
      </c>
      <c r="S1140" s="26">
        <v>9917.61</v>
      </c>
      <c r="T1140" s="26">
        <v>9938.7000000000007</v>
      </c>
      <c r="V1140" s="9">
        <f t="shared" si="891"/>
        <v>2288.71</v>
      </c>
      <c r="W1140" s="6">
        <f t="shared" si="919"/>
        <v>1</v>
      </c>
      <c r="X1140" s="4">
        <f t="shared" si="920"/>
        <v>11.710000000000036</v>
      </c>
      <c r="Y1140" s="4">
        <f t="shared" si="892"/>
        <v>2279.9274999999998</v>
      </c>
      <c r="Z1140" s="6">
        <f t="shared" si="893"/>
        <v>0.45596153846153914</v>
      </c>
      <c r="AA1140" s="6">
        <f t="shared" si="894"/>
        <v>0.28226190476190521</v>
      </c>
      <c r="AB1140" s="4">
        <f t="shared" si="895"/>
        <v>2282.8040000000001</v>
      </c>
      <c r="AC1140" s="4">
        <f t="shared" si="896"/>
        <v>5.9059999999999491</v>
      </c>
      <c r="AE1140" s="9">
        <f t="shared" si="897"/>
        <v>5384.3000000000011</v>
      </c>
      <c r="AF1140" s="6">
        <f t="shared" si="898"/>
        <v>0</v>
      </c>
      <c r="AG1140" s="4">
        <f t="shared" si="899"/>
        <v>49.499999999998181</v>
      </c>
      <c r="AH1140" s="4">
        <f t="shared" si="900"/>
        <v>5409.05</v>
      </c>
      <c r="AI1140" s="6">
        <f t="shared" si="901"/>
        <v>0</v>
      </c>
      <c r="AJ1140" s="6">
        <f t="shared" si="902"/>
        <v>0</v>
      </c>
      <c r="AK1140" s="4">
        <f t="shared" si="903"/>
        <v>5413.6990000000005</v>
      </c>
      <c r="AL1140" s="4">
        <f t="shared" si="904"/>
        <v>-29.398999999999432</v>
      </c>
      <c r="AN1140" s="9">
        <f t="shared" si="905"/>
        <v>3095.5900000000011</v>
      </c>
      <c r="AO1140" s="6">
        <f t="shared" si="906"/>
        <v>0</v>
      </c>
      <c r="AP1140" s="4">
        <f t="shared" si="907"/>
        <v>59.659999999998035</v>
      </c>
      <c r="AQ1140" s="4">
        <f t="shared" si="908"/>
        <v>3140.3349999999996</v>
      </c>
      <c r="AR1140" s="6">
        <f t="shared" si="909"/>
        <v>0</v>
      </c>
      <c r="AS1140" s="6">
        <f t="shared" si="910"/>
        <v>0.1742560553633386</v>
      </c>
      <c r="AT1140" s="4">
        <f t="shared" si="911"/>
        <v>3113.3969999999999</v>
      </c>
      <c r="AU1140" s="4">
        <f t="shared" si="912"/>
        <v>-17.80699999999888</v>
      </c>
      <c r="AW1140" s="4">
        <f t="shared" si="914"/>
        <v>19.859999999998763</v>
      </c>
      <c r="AX1140" s="4">
        <f t="shared" si="925"/>
        <v>17.980731707317009</v>
      </c>
      <c r="AY1140" s="4">
        <f t="shared" si="926"/>
        <v>69</v>
      </c>
      <c r="AZ1140" s="4">
        <f t="shared" si="915"/>
        <v>42</v>
      </c>
      <c r="BB1140" s="4">
        <f t="shared" si="924"/>
        <v>5.9699999999993452</v>
      </c>
      <c r="BC1140" s="4">
        <f t="shared" si="916"/>
        <v>9.9795121951219254</v>
      </c>
      <c r="BD1140" s="4">
        <f t="shared" si="917"/>
        <v>28.729999999999563</v>
      </c>
      <c r="BE1140" s="4">
        <f t="shared" si="918"/>
        <v>20.230000000000473</v>
      </c>
      <c r="BG1140" s="4">
        <f t="shared" si="913"/>
        <v>11.840000000000146</v>
      </c>
      <c r="BH1140" s="4">
        <f t="shared" si="921"/>
        <v>6.7721951219511496</v>
      </c>
      <c r="BI1140" s="4">
        <f t="shared" si="922"/>
        <v>24.800000000000182</v>
      </c>
      <c r="BJ1140" s="4">
        <f t="shared" si="923"/>
        <v>19</v>
      </c>
    </row>
    <row r="1141" spans="4:62">
      <c r="D1141" s="2">
        <v>41803</v>
      </c>
      <c r="E1141" s="26">
        <v>6843.11</v>
      </c>
      <c r="F1141" s="26">
        <v>6843.11</v>
      </c>
      <c r="G1141" s="26">
        <v>6758.15</v>
      </c>
      <c r="H1141" s="26">
        <v>6777.85</v>
      </c>
      <c r="J1141" s="28">
        <v>41803</v>
      </c>
      <c r="K1141" s="4">
        <v>4549.45</v>
      </c>
      <c r="L1141" s="4">
        <v>4555.8599999999997</v>
      </c>
      <c r="M1141" s="4">
        <v>4506.93</v>
      </c>
      <c r="N1141" s="30">
        <v>4543.28</v>
      </c>
      <c r="P1141" s="2">
        <v>41803</v>
      </c>
      <c r="Q1141" s="26">
        <v>9920.49</v>
      </c>
      <c r="R1141" s="26">
        <v>9944.57</v>
      </c>
      <c r="S1141" s="26">
        <v>9829.09</v>
      </c>
      <c r="T1141" s="26">
        <v>9912.8700000000008</v>
      </c>
      <c r="V1141" s="9">
        <f t="shared" si="891"/>
        <v>2234.5700000000006</v>
      </c>
      <c r="W1141" s="6">
        <f t="shared" si="919"/>
        <v>0</v>
      </c>
      <c r="X1141" s="4">
        <f t="shared" si="920"/>
        <v>54.139999999999418</v>
      </c>
      <c r="Y1141" s="4">
        <f t="shared" si="892"/>
        <v>2248.1050000000005</v>
      </c>
      <c r="Z1141" s="6">
        <f t="shared" si="893"/>
        <v>0</v>
      </c>
      <c r="AA1141" s="6">
        <f t="shared" si="894"/>
        <v>0</v>
      </c>
      <c r="AB1141" s="4">
        <f t="shared" si="895"/>
        <v>2274.3180000000002</v>
      </c>
      <c r="AC1141" s="4">
        <f t="shared" si="896"/>
        <v>-39.747999999999593</v>
      </c>
      <c r="AE1141" s="9">
        <f t="shared" si="897"/>
        <v>5369.5900000000011</v>
      </c>
      <c r="AF1141" s="6">
        <f t="shared" si="898"/>
        <v>0</v>
      </c>
      <c r="AG1141" s="4">
        <f t="shared" si="899"/>
        <v>64.209999999998217</v>
      </c>
      <c r="AH1141" s="4">
        <f t="shared" si="900"/>
        <v>5401.6949999999997</v>
      </c>
      <c r="AI1141" s="6">
        <f t="shared" si="901"/>
        <v>0</v>
      </c>
      <c r="AJ1141" s="6">
        <f t="shared" si="902"/>
        <v>0</v>
      </c>
      <c r="AK1141" s="4">
        <f t="shared" si="903"/>
        <v>5408.2580000000007</v>
      </c>
      <c r="AL1141" s="4">
        <f t="shared" si="904"/>
        <v>-38.667999999999665</v>
      </c>
      <c r="AN1141" s="9">
        <f t="shared" si="905"/>
        <v>3135.0200000000004</v>
      </c>
      <c r="AO1141" s="6">
        <f t="shared" si="906"/>
        <v>0.66091183372444984</v>
      </c>
      <c r="AP1141" s="4">
        <f t="shared" si="907"/>
        <v>59.659999999998035</v>
      </c>
      <c r="AQ1141" s="4">
        <f t="shared" si="908"/>
        <v>3140.3349999999996</v>
      </c>
      <c r="AR1141" s="6">
        <f t="shared" si="909"/>
        <v>0.66091183372444984</v>
      </c>
      <c r="AS1141" s="6">
        <f t="shared" si="910"/>
        <v>0.72000000000001507</v>
      </c>
      <c r="AT1141" s="4">
        <f t="shared" si="911"/>
        <v>3116.9990000000003</v>
      </c>
      <c r="AU1141" s="4">
        <f t="shared" si="912"/>
        <v>18.021000000000186</v>
      </c>
      <c r="AW1141" s="4">
        <f t="shared" si="914"/>
        <v>24.079999999999927</v>
      </c>
      <c r="AX1141" s="4">
        <f t="shared" si="925"/>
        <v>17.610975609756036</v>
      </c>
      <c r="AY1141" s="4">
        <f t="shared" si="926"/>
        <v>69</v>
      </c>
      <c r="AZ1141" s="4">
        <f t="shared" si="915"/>
        <v>42</v>
      </c>
      <c r="BB1141" s="4">
        <f t="shared" si="924"/>
        <v>6.4099999999998545</v>
      </c>
      <c r="BC1141" s="4">
        <f t="shared" si="916"/>
        <v>10.011463414634131</v>
      </c>
      <c r="BD1141" s="4">
        <f t="shared" si="917"/>
        <v>28.729999999999563</v>
      </c>
      <c r="BE1141" s="4">
        <f t="shared" si="918"/>
        <v>20.230000000000473</v>
      </c>
      <c r="BG1141" s="4">
        <f t="shared" si="913"/>
        <v>0</v>
      </c>
      <c r="BH1141" s="4">
        <f t="shared" si="921"/>
        <v>6.7721951219511496</v>
      </c>
      <c r="BI1141" s="4">
        <f t="shared" si="922"/>
        <v>24.800000000000182</v>
      </c>
      <c r="BJ1141" s="4">
        <f t="shared" si="923"/>
        <v>19</v>
      </c>
    </row>
    <row r="1142" spans="4:62">
      <c r="D1142" s="2">
        <v>41806</v>
      </c>
      <c r="E1142" s="26">
        <v>6777.85</v>
      </c>
      <c r="F1142" s="26">
        <v>6779.4</v>
      </c>
      <c r="G1142" s="26">
        <v>6748.04</v>
      </c>
      <c r="H1142" s="26">
        <v>6754.64</v>
      </c>
      <c r="J1142" s="28">
        <v>41806</v>
      </c>
      <c r="K1142" s="4">
        <v>4525.68</v>
      </c>
      <c r="L1142" s="4">
        <v>4540.68</v>
      </c>
      <c r="M1142" s="4">
        <v>4509.5200000000004</v>
      </c>
      <c r="N1142" s="30">
        <v>4510.05</v>
      </c>
      <c r="P1142" s="2">
        <v>41806</v>
      </c>
      <c r="Q1142" s="26">
        <v>9885.9699999999993</v>
      </c>
      <c r="R1142" s="26">
        <v>9925.85</v>
      </c>
      <c r="S1142" s="26">
        <v>9872.77</v>
      </c>
      <c r="T1142" s="26">
        <v>9883.98</v>
      </c>
      <c r="V1142" s="9">
        <f t="shared" si="891"/>
        <v>2244.59</v>
      </c>
      <c r="W1142" s="6">
        <f t="shared" si="919"/>
        <v>0.18507572958994523</v>
      </c>
      <c r="X1142" s="4">
        <f t="shared" si="920"/>
        <v>54.139999999999418</v>
      </c>
      <c r="Y1142" s="4">
        <f t="shared" si="892"/>
        <v>2248.1050000000005</v>
      </c>
      <c r="Z1142" s="6">
        <f t="shared" si="893"/>
        <v>0.18507572958994523</v>
      </c>
      <c r="AA1142" s="6">
        <f t="shared" si="894"/>
        <v>0.12155768530874199</v>
      </c>
      <c r="AB1142" s="4">
        <f t="shared" si="895"/>
        <v>2266.0360000000001</v>
      </c>
      <c r="AC1142" s="4">
        <f t="shared" si="896"/>
        <v>-21.445999999999913</v>
      </c>
      <c r="AE1142" s="9">
        <f t="shared" si="897"/>
        <v>5373.9299999999994</v>
      </c>
      <c r="AF1142" s="6">
        <f t="shared" si="898"/>
        <v>6.7590717956680382E-2</v>
      </c>
      <c r="AG1142" s="4">
        <f t="shared" si="899"/>
        <v>64.209999999998217</v>
      </c>
      <c r="AH1142" s="4">
        <f t="shared" si="900"/>
        <v>5401.6949999999997</v>
      </c>
      <c r="AI1142" s="6">
        <f t="shared" si="901"/>
        <v>6.7590717956680382E-2</v>
      </c>
      <c r="AJ1142" s="6">
        <f t="shared" si="902"/>
        <v>6.7590717956680382E-2</v>
      </c>
      <c r="AK1142" s="4">
        <f t="shared" si="903"/>
        <v>5402.1510000000007</v>
      </c>
      <c r="AL1142" s="4">
        <f t="shared" si="904"/>
        <v>-28.221000000001368</v>
      </c>
      <c r="AN1142" s="9">
        <f t="shared" si="905"/>
        <v>3129.3399999999992</v>
      </c>
      <c r="AO1142" s="6">
        <f t="shared" si="906"/>
        <v>0.56570566543746714</v>
      </c>
      <c r="AP1142" s="4">
        <f t="shared" si="907"/>
        <v>59.659999999998035</v>
      </c>
      <c r="AQ1142" s="4">
        <f t="shared" si="908"/>
        <v>3140.3349999999996</v>
      </c>
      <c r="AR1142" s="6">
        <f t="shared" si="909"/>
        <v>0.56570566543746714</v>
      </c>
      <c r="AS1142" s="6">
        <f t="shared" si="910"/>
        <v>0.56570566543746714</v>
      </c>
      <c r="AT1142" s="4">
        <f t="shared" si="911"/>
        <v>3121.3329999999996</v>
      </c>
      <c r="AU1142" s="4">
        <f t="shared" si="912"/>
        <v>8.0069999999996071</v>
      </c>
      <c r="AW1142" s="4">
        <f t="shared" si="914"/>
        <v>13.199999999998909</v>
      </c>
      <c r="AX1142" s="4">
        <f t="shared" si="925"/>
        <v>17.08707317073161</v>
      </c>
      <c r="AY1142" s="4">
        <f t="shared" si="926"/>
        <v>69</v>
      </c>
      <c r="AZ1142" s="4">
        <f t="shared" si="915"/>
        <v>42</v>
      </c>
      <c r="BB1142" s="4">
        <f t="shared" si="924"/>
        <v>15</v>
      </c>
      <c r="BC1142" s="4">
        <f t="shared" si="916"/>
        <v>9.7348780487804678</v>
      </c>
      <c r="BD1142" s="4">
        <f t="shared" si="917"/>
        <v>28.729999999999563</v>
      </c>
      <c r="BE1142" s="4">
        <f t="shared" si="918"/>
        <v>17</v>
      </c>
      <c r="BG1142" s="4">
        <f t="shared" si="913"/>
        <v>1.5499999999992724</v>
      </c>
      <c r="BH1142" s="4">
        <f t="shared" si="921"/>
        <v>6.2709756097560012</v>
      </c>
      <c r="BI1142" s="4">
        <f t="shared" si="922"/>
        <v>24.800000000000182</v>
      </c>
      <c r="BJ1142" s="4">
        <f t="shared" si="923"/>
        <v>16</v>
      </c>
    </row>
    <row r="1143" spans="4:62">
      <c r="D1143" s="2">
        <v>41807</v>
      </c>
      <c r="E1143" s="26">
        <v>6754.64</v>
      </c>
      <c r="F1143" s="26">
        <v>6774.87</v>
      </c>
      <c r="G1143" s="26">
        <v>6736.11</v>
      </c>
      <c r="H1143" s="26">
        <v>6766.77</v>
      </c>
      <c r="J1143" s="28">
        <v>41807</v>
      </c>
      <c r="K1143" s="4">
        <v>4524.8900000000003</v>
      </c>
      <c r="L1143" s="4">
        <v>4538.24</v>
      </c>
      <c r="M1143" s="4">
        <v>4508.46</v>
      </c>
      <c r="N1143" s="30">
        <v>4536.07</v>
      </c>
      <c r="P1143" s="2">
        <v>41807</v>
      </c>
      <c r="Q1143" s="26">
        <v>9915.2000000000007</v>
      </c>
      <c r="R1143" s="26">
        <v>9982.89</v>
      </c>
      <c r="S1143" s="26">
        <v>9861.2900000000009</v>
      </c>
      <c r="T1143" s="26">
        <v>9920.32</v>
      </c>
      <c r="V1143" s="9">
        <f t="shared" si="891"/>
        <v>2230.7000000000007</v>
      </c>
      <c r="W1143" s="6">
        <f t="shared" si="919"/>
        <v>0</v>
      </c>
      <c r="X1143" s="4">
        <f t="shared" si="920"/>
        <v>58.009999999999309</v>
      </c>
      <c r="Y1143" s="4">
        <f t="shared" si="892"/>
        <v>2245.2025000000003</v>
      </c>
      <c r="Z1143" s="6">
        <f t="shared" si="893"/>
        <v>0</v>
      </c>
      <c r="AA1143" s="6">
        <f t="shared" si="894"/>
        <v>0</v>
      </c>
      <c r="AB1143" s="4">
        <f t="shared" si="895"/>
        <v>2256.4660000000003</v>
      </c>
      <c r="AC1143" s="4">
        <f t="shared" si="896"/>
        <v>-25.765999999999622</v>
      </c>
      <c r="AE1143" s="9">
        <f t="shared" si="897"/>
        <v>5384.25</v>
      </c>
      <c r="AF1143" s="6">
        <f t="shared" si="898"/>
        <v>0.58383114297091465</v>
      </c>
      <c r="AG1143" s="4">
        <f t="shared" si="899"/>
        <v>25.109999999998763</v>
      </c>
      <c r="AH1143" s="4">
        <f t="shared" si="900"/>
        <v>5382.1450000000004</v>
      </c>
      <c r="AI1143" s="6">
        <f t="shared" si="901"/>
        <v>0.22831334683070165</v>
      </c>
      <c r="AJ1143" s="6">
        <f t="shared" si="902"/>
        <v>0.22831334683070165</v>
      </c>
      <c r="AK1143" s="4">
        <f t="shared" si="903"/>
        <v>5398.9760000000006</v>
      </c>
      <c r="AL1143" s="4">
        <f t="shared" si="904"/>
        <v>-14.726000000000568</v>
      </c>
      <c r="AN1143" s="9">
        <f t="shared" si="905"/>
        <v>3153.5499999999993</v>
      </c>
      <c r="AO1143" s="6">
        <f t="shared" si="906"/>
        <v>1</v>
      </c>
      <c r="AP1143" s="4">
        <f t="shared" si="907"/>
        <v>57.959999999998217</v>
      </c>
      <c r="AQ1143" s="4">
        <f t="shared" si="908"/>
        <v>3139.0599999999995</v>
      </c>
      <c r="AR1143" s="6">
        <f t="shared" si="909"/>
        <v>0.97150519611129948</v>
      </c>
      <c r="AS1143" s="6">
        <f t="shared" si="910"/>
        <v>0.97150519611129948</v>
      </c>
      <c r="AT1143" s="4">
        <f t="shared" si="911"/>
        <v>3128.3879999999999</v>
      </c>
      <c r="AU1143" s="4">
        <f t="shared" si="912"/>
        <v>25.161999999999352</v>
      </c>
      <c r="AW1143" s="4">
        <f t="shared" si="914"/>
        <v>53.909999999999854</v>
      </c>
      <c r="AX1143" s="4">
        <f t="shared" si="925"/>
        <v>17.913902439024284</v>
      </c>
      <c r="AY1143" s="4">
        <f t="shared" si="926"/>
        <v>69</v>
      </c>
      <c r="AZ1143" s="4">
        <f t="shared" si="915"/>
        <v>47.989999999999782</v>
      </c>
      <c r="BB1143" s="4">
        <f t="shared" si="924"/>
        <v>13.349999999999454</v>
      </c>
      <c r="BC1143" s="4">
        <f t="shared" si="916"/>
        <v>9.4863414634146022</v>
      </c>
      <c r="BD1143" s="4">
        <f t="shared" si="917"/>
        <v>28.729999999999563</v>
      </c>
      <c r="BE1143" s="4">
        <f t="shared" si="918"/>
        <v>17</v>
      </c>
      <c r="BG1143" s="4">
        <f t="shared" si="913"/>
        <v>18.530000000000655</v>
      </c>
      <c r="BH1143" s="4">
        <f t="shared" si="921"/>
        <v>6.4692682926828553</v>
      </c>
      <c r="BI1143" s="4">
        <f t="shared" si="922"/>
        <v>24.800000000000182</v>
      </c>
      <c r="BJ1143" s="4">
        <f t="shared" si="923"/>
        <v>18.530000000000655</v>
      </c>
    </row>
    <row r="1144" spans="4:62">
      <c r="D1144" s="2">
        <v>41808</v>
      </c>
      <c r="E1144" s="26">
        <v>6766.77</v>
      </c>
      <c r="F1144" s="26">
        <v>6799.59</v>
      </c>
      <c r="G1144" s="26">
        <v>6766.77</v>
      </c>
      <c r="H1144" s="26">
        <v>6778.56</v>
      </c>
      <c r="J1144" s="28">
        <v>41808</v>
      </c>
      <c r="K1144" s="4">
        <v>4540.63</v>
      </c>
      <c r="L1144" s="4">
        <v>4550.93</v>
      </c>
      <c r="M1144" s="4">
        <v>4529.53</v>
      </c>
      <c r="N1144" s="30">
        <v>4530.37</v>
      </c>
      <c r="P1144" s="2">
        <v>41808</v>
      </c>
      <c r="Q1144" s="26">
        <v>9932.0400000000009</v>
      </c>
      <c r="R1144" s="26">
        <v>9964.02</v>
      </c>
      <c r="S1144" s="26">
        <v>9922.07</v>
      </c>
      <c r="T1144" s="26">
        <v>9930.33</v>
      </c>
      <c r="V1144" s="9">
        <f t="shared" si="891"/>
        <v>2248.1900000000005</v>
      </c>
      <c r="W1144" s="6">
        <f t="shared" si="919"/>
        <v>0.30149974142389224</v>
      </c>
      <c r="X1144" s="4">
        <f t="shared" si="920"/>
        <v>58.009999999999309</v>
      </c>
      <c r="Y1144" s="4">
        <f t="shared" si="892"/>
        <v>2245.2025000000003</v>
      </c>
      <c r="Z1144" s="6">
        <f t="shared" si="893"/>
        <v>0.30149974142389224</v>
      </c>
      <c r="AA1144" s="6">
        <f t="shared" si="894"/>
        <v>0.30149974142389224</v>
      </c>
      <c r="AB1144" s="4">
        <f t="shared" si="895"/>
        <v>2249.3520000000003</v>
      </c>
      <c r="AC1144" s="4">
        <f t="shared" si="896"/>
        <v>-1.1619999999998072</v>
      </c>
      <c r="AE1144" s="9">
        <f t="shared" si="897"/>
        <v>5399.96</v>
      </c>
      <c r="AF1144" s="6">
        <f t="shared" si="898"/>
        <v>1</v>
      </c>
      <c r="AG1144" s="4">
        <f t="shared" si="899"/>
        <v>30.369999999998981</v>
      </c>
      <c r="AH1144" s="4">
        <f t="shared" si="900"/>
        <v>5384.7750000000005</v>
      </c>
      <c r="AI1144" s="6">
        <f t="shared" si="901"/>
        <v>0.47297928671546213</v>
      </c>
      <c r="AJ1144" s="6">
        <f t="shared" si="902"/>
        <v>0.47297928671546213</v>
      </c>
      <c r="AK1144" s="4">
        <f t="shared" si="903"/>
        <v>5396.4719999999998</v>
      </c>
      <c r="AL1144" s="4">
        <f t="shared" si="904"/>
        <v>3.4880000000002838</v>
      </c>
      <c r="AN1144" s="9">
        <f t="shared" si="905"/>
        <v>3151.7699999999995</v>
      </c>
      <c r="AO1144" s="6">
        <f t="shared" si="906"/>
        <v>0.96928916494134232</v>
      </c>
      <c r="AP1144" s="4">
        <f t="shared" si="907"/>
        <v>57.959999999998217</v>
      </c>
      <c r="AQ1144" s="4">
        <f t="shared" si="908"/>
        <v>3139.0599999999995</v>
      </c>
      <c r="AR1144" s="6">
        <f t="shared" si="909"/>
        <v>0.9416694602748964</v>
      </c>
      <c r="AS1144" s="6">
        <f t="shared" si="910"/>
        <v>0.9416694602748964</v>
      </c>
      <c r="AT1144" s="4">
        <f t="shared" si="911"/>
        <v>3132.7649999999999</v>
      </c>
      <c r="AU1144" s="4">
        <f t="shared" si="912"/>
        <v>19.004999999999654</v>
      </c>
      <c r="AW1144" s="4">
        <f t="shared" si="914"/>
        <v>9.9700000000011642</v>
      </c>
      <c r="AX1144" s="4">
        <f t="shared" si="925"/>
        <v>17.405365853658466</v>
      </c>
      <c r="AY1144" s="4">
        <f t="shared" si="926"/>
        <v>69</v>
      </c>
      <c r="AZ1144" s="4">
        <f t="shared" si="915"/>
        <v>47.989999999999782</v>
      </c>
      <c r="BB1144" s="4">
        <f t="shared" si="924"/>
        <v>10.300000000000182</v>
      </c>
      <c r="BC1144" s="4">
        <f t="shared" si="916"/>
        <v>9.4009756097560651</v>
      </c>
      <c r="BD1144" s="4">
        <f t="shared" si="917"/>
        <v>28.729999999999563</v>
      </c>
      <c r="BE1144" s="4">
        <f t="shared" si="918"/>
        <v>17</v>
      </c>
      <c r="BG1144" s="4">
        <f t="shared" si="913"/>
        <v>0</v>
      </c>
      <c r="BH1144" s="4">
        <f t="shared" si="921"/>
        <v>6.4692682926828553</v>
      </c>
      <c r="BI1144" s="4">
        <f t="shared" si="922"/>
        <v>24.800000000000182</v>
      </c>
      <c r="BJ1144" s="4">
        <f t="shared" si="923"/>
        <v>18.530000000000655</v>
      </c>
    </row>
    <row r="1145" spans="4:62">
      <c r="D1145" s="2">
        <v>41809</v>
      </c>
      <c r="E1145" s="26">
        <v>6778.56</v>
      </c>
      <c r="F1145" s="26">
        <v>6837.57</v>
      </c>
      <c r="G1145" s="26">
        <v>6778.56</v>
      </c>
      <c r="H1145" s="26">
        <v>6808.11</v>
      </c>
      <c r="J1145" s="28">
        <v>41809</v>
      </c>
      <c r="K1145" s="4">
        <v>4565.8100000000004</v>
      </c>
      <c r="L1145" s="4">
        <v>4581.95</v>
      </c>
      <c r="M1145" s="4">
        <v>4558.07</v>
      </c>
      <c r="N1145" s="30">
        <v>4563.04</v>
      </c>
      <c r="P1145" s="2">
        <v>41809</v>
      </c>
      <c r="Q1145" s="26">
        <v>10018.91</v>
      </c>
      <c r="R1145" s="26">
        <v>10023.549999999999</v>
      </c>
      <c r="S1145" s="26">
        <v>9993.0300000000007</v>
      </c>
      <c r="T1145" s="26">
        <v>10004</v>
      </c>
      <c r="V1145" s="9">
        <f t="shared" si="891"/>
        <v>2245.0699999999997</v>
      </c>
      <c r="W1145" s="6">
        <f t="shared" si="919"/>
        <v>0.82161234991418874</v>
      </c>
      <c r="X1145" s="4">
        <f t="shared" si="920"/>
        <v>17.489999999999782</v>
      </c>
      <c r="Y1145" s="4">
        <f t="shared" si="892"/>
        <v>2235.0725000000007</v>
      </c>
      <c r="Z1145" s="6">
        <f t="shared" si="893"/>
        <v>0.24771591104980439</v>
      </c>
      <c r="AA1145" s="6">
        <f t="shared" si="894"/>
        <v>0.24771591104980439</v>
      </c>
      <c r="AB1145" s="4">
        <f t="shared" si="895"/>
        <v>2240.6240000000007</v>
      </c>
      <c r="AC1145" s="4">
        <f t="shared" si="896"/>
        <v>4.4459999999990032</v>
      </c>
      <c r="AE1145" s="9">
        <f t="shared" si="897"/>
        <v>5440.96</v>
      </c>
      <c r="AF1145" s="6">
        <f t="shared" si="898"/>
        <v>1</v>
      </c>
      <c r="AG1145" s="4">
        <f t="shared" si="899"/>
        <v>71.369999999998981</v>
      </c>
      <c r="AH1145" s="4">
        <f t="shared" si="900"/>
        <v>5405.2750000000005</v>
      </c>
      <c r="AI1145" s="6">
        <f t="shared" si="901"/>
        <v>1</v>
      </c>
      <c r="AJ1145" s="6">
        <f t="shared" si="902"/>
        <v>1</v>
      </c>
      <c r="AK1145" s="4">
        <f t="shared" si="903"/>
        <v>5400.6679999999997</v>
      </c>
      <c r="AL1145" s="4">
        <f t="shared" si="904"/>
        <v>40.292000000000371</v>
      </c>
      <c r="AN1145" s="9">
        <f t="shared" si="905"/>
        <v>3195.8900000000003</v>
      </c>
      <c r="AO1145" s="6">
        <f t="shared" si="906"/>
        <v>1</v>
      </c>
      <c r="AP1145" s="4">
        <f t="shared" si="907"/>
        <v>66.550000000001091</v>
      </c>
      <c r="AQ1145" s="4">
        <f t="shared" si="908"/>
        <v>3179.2525000000001</v>
      </c>
      <c r="AR1145" s="6">
        <f t="shared" si="909"/>
        <v>1</v>
      </c>
      <c r="AS1145" s="6">
        <f t="shared" si="910"/>
        <v>1</v>
      </c>
      <c r="AT1145" s="4">
        <f t="shared" si="911"/>
        <v>3138.9539999999997</v>
      </c>
      <c r="AU1145" s="4">
        <f t="shared" si="912"/>
        <v>56.936000000000604</v>
      </c>
      <c r="AW1145" s="4">
        <f t="shared" si="914"/>
        <v>4.6399999999994179</v>
      </c>
      <c r="AX1145" s="4">
        <f t="shared" si="925"/>
        <v>16.697317073170648</v>
      </c>
      <c r="AY1145" s="4">
        <f t="shared" si="926"/>
        <v>69</v>
      </c>
      <c r="AZ1145" s="4">
        <f t="shared" si="915"/>
        <v>47.989999999999782</v>
      </c>
      <c r="BB1145" s="4">
        <f t="shared" si="924"/>
        <v>7.7400000000006912</v>
      </c>
      <c r="BC1145" s="4">
        <f t="shared" si="916"/>
        <v>9.0963414634146069</v>
      </c>
      <c r="BD1145" s="4">
        <f t="shared" si="917"/>
        <v>28.729999999999563</v>
      </c>
      <c r="BE1145" s="4">
        <f t="shared" si="918"/>
        <v>15</v>
      </c>
      <c r="BG1145" s="4">
        <f t="shared" si="913"/>
        <v>0</v>
      </c>
      <c r="BH1145" s="4">
        <f t="shared" si="921"/>
        <v>5.8643902439023625</v>
      </c>
      <c r="BI1145" s="4">
        <f t="shared" si="922"/>
        <v>23</v>
      </c>
      <c r="BJ1145" s="4">
        <f t="shared" si="923"/>
        <v>16</v>
      </c>
    </row>
    <row r="1146" spans="4:62">
      <c r="D1146" s="2">
        <v>41810</v>
      </c>
      <c r="E1146" s="26">
        <v>6808</v>
      </c>
      <c r="F1146" s="26">
        <v>6840</v>
      </c>
      <c r="G1146" s="26">
        <v>6791</v>
      </c>
      <c r="H1146" s="26">
        <v>6825</v>
      </c>
      <c r="J1146" s="28">
        <v>41810</v>
      </c>
      <c r="K1146" s="4">
        <v>4555</v>
      </c>
      <c r="L1146" s="4">
        <v>4574</v>
      </c>
      <c r="M1146" s="4">
        <v>4541</v>
      </c>
      <c r="N1146" s="30">
        <v>4541</v>
      </c>
      <c r="P1146" s="2">
        <v>41810</v>
      </c>
      <c r="Q1146" s="26">
        <v>9995.5</v>
      </c>
      <c r="R1146" s="26">
        <v>10050.98</v>
      </c>
      <c r="S1146" s="26">
        <v>9987.24</v>
      </c>
      <c r="T1146" s="26">
        <v>9987.24</v>
      </c>
      <c r="V1146" s="9">
        <f t="shared" si="891"/>
        <v>2284</v>
      </c>
      <c r="W1146" s="6">
        <f t="shared" si="919"/>
        <v>1</v>
      </c>
      <c r="X1146" s="4">
        <f t="shared" si="920"/>
        <v>53.299999999999272</v>
      </c>
      <c r="Y1146" s="4">
        <f t="shared" si="892"/>
        <v>2244.0250000000005</v>
      </c>
      <c r="Z1146" s="6">
        <f t="shared" si="893"/>
        <v>0.91880710222375295</v>
      </c>
      <c r="AA1146" s="6">
        <f t="shared" si="894"/>
        <v>0.91880710222375295</v>
      </c>
      <c r="AB1146" s="4">
        <f t="shared" si="895"/>
        <v>2250.5100000000002</v>
      </c>
      <c r="AC1146" s="4">
        <f t="shared" si="896"/>
        <v>33.489999999999782</v>
      </c>
      <c r="AE1146" s="9">
        <f t="shared" si="897"/>
        <v>5446.24</v>
      </c>
      <c r="AF1146" s="6">
        <f t="shared" si="898"/>
        <v>1</v>
      </c>
      <c r="AG1146" s="4">
        <f t="shared" si="899"/>
        <v>72.3100000000004</v>
      </c>
      <c r="AH1146" s="4">
        <f t="shared" si="900"/>
        <v>5410.0849999999991</v>
      </c>
      <c r="AI1146" s="6">
        <f t="shared" si="901"/>
        <v>1</v>
      </c>
      <c r="AJ1146" s="6">
        <f t="shared" si="902"/>
        <v>1</v>
      </c>
      <c r="AK1146" s="4">
        <f t="shared" si="903"/>
        <v>5404.6730000000007</v>
      </c>
      <c r="AL1146" s="4">
        <f t="shared" si="904"/>
        <v>41.566999999999098</v>
      </c>
      <c r="AN1146" s="9">
        <f t="shared" si="905"/>
        <v>3162.24</v>
      </c>
      <c r="AO1146" s="6">
        <f t="shared" si="906"/>
        <v>0.49436513899323825</v>
      </c>
      <c r="AP1146" s="4">
        <f t="shared" si="907"/>
        <v>66.550000000001091</v>
      </c>
      <c r="AQ1146" s="4">
        <f t="shared" si="908"/>
        <v>3179.2525000000001</v>
      </c>
      <c r="AR1146" s="6">
        <f t="shared" si="909"/>
        <v>0.66450648055831718</v>
      </c>
      <c r="AS1146" s="6">
        <f t="shared" si="910"/>
        <v>0.66450648055831718</v>
      </c>
      <c r="AT1146" s="4">
        <f t="shared" si="911"/>
        <v>3142.2589999999996</v>
      </c>
      <c r="AU1146" s="4">
        <f t="shared" si="912"/>
        <v>19.981000000000222</v>
      </c>
      <c r="AW1146" s="4">
        <f t="shared" si="914"/>
        <v>8.2600000000002183</v>
      </c>
      <c r="AX1146" s="4">
        <f t="shared" si="925"/>
        <v>16.511951219512103</v>
      </c>
      <c r="AY1146" s="4">
        <f t="shared" si="926"/>
        <v>69</v>
      </c>
      <c r="AZ1146" s="4">
        <f t="shared" si="915"/>
        <v>47.989999999999782</v>
      </c>
      <c r="BB1146" s="4">
        <f t="shared" si="924"/>
        <v>14</v>
      </c>
      <c r="BC1146" s="4">
        <f t="shared" si="916"/>
        <v>9.2424390243902117</v>
      </c>
      <c r="BD1146" s="4">
        <f t="shared" si="917"/>
        <v>28.729999999999563</v>
      </c>
      <c r="BE1146" s="4">
        <f t="shared" si="918"/>
        <v>15</v>
      </c>
      <c r="BG1146" s="4">
        <f t="shared" si="913"/>
        <v>17</v>
      </c>
      <c r="BH1146" s="4">
        <f t="shared" si="921"/>
        <v>6.2790243902438263</v>
      </c>
      <c r="BI1146" s="4">
        <f t="shared" si="922"/>
        <v>23</v>
      </c>
      <c r="BJ1146" s="4">
        <f t="shared" si="923"/>
        <v>17</v>
      </c>
    </row>
    <row r="1147" spans="4:62">
      <c r="D1147" s="2">
        <v>41813</v>
      </c>
      <c r="E1147" s="26">
        <v>6825.2</v>
      </c>
      <c r="F1147" s="26">
        <v>6829.76</v>
      </c>
      <c r="G1147" s="26">
        <v>6785.83</v>
      </c>
      <c r="H1147" s="26">
        <v>6800.56</v>
      </c>
      <c r="J1147" s="28">
        <v>41813</v>
      </c>
      <c r="K1147" s="4">
        <v>4540.5200000000004</v>
      </c>
      <c r="L1147" s="4">
        <v>4540.5200000000004</v>
      </c>
      <c r="M1147" s="4">
        <v>4494.3599999999997</v>
      </c>
      <c r="N1147" s="30">
        <v>4515.57</v>
      </c>
      <c r="P1147" s="2">
        <v>41813</v>
      </c>
      <c r="Q1147" s="26">
        <v>9991.4</v>
      </c>
      <c r="R1147" s="26">
        <v>9993.02</v>
      </c>
      <c r="S1147" s="26">
        <v>9885.9599999999991</v>
      </c>
      <c r="T1147" s="26">
        <v>9920.92</v>
      </c>
      <c r="V1147" s="9">
        <f t="shared" si="891"/>
        <v>2284.9900000000007</v>
      </c>
      <c r="W1147" s="6">
        <f t="shared" si="919"/>
        <v>1</v>
      </c>
      <c r="X1147" s="4">
        <f t="shared" si="920"/>
        <v>54.289999999999964</v>
      </c>
      <c r="Y1147" s="4">
        <f t="shared" si="892"/>
        <v>2244.2725000000009</v>
      </c>
      <c r="Z1147" s="6">
        <f t="shared" si="893"/>
        <v>1</v>
      </c>
      <c r="AA1147" s="6">
        <f t="shared" si="894"/>
        <v>0.93587312532323064</v>
      </c>
      <c r="AB1147" s="4">
        <f t="shared" si="895"/>
        <v>2258.59</v>
      </c>
      <c r="AC1147" s="4">
        <f t="shared" si="896"/>
        <v>26.400000000000546</v>
      </c>
      <c r="AE1147" s="9">
        <f t="shared" si="897"/>
        <v>5405.35</v>
      </c>
      <c r="AF1147" s="6">
        <f t="shared" si="898"/>
        <v>0.34037748023875525</v>
      </c>
      <c r="AG1147" s="4">
        <f t="shared" si="899"/>
        <v>61.989999999999782</v>
      </c>
      <c r="AH1147" s="4">
        <f t="shared" si="900"/>
        <v>5415.2449999999999</v>
      </c>
      <c r="AI1147" s="6">
        <f t="shared" si="901"/>
        <v>0.46653620352250363</v>
      </c>
      <c r="AJ1147" s="6">
        <f t="shared" si="902"/>
        <v>0.46653620352250363</v>
      </c>
      <c r="AK1147" s="4">
        <f t="shared" si="903"/>
        <v>5403.308</v>
      </c>
      <c r="AL1147" s="4">
        <f t="shared" si="904"/>
        <v>2.0420000000003711</v>
      </c>
      <c r="AN1147" s="9">
        <f t="shared" si="905"/>
        <v>3120.3599999999997</v>
      </c>
      <c r="AO1147" s="6">
        <f t="shared" si="906"/>
        <v>0</v>
      </c>
      <c r="AP1147" s="4">
        <f t="shared" si="907"/>
        <v>75.530000000000655</v>
      </c>
      <c r="AQ1147" s="4">
        <f t="shared" si="908"/>
        <v>3177.0075000000002</v>
      </c>
      <c r="AR1147" s="6">
        <f t="shared" si="909"/>
        <v>0</v>
      </c>
      <c r="AS1147" s="6">
        <f t="shared" si="910"/>
        <v>0.24695912263209169</v>
      </c>
      <c r="AT1147" s="4">
        <f t="shared" si="911"/>
        <v>3140.9949999999999</v>
      </c>
      <c r="AU1147" s="4">
        <f t="shared" si="912"/>
        <v>-20.635000000000218</v>
      </c>
      <c r="AW1147" s="4">
        <f t="shared" si="914"/>
        <v>1.6200000000008004</v>
      </c>
      <c r="AX1147" s="4">
        <f t="shared" si="925"/>
        <v>16.411951219512137</v>
      </c>
      <c r="AY1147" s="4">
        <f t="shared" si="926"/>
        <v>69</v>
      </c>
      <c r="AZ1147" s="4">
        <f t="shared" si="915"/>
        <v>47.989999999999782</v>
      </c>
      <c r="BB1147" s="4">
        <f t="shared" si="924"/>
        <v>0</v>
      </c>
      <c r="BC1147" s="4">
        <f t="shared" si="916"/>
        <v>9.2202439024389964</v>
      </c>
      <c r="BD1147" s="4">
        <f t="shared" si="917"/>
        <v>28.729999999999563</v>
      </c>
      <c r="BE1147" s="4">
        <f t="shared" si="918"/>
        <v>15</v>
      </c>
      <c r="BG1147" s="4">
        <f t="shared" si="913"/>
        <v>4.5600000000004002</v>
      </c>
      <c r="BH1147" s="4">
        <f t="shared" si="921"/>
        <v>6.0731707317072505</v>
      </c>
      <c r="BI1147" s="4">
        <f t="shared" si="922"/>
        <v>23</v>
      </c>
      <c r="BJ1147" s="4">
        <f t="shared" si="923"/>
        <v>17</v>
      </c>
    </row>
    <row r="1148" spans="4:62">
      <c r="D1148" s="2">
        <v>41814</v>
      </c>
      <c r="E1148" s="26">
        <v>6800.56</v>
      </c>
      <c r="F1148" s="26">
        <v>6824.45</v>
      </c>
      <c r="G1148" s="26">
        <v>6776.8</v>
      </c>
      <c r="H1148" s="26">
        <v>6787.07</v>
      </c>
      <c r="J1148" s="28">
        <v>41814</v>
      </c>
      <c r="K1148" s="4">
        <v>4529.54</v>
      </c>
      <c r="L1148" s="4">
        <v>4536.1099999999997</v>
      </c>
      <c r="M1148" s="4">
        <v>4513.1000000000004</v>
      </c>
      <c r="N1148" s="30">
        <v>4518.34</v>
      </c>
      <c r="P1148" s="2">
        <v>41814</v>
      </c>
      <c r="Q1148" s="26">
        <v>9938.64</v>
      </c>
      <c r="R1148" s="26">
        <v>9948.59</v>
      </c>
      <c r="S1148" s="26">
        <v>9899.4699999999993</v>
      </c>
      <c r="T1148" s="26">
        <v>9938.08</v>
      </c>
      <c r="V1148" s="9">
        <f t="shared" ref="V1148:V1152" si="927">H1148-N1148</f>
        <v>2268.7299999999996</v>
      </c>
      <c r="W1148" s="6">
        <f t="shared" si="919"/>
        <v>0.59268537074146477</v>
      </c>
      <c r="X1148" s="4">
        <f t="shared" si="920"/>
        <v>39.920000000000982</v>
      </c>
      <c r="Y1148" s="4">
        <f t="shared" ref="Y1148:Y1152" si="928">MIN(V1144:V1148) +((MAX(V1144:V1148)-MIN(V1144:V1148))*$Y$1)</f>
        <v>2255.0500000000002</v>
      </c>
      <c r="Z1148" s="6">
        <f t="shared" ref="Z1148:Z1152" si="929">(V1148-MIN($V1142:$V1148))/(MAX($V1142:$V1148)-MIN($V1142:$V1148))</f>
        <v>0.7004973291582034</v>
      </c>
      <c r="AA1148" s="6">
        <f t="shared" ref="AA1148:AA1152" si="930">(V1148-MIN($V1140:$V1148))/(MAX($V1140:$V1148)-MIN($V1140:$V1148))</f>
        <v>0.65557662471986367</v>
      </c>
      <c r="AB1148" s="4">
        <f t="shared" ref="AB1148:AB1152" si="931">AVERAGE(V1144:V1148)</f>
        <v>2266.1959999999999</v>
      </c>
      <c r="AC1148" s="4">
        <f t="shared" ref="AC1148:AC1152" si="932">V1148-AB1148</f>
        <v>2.5339999999996508</v>
      </c>
      <c r="AE1148" s="9">
        <f t="shared" ref="AE1148:AE1153" si="933">T1148-N1148</f>
        <v>5419.74</v>
      </c>
      <c r="AF1148" s="6">
        <f t="shared" ref="AF1148:AF1153" si="934">(AE1148-MIN(AE1144:AE1148))/(MAX(AE1144:AE1148)-MIN(AE1144:AE1148))</f>
        <v>0.42739844425237367</v>
      </c>
      <c r="AG1148" s="4">
        <f t="shared" ref="AG1148:AG1153" si="935">MAX(AE1144:AE1148)-MIN(AE1144:AE1148)</f>
        <v>46.279999999999745</v>
      </c>
      <c r="AH1148" s="4">
        <f t="shared" ref="AH1148:AH1153" si="936">MIN(AE1144:AE1148) +((MAX(AE1144:AE1148)-MIN(AE1144:AE1148))*$AH$1)</f>
        <v>5423.1</v>
      </c>
      <c r="AI1148" s="6">
        <f t="shared" ref="AI1148:AI1153" si="937">(AE1148-MIN(AE1142:AE1148))/(MAX(AE1142:AE1148)-MIN(AE1142:AE1148))</f>
        <v>0.63352233439358518</v>
      </c>
      <c r="AJ1148" s="6">
        <f t="shared" ref="AJ1148:AJ1153" si="938">(AE1148-MIN(AE1140:AE1148))/(MAX(AE1140:AE1148)-MIN(AE1140:AE1148))</f>
        <v>0.65427266797129235</v>
      </c>
      <c r="AK1148" s="4">
        <f t="shared" ref="AK1148:AK1153" si="939">AVERAGE(AE1139:AE1148)</f>
        <v>5401.902</v>
      </c>
      <c r="AL1148" s="4">
        <f t="shared" ref="AL1148:AL1153" si="940">AE1148-AK1148</f>
        <v>17.837999999999738</v>
      </c>
      <c r="AN1148" s="9">
        <f t="shared" ref="AN1148:AN1152" si="941">T1148-H1148</f>
        <v>3151.01</v>
      </c>
      <c r="AO1148" s="6">
        <f t="shared" ref="AO1148:AO1152" si="942">(AN1148-MIN(AN1144:AN1148))/(MAX(AN1144:AN1148)-MIN(AN1144:AN1148))</f>
        <v>0.40579902025685527</v>
      </c>
      <c r="AP1148" s="4">
        <f t="shared" ref="AP1148:AP1152" si="943">MAX(AN1144:AN1148)-MIN(AN1144:AN1148)</f>
        <v>75.530000000000655</v>
      </c>
      <c r="AQ1148" s="4">
        <f t="shared" ref="AQ1148:AQ1152" si="944">MIN(AN1144:AN1148) +((MAX(AN1144:AN1148)-MIN(AN1144:AN1148))*$AQ$1)</f>
        <v>3177.0075000000002</v>
      </c>
      <c r="AR1148" s="6">
        <f t="shared" ref="AR1148:AR1152" si="945">(AN1148-MIN(AN1142:AN1148))/(MAX(AN1142:AN1148)-MIN(AN1142:AN1148))</f>
        <v>0.40579902025685527</v>
      </c>
      <c r="AS1148" s="6">
        <f t="shared" ref="AS1148:AS1152" si="946">(AN1148-MIN(AN1140:AN1148))/(MAX(AN1140:AN1148)-MIN(AN1140:AN1148))</f>
        <v>0.55254237288135155</v>
      </c>
      <c r="AT1148" s="4">
        <f t="shared" ref="AT1148:AT1152" si="947">AVERAGE(AN1139:AN1148)</f>
        <v>3140.5709999999999</v>
      </c>
      <c r="AU1148" s="4">
        <f t="shared" ref="AU1148:AU1152" si="948">AN1148-AT1148</f>
        <v>10.439000000000306</v>
      </c>
      <c r="AW1148" s="4">
        <f t="shared" si="914"/>
        <v>9.9500000000007276</v>
      </c>
      <c r="AX1148" s="4">
        <f t="shared" si="925"/>
        <v>15.484146341463379</v>
      </c>
      <c r="AY1148" s="4">
        <f t="shared" si="926"/>
        <v>69</v>
      </c>
      <c r="AZ1148" s="4">
        <f t="shared" si="915"/>
        <v>42</v>
      </c>
      <c r="BB1148" s="4">
        <f t="shared" si="924"/>
        <v>6.569999999999709</v>
      </c>
      <c r="BC1148" s="4">
        <f t="shared" si="916"/>
        <v>8.7707317073170383</v>
      </c>
      <c r="BD1148" s="4">
        <f t="shared" si="917"/>
        <v>28.729999999999563</v>
      </c>
      <c r="BE1148" s="4">
        <f t="shared" si="918"/>
        <v>14.309999999999491</v>
      </c>
      <c r="BG1148" s="4">
        <f t="shared" si="913"/>
        <v>23.760000000000218</v>
      </c>
      <c r="BH1148" s="4">
        <f t="shared" si="921"/>
        <v>6.4819512195121343</v>
      </c>
      <c r="BI1148" s="4">
        <f t="shared" si="922"/>
        <v>23.760000000000218</v>
      </c>
      <c r="BJ1148" s="4">
        <f t="shared" si="923"/>
        <v>18.530000000000655</v>
      </c>
    </row>
    <row r="1149" spans="4:62">
      <c r="D1149" s="2">
        <v>41815</v>
      </c>
      <c r="E1149" s="26">
        <v>6787.07</v>
      </c>
      <c r="F1149" s="26">
        <v>6787.07</v>
      </c>
      <c r="G1149" s="26">
        <v>6716.35</v>
      </c>
      <c r="H1149" s="26">
        <v>6733.62</v>
      </c>
      <c r="J1149" s="28">
        <v>41815</v>
      </c>
      <c r="K1149" s="4">
        <v>4494.3599999999997</v>
      </c>
      <c r="L1149" s="4">
        <v>4496.67</v>
      </c>
      <c r="M1149" s="4">
        <v>4448.2700000000004</v>
      </c>
      <c r="N1149" s="30">
        <v>4460.6000000000004</v>
      </c>
      <c r="P1149" s="2">
        <v>41815</v>
      </c>
      <c r="Q1149" s="26">
        <v>9883.7800000000007</v>
      </c>
      <c r="R1149" s="26">
        <v>9914.1200000000008</v>
      </c>
      <c r="S1149" s="26">
        <v>9836.4599999999991</v>
      </c>
      <c r="T1149" s="26">
        <v>9867.75</v>
      </c>
      <c r="V1149" s="9">
        <f t="shared" si="927"/>
        <v>2273.0199999999995</v>
      </c>
      <c r="W1149" s="6">
        <f t="shared" si="919"/>
        <v>0.70015030060118066</v>
      </c>
      <c r="X1149" s="4">
        <f t="shared" si="920"/>
        <v>39.920000000000982</v>
      </c>
      <c r="Y1149" s="4">
        <f t="shared" si="928"/>
        <v>2255.0500000000002</v>
      </c>
      <c r="Z1149" s="6">
        <f t="shared" si="929"/>
        <v>0.77951740652051627</v>
      </c>
      <c r="AA1149" s="6">
        <f t="shared" si="930"/>
        <v>0.77951740652051627</v>
      </c>
      <c r="AB1149" s="4">
        <f t="shared" si="931"/>
        <v>2271.1620000000003</v>
      </c>
      <c r="AC1149" s="4">
        <f t="shared" si="932"/>
        <v>1.8579999999992651</v>
      </c>
      <c r="AE1149" s="9">
        <f t="shared" si="933"/>
        <v>5407.15</v>
      </c>
      <c r="AF1149" s="6">
        <f t="shared" si="934"/>
        <v>4.402054292001218E-2</v>
      </c>
      <c r="AG1149" s="4">
        <f t="shared" si="935"/>
        <v>40.889999999999418</v>
      </c>
      <c r="AH1149" s="4">
        <f t="shared" si="936"/>
        <v>5425.7950000000001</v>
      </c>
      <c r="AI1149" s="6">
        <f t="shared" si="937"/>
        <v>0.36941442168091171</v>
      </c>
      <c r="AJ1149" s="6">
        <f t="shared" si="938"/>
        <v>0.4900195694716139</v>
      </c>
      <c r="AK1149" s="4">
        <f t="shared" si="939"/>
        <v>5403.1469999999999</v>
      </c>
      <c r="AL1149" s="4">
        <f t="shared" si="940"/>
        <v>4.0029999999997017</v>
      </c>
      <c r="AN1149" s="9">
        <f t="shared" si="941"/>
        <v>3134.13</v>
      </c>
      <c r="AO1149" s="6">
        <f t="shared" si="942"/>
        <v>0.18231166423937928</v>
      </c>
      <c r="AP1149" s="4">
        <f t="shared" si="943"/>
        <v>75.530000000000655</v>
      </c>
      <c r="AQ1149" s="4">
        <f t="shared" si="944"/>
        <v>3177.0075000000002</v>
      </c>
      <c r="AR1149" s="6">
        <f t="shared" si="945"/>
        <v>0.18231166423937928</v>
      </c>
      <c r="AS1149" s="6">
        <f t="shared" si="946"/>
        <v>0.18231166423937928</v>
      </c>
      <c r="AT1149" s="4">
        <f t="shared" si="947"/>
        <v>3142.8900000000003</v>
      </c>
      <c r="AU1149" s="4">
        <f t="shared" si="948"/>
        <v>-8.7600000000002183</v>
      </c>
      <c r="AW1149" s="4">
        <f t="shared" si="914"/>
        <v>30.340000000000146</v>
      </c>
      <c r="AX1149" s="4">
        <f t="shared" si="925"/>
        <v>15.562682926829261</v>
      </c>
      <c r="AY1149" s="4">
        <f t="shared" si="926"/>
        <v>69</v>
      </c>
      <c r="AZ1149" s="4">
        <f t="shared" si="915"/>
        <v>42</v>
      </c>
      <c r="BB1149" s="4">
        <f t="shared" si="924"/>
        <v>2.3100000000004002</v>
      </c>
      <c r="BC1149" s="4">
        <f t="shared" si="916"/>
        <v>8.4780487804877911</v>
      </c>
      <c r="BD1149" s="4">
        <f t="shared" si="917"/>
        <v>28.729999999999563</v>
      </c>
      <c r="BE1149" s="4">
        <f t="shared" si="918"/>
        <v>14</v>
      </c>
      <c r="BG1149" s="4">
        <f t="shared" si="913"/>
        <v>0</v>
      </c>
      <c r="BH1149" s="4">
        <f t="shared" si="921"/>
        <v>6.4478048780487285</v>
      </c>
      <c r="BI1149" s="4">
        <f t="shared" si="922"/>
        <v>23.760000000000218</v>
      </c>
      <c r="BJ1149" s="4">
        <f t="shared" si="923"/>
        <v>18.530000000000655</v>
      </c>
    </row>
    <row r="1150" spans="4:62">
      <c r="D1150" s="2">
        <v>41816</v>
      </c>
      <c r="E1150" s="26">
        <v>6733.62</v>
      </c>
      <c r="F1150" s="26">
        <v>6753.25</v>
      </c>
      <c r="G1150" s="26">
        <v>6701.59</v>
      </c>
      <c r="H1150" s="26">
        <v>6735.12</v>
      </c>
      <c r="J1150" s="28">
        <v>41816</v>
      </c>
      <c r="K1150" s="4">
        <v>4470.78</v>
      </c>
      <c r="L1150" s="4">
        <v>4473.43</v>
      </c>
      <c r="M1150" s="4">
        <v>4412.18</v>
      </c>
      <c r="N1150" s="30">
        <v>4439.63</v>
      </c>
      <c r="P1150" s="2">
        <v>41816</v>
      </c>
      <c r="Q1150" s="26">
        <v>9894.5499999999993</v>
      </c>
      <c r="R1150" s="26">
        <v>9898.3799999999992</v>
      </c>
      <c r="S1150" s="26">
        <v>9749.75</v>
      </c>
      <c r="T1150" s="26">
        <v>9804.9</v>
      </c>
      <c r="V1150" s="9">
        <f t="shared" si="927"/>
        <v>2295.4899999999998</v>
      </c>
      <c r="W1150" s="6">
        <f t="shared" si="919"/>
        <v>1</v>
      </c>
      <c r="X1150" s="4">
        <f t="shared" si="920"/>
        <v>26.760000000000218</v>
      </c>
      <c r="Y1150" s="4">
        <f t="shared" si="928"/>
        <v>2275.4199999999996</v>
      </c>
      <c r="Z1150" s="6">
        <f t="shared" si="929"/>
        <v>1</v>
      </c>
      <c r="AA1150" s="6">
        <f t="shared" si="930"/>
        <v>1</v>
      </c>
      <c r="AB1150" s="4">
        <f t="shared" si="931"/>
        <v>2281.2460000000001</v>
      </c>
      <c r="AC1150" s="4">
        <f t="shared" si="932"/>
        <v>14.243999999999687</v>
      </c>
      <c r="AE1150" s="9">
        <f t="shared" si="933"/>
        <v>5365.2699999999995</v>
      </c>
      <c r="AF1150" s="6">
        <f t="shared" si="934"/>
        <v>0</v>
      </c>
      <c r="AG1150" s="4">
        <f t="shared" si="935"/>
        <v>80.970000000000255</v>
      </c>
      <c r="AH1150" s="4">
        <f t="shared" si="936"/>
        <v>5405.7549999999992</v>
      </c>
      <c r="AI1150" s="6">
        <f t="shared" si="937"/>
        <v>0</v>
      </c>
      <c r="AJ1150" s="6">
        <f t="shared" si="938"/>
        <v>0</v>
      </c>
      <c r="AK1150" s="4">
        <f t="shared" si="939"/>
        <v>5401.2439999999997</v>
      </c>
      <c r="AL1150" s="4">
        <f t="shared" si="940"/>
        <v>-35.97400000000016</v>
      </c>
      <c r="AN1150" s="9">
        <f t="shared" si="941"/>
        <v>3069.7799999999997</v>
      </c>
      <c r="AO1150" s="6">
        <f t="shared" si="942"/>
        <v>0</v>
      </c>
      <c r="AP1150" s="4">
        <f t="shared" si="943"/>
        <v>92.460000000000036</v>
      </c>
      <c r="AQ1150" s="4">
        <f t="shared" si="944"/>
        <v>3139.125</v>
      </c>
      <c r="AR1150" s="6">
        <f t="shared" si="945"/>
        <v>0</v>
      </c>
      <c r="AS1150" s="6">
        <f t="shared" si="946"/>
        <v>0</v>
      </c>
      <c r="AT1150" s="4">
        <f t="shared" si="947"/>
        <v>3140.3090000000002</v>
      </c>
      <c r="AU1150" s="4">
        <f t="shared" si="948"/>
        <v>-70.529000000000451</v>
      </c>
      <c r="AW1150" s="4">
        <f t="shared" si="914"/>
        <v>3.8299999999999272</v>
      </c>
      <c r="AX1150" s="4">
        <f t="shared" si="925"/>
        <v>14.631707317073161</v>
      </c>
      <c r="AY1150" s="4">
        <f t="shared" si="926"/>
        <v>69</v>
      </c>
      <c r="AZ1150" s="4">
        <f t="shared" si="915"/>
        <v>41.079999999999927</v>
      </c>
      <c r="BB1150" s="4">
        <f t="shared" si="924"/>
        <v>2.6500000000005457</v>
      </c>
      <c r="BC1150" s="4">
        <f t="shared" si="916"/>
        <v>8.2843902439024362</v>
      </c>
      <c r="BD1150" s="4">
        <f t="shared" si="917"/>
        <v>28.729999999999563</v>
      </c>
      <c r="BE1150" s="4">
        <f t="shared" si="918"/>
        <v>14</v>
      </c>
      <c r="BG1150" s="4">
        <f t="shared" si="913"/>
        <v>19.630000000000109</v>
      </c>
      <c r="BH1150" s="4">
        <f t="shared" si="921"/>
        <v>6.8582926829267752</v>
      </c>
      <c r="BI1150" s="4">
        <f t="shared" si="922"/>
        <v>23.760000000000218</v>
      </c>
      <c r="BJ1150" s="4">
        <f t="shared" si="923"/>
        <v>19</v>
      </c>
    </row>
    <row r="1151" spans="4:62">
      <c r="D1151" s="2">
        <v>41817</v>
      </c>
      <c r="E1151" s="26">
        <v>6735.12</v>
      </c>
      <c r="F1151" s="26">
        <v>6767.63</v>
      </c>
      <c r="G1151" s="26">
        <v>6735.12</v>
      </c>
      <c r="H1151" s="26">
        <v>6757.77</v>
      </c>
      <c r="J1151" s="28">
        <v>41817</v>
      </c>
      <c r="K1151" s="4">
        <v>4447.17</v>
      </c>
      <c r="L1151" s="4">
        <v>4461.47</v>
      </c>
      <c r="M1151" s="4">
        <v>4426.59</v>
      </c>
      <c r="N1151" s="30">
        <v>4436.99</v>
      </c>
      <c r="P1151" s="2">
        <v>41817</v>
      </c>
      <c r="Q1151" s="26">
        <v>9818.4599999999991</v>
      </c>
      <c r="R1151" s="26">
        <v>9836.68</v>
      </c>
      <c r="S1151" s="26">
        <v>9791.1299999999992</v>
      </c>
      <c r="T1151" s="26">
        <v>9815.17</v>
      </c>
      <c r="V1151" s="9">
        <f t="shared" si="927"/>
        <v>2320.7800000000007</v>
      </c>
      <c r="W1151" s="6">
        <f t="shared" si="919"/>
        <v>1</v>
      </c>
      <c r="X1151" s="4">
        <f t="shared" si="920"/>
        <v>52.050000000001091</v>
      </c>
      <c r="Y1151" s="4">
        <f t="shared" si="928"/>
        <v>2281.7424999999998</v>
      </c>
      <c r="Z1151" s="6">
        <f t="shared" si="929"/>
        <v>1</v>
      </c>
      <c r="AA1151" s="6">
        <f t="shared" si="930"/>
        <v>1</v>
      </c>
      <c r="AB1151" s="4">
        <f t="shared" si="931"/>
        <v>2288.6019999999999</v>
      </c>
      <c r="AC1151" s="4">
        <f t="shared" si="932"/>
        <v>32.178000000000793</v>
      </c>
      <c r="AE1151" s="9">
        <f t="shared" si="933"/>
        <v>5378.18</v>
      </c>
      <c r="AF1151" s="6">
        <f t="shared" si="934"/>
        <v>0.23701119882505423</v>
      </c>
      <c r="AG1151" s="4">
        <f t="shared" si="935"/>
        <v>54.470000000000255</v>
      </c>
      <c r="AH1151" s="4">
        <f t="shared" si="936"/>
        <v>5392.5049999999992</v>
      </c>
      <c r="AI1151" s="6">
        <f t="shared" si="937"/>
        <v>0.15944176855626432</v>
      </c>
      <c r="AJ1151" s="6">
        <f t="shared" si="938"/>
        <v>0.15944176855626432</v>
      </c>
      <c r="AK1151" s="4">
        <f t="shared" si="939"/>
        <v>5402.1029999999992</v>
      </c>
      <c r="AL1151" s="4">
        <f t="shared" si="940"/>
        <v>-23.922999999998865</v>
      </c>
      <c r="AN1151" s="9">
        <f t="shared" si="941"/>
        <v>3057.3999999999996</v>
      </c>
      <c r="AO1151" s="6">
        <f t="shared" si="942"/>
        <v>0</v>
      </c>
      <c r="AP1151" s="4">
        <f t="shared" si="943"/>
        <v>93.610000000000582</v>
      </c>
      <c r="AQ1151" s="4">
        <f t="shared" si="944"/>
        <v>3127.6075000000001</v>
      </c>
      <c r="AR1151" s="6">
        <f t="shared" si="945"/>
        <v>0</v>
      </c>
      <c r="AS1151" s="6">
        <f t="shared" si="946"/>
        <v>0</v>
      </c>
      <c r="AT1151" s="4">
        <f t="shared" si="947"/>
        <v>3132.5469999999996</v>
      </c>
      <c r="AU1151" s="4">
        <f t="shared" si="948"/>
        <v>-75.146999999999935</v>
      </c>
      <c r="AW1151" s="4">
        <f t="shared" si="914"/>
        <v>18.220000000001164</v>
      </c>
      <c r="AX1151" s="4">
        <f t="shared" si="925"/>
        <v>14.074146341463436</v>
      </c>
      <c r="AY1151" s="4">
        <f t="shared" si="926"/>
        <v>69</v>
      </c>
      <c r="AZ1151" s="4">
        <f t="shared" si="915"/>
        <v>33</v>
      </c>
      <c r="BB1151" s="4">
        <f t="shared" si="924"/>
        <v>14.300000000000182</v>
      </c>
      <c r="BC1151" s="4">
        <f t="shared" si="916"/>
        <v>8.2999999999999829</v>
      </c>
      <c r="BD1151" s="4">
        <f t="shared" si="917"/>
        <v>28.729999999999563</v>
      </c>
      <c r="BE1151" s="4">
        <f t="shared" si="918"/>
        <v>14.300000000000182</v>
      </c>
      <c r="BG1151" s="4">
        <f t="shared" si="913"/>
        <v>0</v>
      </c>
      <c r="BH1151" s="4">
        <f t="shared" si="921"/>
        <v>6.8558536585365442</v>
      </c>
      <c r="BI1151" s="4">
        <f t="shared" si="922"/>
        <v>23.760000000000218</v>
      </c>
      <c r="BJ1151" s="4">
        <f t="shared" si="923"/>
        <v>19</v>
      </c>
    </row>
    <row r="1152" spans="4:62">
      <c r="D1152" s="2">
        <v>41820</v>
      </c>
      <c r="E1152" s="26">
        <v>6757.77</v>
      </c>
      <c r="F1152" s="26">
        <v>6777.11</v>
      </c>
      <c r="G1152" s="26">
        <v>6730.45</v>
      </c>
      <c r="H1152" s="26">
        <v>6743.94</v>
      </c>
      <c r="J1152" s="28">
        <v>41820</v>
      </c>
      <c r="K1152" s="4">
        <v>4443.03</v>
      </c>
      <c r="L1152" s="4">
        <v>4457.57</v>
      </c>
      <c r="M1152" s="4">
        <v>4407.18</v>
      </c>
      <c r="N1152" s="30">
        <v>4422.84</v>
      </c>
      <c r="P1152" s="2">
        <v>41820</v>
      </c>
      <c r="Q1152" s="26">
        <v>9818.4599999999991</v>
      </c>
      <c r="R1152" s="26">
        <v>9889.49</v>
      </c>
      <c r="S1152" s="26">
        <v>9800.08</v>
      </c>
      <c r="T1152" s="26">
        <v>9833.07</v>
      </c>
      <c r="V1152" s="9">
        <f t="shared" si="927"/>
        <v>2321.0999999999995</v>
      </c>
      <c r="W1152" s="6">
        <f t="shared" si="919"/>
        <v>1</v>
      </c>
      <c r="X1152" s="4">
        <f t="shared" si="920"/>
        <v>52.369999999999891</v>
      </c>
      <c r="Y1152" s="4">
        <f t="shared" si="928"/>
        <v>2281.8224999999993</v>
      </c>
      <c r="Z1152" s="6">
        <f t="shared" si="929"/>
        <v>1</v>
      </c>
      <c r="AA1152" s="6">
        <f t="shared" si="930"/>
        <v>1</v>
      </c>
      <c r="AB1152" s="4">
        <f t="shared" si="931"/>
        <v>2295.8239999999996</v>
      </c>
      <c r="AC1152" s="4">
        <f t="shared" si="932"/>
        <v>25.27599999999984</v>
      </c>
      <c r="AE1152" s="9">
        <f t="shared" si="933"/>
        <v>5410.23</v>
      </c>
      <c r="AF1152" s="6">
        <f t="shared" si="934"/>
        <v>0.82540848173306092</v>
      </c>
      <c r="AG1152" s="4">
        <f t="shared" si="935"/>
        <v>54.470000000000255</v>
      </c>
      <c r="AH1152" s="4">
        <f t="shared" si="936"/>
        <v>5392.5049999999992</v>
      </c>
      <c r="AI1152" s="6">
        <f t="shared" si="937"/>
        <v>0.55526738298134981</v>
      </c>
      <c r="AJ1152" s="6">
        <f t="shared" si="938"/>
        <v>0.55526738298134981</v>
      </c>
      <c r="AK1152" s="4">
        <f t="shared" si="939"/>
        <v>5405.7329999999984</v>
      </c>
      <c r="AL1152" s="4">
        <f t="shared" si="940"/>
        <v>4.4970000000012078</v>
      </c>
      <c r="AN1152" s="9">
        <f t="shared" si="941"/>
        <v>3089.13</v>
      </c>
      <c r="AO1152" s="6">
        <f t="shared" si="942"/>
        <v>0.33895951287255932</v>
      </c>
      <c r="AP1152" s="4">
        <f t="shared" si="943"/>
        <v>93.610000000000582</v>
      </c>
      <c r="AQ1152" s="4">
        <f t="shared" si="944"/>
        <v>3127.6075000000001</v>
      </c>
      <c r="AR1152" s="6">
        <f t="shared" si="945"/>
        <v>0.30265165967188506</v>
      </c>
      <c r="AS1152" s="6">
        <f t="shared" si="946"/>
        <v>0.2291140154523815</v>
      </c>
      <c r="AT1152" s="4">
        <f t="shared" si="947"/>
        <v>3128.5259999999998</v>
      </c>
      <c r="AU1152" s="4">
        <f t="shared" si="948"/>
        <v>-39.395999999999731</v>
      </c>
      <c r="AW1152" s="4">
        <f t="shared" si="914"/>
        <v>18.3799999999992</v>
      </c>
      <c r="AX1152" s="4">
        <f t="shared" si="925"/>
        <v>14.135365853658518</v>
      </c>
      <c r="AY1152" s="4">
        <f t="shared" si="926"/>
        <v>69</v>
      </c>
      <c r="AZ1152" s="4">
        <f t="shared" si="915"/>
        <v>33</v>
      </c>
      <c r="BB1152" s="4">
        <f t="shared" si="924"/>
        <v>14.539999999999964</v>
      </c>
      <c r="BC1152" s="4">
        <f t="shared" si="916"/>
        <v>8.5768292682926734</v>
      </c>
      <c r="BD1152" s="4">
        <f t="shared" si="917"/>
        <v>28.729999999999563</v>
      </c>
      <c r="BE1152" s="4">
        <f t="shared" si="918"/>
        <v>14.539999999999964</v>
      </c>
      <c r="BG1152" s="4">
        <f t="shared" si="913"/>
        <v>19.339999999999236</v>
      </c>
      <c r="BH1152" s="4">
        <f t="shared" si="921"/>
        <v>6.8129268292682461</v>
      </c>
      <c r="BI1152" s="4">
        <f t="shared" si="922"/>
        <v>23.760000000000218</v>
      </c>
      <c r="BJ1152" s="4">
        <f t="shared" si="923"/>
        <v>19</v>
      </c>
    </row>
    <row r="1153" spans="4:62">
      <c r="D1153" s="2">
        <v>41821</v>
      </c>
      <c r="E1153" s="26">
        <v>6743.9</v>
      </c>
      <c r="F1153" s="26">
        <v>6805.9</v>
      </c>
      <c r="G1153" s="26">
        <v>6743.9</v>
      </c>
      <c r="H1153" s="26">
        <v>6802.9</v>
      </c>
      <c r="J1153" s="28">
        <v>41821</v>
      </c>
      <c r="K1153" s="4">
        <v>4438.7700000000004</v>
      </c>
      <c r="L1153" s="4">
        <v>4462.43</v>
      </c>
      <c r="M1153" s="4">
        <v>4430.26</v>
      </c>
      <c r="N1153" s="30">
        <v>4461.12</v>
      </c>
      <c r="P1153" s="2">
        <v>41821</v>
      </c>
      <c r="Q1153" s="26">
        <v>9853.74</v>
      </c>
      <c r="R1153" s="26">
        <v>9902.41</v>
      </c>
      <c r="S1153" s="26">
        <v>9835.74</v>
      </c>
      <c r="T1153" s="26">
        <v>9902.41</v>
      </c>
      <c r="V1153" s="9">
        <f t="shared" ref="V1153:V1156" si="949">H1153-N1153</f>
        <v>2341.7799999999997</v>
      </c>
      <c r="W1153" s="6">
        <f t="shared" si="919"/>
        <v>1</v>
      </c>
      <c r="X1153" s="4">
        <f t="shared" si="920"/>
        <v>68.760000000000218</v>
      </c>
      <c r="Y1153" s="4">
        <f t="shared" ref="Y1153:Y1156" si="950">MIN(V1149:V1153) +((MAX(V1149:V1153)-MIN(V1149:V1153))*$Y$1)</f>
        <v>2290.2099999999996</v>
      </c>
      <c r="Z1153" s="6">
        <f t="shared" ref="Z1153:Z1156" si="951">(V1153-MIN($V1147:$V1153))/(MAX($V1147:$V1153)-MIN($V1147:$V1153))</f>
        <v>1</v>
      </c>
      <c r="AA1153" s="6">
        <f t="shared" ref="AA1153:AA1156" si="952">(V1153-MIN($V1145:$V1153))/(MAX($V1145:$V1153)-MIN($V1145:$V1153))</f>
        <v>1</v>
      </c>
      <c r="AB1153" s="4">
        <f t="shared" ref="AB1153:AB1156" si="953">AVERAGE(V1149:V1153)</f>
        <v>2310.4339999999997</v>
      </c>
      <c r="AC1153" s="4">
        <f t="shared" ref="AC1153:AC1156" si="954">V1153-AB1153</f>
        <v>31.346000000000004</v>
      </c>
      <c r="AE1153" s="9">
        <f t="shared" si="933"/>
        <v>5441.29</v>
      </c>
      <c r="AF1153" s="6">
        <f t="shared" si="934"/>
        <v>1</v>
      </c>
      <c r="AG1153" s="4">
        <f t="shared" si="935"/>
        <v>76.020000000000437</v>
      </c>
      <c r="AH1153" s="4">
        <f t="shared" si="936"/>
        <v>5403.28</v>
      </c>
      <c r="AI1153" s="6">
        <f t="shared" si="937"/>
        <v>1</v>
      </c>
      <c r="AJ1153" s="6">
        <f t="shared" si="938"/>
        <v>0.93886624675806096</v>
      </c>
      <c r="AK1153" s="4">
        <f t="shared" si="939"/>
        <v>5411.4369999999999</v>
      </c>
      <c r="AL1153" s="4">
        <f t="shared" si="940"/>
        <v>29.853000000000065</v>
      </c>
      <c r="AN1153" s="9">
        <f t="shared" ref="AN1153:AN1156" si="955">T1153-H1153</f>
        <v>3099.51</v>
      </c>
      <c r="AO1153" s="6">
        <f t="shared" ref="AO1153:AO1156" si="956">(AN1153-MIN(AN1149:AN1153))/(MAX(AN1149:AN1153)-MIN(AN1149:AN1153))</f>
        <v>0.54880750684217805</v>
      </c>
      <c r="AP1153" s="4">
        <f t="shared" ref="AP1153:AP1156" si="957">MAX(AN1149:AN1153)-MIN(AN1149:AN1153)</f>
        <v>76.730000000000473</v>
      </c>
      <c r="AQ1153" s="4">
        <f t="shared" ref="AQ1153:AQ1156" si="958">MIN(AN1149:AN1153) +((MAX(AN1149:AN1153)-MIN(AN1149:AN1153))*$AQ$1)</f>
        <v>3114.9475000000002</v>
      </c>
      <c r="AR1153" s="6">
        <f t="shared" ref="AR1153:AR1156" si="959">(AN1153-MIN(AN1147:AN1153))/(MAX(AN1147:AN1153)-MIN(AN1147:AN1153))</f>
        <v>0.44984510201901851</v>
      </c>
      <c r="AS1153" s="6">
        <f t="shared" ref="AS1153:AS1156" si="960">(AN1153-MIN(AN1145:AN1153))/(MAX(AN1145:AN1153)-MIN(AN1145:AN1153))</f>
        <v>0.30406527547115586</v>
      </c>
      <c r="AT1153" s="4">
        <f t="shared" ref="AT1153:AT1156" si="961">AVERAGE(AN1144:AN1153)</f>
        <v>3123.1219999999994</v>
      </c>
      <c r="AU1153" s="4">
        <f t="shared" ref="AU1153:AU1156" si="962">AN1153-AT1153</f>
        <v>-23.611999999999171</v>
      </c>
      <c r="AW1153" s="4">
        <f t="shared" si="914"/>
        <v>18</v>
      </c>
      <c r="AX1153" s="4">
        <f t="shared" si="925"/>
        <v>14.194146341463437</v>
      </c>
      <c r="AY1153" s="4">
        <f t="shared" si="926"/>
        <v>69</v>
      </c>
      <c r="AZ1153" s="4">
        <f t="shared" si="915"/>
        <v>33</v>
      </c>
      <c r="BB1153" s="4">
        <f t="shared" si="924"/>
        <v>8.5100000000002183</v>
      </c>
      <c r="BC1153" s="4">
        <f t="shared" si="916"/>
        <v>8.5095121951219372</v>
      </c>
      <c r="BD1153" s="4">
        <f t="shared" si="917"/>
        <v>28.729999999999563</v>
      </c>
      <c r="BE1153" s="4">
        <f t="shared" si="918"/>
        <v>14.539999999999964</v>
      </c>
      <c r="BG1153" s="4">
        <f t="shared" si="913"/>
        <v>0</v>
      </c>
      <c r="BH1153" s="4">
        <f t="shared" si="921"/>
        <v>6.5617073170731421</v>
      </c>
      <c r="BI1153" s="4">
        <f t="shared" si="922"/>
        <v>23.760000000000218</v>
      </c>
      <c r="BJ1153" s="4">
        <f t="shared" si="923"/>
        <v>19</v>
      </c>
    </row>
    <row r="1154" spans="4:62">
      <c r="D1154" s="2">
        <v>41822</v>
      </c>
      <c r="E1154" s="26">
        <v>6802.9</v>
      </c>
      <c r="F1154" s="26">
        <v>6829.5</v>
      </c>
      <c r="G1154" s="26">
        <v>6796.6</v>
      </c>
      <c r="H1154" s="26">
        <v>6816.4</v>
      </c>
      <c r="J1154" s="28">
        <v>41822</v>
      </c>
      <c r="K1154" s="4">
        <v>4460.62</v>
      </c>
      <c r="L1154" s="4">
        <v>4467.79</v>
      </c>
      <c r="M1154" s="4">
        <v>4436.1099999999997</v>
      </c>
      <c r="N1154" s="30">
        <v>4444.72</v>
      </c>
      <c r="P1154" s="2">
        <v>41822</v>
      </c>
      <c r="Q1154" s="26">
        <v>9913</v>
      </c>
      <c r="R1154" s="26">
        <v>9936.39</v>
      </c>
      <c r="S1154" s="26">
        <v>9890.11</v>
      </c>
      <c r="T1154" s="26">
        <v>9911.27</v>
      </c>
      <c r="V1154" s="9">
        <f t="shared" si="949"/>
        <v>2371.6799999999994</v>
      </c>
      <c r="W1154" s="6">
        <f t="shared" si="919"/>
        <v>1</v>
      </c>
      <c r="X1154" s="4">
        <f t="shared" si="920"/>
        <v>76.1899999999996</v>
      </c>
      <c r="Y1154" s="4">
        <f t="shared" si="950"/>
        <v>2314.5374999999995</v>
      </c>
      <c r="Z1154" s="6">
        <f t="shared" si="951"/>
        <v>1</v>
      </c>
      <c r="AA1154" s="6">
        <f t="shared" si="952"/>
        <v>1</v>
      </c>
      <c r="AB1154" s="4">
        <f t="shared" si="953"/>
        <v>2330.1659999999997</v>
      </c>
      <c r="AC1154" s="4">
        <f t="shared" si="954"/>
        <v>41.513999999999669</v>
      </c>
      <c r="AE1154" s="9">
        <f t="shared" ref="AE1154:AE1156" si="963">T1154-N1154</f>
        <v>5466.55</v>
      </c>
      <c r="AF1154" s="6">
        <f t="shared" ref="AF1154:AF1156" si="964">(AE1154-MIN(AE1150:AE1154))/(MAX(AE1150:AE1154)-MIN(AE1150:AE1154))</f>
        <v>1</v>
      </c>
      <c r="AG1154" s="4">
        <f t="shared" ref="AG1154:AG1156" si="965">MAX(AE1150:AE1154)-MIN(AE1150:AE1154)</f>
        <v>101.28000000000065</v>
      </c>
      <c r="AH1154" s="4">
        <f t="shared" ref="AH1154:AH1156" si="966">MIN(AE1150:AE1154) +((MAX(AE1150:AE1154)-MIN(AE1150:AE1154))*$AH$1)</f>
        <v>5415.91</v>
      </c>
      <c r="AI1154" s="6">
        <f t="shared" ref="AI1154:AI1156" si="967">(AE1154-MIN(AE1148:AE1154))/(MAX(AE1148:AE1154)-MIN(AE1148:AE1154))</f>
        <v>1</v>
      </c>
      <c r="AJ1154" s="6">
        <f t="shared" ref="AJ1154:AJ1156" si="968">(AE1154-MIN(AE1146:AE1154))/(MAX(AE1146:AE1154)-MIN(AE1146:AE1154))</f>
        <v>1</v>
      </c>
      <c r="AK1154" s="4">
        <f t="shared" ref="AK1154:AK1156" si="969">AVERAGE(AE1145:AE1154)</f>
        <v>5418.0959999999995</v>
      </c>
      <c r="AL1154" s="4">
        <f t="shared" ref="AL1154:AL1156" si="970">AE1154-AK1154</f>
        <v>48.454000000000633</v>
      </c>
      <c r="AN1154" s="9">
        <f t="shared" si="955"/>
        <v>3094.8700000000008</v>
      </c>
      <c r="AO1154" s="6">
        <f t="shared" si="956"/>
        <v>0.88981239610545348</v>
      </c>
      <c r="AP1154" s="4">
        <f t="shared" si="957"/>
        <v>42.110000000000582</v>
      </c>
      <c r="AQ1154" s="4">
        <f t="shared" si="958"/>
        <v>3088.9825000000001</v>
      </c>
      <c r="AR1154" s="6">
        <f t="shared" si="959"/>
        <v>0.40027774810384503</v>
      </c>
      <c r="AS1154" s="6">
        <f t="shared" si="960"/>
        <v>0.357401755055333</v>
      </c>
      <c r="AT1154" s="4">
        <f t="shared" si="961"/>
        <v>3117.4319999999998</v>
      </c>
      <c r="AU1154" s="4">
        <f t="shared" si="962"/>
        <v>-22.561999999998989</v>
      </c>
      <c r="AW1154" s="4">
        <f t="shared" si="914"/>
        <v>22.889999999999418</v>
      </c>
      <c r="AX1154" s="4">
        <f t="shared" si="925"/>
        <v>14.464878048780475</v>
      </c>
      <c r="AY1154" s="4">
        <f t="shared" si="926"/>
        <v>69</v>
      </c>
      <c r="AZ1154" s="4">
        <f t="shared" si="915"/>
        <v>33</v>
      </c>
      <c r="BB1154" s="4">
        <f t="shared" si="924"/>
        <v>7.1700000000000728</v>
      </c>
      <c r="BC1154" s="4">
        <f t="shared" si="916"/>
        <v>8.3465853658536595</v>
      </c>
      <c r="BD1154" s="4">
        <f t="shared" si="917"/>
        <v>28.729999999999563</v>
      </c>
      <c r="BE1154" s="4">
        <f t="shared" si="918"/>
        <v>14.539999999999964</v>
      </c>
      <c r="BG1154" s="4">
        <f t="shared" si="913"/>
        <v>6.2999999999992724</v>
      </c>
      <c r="BH1154" s="4">
        <f t="shared" si="921"/>
        <v>6.464146341463386</v>
      </c>
      <c r="BI1154" s="4">
        <f t="shared" si="922"/>
        <v>23.760000000000218</v>
      </c>
      <c r="BJ1154" s="4">
        <f t="shared" si="923"/>
        <v>19</v>
      </c>
    </row>
    <row r="1155" spans="4:62">
      <c r="D1155" s="2">
        <v>41823</v>
      </c>
      <c r="E1155" s="26">
        <v>6816.4</v>
      </c>
      <c r="F1155" s="26">
        <v>6866.6</v>
      </c>
      <c r="G1155" s="26">
        <v>6815.5</v>
      </c>
      <c r="H1155" s="26">
        <v>6865.2</v>
      </c>
      <c r="I1155" s="33"/>
      <c r="J1155" s="28">
        <v>41823</v>
      </c>
      <c r="K1155" s="4">
        <v>4446.7</v>
      </c>
      <c r="L1155" s="4">
        <v>4490.72</v>
      </c>
      <c r="M1155" s="4">
        <v>4437.3599999999997</v>
      </c>
      <c r="N1155" s="30">
        <v>4489.88</v>
      </c>
      <c r="P1155" s="2">
        <v>41823</v>
      </c>
      <c r="Q1155" s="26">
        <v>9910.4699999999993</v>
      </c>
      <c r="R1155" s="26">
        <v>10032.280000000001</v>
      </c>
      <c r="S1155" s="26">
        <v>9907.01</v>
      </c>
      <c r="T1155" s="26">
        <v>10029.43</v>
      </c>
      <c r="V1155" s="9">
        <f t="shared" si="949"/>
        <v>2375.3199999999997</v>
      </c>
      <c r="W1155" s="6">
        <f t="shared" si="919"/>
        <v>1</v>
      </c>
      <c r="X1155" s="4">
        <f t="shared" si="920"/>
        <v>54.539999999999054</v>
      </c>
      <c r="Y1155" s="4">
        <f t="shared" si="950"/>
        <v>2334.4150000000004</v>
      </c>
      <c r="Z1155" s="6">
        <f t="shared" si="951"/>
        <v>1</v>
      </c>
      <c r="AA1155" s="6">
        <f t="shared" si="952"/>
        <v>1</v>
      </c>
      <c r="AB1155" s="4">
        <f t="shared" si="953"/>
        <v>2346.1320000000001</v>
      </c>
      <c r="AC1155" s="4">
        <f t="shared" si="954"/>
        <v>29.187999999999647</v>
      </c>
      <c r="AE1155" s="9">
        <f t="shared" si="963"/>
        <v>5539.55</v>
      </c>
      <c r="AF1155" s="6">
        <f t="shared" si="964"/>
        <v>1</v>
      </c>
      <c r="AG1155" s="4">
        <f t="shared" si="965"/>
        <v>161.36999999999989</v>
      </c>
      <c r="AH1155" s="4">
        <f t="shared" si="966"/>
        <v>5458.8649999999998</v>
      </c>
      <c r="AI1155" s="6">
        <f t="shared" si="967"/>
        <v>1</v>
      </c>
      <c r="AJ1155" s="6">
        <f t="shared" si="968"/>
        <v>1</v>
      </c>
      <c r="AK1155" s="4">
        <f t="shared" si="969"/>
        <v>5427.9550000000008</v>
      </c>
      <c r="AL1155" s="4">
        <f t="shared" si="970"/>
        <v>111.59499999999935</v>
      </c>
      <c r="AN1155" s="9">
        <f t="shared" si="955"/>
        <v>3164.2300000000005</v>
      </c>
      <c r="AO1155" s="6">
        <f t="shared" si="956"/>
        <v>1</v>
      </c>
      <c r="AP1155" s="4">
        <f t="shared" si="957"/>
        <v>106.83000000000084</v>
      </c>
      <c r="AQ1155" s="4">
        <f t="shared" si="958"/>
        <v>3137.5225</v>
      </c>
      <c r="AR1155" s="6">
        <f t="shared" si="959"/>
        <v>1</v>
      </c>
      <c r="AS1155" s="6">
        <f t="shared" si="960"/>
        <v>1</v>
      </c>
      <c r="AT1155" s="4">
        <f t="shared" si="961"/>
        <v>3114.2660000000001</v>
      </c>
      <c r="AU1155" s="4">
        <f t="shared" si="962"/>
        <v>49.964000000000397</v>
      </c>
      <c r="AW1155" s="4">
        <f t="shared" si="914"/>
        <v>3.4599999999991269</v>
      </c>
      <c r="AX1155" s="4">
        <f t="shared" si="925"/>
        <v>14.524878048780455</v>
      </c>
      <c r="AY1155" s="4">
        <f t="shared" si="926"/>
        <v>69</v>
      </c>
      <c r="AZ1155" s="4">
        <f t="shared" si="915"/>
        <v>33</v>
      </c>
      <c r="BB1155" s="4">
        <f t="shared" si="924"/>
        <v>9.3400000000001455</v>
      </c>
      <c r="BC1155" s="4">
        <f t="shared" si="916"/>
        <v>8.5256097560975661</v>
      </c>
      <c r="BD1155" s="4">
        <f t="shared" si="917"/>
        <v>28.729999999999563</v>
      </c>
      <c r="BE1155" s="4">
        <f t="shared" si="918"/>
        <v>14.539999999999964</v>
      </c>
      <c r="BG1155" s="4">
        <f t="shared" si="913"/>
        <v>0.8999999999996362</v>
      </c>
      <c r="BH1155" s="4">
        <f t="shared" si="921"/>
        <v>6.3348780487804328</v>
      </c>
      <c r="BI1155" s="4">
        <f t="shared" si="922"/>
        <v>23.760000000000218</v>
      </c>
      <c r="BJ1155" s="4">
        <f t="shared" si="923"/>
        <v>19</v>
      </c>
    </row>
    <row r="1156" spans="4:62">
      <c r="D1156" s="2">
        <v>41824</v>
      </c>
      <c r="E1156" s="26">
        <v>6865.2</v>
      </c>
      <c r="F1156" s="26">
        <v>6875.3</v>
      </c>
      <c r="G1156" s="26">
        <v>6856.4</v>
      </c>
      <c r="H1156" s="26">
        <v>6866.1</v>
      </c>
      <c r="I1156" s="33"/>
      <c r="J1156" s="28">
        <v>41824</v>
      </c>
      <c r="K1156" s="4">
        <v>4482.22</v>
      </c>
      <c r="L1156" s="4">
        <v>4489.8100000000004</v>
      </c>
      <c r="M1156" s="4">
        <v>4468.9799999999996</v>
      </c>
      <c r="N1156" s="30">
        <v>4468.9799999999996</v>
      </c>
      <c r="P1156" s="2">
        <v>41824</v>
      </c>
      <c r="Q1156" s="26">
        <v>10028.709999999999</v>
      </c>
      <c r="R1156" s="26">
        <v>10030.81</v>
      </c>
      <c r="S1156" s="26">
        <v>10007.4</v>
      </c>
      <c r="T1156" s="26">
        <v>10009.08</v>
      </c>
      <c r="U1156" s="3"/>
      <c r="V1156" s="9">
        <f t="shared" si="949"/>
        <v>2397.1200000000008</v>
      </c>
      <c r="W1156" s="6">
        <f t="shared" si="919"/>
        <v>1</v>
      </c>
      <c r="X1156" s="4">
        <f t="shared" si="920"/>
        <v>76.020000000001346</v>
      </c>
      <c r="Y1156" s="4">
        <f t="shared" si="950"/>
        <v>2340.1049999999996</v>
      </c>
      <c r="Z1156" s="6">
        <f t="shared" si="951"/>
        <v>1</v>
      </c>
      <c r="AA1156" s="6">
        <f t="shared" si="952"/>
        <v>1</v>
      </c>
      <c r="AB1156" s="4">
        <f t="shared" si="953"/>
        <v>2361.3999999999996</v>
      </c>
      <c r="AC1156" s="4">
        <f t="shared" si="954"/>
        <v>35.720000000001164</v>
      </c>
      <c r="AE1156" s="9">
        <f t="shared" si="963"/>
        <v>5540.1</v>
      </c>
      <c r="AF1156" s="6">
        <f t="shared" si="964"/>
        <v>1</v>
      </c>
      <c r="AG1156" s="4">
        <f t="shared" si="965"/>
        <v>129.8700000000008</v>
      </c>
      <c r="AH1156" s="4">
        <f t="shared" si="966"/>
        <v>5475.165</v>
      </c>
      <c r="AI1156" s="6">
        <f t="shared" si="967"/>
        <v>1</v>
      </c>
      <c r="AJ1156" s="6">
        <f t="shared" si="968"/>
        <v>1</v>
      </c>
      <c r="AK1156" s="4">
        <f t="shared" si="969"/>
        <v>5437.3410000000003</v>
      </c>
      <c r="AL1156" s="4">
        <f t="shared" si="970"/>
        <v>102.75900000000001</v>
      </c>
      <c r="AN1156" s="9">
        <f t="shared" si="955"/>
        <v>3142.9799999999996</v>
      </c>
      <c r="AO1156" s="6">
        <f t="shared" si="956"/>
        <v>0.71704394141144068</v>
      </c>
      <c r="AP1156" s="4">
        <f t="shared" si="957"/>
        <v>75.100000000000364</v>
      </c>
      <c r="AQ1156" s="4">
        <f t="shared" si="958"/>
        <v>3145.4550000000004</v>
      </c>
      <c r="AR1156" s="6">
        <f t="shared" si="959"/>
        <v>0.80108583731160965</v>
      </c>
      <c r="AS1156" s="6">
        <f t="shared" si="960"/>
        <v>0.80108583731160965</v>
      </c>
      <c r="AT1156" s="4">
        <f t="shared" si="961"/>
        <v>3112.34</v>
      </c>
      <c r="AU1156" s="4">
        <f t="shared" si="962"/>
        <v>30.639999999999418</v>
      </c>
      <c r="AW1156" s="4">
        <f t="shared" si="914"/>
        <v>2.1000000000003638</v>
      </c>
      <c r="AX1156" s="4">
        <f t="shared" si="925"/>
        <v>14.380975609756073</v>
      </c>
      <c r="AY1156" s="4">
        <f t="shared" si="926"/>
        <v>69</v>
      </c>
      <c r="AZ1156" s="4">
        <f t="shared" si="915"/>
        <v>33</v>
      </c>
      <c r="BB1156" s="4">
        <f t="shared" si="924"/>
        <v>7.5900000000001455</v>
      </c>
      <c r="BC1156" s="4">
        <f t="shared" si="916"/>
        <v>8.4180487804878137</v>
      </c>
      <c r="BD1156" s="4">
        <f t="shared" si="917"/>
        <v>28.729999999999563</v>
      </c>
      <c r="BE1156" s="4">
        <f t="shared" si="918"/>
        <v>14.539999999999964</v>
      </c>
      <c r="BG1156" s="4">
        <f t="shared" si="913"/>
        <v>8.8000000000001819</v>
      </c>
      <c r="BH1156" s="4">
        <f t="shared" si="921"/>
        <v>6.5304878048780042</v>
      </c>
      <c r="BI1156" s="4">
        <f t="shared" si="922"/>
        <v>23.760000000000218</v>
      </c>
      <c r="BJ1156" s="4">
        <f t="shared" si="923"/>
        <v>19</v>
      </c>
    </row>
    <row r="1157" spans="4:62">
      <c r="D1157" s="2">
        <v>41827</v>
      </c>
      <c r="E1157" s="26">
        <v>6866.05</v>
      </c>
      <c r="F1157" s="26">
        <v>6866.37</v>
      </c>
      <c r="G1157" s="26">
        <v>6817.6</v>
      </c>
      <c r="H1157" s="26">
        <v>6823.51</v>
      </c>
      <c r="J1157" s="28">
        <v>41827</v>
      </c>
      <c r="K1157" s="3">
        <v>4453.76</v>
      </c>
      <c r="L1157" s="3">
        <v>4463.0600000000004</v>
      </c>
      <c r="M1157" s="3">
        <v>4404.24</v>
      </c>
      <c r="N1157" s="3">
        <v>4405.76</v>
      </c>
      <c r="P1157" s="2">
        <v>41827</v>
      </c>
      <c r="Q1157" s="26">
        <v>9992.1299999999992</v>
      </c>
      <c r="R1157" s="26">
        <v>10015.36</v>
      </c>
      <c r="S1157" s="26">
        <v>9905.6</v>
      </c>
      <c r="T1157" s="26">
        <v>9906.07</v>
      </c>
      <c r="U1157" s="32"/>
      <c r="V1157" s="9">
        <f t="shared" ref="V1157:V1178" si="971">H1157-N1157</f>
        <v>2417.75</v>
      </c>
      <c r="W1157" s="6">
        <f t="shared" si="919"/>
        <v>1</v>
      </c>
      <c r="X1157" s="4">
        <f t="shared" si="920"/>
        <v>75.970000000000255</v>
      </c>
      <c r="Y1157" s="4">
        <f t="shared" ref="Y1157:Y1178" si="972">MIN(V1153:V1157) +((MAX(V1153:V1157)-MIN(V1153:V1157))*$Y$1)</f>
        <v>2360.7725</v>
      </c>
      <c r="Z1157" s="6">
        <f t="shared" ref="Z1157:Z1178" si="973">(V1157-MIN($V1151:$V1157))/(MAX($V1151:$V1157)-MIN($V1151:$V1157))</f>
        <v>1</v>
      </c>
      <c r="AA1157" s="6">
        <f t="shared" ref="AA1157:AA1178" si="974">(V1157-MIN($V1149:$V1157))/(MAX($V1149:$V1157)-MIN($V1149:$V1157))</f>
        <v>1</v>
      </c>
      <c r="AB1157" s="4">
        <f t="shared" ref="AB1157:AB1178" si="975">AVERAGE(V1153:V1157)</f>
        <v>2380.73</v>
      </c>
      <c r="AC1157" s="4">
        <f t="shared" ref="AC1157:AC1178" si="976">V1157-AB1157</f>
        <v>37.019999999999982</v>
      </c>
      <c r="AE1157" s="9">
        <f t="shared" ref="AE1157:AE1178" si="977">T1157-N1157</f>
        <v>5500.3099999999995</v>
      </c>
      <c r="AF1157" s="6">
        <f t="shared" ref="AF1157:AF1178" si="978">(AE1157-MIN(AE1153:AE1157))/(MAX(AE1153:AE1157)-MIN(AE1153:AE1157))</f>
        <v>0.59730796478088544</v>
      </c>
      <c r="AG1157" s="4">
        <f t="shared" ref="AG1157:AG1178" si="979">MAX(AE1153:AE1157)-MIN(AE1153:AE1157)</f>
        <v>98.8100000000004</v>
      </c>
      <c r="AH1157" s="4">
        <f t="shared" ref="AH1157:AH1178" si="980">MIN(AE1153:AE1157) +((MAX(AE1153:AE1157)-MIN(AE1153:AE1157))*$AH$1)</f>
        <v>5490.6949999999997</v>
      </c>
      <c r="AI1157" s="6">
        <f t="shared" ref="AI1157:AI1178" si="981">(AE1157-MIN(AE1151:AE1157))/(MAX(AE1151:AE1157)-MIN(AE1151:AE1157))</f>
        <v>0.75426136363635832</v>
      </c>
      <c r="AJ1157" s="6">
        <f t="shared" ref="AJ1157:AJ1178" si="982">(AE1157-MIN(AE1149:AE1157))/(MAX(AE1149:AE1157)-MIN(AE1149:AE1157))</f>
        <v>0.77240748155350525</v>
      </c>
      <c r="AK1157" s="4">
        <f t="shared" ref="AK1157:AK1178" si="983">AVERAGE(AE1148:AE1157)</f>
        <v>5446.8370000000004</v>
      </c>
      <c r="AL1157" s="4">
        <f t="shared" ref="AL1157:AL1178" si="984">AE1157-AK1157</f>
        <v>53.472999999999047</v>
      </c>
      <c r="AN1157" s="9">
        <f t="shared" ref="AN1157:AN1178" si="985">T1157-H1157</f>
        <v>3082.5599999999995</v>
      </c>
      <c r="AO1157" s="6">
        <f t="shared" ref="AO1157:AO1178" si="986">(AN1157-MIN(AN1153:AN1157))/(MAX(AN1153:AN1157)-MIN(AN1153:AN1157))</f>
        <v>0</v>
      </c>
      <c r="AP1157" s="4">
        <f t="shared" ref="AP1157:AP1178" si="987">MAX(AN1153:AN1157)-MIN(AN1153:AN1157)</f>
        <v>81.670000000000982</v>
      </c>
      <c r="AQ1157" s="4">
        <f t="shared" ref="AQ1157:AQ1178" si="988">MIN(AN1153:AN1157) +((MAX(AN1153:AN1157)-MIN(AN1153:AN1157))*$AQ$1)</f>
        <v>3143.8125</v>
      </c>
      <c r="AR1157" s="6">
        <f t="shared" ref="AR1157:AR1178" si="989">(AN1157-MIN(AN1151:AN1157))/(MAX(AN1151:AN1157)-MIN(AN1151:AN1157))</f>
        <v>0.23551436862304276</v>
      </c>
      <c r="AS1157" s="6">
        <f t="shared" ref="AS1157:AS1178" si="990">(AN1157-MIN(AN1149:AN1157))/(MAX(AN1149:AN1157)-MIN(AN1149:AN1157))</f>
        <v>0.23551436862304276</v>
      </c>
      <c r="AT1157" s="4">
        <f t="shared" ref="AT1157:AT1178" si="991">AVERAGE(AN1148:AN1157)</f>
        <v>3108.56</v>
      </c>
      <c r="AU1157" s="4">
        <f t="shared" ref="AU1157:AU1178" si="992">AN1157-AT1157</f>
        <v>-26.000000000000455</v>
      </c>
      <c r="AW1157" s="4">
        <f t="shared" si="914"/>
        <v>23.230000000001382</v>
      </c>
      <c r="AX1157" s="4">
        <f t="shared" si="925"/>
        <v>13.484146341463424</v>
      </c>
      <c r="AY1157" s="4">
        <f t="shared" si="926"/>
        <v>69</v>
      </c>
      <c r="AZ1157" s="4">
        <f t="shared" si="915"/>
        <v>32</v>
      </c>
      <c r="BB1157" s="4">
        <f t="shared" si="924"/>
        <v>9.3000000000001819</v>
      </c>
      <c r="BC1157" s="4">
        <f t="shared" si="916"/>
        <v>8.230243902439037</v>
      </c>
      <c r="BD1157" s="4">
        <f t="shared" si="917"/>
        <v>28.729999999999563</v>
      </c>
      <c r="BE1157" s="4">
        <f t="shared" si="918"/>
        <v>14.300000000000182</v>
      </c>
      <c r="BG1157" s="4">
        <f t="shared" si="913"/>
        <v>0.31999999999970896</v>
      </c>
      <c r="BH1157" s="4">
        <f t="shared" si="921"/>
        <v>6.5382926829267776</v>
      </c>
      <c r="BI1157" s="4">
        <f t="shared" si="922"/>
        <v>23.760000000000218</v>
      </c>
      <c r="BJ1157" s="4">
        <f t="shared" si="923"/>
        <v>19</v>
      </c>
    </row>
    <row r="1158" spans="4:62">
      <c r="D1158" s="2">
        <v>41828</v>
      </c>
      <c r="E1158" s="26">
        <v>6823.51</v>
      </c>
      <c r="F1158" s="26">
        <v>6831.02</v>
      </c>
      <c r="G1158" s="26">
        <v>6738.45</v>
      </c>
      <c r="H1158" s="26">
        <v>6738.45</v>
      </c>
      <c r="J1158" s="28">
        <v>41828</v>
      </c>
      <c r="K1158" s="3">
        <v>4418.17</v>
      </c>
      <c r="L1158" s="3">
        <v>4423.78</v>
      </c>
      <c r="M1158" s="3">
        <v>4342.5</v>
      </c>
      <c r="N1158" s="3">
        <v>4342.53</v>
      </c>
      <c r="P1158" s="2">
        <v>41828</v>
      </c>
      <c r="Q1158" s="26">
        <v>9918.27</v>
      </c>
      <c r="R1158" s="26">
        <v>9920.7800000000007</v>
      </c>
      <c r="S1158" s="26">
        <v>9772.14</v>
      </c>
      <c r="T1158" s="26">
        <v>9772.67</v>
      </c>
      <c r="U1158" s="32"/>
      <c r="V1158" s="9">
        <f t="shared" si="971"/>
        <v>2395.92</v>
      </c>
      <c r="W1158" s="6">
        <f t="shared" si="919"/>
        <v>0.52615584979380003</v>
      </c>
      <c r="X1158" s="4">
        <f t="shared" si="920"/>
        <v>46.070000000000618</v>
      </c>
      <c r="Y1158" s="4">
        <f t="shared" si="972"/>
        <v>2383.1974999999993</v>
      </c>
      <c r="Z1158" s="6">
        <f t="shared" si="973"/>
        <v>0.77413347128815513</v>
      </c>
      <c r="AA1158" s="6">
        <f t="shared" si="974"/>
        <v>0.82144609847865302</v>
      </c>
      <c r="AB1158" s="4">
        <f t="shared" si="975"/>
        <v>2391.558</v>
      </c>
      <c r="AC1158" s="4">
        <f t="shared" si="976"/>
        <v>4.36200000000008</v>
      </c>
      <c r="AE1158" s="9">
        <f t="shared" si="977"/>
        <v>5430.14</v>
      </c>
      <c r="AF1158" s="6">
        <f t="shared" si="978"/>
        <v>0</v>
      </c>
      <c r="AG1158" s="4">
        <f t="shared" si="979"/>
        <v>109.96000000000004</v>
      </c>
      <c r="AH1158" s="4">
        <f t="shared" si="980"/>
        <v>5485.1200000000008</v>
      </c>
      <c r="AI1158" s="6">
        <f t="shared" si="981"/>
        <v>0.15330715330715824</v>
      </c>
      <c r="AJ1158" s="6">
        <f t="shared" si="982"/>
        <v>0.37104615912601091</v>
      </c>
      <c r="AK1158" s="4">
        <f t="shared" si="983"/>
        <v>5447.8769999999995</v>
      </c>
      <c r="AL1158" s="4">
        <f t="shared" si="984"/>
        <v>-17.736999999999171</v>
      </c>
      <c r="AN1158" s="9">
        <f t="shared" si="985"/>
        <v>3034.2200000000003</v>
      </c>
      <c r="AO1158" s="6">
        <f t="shared" si="986"/>
        <v>0</v>
      </c>
      <c r="AP1158" s="4">
        <f t="shared" si="987"/>
        <v>130.01000000000022</v>
      </c>
      <c r="AQ1158" s="4">
        <f t="shared" si="988"/>
        <v>3131.7275000000004</v>
      </c>
      <c r="AR1158" s="6">
        <f t="shared" si="989"/>
        <v>0</v>
      </c>
      <c r="AS1158" s="6">
        <f t="shared" si="990"/>
        <v>0</v>
      </c>
      <c r="AT1158" s="4">
        <f t="shared" si="991"/>
        <v>3096.8809999999999</v>
      </c>
      <c r="AU1158" s="4">
        <f t="shared" si="992"/>
        <v>-62.660999999999603</v>
      </c>
      <c r="AW1158" s="4">
        <f t="shared" si="914"/>
        <v>2.5100000000002183</v>
      </c>
      <c r="AX1158" s="4">
        <f t="shared" si="925"/>
        <v>13.277073170731722</v>
      </c>
      <c r="AY1158" s="4">
        <f t="shared" si="926"/>
        <v>69</v>
      </c>
      <c r="AZ1158" s="4">
        <f t="shared" si="915"/>
        <v>32</v>
      </c>
      <c r="BB1158" s="4">
        <f t="shared" si="924"/>
        <v>5.6099999999996726</v>
      </c>
      <c r="BC1158" s="4">
        <f t="shared" si="916"/>
        <v>8.2695121951219548</v>
      </c>
      <c r="BD1158" s="4">
        <f t="shared" si="917"/>
        <v>28.729999999999563</v>
      </c>
      <c r="BE1158" s="4">
        <f t="shared" si="918"/>
        <v>14.300000000000182</v>
      </c>
      <c r="BG1158" s="4">
        <f t="shared" ref="BG1158:BG1186" si="993">IF(F1158-E1158&gt;E1158-G1158,E1158-G1158,F1158-E1158)</f>
        <v>7.5100000000002183</v>
      </c>
      <c r="BH1158" s="4">
        <f t="shared" si="921"/>
        <v>6.7214634146341004</v>
      </c>
      <c r="BI1158" s="4">
        <f t="shared" si="922"/>
        <v>23.760000000000218</v>
      </c>
      <c r="BJ1158" s="4">
        <f t="shared" si="923"/>
        <v>19</v>
      </c>
    </row>
    <row r="1159" spans="4:62">
      <c r="D1159" s="2">
        <v>41829</v>
      </c>
      <c r="E1159" s="26">
        <v>6738.45</v>
      </c>
      <c r="F1159" s="26">
        <v>6740.82</v>
      </c>
      <c r="G1159" s="26">
        <v>6692.77</v>
      </c>
      <c r="H1159" s="26">
        <v>6718.04</v>
      </c>
      <c r="J1159" s="28">
        <v>41829</v>
      </c>
      <c r="K1159" s="3">
        <v>4353.53</v>
      </c>
      <c r="L1159" s="3">
        <v>4362.5600000000004</v>
      </c>
      <c r="M1159" s="3">
        <v>4329.1400000000003</v>
      </c>
      <c r="N1159" s="3">
        <v>4359.84</v>
      </c>
      <c r="O1159" s="33"/>
      <c r="P1159" s="2">
        <v>41829</v>
      </c>
      <c r="Q1159" s="26">
        <v>9789.0499999999993</v>
      </c>
      <c r="R1159" s="26">
        <v>9817.4699999999993</v>
      </c>
      <c r="S1159" s="26">
        <v>9752.7900000000009</v>
      </c>
      <c r="T1159" s="26">
        <v>9808.2000000000007</v>
      </c>
      <c r="U1159" s="3"/>
      <c r="V1159" s="9">
        <f t="shared" si="971"/>
        <v>2358.1999999999998</v>
      </c>
      <c r="W1159" s="6">
        <f t="shared" si="919"/>
        <v>0</v>
      </c>
      <c r="X1159" s="4">
        <f t="shared" si="920"/>
        <v>59.550000000000182</v>
      </c>
      <c r="Y1159" s="4">
        <f t="shared" si="972"/>
        <v>2373.0874999999996</v>
      </c>
      <c r="Z1159" s="6">
        <f t="shared" si="973"/>
        <v>0.21613794919047016</v>
      </c>
      <c r="AA1159" s="6">
        <f t="shared" si="974"/>
        <v>0.38589254408579371</v>
      </c>
      <c r="AB1159" s="4">
        <f t="shared" si="975"/>
        <v>2388.8620000000001</v>
      </c>
      <c r="AC1159" s="4">
        <f t="shared" si="976"/>
        <v>-30.662000000000262</v>
      </c>
      <c r="AE1159" s="9">
        <f t="shared" si="977"/>
        <v>5448.3600000000006</v>
      </c>
      <c r="AF1159" s="6">
        <f t="shared" si="978"/>
        <v>0.16569661695162102</v>
      </c>
      <c r="AG1159" s="4">
        <f t="shared" si="979"/>
        <v>109.96000000000004</v>
      </c>
      <c r="AH1159" s="4">
        <f t="shared" si="980"/>
        <v>5485.1200000000008</v>
      </c>
      <c r="AI1159" s="6">
        <f t="shared" si="981"/>
        <v>0.16569661695162102</v>
      </c>
      <c r="AJ1159" s="6">
        <f t="shared" si="982"/>
        <v>0.43342391304347988</v>
      </c>
      <c r="AK1159" s="4">
        <f t="shared" si="983"/>
        <v>5451.9979999999996</v>
      </c>
      <c r="AL1159" s="4">
        <f t="shared" si="984"/>
        <v>-3.6379999999990105</v>
      </c>
      <c r="AN1159" s="9">
        <f t="shared" si="985"/>
        <v>3090.1600000000008</v>
      </c>
      <c r="AO1159" s="6">
        <f t="shared" si="986"/>
        <v>0.43027459426198306</v>
      </c>
      <c r="AP1159" s="4">
        <f t="shared" si="987"/>
        <v>130.01000000000022</v>
      </c>
      <c r="AQ1159" s="4">
        <f t="shared" si="988"/>
        <v>3131.7275000000004</v>
      </c>
      <c r="AR1159" s="6">
        <f t="shared" si="989"/>
        <v>0.43027459426198306</v>
      </c>
      <c r="AS1159" s="6">
        <f t="shared" si="990"/>
        <v>0.43027459426198306</v>
      </c>
      <c r="AT1159" s="4">
        <f t="shared" si="991"/>
        <v>3092.4839999999999</v>
      </c>
      <c r="AU1159" s="4">
        <f t="shared" si="992"/>
        <v>-2.3239999999991596</v>
      </c>
      <c r="AW1159" s="4">
        <f t="shared" ref="AW1159:AW1184" si="994">IF(R1159-Q1159&gt;Q1159-S1159,Q1159-S1159,R1159-Q1159)</f>
        <v>28.420000000000073</v>
      </c>
      <c r="AX1159" s="4">
        <f t="shared" si="925"/>
        <v>16.458048780487822</v>
      </c>
      <c r="AY1159" s="4">
        <f t="shared" si="926"/>
        <v>69</v>
      </c>
      <c r="AZ1159" s="4">
        <f t="shared" si="915"/>
        <v>32</v>
      </c>
      <c r="BB1159" s="4">
        <f t="shared" si="924"/>
        <v>9.0300000000006548</v>
      </c>
      <c r="BC1159" s="4">
        <f t="shared" si="916"/>
        <v>9.197073170731727</v>
      </c>
      <c r="BD1159" s="4">
        <f t="shared" si="917"/>
        <v>28.729999999999563</v>
      </c>
      <c r="BE1159" s="4">
        <f t="shared" si="918"/>
        <v>14.300000000000182</v>
      </c>
      <c r="BG1159" s="4">
        <f t="shared" si="993"/>
        <v>2.3699999999998909</v>
      </c>
      <c r="BH1159" s="4">
        <f t="shared" si="921"/>
        <v>6.779268292682878</v>
      </c>
      <c r="BI1159" s="4">
        <f t="shared" si="922"/>
        <v>23.760000000000218</v>
      </c>
      <c r="BJ1159" s="4">
        <f t="shared" si="923"/>
        <v>19</v>
      </c>
    </row>
    <row r="1160" spans="4:62">
      <c r="D1160" s="2">
        <v>41830</v>
      </c>
      <c r="E1160" s="26">
        <v>6718.04</v>
      </c>
      <c r="F1160" s="26">
        <v>6724.8</v>
      </c>
      <c r="G1160" s="26">
        <v>6643.62</v>
      </c>
      <c r="H1160" s="26">
        <v>6672.37</v>
      </c>
      <c r="J1160" s="28">
        <v>41830</v>
      </c>
      <c r="K1160" s="3">
        <v>4357.7700000000004</v>
      </c>
      <c r="L1160" s="3">
        <v>4357.7700000000004</v>
      </c>
      <c r="M1160" s="3">
        <v>4277.58</v>
      </c>
      <c r="N1160" s="3">
        <v>4301.26</v>
      </c>
      <c r="O1160" s="33"/>
      <c r="P1160" s="2">
        <v>41830</v>
      </c>
      <c r="Q1160" s="26">
        <v>9807.25</v>
      </c>
      <c r="R1160" s="26">
        <v>9807.25</v>
      </c>
      <c r="S1160" s="26">
        <v>9617.59</v>
      </c>
      <c r="T1160" s="26">
        <v>9659.1299999999992</v>
      </c>
      <c r="V1160" s="9">
        <f t="shared" si="971"/>
        <v>2371.1099999999997</v>
      </c>
      <c r="W1160" s="6">
        <f t="shared" si="919"/>
        <v>0.21679261125104643</v>
      </c>
      <c r="X1160" s="4">
        <f t="shared" si="920"/>
        <v>59.550000000000182</v>
      </c>
      <c r="Y1160" s="4">
        <f t="shared" si="972"/>
        <v>2373.0874999999996</v>
      </c>
      <c r="Z1160" s="6">
        <f t="shared" si="973"/>
        <v>0.21679261125104643</v>
      </c>
      <c r="AA1160" s="6">
        <f t="shared" si="974"/>
        <v>0.51743404035178409</v>
      </c>
      <c r="AB1160" s="4">
        <f t="shared" si="975"/>
        <v>2388.0200000000004</v>
      </c>
      <c r="AC1160" s="4">
        <f t="shared" si="976"/>
        <v>-16.910000000000764</v>
      </c>
      <c r="AE1160" s="9">
        <f t="shared" si="977"/>
        <v>5357.869999999999</v>
      </c>
      <c r="AF1160" s="6">
        <f t="shared" si="978"/>
        <v>0</v>
      </c>
      <c r="AG1160" s="4">
        <f t="shared" si="979"/>
        <v>182.23000000000138</v>
      </c>
      <c r="AH1160" s="4">
        <f t="shared" si="980"/>
        <v>5448.9849999999997</v>
      </c>
      <c r="AI1160" s="6">
        <f t="shared" si="981"/>
        <v>0</v>
      </c>
      <c r="AJ1160" s="6">
        <f t="shared" si="982"/>
        <v>0</v>
      </c>
      <c r="AK1160" s="4">
        <f t="shared" si="983"/>
        <v>5451.2579999999998</v>
      </c>
      <c r="AL1160" s="4">
        <f t="shared" si="984"/>
        <v>-93.388000000000829</v>
      </c>
      <c r="AN1160" s="9">
        <f t="shared" si="985"/>
        <v>2986.7599999999993</v>
      </c>
      <c r="AO1160" s="6">
        <f t="shared" si="986"/>
        <v>0</v>
      </c>
      <c r="AP1160" s="4">
        <f t="shared" si="987"/>
        <v>156.22000000000025</v>
      </c>
      <c r="AQ1160" s="4">
        <f t="shared" si="988"/>
        <v>3103.9249999999993</v>
      </c>
      <c r="AR1160" s="6">
        <f t="shared" si="989"/>
        <v>0</v>
      </c>
      <c r="AS1160" s="6">
        <f t="shared" si="990"/>
        <v>0</v>
      </c>
      <c r="AT1160" s="4">
        <f t="shared" si="991"/>
        <v>3084.1819999999998</v>
      </c>
      <c r="AU1160" s="4">
        <f t="shared" si="992"/>
        <v>-97.42200000000048</v>
      </c>
      <c r="AW1160" s="4">
        <f t="shared" si="994"/>
        <v>0</v>
      </c>
      <c r="AX1160" s="4">
        <f t="shared" si="925"/>
        <v>17.238536585365871</v>
      </c>
      <c r="AY1160" s="4">
        <f t="shared" si="926"/>
        <v>69</v>
      </c>
      <c r="AZ1160" s="4">
        <f t="shared" si="915"/>
        <v>32</v>
      </c>
      <c r="BB1160" s="4">
        <f t="shared" si="924"/>
        <v>0</v>
      </c>
      <c r="BC1160" s="4">
        <f t="shared" si="916"/>
        <v>9.0263414634146546</v>
      </c>
      <c r="BD1160" s="4">
        <f t="shared" si="917"/>
        <v>28.729999999999563</v>
      </c>
      <c r="BE1160" s="4">
        <f t="shared" si="918"/>
        <v>14.300000000000182</v>
      </c>
      <c r="BG1160" s="4">
        <f t="shared" si="993"/>
        <v>6.7600000000002183</v>
      </c>
      <c r="BH1160" s="4">
        <f t="shared" si="921"/>
        <v>6.797804878048737</v>
      </c>
      <c r="BI1160" s="4">
        <f t="shared" si="922"/>
        <v>23.760000000000218</v>
      </c>
      <c r="BJ1160" s="4">
        <f t="shared" si="923"/>
        <v>19</v>
      </c>
    </row>
    <row r="1161" spans="4:62">
      <c r="D1161" s="2">
        <v>41831</v>
      </c>
      <c r="E1161" s="26">
        <v>6672.37</v>
      </c>
      <c r="F1161" s="26">
        <v>6696.1</v>
      </c>
      <c r="G1161" s="26">
        <v>6663.67</v>
      </c>
      <c r="H1161" s="26">
        <v>6690.17</v>
      </c>
      <c r="J1161" s="28">
        <v>41831</v>
      </c>
      <c r="K1161" s="3">
        <v>4309.6499999999996</v>
      </c>
      <c r="L1161" s="3">
        <v>4330.4799999999996</v>
      </c>
      <c r="M1161" s="3">
        <v>4299.37</v>
      </c>
      <c r="N1161" s="3">
        <v>4316.5</v>
      </c>
      <c r="P1161" s="2">
        <v>41831</v>
      </c>
      <c r="Q1161" s="26">
        <v>9672.17</v>
      </c>
      <c r="R1161" s="26">
        <v>9708.43</v>
      </c>
      <c r="S1161" s="26">
        <v>9623.36</v>
      </c>
      <c r="T1161" s="26">
        <v>9666.34</v>
      </c>
      <c r="V1161" s="9">
        <f t="shared" si="971"/>
        <v>2373.67</v>
      </c>
      <c r="W1161" s="6">
        <f t="shared" si="919"/>
        <v>0.25978169605373985</v>
      </c>
      <c r="X1161" s="4">
        <f t="shared" si="920"/>
        <v>59.550000000000182</v>
      </c>
      <c r="Y1161" s="4">
        <f t="shared" si="972"/>
        <v>2373.0874999999996</v>
      </c>
      <c r="Z1161" s="6">
        <f t="shared" si="973"/>
        <v>0.25978169605373985</v>
      </c>
      <c r="AA1161" s="6">
        <f t="shared" si="974"/>
        <v>0.41977096222193261</v>
      </c>
      <c r="AB1161" s="4">
        <f t="shared" si="975"/>
        <v>2383.33</v>
      </c>
      <c r="AC1161" s="4">
        <f t="shared" si="976"/>
        <v>-9.6599999999998545</v>
      </c>
      <c r="AE1161" s="9">
        <f t="shared" si="977"/>
        <v>5349.84</v>
      </c>
      <c r="AF1161" s="6">
        <f t="shared" si="978"/>
        <v>0</v>
      </c>
      <c r="AG1161" s="4">
        <f t="shared" si="979"/>
        <v>150.46999999999935</v>
      </c>
      <c r="AH1161" s="4">
        <f t="shared" si="980"/>
        <v>5425.0749999999998</v>
      </c>
      <c r="AI1161" s="6">
        <f t="shared" si="981"/>
        <v>0</v>
      </c>
      <c r="AJ1161" s="6">
        <f t="shared" si="982"/>
        <v>0</v>
      </c>
      <c r="AK1161" s="4">
        <f t="shared" si="983"/>
        <v>5448.4239999999991</v>
      </c>
      <c r="AL1161" s="4">
        <f t="shared" si="984"/>
        <v>-98.583999999998923</v>
      </c>
      <c r="AN1161" s="9">
        <f t="shared" si="985"/>
        <v>2976.17</v>
      </c>
      <c r="AO1161" s="6">
        <f t="shared" si="986"/>
        <v>0</v>
      </c>
      <c r="AP1161" s="4">
        <f t="shared" si="987"/>
        <v>113.99000000000069</v>
      </c>
      <c r="AQ1161" s="4">
        <f t="shared" si="988"/>
        <v>3061.6625000000004</v>
      </c>
      <c r="AR1161" s="6">
        <f t="shared" si="989"/>
        <v>0</v>
      </c>
      <c r="AS1161" s="6">
        <f t="shared" si="990"/>
        <v>0</v>
      </c>
      <c r="AT1161" s="4">
        <f t="shared" si="991"/>
        <v>3076.0589999999997</v>
      </c>
      <c r="AU1161" s="4">
        <f t="shared" si="992"/>
        <v>-99.888999999999669</v>
      </c>
      <c r="AW1161" s="4">
        <f t="shared" si="994"/>
        <v>36.260000000000218</v>
      </c>
      <c r="AX1161" s="4">
        <f t="shared" si="925"/>
        <v>17.952195121951242</v>
      </c>
      <c r="AY1161" s="4">
        <f t="shared" si="926"/>
        <v>69</v>
      </c>
      <c r="AZ1161" s="4">
        <f t="shared" si="915"/>
        <v>33</v>
      </c>
      <c r="BB1161" s="4">
        <f t="shared" si="924"/>
        <v>10.279999999999745</v>
      </c>
      <c r="BC1161" s="4">
        <f t="shared" si="916"/>
        <v>9.2770731707317218</v>
      </c>
      <c r="BD1161" s="4">
        <f t="shared" si="917"/>
        <v>28.729999999999563</v>
      </c>
      <c r="BE1161" s="4">
        <f t="shared" si="918"/>
        <v>14.300000000000182</v>
      </c>
      <c r="BG1161" s="4">
        <f t="shared" si="993"/>
        <v>8.6999999999998181</v>
      </c>
      <c r="BH1161" s="4">
        <f t="shared" si="921"/>
        <v>6.8392682926828785</v>
      </c>
      <c r="BI1161" s="4">
        <f t="shared" si="922"/>
        <v>23.760000000000218</v>
      </c>
      <c r="BJ1161" s="4">
        <f t="shared" si="923"/>
        <v>19</v>
      </c>
    </row>
    <row r="1162" spans="4:62">
      <c r="D1162" s="2">
        <v>41834</v>
      </c>
      <c r="E1162" s="26">
        <v>6690.17</v>
      </c>
      <c r="F1162" s="26">
        <v>6760.73</v>
      </c>
      <c r="G1162" s="26">
        <v>6690.17</v>
      </c>
      <c r="H1162" s="26">
        <v>6746.14</v>
      </c>
      <c r="J1162" s="28">
        <v>41834</v>
      </c>
      <c r="K1162" s="3">
        <v>4327.66</v>
      </c>
      <c r="L1162" s="3">
        <v>4355.76</v>
      </c>
      <c r="M1162" s="3">
        <v>4324.0600000000004</v>
      </c>
      <c r="N1162" s="3">
        <v>4350.04</v>
      </c>
      <c r="P1162" s="2">
        <v>41834</v>
      </c>
      <c r="Q1162" s="26">
        <v>9710.92</v>
      </c>
      <c r="R1162" s="26">
        <v>9793.7800000000007</v>
      </c>
      <c r="S1162" s="26">
        <v>9693.89</v>
      </c>
      <c r="T1162" s="26">
        <v>9783.01</v>
      </c>
      <c r="V1162" s="9">
        <f t="shared" si="971"/>
        <v>2396.1000000000004</v>
      </c>
      <c r="W1162" s="6">
        <f t="shared" si="919"/>
        <v>1</v>
      </c>
      <c r="X1162" s="4">
        <f t="shared" si="920"/>
        <v>37.900000000000546</v>
      </c>
      <c r="Y1162" s="4">
        <f t="shared" si="972"/>
        <v>2367.6750000000002</v>
      </c>
      <c r="Z1162" s="6">
        <f t="shared" si="973"/>
        <v>0.63643996641478473</v>
      </c>
      <c r="AA1162" s="6">
        <f t="shared" si="974"/>
        <v>0.63643996641478473</v>
      </c>
      <c r="AB1162" s="4">
        <f t="shared" si="975"/>
        <v>2379</v>
      </c>
      <c r="AC1162" s="4">
        <f t="shared" si="976"/>
        <v>17.100000000000364</v>
      </c>
      <c r="AE1162" s="9">
        <f t="shared" si="977"/>
        <v>5432.97</v>
      </c>
      <c r="AF1162" s="6">
        <f t="shared" si="978"/>
        <v>0.84378806333739076</v>
      </c>
      <c r="AG1162" s="4">
        <f t="shared" si="979"/>
        <v>98.520000000000437</v>
      </c>
      <c r="AH1162" s="4">
        <f t="shared" si="980"/>
        <v>5399.1</v>
      </c>
      <c r="AI1162" s="6">
        <f t="shared" si="981"/>
        <v>0.43692841374960589</v>
      </c>
      <c r="AJ1162" s="6">
        <f t="shared" si="982"/>
        <v>0.43692841374960589</v>
      </c>
      <c r="AK1162" s="4">
        <f t="shared" si="983"/>
        <v>5450.6979999999994</v>
      </c>
      <c r="AL1162" s="4">
        <f t="shared" si="984"/>
        <v>-17.727999999999156</v>
      </c>
      <c r="AN1162" s="9">
        <f t="shared" si="985"/>
        <v>3036.87</v>
      </c>
      <c r="AO1162" s="6">
        <f t="shared" si="986"/>
        <v>0.53250285112728701</v>
      </c>
      <c r="AP1162" s="4">
        <f t="shared" si="987"/>
        <v>113.99000000000069</v>
      </c>
      <c r="AQ1162" s="4">
        <f t="shared" si="988"/>
        <v>3061.6625000000004</v>
      </c>
      <c r="AR1162" s="6">
        <f t="shared" si="989"/>
        <v>0.3638870571308675</v>
      </c>
      <c r="AS1162" s="6">
        <f t="shared" si="990"/>
        <v>0.32276932893757149</v>
      </c>
      <c r="AT1162" s="4">
        <f t="shared" si="991"/>
        <v>3070.8329999999996</v>
      </c>
      <c r="AU1162" s="4">
        <f t="shared" si="992"/>
        <v>-33.962999999999738</v>
      </c>
      <c r="AW1162" s="4">
        <f t="shared" si="994"/>
        <v>17.030000000000655</v>
      </c>
      <c r="AX1162" s="4">
        <f t="shared" si="925"/>
        <v>16.684634146341502</v>
      </c>
      <c r="AY1162" s="4">
        <f t="shared" si="926"/>
        <v>69</v>
      </c>
      <c r="AZ1162" s="4">
        <f t="shared" si="915"/>
        <v>32</v>
      </c>
      <c r="BB1162" s="4">
        <f t="shared" si="924"/>
        <v>3.5999999999994543</v>
      </c>
      <c r="BC1162" s="4">
        <f t="shared" si="916"/>
        <v>9.0234146341463415</v>
      </c>
      <c r="BD1162" s="4">
        <f t="shared" si="917"/>
        <v>28.729999999999563</v>
      </c>
      <c r="BE1162" s="4">
        <f t="shared" si="918"/>
        <v>14.300000000000182</v>
      </c>
      <c r="BG1162" s="4">
        <f t="shared" si="993"/>
        <v>0</v>
      </c>
      <c r="BH1162" s="4">
        <f t="shared" si="921"/>
        <v>6.4490243902438547</v>
      </c>
      <c r="BI1162" s="4">
        <f t="shared" si="922"/>
        <v>23.760000000000218</v>
      </c>
      <c r="BJ1162" s="4">
        <f t="shared" si="923"/>
        <v>19</v>
      </c>
    </row>
    <row r="1163" spans="4:62">
      <c r="D1163" s="2">
        <v>41835</v>
      </c>
      <c r="E1163" s="26">
        <v>6746.14</v>
      </c>
      <c r="F1163" s="26">
        <v>6764</v>
      </c>
      <c r="G1163" s="26">
        <v>6709.15</v>
      </c>
      <c r="H1163" s="26">
        <v>6710.45</v>
      </c>
      <c r="J1163" s="28">
        <v>41835</v>
      </c>
      <c r="K1163" s="3">
        <v>4344.5</v>
      </c>
      <c r="L1163" s="3">
        <v>4352.58</v>
      </c>
      <c r="M1163" s="3">
        <v>4306.75</v>
      </c>
      <c r="N1163" s="3">
        <v>4305.3100000000004</v>
      </c>
      <c r="P1163" s="2">
        <v>41835</v>
      </c>
      <c r="Q1163" s="26">
        <v>9764.69</v>
      </c>
      <c r="R1163" s="26">
        <v>9788.7099999999991</v>
      </c>
      <c r="S1163" s="26">
        <v>9717.2999999999993</v>
      </c>
      <c r="T1163" s="26">
        <v>9719.41</v>
      </c>
      <c r="V1163" s="9">
        <f t="shared" si="971"/>
        <v>2405.1399999999994</v>
      </c>
      <c r="W1163" s="6">
        <f t="shared" si="919"/>
        <v>1</v>
      </c>
      <c r="X1163" s="4">
        <f t="shared" si="920"/>
        <v>46.9399999999996</v>
      </c>
      <c r="Y1163" s="4">
        <f t="shared" si="972"/>
        <v>2369.9349999999995</v>
      </c>
      <c r="Z1163" s="6">
        <f t="shared" si="973"/>
        <v>0.78824517212425615</v>
      </c>
      <c r="AA1163" s="6">
        <f t="shared" si="974"/>
        <v>0.78824517212425615</v>
      </c>
      <c r="AB1163" s="4">
        <f t="shared" si="975"/>
        <v>2380.8440000000001</v>
      </c>
      <c r="AC1163" s="4">
        <f t="shared" si="976"/>
        <v>24.295999999999367</v>
      </c>
      <c r="AE1163" s="9">
        <f t="shared" si="977"/>
        <v>5414.0999999999995</v>
      </c>
      <c r="AF1163" s="6">
        <f t="shared" si="978"/>
        <v>0.65225334957368075</v>
      </c>
      <c r="AG1163" s="4">
        <f t="shared" si="979"/>
        <v>98.520000000000437</v>
      </c>
      <c r="AH1163" s="4">
        <f t="shared" si="980"/>
        <v>5399.1</v>
      </c>
      <c r="AI1163" s="6">
        <f t="shared" si="981"/>
        <v>0.42706187279856178</v>
      </c>
      <c r="AJ1163" s="6">
        <f t="shared" si="982"/>
        <v>0.33774834437085693</v>
      </c>
      <c r="AK1163" s="4">
        <f t="shared" si="983"/>
        <v>5447.9790000000003</v>
      </c>
      <c r="AL1163" s="4">
        <f t="shared" si="984"/>
        <v>-33.879000000000815</v>
      </c>
      <c r="AN1163" s="9">
        <f t="shared" si="985"/>
        <v>3008.96</v>
      </c>
      <c r="AO1163" s="6">
        <f t="shared" si="986"/>
        <v>0.28765681200105064</v>
      </c>
      <c r="AP1163" s="4">
        <f t="shared" si="987"/>
        <v>113.99000000000069</v>
      </c>
      <c r="AQ1163" s="4">
        <f t="shared" si="988"/>
        <v>3061.6625000000004</v>
      </c>
      <c r="AR1163" s="6">
        <f t="shared" si="989"/>
        <v>0.28765681200105064</v>
      </c>
      <c r="AS1163" s="6">
        <f t="shared" si="990"/>
        <v>0.17435924704881364</v>
      </c>
      <c r="AT1163" s="4">
        <f t="shared" si="991"/>
        <v>3061.7779999999993</v>
      </c>
      <c r="AU1163" s="4">
        <f t="shared" si="992"/>
        <v>-52.817999999999302</v>
      </c>
      <c r="AW1163" s="4">
        <f t="shared" si="994"/>
        <v>24.019999999998618</v>
      </c>
      <c r="AX1163" s="4">
        <f t="shared" si="925"/>
        <v>16.685121951219514</v>
      </c>
      <c r="AY1163" s="4">
        <f t="shared" si="926"/>
        <v>69</v>
      </c>
      <c r="AZ1163" s="4">
        <f t="shared" si="915"/>
        <v>32</v>
      </c>
      <c r="BB1163" s="4">
        <f t="shared" si="924"/>
        <v>8.0799999999999272</v>
      </c>
      <c r="BC1163" s="4">
        <f t="shared" si="916"/>
        <v>8.9856097560975581</v>
      </c>
      <c r="BD1163" s="4">
        <f t="shared" si="917"/>
        <v>28.729999999999563</v>
      </c>
      <c r="BE1163" s="4">
        <f t="shared" si="918"/>
        <v>14.300000000000182</v>
      </c>
      <c r="BG1163" s="4">
        <f t="shared" si="993"/>
        <v>17.859999999999673</v>
      </c>
      <c r="BH1163" s="4">
        <f t="shared" si="921"/>
        <v>6.5187804878048219</v>
      </c>
      <c r="BI1163" s="4">
        <f t="shared" si="922"/>
        <v>23.760000000000218</v>
      </c>
      <c r="BJ1163" s="4">
        <f t="shared" si="923"/>
        <v>19</v>
      </c>
    </row>
    <row r="1164" spans="4:62">
      <c r="D1164" s="2">
        <v>41836</v>
      </c>
      <c r="E1164" s="26">
        <v>6746.14</v>
      </c>
      <c r="F1164" s="26">
        <v>6764</v>
      </c>
      <c r="G1164" s="26">
        <v>6709.15</v>
      </c>
      <c r="H1164" s="26">
        <v>6710.45</v>
      </c>
      <c r="J1164" s="28">
        <v>41836</v>
      </c>
      <c r="K1164" s="3">
        <v>4344.5</v>
      </c>
      <c r="L1164" s="3">
        <v>4352.58</v>
      </c>
      <c r="M1164" s="3">
        <v>4306.75</v>
      </c>
      <c r="N1164" s="3">
        <v>4305.3100000000004</v>
      </c>
      <c r="P1164" s="2">
        <v>41836</v>
      </c>
      <c r="Q1164" s="26">
        <v>9747.8799999999992</v>
      </c>
      <c r="R1164" s="26">
        <v>9871.91</v>
      </c>
      <c r="S1164" s="26">
        <v>9747.52</v>
      </c>
      <c r="T1164" s="26">
        <v>9859.9</v>
      </c>
      <c r="V1164" s="9">
        <f t="shared" si="971"/>
        <v>2405.1399999999994</v>
      </c>
      <c r="W1164" s="6">
        <f t="shared" si="919"/>
        <v>1</v>
      </c>
      <c r="X1164" s="4">
        <f t="shared" si="920"/>
        <v>34.029999999999745</v>
      </c>
      <c r="Y1164" s="4">
        <f t="shared" si="972"/>
        <v>2379.6174999999994</v>
      </c>
      <c r="Z1164" s="6">
        <f t="shared" si="973"/>
        <v>1</v>
      </c>
      <c r="AA1164" s="6">
        <f t="shared" si="974"/>
        <v>0.78824517212425615</v>
      </c>
      <c r="AB1164" s="4">
        <f t="shared" si="975"/>
        <v>2390.232</v>
      </c>
      <c r="AC1164" s="4">
        <f t="shared" si="976"/>
        <v>14.907999999999447</v>
      </c>
      <c r="AE1164" s="9">
        <f t="shared" si="977"/>
        <v>5554.5899999999992</v>
      </c>
      <c r="AF1164" s="6">
        <f t="shared" si="978"/>
        <v>1</v>
      </c>
      <c r="AG1164" s="4">
        <f t="shared" si="979"/>
        <v>204.74999999999909</v>
      </c>
      <c r="AH1164" s="4">
        <f t="shared" si="980"/>
        <v>5452.2150000000001</v>
      </c>
      <c r="AI1164" s="6">
        <f t="shared" si="981"/>
        <v>1</v>
      </c>
      <c r="AJ1164" s="6">
        <f t="shared" si="982"/>
        <v>1</v>
      </c>
      <c r="AK1164" s="4">
        <f t="shared" si="983"/>
        <v>5456.7829999999994</v>
      </c>
      <c r="AL1164" s="4">
        <f t="shared" si="984"/>
        <v>97.806999999999789</v>
      </c>
      <c r="AN1164" s="9">
        <f t="shared" si="985"/>
        <v>3149.45</v>
      </c>
      <c r="AO1164" s="6">
        <f t="shared" si="986"/>
        <v>1</v>
      </c>
      <c r="AP1164" s="4">
        <f t="shared" si="987"/>
        <v>173.27999999999975</v>
      </c>
      <c r="AQ1164" s="4">
        <f t="shared" si="988"/>
        <v>3106.13</v>
      </c>
      <c r="AR1164" s="6">
        <f t="shared" si="989"/>
        <v>1</v>
      </c>
      <c r="AS1164" s="6">
        <f t="shared" si="990"/>
        <v>1</v>
      </c>
      <c r="AT1164" s="4">
        <f t="shared" si="991"/>
        <v>3067.2359999999999</v>
      </c>
      <c r="AU1164" s="4">
        <f t="shared" si="992"/>
        <v>82.213999999999942</v>
      </c>
      <c r="AW1164" s="4">
        <f t="shared" si="994"/>
        <v>0.35999999999876309</v>
      </c>
      <c r="AX1164" s="4">
        <f t="shared" si="925"/>
        <v>15.010975609756072</v>
      </c>
      <c r="AY1164" s="4">
        <f t="shared" si="926"/>
        <v>53.909999999999854</v>
      </c>
      <c r="AZ1164" s="4">
        <f t="shared" si="915"/>
        <v>30.340000000000146</v>
      </c>
      <c r="BB1164" s="4">
        <f t="shared" si="924"/>
        <v>8.0799999999999272</v>
      </c>
      <c r="BC1164" s="4">
        <f t="shared" si="916"/>
        <v>8.4819512195122009</v>
      </c>
      <c r="BD1164" s="4">
        <f t="shared" si="917"/>
        <v>17</v>
      </c>
      <c r="BE1164" s="4">
        <f t="shared" si="918"/>
        <v>14</v>
      </c>
      <c r="BG1164" s="4">
        <f t="shared" si="993"/>
        <v>17.859999999999673</v>
      </c>
      <c r="BH1164" s="4">
        <f t="shared" si="921"/>
        <v>6.7982926829267747</v>
      </c>
      <c r="BI1164" s="4">
        <f t="shared" si="922"/>
        <v>23.760000000000218</v>
      </c>
      <c r="BJ1164" s="4">
        <f t="shared" si="923"/>
        <v>19</v>
      </c>
    </row>
    <row r="1165" spans="4:62">
      <c r="D1165" s="2">
        <v>41837</v>
      </c>
      <c r="E1165" s="26">
        <v>6784.7</v>
      </c>
      <c r="F1165" s="26">
        <v>6784.7</v>
      </c>
      <c r="G1165" s="26">
        <v>6727.7</v>
      </c>
      <c r="H1165" s="26">
        <v>6738.3</v>
      </c>
      <c r="J1165" s="28">
        <v>41837</v>
      </c>
      <c r="K1165" s="3">
        <v>4345.9799999999996</v>
      </c>
      <c r="L1165" s="3">
        <v>4362.28</v>
      </c>
      <c r="M1165" s="3">
        <v>4311.12</v>
      </c>
      <c r="N1165" s="3">
        <v>4316.12</v>
      </c>
      <c r="P1165" s="2">
        <v>41837</v>
      </c>
      <c r="Q1165" s="26">
        <v>9819.8799999999992</v>
      </c>
      <c r="R1165" s="26">
        <v>9845.91</v>
      </c>
      <c r="S1165" s="26">
        <v>9743.52</v>
      </c>
      <c r="T1165" s="26">
        <v>9753.9</v>
      </c>
      <c r="V1165" s="9">
        <f t="shared" si="971"/>
        <v>2422.1800000000003</v>
      </c>
      <c r="W1165" s="6">
        <f t="shared" si="919"/>
        <v>1</v>
      </c>
      <c r="X1165" s="4">
        <f t="shared" si="920"/>
        <v>48.510000000000218</v>
      </c>
      <c r="Y1165" s="4">
        <f t="shared" si="972"/>
        <v>2385.7975000000001</v>
      </c>
      <c r="Z1165" s="6">
        <f t="shared" si="973"/>
        <v>1</v>
      </c>
      <c r="AA1165" s="6">
        <f t="shared" si="974"/>
        <v>1</v>
      </c>
      <c r="AB1165" s="4">
        <f t="shared" si="975"/>
        <v>2400.4459999999999</v>
      </c>
      <c r="AC1165" s="4">
        <f t="shared" si="976"/>
        <v>21.734000000000378</v>
      </c>
      <c r="AE1165" s="9">
        <f t="shared" si="977"/>
        <v>5437.78</v>
      </c>
      <c r="AF1165" s="6">
        <f t="shared" si="978"/>
        <v>0.42949938949938943</v>
      </c>
      <c r="AG1165" s="4">
        <f t="shared" si="979"/>
        <v>204.74999999999909</v>
      </c>
      <c r="AH1165" s="4">
        <f t="shared" si="980"/>
        <v>5452.2150000000001</v>
      </c>
      <c r="AI1165" s="6">
        <f t="shared" si="981"/>
        <v>0.42949938949938943</v>
      </c>
      <c r="AJ1165" s="6">
        <f t="shared" si="982"/>
        <v>0.42949938949938943</v>
      </c>
      <c r="AK1165" s="4">
        <f t="shared" si="983"/>
        <v>5446.6059999999989</v>
      </c>
      <c r="AL1165" s="4">
        <f t="shared" si="984"/>
        <v>-8.8259999999991123</v>
      </c>
      <c r="AN1165" s="9">
        <f t="shared" si="985"/>
        <v>3015.5999999999995</v>
      </c>
      <c r="AO1165" s="6">
        <f t="shared" si="986"/>
        <v>0.2275507848568758</v>
      </c>
      <c r="AP1165" s="4">
        <f t="shared" si="987"/>
        <v>173.27999999999975</v>
      </c>
      <c r="AQ1165" s="4">
        <f t="shared" si="988"/>
        <v>3106.13</v>
      </c>
      <c r="AR1165" s="6">
        <f t="shared" si="989"/>
        <v>0.2275507848568758</v>
      </c>
      <c r="AS1165" s="6">
        <f t="shared" si="990"/>
        <v>0.2275507848568758</v>
      </c>
      <c r="AT1165" s="4">
        <f t="shared" si="991"/>
        <v>3052.3729999999996</v>
      </c>
      <c r="AU1165" s="4">
        <f t="shared" si="992"/>
        <v>-36.773000000000138</v>
      </c>
      <c r="AW1165" s="4">
        <f t="shared" si="994"/>
        <v>26.030000000000655</v>
      </c>
      <c r="AX1165" s="4">
        <f t="shared" si="925"/>
        <v>15.084878048780476</v>
      </c>
      <c r="AY1165" s="4">
        <f t="shared" si="926"/>
        <v>53.909999999999854</v>
      </c>
      <c r="AZ1165" s="4">
        <f t="shared" si="915"/>
        <v>30.340000000000146</v>
      </c>
      <c r="BB1165" s="4">
        <f t="shared" si="924"/>
        <v>16.300000000000182</v>
      </c>
      <c r="BC1165" s="4">
        <f t="shared" si="916"/>
        <v>8.5380487804878147</v>
      </c>
      <c r="BD1165" s="4">
        <f t="shared" si="917"/>
        <v>17</v>
      </c>
      <c r="BE1165" s="4">
        <f t="shared" si="918"/>
        <v>14.300000000000182</v>
      </c>
      <c r="BG1165" s="4">
        <f t="shared" si="993"/>
        <v>0</v>
      </c>
      <c r="BH1165" s="4">
        <f t="shared" si="921"/>
        <v>6.7007317073170185</v>
      </c>
      <c r="BI1165" s="4">
        <f t="shared" si="922"/>
        <v>23.760000000000218</v>
      </c>
      <c r="BJ1165" s="4">
        <f t="shared" si="923"/>
        <v>19</v>
      </c>
    </row>
    <row r="1166" spans="4:62">
      <c r="D1166" s="2">
        <v>41838</v>
      </c>
      <c r="E1166" s="26">
        <v>6738.3</v>
      </c>
      <c r="F1166" s="26">
        <v>6749.9</v>
      </c>
      <c r="G1166" s="26">
        <v>6690.9</v>
      </c>
      <c r="H1166" s="26">
        <v>6749.5</v>
      </c>
      <c r="J1166" s="28">
        <v>41838</v>
      </c>
      <c r="K1166" s="3">
        <v>4296.84</v>
      </c>
      <c r="L1166" s="3">
        <v>4335.3100000000004</v>
      </c>
      <c r="M1166" s="3">
        <v>4284.42</v>
      </c>
      <c r="N1166" s="3">
        <v>4335.3100000000004</v>
      </c>
      <c r="P1166" s="2">
        <v>41838</v>
      </c>
      <c r="Q1166" s="26">
        <v>9703</v>
      </c>
      <c r="R1166" s="26">
        <v>9721.08</v>
      </c>
      <c r="S1166" s="26">
        <v>9655.51</v>
      </c>
      <c r="T1166" s="26">
        <v>9720.02</v>
      </c>
      <c r="V1166" s="9">
        <f t="shared" si="971"/>
        <v>2414.1899999999996</v>
      </c>
      <c r="W1166" s="6">
        <f t="shared" si="919"/>
        <v>0.69363496932512603</v>
      </c>
      <c r="X1166" s="4">
        <f t="shared" si="920"/>
        <v>26.079999999999927</v>
      </c>
      <c r="Y1166" s="4">
        <f t="shared" si="972"/>
        <v>2402.6200000000003</v>
      </c>
      <c r="Z1166" s="6">
        <f t="shared" si="973"/>
        <v>0.84354807127470932</v>
      </c>
      <c r="AA1166" s="6">
        <f t="shared" si="974"/>
        <v>0.87511722413253157</v>
      </c>
      <c r="AB1166" s="4">
        <f t="shared" si="975"/>
        <v>2408.5500000000002</v>
      </c>
      <c r="AC1166" s="4">
        <f t="shared" si="976"/>
        <v>5.6399999999994179</v>
      </c>
      <c r="AE1166" s="9">
        <f t="shared" si="977"/>
        <v>5384.71</v>
      </c>
      <c r="AF1166" s="6">
        <f t="shared" si="978"/>
        <v>0</v>
      </c>
      <c r="AG1166" s="4">
        <f t="shared" si="979"/>
        <v>169.8799999999992</v>
      </c>
      <c r="AH1166" s="4">
        <f t="shared" si="980"/>
        <v>5469.65</v>
      </c>
      <c r="AI1166" s="6">
        <f t="shared" si="981"/>
        <v>0.17030525030525054</v>
      </c>
      <c r="AJ1166" s="6">
        <f t="shared" si="982"/>
        <v>0.17030525030525054</v>
      </c>
      <c r="AK1166" s="4">
        <f t="shared" si="983"/>
        <v>5431.067</v>
      </c>
      <c r="AL1166" s="4">
        <f t="shared" si="984"/>
        <v>-46.356999999999971</v>
      </c>
      <c r="AN1166" s="9">
        <f t="shared" si="985"/>
        <v>2970.5200000000004</v>
      </c>
      <c r="AO1166" s="6">
        <f t="shared" si="986"/>
        <v>0</v>
      </c>
      <c r="AP1166" s="4">
        <f t="shared" si="987"/>
        <v>178.92999999999938</v>
      </c>
      <c r="AQ1166" s="4">
        <f t="shared" si="988"/>
        <v>3104.7174999999997</v>
      </c>
      <c r="AR1166" s="6">
        <f t="shared" si="989"/>
        <v>0</v>
      </c>
      <c r="AS1166" s="6">
        <f t="shared" si="990"/>
        <v>0</v>
      </c>
      <c r="AT1166" s="4">
        <f t="shared" si="991"/>
        <v>3035.127</v>
      </c>
      <c r="AU1166" s="4">
        <f t="shared" si="992"/>
        <v>-64.606999999999516</v>
      </c>
      <c r="AW1166" s="4">
        <f t="shared" si="994"/>
        <v>18.079999999999927</v>
      </c>
      <c r="AX1166" s="4">
        <f t="shared" si="925"/>
        <v>14.745365853658525</v>
      </c>
      <c r="AY1166" s="4">
        <f t="shared" si="926"/>
        <v>53.909999999999854</v>
      </c>
      <c r="AZ1166" s="4">
        <f t="shared" si="915"/>
        <v>28.420000000000073</v>
      </c>
      <c r="BB1166" s="4">
        <f t="shared" si="924"/>
        <v>12.420000000000073</v>
      </c>
      <c r="BC1166" s="4">
        <f t="shared" si="916"/>
        <v>8.5482926829268404</v>
      </c>
      <c r="BD1166" s="4">
        <f t="shared" si="917"/>
        <v>17</v>
      </c>
      <c r="BE1166" s="4">
        <f t="shared" si="918"/>
        <v>14.300000000000182</v>
      </c>
      <c r="BG1166" s="4">
        <f t="shared" si="993"/>
        <v>11.599999999999454</v>
      </c>
      <c r="BH1166" s="4">
        <f t="shared" si="921"/>
        <v>6.5202439024389562</v>
      </c>
      <c r="BI1166" s="4">
        <f t="shared" si="922"/>
        <v>23.760000000000218</v>
      </c>
      <c r="BJ1166" s="4">
        <f t="shared" si="923"/>
        <v>18.530000000000655</v>
      </c>
    </row>
    <row r="1167" spans="4:62">
      <c r="D1167" s="2">
        <v>41841</v>
      </c>
      <c r="E1167" s="26">
        <v>6749.45</v>
      </c>
      <c r="F1167" s="26">
        <v>6753.42</v>
      </c>
      <c r="G1167" s="26">
        <v>6715.78</v>
      </c>
      <c r="H1167" s="26">
        <v>6728.44</v>
      </c>
      <c r="J1167" s="28">
        <v>41841</v>
      </c>
      <c r="K1167" s="3">
        <v>4334.62</v>
      </c>
      <c r="L1167" s="3">
        <v>4336.79</v>
      </c>
      <c r="M1167" s="3">
        <v>4295.3599999999997</v>
      </c>
      <c r="N1167" s="3">
        <v>4304.74</v>
      </c>
      <c r="P1167" s="2">
        <v>41841</v>
      </c>
      <c r="Q1167" s="26">
        <v>9711.68</v>
      </c>
      <c r="R1167" s="26">
        <v>9717.7000000000007</v>
      </c>
      <c r="S1167" s="26">
        <v>9597.6200000000008</v>
      </c>
      <c r="T1167" s="26">
        <v>9612.0499999999993</v>
      </c>
      <c r="V1167" s="9">
        <f t="shared" si="971"/>
        <v>2423.6999999999998</v>
      </c>
      <c r="W1167" s="6">
        <f t="shared" si="919"/>
        <v>1</v>
      </c>
      <c r="X1167" s="4">
        <f t="shared" si="920"/>
        <v>18.5600000000004</v>
      </c>
      <c r="Y1167" s="4">
        <f t="shared" si="972"/>
        <v>2409.7799999999997</v>
      </c>
      <c r="Z1167" s="6">
        <f t="shared" si="973"/>
        <v>1</v>
      </c>
      <c r="AA1167" s="6">
        <f t="shared" si="974"/>
        <v>1</v>
      </c>
      <c r="AB1167" s="4">
        <f t="shared" si="975"/>
        <v>2414.0699999999997</v>
      </c>
      <c r="AC1167" s="4">
        <f t="shared" si="976"/>
        <v>9.6300000000001091</v>
      </c>
      <c r="AE1167" s="9">
        <f t="shared" si="977"/>
        <v>5307.3099999999995</v>
      </c>
      <c r="AF1167" s="6">
        <f t="shared" si="978"/>
        <v>0</v>
      </c>
      <c r="AG1167" s="4">
        <f t="shared" si="979"/>
        <v>247.27999999999975</v>
      </c>
      <c r="AH1167" s="4">
        <f t="shared" si="980"/>
        <v>5430.9499999999989</v>
      </c>
      <c r="AI1167" s="6">
        <f t="shared" si="981"/>
        <v>0</v>
      </c>
      <c r="AJ1167" s="6">
        <f t="shared" si="982"/>
        <v>0</v>
      </c>
      <c r="AK1167" s="4">
        <f t="shared" si="983"/>
        <v>5411.7669999999989</v>
      </c>
      <c r="AL1167" s="4">
        <f t="shared" si="984"/>
        <v>-104.45699999999943</v>
      </c>
      <c r="AN1167" s="9">
        <f t="shared" si="985"/>
        <v>2883.6099999999997</v>
      </c>
      <c r="AO1167" s="6">
        <f t="shared" si="986"/>
        <v>0</v>
      </c>
      <c r="AP1167" s="4">
        <f t="shared" si="987"/>
        <v>265.84000000000015</v>
      </c>
      <c r="AQ1167" s="4">
        <f t="shared" si="988"/>
        <v>3082.99</v>
      </c>
      <c r="AR1167" s="6">
        <f t="shared" si="989"/>
        <v>0</v>
      </c>
      <c r="AS1167" s="6">
        <f t="shared" si="990"/>
        <v>0</v>
      </c>
      <c r="AT1167" s="4">
        <f t="shared" si="991"/>
        <v>3015.232</v>
      </c>
      <c r="AU1167" s="4">
        <f t="shared" si="992"/>
        <v>-131.6220000000003</v>
      </c>
      <c r="AW1167" s="4">
        <f t="shared" si="994"/>
        <v>6.0200000000004366</v>
      </c>
      <c r="AX1167" s="4">
        <f t="shared" si="925"/>
        <v>14.8190243902439</v>
      </c>
      <c r="AY1167" s="4">
        <f t="shared" si="926"/>
        <v>53.909999999999854</v>
      </c>
      <c r="AZ1167" s="4">
        <f t="shared" ref="AZ1167:AZ1183" si="995">PERCENTILE(AW1127:AW1167,0.9)</f>
        <v>28.420000000000073</v>
      </c>
      <c r="BB1167" s="4">
        <f t="shared" si="924"/>
        <v>2.1700000000000728</v>
      </c>
      <c r="BC1167" s="4">
        <f t="shared" si="916"/>
        <v>8.4304878048780623</v>
      </c>
      <c r="BD1167" s="4">
        <f t="shared" si="917"/>
        <v>17</v>
      </c>
      <c r="BE1167" s="4">
        <f t="shared" si="918"/>
        <v>14.300000000000182</v>
      </c>
      <c r="BG1167" s="4">
        <f t="shared" si="993"/>
        <v>3.9700000000002547</v>
      </c>
      <c r="BH1167" s="4">
        <f t="shared" si="921"/>
        <v>6.3487804878048157</v>
      </c>
      <c r="BI1167" s="4">
        <f t="shared" si="922"/>
        <v>23.760000000000218</v>
      </c>
      <c r="BJ1167" s="4">
        <f t="shared" si="923"/>
        <v>18.530000000000655</v>
      </c>
    </row>
    <row r="1168" spans="4:62">
      <c r="D1168" s="2">
        <v>41842</v>
      </c>
      <c r="E1168" s="26">
        <v>6728.44</v>
      </c>
      <c r="F1168" s="26">
        <v>6801.84</v>
      </c>
      <c r="G1168" s="26">
        <v>6728.44</v>
      </c>
      <c r="H1168" s="26">
        <v>6795.34</v>
      </c>
      <c r="J1168" s="28">
        <v>41842</v>
      </c>
      <c r="K1168" s="3">
        <v>4323.71</v>
      </c>
      <c r="L1168" s="3">
        <v>4373.7</v>
      </c>
      <c r="M1168" s="3">
        <v>4315.66</v>
      </c>
      <c r="N1168" s="3">
        <v>4369.5200000000004</v>
      </c>
      <c r="P1168" s="2">
        <v>41842</v>
      </c>
      <c r="Q1168" s="26">
        <v>9682.2099999999991</v>
      </c>
      <c r="R1168" s="26">
        <v>9735.7099999999991</v>
      </c>
      <c r="S1168" s="26">
        <v>9647.74</v>
      </c>
      <c r="T1168" s="26">
        <v>9734.33</v>
      </c>
      <c r="V1168" s="9">
        <f t="shared" si="971"/>
        <v>2425.8199999999997</v>
      </c>
      <c r="W1168" s="6">
        <f t="shared" si="919"/>
        <v>1</v>
      </c>
      <c r="X1168" s="4">
        <f t="shared" si="920"/>
        <v>20.680000000000291</v>
      </c>
      <c r="Y1168" s="4">
        <f t="shared" si="972"/>
        <v>2410.3099999999995</v>
      </c>
      <c r="Z1168" s="6">
        <f t="shared" si="973"/>
        <v>1</v>
      </c>
      <c r="AA1168" s="6">
        <f t="shared" si="974"/>
        <v>1</v>
      </c>
      <c r="AB1168" s="4">
        <f t="shared" si="975"/>
        <v>2418.2059999999997</v>
      </c>
      <c r="AC1168" s="4">
        <f t="shared" si="976"/>
        <v>7.6140000000000327</v>
      </c>
      <c r="AE1168" s="9">
        <f t="shared" si="977"/>
        <v>5364.8099999999995</v>
      </c>
      <c r="AF1168" s="6">
        <f t="shared" si="978"/>
        <v>0.23252992559042404</v>
      </c>
      <c r="AG1168" s="4">
        <f t="shared" si="979"/>
        <v>247.27999999999975</v>
      </c>
      <c r="AH1168" s="4">
        <f t="shared" si="980"/>
        <v>5430.9499999999989</v>
      </c>
      <c r="AI1168" s="6">
        <f t="shared" si="981"/>
        <v>0.23252992559042404</v>
      </c>
      <c r="AJ1168" s="6">
        <f t="shared" si="982"/>
        <v>0.23252992559042404</v>
      </c>
      <c r="AK1168" s="4">
        <f t="shared" si="983"/>
        <v>5405.2339999999995</v>
      </c>
      <c r="AL1168" s="4">
        <f t="shared" si="984"/>
        <v>-40.423999999999978</v>
      </c>
      <c r="AN1168" s="9">
        <f t="shared" si="985"/>
        <v>2938.99</v>
      </c>
      <c r="AO1168" s="6">
        <f t="shared" si="986"/>
        <v>0.20832079446283508</v>
      </c>
      <c r="AP1168" s="4">
        <f t="shared" si="987"/>
        <v>265.84000000000015</v>
      </c>
      <c r="AQ1168" s="4">
        <f t="shared" si="988"/>
        <v>3082.99</v>
      </c>
      <c r="AR1168" s="6">
        <f t="shared" si="989"/>
        <v>0.20832079446283508</v>
      </c>
      <c r="AS1168" s="6">
        <f t="shared" si="990"/>
        <v>0.20832079446283508</v>
      </c>
      <c r="AT1168" s="4">
        <f t="shared" si="991"/>
        <v>3005.7089999999998</v>
      </c>
      <c r="AU1168" s="4">
        <f t="shared" si="992"/>
        <v>-66.719000000000051</v>
      </c>
      <c r="AW1168" s="4">
        <f t="shared" si="994"/>
        <v>34.469999999999345</v>
      </c>
      <c r="AX1168" s="4">
        <f t="shared" si="925"/>
        <v>15.223658536585368</v>
      </c>
      <c r="AY1168" s="4">
        <f t="shared" si="926"/>
        <v>53.909999999999854</v>
      </c>
      <c r="AZ1168" s="4">
        <f t="shared" si="995"/>
        <v>30.340000000000146</v>
      </c>
      <c r="BB1168" s="4">
        <f t="shared" si="924"/>
        <v>8.0500000000001819</v>
      </c>
      <c r="BC1168" s="4">
        <f t="shared" ref="BC1168:BC1186" si="996">AVERAGE($BB1128:$BB1168)</f>
        <v>8.3658536585366079</v>
      </c>
      <c r="BD1168" s="4">
        <f t="shared" ref="BD1168:BD1186" si="997">MAX($BB1128:$BB1168)</f>
        <v>17</v>
      </c>
      <c r="BE1168" s="4">
        <f t="shared" ref="BE1168:BE1184" si="998">PERCENTILE(BB1128:BB1168,0.9)</f>
        <v>14.300000000000182</v>
      </c>
      <c r="BG1168" s="4">
        <f t="shared" si="993"/>
        <v>0</v>
      </c>
      <c r="BH1168" s="4">
        <f t="shared" si="921"/>
        <v>6.2292682926828737</v>
      </c>
      <c r="BI1168" s="4">
        <f t="shared" si="922"/>
        <v>23.760000000000218</v>
      </c>
      <c r="BJ1168" s="4">
        <f t="shared" si="923"/>
        <v>18.530000000000655</v>
      </c>
    </row>
    <row r="1169" spans="4:62">
      <c r="D1169" s="2">
        <v>41843</v>
      </c>
      <c r="E1169" s="26">
        <v>6795.34</v>
      </c>
      <c r="F1169" s="26">
        <v>6822.65</v>
      </c>
      <c r="G1169" s="26">
        <v>6773.11</v>
      </c>
      <c r="H1169" s="26">
        <v>6798.15</v>
      </c>
      <c r="J1169" s="28">
        <v>41843</v>
      </c>
      <c r="K1169" s="3">
        <v>4360.2</v>
      </c>
      <c r="L1169" s="3">
        <v>4396.7</v>
      </c>
      <c r="M1169" s="3">
        <v>4356.3</v>
      </c>
      <c r="N1169" s="3">
        <v>4376.32</v>
      </c>
      <c r="P1169" s="2">
        <v>41843</v>
      </c>
      <c r="Q1169" s="26">
        <v>9727.43</v>
      </c>
      <c r="R1169" s="26">
        <v>9802.06</v>
      </c>
      <c r="S1169" s="26">
        <v>9723.98</v>
      </c>
      <c r="T1169" s="26">
        <v>9753.56</v>
      </c>
      <c r="V1169" s="9">
        <f t="shared" si="971"/>
        <v>2421.83</v>
      </c>
      <c r="W1169" s="6">
        <f t="shared" si="919"/>
        <v>0.65692175408428677</v>
      </c>
      <c r="X1169" s="4">
        <f t="shared" si="920"/>
        <v>11.630000000000109</v>
      </c>
      <c r="Y1169" s="4">
        <f t="shared" si="972"/>
        <v>2417.0974999999999</v>
      </c>
      <c r="Z1169" s="6">
        <f t="shared" si="973"/>
        <v>0.80705996131529378</v>
      </c>
      <c r="AA1169" s="6">
        <f t="shared" si="974"/>
        <v>0.92348993288590964</v>
      </c>
      <c r="AB1169" s="4">
        <f t="shared" si="975"/>
        <v>2421.5439999999999</v>
      </c>
      <c r="AC1169" s="4">
        <f t="shared" si="976"/>
        <v>0.28600000000005821</v>
      </c>
      <c r="AE1169" s="9">
        <f t="shared" si="977"/>
        <v>5377.24</v>
      </c>
      <c r="AF1169" s="6">
        <f t="shared" si="978"/>
        <v>0.53598528397332834</v>
      </c>
      <c r="AG1169" s="4">
        <f t="shared" si="979"/>
        <v>130.47000000000025</v>
      </c>
      <c r="AH1169" s="4">
        <f t="shared" si="980"/>
        <v>5372.5450000000001</v>
      </c>
      <c r="AI1169" s="6">
        <f t="shared" si="981"/>
        <v>0.282796829505016</v>
      </c>
      <c r="AJ1169" s="6">
        <f t="shared" si="982"/>
        <v>0.282796829505016</v>
      </c>
      <c r="AK1169" s="4">
        <f t="shared" si="983"/>
        <v>5398.1219999999994</v>
      </c>
      <c r="AL1169" s="4">
        <f t="shared" si="984"/>
        <v>-20.881999999999607</v>
      </c>
      <c r="AN1169" s="9">
        <f t="shared" si="985"/>
        <v>2955.41</v>
      </c>
      <c r="AO1169" s="6">
        <f t="shared" si="986"/>
        <v>0.54398060459125919</v>
      </c>
      <c r="AP1169" s="4">
        <f t="shared" si="987"/>
        <v>131.98999999999978</v>
      </c>
      <c r="AQ1169" s="4">
        <f t="shared" si="988"/>
        <v>2982.6024999999995</v>
      </c>
      <c r="AR1169" s="6">
        <f t="shared" si="989"/>
        <v>0.27008727053867043</v>
      </c>
      <c r="AS1169" s="6">
        <f t="shared" si="990"/>
        <v>0.27008727053867043</v>
      </c>
      <c r="AT1169" s="4">
        <f t="shared" si="991"/>
        <v>2992.2339999999999</v>
      </c>
      <c r="AU1169" s="4">
        <f t="shared" si="992"/>
        <v>-36.824000000000069</v>
      </c>
      <c r="AW1169" s="4">
        <f t="shared" si="994"/>
        <v>3.4500000000007276</v>
      </c>
      <c r="AX1169" s="4">
        <f t="shared" si="925"/>
        <v>14.966341463414654</v>
      </c>
      <c r="AY1169" s="4">
        <f t="shared" si="926"/>
        <v>53.909999999999854</v>
      </c>
      <c r="AZ1169" s="4">
        <f t="shared" si="995"/>
        <v>30.340000000000146</v>
      </c>
      <c r="BB1169" s="4">
        <f t="shared" si="924"/>
        <v>3.8999999999996362</v>
      </c>
      <c r="BC1169" s="4">
        <f t="shared" si="996"/>
        <v>8.3634146341463556</v>
      </c>
      <c r="BD1169" s="4">
        <f t="shared" si="997"/>
        <v>17</v>
      </c>
      <c r="BE1169" s="4">
        <f t="shared" si="998"/>
        <v>14.300000000000182</v>
      </c>
      <c r="BG1169" s="4">
        <f t="shared" si="993"/>
        <v>22.230000000000473</v>
      </c>
      <c r="BH1169" s="4">
        <f t="shared" si="921"/>
        <v>6.7714634146341046</v>
      </c>
      <c r="BI1169" s="4">
        <f t="shared" si="922"/>
        <v>23.760000000000218</v>
      </c>
      <c r="BJ1169" s="4">
        <f t="shared" si="923"/>
        <v>19.339999999999236</v>
      </c>
    </row>
    <row r="1170" spans="4:62">
      <c r="D1170" s="2">
        <v>41844</v>
      </c>
      <c r="E1170" s="26">
        <v>6798.15</v>
      </c>
      <c r="F1170" s="26">
        <v>6821.46</v>
      </c>
      <c r="G1170" s="26">
        <v>6767.33</v>
      </c>
      <c r="H1170" s="26">
        <v>6821.46</v>
      </c>
      <c r="J1170" s="28">
        <v>41844</v>
      </c>
      <c r="K1170" s="3">
        <v>4376.6899999999996</v>
      </c>
      <c r="L1170" s="3">
        <v>4415.29</v>
      </c>
      <c r="M1170" s="3">
        <v>4347.76</v>
      </c>
      <c r="N1170" s="3">
        <v>4410.6499999999996</v>
      </c>
      <c r="P1170" s="2">
        <v>41844</v>
      </c>
      <c r="Q1170" s="26">
        <v>9772.15</v>
      </c>
      <c r="R1170" s="26">
        <v>9810.4699999999993</v>
      </c>
      <c r="S1170" s="26">
        <v>9674.68</v>
      </c>
      <c r="T1170" s="26">
        <v>9794.06</v>
      </c>
      <c r="V1170" s="9">
        <f t="shared" si="971"/>
        <v>2410.8100000000004</v>
      </c>
      <c r="W1170" s="6">
        <f t="shared" si="919"/>
        <v>0</v>
      </c>
      <c r="X1170" s="4">
        <f t="shared" si="920"/>
        <v>15.009999999999309</v>
      </c>
      <c r="Y1170" s="4">
        <f t="shared" si="972"/>
        <v>2414.5625</v>
      </c>
      <c r="Z1170" s="6">
        <f t="shared" si="973"/>
        <v>0.27417794970990822</v>
      </c>
      <c r="AA1170" s="6">
        <f t="shared" si="974"/>
        <v>0.49495289367430556</v>
      </c>
      <c r="AB1170" s="4">
        <f t="shared" si="975"/>
        <v>2419.2699999999995</v>
      </c>
      <c r="AC1170" s="4">
        <f t="shared" si="976"/>
        <v>-8.4599999999991269</v>
      </c>
      <c r="AE1170" s="9">
        <f t="shared" si="977"/>
        <v>5383.41</v>
      </c>
      <c r="AF1170" s="6">
        <f t="shared" si="978"/>
        <v>0.98320413436692289</v>
      </c>
      <c r="AG1170" s="4">
        <f t="shared" si="979"/>
        <v>77.400000000000546</v>
      </c>
      <c r="AH1170" s="4">
        <f t="shared" si="980"/>
        <v>5346.01</v>
      </c>
      <c r="AI1170" s="6">
        <f t="shared" si="981"/>
        <v>0.30774830152054528</v>
      </c>
      <c r="AJ1170" s="6">
        <f t="shared" si="982"/>
        <v>0.30774830152054528</v>
      </c>
      <c r="AK1170" s="4">
        <f t="shared" si="983"/>
        <v>5400.6759999999995</v>
      </c>
      <c r="AL1170" s="4">
        <f t="shared" si="984"/>
        <v>-17.265999999999622</v>
      </c>
      <c r="AN1170" s="9">
        <f t="shared" si="985"/>
        <v>2972.5999999999995</v>
      </c>
      <c r="AO1170" s="6">
        <f t="shared" si="986"/>
        <v>1</v>
      </c>
      <c r="AP1170" s="4">
        <f t="shared" si="987"/>
        <v>88.989999999999782</v>
      </c>
      <c r="AQ1170" s="4">
        <f t="shared" si="988"/>
        <v>2950.3524999999995</v>
      </c>
      <c r="AR1170" s="6">
        <f t="shared" si="989"/>
        <v>0.33475022569966795</v>
      </c>
      <c r="AS1170" s="6">
        <f t="shared" si="990"/>
        <v>0.33475022569966795</v>
      </c>
      <c r="AT1170" s="4">
        <f t="shared" si="991"/>
        <v>2990.8179999999998</v>
      </c>
      <c r="AU1170" s="4">
        <f t="shared" si="992"/>
        <v>-18.218000000000302</v>
      </c>
      <c r="AW1170" s="4">
        <f t="shared" si="994"/>
        <v>38.319999999999709</v>
      </c>
      <c r="AX1170" s="4">
        <f t="shared" si="925"/>
        <v>15.730243902439037</v>
      </c>
      <c r="AY1170" s="4">
        <f t="shared" si="926"/>
        <v>53.909999999999854</v>
      </c>
      <c r="AZ1170" s="4">
        <f t="shared" si="995"/>
        <v>33</v>
      </c>
      <c r="BB1170" s="4">
        <f t="shared" si="924"/>
        <v>28.929999999999382</v>
      </c>
      <c r="BC1170" s="4">
        <f t="shared" si="996"/>
        <v>8.8495121951219495</v>
      </c>
      <c r="BD1170" s="4">
        <f t="shared" si="997"/>
        <v>28.929999999999382</v>
      </c>
      <c r="BE1170" s="4">
        <f t="shared" si="998"/>
        <v>14.539999999999964</v>
      </c>
      <c r="BG1170" s="4">
        <f t="shared" si="993"/>
        <v>23.3100000000004</v>
      </c>
      <c r="BH1170" s="4">
        <f t="shared" si="921"/>
        <v>7.0717073170731384</v>
      </c>
      <c r="BI1170" s="4">
        <f t="shared" si="922"/>
        <v>23.760000000000218</v>
      </c>
      <c r="BJ1170" s="4">
        <f t="shared" si="923"/>
        <v>19.630000000000109</v>
      </c>
    </row>
    <row r="1171" spans="4:62">
      <c r="D1171" s="2">
        <v>41845</v>
      </c>
      <c r="E1171" s="26">
        <v>6821.5</v>
      </c>
      <c r="F1171" s="26">
        <v>6830.8</v>
      </c>
      <c r="G1171" s="26">
        <v>6780.7</v>
      </c>
      <c r="H1171" s="26">
        <v>6791.6</v>
      </c>
      <c r="J1171" s="28">
        <v>41845</v>
      </c>
      <c r="K1171" s="3">
        <v>4352.5</v>
      </c>
      <c r="L1171" s="3">
        <v>4358.47</v>
      </c>
      <c r="M1171" s="3">
        <v>4308.26</v>
      </c>
      <c r="N1171" s="3">
        <v>4344.7700000000004</v>
      </c>
      <c r="P1171" s="2">
        <v>41845</v>
      </c>
      <c r="Q1171" s="26">
        <v>9770.24</v>
      </c>
      <c r="R1171" s="26">
        <v>9794.85</v>
      </c>
      <c r="S1171" s="26">
        <v>9620.58</v>
      </c>
      <c r="T1171" s="26">
        <v>9644.01</v>
      </c>
      <c r="V1171" s="9">
        <f t="shared" si="971"/>
        <v>2446.83</v>
      </c>
      <c r="W1171" s="6">
        <f t="shared" si="919"/>
        <v>1</v>
      </c>
      <c r="X1171" s="4">
        <f t="shared" si="920"/>
        <v>36.019999999999527</v>
      </c>
      <c r="Y1171" s="4">
        <f t="shared" si="972"/>
        <v>2419.8150000000005</v>
      </c>
      <c r="Z1171" s="6">
        <f t="shared" si="973"/>
        <v>1</v>
      </c>
      <c r="AA1171" s="6">
        <f t="shared" si="974"/>
        <v>1</v>
      </c>
      <c r="AB1171" s="4">
        <f t="shared" si="975"/>
        <v>2425.7979999999998</v>
      </c>
      <c r="AC1171" s="4">
        <f t="shared" si="976"/>
        <v>21.032000000000153</v>
      </c>
      <c r="AE1171" s="9">
        <f t="shared" si="977"/>
        <v>5299.24</v>
      </c>
      <c r="AF1171" s="6">
        <f t="shared" si="978"/>
        <v>0</v>
      </c>
      <c r="AG1171" s="4">
        <f t="shared" si="979"/>
        <v>84.170000000000073</v>
      </c>
      <c r="AH1171" s="4">
        <f t="shared" si="980"/>
        <v>5341.3249999999998</v>
      </c>
      <c r="AI1171" s="6">
        <f t="shared" si="981"/>
        <v>0</v>
      </c>
      <c r="AJ1171" s="6">
        <f t="shared" si="982"/>
        <v>0</v>
      </c>
      <c r="AK1171" s="4">
        <f t="shared" si="983"/>
        <v>5395.616</v>
      </c>
      <c r="AL1171" s="4">
        <f t="shared" si="984"/>
        <v>-96.376000000000204</v>
      </c>
      <c r="AN1171" s="9">
        <f t="shared" si="985"/>
        <v>2852.41</v>
      </c>
      <c r="AO1171" s="6">
        <f t="shared" si="986"/>
        <v>0</v>
      </c>
      <c r="AP1171" s="4">
        <f t="shared" si="987"/>
        <v>120.1899999999996</v>
      </c>
      <c r="AQ1171" s="4">
        <f t="shared" si="988"/>
        <v>2942.5524999999998</v>
      </c>
      <c r="AR1171" s="6">
        <f t="shared" si="989"/>
        <v>0</v>
      </c>
      <c r="AS1171" s="6">
        <f t="shared" si="990"/>
        <v>0</v>
      </c>
      <c r="AT1171" s="4">
        <f t="shared" si="991"/>
        <v>2978.442</v>
      </c>
      <c r="AU1171" s="4">
        <f t="shared" si="992"/>
        <v>-126.03200000000015</v>
      </c>
      <c r="AW1171" s="4">
        <f t="shared" si="994"/>
        <v>24.610000000000582</v>
      </c>
      <c r="AX1171" s="4">
        <f t="shared" si="925"/>
        <v>15.867073170731734</v>
      </c>
      <c r="AY1171" s="4">
        <f t="shared" si="926"/>
        <v>53.909999999999854</v>
      </c>
      <c r="AZ1171" s="4">
        <f t="shared" si="995"/>
        <v>33</v>
      </c>
      <c r="BB1171" s="4">
        <f t="shared" si="924"/>
        <v>5.9700000000002547</v>
      </c>
      <c r="BC1171" s="4">
        <f t="shared" si="996"/>
        <v>8.7756097560975661</v>
      </c>
      <c r="BD1171" s="4">
        <f t="shared" si="997"/>
        <v>28.929999999999382</v>
      </c>
      <c r="BE1171" s="4">
        <f t="shared" si="998"/>
        <v>14.539999999999964</v>
      </c>
      <c r="BG1171" s="4">
        <f t="shared" si="993"/>
        <v>9.3000000000001819</v>
      </c>
      <c r="BH1171" s="4">
        <f t="shared" si="921"/>
        <v>7.2253658536585093</v>
      </c>
      <c r="BI1171" s="4">
        <f t="shared" si="922"/>
        <v>23.760000000000218</v>
      </c>
      <c r="BJ1171" s="4">
        <f t="shared" si="923"/>
        <v>19.630000000000109</v>
      </c>
    </row>
    <row r="1172" spans="4:62">
      <c r="D1172" s="2">
        <v>41848</v>
      </c>
      <c r="E1172" s="26">
        <v>6791.6</v>
      </c>
      <c r="F1172" s="26">
        <v>6809.6</v>
      </c>
      <c r="G1172" s="26">
        <v>6761.8</v>
      </c>
      <c r="H1172" s="26">
        <v>6788.1</v>
      </c>
      <c r="J1172" s="28">
        <v>41848</v>
      </c>
      <c r="K1172" s="3">
        <v>4352.5</v>
      </c>
      <c r="L1172" s="3">
        <v>4358.47</v>
      </c>
      <c r="M1172" s="3">
        <v>4308.26</v>
      </c>
      <c r="N1172" s="3">
        <v>4344.7700000000004</v>
      </c>
      <c r="P1172" s="2">
        <v>41848</v>
      </c>
      <c r="Q1172" s="26">
        <v>9660.7099999999991</v>
      </c>
      <c r="R1172" s="26">
        <v>9665.0499999999993</v>
      </c>
      <c r="S1172" s="26">
        <v>9527.59</v>
      </c>
      <c r="T1172" s="26">
        <v>9598.17</v>
      </c>
      <c r="V1172" s="9">
        <f t="shared" si="971"/>
        <v>2443.33</v>
      </c>
      <c r="W1172" s="6">
        <f t="shared" si="919"/>
        <v>0.90283176013325805</v>
      </c>
      <c r="X1172" s="4">
        <f t="shared" si="920"/>
        <v>36.019999999999527</v>
      </c>
      <c r="Y1172" s="4">
        <f t="shared" si="972"/>
        <v>2419.8150000000005</v>
      </c>
      <c r="Z1172" s="6">
        <f t="shared" si="973"/>
        <v>0.90283176013325805</v>
      </c>
      <c r="AA1172" s="6">
        <f t="shared" si="974"/>
        <v>0.91604701367234453</v>
      </c>
      <c r="AB1172" s="4">
        <f t="shared" si="975"/>
        <v>2429.7240000000002</v>
      </c>
      <c r="AC1172" s="4">
        <f t="shared" si="976"/>
        <v>13.605999999999767</v>
      </c>
      <c r="AE1172" s="9">
        <f t="shared" si="977"/>
        <v>5253.4</v>
      </c>
      <c r="AF1172" s="6">
        <f t="shared" si="978"/>
        <v>0</v>
      </c>
      <c r="AG1172" s="4">
        <f t="shared" si="979"/>
        <v>130.01000000000022</v>
      </c>
      <c r="AH1172" s="4">
        <f t="shared" si="980"/>
        <v>5318.4049999999997</v>
      </c>
      <c r="AI1172" s="6">
        <f t="shared" si="981"/>
        <v>0</v>
      </c>
      <c r="AJ1172" s="6">
        <f t="shared" si="982"/>
        <v>0</v>
      </c>
      <c r="AK1172" s="4">
        <f t="shared" si="983"/>
        <v>5377.6589999999997</v>
      </c>
      <c r="AL1172" s="4">
        <f t="shared" si="984"/>
        <v>-124.25900000000001</v>
      </c>
      <c r="AN1172" s="9">
        <f t="shared" si="985"/>
        <v>2810.0699999999997</v>
      </c>
      <c r="AO1172" s="6">
        <f t="shared" si="986"/>
        <v>0</v>
      </c>
      <c r="AP1172" s="4">
        <f t="shared" si="987"/>
        <v>162.52999999999975</v>
      </c>
      <c r="AQ1172" s="4">
        <f t="shared" si="988"/>
        <v>2931.9674999999997</v>
      </c>
      <c r="AR1172" s="6">
        <f t="shared" si="989"/>
        <v>0</v>
      </c>
      <c r="AS1172" s="6">
        <f t="shared" si="990"/>
        <v>0</v>
      </c>
      <c r="AT1172" s="4">
        <f t="shared" si="991"/>
        <v>2955.7619999999997</v>
      </c>
      <c r="AU1172" s="4">
        <f t="shared" si="992"/>
        <v>-145.69200000000001</v>
      </c>
      <c r="AW1172" s="4">
        <f t="shared" si="994"/>
        <v>4.3400000000001455</v>
      </c>
      <c r="AX1172" s="4">
        <f t="shared" si="925"/>
        <v>15.924146341463445</v>
      </c>
      <c r="AY1172" s="4">
        <f t="shared" si="926"/>
        <v>53.909999999999854</v>
      </c>
      <c r="AZ1172" s="4">
        <f t="shared" si="995"/>
        <v>33</v>
      </c>
      <c r="BB1172" s="4">
        <f t="shared" si="924"/>
        <v>5.9700000000002547</v>
      </c>
      <c r="BC1172" s="4">
        <f t="shared" si="996"/>
        <v>8.5797560975609866</v>
      </c>
      <c r="BD1172" s="4">
        <f t="shared" si="997"/>
        <v>28.929999999999382</v>
      </c>
      <c r="BE1172" s="4">
        <f t="shared" si="998"/>
        <v>14.539999999999964</v>
      </c>
      <c r="BG1172" s="4">
        <f t="shared" si="993"/>
        <v>18</v>
      </c>
      <c r="BH1172" s="4">
        <f t="shared" si="921"/>
        <v>7.5912195121950941</v>
      </c>
      <c r="BI1172" s="4">
        <f t="shared" si="922"/>
        <v>23.760000000000218</v>
      </c>
      <c r="BJ1172" s="4">
        <f t="shared" si="923"/>
        <v>19.630000000000109</v>
      </c>
    </row>
    <row r="1173" spans="4:62">
      <c r="D1173" s="2">
        <v>41849</v>
      </c>
      <c r="E1173" s="26">
        <v>6788.1</v>
      </c>
      <c r="F1173" s="26">
        <v>6833.7</v>
      </c>
      <c r="G1173" s="26">
        <v>6784</v>
      </c>
      <c r="H1173" s="26">
        <v>6807.8</v>
      </c>
      <c r="J1173" s="28">
        <v>41849</v>
      </c>
      <c r="K1173" s="3">
        <v>4349.43</v>
      </c>
      <c r="L1173" s="3">
        <v>4389.76</v>
      </c>
      <c r="M1173" s="3">
        <v>4332.3</v>
      </c>
      <c r="N1173" s="3">
        <v>4365.58</v>
      </c>
      <c r="P1173" s="2">
        <v>41849</v>
      </c>
      <c r="Q1173" s="26">
        <v>9607.1</v>
      </c>
      <c r="R1173" s="26">
        <v>9692.33</v>
      </c>
      <c r="S1173" s="26">
        <v>9573.48</v>
      </c>
      <c r="T1173" s="26">
        <v>9653.6299999999992</v>
      </c>
      <c r="V1173" s="9">
        <f t="shared" si="971"/>
        <v>2442.2200000000003</v>
      </c>
      <c r="W1173" s="6">
        <f t="shared" si="919"/>
        <v>0.87201554691838612</v>
      </c>
      <c r="X1173" s="4">
        <f t="shared" si="920"/>
        <v>36.019999999999527</v>
      </c>
      <c r="Y1173" s="4">
        <f t="shared" si="972"/>
        <v>2419.8150000000005</v>
      </c>
      <c r="Z1173" s="6">
        <f t="shared" si="973"/>
        <v>0.87201554691838612</v>
      </c>
      <c r="AA1173" s="6">
        <f t="shared" si="974"/>
        <v>0.87201554691838612</v>
      </c>
      <c r="AB1173" s="4">
        <f t="shared" si="975"/>
        <v>2433.0039999999999</v>
      </c>
      <c r="AC1173" s="4">
        <f t="shared" si="976"/>
        <v>9.2160000000003492</v>
      </c>
      <c r="AE1173" s="9">
        <f t="shared" si="977"/>
        <v>5288.0499999999993</v>
      </c>
      <c r="AF1173" s="6">
        <f t="shared" si="978"/>
        <v>0.26651796015690776</v>
      </c>
      <c r="AG1173" s="4">
        <f t="shared" si="979"/>
        <v>130.01000000000022</v>
      </c>
      <c r="AH1173" s="4">
        <f t="shared" si="980"/>
        <v>5318.4049999999997</v>
      </c>
      <c r="AI1173" s="6">
        <f t="shared" si="981"/>
        <v>0.26651796015690776</v>
      </c>
      <c r="AJ1173" s="6">
        <f t="shared" si="982"/>
        <v>0.18792710706150134</v>
      </c>
      <c r="AK1173" s="4">
        <f t="shared" si="983"/>
        <v>5365.0539999999992</v>
      </c>
      <c r="AL1173" s="4">
        <f t="shared" si="984"/>
        <v>-77.003999999999905</v>
      </c>
      <c r="AN1173" s="9">
        <f t="shared" si="985"/>
        <v>2845.829999999999</v>
      </c>
      <c r="AO1173" s="6">
        <f t="shared" si="986"/>
        <v>0.22002091921491027</v>
      </c>
      <c r="AP1173" s="4">
        <f t="shared" si="987"/>
        <v>162.52999999999975</v>
      </c>
      <c r="AQ1173" s="4">
        <f t="shared" si="988"/>
        <v>2931.9674999999997</v>
      </c>
      <c r="AR1173" s="6">
        <f t="shared" si="989"/>
        <v>0.22002091921491027</v>
      </c>
      <c r="AS1173" s="6">
        <f t="shared" si="990"/>
        <v>0.1739891986571272</v>
      </c>
      <c r="AT1173" s="4">
        <f t="shared" si="991"/>
        <v>2939.4489999999996</v>
      </c>
      <c r="AU1173" s="4">
        <f t="shared" si="992"/>
        <v>-93.619000000000597</v>
      </c>
      <c r="AW1173" s="4">
        <f t="shared" si="994"/>
        <v>33.6200000000008</v>
      </c>
      <c r="AX1173" s="4">
        <f t="shared" si="925"/>
        <v>16.59780487804883</v>
      </c>
      <c r="AY1173" s="4">
        <f t="shared" si="926"/>
        <v>53.909999999999854</v>
      </c>
      <c r="AZ1173" s="4">
        <f t="shared" si="995"/>
        <v>33.6200000000008</v>
      </c>
      <c r="BB1173" s="4">
        <f t="shared" si="924"/>
        <v>17.130000000000109</v>
      </c>
      <c r="BC1173" s="4">
        <f t="shared" si="996"/>
        <v>8.8512195121951347</v>
      </c>
      <c r="BD1173" s="4">
        <f t="shared" si="997"/>
        <v>28.929999999999382</v>
      </c>
      <c r="BE1173" s="4">
        <f t="shared" si="998"/>
        <v>15</v>
      </c>
      <c r="BG1173" s="4">
        <f t="shared" si="993"/>
        <v>4.1000000000003638</v>
      </c>
      <c r="BH1173" s="4">
        <f t="shared" si="921"/>
        <v>7.6912195121951035</v>
      </c>
      <c r="BI1173" s="4">
        <f t="shared" si="922"/>
        <v>23.760000000000218</v>
      </c>
      <c r="BJ1173" s="4">
        <f t="shared" si="923"/>
        <v>19.630000000000109</v>
      </c>
    </row>
    <row r="1174" spans="4:62">
      <c r="D1174" s="2">
        <v>41850</v>
      </c>
      <c r="E1174" s="26">
        <v>6807.8</v>
      </c>
      <c r="F1174" s="26">
        <v>6815.3</v>
      </c>
      <c r="G1174" s="26">
        <v>6758.2</v>
      </c>
      <c r="H1174" s="26">
        <v>6773.4</v>
      </c>
      <c r="J1174" s="28">
        <v>41850</v>
      </c>
      <c r="K1174" s="3">
        <v>4360.18</v>
      </c>
      <c r="L1174" s="3">
        <v>4378.7</v>
      </c>
      <c r="M1174" s="3">
        <v>4303.66</v>
      </c>
      <c r="N1174" s="3">
        <v>4312.3</v>
      </c>
      <c r="P1174" s="2">
        <v>41850</v>
      </c>
      <c r="Q1174" s="26">
        <v>9646</v>
      </c>
      <c r="R1174" s="26">
        <v>9704</v>
      </c>
      <c r="S1174" s="26">
        <v>9572</v>
      </c>
      <c r="T1174" s="26">
        <v>9593</v>
      </c>
      <c r="V1174" s="9">
        <f t="shared" si="971"/>
        <v>2461.0999999999995</v>
      </c>
      <c r="W1174" s="6">
        <f t="shared" si="919"/>
        <v>1</v>
      </c>
      <c r="X1174" s="4">
        <f t="shared" si="920"/>
        <v>50.289999999999054</v>
      </c>
      <c r="Y1174" s="4">
        <f t="shared" si="972"/>
        <v>2423.3825000000002</v>
      </c>
      <c r="Z1174" s="6">
        <f t="shared" si="973"/>
        <v>1</v>
      </c>
      <c r="AA1174" s="6">
        <f t="shared" si="974"/>
        <v>1</v>
      </c>
      <c r="AB1174" s="4">
        <f t="shared" si="975"/>
        <v>2440.8580000000002</v>
      </c>
      <c r="AC1174" s="4">
        <f t="shared" si="976"/>
        <v>20.24199999999928</v>
      </c>
      <c r="AE1174" s="9">
        <f t="shared" si="977"/>
        <v>5280.7</v>
      </c>
      <c r="AF1174" s="6">
        <f t="shared" si="978"/>
        <v>0.20998384739635517</v>
      </c>
      <c r="AG1174" s="4">
        <f t="shared" si="979"/>
        <v>130.01000000000022</v>
      </c>
      <c r="AH1174" s="4">
        <f t="shared" si="980"/>
        <v>5318.4049999999997</v>
      </c>
      <c r="AI1174" s="6">
        <f t="shared" si="981"/>
        <v>0.20998384739635517</v>
      </c>
      <c r="AJ1174" s="6">
        <f t="shared" si="982"/>
        <v>0.20790495773360826</v>
      </c>
      <c r="AK1174" s="4">
        <f t="shared" si="983"/>
        <v>5337.6649999999991</v>
      </c>
      <c r="AL1174" s="4">
        <f t="shared" si="984"/>
        <v>-56.964999999999236</v>
      </c>
      <c r="AN1174" s="9">
        <f t="shared" si="985"/>
        <v>2819.6000000000004</v>
      </c>
      <c r="AO1174" s="6">
        <f t="shared" si="986"/>
        <v>5.863532886236799E-2</v>
      </c>
      <c r="AP1174" s="4">
        <f t="shared" si="987"/>
        <v>162.52999999999975</v>
      </c>
      <c r="AQ1174" s="4">
        <f t="shared" si="988"/>
        <v>2931.9674999999997</v>
      </c>
      <c r="AR1174" s="6">
        <f t="shared" si="989"/>
        <v>5.863532886236799E-2</v>
      </c>
      <c r="AS1174" s="6">
        <f t="shared" si="990"/>
        <v>5.863532886236799E-2</v>
      </c>
      <c r="AT1174" s="4">
        <f t="shared" si="991"/>
        <v>2906.4639999999999</v>
      </c>
      <c r="AU1174" s="4">
        <f t="shared" si="992"/>
        <v>-86.863999999999578</v>
      </c>
      <c r="AW1174" s="4">
        <f t="shared" si="994"/>
        <v>58</v>
      </c>
      <c r="AX1174" s="4">
        <f t="shared" si="925"/>
        <v>17.890487804878099</v>
      </c>
      <c r="AY1174" s="4">
        <f t="shared" si="926"/>
        <v>58</v>
      </c>
      <c r="AZ1174" s="4">
        <f t="shared" si="995"/>
        <v>34.469999999999345</v>
      </c>
      <c r="BB1174" s="4">
        <f t="shared" si="924"/>
        <v>18.519999999999527</v>
      </c>
      <c r="BC1174" s="4">
        <f t="shared" si="996"/>
        <v>9.229756097560978</v>
      </c>
      <c r="BD1174" s="4">
        <f t="shared" si="997"/>
        <v>28.929999999999382</v>
      </c>
      <c r="BE1174" s="4">
        <f t="shared" si="998"/>
        <v>16.300000000000182</v>
      </c>
      <c r="BG1174" s="4">
        <f t="shared" si="993"/>
        <v>7.5</v>
      </c>
      <c r="BH1174" s="4">
        <f t="shared" si="921"/>
        <v>7.8497560975609568</v>
      </c>
      <c r="BI1174" s="4">
        <f t="shared" si="922"/>
        <v>23.760000000000218</v>
      </c>
      <c r="BJ1174" s="4">
        <f t="shared" si="923"/>
        <v>19.630000000000109</v>
      </c>
    </row>
    <row r="1175" spans="4:62">
      <c r="D1175" s="2">
        <v>41851</v>
      </c>
      <c r="E1175" s="26">
        <v>6773</v>
      </c>
      <c r="F1175" s="26">
        <v>6797</v>
      </c>
      <c r="G1175" s="26">
        <v>6716</v>
      </c>
      <c r="H1175" s="26">
        <v>6730</v>
      </c>
      <c r="J1175" s="28">
        <v>41851</v>
      </c>
      <c r="K1175" s="3">
        <v>4335</v>
      </c>
      <c r="L1175" s="3">
        <v>4337</v>
      </c>
      <c r="M1175" s="3">
        <v>4242</v>
      </c>
      <c r="N1175" s="3">
        <v>4246</v>
      </c>
      <c r="P1175" s="2">
        <v>41851</v>
      </c>
      <c r="Q1175" s="26">
        <v>9576.16</v>
      </c>
      <c r="R1175" s="26">
        <v>9582.74</v>
      </c>
      <c r="S1175" s="26">
        <v>9400.92</v>
      </c>
      <c r="T1175" s="26">
        <v>9407.48</v>
      </c>
      <c r="V1175" s="9">
        <f t="shared" si="971"/>
        <v>2484</v>
      </c>
      <c r="W1175" s="6">
        <f t="shared" si="919"/>
        <v>1</v>
      </c>
      <c r="X1175" s="4">
        <f t="shared" si="920"/>
        <v>41.779999999999745</v>
      </c>
      <c r="Y1175" s="4">
        <f t="shared" si="972"/>
        <v>2452.665</v>
      </c>
      <c r="Z1175" s="6">
        <f t="shared" si="973"/>
        <v>1</v>
      </c>
      <c r="AA1175" s="6">
        <f t="shared" si="974"/>
        <v>1</v>
      </c>
      <c r="AB1175" s="4">
        <f t="shared" si="975"/>
        <v>2455.4960000000001</v>
      </c>
      <c r="AC1175" s="4">
        <f t="shared" si="976"/>
        <v>28.503999999999905</v>
      </c>
      <c r="AE1175" s="9">
        <f t="shared" si="977"/>
        <v>5161.4799999999996</v>
      </c>
      <c r="AF1175" s="6">
        <f t="shared" si="978"/>
        <v>0</v>
      </c>
      <c r="AG1175" s="4">
        <f t="shared" si="979"/>
        <v>137.76000000000022</v>
      </c>
      <c r="AH1175" s="4">
        <f t="shared" si="980"/>
        <v>5230.3599999999997</v>
      </c>
      <c r="AI1175" s="6">
        <f t="shared" si="981"/>
        <v>0</v>
      </c>
      <c r="AJ1175" s="6">
        <f t="shared" si="982"/>
        <v>0</v>
      </c>
      <c r="AK1175" s="4">
        <f t="shared" si="983"/>
        <v>5310.0349999999989</v>
      </c>
      <c r="AL1175" s="4">
        <f t="shared" si="984"/>
        <v>-148.55499999999938</v>
      </c>
      <c r="AN1175" s="9">
        <f t="shared" si="985"/>
        <v>2677.4799999999996</v>
      </c>
      <c r="AO1175" s="6">
        <f t="shared" si="986"/>
        <v>0</v>
      </c>
      <c r="AP1175" s="4">
        <f t="shared" si="987"/>
        <v>174.93000000000029</v>
      </c>
      <c r="AQ1175" s="4">
        <f t="shared" si="988"/>
        <v>2808.6774999999998</v>
      </c>
      <c r="AR1175" s="6">
        <f t="shared" si="989"/>
        <v>0</v>
      </c>
      <c r="AS1175" s="6">
        <f t="shared" si="990"/>
        <v>0</v>
      </c>
      <c r="AT1175" s="4">
        <f t="shared" si="991"/>
        <v>2872.6519999999991</v>
      </c>
      <c r="AU1175" s="4">
        <f t="shared" si="992"/>
        <v>-195.17199999999957</v>
      </c>
      <c r="AW1175" s="4">
        <f t="shared" si="994"/>
        <v>6.5799999999999272</v>
      </c>
      <c r="AX1175" s="4">
        <f t="shared" si="925"/>
        <v>17.441219512195168</v>
      </c>
      <c r="AY1175" s="4">
        <f t="shared" si="926"/>
        <v>58</v>
      </c>
      <c r="AZ1175" s="4">
        <f t="shared" si="995"/>
        <v>34.469999999999345</v>
      </c>
      <c r="BB1175" s="4">
        <f t="shared" si="924"/>
        <v>2</v>
      </c>
      <c r="BC1175" s="4">
        <f t="shared" si="996"/>
        <v>8.9858536585365876</v>
      </c>
      <c r="BD1175" s="4">
        <f t="shared" si="997"/>
        <v>28.929999999999382</v>
      </c>
      <c r="BE1175" s="4">
        <f t="shared" si="998"/>
        <v>16.300000000000182</v>
      </c>
      <c r="BG1175" s="4">
        <f t="shared" si="993"/>
        <v>24</v>
      </c>
      <c r="BH1175" s="4">
        <f t="shared" si="921"/>
        <v>8.3375609756097369</v>
      </c>
      <c r="BI1175" s="4">
        <f t="shared" si="922"/>
        <v>24</v>
      </c>
      <c r="BJ1175" s="4">
        <f t="shared" si="923"/>
        <v>22.230000000000473</v>
      </c>
    </row>
    <row r="1176" spans="4:62">
      <c r="D1176" s="2">
        <v>41852</v>
      </c>
      <c r="E1176" s="26">
        <v>6730.11</v>
      </c>
      <c r="F1176" s="26">
        <v>6730.11</v>
      </c>
      <c r="G1176" s="26">
        <v>6624.72</v>
      </c>
      <c r="H1176" s="26">
        <v>6679.18</v>
      </c>
      <c r="J1176" s="28">
        <v>41852</v>
      </c>
      <c r="K1176" s="3">
        <v>4236.3500000000004</v>
      </c>
      <c r="L1176" s="3">
        <v>4243.07</v>
      </c>
      <c r="M1176" s="3">
        <v>4189.3</v>
      </c>
      <c r="N1176" s="3">
        <v>4202.78</v>
      </c>
      <c r="P1176" s="2">
        <v>41852</v>
      </c>
      <c r="Q1176" s="26">
        <v>9379.74</v>
      </c>
      <c r="R1176" s="26">
        <v>9394.48</v>
      </c>
      <c r="S1176" s="26">
        <v>9240.35</v>
      </c>
      <c r="T1176" s="26">
        <v>9210.08</v>
      </c>
      <c r="V1176" s="9">
        <f t="shared" si="971"/>
        <v>2476.4000000000005</v>
      </c>
      <c r="W1176" s="6">
        <f t="shared" si="919"/>
        <v>0.81809478219244858</v>
      </c>
      <c r="X1176" s="4">
        <f t="shared" si="920"/>
        <v>41.779999999999745</v>
      </c>
      <c r="Y1176" s="4">
        <f t="shared" si="972"/>
        <v>2452.665</v>
      </c>
      <c r="Z1176" s="6">
        <f t="shared" si="973"/>
        <v>0.89616067768821561</v>
      </c>
      <c r="AA1176" s="6">
        <f t="shared" si="974"/>
        <v>0.89616067768821561</v>
      </c>
      <c r="AB1176" s="4">
        <f t="shared" si="975"/>
        <v>2461.41</v>
      </c>
      <c r="AC1176" s="4">
        <f t="shared" si="976"/>
        <v>14.990000000000691</v>
      </c>
      <c r="AE1176" s="9">
        <f t="shared" si="977"/>
        <v>5007.3</v>
      </c>
      <c r="AF1176" s="6">
        <f t="shared" si="978"/>
        <v>0</v>
      </c>
      <c r="AG1176" s="4">
        <f t="shared" si="979"/>
        <v>280.74999999999909</v>
      </c>
      <c r="AH1176" s="4">
        <f t="shared" si="980"/>
        <v>5147.6749999999993</v>
      </c>
      <c r="AI1176" s="6">
        <f t="shared" si="981"/>
        <v>0</v>
      </c>
      <c r="AJ1176" s="6">
        <f t="shared" si="982"/>
        <v>0</v>
      </c>
      <c r="AK1176" s="4">
        <f t="shared" si="983"/>
        <v>5272.293999999999</v>
      </c>
      <c r="AL1176" s="4">
        <f t="shared" si="984"/>
        <v>-264.99399999999878</v>
      </c>
      <c r="AN1176" s="9">
        <f t="shared" si="985"/>
        <v>2530.8999999999996</v>
      </c>
      <c r="AO1176" s="6">
        <f t="shared" si="986"/>
        <v>0</v>
      </c>
      <c r="AP1176" s="4">
        <f t="shared" si="987"/>
        <v>314.92999999999938</v>
      </c>
      <c r="AQ1176" s="4">
        <f t="shared" si="988"/>
        <v>2767.0974999999989</v>
      </c>
      <c r="AR1176" s="6">
        <f t="shared" si="989"/>
        <v>0</v>
      </c>
      <c r="AS1176" s="6">
        <f t="shared" si="990"/>
        <v>0</v>
      </c>
      <c r="AT1176" s="4">
        <f t="shared" si="991"/>
        <v>2828.6899999999996</v>
      </c>
      <c r="AU1176" s="4">
        <f t="shared" si="992"/>
        <v>-297.78999999999996</v>
      </c>
      <c r="AW1176" s="4">
        <f t="shared" si="994"/>
        <v>14.739999999999782</v>
      </c>
      <c r="AX1176" s="4">
        <f t="shared" si="925"/>
        <v>16.995853658536628</v>
      </c>
      <c r="AY1176" s="4">
        <f t="shared" si="926"/>
        <v>58</v>
      </c>
      <c r="AZ1176" s="4">
        <f t="shared" si="995"/>
        <v>34.469999999999345</v>
      </c>
      <c r="BB1176" s="4">
        <f t="shared" si="924"/>
        <v>6.7199999999993452</v>
      </c>
      <c r="BC1176" s="4">
        <f t="shared" si="996"/>
        <v>8.7351219512194973</v>
      </c>
      <c r="BD1176" s="4">
        <f t="shared" si="997"/>
        <v>28.929999999999382</v>
      </c>
      <c r="BE1176" s="4">
        <f t="shared" si="998"/>
        <v>15</v>
      </c>
      <c r="BG1176" s="4">
        <f t="shared" si="993"/>
        <v>0</v>
      </c>
      <c r="BH1176" s="4">
        <f t="shared" si="921"/>
        <v>7.7765853658536397</v>
      </c>
      <c r="BI1176" s="4">
        <f t="shared" si="922"/>
        <v>24</v>
      </c>
      <c r="BJ1176" s="4">
        <f t="shared" si="923"/>
        <v>19.630000000000109</v>
      </c>
    </row>
    <row r="1177" spans="4:62">
      <c r="D1177" s="2">
        <v>41855</v>
      </c>
      <c r="E1177" s="26">
        <v>6679.18</v>
      </c>
      <c r="F1177" s="26">
        <v>6715.56</v>
      </c>
      <c r="G1177" s="26">
        <v>6669.93</v>
      </c>
      <c r="H1177" s="26">
        <v>6677.52</v>
      </c>
      <c r="J1177" s="28">
        <v>41855</v>
      </c>
      <c r="K1177" s="3">
        <v>4222.78</v>
      </c>
      <c r="L1177" s="3">
        <v>4240.12</v>
      </c>
      <c r="M1177" s="3">
        <v>4204.66</v>
      </c>
      <c r="N1177" s="3">
        <v>4217.22</v>
      </c>
      <c r="P1177" s="2">
        <v>41855</v>
      </c>
      <c r="Q1177" s="26">
        <v>9222.0499999999993</v>
      </c>
      <c r="R1177" s="26">
        <v>9243.23</v>
      </c>
      <c r="S1177" s="26">
        <v>9130.34</v>
      </c>
      <c r="T1177" s="26">
        <v>9154.14</v>
      </c>
      <c r="V1177" s="9">
        <f t="shared" si="971"/>
        <v>2460.3000000000002</v>
      </c>
      <c r="W1177" s="6">
        <f t="shared" si="919"/>
        <v>0.43274293920536233</v>
      </c>
      <c r="X1177" s="4">
        <f t="shared" si="920"/>
        <v>41.779999999999745</v>
      </c>
      <c r="Y1177" s="4">
        <f t="shared" si="972"/>
        <v>2452.665</v>
      </c>
      <c r="Z1177" s="6">
        <f t="shared" si="973"/>
        <v>0.43274293920536233</v>
      </c>
      <c r="AA1177" s="6">
        <f t="shared" si="974"/>
        <v>0.67618527121191496</v>
      </c>
      <c r="AB1177" s="4">
        <f t="shared" si="975"/>
        <v>2464.8040000000001</v>
      </c>
      <c r="AC1177" s="4">
        <f t="shared" si="976"/>
        <v>-4.5039999999999054</v>
      </c>
      <c r="AE1177" s="9">
        <f t="shared" si="977"/>
        <v>4936.9199999999992</v>
      </c>
      <c r="AF1177" s="6">
        <f t="shared" si="978"/>
        <v>0</v>
      </c>
      <c r="AG1177" s="4">
        <f t="shared" si="979"/>
        <v>351.13000000000011</v>
      </c>
      <c r="AH1177" s="4">
        <f t="shared" si="980"/>
        <v>5112.4849999999988</v>
      </c>
      <c r="AI1177" s="6">
        <f t="shared" si="981"/>
        <v>0</v>
      </c>
      <c r="AJ1177" s="6">
        <f t="shared" si="982"/>
        <v>0</v>
      </c>
      <c r="AK1177" s="4">
        <f t="shared" si="983"/>
        <v>5235.2550000000001</v>
      </c>
      <c r="AL1177" s="4">
        <f t="shared" si="984"/>
        <v>-298.33500000000095</v>
      </c>
      <c r="AN1177" s="9">
        <f t="shared" si="985"/>
        <v>2476.619999999999</v>
      </c>
      <c r="AO1177" s="6">
        <f t="shared" si="986"/>
        <v>0</v>
      </c>
      <c r="AP1177" s="4">
        <f t="shared" si="987"/>
        <v>369.21000000000004</v>
      </c>
      <c r="AQ1177" s="4">
        <f t="shared" si="988"/>
        <v>2753.5274999999992</v>
      </c>
      <c r="AR1177" s="6">
        <f t="shared" si="989"/>
        <v>0</v>
      </c>
      <c r="AS1177" s="6">
        <f t="shared" si="990"/>
        <v>0</v>
      </c>
      <c r="AT1177" s="4">
        <f t="shared" si="991"/>
        <v>2787.9909999999991</v>
      </c>
      <c r="AU1177" s="4">
        <f t="shared" si="992"/>
        <v>-311.37100000000009</v>
      </c>
      <c r="AW1177" s="4">
        <f t="shared" si="994"/>
        <v>21.180000000000291</v>
      </c>
      <c r="AX1177" s="4">
        <f t="shared" si="925"/>
        <v>17.210975609756133</v>
      </c>
      <c r="AY1177" s="4">
        <f t="shared" si="926"/>
        <v>58</v>
      </c>
      <c r="AZ1177" s="4">
        <f t="shared" si="995"/>
        <v>34.469999999999345</v>
      </c>
      <c r="BB1177" s="4">
        <f t="shared" si="924"/>
        <v>17.340000000000146</v>
      </c>
      <c r="BC1177" s="4">
        <f t="shared" si="996"/>
        <v>8.8165853658536477</v>
      </c>
      <c r="BD1177" s="4">
        <f t="shared" si="997"/>
        <v>28.929999999999382</v>
      </c>
      <c r="BE1177" s="4">
        <f t="shared" si="998"/>
        <v>16.300000000000182</v>
      </c>
      <c r="BG1177" s="4">
        <f t="shared" si="993"/>
        <v>9.25</v>
      </c>
      <c r="BH1177" s="4">
        <f t="shared" si="921"/>
        <v>8.0021951219512015</v>
      </c>
      <c r="BI1177" s="4">
        <f t="shared" si="922"/>
        <v>24</v>
      </c>
      <c r="BJ1177" s="4">
        <f t="shared" si="923"/>
        <v>19.630000000000109</v>
      </c>
    </row>
    <row r="1178" spans="4:62">
      <c r="D1178" s="2">
        <v>41856</v>
      </c>
      <c r="E1178" s="3">
        <v>6677.52</v>
      </c>
      <c r="F1178" s="3">
        <v>6713.52</v>
      </c>
      <c r="G1178" s="3">
        <v>6671.46</v>
      </c>
      <c r="H1178" s="3">
        <v>6682.48</v>
      </c>
      <c r="J1178" s="28">
        <v>41856</v>
      </c>
      <c r="K1178" s="3">
        <v>4240.57</v>
      </c>
      <c r="L1178" s="3">
        <v>4252.68</v>
      </c>
      <c r="M1178" s="3">
        <v>4227.5600000000004</v>
      </c>
      <c r="N1178" s="3">
        <v>4232.88</v>
      </c>
      <c r="P1178" s="2">
        <v>41856</v>
      </c>
      <c r="Q1178" s="3">
        <v>9186.0300000000007</v>
      </c>
      <c r="R1178" s="3">
        <v>9237.14</v>
      </c>
      <c r="S1178" s="3">
        <v>9173.57</v>
      </c>
      <c r="T1178" s="3">
        <v>9189.74</v>
      </c>
      <c r="V1178" s="9">
        <f t="shared" si="971"/>
        <v>2449.5999999999995</v>
      </c>
      <c r="W1178" s="6">
        <f t="shared" si="919"/>
        <v>0</v>
      </c>
      <c r="X1178" s="4">
        <f t="shared" si="920"/>
        <v>34.400000000000546</v>
      </c>
      <c r="Y1178" s="4">
        <f t="shared" si="972"/>
        <v>2458.1999999999998</v>
      </c>
      <c r="Z1178" s="6">
        <f t="shared" si="973"/>
        <v>0.176639540449958</v>
      </c>
      <c r="AA1178" s="6">
        <f t="shared" si="974"/>
        <v>0.52999043585188232</v>
      </c>
      <c r="AB1178" s="4">
        <f t="shared" si="975"/>
        <v>2466.2799999999997</v>
      </c>
      <c r="AC1178" s="4">
        <f t="shared" si="976"/>
        <v>-16.680000000000291</v>
      </c>
      <c r="AE1178" s="9">
        <f t="shared" si="977"/>
        <v>4956.8599999999997</v>
      </c>
      <c r="AF1178" s="6">
        <f t="shared" si="978"/>
        <v>5.8002210716157049E-2</v>
      </c>
      <c r="AG1178" s="4">
        <f t="shared" si="979"/>
        <v>343.78000000000065</v>
      </c>
      <c r="AH1178" s="4">
        <f t="shared" si="980"/>
        <v>5108.8099999999995</v>
      </c>
      <c r="AI1178" s="6">
        <f t="shared" si="981"/>
        <v>5.6788084185345894E-2</v>
      </c>
      <c r="AJ1178" s="6">
        <f t="shared" si="982"/>
        <v>4.4659454859012473E-2</v>
      </c>
      <c r="AK1178" s="4">
        <f t="shared" si="983"/>
        <v>5194.4600000000009</v>
      </c>
      <c r="AL1178" s="4">
        <f t="shared" si="984"/>
        <v>-237.60000000000127</v>
      </c>
      <c r="AN1178" s="9">
        <f t="shared" si="985"/>
        <v>2507.2600000000002</v>
      </c>
      <c r="AO1178" s="6">
        <f t="shared" si="986"/>
        <v>8.9334655081932224E-2</v>
      </c>
      <c r="AP1178" s="4">
        <f t="shared" si="987"/>
        <v>342.98000000000138</v>
      </c>
      <c r="AQ1178" s="4">
        <f t="shared" si="988"/>
        <v>2733.855</v>
      </c>
      <c r="AR1178" s="6">
        <f t="shared" si="989"/>
        <v>8.2988001408415904E-2</v>
      </c>
      <c r="AS1178" s="6">
        <f t="shared" si="990"/>
        <v>6.1776684543734035E-2</v>
      </c>
      <c r="AT1178" s="4">
        <f t="shared" si="991"/>
        <v>2744.8179999999993</v>
      </c>
      <c r="AU1178" s="4">
        <f t="shared" si="992"/>
        <v>-237.55799999999908</v>
      </c>
      <c r="AW1178" s="4">
        <f t="shared" si="994"/>
        <v>12.460000000000946</v>
      </c>
      <c r="AX1178" s="4">
        <f t="shared" si="925"/>
        <v>17.295365853658595</v>
      </c>
      <c r="AY1178" s="4">
        <f t="shared" si="926"/>
        <v>58</v>
      </c>
      <c r="AZ1178" s="4">
        <f t="shared" si="995"/>
        <v>34.469999999999345</v>
      </c>
      <c r="BB1178" s="4">
        <f t="shared" si="924"/>
        <v>12.110000000000582</v>
      </c>
      <c r="BC1178" s="4">
        <f t="shared" si="996"/>
        <v>8.9412195121951257</v>
      </c>
      <c r="BD1178" s="4">
        <f t="shared" si="997"/>
        <v>28.929999999999382</v>
      </c>
      <c r="BE1178" s="4">
        <f t="shared" si="998"/>
        <v>16.300000000000182</v>
      </c>
      <c r="BG1178" s="4">
        <f t="shared" si="993"/>
        <v>6.0600000000004002</v>
      </c>
      <c r="BH1178" s="4">
        <f t="shared" si="921"/>
        <v>8.1256097560975515</v>
      </c>
      <c r="BI1178" s="4">
        <f t="shared" si="922"/>
        <v>24</v>
      </c>
      <c r="BJ1178" s="4">
        <f t="shared" si="923"/>
        <v>19.630000000000109</v>
      </c>
    </row>
    <row r="1179" spans="4:62">
      <c r="D1179" s="2">
        <v>41857</v>
      </c>
      <c r="E1179" s="3">
        <v>6682.5</v>
      </c>
      <c r="F1179" s="3">
        <v>6682.5</v>
      </c>
      <c r="G1179" s="3">
        <v>6588.4</v>
      </c>
      <c r="H1179" s="3">
        <v>6636.2</v>
      </c>
      <c r="J1179" s="28">
        <v>41857</v>
      </c>
      <c r="K1179" s="3">
        <v>4207.2</v>
      </c>
      <c r="L1179" s="3">
        <v>4222.76</v>
      </c>
      <c r="M1179" s="3">
        <v>4169.8</v>
      </c>
      <c r="N1179" s="3">
        <v>4207.1400000000003</v>
      </c>
      <c r="P1179" s="2">
        <v>41857</v>
      </c>
      <c r="Q1179" s="3">
        <v>9084.52</v>
      </c>
      <c r="R1179" s="3">
        <v>9166.2099999999991</v>
      </c>
      <c r="S1179" s="3">
        <v>9030.7199999999993</v>
      </c>
      <c r="T1179" s="3">
        <v>9130.0400000000009</v>
      </c>
      <c r="V1179" s="9">
        <f t="shared" ref="V1179:V1181" si="999">H1179-N1179</f>
        <v>2429.0599999999995</v>
      </c>
      <c r="W1179" s="6">
        <f t="shared" si="919"/>
        <v>0</v>
      </c>
      <c r="X1179" s="4">
        <f t="shared" si="920"/>
        <v>54.940000000000509</v>
      </c>
      <c r="Y1179" s="4">
        <f t="shared" ref="Y1179:Y1181" si="1000">MIN(V1175:V1179) +((MAX(V1175:V1179)-MIN(V1175:V1179))*$Y$1)</f>
        <v>2442.7949999999996</v>
      </c>
      <c r="Z1179" s="6">
        <f t="shared" ref="Z1179:Z1181" si="1001">(V1179-MIN($V1173:$V1179))/(MAX($V1173:$V1179)-MIN($V1173:$V1179))</f>
        <v>0</v>
      </c>
      <c r="AA1179" s="6">
        <f t="shared" ref="AA1179:AA1181" si="1002">(V1179-MIN($V1171:$V1179))/(MAX($V1171:$V1179)-MIN($V1171:$V1179))</f>
        <v>0</v>
      </c>
      <c r="AB1179" s="4">
        <f t="shared" ref="AB1179:AB1181" si="1003">AVERAGE(V1175:V1179)</f>
        <v>2459.8719999999998</v>
      </c>
      <c r="AC1179" s="4">
        <f t="shared" ref="AC1179:AC1181" si="1004">V1179-AB1179</f>
        <v>-30.812000000000353</v>
      </c>
      <c r="AE1179" s="9">
        <f t="shared" ref="AE1179:AE1181" si="1005">T1179-N1179</f>
        <v>4922.9000000000005</v>
      </c>
      <c r="AF1179" s="6">
        <f t="shared" ref="AF1179:AF1181" si="1006">(AE1179-MIN(AE1175:AE1179))/(MAX(AE1175:AE1179)-MIN(AE1175:AE1179))</f>
        <v>0</v>
      </c>
      <c r="AG1179" s="4">
        <f t="shared" ref="AG1179:AG1181" si="1007">MAX(AE1175:AE1179)-MIN(AE1175:AE1179)</f>
        <v>238.57999999999902</v>
      </c>
      <c r="AH1179" s="4">
        <f t="shared" ref="AH1179:AH1181" si="1008">MIN(AE1175:AE1179) +((MAX(AE1175:AE1179)-MIN(AE1175:AE1179))*$AH$1)</f>
        <v>5042.1900000000005</v>
      </c>
      <c r="AI1179" s="6">
        <f t="shared" ref="AI1179:AI1181" si="1009">(AE1179-MIN(AE1173:AE1179))/(MAX(AE1173:AE1179)-MIN(AE1173:AE1179))</f>
        <v>0</v>
      </c>
      <c r="AJ1179" s="6">
        <f t="shared" ref="AJ1179:AJ1181" si="1010">(AE1179-MIN(AE1171:AE1179))/(MAX(AE1171:AE1179)-MIN(AE1171:AE1179))</f>
        <v>0</v>
      </c>
      <c r="AK1179" s="4">
        <f t="shared" ref="AK1179:AK1181" si="1011">AVERAGE(AE1170:AE1179)</f>
        <v>5149.0259999999998</v>
      </c>
      <c r="AL1179" s="4">
        <f t="shared" ref="AL1179:AL1181" si="1012">AE1179-AK1179</f>
        <v>-226.12599999999929</v>
      </c>
      <c r="AN1179" s="9">
        <f t="shared" ref="AN1179:AN1181" si="1013">T1179-H1179</f>
        <v>2493.8400000000011</v>
      </c>
      <c r="AO1179" s="6">
        <f t="shared" ref="AO1179:AO1181" si="1014">(AN1179-MIN(AN1175:AN1179))/(MAX(AN1175:AN1179)-MIN(AN1175:AN1179))</f>
        <v>8.5731355172767226E-2</v>
      </c>
      <c r="AP1179" s="4">
        <f t="shared" ref="AP1179:AP1181" si="1015">MAX(AN1175:AN1179)-MIN(AN1175:AN1179)</f>
        <v>200.86000000000058</v>
      </c>
      <c r="AQ1179" s="4">
        <f t="shared" ref="AQ1179:AQ1181" si="1016">MIN(AN1175:AN1179) +((MAX(AN1175:AN1179)-MIN(AN1175:AN1179))*$AQ$1)</f>
        <v>2627.2649999999994</v>
      </c>
      <c r="AR1179" s="6">
        <f t="shared" ref="AR1179:AR1181" si="1017">(AN1179-MIN(AN1173:AN1179))/(MAX(AN1173:AN1179)-MIN(AN1173:AN1179))</f>
        <v>4.6640123506952881E-2</v>
      </c>
      <c r="AS1179" s="6">
        <f t="shared" ref="AS1179:AS1181" si="1018">(AN1179-MIN(AN1171:AN1179))/(MAX(AN1171:AN1179)-MIN(AN1171:AN1179))</f>
        <v>4.582346523324738E-2</v>
      </c>
      <c r="AT1179" s="4">
        <f t="shared" ref="AT1179:AT1181" si="1019">AVERAGE(AN1170:AN1179)</f>
        <v>2698.6609999999996</v>
      </c>
      <c r="AU1179" s="4">
        <f t="shared" ref="AU1179:AU1181" si="1020">AN1179-AT1179</f>
        <v>-204.82099999999855</v>
      </c>
      <c r="AW1179" s="4">
        <f t="shared" si="994"/>
        <v>53.800000000001091</v>
      </c>
      <c r="AX1179" s="4">
        <f t="shared" si="925"/>
        <v>18.343658536585458</v>
      </c>
      <c r="AY1179" s="4">
        <f t="shared" si="926"/>
        <v>58</v>
      </c>
      <c r="AZ1179" s="4">
        <f t="shared" si="995"/>
        <v>36.260000000000218</v>
      </c>
      <c r="BB1179" s="4">
        <f t="shared" si="924"/>
        <v>15.5600000000004</v>
      </c>
      <c r="BC1179" s="4">
        <f t="shared" si="996"/>
        <v>9.0992682926829414</v>
      </c>
      <c r="BD1179" s="4">
        <f t="shared" si="997"/>
        <v>28.929999999999382</v>
      </c>
      <c r="BE1179" s="4">
        <f t="shared" si="998"/>
        <v>16.300000000000182</v>
      </c>
      <c r="BG1179" s="4">
        <f t="shared" si="993"/>
        <v>0</v>
      </c>
      <c r="BH1179" s="4">
        <f t="shared" si="921"/>
        <v>8.1197560975609715</v>
      </c>
      <c r="BI1179" s="4">
        <f t="shared" si="922"/>
        <v>24</v>
      </c>
      <c r="BJ1179" s="4">
        <f t="shared" si="923"/>
        <v>19.630000000000109</v>
      </c>
    </row>
    <row r="1180" spans="4:62">
      <c r="D1180" s="2">
        <v>41858</v>
      </c>
      <c r="E1180" s="3">
        <v>6636.2</v>
      </c>
      <c r="F1180" s="3">
        <v>6649.1</v>
      </c>
      <c r="G1180" s="3">
        <v>6589.8</v>
      </c>
      <c r="H1180" s="3">
        <v>6597.4</v>
      </c>
      <c r="J1180" s="28">
        <v>41858</v>
      </c>
      <c r="K1180" s="3">
        <v>4209.6099999999997</v>
      </c>
      <c r="L1180" s="3">
        <v>4209.6099999999997</v>
      </c>
      <c r="M1180" s="3">
        <v>4146.2700000000004</v>
      </c>
      <c r="N1180" s="3">
        <v>4149.83</v>
      </c>
      <c r="P1180" s="2">
        <v>41858</v>
      </c>
      <c r="Q1180" s="3">
        <v>9081.2900000000009</v>
      </c>
      <c r="R1180" s="3">
        <v>9166.0400000000009</v>
      </c>
      <c r="S1180" s="3">
        <v>9025.82</v>
      </c>
      <c r="T1180" s="3">
        <v>9038.9699999999993</v>
      </c>
      <c r="U1180" s="32"/>
      <c r="V1180" s="9">
        <f t="shared" si="999"/>
        <v>2447.5699999999997</v>
      </c>
      <c r="W1180" s="6">
        <f t="shared" si="919"/>
        <v>0.39100126742711883</v>
      </c>
      <c r="X1180" s="4">
        <f t="shared" si="920"/>
        <v>47.340000000001055</v>
      </c>
      <c r="Y1180" s="4">
        <f t="shared" si="1000"/>
        <v>2440.8949999999995</v>
      </c>
      <c r="Z1180" s="6">
        <f t="shared" si="1001"/>
        <v>0.33691299599563246</v>
      </c>
      <c r="AA1180" s="6">
        <f t="shared" si="1002"/>
        <v>0.33691299599563246</v>
      </c>
      <c r="AB1180" s="4">
        <f t="shared" si="1003"/>
        <v>2452.5860000000002</v>
      </c>
      <c r="AC1180" s="4">
        <f t="shared" si="1004"/>
        <v>-5.0160000000005311</v>
      </c>
      <c r="AE1180" s="9">
        <f t="shared" si="1005"/>
        <v>4889.1399999999994</v>
      </c>
      <c r="AF1180" s="6">
        <f t="shared" si="1006"/>
        <v>0</v>
      </c>
      <c r="AG1180" s="4">
        <f t="shared" si="1007"/>
        <v>118.16000000000076</v>
      </c>
      <c r="AH1180" s="4">
        <f t="shared" si="1008"/>
        <v>4948.2199999999993</v>
      </c>
      <c r="AI1180" s="6">
        <f t="shared" si="1009"/>
        <v>0</v>
      </c>
      <c r="AJ1180" s="6">
        <f t="shared" si="1010"/>
        <v>0</v>
      </c>
      <c r="AK1180" s="4">
        <f t="shared" si="1011"/>
        <v>5099.5990000000002</v>
      </c>
      <c r="AL1180" s="4">
        <f t="shared" si="1012"/>
        <v>-210.45900000000074</v>
      </c>
      <c r="AN1180" s="9">
        <f t="shared" si="1013"/>
        <v>2441.5699999999997</v>
      </c>
      <c r="AO1180" s="6">
        <f t="shared" si="1014"/>
        <v>0</v>
      </c>
      <c r="AP1180" s="4">
        <f t="shared" si="1015"/>
        <v>89.329999999999927</v>
      </c>
      <c r="AQ1180" s="4">
        <f t="shared" si="1016"/>
        <v>2508.5674999999997</v>
      </c>
      <c r="AR1180" s="6">
        <f t="shared" si="1017"/>
        <v>0</v>
      </c>
      <c r="AS1180" s="6">
        <f t="shared" si="1018"/>
        <v>0</v>
      </c>
      <c r="AT1180" s="4">
        <f t="shared" si="1019"/>
        <v>2645.558</v>
      </c>
      <c r="AU1180" s="4">
        <f t="shared" si="1020"/>
        <v>-203.98800000000028</v>
      </c>
      <c r="AW1180" s="4">
        <f t="shared" si="994"/>
        <v>55.470000000001164</v>
      </c>
      <c r="AX1180" s="4">
        <f t="shared" si="925"/>
        <v>19.651463414634257</v>
      </c>
      <c r="AY1180" s="4">
        <f t="shared" si="926"/>
        <v>58</v>
      </c>
      <c r="AZ1180" s="4">
        <f t="shared" si="995"/>
        <v>38.319999999999709</v>
      </c>
      <c r="BB1180" s="4">
        <f t="shared" si="924"/>
        <v>0</v>
      </c>
      <c r="BC1180" s="4">
        <f t="shared" si="996"/>
        <v>9.0931707317073318</v>
      </c>
      <c r="BD1180" s="4">
        <f t="shared" si="997"/>
        <v>28.929999999999382</v>
      </c>
      <c r="BE1180" s="4">
        <f t="shared" si="998"/>
        <v>16.300000000000182</v>
      </c>
      <c r="BG1180" s="4">
        <f t="shared" si="993"/>
        <v>12.900000000000546</v>
      </c>
      <c r="BH1180" s="4">
        <f t="shared" si="921"/>
        <v>8.434390243902449</v>
      </c>
      <c r="BI1180" s="4">
        <f t="shared" si="922"/>
        <v>24</v>
      </c>
      <c r="BJ1180" s="4">
        <f t="shared" si="923"/>
        <v>19.630000000000109</v>
      </c>
    </row>
    <row r="1181" spans="4:62">
      <c r="D1181" s="2">
        <v>41859</v>
      </c>
      <c r="E1181" s="3">
        <v>6597.4</v>
      </c>
      <c r="F1181" s="3">
        <v>6597.4</v>
      </c>
      <c r="G1181" s="3">
        <v>6528.7</v>
      </c>
      <c r="H1181" s="3">
        <v>6567.4</v>
      </c>
      <c r="J1181" s="28">
        <v>41859</v>
      </c>
      <c r="K1181" s="3">
        <v>4114.09</v>
      </c>
      <c r="L1181" s="3">
        <v>4165.26</v>
      </c>
      <c r="M1181" s="3">
        <v>4109.3100000000004</v>
      </c>
      <c r="N1181" s="3">
        <v>4147.8100000000004</v>
      </c>
      <c r="P1181" s="2">
        <v>41859</v>
      </c>
      <c r="Q1181" s="3">
        <v>8928.19</v>
      </c>
      <c r="R1181" s="3">
        <v>9061</v>
      </c>
      <c r="S1181" s="3">
        <v>8903.49</v>
      </c>
      <c r="T1181" s="3">
        <v>9009.32</v>
      </c>
      <c r="U1181" s="32"/>
      <c r="V1181" s="9">
        <f t="shared" si="999"/>
        <v>2419.5899999999992</v>
      </c>
      <c r="W1181" s="6">
        <f t="shared" si="919"/>
        <v>0</v>
      </c>
      <c r="X1181" s="4">
        <f t="shared" si="920"/>
        <v>40.710000000000946</v>
      </c>
      <c r="Y1181" s="4">
        <f t="shared" si="1000"/>
        <v>2429.7674999999995</v>
      </c>
      <c r="Z1181" s="6">
        <f t="shared" si="1001"/>
        <v>0</v>
      </c>
      <c r="AA1181" s="6">
        <f t="shared" si="1002"/>
        <v>0</v>
      </c>
      <c r="AB1181" s="4">
        <f t="shared" si="1003"/>
        <v>2441.2239999999997</v>
      </c>
      <c r="AC1181" s="4">
        <f t="shared" si="1004"/>
        <v>-21.634000000000469</v>
      </c>
      <c r="AE1181" s="9">
        <f t="shared" si="1005"/>
        <v>4861.5099999999993</v>
      </c>
      <c r="AF1181" s="6">
        <f t="shared" si="1006"/>
        <v>0</v>
      </c>
      <c r="AG1181" s="4">
        <f t="shared" si="1007"/>
        <v>95.350000000000364</v>
      </c>
      <c r="AH1181" s="4">
        <f t="shared" si="1008"/>
        <v>4909.1849999999995</v>
      </c>
      <c r="AI1181" s="6">
        <f t="shared" si="1009"/>
        <v>0</v>
      </c>
      <c r="AJ1181" s="6">
        <f t="shared" si="1010"/>
        <v>0</v>
      </c>
      <c r="AK1181" s="4">
        <f t="shared" si="1011"/>
        <v>5055.8259999999991</v>
      </c>
      <c r="AL1181" s="4">
        <f t="shared" si="1012"/>
        <v>-194.3159999999998</v>
      </c>
      <c r="AN1181" s="9">
        <f t="shared" si="1013"/>
        <v>2441.92</v>
      </c>
      <c r="AO1181" s="6">
        <f t="shared" si="1014"/>
        <v>5.3280560207088004E-3</v>
      </c>
      <c r="AP1181" s="4">
        <f t="shared" si="1015"/>
        <v>65.690000000000509</v>
      </c>
      <c r="AQ1181" s="4">
        <f t="shared" si="1016"/>
        <v>2490.8375000000001</v>
      </c>
      <c r="AR1181" s="6">
        <f t="shared" si="1017"/>
        <v>1.4836166334634565E-3</v>
      </c>
      <c r="AS1181" s="6">
        <f t="shared" si="1018"/>
        <v>8.6577944887044082E-4</v>
      </c>
      <c r="AT1181" s="4">
        <f t="shared" si="1019"/>
        <v>2604.5089999999996</v>
      </c>
      <c r="AU1181" s="4">
        <f t="shared" si="1020"/>
        <v>-162.58899999999949</v>
      </c>
      <c r="AW1181" s="4">
        <f t="shared" si="994"/>
        <v>24.700000000000728</v>
      </c>
      <c r="AX1181" s="4">
        <f t="shared" si="925"/>
        <v>19.769512195122111</v>
      </c>
      <c r="AY1181" s="4">
        <f t="shared" si="926"/>
        <v>58</v>
      </c>
      <c r="AZ1181" s="4">
        <f t="shared" si="995"/>
        <v>38.319999999999709</v>
      </c>
      <c r="BB1181" s="4">
        <f t="shared" si="924"/>
        <v>4.7799999999997453</v>
      </c>
      <c r="BC1181" s="4">
        <f t="shared" si="996"/>
        <v>9.0641463414634398</v>
      </c>
      <c r="BD1181" s="4">
        <f t="shared" si="997"/>
        <v>28.929999999999382</v>
      </c>
      <c r="BE1181" s="4">
        <f t="shared" si="998"/>
        <v>16.300000000000182</v>
      </c>
      <c r="BG1181" s="4">
        <f t="shared" si="993"/>
        <v>0</v>
      </c>
      <c r="BH1181" s="4">
        <f t="shared" si="921"/>
        <v>8.1456097560975671</v>
      </c>
      <c r="BI1181" s="4">
        <f t="shared" si="922"/>
        <v>24</v>
      </c>
      <c r="BJ1181" s="4">
        <f t="shared" si="923"/>
        <v>19.630000000000109</v>
      </c>
    </row>
    <row r="1182" spans="4:62">
      <c r="D1182" s="2">
        <v>41862</v>
      </c>
      <c r="E1182" s="3">
        <v>6567.36</v>
      </c>
      <c r="F1182" s="3">
        <v>6645.83</v>
      </c>
      <c r="G1182" s="3">
        <v>6567.36</v>
      </c>
      <c r="H1182" s="3">
        <v>6632.82</v>
      </c>
      <c r="J1182" s="2">
        <v>41862</v>
      </c>
      <c r="K1182" s="3">
        <v>4182.75</v>
      </c>
      <c r="L1182" s="3">
        <v>4206.2700000000004</v>
      </c>
      <c r="M1182" s="3">
        <v>4165.3500000000004</v>
      </c>
      <c r="N1182" s="3">
        <v>4197.7</v>
      </c>
      <c r="P1182" s="2">
        <v>41862</v>
      </c>
      <c r="Q1182" s="3">
        <v>9106.67</v>
      </c>
      <c r="R1182" s="3">
        <v>9199</v>
      </c>
      <c r="S1182" s="3">
        <v>9089.31</v>
      </c>
      <c r="T1182" s="3">
        <v>9180.74</v>
      </c>
      <c r="U1182" s="32"/>
      <c r="V1182" s="9">
        <f t="shared" ref="V1182" si="1021">H1182-N1182</f>
        <v>2435.12</v>
      </c>
      <c r="W1182" s="6">
        <f t="shared" si="919"/>
        <v>0.51749416861048125</v>
      </c>
      <c r="X1182" s="4">
        <f t="shared" si="920"/>
        <v>30.010000000000218</v>
      </c>
      <c r="Y1182" s="4">
        <f t="shared" ref="Y1182" si="1022">MIN(V1178:V1182) +((MAX(V1178:V1182)-MIN(V1178:V1182))*$Y$1)</f>
        <v>2427.0924999999993</v>
      </c>
      <c r="Z1182" s="6">
        <f t="shared" ref="Z1182" si="1023">(V1182-MIN($V1176:$V1182))/(MAX($V1176:$V1182)-MIN($V1176:$V1182))</f>
        <v>0.27336736490055091</v>
      </c>
      <c r="AA1182" s="6">
        <f t="shared" ref="AA1182" si="1024">(V1182-MIN($V1174:$V1182))/(MAX($V1174:$V1182)-MIN($V1174:$V1182))</f>
        <v>0.24111162862910218</v>
      </c>
      <c r="AB1182" s="4">
        <f t="shared" ref="AB1182" si="1025">AVERAGE(V1178:V1182)</f>
        <v>2436.1879999999996</v>
      </c>
      <c r="AC1182" s="4">
        <f t="shared" ref="AC1182" si="1026">V1182-AB1182</f>
        <v>-1.0679999999997563</v>
      </c>
      <c r="AE1182" s="9">
        <f t="shared" ref="AE1182" si="1027">T1182-N1182</f>
        <v>4983.04</v>
      </c>
      <c r="AF1182" s="6">
        <f t="shared" ref="AF1182" si="1028">(AE1182-MIN(AE1178:AE1182))/(MAX(AE1178:AE1182)-MIN(AE1178:AE1182))</f>
        <v>1</v>
      </c>
      <c r="AG1182" s="4">
        <f t="shared" ref="AG1182" si="1029">MAX(AE1178:AE1182)-MIN(AE1178:AE1182)</f>
        <v>121.53000000000065</v>
      </c>
      <c r="AH1182" s="4">
        <f t="shared" ref="AH1182" si="1030">MIN(AE1178:AE1182) +((MAX(AE1178:AE1182)-MIN(AE1178:AE1182))*$AH$1)</f>
        <v>4922.2749999999996</v>
      </c>
      <c r="AI1182" s="6">
        <f t="shared" ref="AI1182" si="1031">(AE1182-MIN(AE1176:AE1182))/(MAX(AE1176:AE1182)-MIN(AE1176:AE1182))</f>
        <v>0.83359626860552805</v>
      </c>
      <c r="AJ1182" s="6">
        <f t="shared" ref="AJ1182" si="1032">(AE1182-MIN(AE1174:AE1182))/(MAX(AE1174:AE1182)-MIN(AE1174:AE1182))</f>
        <v>0.28991626708652524</v>
      </c>
      <c r="AK1182" s="4">
        <f t="shared" ref="AK1182" si="1033">AVERAGE(AE1173:AE1182)</f>
        <v>5028.79</v>
      </c>
      <c r="AL1182" s="4">
        <f t="shared" ref="AL1182" si="1034">AE1182-AK1182</f>
        <v>-45.75</v>
      </c>
      <c r="AN1182" s="9">
        <f t="shared" ref="AN1182:AN1183" si="1035">T1182-H1182</f>
        <v>2547.92</v>
      </c>
      <c r="AO1182" s="6">
        <f t="shared" ref="AO1182:AO1183" si="1036">(AN1182-MIN(AN1178:AN1182))/(MAX(AN1178:AN1182)-MIN(AN1178:AN1182))</f>
        <v>1</v>
      </c>
      <c r="AP1182" s="4">
        <f t="shared" ref="AP1182:AP1183" si="1037">MAX(AN1178:AN1182)-MIN(AN1178:AN1182)</f>
        <v>106.35000000000036</v>
      </c>
      <c r="AQ1182" s="4">
        <f t="shared" ref="AQ1182:AQ1183" si="1038">MIN(AN1178:AN1182) +((MAX(AN1178:AN1182)-MIN(AN1178:AN1182))*$AQ$1)</f>
        <v>2521.3325</v>
      </c>
      <c r="AR1182" s="6">
        <f t="shared" ref="AR1182:AR1183" si="1039">(AN1182-MIN(AN1176:AN1182))/(MAX(AN1176:AN1182)-MIN(AN1176:AN1182))</f>
        <v>1</v>
      </c>
      <c r="AS1182" s="6">
        <f t="shared" ref="AS1182:AS1183" si="1040">(AN1182-MIN(AN1174:AN1182))/(MAX(AN1174:AN1182)-MIN(AN1174:AN1182))</f>
        <v>0.28132687881914181</v>
      </c>
      <c r="AT1182" s="4">
        <f t="shared" ref="AT1182:AT1183" si="1041">AVERAGE(AN1173:AN1182)</f>
        <v>2578.2939999999994</v>
      </c>
      <c r="AU1182" s="4">
        <f t="shared" ref="AU1182:AU1183" si="1042">AN1182-AT1182</f>
        <v>-30.373999999999342</v>
      </c>
      <c r="AW1182" s="4">
        <f t="shared" si="994"/>
        <v>17.360000000000582</v>
      </c>
      <c r="AX1182" s="4">
        <f t="shared" si="925"/>
        <v>19.605609756097735</v>
      </c>
      <c r="AY1182" s="4">
        <f t="shared" si="926"/>
        <v>58</v>
      </c>
      <c r="AZ1182" s="4">
        <f t="shared" si="995"/>
        <v>38.319999999999709</v>
      </c>
      <c r="BB1182" s="4">
        <f t="shared" si="924"/>
        <v>17.399999999999636</v>
      </c>
      <c r="BC1182" s="4">
        <f t="shared" si="996"/>
        <v>9.3321951219512389</v>
      </c>
      <c r="BD1182" s="4">
        <f t="shared" si="997"/>
        <v>28.929999999999382</v>
      </c>
      <c r="BE1182" s="4">
        <f t="shared" si="998"/>
        <v>17.130000000000109</v>
      </c>
      <c r="BG1182" s="4">
        <f t="shared" si="993"/>
        <v>0</v>
      </c>
      <c r="BH1182" s="4">
        <f t="shared" si="921"/>
        <v>8.1456097560975671</v>
      </c>
      <c r="BI1182" s="4">
        <f t="shared" si="922"/>
        <v>24</v>
      </c>
      <c r="BJ1182" s="4">
        <f t="shared" si="923"/>
        <v>19.630000000000109</v>
      </c>
    </row>
    <row r="1183" spans="4:62">
      <c r="D1183" s="2">
        <v>41863</v>
      </c>
      <c r="E1183" s="3">
        <v>6632.82</v>
      </c>
      <c r="F1183" s="3">
        <v>6643.7</v>
      </c>
      <c r="G1183" s="3">
        <v>6612.52</v>
      </c>
      <c r="H1183" s="3">
        <v>6632.42</v>
      </c>
      <c r="I1183" s="32"/>
      <c r="J1183" s="2">
        <v>41863</v>
      </c>
      <c r="K1183" s="3">
        <v>4188.05</v>
      </c>
      <c r="L1183" s="3">
        <v>4193.1499999999996</v>
      </c>
      <c r="M1183" s="3">
        <v>4150.8999999999996</v>
      </c>
      <c r="N1183" s="3">
        <v>4162.16</v>
      </c>
      <c r="O1183" s="32"/>
      <c r="P1183" s="2">
        <v>41863</v>
      </c>
      <c r="Q1183" s="3">
        <v>9166.92</v>
      </c>
      <c r="R1183" s="3">
        <v>9171.94</v>
      </c>
      <c r="S1183" s="3">
        <v>9050</v>
      </c>
      <c r="T1183" s="3">
        <v>9069.4699999999993</v>
      </c>
      <c r="V1183" s="9">
        <f t="shared" ref="V1183" si="1043">H1183-N1183</f>
        <v>2470.2600000000002</v>
      </c>
      <c r="W1183" s="6">
        <f t="shared" si="919"/>
        <v>1</v>
      </c>
      <c r="X1183" s="4">
        <f t="shared" si="920"/>
        <v>50.670000000000982</v>
      </c>
      <c r="Y1183" s="4">
        <f t="shared" ref="Y1183" si="1044">MIN(V1179:V1183) +((MAX(V1179:V1183)-MIN(V1179:V1183))*$Y$1)</f>
        <v>2432.2574999999997</v>
      </c>
      <c r="Z1183" s="6">
        <f t="shared" ref="Z1183" si="1045">(V1183-MIN($V1177:$V1183))/(MAX($V1177:$V1183)-MIN($V1177:$V1183))</f>
        <v>1</v>
      </c>
      <c r="AA1183" s="6">
        <f t="shared" ref="AA1183" si="1046">(V1183-MIN($V1175:$V1183))/(MAX($V1175:$V1183)-MIN($V1175:$V1183))</f>
        <v>0.7866790870982826</v>
      </c>
      <c r="AB1183" s="4">
        <f t="shared" ref="AB1183" si="1047">AVERAGE(V1179:V1183)</f>
        <v>2440.3199999999997</v>
      </c>
      <c r="AC1183" s="4">
        <f t="shared" ref="AC1183" si="1048">V1183-AB1183</f>
        <v>29.940000000000509</v>
      </c>
      <c r="AE1183" s="9">
        <f t="shared" ref="AE1183" si="1049">T1183-N1183</f>
        <v>4907.3099999999995</v>
      </c>
      <c r="AF1183" s="6">
        <f t="shared" ref="AF1183" si="1050">(AE1183-MIN(AE1179:AE1183))/(MAX(AE1179:AE1183)-MIN(AE1179:AE1183))</f>
        <v>0.3768616802435607</v>
      </c>
      <c r="AG1183" s="4">
        <f t="shared" ref="AG1183" si="1051">MAX(AE1179:AE1183)-MIN(AE1179:AE1183)</f>
        <v>121.53000000000065</v>
      </c>
      <c r="AH1183" s="4">
        <f t="shared" ref="AH1183" si="1052">MIN(AE1179:AE1183) +((MAX(AE1179:AE1183)-MIN(AE1179:AE1183))*$AH$1)</f>
        <v>4922.2749999999996</v>
      </c>
      <c r="AI1183" s="6">
        <f t="shared" ref="AI1183" si="1053">(AE1183-MIN(AE1177:AE1183))/(MAX(AE1177:AE1183)-MIN(AE1177:AE1183))</f>
        <v>0.3768616802435607</v>
      </c>
      <c r="AJ1183" s="6">
        <f t="shared" ref="AJ1183" si="1054">(AE1183-MIN(AE1175:AE1183))/(MAX(AE1175:AE1183)-MIN(AE1175:AE1183))</f>
        <v>0.15268193486015316</v>
      </c>
      <c r="AK1183" s="4">
        <f t="shared" ref="AK1183" si="1055">AVERAGE(AE1174:AE1183)</f>
        <v>4990.7160000000003</v>
      </c>
      <c r="AL1183" s="4">
        <f t="shared" ref="AL1183" si="1056">AE1183-AK1183</f>
        <v>-83.406000000000859</v>
      </c>
      <c r="AN1183" s="9">
        <f t="shared" si="1035"/>
        <v>2437.0499999999993</v>
      </c>
      <c r="AO1183" s="6">
        <f t="shared" si="1036"/>
        <v>0</v>
      </c>
      <c r="AP1183" s="4">
        <f t="shared" si="1037"/>
        <v>110.8700000000008</v>
      </c>
      <c r="AQ1183" s="4">
        <f t="shared" si="1038"/>
        <v>2520.2024999999999</v>
      </c>
      <c r="AR1183" s="6">
        <f t="shared" si="1039"/>
        <v>0</v>
      </c>
      <c r="AS1183" s="6">
        <f t="shared" si="1040"/>
        <v>0</v>
      </c>
      <c r="AT1183" s="4">
        <f t="shared" si="1041"/>
        <v>2537.4160000000002</v>
      </c>
      <c r="AU1183" s="4">
        <f t="shared" si="1042"/>
        <v>-100.36600000000089</v>
      </c>
      <c r="AW1183" s="4">
        <f t="shared" si="994"/>
        <v>5.0200000000004366</v>
      </c>
      <c r="AX1183" s="4">
        <f t="shared" si="925"/>
        <v>19.406097560975823</v>
      </c>
      <c r="AY1183" s="4">
        <f t="shared" si="926"/>
        <v>58</v>
      </c>
      <c r="AZ1183" s="4">
        <f t="shared" si="995"/>
        <v>38.319999999999709</v>
      </c>
      <c r="BB1183" s="4">
        <f t="shared" si="924"/>
        <v>5.0999999999994543</v>
      </c>
      <c r="BC1183" s="4">
        <f t="shared" si="996"/>
        <v>9.0907317073170795</v>
      </c>
      <c r="BD1183" s="4">
        <f t="shared" si="997"/>
        <v>28.929999999999382</v>
      </c>
      <c r="BE1183" s="4">
        <f t="shared" si="998"/>
        <v>17.130000000000109</v>
      </c>
      <c r="BG1183" s="4">
        <f t="shared" si="993"/>
        <v>10.880000000000109</v>
      </c>
      <c r="BH1183" s="4">
        <f t="shared" si="921"/>
        <v>8.3731707317073436</v>
      </c>
      <c r="BI1183" s="4">
        <f t="shared" si="922"/>
        <v>24</v>
      </c>
      <c r="BJ1183" s="4">
        <f t="shared" si="923"/>
        <v>19.630000000000109</v>
      </c>
    </row>
    <row r="1184" spans="4:62">
      <c r="D1184" s="2">
        <v>41864</v>
      </c>
      <c r="E1184" s="3">
        <v>6632.42</v>
      </c>
      <c r="F1184" s="3">
        <v>6664.34</v>
      </c>
      <c r="G1184" s="3">
        <v>6625.98</v>
      </c>
      <c r="H1184" s="3">
        <v>6656.68</v>
      </c>
      <c r="I1184" s="32"/>
      <c r="J1184" s="2">
        <v>41864</v>
      </c>
      <c r="K1184" s="3">
        <v>4187.46</v>
      </c>
      <c r="L1184" s="3">
        <v>4199.07</v>
      </c>
      <c r="M1184" s="3">
        <v>4178.79</v>
      </c>
      <c r="N1184" s="3">
        <v>4194.79</v>
      </c>
      <c r="O1184" s="32"/>
      <c r="P1184" s="2">
        <v>41864</v>
      </c>
      <c r="Q1184" s="3">
        <v>9133.84</v>
      </c>
      <c r="R1184" s="3">
        <v>9186.1200000000008</v>
      </c>
      <c r="S1184" s="3">
        <v>9118.15</v>
      </c>
      <c r="T1184" s="3">
        <v>9198.8799999999992</v>
      </c>
      <c r="V1184" s="9">
        <f t="shared" ref="V1184" si="1057">H1184-N1184</f>
        <v>2461.8900000000003</v>
      </c>
      <c r="W1184" s="6">
        <f t="shared" si="919"/>
        <v>0.83481349911190594</v>
      </c>
      <c r="X1184" s="4">
        <f t="shared" si="920"/>
        <v>50.670000000000982</v>
      </c>
      <c r="Y1184" s="4">
        <f t="shared" ref="Y1184" si="1058">MIN(V1180:V1184) +((MAX(V1180:V1184)-MIN(V1180:V1184))*$Y$1)</f>
        <v>2432.2574999999997</v>
      </c>
      <c r="Z1184" s="6">
        <f t="shared" ref="Z1184" si="1059">(V1184-MIN($V1178:$V1184))/(MAX($V1178:$V1184)-MIN($V1178:$V1184))</f>
        <v>0.83481349911190594</v>
      </c>
      <c r="AA1184" s="6">
        <f t="shared" ref="AA1184" si="1060">(V1184-MIN($V1176:$V1184))/(MAX($V1176:$V1184)-MIN($V1176:$V1184))</f>
        <v>0.74458722055976267</v>
      </c>
      <c r="AB1184" s="4">
        <f t="shared" ref="AB1184" si="1061">AVERAGE(V1180:V1184)</f>
        <v>2446.886</v>
      </c>
      <c r="AC1184" s="4">
        <f t="shared" ref="AC1184" si="1062">V1184-AB1184</f>
        <v>15.00400000000036</v>
      </c>
      <c r="AE1184" s="9">
        <f t="shared" ref="AE1184" si="1063">T1184-N1184</f>
        <v>5004.0899999999992</v>
      </c>
      <c r="AF1184" s="6">
        <f t="shared" ref="AF1184" si="1064">(AE1184-MIN(AE1180:AE1184))/(MAX(AE1180:AE1184)-MIN(AE1180:AE1184))</f>
        <v>1</v>
      </c>
      <c r="AG1184" s="4">
        <f t="shared" ref="AG1184" si="1065">MAX(AE1180:AE1184)-MIN(AE1180:AE1184)</f>
        <v>142.57999999999993</v>
      </c>
      <c r="AH1184" s="4">
        <f t="shared" ref="AH1184" si="1066">MIN(AE1180:AE1184) +((MAX(AE1180:AE1184)-MIN(AE1180:AE1184))*$AH$1)</f>
        <v>4932.7999999999993</v>
      </c>
      <c r="AI1184" s="6">
        <f t="shared" ref="AI1184" si="1067">(AE1184-MIN(AE1178:AE1184))/(MAX(AE1178:AE1184)-MIN(AE1178:AE1184))</f>
        <v>1</v>
      </c>
      <c r="AJ1184" s="6">
        <f t="shared" ref="AJ1184" si="1068">(AE1184-MIN(AE1176:AE1184))/(MAX(AE1176:AE1184)-MIN(AE1176:AE1184))</f>
        <v>0.97798202894573749</v>
      </c>
      <c r="AK1184" s="4">
        <f t="shared" ref="AK1184" si="1069">AVERAGE(AE1175:AE1184)</f>
        <v>4963.0549999999994</v>
      </c>
      <c r="AL1184" s="4">
        <f t="shared" ref="AL1184" si="1070">AE1184-AK1184</f>
        <v>41.034999999999854</v>
      </c>
      <c r="AN1184" s="9">
        <f t="shared" ref="AN1184" si="1071">T1184-H1184</f>
        <v>2542.1999999999989</v>
      </c>
      <c r="AO1184" s="6">
        <f t="shared" ref="AO1184" si="1072">(AN1184-MIN(AN1180:AN1184))/(MAX(AN1180:AN1184)-MIN(AN1180:AN1184))</f>
        <v>0.94840804545863511</v>
      </c>
      <c r="AP1184" s="4">
        <f t="shared" ref="AP1184" si="1073">MAX(AN1180:AN1184)-MIN(AN1180:AN1184)</f>
        <v>110.8700000000008</v>
      </c>
      <c r="AQ1184" s="4">
        <f t="shared" ref="AQ1184" si="1074">MIN(AN1180:AN1184) +((MAX(AN1180:AN1184)-MIN(AN1180:AN1184))*$AQ$1)</f>
        <v>2520.2024999999999</v>
      </c>
      <c r="AR1184" s="6">
        <f t="shared" ref="AR1184" si="1075">(AN1184-MIN(AN1178:AN1184))/(MAX(AN1178:AN1184)-MIN(AN1178:AN1184))</f>
        <v>0.94840804545863511</v>
      </c>
      <c r="AS1184" s="6">
        <f t="shared" ref="AS1184" si="1076">(AN1184-MIN(AN1176:AN1184))/(MAX(AN1176:AN1184)-MIN(AN1176:AN1184))</f>
        <v>0.94840804545863511</v>
      </c>
      <c r="AT1184" s="4">
        <f t="shared" ref="AT1184" si="1077">AVERAGE(AN1175:AN1184)</f>
        <v>2509.6759999999995</v>
      </c>
      <c r="AU1184" s="4">
        <f t="shared" ref="AU1184" si="1078">AN1184-AT1184</f>
        <v>32.523999999999432</v>
      </c>
      <c r="AW1184" s="4">
        <f t="shared" si="994"/>
        <v>15.690000000000509</v>
      </c>
      <c r="AX1184" s="4">
        <f t="shared" si="925"/>
        <v>18.47390243902462</v>
      </c>
      <c r="AY1184" s="4">
        <f>MAX($AW1144:$AW1184)</f>
        <v>58</v>
      </c>
      <c r="AZ1184" s="4">
        <f>PERCENTILE(AW1144:AW1184,0.9)</f>
        <v>36.260000000000218</v>
      </c>
      <c r="BB1184" s="4">
        <f t="shared" si="924"/>
        <v>8.6700000000000728</v>
      </c>
      <c r="BC1184" s="4">
        <f t="shared" si="996"/>
        <v>8.9765853658536798</v>
      </c>
      <c r="BD1184" s="4">
        <f t="shared" si="997"/>
        <v>28.929999999999382</v>
      </c>
      <c r="BE1184" s="4">
        <f t="shared" si="998"/>
        <v>17.130000000000109</v>
      </c>
      <c r="BG1184" s="4">
        <f t="shared" si="993"/>
        <v>6.4400000000005093</v>
      </c>
      <c r="BH1184" s="4">
        <f t="shared" ref="BH1184:BH1185" si="1079">AVERAGE($BG1144:$BG1184)</f>
        <v>8.0782926829268522</v>
      </c>
      <c r="BI1184" s="4">
        <f t="shared" ref="BI1184:BI1185" si="1080">MAX($BG1144:$BG1184)</f>
        <v>24</v>
      </c>
      <c r="BJ1184" s="4">
        <f t="shared" ref="BJ1184:BJ1185" si="1081">PERCENTILE(BG1144:BG1184,0.9)</f>
        <v>19.630000000000109</v>
      </c>
    </row>
    <row r="1185" spans="4:62">
      <c r="D1185" s="2">
        <v>41865</v>
      </c>
      <c r="E1185" s="3">
        <v>6656.7</v>
      </c>
      <c r="F1185" s="3">
        <v>6694.6</v>
      </c>
      <c r="G1185" s="3">
        <v>6641.8</v>
      </c>
      <c r="H1185" s="3">
        <v>6685.3</v>
      </c>
      <c r="I1185" s="32"/>
      <c r="J1185" s="2">
        <v>41865</v>
      </c>
      <c r="K1185" s="3">
        <v>4176.93</v>
      </c>
      <c r="L1185" s="3">
        <v>4217.3900000000003</v>
      </c>
      <c r="M1185" s="3">
        <v>4166.18</v>
      </c>
      <c r="N1185" s="3">
        <v>4205.43</v>
      </c>
      <c r="O1185" s="32"/>
      <c r="P1185" s="2">
        <v>41865</v>
      </c>
      <c r="Q1185" s="3">
        <v>9161.81</v>
      </c>
      <c r="R1185" s="3">
        <v>9265.92</v>
      </c>
      <c r="S1185" s="3">
        <v>9149.41</v>
      </c>
      <c r="T1185" s="3">
        <v>9225.1</v>
      </c>
      <c r="V1185" s="9">
        <f t="shared" ref="V1185:V1186" si="1082">H1185-N1185</f>
        <v>2479.87</v>
      </c>
      <c r="W1185" s="6">
        <f t="shared" si="919"/>
        <v>1</v>
      </c>
      <c r="X1185" s="4">
        <f t="shared" si="920"/>
        <v>60.280000000000655</v>
      </c>
      <c r="Y1185" s="4">
        <f t="shared" ref="Y1185:Y1186" si="1083">MIN(V1181:V1185) +((MAX(V1181:V1185)-MIN(V1181:V1185))*$Y$1)</f>
        <v>2434.6599999999994</v>
      </c>
      <c r="Z1185" s="6">
        <f t="shared" ref="Z1185:Z1186" si="1084">(V1185-MIN($V1179:$V1185))/(MAX($V1179:$V1185)-MIN($V1179:$V1185))</f>
        <v>1</v>
      </c>
      <c r="AA1185" s="6">
        <f t="shared" ref="AA1185:AA1186" si="1085">(V1185-MIN($V1177:$V1185))/(MAX($V1177:$V1185)-MIN($V1177:$V1185))</f>
        <v>1</v>
      </c>
      <c r="AB1185" s="4">
        <f t="shared" ref="AB1185:AB1186" si="1086">AVERAGE(V1181:V1185)</f>
        <v>2453.346</v>
      </c>
      <c r="AC1185" s="4">
        <f t="shared" ref="AC1185:AC1186" si="1087">V1185-AB1185</f>
        <v>26.523999999999887</v>
      </c>
      <c r="AE1185" s="9">
        <f t="shared" ref="AE1185:AE1186" si="1088">T1185-N1185</f>
        <v>5019.67</v>
      </c>
      <c r="AF1185" s="6">
        <f t="shared" ref="AF1185:AF1186" si="1089">(AE1185-MIN(AE1181:AE1185))/(MAX(AE1181:AE1185)-MIN(AE1181:AE1185))</f>
        <v>1</v>
      </c>
      <c r="AG1185" s="4">
        <f t="shared" ref="AG1185:AG1186" si="1090">MAX(AE1181:AE1185)-MIN(AE1181:AE1185)</f>
        <v>158.16000000000076</v>
      </c>
      <c r="AH1185" s="4">
        <f t="shared" ref="AH1185:AH1186" si="1091">MIN(AE1181:AE1185) +((MAX(AE1181:AE1185)-MIN(AE1181:AE1185))*$AH$1)</f>
        <v>4940.59</v>
      </c>
      <c r="AI1185" s="6">
        <f t="shared" ref="AI1185:AI1186" si="1092">(AE1185-MIN(AE1179:AE1185))/(MAX(AE1179:AE1185)-MIN(AE1179:AE1185))</f>
        <v>1</v>
      </c>
      <c r="AJ1185" s="6">
        <f t="shared" ref="AJ1185:AJ1186" si="1093">(AE1185-MIN(AE1177:AE1185))/(MAX(AE1177:AE1185)-MIN(AE1177:AE1185))</f>
        <v>1</v>
      </c>
      <c r="AK1185" s="4">
        <f t="shared" ref="AK1185:AK1186" si="1094">AVERAGE(AE1176:AE1185)</f>
        <v>4948.8739999999989</v>
      </c>
      <c r="AL1185" s="4">
        <f t="shared" ref="AL1185:AL1186" si="1095">AE1185-AK1185</f>
        <v>70.796000000001186</v>
      </c>
      <c r="AN1185" s="9">
        <f t="shared" ref="AN1185:AN1186" si="1096">T1185-H1185</f>
        <v>2539.8000000000002</v>
      </c>
      <c r="AO1185" s="6">
        <f t="shared" ref="AO1185:AO1186" si="1097">(AN1185-MIN(AN1181:AN1185))/(MAX(AN1181:AN1185)-MIN(AN1181:AN1185))</f>
        <v>0.92676107152521126</v>
      </c>
      <c r="AP1185" s="4">
        <f t="shared" ref="AP1185:AP1186" si="1098">MAX(AN1181:AN1185)-MIN(AN1181:AN1185)</f>
        <v>110.8700000000008</v>
      </c>
      <c r="AQ1185" s="4">
        <f t="shared" ref="AQ1185:AQ1186" si="1099">MIN(AN1181:AN1185) +((MAX(AN1181:AN1185)-MIN(AN1181:AN1185))*$AQ$1)</f>
        <v>2520.2024999999999</v>
      </c>
      <c r="AR1185" s="6">
        <f t="shared" ref="AR1185:AR1186" si="1100">(AN1185-MIN(AN1179:AN1185))/(MAX(AN1179:AN1185)-MIN(AN1179:AN1185))</f>
        <v>0.92676107152521126</v>
      </c>
      <c r="AS1185" s="6">
        <f t="shared" ref="AS1185:AS1186" si="1101">(AN1185-MIN(AN1177:AN1185))/(MAX(AN1177:AN1185)-MIN(AN1177:AN1185))</f>
        <v>0.92676107152521126</v>
      </c>
      <c r="AT1185" s="4">
        <f t="shared" ref="AT1185:AT1186" si="1102">AVERAGE(AN1176:AN1185)</f>
        <v>2495.9079999999999</v>
      </c>
      <c r="AU1185" s="4">
        <f t="shared" ref="AU1185:AU1186" si="1103">AN1185-AT1185</f>
        <v>43.89200000000028</v>
      </c>
      <c r="AW1185" s="4">
        <f t="shared" ref="AW1185:AW1186" si="1104">IF(R1185-Q1185&gt;Q1185-S1185,Q1185-S1185,R1185-Q1185)</f>
        <v>12.399999999999636</v>
      </c>
      <c r="AX1185" s="4">
        <f t="shared" si="925"/>
        <v>18.533170731707507</v>
      </c>
      <c r="AY1185" s="4">
        <f>MAX($AW1145:$AW1185)</f>
        <v>58</v>
      </c>
      <c r="AZ1185" s="4">
        <f>PERCENTILE(AW1145:AW1185,0.9)</f>
        <v>36.260000000000218</v>
      </c>
      <c r="BB1185" s="4">
        <f t="shared" ref="BB1185:BB1186" si="1105">IF(L1185-K1185&gt;K1185-M1185,K1185-M1185,L1185-K1185)</f>
        <v>10.75</v>
      </c>
      <c r="BC1185" s="4">
        <f t="shared" si="996"/>
        <v>8.9875609756097727</v>
      </c>
      <c r="BD1185" s="4">
        <f t="shared" si="997"/>
        <v>28.929999999999382</v>
      </c>
      <c r="BE1185" s="4">
        <f t="shared" ref="BE1185:BE1186" si="1106">PERCENTILE(BB1145:BB1185,0.9)</f>
        <v>17.130000000000109</v>
      </c>
      <c r="BG1185" s="4">
        <f t="shared" si="993"/>
        <v>14.899999999999636</v>
      </c>
      <c r="BH1185" s="4">
        <f t="shared" si="1079"/>
        <v>8.4417073170731847</v>
      </c>
      <c r="BI1185" s="4">
        <f t="shared" si="1080"/>
        <v>24</v>
      </c>
      <c r="BJ1185" s="4">
        <f t="shared" si="1081"/>
        <v>19.630000000000109</v>
      </c>
    </row>
    <row r="1186" spans="4:62">
      <c r="D1186" s="2">
        <v>41866</v>
      </c>
      <c r="E1186" s="3">
        <v>6685.3</v>
      </c>
      <c r="F1186" s="3">
        <v>6742.8</v>
      </c>
      <c r="G1186" s="3">
        <v>6685.3</v>
      </c>
      <c r="H1186" s="3">
        <v>6689.1</v>
      </c>
      <c r="J1186" s="2">
        <v>41866</v>
      </c>
      <c r="K1186" s="3">
        <v>4216.8999999999996</v>
      </c>
      <c r="L1186" s="3">
        <v>4256.34</v>
      </c>
      <c r="M1186" s="3">
        <v>4168.08</v>
      </c>
      <c r="N1186" s="3">
        <v>4174.3599999999997</v>
      </c>
      <c r="P1186" s="2">
        <v>41866</v>
      </c>
      <c r="Q1186" s="3">
        <v>9239</v>
      </c>
      <c r="R1186" s="3">
        <v>9324.57</v>
      </c>
      <c r="S1186" s="3">
        <v>9067.58</v>
      </c>
      <c r="T1186" s="3">
        <v>9092.6</v>
      </c>
      <c r="V1186" s="9">
        <f t="shared" si="1082"/>
        <v>2514.7400000000007</v>
      </c>
      <c r="W1186" s="6">
        <f t="shared" si="919"/>
        <v>1</v>
      </c>
      <c r="X1186" s="4">
        <f t="shared" si="920"/>
        <v>79.6200000000008</v>
      </c>
      <c r="Y1186" s="4">
        <f t="shared" si="1083"/>
        <v>2455.0250000000001</v>
      </c>
      <c r="Z1186" s="6">
        <f t="shared" si="1084"/>
        <v>1</v>
      </c>
      <c r="AA1186" s="6">
        <f t="shared" si="1085"/>
        <v>1</v>
      </c>
      <c r="AB1186" s="4">
        <f t="shared" si="1086"/>
        <v>2472.3760000000002</v>
      </c>
      <c r="AC1186" s="4">
        <f t="shared" si="1087"/>
        <v>42.364000000000487</v>
      </c>
      <c r="AE1186" s="9">
        <f t="shared" si="1088"/>
        <v>4918.2400000000007</v>
      </c>
      <c r="AF1186" s="6">
        <f t="shared" si="1089"/>
        <v>9.7276610893566609E-2</v>
      </c>
      <c r="AG1186" s="4">
        <f t="shared" si="1090"/>
        <v>112.36000000000058</v>
      </c>
      <c r="AH1186" s="4">
        <f t="shared" si="1091"/>
        <v>4963.49</v>
      </c>
      <c r="AI1186" s="6">
        <f t="shared" si="1092"/>
        <v>0.35868740515933933</v>
      </c>
      <c r="AJ1186" s="6">
        <f t="shared" si="1093"/>
        <v>0.35868740515933933</v>
      </c>
      <c r="AK1186" s="4">
        <f t="shared" si="1094"/>
        <v>4939.9679999999989</v>
      </c>
      <c r="AL1186" s="4">
        <f t="shared" si="1095"/>
        <v>-21.727999999998246</v>
      </c>
      <c r="AN1186" s="9">
        <f t="shared" si="1096"/>
        <v>2403.5</v>
      </c>
      <c r="AO1186" s="6">
        <f t="shared" si="1097"/>
        <v>0</v>
      </c>
      <c r="AP1186" s="4">
        <f t="shared" si="1098"/>
        <v>144.42000000000007</v>
      </c>
      <c r="AQ1186" s="4">
        <f t="shared" si="1099"/>
        <v>2511.8150000000001</v>
      </c>
      <c r="AR1186" s="6">
        <f t="shared" si="1100"/>
        <v>0</v>
      </c>
      <c r="AS1186" s="6">
        <f t="shared" si="1101"/>
        <v>0</v>
      </c>
      <c r="AT1186" s="4">
        <f t="shared" si="1102"/>
        <v>2483.1679999999997</v>
      </c>
      <c r="AU1186" s="4">
        <f t="shared" si="1103"/>
        <v>-79.667999999999665</v>
      </c>
      <c r="AW1186" s="4">
        <f t="shared" si="1104"/>
        <v>85.569999999999709</v>
      </c>
      <c r="AX1186" s="4">
        <f t="shared" si="925"/>
        <v>20.507073170731907</v>
      </c>
      <c r="AY1186" s="4">
        <f>MAX($AW1146:$AW1186)</f>
        <v>85.569999999999709</v>
      </c>
      <c r="AZ1186" s="4">
        <f>PERCENTILE(AW1146:AW1186,0.9)</f>
        <v>38.319999999999709</v>
      </c>
      <c r="BB1186" s="4">
        <f t="shared" si="1105"/>
        <v>39.440000000000509</v>
      </c>
      <c r="BC1186" s="4">
        <f t="shared" si="996"/>
        <v>9.7607317073170847</v>
      </c>
      <c r="BD1186" s="4">
        <f t="shared" si="997"/>
        <v>39.440000000000509</v>
      </c>
      <c r="BE1186" s="4">
        <f t="shared" si="1106"/>
        <v>17.340000000000146</v>
      </c>
      <c r="BG1186" s="4">
        <f t="shared" si="993"/>
        <v>0</v>
      </c>
      <c r="BH1186" s="4">
        <f>AVERAGE($BG1146:$BG1186)</f>
        <v>8.4417073170731847</v>
      </c>
      <c r="BI1186" s="4">
        <f>MAX($BG1146:$BG1186)</f>
        <v>24</v>
      </c>
      <c r="BJ1186" s="4">
        <f t="shared" ref="BJ1186" si="1107">PERCENTILE(BG1146:BG1186,0.9)</f>
        <v>19.630000000000109</v>
      </c>
    </row>
    <row r="1187" spans="4:62">
      <c r="D1187" s="2">
        <v>41869</v>
      </c>
      <c r="E1187" s="3">
        <v>6689.08</v>
      </c>
      <c r="F1187" s="3">
        <v>6745.72</v>
      </c>
      <c r="G1187" s="3">
        <v>6689.08</v>
      </c>
      <c r="H1187" s="3">
        <v>6741.25</v>
      </c>
      <c r="J1187" s="2">
        <v>41869</v>
      </c>
      <c r="K1187" s="3">
        <v>4227.88</v>
      </c>
      <c r="L1187" s="3">
        <v>4241.8599999999997</v>
      </c>
      <c r="M1187" s="3">
        <v>4211.38</v>
      </c>
      <c r="N1187" s="3">
        <v>4230.6499999999996</v>
      </c>
      <c r="P1187" s="2">
        <v>41869</v>
      </c>
      <c r="Q1187" s="3">
        <v>9220.99</v>
      </c>
      <c r="R1187" s="3">
        <v>9261.65</v>
      </c>
      <c r="S1187" s="3">
        <v>9195.11</v>
      </c>
      <c r="T1187" s="3">
        <v>9245.33</v>
      </c>
      <c r="U1187" s="32"/>
      <c r="V1187" s="9">
        <f t="shared" ref="V1187" si="1108">H1187-N1187</f>
        <v>2510.6000000000004</v>
      </c>
      <c r="W1187" s="6">
        <f t="shared" si="919"/>
        <v>0.9216650898770048</v>
      </c>
      <c r="X1187" s="4">
        <f t="shared" si="920"/>
        <v>52.850000000000364</v>
      </c>
      <c r="Y1187" s="4">
        <f t="shared" ref="Y1187" si="1109">MIN(V1183:V1187) +((MAX(V1183:V1187)-MIN(V1183:V1187))*$Y$1)</f>
        <v>2475.1025000000004</v>
      </c>
      <c r="Z1187" s="6">
        <f t="shared" ref="Z1187" si="1110">(V1187-MIN($V1181:$V1187))/(MAX($V1181:$V1187)-MIN($V1181:$V1187))</f>
        <v>0.95648975302154216</v>
      </c>
      <c r="AA1187" s="6">
        <f t="shared" ref="AA1187" si="1111">(V1187-MIN($V1179:$V1187))/(MAX($V1179:$V1187)-MIN($V1179:$V1187))</f>
        <v>0.95648975302154216</v>
      </c>
      <c r="AB1187" s="4">
        <f t="shared" ref="AB1187" si="1112">AVERAGE(V1183:V1187)</f>
        <v>2487.4720000000007</v>
      </c>
      <c r="AC1187" s="4">
        <f t="shared" ref="AC1187" si="1113">V1187-AB1187</f>
        <v>23.127999999999702</v>
      </c>
      <c r="AE1187" s="9">
        <f t="shared" ref="AE1187" si="1114">T1187-N1187</f>
        <v>5014.68</v>
      </c>
      <c r="AF1187" s="6">
        <f t="shared" ref="AF1187" si="1115">(AE1187-MIN(AE1183:AE1187))/(MAX(AE1183:AE1187)-MIN(AE1183:AE1187))</f>
        <v>0.95558917764329165</v>
      </c>
      <c r="AG1187" s="4">
        <f t="shared" ref="AG1187" si="1116">MAX(AE1183:AE1187)-MIN(AE1183:AE1187)</f>
        <v>112.36000000000058</v>
      </c>
      <c r="AH1187" s="4">
        <f t="shared" ref="AH1187" si="1117">MIN(AE1183:AE1187) +((MAX(AE1183:AE1187)-MIN(AE1183:AE1187))*$AH$1)</f>
        <v>4963.49</v>
      </c>
      <c r="AI1187" s="6">
        <f t="shared" ref="AI1187" si="1118">(AE1187-MIN(AE1181:AE1187))/(MAX(AE1181:AE1187)-MIN(AE1181:AE1187))</f>
        <v>0.96844967121902026</v>
      </c>
      <c r="AJ1187" s="6">
        <f t="shared" ref="AJ1187" si="1119">(AE1187-MIN(AE1179:AE1187))/(MAX(AE1179:AE1187)-MIN(AE1179:AE1187))</f>
        <v>0.96844967121902026</v>
      </c>
      <c r="AK1187" s="4">
        <f t="shared" ref="AK1187" si="1120">AVERAGE(AE1178:AE1187)</f>
        <v>4947.7439999999997</v>
      </c>
      <c r="AL1187" s="4">
        <f t="shared" ref="AL1187" si="1121">AE1187-AK1187</f>
        <v>66.936000000000604</v>
      </c>
      <c r="AN1187" s="9">
        <f t="shared" ref="AN1187" si="1122">T1187-H1187</f>
        <v>2504.08</v>
      </c>
      <c r="AO1187" s="6">
        <f t="shared" ref="AO1187" si="1123">(AN1187-MIN(AN1183:AN1187))/(MAX(AN1183:AN1187)-MIN(AN1183:AN1187))</f>
        <v>0.72516222062004843</v>
      </c>
      <c r="AP1187" s="4">
        <f t="shared" ref="AP1187" si="1124">MAX(AN1183:AN1187)-MIN(AN1183:AN1187)</f>
        <v>138.69999999999891</v>
      </c>
      <c r="AQ1187" s="4">
        <f t="shared" ref="AQ1187" si="1125">MIN(AN1183:AN1187) +((MAX(AN1183:AN1187)-MIN(AN1183:AN1187))*$AQ$1)</f>
        <v>2507.5249999999992</v>
      </c>
      <c r="AR1187" s="6">
        <f t="shared" ref="AR1187" si="1126">(AN1187-MIN(AN1181:AN1187))/(MAX(AN1181:AN1187)-MIN(AN1181:AN1187))</f>
        <v>0.69644093615842595</v>
      </c>
      <c r="AS1187" s="6">
        <f t="shared" ref="AS1187" si="1127">(AN1187-MIN(AN1179:AN1187))/(MAX(AN1179:AN1187)-MIN(AN1179:AN1187))</f>
        <v>0.69644093615842595</v>
      </c>
      <c r="AT1187" s="4">
        <f t="shared" ref="AT1187" si="1128">AVERAGE(AN1178:AN1187)</f>
        <v>2485.9139999999998</v>
      </c>
      <c r="AU1187" s="4">
        <f t="shared" ref="AU1187" si="1129">AN1187-AT1187</f>
        <v>18.166000000000167</v>
      </c>
    </row>
    <row r="1188" spans="4:62">
      <c r="D1188" s="2">
        <v>41870</v>
      </c>
      <c r="E1188" s="3">
        <v>6741.25</v>
      </c>
      <c r="F1188" s="3">
        <v>6782.9</v>
      </c>
      <c r="G1188" s="3">
        <v>6740.65</v>
      </c>
      <c r="H1188" s="3">
        <v>6779.31</v>
      </c>
      <c r="I1188" s="32"/>
      <c r="J1188" s="2">
        <v>41870</v>
      </c>
      <c r="K1188" s="3">
        <v>4243.83</v>
      </c>
      <c r="L1188" s="3">
        <v>4258.83</v>
      </c>
      <c r="M1188" s="3">
        <v>4235.28</v>
      </c>
      <c r="N1188" s="3">
        <v>4254.45</v>
      </c>
      <c r="O1188" s="32"/>
      <c r="P1188" s="2">
        <v>41870</v>
      </c>
      <c r="Q1188" s="3">
        <v>9276.19</v>
      </c>
      <c r="R1188" s="3">
        <v>9350.27</v>
      </c>
      <c r="S1188" s="3">
        <v>9276.18</v>
      </c>
      <c r="T1188" s="3">
        <v>9334.2800000000007</v>
      </c>
      <c r="U1188" s="32"/>
      <c r="V1188" s="9">
        <f t="shared" ref="V1188" si="1130">H1188-N1188</f>
        <v>2524.8600000000006</v>
      </c>
      <c r="W1188" s="6">
        <f t="shared" si="919"/>
        <v>1</v>
      </c>
      <c r="X1188" s="4">
        <f t="shared" si="920"/>
        <v>62.970000000000255</v>
      </c>
      <c r="Y1188" s="4">
        <f t="shared" ref="Y1188" si="1131">MIN(V1184:V1188) +((MAX(V1184:V1188)-MIN(V1184:V1188))*$Y$1)</f>
        <v>2477.6325000000006</v>
      </c>
      <c r="Z1188" s="6">
        <f t="shared" ref="Z1188" si="1132">(V1188-MIN($V1182:$V1188))/(MAX($V1182:$V1188)-MIN($V1182:$V1188))</f>
        <v>1</v>
      </c>
      <c r="AA1188" s="6">
        <f t="shared" ref="AA1188" si="1133">(V1188-MIN($V1180:$V1188))/(MAX($V1180:$V1188)-MIN($V1180:$V1188))</f>
        <v>1</v>
      </c>
      <c r="AB1188" s="4">
        <f t="shared" ref="AB1188" si="1134">AVERAGE(V1184:V1188)</f>
        <v>2498.3920000000007</v>
      </c>
      <c r="AC1188" s="4">
        <f t="shared" ref="AC1188" si="1135">V1188-AB1188</f>
        <v>26.467999999999847</v>
      </c>
      <c r="AE1188" s="9">
        <f t="shared" ref="AE1188" si="1136">T1188-N1188</f>
        <v>5079.8300000000008</v>
      </c>
      <c r="AF1188" s="6">
        <f t="shared" ref="AF1188" si="1137">(AE1188-MIN(AE1184:AE1188))/(MAX(AE1184:AE1188)-MIN(AE1184:AE1188))</f>
        <v>1</v>
      </c>
      <c r="AG1188" s="4">
        <f t="shared" ref="AG1188" si="1138">MAX(AE1184:AE1188)-MIN(AE1184:AE1188)</f>
        <v>161.59000000000015</v>
      </c>
      <c r="AH1188" s="4">
        <f t="shared" ref="AH1188" si="1139">MIN(AE1184:AE1188) +((MAX(AE1184:AE1188)-MIN(AE1184:AE1188))*$AH$1)</f>
        <v>4999.0350000000008</v>
      </c>
      <c r="AI1188" s="6">
        <f t="shared" ref="AI1188" si="1140">(AE1188-MIN(AE1182:AE1188))/(MAX(AE1182:AE1188)-MIN(AE1182:AE1188))</f>
        <v>1</v>
      </c>
      <c r="AJ1188" s="6">
        <f t="shared" ref="AJ1188" si="1141">(AE1188-MIN(AE1180:AE1188))/(MAX(AE1180:AE1188)-MIN(AE1180:AE1188))</f>
        <v>1</v>
      </c>
      <c r="AK1188" s="4">
        <f t="shared" ref="AK1188" si="1142">AVERAGE(AE1179:AE1188)</f>
        <v>4960.0410000000002</v>
      </c>
      <c r="AL1188" s="4">
        <f t="shared" ref="AL1188" si="1143">AE1188-AK1188</f>
        <v>119.78900000000067</v>
      </c>
      <c r="AN1188" s="9">
        <f t="shared" ref="AN1188:AN1191" si="1144">T1188-H1188</f>
        <v>2554.9700000000003</v>
      </c>
      <c r="AO1188" s="6">
        <f t="shared" ref="AO1188:AO1191" si="1145">(AN1188-MIN(AN1184:AN1188))/(MAX(AN1184:AN1188)-MIN(AN1184:AN1188))</f>
        <v>1</v>
      </c>
      <c r="AP1188" s="4">
        <f t="shared" ref="AP1188:AP1191" si="1146">MAX(AN1184:AN1188)-MIN(AN1184:AN1188)</f>
        <v>151.47000000000025</v>
      </c>
      <c r="AQ1188" s="4">
        <f t="shared" ref="AQ1188:AQ1191" si="1147">MIN(AN1184:AN1188) +((MAX(AN1184:AN1188)-MIN(AN1184:AN1188))*$AQ$1)</f>
        <v>2517.1025</v>
      </c>
      <c r="AR1188" s="6">
        <f t="shared" ref="AR1188:AR1191" si="1148">(AN1188-MIN(AN1182:AN1188))/(MAX(AN1182:AN1188)-MIN(AN1182:AN1188))</f>
        <v>1</v>
      </c>
      <c r="AS1188" s="6">
        <f t="shared" ref="AS1188:AS1191" si="1149">(AN1188-MIN(AN1180:AN1188))/(MAX(AN1180:AN1188)-MIN(AN1180:AN1188))</f>
        <v>1</v>
      </c>
      <c r="AT1188" s="4">
        <f t="shared" ref="AT1188:AT1191" si="1150">AVERAGE(AN1179:AN1188)</f>
        <v>2490.6849999999999</v>
      </c>
      <c r="AU1188" s="4">
        <f t="shared" ref="AU1188:AU1191" si="1151">AN1188-AT1188</f>
        <v>64.285000000000309</v>
      </c>
    </row>
    <row r="1189" spans="4:62">
      <c r="D1189" s="2">
        <v>41871</v>
      </c>
      <c r="E1189" s="3">
        <v>6779.3</v>
      </c>
      <c r="F1189" s="3">
        <v>6781.2</v>
      </c>
      <c r="G1189" s="3">
        <v>6739.8</v>
      </c>
      <c r="H1189" s="3">
        <v>6755.5</v>
      </c>
      <c r="I1189" s="32"/>
      <c r="J1189" s="2">
        <v>41871</v>
      </c>
      <c r="K1189" s="3">
        <v>4250.28</v>
      </c>
      <c r="L1189" s="3">
        <v>4254.84</v>
      </c>
      <c r="M1189" s="3">
        <v>4216.96</v>
      </c>
      <c r="N1189" s="3">
        <v>4240.79</v>
      </c>
      <c r="O1189" s="32"/>
      <c r="P1189" s="2">
        <v>41871</v>
      </c>
      <c r="Q1189" s="3">
        <v>9329.89</v>
      </c>
      <c r="R1189" s="3">
        <v>9333.68</v>
      </c>
      <c r="S1189" s="3">
        <v>9247.84</v>
      </c>
      <c r="T1189" s="3">
        <v>9314.57</v>
      </c>
      <c r="V1189" s="9">
        <f t="shared" ref="V1189:V1191" si="1152">H1189-N1189</f>
        <v>2514.71</v>
      </c>
      <c r="W1189" s="6">
        <f t="shared" si="919"/>
        <v>0.77439430984662394</v>
      </c>
      <c r="X1189" s="4">
        <f t="shared" si="920"/>
        <v>44.990000000000691</v>
      </c>
      <c r="Y1189" s="4">
        <f t="shared" ref="Y1189:Y1191" si="1153">MIN(V1185:V1189) +((MAX(V1185:V1189)-MIN(V1185:V1189))*$Y$1)</f>
        <v>2491.1175000000003</v>
      </c>
      <c r="Z1189" s="6">
        <f t="shared" ref="Z1189:Z1191" si="1154">(V1189-MIN($V1183:$V1189))/(MAX($V1183:$V1189)-MIN($V1183:$V1189))</f>
        <v>0.83881213276162447</v>
      </c>
      <c r="AA1189" s="6">
        <f t="shared" ref="AA1189:AA1191" si="1155">(V1189-MIN($V1181:$V1189))/(MAX($V1181:$V1189)-MIN($V1181:$V1189))</f>
        <v>0.90358126721762688</v>
      </c>
      <c r="AB1189" s="4">
        <f t="shared" ref="AB1189:AB1191" si="1156">AVERAGE(V1185:V1189)</f>
        <v>2508.9560000000006</v>
      </c>
      <c r="AC1189" s="4">
        <f t="shared" ref="AC1189:AC1191" si="1157">V1189-AB1189</f>
        <v>5.7539999999994507</v>
      </c>
      <c r="AE1189" s="9">
        <f t="shared" ref="AE1189:AE1191" si="1158">T1189-N1189</f>
        <v>5073.78</v>
      </c>
      <c r="AF1189" s="6">
        <f t="shared" ref="AF1189:AF1191" si="1159">(AE1189-MIN(AE1185:AE1189))/(MAX(AE1185:AE1189)-MIN(AE1185:AE1189))</f>
        <v>0.9625595643294691</v>
      </c>
      <c r="AG1189" s="4">
        <f t="shared" ref="AG1189:AG1191" si="1160">MAX(AE1185:AE1189)-MIN(AE1185:AE1189)</f>
        <v>161.59000000000015</v>
      </c>
      <c r="AH1189" s="4">
        <f t="shared" ref="AH1189:AH1191" si="1161">MIN(AE1185:AE1189) +((MAX(AE1185:AE1189)-MIN(AE1185:AE1189))*$AH$1)</f>
        <v>4999.0350000000008</v>
      </c>
      <c r="AI1189" s="6">
        <f t="shared" ref="AI1189:AI1191" si="1162">(AE1189-MIN(AE1183:AE1189))/(MAX(AE1183:AE1189)-MIN(AE1183:AE1189))</f>
        <v>0.96493160213307994</v>
      </c>
      <c r="AJ1189" s="6">
        <f t="shared" ref="AJ1189:AJ1191" si="1163">(AE1189-MIN(AE1181:AE1189))/(MAX(AE1181:AE1189)-MIN(AE1181:AE1189))</f>
        <v>0.97228838402344697</v>
      </c>
      <c r="AK1189" s="4">
        <f t="shared" ref="AK1189:AK1191" si="1164">AVERAGE(AE1180:AE1189)</f>
        <v>4975.1289999999999</v>
      </c>
      <c r="AL1189" s="4">
        <f t="shared" ref="AL1189:AL1191" si="1165">AE1189-AK1189</f>
        <v>98.65099999999984</v>
      </c>
      <c r="AN1189" s="9">
        <f t="shared" si="1144"/>
        <v>2559.0699999999997</v>
      </c>
      <c r="AO1189" s="6">
        <f t="shared" si="1145"/>
        <v>1</v>
      </c>
      <c r="AP1189" s="4">
        <f t="shared" si="1146"/>
        <v>155.56999999999971</v>
      </c>
      <c r="AQ1189" s="4">
        <f t="shared" si="1147"/>
        <v>2520.1774999999998</v>
      </c>
      <c r="AR1189" s="6">
        <f t="shared" si="1148"/>
        <v>1</v>
      </c>
      <c r="AS1189" s="6">
        <f t="shared" si="1149"/>
        <v>1</v>
      </c>
      <c r="AT1189" s="4">
        <f t="shared" si="1150"/>
        <v>2497.2080000000001</v>
      </c>
      <c r="AU1189" s="4">
        <f t="shared" si="1151"/>
        <v>61.861999999999625</v>
      </c>
    </row>
    <row r="1190" spans="4:62">
      <c r="D1190" s="2">
        <v>41872</v>
      </c>
      <c r="E1190" s="3">
        <v>6755.48</v>
      </c>
      <c r="F1190" s="3">
        <v>6780.73</v>
      </c>
      <c r="G1190" s="3">
        <v>6752.7</v>
      </c>
      <c r="H1190" s="3">
        <v>6777.66</v>
      </c>
      <c r="J1190" s="2">
        <v>41872</v>
      </c>
      <c r="K1190" s="3">
        <v>4247.32</v>
      </c>
      <c r="L1190" s="3">
        <v>4292.93</v>
      </c>
      <c r="M1190" s="3">
        <v>4231.66</v>
      </c>
      <c r="N1190" s="3">
        <v>4292.93</v>
      </c>
      <c r="P1190" s="2">
        <v>41872</v>
      </c>
      <c r="Q1190" s="3">
        <v>9328.7099999999991</v>
      </c>
      <c r="R1190" s="3">
        <v>9405.93</v>
      </c>
      <c r="S1190" s="3">
        <v>9278.86</v>
      </c>
      <c r="T1190" s="3">
        <v>9401.5300000000007</v>
      </c>
      <c r="V1190" s="9">
        <f t="shared" si="1152"/>
        <v>2484.7299999999996</v>
      </c>
      <c r="W1190" s="6">
        <f t="shared" si="919"/>
        <v>0</v>
      </c>
      <c r="X1190" s="4">
        <f t="shared" si="920"/>
        <v>40.130000000001019</v>
      </c>
      <c r="Y1190" s="4">
        <f t="shared" si="1153"/>
        <v>2494.7624999999998</v>
      </c>
      <c r="Z1190" s="6">
        <f t="shared" si="1154"/>
        <v>0.36271240273144584</v>
      </c>
      <c r="AA1190" s="6">
        <f t="shared" si="1155"/>
        <v>0.55281925562736001</v>
      </c>
      <c r="AB1190" s="4">
        <f t="shared" si="1156"/>
        <v>2509.9280000000003</v>
      </c>
      <c r="AC1190" s="4">
        <f t="shared" si="1157"/>
        <v>-25.198000000000775</v>
      </c>
      <c r="AE1190" s="9">
        <f t="shared" si="1158"/>
        <v>5108.6000000000004</v>
      </c>
      <c r="AF1190" s="6">
        <f t="shared" si="1159"/>
        <v>1</v>
      </c>
      <c r="AG1190" s="4">
        <f t="shared" si="1160"/>
        <v>190.35999999999967</v>
      </c>
      <c r="AH1190" s="4">
        <f t="shared" si="1161"/>
        <v>5013.42</v>
      </c>
      <c r="AI1190" s="6">
        <f t="shared" si="1162"/>
        <v>1</v>
      </c>
      <c r="AJ1190" s="6">
        <f t="shared" si="1163"/>
        <v>1</v>
      </c>
      <c r="AK1190" s="4">
        <f t="shared" si="1164"/>
        <v>4997.0749999999989</v>
      </c>
      <c r="AL1190" s="4">
        <f t="shared" si="1165"/>
        <v>111.52500000000146</v>
      </c>
      <c r="AN1190" s="9">
        <f t="shared" si="1144"/>
        <v>2623.8700000000008</v>
      </c>
      <c r="AO1190" s="6">
        <f t="shared" si="1145"/>
        <v>1</v>
      </c>
      <c r="AP1190" s="4">
        <f t="shared" si="1146"/>
        <v>220.3700000000008</v>
      </c>
      <c r="AQ1190" s="4">
        <f t="shared" si="1147"/>
        <v>2568.7775000000006</v>
      </c>
      <c r="AR1190" s="6">
        <f t="shared" si="1148"/>
        <v>1</v>
      </c>
      <c r="AS1190" s="6">
        <f t="shared" si="1149"/>
        <v>1</v>
      </c>
      <c r="AT1190" s="4">
        <f t="shared" si="1150"/>
        <v>2515.4380000000006</v>
      </c>
      <c r="AU1190" s="4">
        <f t="shared" si="1151"/>
        <v>108.43200000000024</v>
      </c>
    </row>
    <row r="1191" spans="4:62">
      <c r="D1191" s="2">
        <v>41873</v>
      </c>
      <c r="E1191" s="3">
        <v>6777.66</v>
      </c>
      <c r="F1191" s="3">
        <v>6784.63</v>
      </c>
      <c r="G1191" s="3">
        <v>6746.37</v>
      </c>
      <c r="H1191" s="3">
        <v>6775.25</v>
      </c>
      <c r="J1191" s="2">
        <v>41873</v>
      </c>
      <c r="K1191" s="3">
        <v>4291.0600000000004</v>
      </c>
      <c r="L1191" s="3">
        <v>4291.17</v>
      </c>
      <c r="M1191" s="3">
        <v>4233.1499999999996</v>
      </c>
      <c r="N1191" s="3">
        <v>4252.8</v>
      </c>
      <c r="P1191" s="2">
        <v>41873</v>
      </c>
      <c r="Q1191" s="3">
        <v>9390.2900000000009</v>
      </c>
      <c r="R1191" s="3">
        <v>9414.39</v>
      </c>
      <c r="S1191" s="3">
        <v>9291.93</v>
      </c>
      <c r="T1191" s="3">
        <v>9339.17</v>
      </c>
      <c r="U1191" s="32"/>
      <c r="V1191" s="9">
        <f t="shared" si="1152"/>
        <v>2522.4499999999998</v>
      </c>
      <c r="W1191" s="6">
        <f t="shared" si="919"/>
        <v>0.93994517817092693</v>
      </c>
      <c r="X1191" s="4">
        <f t="shared" si="920"/>
        <v>40.130000000001019</v>
      </c>
      <c r="Y1191" s="4">
        <f t="shared" si="1153"/>
        <v>2494.7624999999998</v>
      </c>
      <c r="Z1191" s="6">
        <f t="shared" si="1154"/>
        <v>0.94643254056455373</v>
      </c>
      <c r="AA1191" s="6">
        <f t="shared" si="1155"/>
        <v>0.96172780689215887</v>
      </c>
      <c r="AB1191" s="4">
        <f t="shared" si="1156"/>
        <v>2511.4700000000003</v>
      </c>
      <c r="AC1191" s="4">
        <f t="shared" si="1157"/>
        <v>10.979999999999563</v>
      </c>
      <c r="AE1191" s="9">
        <f t="shared" si="1158"/>
        <v>5086.37</v>
      </c>
      <c r="AF1191" s="6">
        <f t="shared" si="1159"/>
        <v>0.76330919931856411</v>
      </c>
      <c r="AG1191" s="4">
        <f t="shared" si="1160"/>
        <v>93.920000000000073</v>
      </c>
      <c r="AH1191" s="4">
        <f t="shared" si="1161"/>
        <v>5061.6400000000003</v>
      </c>
      <c r="AI1191" s="6">
        <f t="shared" si="1162"/>
        <v>0.88322126497163</v>
      </c>
      <c r="AJ1191" s="6">
        <f t="shared" si="1163"/>
        <v>0.88956232301654148</v>
      </c>
      <c r="AK1191" s="4">
        <f t="shared" si="1164"/>
        <v>5019.5609999999997</v>
      </c>
      <c r="AL1191" s="4">
        <f t="shared" si="1165"/>
        <v>66.809000000000196</v>
      </c>
      <c r="AN1191" s="9">
        <f t="shared" si="1144"/>
        <v>2563.92</v>
      </c>
      <c r="AO1191" s="6">
        <f t="shared" si="1145"/>
        <v>0.4995408631772244</v>
      </c>
      <c r="AP1191" s="4">
        <f t="shared" si="1146"/>
        <v>119.79000000000087</v>
      </c>
      <c r="AQ1191" s="4">
        <f t="shared" si="1147"/>
        <v>2593.9225000000006</v>
      </c>
      <c r="AR1191" s="6">
        <f t="shared" si="1148"/>
        <v>0.72795752597903296</v>
      </c>
      <c r="AS1191" s="6">
        <f t="shared" si="1149"/>
        <v>0.72795752597903296</v>
      </c>
      <c r="AT1191" s="4">
        <f t="shared" si="1150"/>
        <v>2527.6379999999999</v>
      </c>
      <c r="AU1191" s="4">
        <f t="shared" si="1151"/>
        <v>36.282000000000153</v>
      </c>
    </row>
    <row r="1192" spans="4:62">
      <c r="D1192" s="2">
        <v>41876</v>
      </c>
      <c r="E1192" s="3">
        <v>6777.66</v>
      </c>
      <c r="F1192" s="3">
        <v>6784.63</v>
      </c>
      <c r="G1192" s="3">
        <v>6746.37</v>
      </c>
      <c r="H1192" s="3">
        <v>6775.25</v>
      </c>
      <c r="J1192" s="2">
        <v>41876</v>
      </c>
      <c r="K1192" s="3">
        <v>4299.5</v>
      </c>
      <c r="L1192" s="3">
        <v>4342.1099999999997</v>
      </c>
      <c r="M1192" s="3">
        <v>4286.6099999999997</v>
      </c>
      <c r="N1192" s="3">
        <v>4342.1099999999997</v>
      </c>
      <c r="P1192" s="2">
        <v>41876</v>
      </c>
      <c r="Q1192" s="3">
        <v>9456.67</v>
      </c>
      <c r="R1192" s="3">
        <v>9510.14</v>
      </c>
      <c r="S1192" s="3">
        <v>9424.11</v>
      </c>
      <c r="T1192" s="3">
        <v>9510.14</v>
      </c>
      <c r="U1192" s="32"/>
      <c r="V1192" s="9">
        <f t="shared" ref="V1192:V1203" si="1166">H1192-N1192</f>
        <v>2433.1400000000003</v>
      </c>
      <c r="W1192" s="6">
        <f t="shared" si="919"/>
        <v>0</v>
      </c>
      <c r="X1192" s="4">
        <f t="shared" si="920"/>
        <v>91.720000000000255</v>
      </c>
      <c r="Y1192" s="4">
        <f t="shared" ref="Y1192:Y1203" si="1167">MIN(V1188:V1192) +((MAX(V1188:V1192)-MIN(V1188:V1192))*$Y$1)</f>
        <v>2456.0700000000006</v>
      </c>
      <c r="Z1192" s="6">
        <f t="shared" ref="Z1192:Z1203" si="1168">(V1192-MIN($V1186:$V1192))/(MAX($V1186:$V1192)-MIN($V1186:$V1192))</f>
        <v>0</v>
      </c>
      <c r="AA1192" s="6">
        <f t="shared" ref="AA1192:AA1203" si="1169">(V1192-MIN($V1184:$V1192))/(MAX($V1184:$V1192)-MIN($V1184:$V1192))</f>
        <v>0</v>
      </c>
      <c r="AB1192" s="4">
        <f t="shared" ref="AB1192:AB1203" si="1170">AVERAGE(V1188:V1192)</f>
        <v>2495.9780000000001</v>
      </c>
      <c r="AC1192" s="4">
        <f t="shared" ref="AC1192:AC1203" si="1171">V1192-AB1192</f>
        <v>-62.837999999999738</v>
      </c>
      <c r="AE1192" s="9">
        <f t="shared" ref="AE1192:AE1193" si="1172">T1192-N1192</f>
        <v>5168.03</v>
      </c>
      <c r="AF1192" s="6">
        <f t="shared" ref="AF1192:AF1193" si="1173">(AE1192-MIN(AE1188:AE1192))/(MAX(AE1188:AE1192)-MIN(AE1188:AE1192))</f>
        <v>1</v>
      </c>
      <c r="AG1192" s="4">
        <f t="shared" ref="AG1192:AG1193" si="1174">MAX(AE1188:AE1192)-MIN(AE1188:AE1192)</f>
        <v>94.25</v>
      </c>
      <c r="AH1192" s="4">
        <f t="shared" ref="AH1192:AH1193" si="1175">MIN(AE1188:AE1192) +((MAX(AE1188:AE1192)-MIN(AE1188:AE1192))*$AH$1)</f>
        <v>5120.9049999999997</v>
      </c>
      <c r="AI1192" s="6">
        <f t="shared" ref="AI1192:AI1193" si="1176">(AE1192-MIN(AE1186:AE1192))/(MAX(AE1186:AE1192)-MIN(AE1186:AE1192))</f>
        <v>1</v>
      </c>
      <c r="AJ1192" s="6">
        <f t="shared" ref="AJ1192:AJ1193" si="1177">(AE1192-MIN(AE1184:AE1192))/(MAX(AE1184:AE1192)-MIN(AE1184:AE1192))</f>
        <v>1</v>
      </c>
      <c r="AK1192" s="4">
        <f t="shared" ref="AK1192:AK1193" si="1178">AVERAGE(AE1183:AE1192)</f>
        <v>5038.0599999999995</v>
      </c>
      <c r="AL1192" s="4">
        <f t="shared" ref="AL1192:AL1193" si="1179">AE1192-AK1192</f>
        <v>129.97000000000025</v>
      </c>
      <c r="AN1192" s="9">
        <f t="shared" ref="AN1192:AN1193" si="1180">T1192-H1192</f>
        <v>2734.8899999999994</v>
      </c>
      <c r="AO1192" s="6">
        <f t="shared" ref="AO1192:AO1193" si="1181">(AN1192-MIN(AN1188:AN1192))/(MAX(AN1188:AN1192)-MIN(AN1188:AN1192))</f>
        <v>1</v>
      </c>
      <c r="AP1192" s="4">
        <f t="shared" ref="AP1192:AP1193" si="1182">MAX(AN1188:AN1192)-MIN(AN1188:AN1192)</f>
        <v>179.91999999999916</v>
      </c>
      <c r="AQ1192" s="4">
        <f t="shared" ref="AQ1192:AQ1193" si="1183">MIN(AN1188:AN1192) +((MAX(AN1188:AN1192)-MIN(AN1188:AN1192))*$AQ$1)</f>
        <v>2689.91</v>
      </c>
      <c r="AR1192" s="6">
        <f t="shared" ref="AR1192:AR1193" si="1184">(AN1192-MIN(AN1186:AN1192))/(MAX(AN1186:AN1192)-MIN(AN1186:AN1192))</f>
        <v>1</v>
      </c>
      <c r="AS1192" s="6">
        <f t="shared" ref="AS1192:AS1193" si="1185">(AN1192-MIN(AN1184:AN1192))/(MAX(AN1184:AN1192)-MIN(AN1184:AN1192))</f>
        <v>1</v>
      </c>
      <c r="AT1192" s="4">
        <f t="shared" ref="AT1192:AT1193" si="1186">AVERAGE(AN1183:AN1192)</f>
        <v>2546.335</v>
      </c>
      <c r="AU1192" s="4">
        <f t="shared" ref="AU1192:AU1193" si="1187">AN1192-AT1192</f>
        <v>188.55499999999938</v>
      </c>
    </row>
    <row r="1193" spans="4:62">
      <c r="D1193" s="2">
        <v>41877</v>
      </c>
      <c r="E1193" s="3">
        <v>6775.25</v>
      </c>
      <c r="F1193" s="3">
        <v>6827.32</v>
      </c>
      <c r="G1193" s="3">
        <v>6775.25</v>
      </c>
      <c r="H1193" s="3">
        <v>6822.76</v>
      </c>
      <c r="J1193" s="2">
        <v>41877</v>
      </c>
      <c r="K1193" s="3">
        <v>4336.29</v>
      </c>
      <c r="L1193" s="3">
        <v>4395.9399999999996</v>
      </c>
      <c r="M1193" s="3">
        <v>4333.12</v>
      </c>
      <c r="N1193" s="3">
        <v>4393.41</v>
      </c>
      <c r="P1193" s="2">
        <v>41877</v>
      </c>
      <c r="Q1193" s="3">
        <v>9481.56</v>
      </c>
      <c r="R1193" s="3">
        <v>9591.7199999999993</v>
      </c>
      <c r="S1193" s="3">
        <v>9446.3700000000008</v>
      </c>
      <c r="T1193" s="3">
        <v>9588.15</v>
      </c>
      <c r="U1193" s="32"/>
      <c r="V1193" s="9">
        <f t="shared" si="1166"/>
        <v>2429.3500000000004</v>
      </c>
      <c r="W1193" s="6">
        <f t="shared" ref="W1193:W1203" si="1188">($V1193-MIN($V1189:$V1193))/(MAX($V1189:$V1193)-MIN($V1189:$V1193))</f>
        <v>0</v>
      </c>
      <c r="X1193" s="4">
        <f t="shared" ref="X1193:X1203" si="1189">MAX($V1189:$V1193)-MIN($V1189:$V1193)</f>
        <v>93.099999999999454</v>
      </c>
      <c r="Y1193" s="4">
        <f t="shared" si="1167"/>
        <v>2452.625</v>
      </c>
      <c r="Z1193" s="6">
        <f t="shared" si="1168"/>
        <v>0</v>
      </c>
      <c r="AA1193" s="6">
        <f t="shared" si="1169"/>
        <v>0</v>
      </c>
      <c r="AB1193" s="4">
        <f t="shared" si="1170"/>
        <v>2476.8759999999997</v>
      </c>
      <c r="AC1193" s="4">
        <f t="shared" si="1171"/>
        <v>-47.525999999999385</v>
      </c>
      <c r="AE1193" s="9">
        <f t="shared" si="1172"/>
        <v>5194.74</v>
      </c>
      <c r="AF1193" s="6">
        <f t="shared" si="1173"/>
        <v>1</v>
      </c>
      <c r="AG1193" s="4">
        <f t="shared" si="1174"/>
        <v>120.96000000000004</v>
      </c>
      <c r="AH1193" s="4">
        <f t="shared" si="1175"/>
        <v>5134.26</v>
      </c>
      <c r="AI1193" s="6">
        <f t="shared" si="1176"/>
        <v>1</v>
      </c>
      <c r="AJ1193" s="6">
        <f t="shared" si="1177"/>
        <v>1</v>
      </c>
      <c r="AK1193" s="4">
        <f t="shared" si="1178"/>
        <v>5066.8029999999999</v>
      </c>
      <c r="AL1193" s="4">
        <f t="shared" si="1179"/>
        <v>127.9369999999999</v>
      </c>
      <c r="AN1193" s="9">
        <f t="shared" si="1180"/>
        <v>2765.3899999999994</v>
      </c>
      <c r="AO1193" s="6">
        <f t="shared" si="1181"/>
        <v>1</v>
      </c>
      <c r="AP1193" s="4">
        <f t="shared" si="1182"/>
        <v>206.31999999999971</v>
      </c>
      <c r="AQ1193" s="4">
        <f t="shared" si="1183"/>
        <v>2713.8099999999995</v>
      </c>
      <c r="AR1193" s="6">
        <f t="shared" si="1184"/>
        <v>1</v>
      </c>
      <c r="AS1193" s="6">
        <f t="shared" si="1185"/>
        <v>1</v>
      </c>
      <c r="AT1193" s="4">
        <f t="shared" si="1186"/>
        <v>2579.1689999999994</v>
      </c>
      <c r="AU1193" s="4">
        <f t="shared" si="1187"/>
        <v>186.221</v>
      </c>
    </row>
    <row r="1194" spans="4:62">
      <c r="D1194" s="2">
        <v>41878</v>
      </c>
      <c r="E1194" s="3">
        <v>6822.76</v>
      </c>
      <c r="F1194" s="3">
        <v>6830.66</v>
      </c>
      <c r="G1194" s="3">
        <v>6813.24</v>
      </c>
      <c r="H1194" s="3">
        <v>6830.66</v>
      </c>
      <c r="J1194" s="2">
        <v>41878</v>
      </c>
      <c r="K1194" s="3">
        <v>4384.53</v>
      </c>
      <c r="L1194" s="3">
        <v>4401.5200000000004</v>
      </c>
      <c r="M1194" s="3">
        <v>4379.8</v>
      </c>
      <c r="N1194" s="3">
        <v>4395.26</v>
      </c>
      <c r="P1194" s="2">
        <v>41878</v>
      </c>
      <c r="Q1194" s="3">
        <v>9583.98</v>
      </c>
      <c r="R1194" s="3">
        <v>9600.85</v>
      </c>
      <c r="S1194" s="3">
        <v>9546.5499999999993</v>
      </c>
      <c r="T1194" s="3">
        <v>9569.7099999999991</v>
      </c>
      <c r="U1194" s="32"/>
      <c r="V1194" s="9">
        <f t="shared" si="1166"/>
        <v>2435.3999999999996</v>
      </c>
      <c r="W1194" s="6">
        <f t="shared" si="1188"/>
        <v>6.4983888292151529E-2</v>
      </c>
      <c r="X1194" s="4">
        <f t="shared" si="1189"/>
        <v>93.099999999999454</v>
      </c>
      <c r="Y1194" s="4">
        <f t="shared" si="1167"/>
        <v>2452.625</v>
      </c>
      <c r="Z1194" s="6">
        <f t="shared" si="1168"/>
        <v>6.3344152444762422E-2</v>
      </c>
      <c r="AA1194" s="6">
        <f t="shared" si="1169"/>
        <v>6.3344152444762422E-2</v>
      </c>
      <c r="AB1194" s="4">
        <f t="shared" si="1170"/>
        <v>2461.0140000000001</v>
      </c>
      <c r="AC1194" s="4">
        <f t="shared" si="1171"/>
        <v>-25.614000000000487</v>
      </c>
      <c r="AE1194" s="9">
        <f t="shared" ref="AE1194" si="1190">T1194-N1194</f>
        <v>5174.4499999999989</v>
      </c>
      <c r="AF1194" s="6">
        <f t="shared" ref="AF1194" si="1191">(AE1194-MIN(AE1190:AE1194))/(MAX(AE1190:AE1194)-MIN(AE1190:AE1194))</f>
        <v>0.81277106210204952</v>
      </c>
      <c r="AG1194" s="4">
        <f t="shared" ref="AG1194" si="1192">MAX(AE1190:AE1194)-MIN(AE1190:AE1194)</f>
        <v>108.36999999999989</v>
      </c>
      <c r="AH1194" s="4">
        <f t="shared" ref="AH1194" si="1193">MIN(AE1190:AE1194) +((MAX(AE1190:AE1194)-MIN(AE1190:AE1194))*$AH$1)</f>
        <v>5140.5550000000003</v>
      </c>
      <c r="AI1194" s="6">
        <f t="shared" ref="AI1194" si="1194">(AE1194-MIN(AE1188:AE1194))/(MAX(AE1188:AE1194)-MIN(AE1188:AE1194))</f>
        <v>0.83225859788359069</v>
      </c>
      <c r="AJ1194" s="6">
        <f t="shared" ref="AJ1194" si="1195">(AE1194-MIN(AE1186:AE1194))/(MAX(AE1186:AE1194)-MIN(AE1186:AE1194))</f>
        <v>0.92661844484628952</v>
      </c>
      <c r="AK1194" s="4">
        <f t="shared" ref="AK1194" si="1196">AVERAGE(AE1185:AE1194)</f>
        <v>5083.8389999999999</v>
      </c>
      <c r="AL1194" s="4">
        <f t="shared" ref="AL1194" si="1197">AE1194-AK1194</f>
        <v>90.610999999998967</v>
      </c>
      <c r="AN1194" s="9">
        <f t="shared" ref="AN1194" si="1198">T1194-H1194</f>
        <v>2739.0499999999993</v>
      </c>
      <c r="AO1194" s="6">
        <f t="shared" ref="AO1194" si="1199">(AN1194-MIN(AN1190:AN1194))/(MAX(AN1190:AN1194)-MIN(AN1190:AN1194))</f>
        <v>0.86926093214870581</v>
      </c>
      <c r="AP1194" s="4">
        <f t="shared" ref="AP1194" si="1200">MAX(AN1190:AN1194)-MIN(AN1190:AN1194)</f>
        <v>201.46999999999935</v>
      </c>
      <c r="AQ1194" s="4">
        <f t="shared" ref="AQ1194" si="1201">MIN(AN1190:AN1194) +((MAX(AN1190:AN1194)-MIN(AN1190:AN1194))*$AQ$1)</f>
        <v>2715.0224999999996</v>
      </c>
      <c r="AR1194" s="6">
        <f t="shared" ref="AR1194" si="1202">(AN1194-MIN(AN1188:AN1194))/(MAX(AN1188:AN1194)-MIN(AN1188:AN1194))</f>
        <v>0.87482178500142449</v>
      </c>
      <c r="AS1194" s="6">
        <f t="shared" ref="AS1194" si="1203">(AN1194-MIN(AN1186:AN1194))/(MAX(AN1186:AN1194)-MIN(AN1186:AN1194))</f>
        <v>0.92721545220923429</v>
      </c>
      <c r="AT1194" s="4">
        <f t="shared" ref="AT1194" si="1204">AVERAGE(AN1185:AN1194)</f>
        <v>2598.8539999999998</v>
      </c>
      <c r="AU1194" s="4">
        <f t="shared" ref="AU1194" si="1205">AN1194-AT1194</f>
        <v>140.19599999999946</v>
      </c>
    </row>
    <row r="1195" spans="4:62">
      <c r="D1195" s="2">
        <v>41879</v>
      </c>
      <c r="E1195" s="3">
        <v>6830.7</v>
      </c>
      <c r="F1195" s="3">
        <v>6831.2</v>
      </c>
      <c r="G1195" s="3">
        <v>6796.9</v>
      </c>
      <c r="H1195" s="3">
        <v>6805.8</v>
      </c>
      <c r="J1195" s="2">
        <f>J1194+1</f>
        <v>41879</v>
      </c>
      <c r="K1195" s="35">
        <v>4393.58</v>
      </c>
      <c r="L1195" s="35">
        <v>4352.93</v>
      </c>
      <c r="M1195" s="35">
        <v>4366.04</v>
      </c>
      <c r="N1195" s="3">
        <v>4366.04</v>
      </c>
      <c r="P1195" s="2">
        <f>P1194+1</f>
        <v>41879</v>
      </c>
      <c r="Q1195" s="3">
        <v>9545.2099999999991</v>
      </c>
      <c r="R1195" s="3">
        <v>9546.81</v>
      </c>
      <c r="S1195" s="3">
        <v>9417.16</v>
      </c>
      <c r="T1195" s="3">
        <v>9462.56</v>
      </c>
      <c r="V1195" s="9">
        <f t="shared" si="1166"/>
        <v>2439.7600000000002</v>
      </c>
      <c r="W1195" s="6">
        <f t="shared" si="1188"/>
        <v>0.11181525241675527</v>
      </c>
      <c r="X1195" s="4">
        <f t="shared" si="1189"/>
        <v>93.099999999999454</v>
      </c>
      <c r="Y1195" s="4">
        <f t="shared" si="1167"/>
        <v>2452.625</v>
      </c>
      <c r="Z1195" s="6">
        <f t="shared" si="1168"/>
        <v>0.11181525241675527</v>
      </c>
      <c r="AA1195" s="6">
        <f t="shared" si="1169"/>
        <v>0.10899382263637138</v>
      </c>
      <c r="AB1195" s="4">
        <f t="shared" si="1170"/>
        <v>2452.02</v>
      </c>
      <c r="AC1195" s="4">
        <f t="shared" si="1171"/>
        <v>-12.259999999999764</v>
      </c>
      <c r="AE1195" s="9">
        <f t="shared" ref="AE1195:AE1203" si="1206">T1195-N1195</f>
        <v>5096.5199999999995</v>
      </c>
      <c r="AF1195" s="6">
        <f t="shared" ref="AF1195:AF1203" si="1207">(AE1195-MIN(AE1191:AE1195))/(MAX(AE1191:AE1195)-MIN(AE1191:AE1195))</f>
        <v>9.3660607179105348E-2</v>
      </c>
      <c r="AG1195" s="4">
        <f t="shared" ref="AG1195:AG1203" si="1208">MAX(AE1191:AE1195)-MIN(AE1191:AE1195)</f>
        <v>108.36999999999989</v>
      </c>
      <c r="AH1195" s="4">
        <f t="shared" ref="AH1195:AH1203" si="1209">MIN(AE1191:AE1195) +((MAX(AE1191:AE1195)-MIN(AE1191:AE1195))*$AH$1)</f>
        <v>5140.5550000000003</v>
      </c>
      <c r="AI1195" s="6">
        <f t="shared" ref="AI1195:AI1203" si="1210">(AE1195-MIN(AE1189:AE1195))/(MAX(AE1189:AE1195)-MIN(AE1189:AE1195))</f>
        <v>0.18799603174602988</v>
      </c>
      <c r="AJ1195" s="6">
        <f t="shared" ref="AJ1195:AJ1203" si="1211">(AE1195-MIN(AE1187:AE1195))/(MAX(AE1187:AE1195)-MIN(AE1187:AE1195))</f>
        <v>0.45451516161279276</v>
      </c>
      <c r="AK1195" s="4">
        <f t="shared" ref="AK1195:AK1203" si="1212">AVERAGE(AE1186:AE1195)</f>
        <v>5091.5239999999994</v>
      </c>
      <c r="AL1195" s="4">
        <f t="shared" ref="AL1195:AL1203" si="1213">AE1195-AK1195</f>
        <v>4.9960000000000946</v>
      </c>
      <c r="AN1195" s="9">
        <f t="shared" ref="AN1195:AN1203" si="1214">T1195-H1195</f>
        <v>2656.7599999999993</v>
      </c>
      <c r="AO1195" s="6">
        <f t="shared" ref="AO1195:AO1203" si="1215">(AN1195-MIN(AN1191:AN1195))/(MAX(AN1191:AN1195)-MIN(AN1191:AN1195))</f>
        <v>0.46081302427160142</v>
      </c>
      <c r="AP1195" s="4">
        <f t="shared" ref="AP1195:AP1203" si="1216">MAX(AN1191:AN1195)-MIN(AN1191:AN1195)</f>
        <v>201.46999999999935</v>
      </c>
      <c r="AQ1195" s="4">
        <f t="shared" ref="AQ1195:AQ1203" si="1217">MIN(AN1191:AN1195) +((MAX(AN1191:AN1195)-MIN(AN1191:AN1195))*$AQ$1)</f>
        <v>2715.0224999999996</v>
      </c>
      <c r="AR1195" s="6">
        <f t="shared" ref="AR1195:AR1203" si="1218">(AN1195-MIN(AN1189:AN1195))/(MAX(AN1189:AN1195)-MIN(AN1189:AN1195))</f>
        <v>0.47348778596355051</v>
      </c>
      <c r="AS1195" s="6">
        <f t="shared" ref="AS1195:AS1203" si="1219">(AN1195-MIN(AN1187:AN1195))/(MAX(AN1187:AN1195)-MIN(AN1187:AN1195))</f>
        <v>0.58428686234740224</v>
      </c>
      <c r="AT1195" s="4">
        <f t="shared" ref="AT1195:AT1203" si="1220">AVERAGE(AN1186:AN1195)</f>
        <v>2610.5499999999997</v>
      </c>
      <c r="AU1195" s="4">
        <f t="shared" ref="AU1195:AU1203" si="1221">AN1195-AT1195</f>
        <v>46.209999999999582</v>
      </c>
    </row>
    <row r="1196" spans="4:62">
      <c r="D1196" s="2">
        <v>41880</v>
      </c>
      <c r="E1196" s="3">
        <v>6805.8</v>
      </c>
      <c r="F1196" s="3">
        <v>6828.9</v>
      </c>
      <c r="G1196" s="3">
        <v>6782.6</v>
      </c>
      <c r="H1196" s="3">
        <v>6819.8</v>
      </c>
      <c r="J1196" s="2">
        <f>J1195+1</f>
        <v>41880</v>
      </c>
      <c r="K1196" s="35">
        <v>4393.6000000000004</v>
      </c>
      <c r="L1196" s="35">
        <v>4337.13</v>
      </c>
      <c r="M1196" s="35">
        <v>4381.04</v>
      </c>
      <c r="N1196" s="3">
        <v>4381.04</v>
      </c>
      <c r="P1196" s="2">
        <f>P1195+1</f>
        <v>41880</v>
      </c>
      <c r="Q1196" s="3">
        <v>9483.42</v>
      </c>
      <c r="R1196" s="3">
        <v>9517.9500000000007</v>
      </c>
      <c r="S1196" s="3">
        <v>9369.4</v>
      </c>
      <c r="T1196" s="3">
        <v>9470.17</v>
      </c>
      <c r="V1196" s="9">
        <f t="shared" si="1166"/>
        <v>2438.7600000000002</v>
      </c>
      <c r="W1196" s="6">
        <f t="shared" si="1188"/>
        <v>0.90393852065321667</v>
      </c>
      <c r="X1196" s="4">
        <f t="shared" si="1189"/>
        <v>10.409999999999854</v>
      </c>
      <c r="Y1196" s="4">
        <f t="shared" si="1167"/>
        <v>2431.9525000000003</v>
      </c>
      <c r="Z1196" s="6">
        <f t="shared" si="1168"/>
        <v>0.10107411385606778</v>
      </c>
      <c r="AA1196" s="6">
        <f t="shared" si="1169"/>
        <v>9.8523714794260628E-2</v>
      </c>
      <c r="AB1196" s="4">
        <f t="shared" si="1170"/>
        <v>2435.2820000000002</v>
      </c>
      <c r="AC1196" s="4">
        <f t="shared" si="1171"/>
        <v>3.4780000000000655</v>
      </c>
      <c r="AE1196" s="9">
        <f t="shared" si="1206"/>
        <v>5089.13</v>
      </c>
      <c r="AF1196" s="6">
        <f t="shared" si="1207"/>
        <v>0</v>
      </c>
      <c r="AG1196" s="4">
        <f t="shared" si="1208"/>
        <v>105.60999999999967</v>
      </c>
      <c r="AH1196" s="4">
        <f t="shared" si="1209"/>
        <v>5141.9349999999995</v>
      </c>
      <c r="AI1196" s="6">
        <f t="shared" si="1210"/>
        <v>2.5468303035897581E-2</v>
      </c>
      <c r="AJ1196" s="6">
        <f t="shared" si="1211"/>
        <v>0.126901455026458</v>
      </c>
      <c r="AK1196" s="4">
        <f t="shared" si="1212"/>
        <v>5108.6129999999994</v>
      </c>
      <c r="AL1196" s="4">
        <f t="shared" si="1213"/>
        <v>-19.482999999999265</v>
      </c>
      <c r="AN1196" s="9">
        <f t="shared" si="1214"/>
        <v>2650.37</v>
      </c>
      <c r="AO1196" s="6">
        <f t="shared" si="1215"/>
        <v>0</v>
      </c>
      <c r="AP1196" s="4">
        <f t="shared" si="1216"/>
        <v>115.01999999999953</v>
      </c>
      <c r="AQ1196" s="4">
        <f t="shared" si="1217"/>
        <v>2736.6349999999993</v>
      </c>
      <c r="AR1196" s="6">
        <f t="shared" si="1218"/>
        <v>0.42909614334640445</v>
      </c>
      <c r="AS1196" s="6">
        <f t="shared" si="1219"/>
        <v>0.45337895637296843</v>
      </c>
      <c r="AT1196" s="4">
        <f t="shared" si="1220"/>
        <v>2635.2370000000001</v>
      </c>
      <c r="AU1196" s="4">
        <f t="shared" si="1221"/>
        <v>15.132999999999811</v>
      </c>
    </row>
    <row r="1197" spans="4:62">
      <c r="D1197" s="2">
        <v>41883</v>
      </c>
      <c r="E1197" s="3">
        <v>6819.8</v>
      </c>
      <c r="F1197" s="3">
        <v>6825.3</v>
      </c>
      <c r="G1197" s="3">
        <v>6798.3</v>
      </c>
      <c r="H1197" s="3">
        <v>6825.3</v>
      </c>
      <c r="J1197" s="2">
        <f>J1196+3</f>
        <v>41883</v>
      </c>
      <c r="K1197" s="35">
        <v>4391</v>
      </c>
      <c r="L1197" s="35">
        <v>4358</v>
      </c>
      <c r="M1197" s="35">
        <v>4379</v>
      </c>
      <c r="N1197" s="3">
        <v>4379.7299999999996</v>
      </c>
      <c r="P1197" s="2">
        <f>P1196+3</f>
        <v>41883</v>
      </c>
      <c r="Q1197" s="3">
        <v>9484</v>
      </c>
      <c r="R1197" s="3">
        <v>9500</v>
      </c>
      <c r="S1197" s="3">
        <v>9424</v>
      </c>
      <c r="T1197" s="3">
        <v>9479</v>
      </c>
      <c r="V1197" s="9">
        <f t="shared" si="1166"/>
        <v>2445.5700000000006</v>
      </c>
      <c r="W1197" s="6">
        <f t="shared" si="1188"/>
        <v>1</v>
      </c>
      <c r="X1197" s="4">
        <f t="shared" si="1189"/>
        <v>16.220000000000255</v>
      </c>
      <c r="Y1197" s="4">
        <f t="shared" si="1167"/>
        <v>2433.4050000000007</v>
      </c>
      <c r="Z1197" s="6">
        <f t="shared" si="1168"/>
        <v>0.17422126745435393</v>
      </c>
      <c r="AA1197" s="6">
        <f t="shared" si="1169"/>
        <v>0.17422126745435393</v>
      </c>
      <c r="AB1197" s="4">
        <f t="shared" si="1170"/>
        <v>2437.768</v>
      </c>
      <c r="AC1197" s="4">
        <f t="shared" si="1171"/>
        <v>7.8020000000005894</v>
      </c>
      <c r="AE1197" s="9">
        <f t="shared" si="1206"/>
        <v>5099.2700000000004</v>
      </c>
      <c r="AF1197" s="6">
        <f t="shared" si="1207"/>
        <v>9.6013635072439721E-2</v>
      </c>
      <c r="AG1197" s="4">
        <f t="shared" si="1208"/>
        <v>105.60999999999967</v>
      </c>
      <c r="AH1197" s="4">
        <f t="shared" si="1209"/>
        <v>5141.9349999999995</v>
      </c>
      <c r="AI1197" s="6">
        <f t="shared" si="1210"/>
        <v>0.11903663375473432</v>
      </c>
      <c r="AJ1197" s="6">
        <f t="shared" si="1211"/>
        <v>0.21073082010582575</v>
      </c>
      <c r="AK1197" s="4">
        <f t="shared" si="1212"/>
        <v>5117.0719999999983</v>
      </c>
      <c r="AL1197" s="4">
        <f t="shared" si="1213"/>
        <v>-17.801999999997861</v>
      </c>
      <c r="AN1197" s="9">
        <f t="shared" si="1214"/>
        <v>2653.7</v>
      </c>
      <c r="AO1197" s="6">
        <f t="shared" si="1215"/>
        <v>2.8951486697965059E-2</v>
      </c>
      <c r="AP1197" s="4">
        <f t="shared" si="1216"/>
        <v>115.01999999999953</v>
      </c>
      <c r="AQ1197" s="4">
        <f t="shared" si="1217"/>
        <v>2736.6349999999993</v>
      </c>
      <c r="AR1197" s="6">
        <f t="shared" si="1218"/>
        <v>0.44562465875812796</v>
      </c>
      <c r="AS1197" s="6">
        <f t="shared" si="1219"/>
        <v>0.45865645599069527</v>
      </c>
      <c r="AT1197" s="4">
        <f t="shared" si="1220"/>
        <v>2650.1989999999996</v>
      </c>
      <c r="AU1197" s="4">
        <f t="shared" si="1221"/>
        <v>3.5010000000002037</v>
      </c>
    </row>
    <row r="1198" spans="4:62">
      <c r="D1198" s="2">
        <v>41884</v>
      </c>
      <c r="E1198" s="3">
        <v>6825.3</v>
      </c>
      <c r="F1198" s="3">
        <v>6849.3</v>
      </c>
      <c r="G1198" s="3">
        <v>6812.3</v>
      </c>
      <c r="H1198" s="3">
        <v>6829.2</v>
      </c>
      <c r="J1198" s="2">
        <f>J1197+1</f>
        <v>41884</v>
      </c>
      <c r="K1198" s="35">
        <v>4403.22</v>
      </c>
      <c r="L1198" s="35">
        <v>4373.32</v>
      </c>
      <c r="M1198" s="35">
        <v>4378.33</v>
      </c>
      <c r="N1198" s="3">
        <v>4378.33</v>
      </c>
      <c r="P1198" s="2">
        <f>P1197+1</f>
        <v>41884</v>
      </c>
      <c r="Q1198" s="3">
        <v>9525.15</v>
      </c>
      <c r="R1198" s="3">
        <v>9578.5</v>
      </c>
      <c r="S1198" s="3">
        <v>9485.24</v>
      </c>
      <c r="T1198" s="3">
        <v>9507.02</v>
      </c>
      <c r="V1198" s="9">
        <f t="shared" si="1166"/>
        <v>2450.87</v>
      </c>
      <c r="W1198" s="6">
        <f t="shared" si="1188"/>
        <v>1</v>
      </c>
      <c r="X1198" s="4">
        <f t="shared" si="1189"/>
        <v>15.470000000000255</v>
      </c>
      <c r="Y1198" s="4">
        <f t="shared" si="1167"/>
        <v>2439.2674999999999</v>
      </c>
      <c r="Z1198" s="6">
        <f t="shared" si="1168"/>
        <v>1</v>
      </c>
      <c r="AA1198" s="6">
        <f t="shared" si="1169"/>
        <v>0.23114930182598983</v>
      </c>
      <c r="AB1198" s="4">
        <f t="shared" si="1170"/>
        <v>2442.0720000000001</v>
      </c>
      <c r="AC1198" s="4">
        <f t="shared" si="1171"/>
        <v>8.7979999999997744</v>
      </c>
      <c r="AE1198" s="9">
        <f t="shared" si="1206"/>
        <v>5128.6900000000005</v>
      </c>
      <c r="AF1198" s="6">
        <f t="shared" si="1207"/>
        <v>0.46366619784342422</v>
      </c>
      <c r="AG1198" s="4">
        <f t="shared" si="1208"/>
        <v>85.319999999998799</v>
      </c>
      <c r="AH1198" s="4">
        <f t="shared" si="1209"/>
        <v>5131.7899999999991</v>
      </c>
      <c r="AI1198" s="6">
        <f t="shared" si="1210"/>
        <v>0.37458573998674866</v>
      </c>
      <c r="AJ1198" s="6">
        <f t="shared" si="1211"/>
        <v>0.39051397988373776</v>
      </c>
      <c r="AK1198" s="4">
        <f t="shared" si="1212"/>
        <v>5121.9579999999987</v>
      </c>
      <c r="AL1198" s="4">
        <f t="shared" si="1213"/>
        <v>6.7320000000017899</v>
      </c>
      <c r="AN1198" s="9">
        <f t="shared" si="1214"/>
        <v>2677.8200000000006</v>
      </c>
      <c r="AO1198" s="6">
        <f t="shared" si="1215"/>
        <v>0.309539918809212</v>
      </c>
      <c r="AP1198" s="4">
        <f t="shared" si="1216"/>
        <v>88.679999999999382</v>
      </c>
      <c r="AQ1198" s="4">
        <f t="shared" si="1217"/>
        <v>2716.8799999999992</v>
      </c>
      <c r="AR1198" s="6">
        <f t="shared" si="1218"/>
        <v>0.23865414710485863</v>
      </c>
      <c r="AS1198" s="6">
        <f t="shared" si="1219"/>
        <v>0.56534471633494277</v>
      </c>
      <c r="AT1198" s="4">
        <f t="shared" si="1220"/>
        <v>2662.4839999999995</v>
      </c>
      <c r="AU1198" s="4">
        <f t="shared" si="1221"/>
        <v>15.33600000000115</v>
      </c>
    </row>
    <row r="1199" spans="4:62">
      <c r="D1199" s="2">
        <v>41885</v>
      </c>
      <c r="E1199" s="3">
        <v>6829.2</v>
      </c>
      <c r="F1199" s="3">
        <v>6898.6</v>
      </c>
      <c r="G1199" s="3">
        <v>6826.7</v>
      </c>
      <c r="H1199" s="3">
        <v>6873.6</v>
      </c>
      <c r="J1199" s="2">
        <f>J1198+1</f>
        <v>41885</v>
      </c>
      <c r="K1199" s="35">
        <v>4443.53</v>
      </c>
      <c r="L1199" s="35">
        <v>4394.07</v>
      </c>
      <c r="M1199" s="35">
        <v>4421.87</v>
      </c>
      <c r="N1199" s="3">
        <v>4421.87</v>
      </c>
      <c r="P1199" s="2">
        <f>P1198+1</f>
        <v>41885</v>
      </c>
      <c r="Q1199" s="3">
        <v>9541.02</v>
      </c>
      <c r="R1199" s="3">
        <v>9645.4</v>
      </c>
      <c r="S1199" s="3">
        <v>9528.7199999999993</v>
      </c>
      <c r="T1199" s="3">
        <v>9626.49</v>
      </c>
      <c r="V1199" s="9">
        <f t="shared" si="1166"/>
        <v>2451.7300000000005</v>
      </c>
      <c r="W1199" s="6">
        <f t="shared" si="1188"/>
        <v>1</v>
      </c>
      <c r="X1199" s="4">
        <f t="shared" si="1189"/>
        <v>12.970000000000255</v>
      </c>
      <c r="Y1199" s="4">
        <f t="shared" si="1167"/>
        <v>2442.0025000000005</v>
      </c>
      <c r="Z1199" s="6">
        <f t="shared" si="1168"/>
        <v>1</v>
      </c>
      <c r="AA1199" s="6">
        <f t="shared" si="1169"/>
        <v>0.24038668098818733</v>
      </c>
      <c r="AB1199" s="4">
        <f t="shared" si="1170"/>
        <v>2445.3380000000006</v>
      </c>
      <c r="AC1199" s="4">
        <f t="shared" si="1171"/>
        <v>6.3919999999998254</v>
      </c>
      <c r="AE1199" s="9">
        <f t="shared" si="1206"/>
        <v>5204.62</v>
      </c>
      <c r="AF1199" s="6">
        <f t="shared" si="1207"/>
        <v>1</v>
      </c>
      <c r="AG1199" s="4">
        <f t="shared" si="1208"/>
        <v>115.48999999999978</v>
      </c>
      <c r="AH1199" s="4">
        <f t="shared" si="1209"/>
        <v>5146.875</v>
      </c>
      <c r="AI1199" s="6">
        <f t="shared" si="1210"/>
        <v>1</v>
      </c>
      <c r="AJ1199" s="6">
        <f t="shared" si="1211"/>
        <v>1</v>
      </c>
      <c r="AK1199" s="4">
        <f t="shared" si="1212"/>
        <v>5135.0420000000004</v>
      </c>
      <c r="AL1199" s="4">
        <f t="shared" si="1213"/>
        <v>69.57799999999952</v>
      </c>
      <c r="AN1199" s="9">
        <f t="shared" si="1214"/>
        <v>2752.8899999999994</v>
      </c>
      <c r="AO1199" s="6">
        <f t="shared" si="1215"/>
        <v>1</v>
      </c>
      <c r="AP1199" s="4">
        <f t="shared" si="1216"/>
        <v>102.51999999999953</v>
      </c>
      <c r="AQ1199" s="4">
        <f t="shared" si="1217"/>
        <v>2727.2599999999993</v>
      </c>
      <c r="AR1199" s="6">
        <f t="shared" si="1218"/>
        <v>0.89132324813075947</v>
      </c>
      <c r="AS1199" s="6">
        <f t="shared" si="1219"/>
        <v>0.93795602322926475</v>
      </c>
      <c r="AT1199" s="4">
        <f t="shared" si="1220"/>
        <v>2681.8659999999995</v>
      </c>
      <c r="AU1199" s="4">
        <f t="shared" si="1221"/>
        <v>71.023999999999887</v>
      </c>
    </row>
    <row r="1200" spans="4:62">
      <c r="D1200" s="2">
        <v>41886</v>
      </c>
      <c r="E1200" s="3">
        <v>6873.6</v>
      </c>
      <c r="F1200" s="3">
        <v>6904.9</v>
      </c>
      <c r="G1200" s="3">
        <v>6866.3</v>
      </c>
      <c r="H1200" s="3">
        <v>6878</v>
      </c>
      <c r="J1200" s="2">
        <f>J1199+1</f>
        <v>41886</v>
      </c>
      <c r="K1200" s="35">
        <v>4509.58</v>
      </c>
      <c r="L1200" s="35">
        <v>4401.25</v>
      </c>
      <c r="M1200" s="35">
        <v>4494.9399999999996</v>
      </c>
      <c r="N1200" s="3">
        <v>4494.9399999999996</v>
      </c>
      <c r="P1200" s="2">
        <f>P1199+1</f>
        <v>41886</v>
      </c>
      <c r="Q1200" s="3">
        <v>9591.43</v>
      </c>
      <c r="R1200" s="3">
        <v>9732.7800000000007</v>
      </c>
      <c r="S1200" s="3">
        <v>9539.92</v>
      </c>
      <c r="T1200" s="3">
        <v>9724.26</v>
      </c>
      <c r="V1200" s="9">
        <f t="shared" si="1166"/>
        <v>2383.0600000000004</v>
      </c>
      <c r="W1200" s="6">
        <f t="shared" si="1188"/>
        <v>0</v>
      </c>
      <c r="X1200" s="4">
        <f t="shared" si="1189"/>
        <v>68.670000000000073</v>
      </c>
      <c r="Y1200" s="4">
        <f t="shared" si="1167"/>
        <v>2400.2275000000004</v>
      </c>
      <c r="Z1200" s="6">
        <f t="shared" si="1168"/>
        <v>0</v>
      </c>
      <c r="AA1200" s="6">
        <f t="shared" si="1169"/>
        <v>0</v>
      </c>
      <c r="AB1200" s="4">
        <f t="shared" si="1170"/>
        <v>2433.9980000000005</v>
      </c>
      <c r="AC1200" s="4">
        <f t="shared" si="1171"/>
        <v>-50.938000000000102</v>
      </c>
      <c r="AE1200" s="9">
        <f t="shared" si="1206"/>
        <v>5229.3200000000006</v>
      </c>
      <c r="AF1200" s="6">
        <f t="shared" si="1207"/>
        <v>1</v>
      </c>
      <c r="AG1200" s="4">
        <f t="shared" si="1208"/>
        <v>140.19000000000051</v>
      </c>
      <c r="AH1200" s="4">
        <f t="shared" si="1209"/>
        <v>5159.2250000000004</v>
      </c>
      <c r="AI1200" s="6">
        <f t="shared" si="1210"/>
        <v>1</v>
      </c>
      <c r="AJ1200" s="6">
        <f t="shared" si="1211"/>
        <v>1</v>
      </c>
      <c r="AK1200" s="4">
        <f t="shared" si="1212"/>
        <v>5147.1139999999996</v>
      </c>
      <c r="AL1200" s="4">
        <f t="shared" si="1213"/>
        <v>82.20600000000104</v>
      </c>
      <c r="AN1200" s="9">
        <f t="shared" si="1214"/>
        <v>2846.26</v>
      </c>
      <c r="AO1200" s="6">
        <f t="shared" si="1215"/>
        <v>1</v>
      </c>
      <c r="AP1200" s="4">
        <f t="shared" si="1216"/>
        <v>195.89000000000033</v>
      </c>
      <c r="AQ1200" s="4">
        <f t="shared" si="1217"/>
        <v>2797.2875000000004</v>
      </c>
      <c r="AR1200" s="6">
        <f t="shared" si="1218"/>
        <v>1</v>
      </c>
      <c r="AS1200" s="6">
        <f t="shared" si="1219"/>
        <v>1</v>
      </c>
      <c r="AT1200" s="4">
        <f t="shared" si="1220"/>
        <v>2704.1049999999996</v>
      </c>
      <c r="AU1200" s="4">
        <f t="shared" si="1221"/>
        <v>142.15500000000065</v>
      </c>
    </row>
    <row r="1201" spans="1:47">
      <c r="D1201" s="2">
        <v>41887</v>
      </c>
      <c r="E1201" s="3">
        <v>6878</v>
      </c>
      <c r="F1201" s="3">
        <v>6885</v>
      </c>
      <c r="G1201" s="3">
        <v>6829.1</v>
      </c>
      <c r="H1201" s="3">
        <v>6855.1</v>
      </c>
      <c r="J1201" s="2">
        <f>J1200+1</f>
        <v>41887</v>
      </c>
      <c r="K1201" s="35">
        <v>4498.16</v>
      </c>
      <c r="L1201" s="35">
        <v>4470.2</v>
      </c>
      <c r="M1201" s="35">
        <v>4486.49</v>
      </c>
      <c r="N1201" s="3">
        <v>4486.49</v>
      </c>
      <c r="P1201" s="2">
        <f>P1200+1</f>
        <v>41887</v>
      </c>
      <c r="Q1201" s="35">
        <v>9714.24</v>
      </c>
      <c r="R1201" s="35">
        <v>9774.65</v>
      </c>
      <c r="S1201" s="35">
        <v>9691.44</v>
      </c>
      <c r="T1201" s="35">
        <v>9747.02</v>
      </c>
      <c r="V1201" s="9">
        <f t="shared" si="1166"/>
        <v>2368.6100000000006</v>
      </c>
      <c r="W1201" s="6">
        <f t="shared" si="1188"/>
        <v>0</v>
      </c>
      <c r="X1201" s="4">
        <f t="shared" si="1189"/>
        <v>83.119999999999891</v>
      </c>
      <c r="Y1201" s="4">
        <f t="shared" si="1167"/>
        <v>2389.3900000000003</v>
      </c>
      <c r="Z1201" s="6">
        <f t="shared" si="1168"/>
        <v>0</v>
      </c>
      <c r="AA1201" s="6">
        <f t="shared" si="1169"/>
        <v>0</v>
      </c>
      <c r="AB1201" s="4">
        <f t="shared" si="1170"/>
        <v>2419.9680000000003</v>
      </c>
      <c r="AC1201" s="4">
        <f t="shared" si="1171"/>
        <v>-51.35799999999972</v>
      </c>
      <c r="AE1201" s="9">
        <f t="shared" si="1206"/>
        <v>5260.5300000000007</v>
      </c>
      <c r="AF1201" s="6">
        <f t="shared" si="1207"/>
        <v>1</v>
      </c>
      <c r="AG1201" s="4">
        <f t="shared" si="1208"/>
        <v>161.26000000000022</v>
      </c>
      <c r="AH1201" s="4">
        <f t="shared" si="1209"/>
        <v>5179.9000000000005</v>
      </c>
      <c r="AI1201" s="6">
        <f t="shared" si="1210"/>
        <v>1</v>
      </c>
      <c r="AJ1201" s="6">
        <f t="shared" si="1211"/>
        <v>1</v>
      </c>
      <c r="AK1201" s="4">
        <f t="shared" si="1212"/>
        <v>5164.5300000000007</v>
      </c>
      <c r="AL1201" s="4">
        <f t="shared" si="1213"/>
        <v>96</v>
      </c>
      <c r="AN1201" s="9">
        <f t="shared" si="1214"/>
        <v>2891.92</v>
      </c>
      <c r="AO1201" s="6">
        <f t="shared" si="1215"/>
        <v>1</v>
      </c>
      <c r="AP1201" s="4">
        <f t="shared" si="1216"/>
        <v>238.22000000000025</v>
      </c>
      <c r="AQ1201" s="4">
        <f t="shared" si="1217"/>
        <v>2832.3649999999998</v>
      </c>
      <c r="AR1201" s="6">
        <f t="shared" si="1218"/>
        <v>1</v>
      </c>
      <c r="AS1201" s="6">
        <f t="shared" si="1219"/>
        <v>1</v>
      </c>
      <c r="AT1201" s="4">
        <f t="shared" si="1220"/>
        <v>2736.9049999999997</v>
      </c>
      <c r="AU1201" s="4">
        <f t="shared" si="1221"/>
        <v>155.01500000000033</v>
      </c>
    </row>
    <row r="1202" spans="1:47">
      <c r="D1202" s="2">
        <v>41890</v>
      </c>
      <c r="E1202" s="3">
        <v>6855.1</v>
      </c>
      <c r="F1202" s="3">
        <v>6855.1</v>
      </c>
      <c r="G1202" s="3">
        <v>6773.8</v>
      </c>
      <c r="H1202" s="3">
        <v>6834.8</v>
      </c>
      <c r="J1202" s="2">
        <f>J1201+3</f>
        <v>41890</v>
      </c>
      <c r="K1202" s="35">
        <v>4489.0200000000004</v>
      </c>
      <c r="L1202" s="35">
        <v>4463.79</v>
      </c>
      <c r="M1202" s="35">
        <v>4474.93</v>
      </c>
      <c r="N1202" s="3">
        <v>4474.93</v>
      </c>
      <c r="P1202" s="2">
        <f>P1201+3</f>
        <v>41890</v>
      </c>
      <c r="Q1202" s="35">
        <v>9714.24</v>
      </c>
      <c r="R1202" s="35">
        <v>9773.7000000000007</v>
      </c>
      <c r="S1202" s="35">
        <v>9721.7099999999991</v>
      </c>
      <c r="T1202" s="35">
        <v>9758.0300000000007</v>
      </c>
      <c r="V1202" s="9">
        <f t="shared" si="1166"/>
        <v>2359.87</v>
      </c>
      <c r="W1202" s="6">
        <f t="shared" si="1188"/>
        <v>0</v>
      </c>
      <c r="X1202" s="4">
        <f t="shared" si="1189"/>
        <v>91.860000000000582</v>
      </c>
      <c r="Y1202" s="4">
        <f t="shared" si="1167"/>
        <v>2382.835</v>
      </c>
      <c r="Z1202" s="6">
        <f t="shared" si="1168"/>
        <v>0</v>
      </c>
      <c r="AA1202" s="6">
        <f t="shared" si="1169"/>
        <v>0</v>
      </c>
      <c r="AB1202" s="4">
        <f t="shared" si="1170"/>
        <v>2402.828</v>
      </c>
      <c r="AC1202" s="4">
        <f t="shared" si="1171"/>
        <v>-42.958000000000084</v>
      </c>
      <c r="AE1202" s="9">
        <f t="shared" si="1206"/>
        <v>5283.1</v>
      </c>
      <c r="AF1202" s="6">
        <f t="shared" si="1207"/>
        <v>1</v>
      </c>
      <c r="AG1202" s="4">
        <f t="shared" si="1208"/>
        <v>154.40999999999985</v>
      </c>
      <c r="AH1202" s="4">
        <f t="shared" si="1209"/>
        <v>5205.8950000000004</v>
      </c>
      <c r="AI1202" s="6">
        <f t="shared" si="1210"/>
        <v>1</v>
      </c>
      <c r="AJ1202" s="6">
        <f t="shared" si="1211"/>
        <v>1</v>
      </c>
      <c r="AK1202" s="4">
        <f t="shared" si="1212"/>
        <v>5176.0370000000003</v>
      </c>
      <c r="AL1202" s="4">
        <f t="shared" si="1213"/>
        <v>107.0630000000001</v>
      </c>
      <c r="AN1202" s="9">
        <f t="shared" si="1214"/>
        <v>2923.2300000000005</v>
      </c>
      <c r="AO1202" s="6">
        <f t="shared" si="1215"/>
        <v>1</v>
      </c>
      <c r="AP1202" s="4">
        <f t="shared" si="1216"/>
        <v>245.40999999999985</v>
      </c>
      <c r="AQ1202" s="4">
        <f t="shared" si="1217"/>
        <v>2861.8775000000005</v>
      </c>
      <c r="AR1202" s="6">
        <f t="shared" si="1218"/>
        <v>1</v>
      </c>
      <c r="AS1202" s="6">
        <f t="shared" si="1219"/>
        <v>1</v>
      </c>
      <c r="AT1202" s="4">
        <f t="shared" si="1220"/>
        <v>2755.7389999999996</v>
      </c>
      <c r="AU1202" s="4">
        <f t="shared" si="1221"/>
        <v>167.49100000000089</v>
      </c>
    </row>
    <row r="1203" spans="1:47">
      <c r="D1203" s="2">
        <v>41891</v>
      </c>
      <c r="E1203" s="3">
        <v>6834.77</v>
      </c>
      <c r="F1203" s="3">
        <v>6846.18</v>
      </c>
      <c r="G1203" s="3">
        <v>6812.5</v>
      </c>
      <c r="H1203" s="3">
        <v>6829</v>
      </c>
      <c r="J1203" s="2">
        <v>41891</v>
      </c>
      <c r="K1203" s="3">
        <v>4465.1000000000004</v>
      </c>
      <c r="L1203" s="3">
        <v>4482.91</v>
      </c>
      <c r="M1203" s="3">
        <v>4446.04</v>
      </c>
      <c r="N1203" s="3">
        <v>4452.37</v>
      </c>
      <c r="P1203" s="2">
        <v>41891</v>
      </c>
      <c r="Q1203" s="3">
        <v>9737.56</v>
      </c>
      <c r="R1203" s="3">
        <v>9769.2099999999991</v>
      </c>
      <c r="S1203" s="3">
        <v>9695.44</v>
      </c>
      <c r="T1203" s="3">
        <v>9710.7000000000007</v>
      </c>
      <c r="V1203" s="9">
        <f t="shared" si="1166"/>
        <v>2376.63</v>
      </c>
      <c r="W1203" s="6">
        <f t="shared" si="1188"/>
        <v>0.1824515567167441</v>
      </c>
      <c r="X1203" s="4">
        <f t="shared" si="1189"/>
        <v>91.860000000000582</v>
      </c>
      <c r="Y1203" s="4">
        <f t="shared" si="1167"/>
        <v>2382.835</v>
      </c>
      <c r="Z1203" s="6">
        <f t="shared" si="1168"/>
        <v>0.1824515567167441</v>
      </c>
      <c r="AA1203" s="6">
        <f t="shared" si="1169"/>
        <v>0.1824515567167441</v>
      </c>
      <c r="AB1203" s="4">
        <f t="shared" si="1170"/>
        <v>2387.9800000000005</v>
      </c>
      <c r="AC1203" s="4">
        <f t="shared" si="1171"/>
        <v>-11.350000000000364</v>
      </c>
      <c r="AE1203" s="9">
        <f t="shared" si="1206"/>
        <v>5258.3300000000008</v>
      </c>
      <c r="AF1203" s="6">
        <f t="shared" si="1207"/>
        <v>0.68437818552498242</v>
      </c>
      <c r="AG1203" s="4">
        <f t="shared" si="1208"/>
        <v>78.480000000000473</v>
      </c>
      <c r="AH1203" s="4">
        <f t="shared" si="1209"/>
        <v>5243.8600000000006</v>
      </c>
      <c r="AI1203" s="6">
        <f t="shared" si="1210"/>
        <v>0.86525594299080921</v>
      </c>
      <c r="AJ1203" s="6">
        <f t="shared" si="1211"/>
        <v>0.872299840181474</v>
      </c>
      <c r="AK1203" s="4">
        <f t="shared" si="1212"/>
        <v>5182.3959999999997</v>
      </c>
      <c r="AL1203" s="4">
        <f t="shared" si="1213"/>
        <v>75.934000000001106</v>
      </c>
      <c r="AN1203" s="9">
        <f t="shared" si="1214"/>
        <v>2881.7000000000007</v>
      </c>
      <c r="AO1203" s="6">
        <f t="shared" si="1215"/>
        <v>0.7561934953622198</v>
      </c>
      <c r="AP1203" s="4">
        <f t="shared" si="1216"/>
        <v>170.34000000000106</v>
      </c>
      <c r="AQ1203" s="4">
        <f t="shared" si="1217"/>
        <v>2880.6450000000004</v>
      </c>
      <c r="AR1203" s="6">
        <f t="shared" si="1218"/>
        <v>0.84591696657144044</v>
      </c>
      <c r="AS1203" s="6">
        <f t="shared" si="1219"/>
        <v>0.84779740526277336</v>
      </c>
      <c r="AT1203" s="4">
        <f t="shared" si="1220"/>
        <v>2767.37</v>
      </c>
      <c r="AU1203" s="4">
        <f t="shared" si="1221"/>
        <v>114.33000000000084</v>
      </c>
    </row>
    <row r="1204" spans="1:47">
      <c r="A1204" s="36"/>
      <c r="B1204" s="34"/>
      <c r="C1204" s="34"/>
      <c r="D1204" s="34"/>
      <c r="E1204" s="34"/>
      <c r="F1204" s="32"/>
      <c r="G1204" s="34"/>
    </row>
    <row r="1205" spans="1:47">
      <c r="A1205" s="36"/>
      <c r="B1205" s="34"/>
      <c r="C1205" s="34"/>
      <c r="D1205" s="34"/>
      <c r="E1205" s="34"/>
      <c r="F1205" s="32"/>
      <c r="G1205" s="34"/>
    </row>
    <row r="1206" spans="1:47">
      <c r="J1206" s="36"/>
      <c r="K1206" s="34"/>
      <c r="L1206" s="34"/>
      <c r="M1206" s="34"/>
      <c r="N1206" s="34"/>
      <c r="O1206" s="32"/>
      <c r="P1206" s="34"/>
    </row>
    <row r="1207" spans="1:47">
      <c r="J1207" s="36"/>
      <c r="K1207" s="34"/>
      <c r="L1207" s="34"/>
      <c r="M1207" s="34"/>
      <c r="N1207" s="34"/>
      <c r="O1207" s="32"/>
      <c r="P1207" s="34"/>
    </row>
    <row r="1208" spans="1:47">
      <c r="J1208" s="36"/>
      <c r="K1208" s="34"/>
      <c r="L1208" s="34"/>
      <c r="M1208" s="34"/>
      <c r="N1208" s="34"/>
      <c r="O1208" s="32"/>
      <c r="P1208" s="34"/>
    </row>
    <row r="1209" spans="1:47">
      <c r="J1209" s="36"/>
      <c r="K1209" s="34"/>
      <c r="L1209" s="34"/>
      <c r="M1209" s="34"/>
      <c r="N1209" s="34"/>
      <c r="O1209" s="32"/>
      <c r="P1209" s="34"/>
    </row>
    <row r="1210" spans="1:47">
      <c r="J1210" s="36"/>
      <c r="K1210" s="34"/>
      <c r="L1210" s="34"/>
      <c r="M1210" s="34"/>
      <c r="N1210" s="34"/>
      <c r="O1210" s="32"/>
      <c r="P1210" s="34"/>
    </row>
    <row r="1211" spans="1:47">
      <c r="J1211" s="36"/>
      <c r="K1211" s="34"/>
      <c r="L1211" s="34"/>
      <c r="M1211" s="34"/>
      <c r="N1211" s="34"/>
      <c r="O1211" s="32"/>
      <c r="P1211" s="34"/>
    </row>
    <row r="1212" spans="1:47">
      <c r="J1212" s="36"/>
      <c r="K1212" s="34"/>
      <c r="L1212" s="34"/>
      <c r="M1212" s="34"/>
      <c r="N1212" s="34"/>
      <c r="O1212" s="32"/>
      <c r="P1212" s="34"/>
    </row>
    <row r="1213" spans="1:47">
      <c r="J1213" s="36"/>
      <c r="K1213" s="34"/>
      <c r="L1213" s="34"/>
      <c r="M1213" s="34"/>
      <c r="N1213" s="34"/>
      <c r="O1213" s="32"/>
      <c r="P1213" s="34"/>
    </row>
    <row r="1048576" spans="4:4">
      <c r="D1048576" s="2"/>
    </row>
  </sheetData>
  <sortState ref="J1206:N1213">
    <sortCondition ref="J1206:J1213"/>
  </sortState>
  <conditionalFormatting sqref="AC959:AC1203 AL25:AL1203 AU774:AU1203">
    <cfRule type="cellIs" dxfId="130" priority="94" operator="greaterThan">
      <formula>0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E1048576"/>
  <sheetViews>
    <sheetView workbookViewId="0">
      <pane ySplit="1" topLeftCell="A1003" activePane="bottomLeft" state="frozen"/>
      <selection pane="bottomLeft" activeCell="M1017" sqref="M1017"/>
    </sheetView>
  </sheetViews>
  <sheetFormatPr defaultRowHeight="15"/>
  <cols>
    <col min="1" max="1" width="10.7109375" style="3" bestFit="1" customWidth="1"/>
    <col min="2" max="5" width="5.5703125" style="3" customWidth="1"/>
    <col min="6" max="9" width="5.42578125" customWidth="1"/>
    <col min="10" max="10" width="4" customWidth="1"/>
    <col min="11" max="16" width="6.28515625" customWidth="1"/>
    <col min="17" max="18" width="4.28515625" customWidth="1"/>
    <col min="19" max="22" width="6.85546875" customWidth="1"/>
    <col min="26" max="26" width="6.140625" customWidth="1"/>
    <col min="27" max="27" width="5.85546875" customWidth="1"/>
    <col min="28" max="28" width="4.5703125" customWidth="1"/>
    <col min="29" max="30" width="5.7109375" customWidth="1"/>
  </cols>
  <sheetData>
    <row r="1" spans="1:31">
      <c r="A1" s="1" t="s">
        <v>0</v>
      </c>
      <c r="B1" s="1" t="s">
        <v>11</v>
      </c>
      <c r="C1" s="1" t="s">
        <v>12</v>
      </c>
      <c r="D1" s="1" t="s">
        <v>13</v>
      </c>
      <c r="E1" s="1" t="s">
        <v>14</v>
      </c>
      <c r="F1" s="7" t="s">
        <v>23</v>
      </c>
      <c r="G1" s="7" t="s">
        <v>24</v>
      </c>
      <c r="H1" s="7" t="s">
        <v>25</v>
      </c>
      <c r="I1" s="7" t="s">
        <v>26</v>
      </c>
      <c r="J1" s="12"/>
      <c r="K1" s="7" t="s">
        <v>27</v>
      </c>
      <c r="L1" s="12" t="s">
        <v>28</v>
      </c>
      <c r="M1" s="7" t="s">
        <v>29</v>
      </c>
      <c r="N1" s="12" t="s">
        <v>30</v>
      </c>
      <c r="O1" s="7" t="s">
        <v>31</v>
      </c>
      <c r="P1" s="12" t="s">
        <v>32</v>
      </c>
      <c r="Q1" s="12"/>
      <c r="R1" s="12"/>
      <c r="S1" s="7" t="s">
        <v>33</v>
      </c>
      <c r="T1" s="7" t="s">
        <v>34</v>
      </c>
      <c r="U1" s="7" t="s">
        <v>35</v>
      </c>
      <c r="V1" s="7" t="s">
        <v>36</v>
      </c>
      <c r="X1" s="7" t="s">
        <v>37</v>
      </c>
      <c r="Y1" s="7" t="s">
        <v>38</v>
      </c>
      <c r="Z1" s="7" t="s">
        <v>43</v>
      </c>
      <c r="AA1" t="s">
        <v>44</v>
      </c>
      <c r="AC1" s="4">
        <v>25</v>
      </c>
      <c r="AD1" s="4">
        <v>20000</v>
      </c>
      <c r="AE1" s="18">
        <f>SUM(AC773:AC1004)</f>
        <v>3016.12</v>
      </c>
    </row>
    <row r="2" spans="1:31">
      <c r="A2"/>
      <c r="B2"/>
      <c r="C2"/>
      <c r="D2"/>
      <c r="E2"/>
    </row>
    <row r="3" spans="1:31">
      <c r="A3"/>
      <c r="B3"/>
      <c r="C3"/>
      <c r="D3"/>
      <c r="E3"/>
    </row>
    <row r="4" spans="1:31">
      <c r="A4"/>
      <c r="B4"/>
      <c r="C4"/>
      <c r="D4"/>
      <c r="E4"/>
    </row>
    <row r="5" spans="1:31">
      <c r="A5"/>
      <c r="B5"/>
      <c r="C5"/>
      <c r="D5"/>
      <c r="E5"/>
    </row>
    <row r="6" spans="1:31">
      <c r="A6"/>
      <c r="B6"/>
      <c r="C6"/>
      <c r="D6"/>
      <c r="E6"/>
    </row>
    <row r="7" spans="1:31">
      <c r="A7"/>
      <c r="B7"/>
      <c r="C7"/>
      <c r="D7"/>
      <c r="E7"/>
    </row>
    <row r="8" spans="1:31">
      <c r="A8"/>
      <c r="B8"/>
      <c r="C8"/>
      <c r="D8"/>
      <c r="E8"/>
    </row>
    <row r="9" spans="1:31">
      <c r="A9"/>
      <c r="B9"/>
      <c r="C9"/>
      <c r="D9"/>
      <c r="E9"/>
    </row>
    <row r="10" spans="1:31">
      <c r="A10"/>
      <c r="B10"/>
      <c r="C10"/>
      <c r="D10"/>
      <c r="E10"/>
    </row>
    <row r="11" spans="1:31">
      <c r="A11"/>
      <c r="B11"/>
      <c r="C11"/>
      <c r="D11"/>
      <c r="E11"/>
    </row>
    <row r="12" spans="1:31">
      <c r="A12"/>
      <c r="B12"/>
      <c r="C12"/>
      <c r="D12"/>
      <c r="E12"/>
    </row>
    <row r="13" spans="1:31">
      <c r="A13"/>
      <c r="B13"/>
      <c r="C13"/>
      <c r="D13"/>
      <c r="E13"/>
    </row>
    <row r="14" spans="1:31">
      <c r="A14"/>
      <c r="B14"/>
      <c r="C14"/>
      <c r="D14"/>
      <c r="E14"/>
    </row>
    <row r="15" spans="1:31">
      <c r="A15"/>
      <c r="B15"/>
      <c r="C15"/>
      <c r="D15"/>
      <c r="E15"/>
    </row>
    <row r="16" spans="1:31">
      <c r="A16"/>
      <c r="B16"/>
      <c r="C16"/>
      <c r="D16"/>
      <c r="E16"/>
    </row>
    <row r="17" spans="1:5">
      <c r="A17"/>
      <c r="B17"/>
      <c r="C17"/>
      <c r="D17"/>
      <c r="E17"/>
    </row>
    <row r="18" spans="1:5">
      <c r="A18"/>
      <c r="B18"/>
      <c r="C18"/>
      <c r="D18"/>
      <c r="E18"/>
    </row>
    <row r="19" spans="1:5">
      <c r="A19"/>
      <c r="B19"/>
      <c r="C19"/>
      <c r="D19"/>
      <c r="E19"/>
    </row>
    <row r="20" spans="1:5">
      <c r="A20"/>
      <c r="B20"/>
      <c r="C20"/>
      <c r="D20"/>
      <c r="E20"/>
    </row>
    <row r="21" spans="1:5">
      <c r="A21"/>
      <c r="B21"/>
      <c r="C21"/>
      <c r="D21"/>
      <c r="E21"/>
    </row>
    <row r="22" spans="1:5">
      <c r="A22"/>
      <c r="B22"/>
      <c r="C22"/>
      <c r="D22"/>
      <c r="E22"/>
    </row>
    <row r="23" spans="1:5">
      <c r="A23"/>
      <c r="B23"/>
      <c r="C23"/>
      <c r="D23"/>
      <c r="E23"/>
    </row>
    <row r="24" spans="1:5">
      <c r="A24"/>
      <c r="B24"/>
      <c r="C24"/>
      <c r="D24"/>
      <c r="E24"/>
    </row>
    <row r="25" spans="1:5">
      <c r="A25"/>
      <c r="B25"/>
      <c r="C25"/>
      <c r="D25"/>
      <c r="E25"/>
    </row>
    <row r="26" spans="1:5">
      <c r="A26"/>
      <c r="B26"/>
      <c r="C26"/>
      <c r="D26"/>
      <c r="E26"/>
    </row>
    <row r="27" spans="1:5">
      <c r="A27"/>
      <c r="B27"/>
      <c r="C27"/>
      <c r="D27"/>
      <c r="E27"/>
    </row>
    <row r="28" spans="1:5">
      <c r="A28"/>
      <c r="B28"/>
      <c r="C28"/>
      <c r="D28"/>
      <c r="E28"/>
    </row>
    <row r="29" spans="1:5">
      <c r="A29"/>
      <c r="B29"/>
      <c r="C29"/>
      <c r="D29"/>
      <c r="E29"/>
    </row>
    <row r="30" spans="1:5">
      <c r="A30"/>
      <c r="B30"/>
      <c r="C30"/>
      <c r="D30"/>
      <c r="E30"/>
    </row>
    <row r="31" spans="1:5">
      <c r="A31"/>
      <c r="B31"/>
      <c r="C31"/>
      <c r="D31"/>
      <c r="E31"/>
    </row>
    <row r="32" spans="1:5">
      <c r="A32"/>
      <c r="B32"/>
      <c r="C32"/>
      <c r="D32"/>
      <c r="E32"/>
    </row>
    <row r="33" spans="1:5">
      <c r="A33"/>
      <c r="B33"/>
      <c r="C33"/>
      <c r="D33"/>
      <c r="E33"/>
    </row>
    <row r="34" spans="1:5">
      <c r="A34"/>
      <c r="B34"/>
      <c r="C34"/>
      <c r="D34"/>
      <c r="E34"/>
    </row>
    <row r="35" spans="1:5">
      <c r="A35"/>
      <c r="B35"/>
      <c r="C35"/>
      <c r="D35"/>
      <c r="E35"/>
    </row>
    <row r="36" spans="1:5">
      <c r="A36"/>
      <c r="B36"/>
      <c r="C36"/>
      <c r="D36"/>
      <c r="E36"/>
    </row>
    <row r="37" spans="1:5">
      <c r="A37"/>
      <c r="B37"/>
      <c r="C37"/>
      <c r="D37"/>
      <c r="E37"/>
    </row>
    <row r="38" spans="1:5">
      <c r="A38"/>
      <c r="B38"/>
      <c r="C38"/>
      <c r="D38"/>
      <c r="E38"/>
    </row>
    <row r="39" spans="1:5">
      <c r="A39"/>
      <c r="B39"/>
      <c r="C39"/>
      <c r="D39"/>
      <c r="E39"/>
    </row>
    <row r="40" spans="1:5">
      <c r="A40"/>
      <c r="B40"/>
      <c r="C40"/>
      <c r="D40"/>
      <c r="E40"/>
    </row>
    <row r="41" spans="1:5">
      <c r="A41"/>
      <c r="B41"/>
      <c r="C41"/>
      <c r="D41"/>
      <c r="E41"/>
    </row>
    <row r="42" spans="1:5">
      <c r="A42"/>
      <c r="B42"/>
      <c r="C42"/>
      <c r="D42"/>
      <c r="E42"/>
    </row>
    <row r="43" spans="1:5">
      <c r="A43"/>
      <c r="B43"/>
      <c r="C43"/>
      <c r="D43"/>
      <c r="E43"/>
    </row>
    <row r="44" spans="1:5">
      <c r="A44"/>
      <c r="B44"/>
      <c r="C44"/>
      <c r="D44"/>
      <c r="E44"/>
    </row>
    <row r="45" spans="1:5">
      <c r="A45"/>
      <c r="B45"/>
      <c r="C45"/>
      <c r="D45"/>
      <c r="E45"/>
    </row>
    <row r="46" spans="1:5">
      <c r="A46"/>
      <c r="B46"/>
      <c r="C46"/>
      <c r="D46"/>
      <c r="E46"/>
    </row>
    <row r="47" spans="1:5">
      <c r="A47"/>
      <c r="B47"/>
      <c r="C47"/>
      <c r="D47"/>
      <c r="E47"/>
    </row>
    <row r="48" spans="1:5">
      <c r="A48"/>
      <c r="B48"/>
      <c r="C48"/>
      <c r="D48"/>
      <c r="E48"/>
    </row>
    <row r="49" spans="1:5">
      <c r="A49"/>
      <c r="B49"/>
      <c r="C49"/>
      <c r="D49"/>
      <c r="E49"/>
    </row>
    <row r="50" spans="1:5">
      <c r="A50"/>
      <c r="B50"/>
      <c r="C50"/>
      <c r="D50"/>
      <c r="E50"/>
    </row>
    <row r="51" spans="1:5">
      <c r="A51"/>
      <c r="B51"/>
      <c r="C51"/>
      <c r="D51"/>
      <c r="E51"/>
    </row>
    <row r="52" spans="1:5">
      <c r="A52"/>
      <c r="B52"/>
      <c r="C52"/>
      <c r="D52"/>
      <c r="E52"/>
    </row>
    <row r="53" spans="1:5">
      <c r="A53"/>
      <c r="B53"/>
      <c r="C53"/>
      <c r="D53"/>
      <c r="E53"/>
    </row>
    <row r="54" spans="1:5">
      <c r="A54"/>
      <c r="B54"/>
      <c r="C54"/>
      <c r="D54"/>
      <c r="E54"/>
    </row>
    <row r="55" spans="1:5">
      <c r="A55"/>
      <c r="B55"/>
      <c r="C55"/>
      <c r="D55"/>
      <c r="E55"/>
    </row>
    <row r="56" spans="1:5">
      <c r="A56"/>
      <c r="B56"/>
      <c r="C56"/>
      <c r="D56"/>
      <c r="E56"/>
    </row>
    <row r="57" spans="1:5">
      <c r="A57"/>
      <c r="B57"/>
      <c r="C57"/>
      <c r="D57"/>
      <c r="E57"/>
    </row>
    <row r="58" spans="1:5">
      <c r="A58"/>
      <c r="B58"/>
      <c r="C58"/>
      <c r="D58"/>
      <c r="E58"/>
    </row>
    <row r="59" spans="1:5">
      <c r="A59"/>
      <c r="B59"/>
      <c r="C59"/>
      <c r="D59"/>
      <c r="E59"/>
    </row>
    <row r="60" spans="1:5">
      <c r="A60"/>
      <c r="B60"/>
      <c r="C60"/>
      <c r="D60"/>
      <c r="E60"/>
    </row>
    <row r="61" spans="1:5">
      <c r="A61"/>
      <c r="B61"/>
      <c r="C61"/>
      <c r="D61"/>
      <c r="E61"/>
    </row>
    <row r="62" spans="1:5">
      <c r="A62"/>
      <c r="B62"/>
      <c r="C62"/>
      <c r="D62"/>
      <c r="E62"/>
    </row>
    <row r="63" spans="1:5">
      <c r="A63"/>
      <c r="B63"/>
      <c r="C63"/>
      <c r="D63"/>
      <c r="E63"/>
    </row>
    <row r="64" spans="1:5">
      <c r="A64"/>
      <c r="B64"/>
      <c r="C64"/>
      <c r="D64"/>
      <c r="E64"/>
    </row>
    <row r="65" spans="1:5">
      <c r="A65"/>
      <c r="B65"/>
      <c r="C65"/>
      <c r="D65"/>
      <c r="E65"/>
    </row>
    <row r="66" spans="1:5">
      <c r="A66"/>
      <c r="B66"/>
      <c r="C66"/>
      <c r="D66"/>
      <c r="E66"/>
    </row>
    <row r="67" spans="1:5">
      <c r="A67"/>
      <c r="B67"/>
      <c r="C67"/>
      <c r="D67"/>
      <c r="E67"/>
    </row>
    <row r="68" spans="1:5">
      <c r="A68"/>
      <c r="B68"/>
      <c r="C68"/>
      <c r="D68"/>
      <c r="E68"/>
    </row>
    <row r="69" spans="1:5">
      <c r="A69"/>
      <c r="B69"/>
      <c r="C69"/>
      <c r="D69"/>
      <c r="E69"/>
    </row>
    <row r="70" spans="1:5">
      <c r="A70"/>
      <c r="B70"/>
      <c r="C70"/>
      <c r="D70"/>
      <c r="E70"/>
    </row>
    <row r="71" spans="1:5">
      <c r="A71"/>
      <c r="B71"/>
      <c r="C71"/>
      <c r="D71"/>
      <c r="E71"/>
    </row>
    <row r="72" spans="1:5">
      <c r="A72"/>
      <c r="B72"/>
      <c r="C72"/>
      <c r="D72"/>
      <c r="E72"/>
    </row>
    <row r="73" spans="1:5">
      <c r="A73"/>
      <c r="B73"/>
      <c r="C73"/>
      <c r="D73"/>
      <c r="E73"/>
    </row>
    <row r="74" spans="1:5">
      <c r="A74"/>
      <c r="B74"/>
      <c r="C74"/>
      <c r="D74"/>
      <c r="E74"/>
    </row>
    <row r="75" spans="1:5">
      <c r="A75"/>
      <c r="B75"/>
      <c r="C75"/>
      <c r="D75"/>
      <c r="E75"/>
    </row>
    <row r="76" spans="1:5">
      <c r="A76"/>
      <c r="B76"/>
      <c r="C76"/>
      <c r="D76"/>
      <c r="E76"/>
    </row>
    <row r="77" spans="1:5">
      <c r="A77"/>
      <c r="B77"/>
      <c r="C77"/>
      <c r="D77"/>
      <c r="E77"/>
    </row>
    <row r="78" spans="1:5">
      <c r="A78"/>
      <c r="B78"/>
      <c r="C78"/>
      <c r="D78"/>
      <c r="E78"/>
    </row>
    <row r="79" spans="1:5">
      <c r="A79"/>
      <c r="B79"/>
      <c r="C79"/>
      <c r="D79"/>
      <c r="E79"/>
    </row>
    <row r="80" spans="1:5">
      <c r="A80"/>
      <c r="B80"/>
      <c r="C80"/>
      <c r="D80"/>
      <c r="E80"/>
    </row>
    <row r="81" spans="1:5">
      <c r="A81"/>
      <c r="B81"/>
      <c r="C81"/>
      <c r="D81"/>
      <c r="E81"/>
    </row>
    <row r="82" spans="1:5">
      <c r="A82"/>
      <c r="B82"/>
      <c r="C82"/>
      <c r="D82"/>
      <c r="E82"/>
    </row>
    <row r="83" spans="1:5">
      <c r="A83"/>
      <c r="B83"/>
      <c r="C83"/>
      <c r="D83"/>
      <c r="E83"/>
    </row>
    <row r="84" spans="1:5">
      <c r="A84"/>
      <c r="B84"/>
      <c r="C84"/>
      <c r="D84"/>
      <c r="E84"/>
    </row>
    <row r="85" spans="1:5">
      <c r="A85"/>
      <c r="B85"/>
      <c r="C85"/>
      <c r="D85"/>
      <c r="E85"/>
    </row>
    <row r="86" spans="1:5">
      <c r="A86"/>
      <c r="B86"/>
      <c r="C86"/>
      <c r="D86"/>
      <c r="E86"/>
    </row>
    <row r="87" spans="1:5">
      <c r="A87"/>
      <c r="B87"/>
      <c r="C87"/>
      <c r="D87"/>
      <c r="E87"/>
    </row>
    <row r="88" spans="1:5">
      <c r="A88"/>
      <c r="B88"/>
      <c r="C88"/>
      <c r="D88"/>
      <c r="E88"/>
    </row>
    <row r="89" spans="1:5">
      <c r="A89"/>
      <c r="B89"/>
      <c r="C89"/>
      <c r="D89"/>
      <c r="E89"/>
    </row>
    <row r="90" spans="1:5">
      <c r="A90"/>
      <c r="B90"/>
      <c r="C90"/>
      <c r="D90"/>
      <c r="E90"/>
    </row>
    <row r="91" spans="1:5">
      <c r="A91"/>
      <c r="B91"/>
      <c r="C91"/>
      <c r="D91"/>
      <c r="E91"/>
    </row>
    <row r="92" spans="1:5">
      <c r="A92"/>
      <c r="B92"/>
      <c r="C92"/>
      <c r="D92"/>
      <c r="E92"/>
    </row>
    <row r="93" spans="1:5">
      <c r="A93"/>
      <c r="B93"/>
      <c r="C93"/>
      <c r="D93"/>
      <c r="E93"/>
    </row>
    <row r="94" spans="1:5">
      <c r="A94"/>
      <c r="B94"/>
      <c r="C94"/>
      <c r="D94"/>
      <c r="E94"/>
    </row>
    <row r="95" spans="1:5">
      <c r="A95"/>
      <c r="B95"/>
      <c r="C95"/>
      <c r="D95"/>
      <c r="E95"/>
    </row>
    <row r="96" spans="1:5">
      <c r="A96"/>
      <c r="B96"/>
      <c r="C96"/>
      <c r="D96"/>
      <c r="E96"/>
    </row>
    <row r="97" spans="1:5">
      <c r="A97"/>
      <c r="B97"/>
      <c r="C97"/>
      <c r="D97"/>
      <c r="E97"/>
    </row>
    <row r="98" spans="1:5">
      <c r="A98"/>
      <c r="B98"/>
      <c r="C98"/>
      <c r="D98"/>
      <c r="E98"/>
    </row>
    <row r="99" spans="1:5">
      <c r="A99"/>
      <c r="B99"/>
      <c r="C99"/>
      <c r="D99"/>
      <c r="E99"/>
    </row>
    <row r="100" spans="1:5">
      <c r="A100"/>
      <c r="B100"/>
      <c r="C100"/>
      <c r="D100"/>
      <c r="E100"/>
    </row>
    <row r="101" spans="1:5">
      <c r="A101"/>
      <c r="B101"/>
      <c r="C101"/>
      <c r="D101"/>
      <c r="E101"/>
    </row>
    <row r="102" spans="1:5">
      <c r="A102"/>
      <c r="B102"/>
      <c r="C102"/>
      <c r="D102"/>
      <c r="E102"/>
    </row>
    <row r="103" spans="1:5">
      <c r="A103"/>
      <c r="B103"/>
      <c r="C103"/>
      <c r="D103"/>
      <c r="E103"/>
    </row>
    <row r="104" spans="1:5">
      <c r="A104"/>
      <c r="B104"/>
      <c r="C104"/>
      <c r="D104"/>
      <c r="E104"/>
    </row>
    <row r="105" spans="1:5">
      <c r="A105"/>
      <c r="B105"/>
      <c r="C105"/>
      <c r="D105"/>
      <c r="E105"/>
    </row>
    <row r="106" spans="1:5">
      <c r="A106"/>
      <c r="B106"/>
      <c r="C106"/>
      <c r="D106"/>
      <c r="E106"/>
    </row>
    <row r="107" spans="1:5">
      <c r="A107"/>
      <c r="B107"/>
      <c r="C107"/>
      <c r="D107"/>
      <c r="E107"/>
    </row>
    <row r="108" spans="1:5">
      <c r="A108"/>
      <c r="B108"/>
      <c r="C108"/>
      <c r="D108"/>
      <c r="E108"/>
    </row>
    <row r="109" spans="1:5">
      <c r="A109"/>
      <c r="B109"/>
      <c r="C109"/>
      <c r="D109"/>
      <c r="E109"/>
    </row>
    <row r="110" spans="1:5">
      <c r="A110"/>
      <c r="B110"/>
      <c r="C110"/>
      <c r="D110"/>
      <c r="E110"/>
    </row>
    <row r="111" spans="1:5">
      <c r="A111"/>
      <c r="B111"/>
      <c r="C111"/>
      <c r="D111"/>
      <c r="E111"/>
    </row>
    <row r="112" spans="1:5">
      <c r="A112"/>
      <c r="B112"/>
      <c r="C112"/>
      <c r="D112"/>
      <c r="E112"/>
    </row>
    <row r="113" spans="1:5">
      <c r="A113"/>
      <c r="B113"/>
      <c r="C113"/>
      <c r="D113"/>
      <c r="E113"/>
    </row>
    <row r="114" spans="1:5">
      <c r="A114"/>
      <c r="B114"/>
      <c r="C114"/>
      <c r="D114"/>
      <c r="E114"/>
    </row>
    <row r="115" spans="1:5">
      <c r="A115"/>
      <c r="B115"/>
      <c r="C115"/>
      <c r="D115"/>
      <c r="E115"/>
    </row>
    <row r="116" spans="1:5">
      <c r="A116"/>
      <c r="B116"/>
      <c r="C116"/>
      <c r="D116"/>
      <c r="E116"/>
    </row>
    <row r="117" spans="1:5">
      <c r="A117"/>
      <c r="B117"/>
      <c r="C117"/>
      <c r="D117"/>
      <c r="E117"/>
    </row>
    <row r="118" spans="1:5">
      <c r="A118"/>
      <c r="B118"/>
      <c r="C118"/>
      <c r="D118"/>
      <c r="E118"/>
    </row>
    <row r="119" spans="1:5">
      <c r="A119"/>
      <c r="B119"/>
      <c r="C119"/>
      <c r="D119"/>
      <c r="E119"/>
    </row>
    <row r="120" spans="1:5">
      <c r="A120"/>
      <c r="B120"/>
      <c r="C120"/>
      <c r="D120"/>
      <c r="E120"/>
    </row>
    <row r="121" spans="1:5">
      <c r="A121"/>
      <c r="B121"/>
      <c r="C121"/>
      <c r="D121"/>
      <c r="E121"/>
    </row>
    <row r="122" spans="1:5">
      <c r="A122"/>
      <c r="B122"/>
      <c r="C122"/>
      <c r="D122"/>
      <c r="E122"/>
    </row>
    <row r="123" spans="1:5">
      <c r="A123"/>
      <c r="B123"/>
      <c r="C123"/>
      <c r="D123"/>
      <c r="E123"/>
    </row>
    <row r="124" spans="1:5">
      <c r="A124"/>
      <c r="B124"/>
      <c r="C124"/>
      <c r="D124"/>
      <c r="E124"/>
    </row>
    <row r="125" spans="1:5">
      <c r="A125"/>
      <c r="B125"/>
      <c r="C125"/>
      <c r="D125"/>
      <c r="E125"/>
    </row>
    <row r="126" spans="1:5">
      <c r="A126"/>
      <c r="B126"/>
      <c r="C126"/>
      <c r="D126"/>
      <c r="E126"/>
    </row>
    <row r="127" spans="1:5">
      <c r="A127"/>
      <c r="B127"/>
      <c r="C127"/>
      <c r="D127"/>
      <c r="E127"/>
    </row>
    <row r="128" spans="1:5">
      <c r="A128"/>
      <c r="B128"/>
      <c r="C128"/>
      <c r="D128"/>
      <c r="E128"/>
    </row>
    <row r="129" spans="1:5">
      <c r="A129"/>
      <c r="B129"/>
      <c r="C129"/>
      <c r="D129"/>
      <c r="E129"/>
    </row>
    <row r="130" spans="1:5">
      <c r="A130"/>
      <c r="B130"/>
      <c r="C130"/>
      <c r="D130"/>
      <c r="E130"/>
    </row>
    <row r="131" spans="1:5">
      <c r="A131"/>
      <c r="B131"/>
      <c r="C131"/>
      <c r="D131"/>
      <c r="E131"/>
    </row>
    <row r="132" spans="1:5">
      <c r="A132"/>
      <c r="B132"/>
      <c r="C132"/>
      <c r="D132"/>
      <c r="E132"/>
    </row>
    <row r="133" spans="1:5">
      <c r="A133"/>
      <c r="B133"/>
      <c r="C133"/>
      <c r="D133"/>
      <c r="E133"/>
    </row>
    <row r="134" spans="1:5">
      <c r="A134"/>
      <c r="B134"/>
      <c r="C134"/>
      <c r="D134"/>
      <c r="E134"/>
    </row>
    <row r="135" spans="1:5">
      <c r="A135"/>
      <c r="B135"/>
      <c r="C135"/>
      <c r="D135"/>
      <c r="E135"/>
    </row>
    <row r="136" spans="1:5">
      <c r="A136"/>
      <c r="B136"/>
      <c r="C136"/>
      <c r="D136"/>
      <c r="E136"/>
    </row>
    <row r="137" spans="1:5">
      <c r="A137"/>
      <c r="B137"/>
      <c r="C137"/>
      <c r="D137"/>
      <c r="E137"/>
    </row>
    <row r="138" spans="1:5">
      <c r="A138"/>
      <c r="B138"/>
      <c r="C138"/>
      <c r="D138"/>
      <c r="E138"/>
    </row>
    <row r="139" spans="1:5">
      <c r="A139"/>
      <c r="B139"/>
      <c r="C139"/>
      <c r="D139"/>
      <c r="E139"/>
    </row>
    <row r="140" spans="1:5">
      <c r="A140"/>
      <c r="B140"/>
      <c r="C140"/>
      <c r="D140"/>
      <c r="E140"/>
    </row>
    <row r="141" spans="1:5">
      <c r="A141"/>
      <c r="B141"/>
      <c r="C141"/>
      <c r="D141"/>
      <c r="E141"/>
    </row>
    <row r="142" spans="1:5">
      <c r="A142"/>
      <c r="B142"/>
      <c r="C142"/>
      <c r="D142"/>
      <c r="E142"/>
    </row>
    <row r="143" spans="1:5">
      <c r="A143"/>
      <c r="B143"/>
      <c r="C143"/>
      <c r="D143"/>
      <c r="E143"/>
    </row>
    <row r="144" spans="1:5">
      <c r="A144"/>
      <c r="B144"/>
      <c r="C144"/>
      <c r="D144"/>
      <c r="E144"/>
    </row>
    <row r="145" spans="1:5">
      <c r="A145"/>
      <c r="B145"/>
      <c r="C145"/>
      <c r="D145"/>
      <c r="E145"/>
    </row>
    <row r="146" spans="1:5">
      <c r="A146"/>
      <c r="B146"/>
      <c r="C146"/>
      <c r="D146"/>
      <c r="E146"/>
    </row>
    <row r="147" spans="1:5">
      <c r="A147"/>
      <c r="B147"/>
      <c r="C147"/>
      <c r="D147"/>
      <c r="E147"/>
    </row>
    <row r="148" spans="1:5">
      <c r="A148"/>
      <c r="B148"/>
      <c r="C148"/>
      <c r="D148"/>
      <c r="E148"/>
    </row>
    <row r="149" spans="1:5">
      <c r="A149"/>
      <c r="B149"/>
      <c r="C149"/>
      <c r="D149"/>
      <c r="E149"/>
    </row>
    <row r="150" spans="1:5">
      <c r="A150"/>
      <c r="B150"/>
      <c r="C150"/>
      <c r="D150"/>
      <c r="E150"/>
    </row>
    <row r="151" spans="1:5">
      <c r="A151"/>
      <c r="B151"/>
      <c r="C151"/>
      <c r="D151"/>
      <c r="E151"/>
    </row>
    <row r="152" spans="1:5">
      <c r="A152"/>
      <c r="B152"/>
      <c r="C152"/>
      <c r="D152"/>
      <c r="E152"/>
    </row>
    <row r="153" spans="1:5">
      <c r="A153"/>
      <c r="B153"/>
      <c r="C153"/>
      <c r="D153"/>
      <c r="E153"/>
    </row>
    <row r="154" spans="1:5">
      <c r="A154"/>
      <c r="B154"/>
      <c r="C154"/>
      <c r="D154"/>
      <c r="E154"/>
    </row>
    <row r="155" spans="1:5">
      <c r="A155"/>
      <c r="B155"/>
      <c r="C155"/>
      <c r="D155"/>
      <c r="E155"/>
    </row>
    <row r="156" spans="1:5">
      <c r="A156"/>
      <c r="B156"/>
      <c r="C156"/>
      <c r="D156"/>
      <c r="E156"/>
    </row>
    <row r="157" spans="1:5">
      <c r="A157"/>
      <c r="B157"/>
      <c r="C157"/>
      <c r="D157"/>
      <c r="E157"/>
    </row>
    <row r="158" spans="1:5">
      <c r="A158"/>
      <c r="B158"/>
      <c r="C158"/>
      <c r="D158"/>
      <c r="E158"/>
    </row>
    <row r="159" spans="1:5">
      <c r="A159"/>
      <c r="B159"/>
      <c r="C159"/>
      <c r="D159"/>
      <c r="E159"/>
    </row>
    <row r="160" spans="1:5">
      <c r="A160"/>
      <c r="B160"/>
      <c r="C160"/>
      <c r="D160"/>
      <c r="E160"/>
    </row>
    <row r="161" spans="1:5">
      <c r="A161"/>
      <c r="B161"/>
      <c r="C161"/>
      <c r="D161"/>
      <c r="E161"/>
    </row>
    <row r="162" spans="1:5">
      <c r="A162"/>
      <c r="B162"/>
      <c r="C162"/>
      <c r="D162"/>
      <c r="E162"/>
    </row>
    <row r="163" spans="1:5">
      <c r="A163"/>
      <c r="B163"/>
      <c r="C163"/>
      <c r="D163"/>
      <c r="E163"/>
    </row>
    <row r="164" spans="1:5">
      <c r="A164"/>
      <c r="B164"/>
      <c r="C164"/>
      <c r="D164"/>
      <c r="E164"/>
    </row>
    <row r="165" spans="1:5">
      <c r="A165"/>
      <c r="B165"/>
      <c r="C165"/>
      <c r="D165"/>
      <c r="E165"/>
    </row>
    <row r="166" spans="1:5">
      <c r="A166"/>
      <c r="B166"/>
      <c r="C166"/>
      <c r="D166"/>
      <c r="E166"/>
    </row>
    <row r="167" spans="1:5">
      <c r="A167"/>
      <c r="B167"/>
      <c r="C167"/>
      <c r="D167"/>
      <c r="E167"/>
    </row>
    <row r="168" spans="1:5">
      <c r="A168"/>
      <c r="B168"/>
      <c r="C168"/>
      <c r="D168"/>
      <c r="E168"/>
    </row>
    <row r="169" spans="1:5">
      <c r="A169"/>
      <c r="B169"/>
      <c r="C169"/>
      <c r="D169"/>
      <c r="E169"/>
    </row>
    <row r="170" spans="1:5">
      <c r="A170"/>
      <c r="B170"/>
      <c r="C170"/>
      <c r="D170"/>
      <c r="E170"/>
    </row>
    <row r="171" spans="1:5">
      <c r="A171"/>
      <c r="B171"/>
      <c r="C171"/>
      <c r="D171"/>
      <c r="E171"/>
    </row>
    <row r="172" spans="1:5">
      <c r="A172"/>
      <c r="B172"/>
      <c r="C172"/>
      <c r="D172"/>
      <c r="E172"/>
    </row>
    <row r="173" spans="1:5">
      <c r="A173"/>
      <c r="B173"/>
      <c r="C173"/>
      <c r="D173"/>
      <c r="E173"/>
    </row>
    <row r="174" spans="1:5">
      <c r="A174"/>
      <c r="B174"/>
      <c r="C174"/>
      <c r="D174"/>
      <c r="E174"/>
    </row>
    <row r="175" spans="1:5">
      <c r="A175"/>
      <c r="B175"/>
      <c r="C175"/>
      <c r="D175"/>
      <c r="E175"/>
    </row>
    <row r="176" spans="1:5">
      <c r="A176"/>
      <c r="B176"/>
      <c r="C176"/>
      <c r="D176"/>
      <c r="E176"/>
    </row>
    <row r="177" spans="1:5">
      <c r="A177"/>
      <c r="B177"/>
      <c r="C177"/>
      <c r="D177"/>
      <c r="E177"/>
    </row>
    <row r="178" spans="1:5">
      <c r="A178"/>
      <c r="B178"/>
      <c r="C178"/>
      <c r="D178"/>
      <c r="E178"/>
    </row>
    <row r="179" spans="1:5">
      <c r="A179"/>
      <c r="B179"/>
      <c r="C179"/>
      <c r="D179"/>
      <c r="E179"/>
    </row>
    <row r="180" spans="1:5">
      <c r="A180"/>
      <c r="B180"/>
      <c r="C180"/>
      <c r="D180"/>
      <c r="E180"/>
    </row>
    <row r="181" spans="1:5">
      <c r="A181"/>
      <c r="B181"/>
      <c r="C181"/>
      <c r="D181"/>
      <c r="E181"/>
    </row>
    <row r="182" spans="1:5">
      <c r="A182"/>
      <c r="B182"/>
      <c r="C182"/>
      <c r="D182"/>
      <c r="E182"/>
    </row>
    <row r="183" spans="1:5">
      <c r="A183"/>
      <c r="B183"/>
      <c r="C183"/>
      <c r="D183"/>
      <c r="E183"/>
    </row>
    <row r="184" spans="1:5">
      <c r="A184"/>
      <c r="B184"/>
      <c r="C184"/>
      <c r="D184"/>
      <c r="E184"/>
    </row>
    <row r="185" spans="1:5">
      <c r="A185"/>
      <c r="B185"/>
      <c r="C185"/>
      <c r="D185"/>
      <c r="E185"/>
    </row>
    <row r="186" spans="1:5">
      <c r="A186"/>
      <c r="B186"/>
      <c r="C186"/>
      <c r="D186"/>
      <c r="E186"/>
    </row>
    <row r="187" spans="1:5">
      <c r="A187"/>
      <c r="B187"/>
      <c r="C187"/>
      <c r="D187"/>
      <c r="E187"/>
    </row>
    <row r="188" spans="1:5">
      <c r="A188"/>
      <c r="B188"/>
      <c r="C188"/>
      <c r="D188"/>
      <c r="E188"/>
    </row>
    <row r="189" spans="1:5">
      <c r="A189"/>
      <c r="B189"/>
      <c r="C189"/>
      <c r="D189"/>
      <c r="E189"/>
    </row>
    <row r="190" spans="1:5">
      <c r="A190"/>
      <c r="B190"/>
      <c r="C190"/>
      <c r="D190"/>
      <c r="E190"/>
    </row>
    <row r="191" spans="1:5">
      <c r="A191"/>
      <c r="B191"/>
      <c r="C191"/>
      <c r="D191"/>
      <c r="E191"/>
    </row>
    <row r="192" spans="1:5">
      <c r="A192"/>
      <c r="B192"/>
      <c r="C192"/>
      <c r="D192"/>
      <c r="E192"/>
    </row>
    <row r="193" spans="1:5">
      <c r="A193"/>
      <c r="B193"/>
      <c r="C193"/>
      <c r="D193"/>
      <c r="E193"/>
    </row>
    <row r="194" spans="1:5">
      <c r="A194"/>
      <c r="B194"/>
      <c r="C194"/>
      <c r="D194"/>
      <c r="E194"/>
    </row>
    <row r="195" spans="1:5">
      <c r="A195"/>
      <c r="B195"/>
      <c r="C195"/>
      <c r="D195"/>
      <c r="E195"/>
    </row>
    <row r="196" spans="1:5">
      <c r="A196"/>
      <c r="B196"/>
      <c r="C196"/>
      <c r="D196"/>
      <c r="E196"/>
    </row>
    <row r="197" spans="1:5">
      <c r="A197"/>
      <c r="B197"/>
      <c r="C197"/>
      <c r="D197"/>
      <c r="E197"/>
    </row>
    <row r="198" spans="1:5">
      <c r="A198"/>
      <c r="B198"/>
      <c r="C198"/>
      <c r="D198"/>
      <c r="E198"/>
    </row>
    <row r="199" spans="1:5">
      <c r="A199"/>
      <c r="B199"/>
      <c r="C199"/>
      <c r="D199"/>
      <c r="E199"/>
    </row>
    <row r="200" spans="1:5">
      <c r="A200"/>
      <c r="B200"/>
      <c r="C200"/>
      <c r="D200"/>
      <c r="E200"/>
    </row>
    <row r="201" spans="1:5">
      <c r="A201"/>
      <c r="B201"/>
      <c r="C201"/>
      <c r="D201"/>
      <c r="E201"/>
    </row>
    <row r="202" spans="1:5">
      <c r="A202"/>
      <c r="B202"/>
      <c r="C202"/>
      <c r="D202"/>
      <c r="E202"/>
    </row>
    <row r="203" spans="1:5">
      <c r="A203"/>
      <c r="B203"/>
      <c r="C203"/>
      <c r="D203"/>
      <c r="E203"/>
    </row>
    <row r="204" spans="1:5">
      <c r="A204"/>
      <c r="B204"/>
      <c r="C204"/>
      <c r="D204"/>
      <c r="E204"/>
    </row>
    <row r="205" spans="1:5">
      <c r="A205"/>
      <c r="B205"/>
      <c r="C205"/>
      <c r="D205"/>
      <c r="E205"/>
    </row>
    <row r="206" spans="1:5">
      <c r="A206"/>
      <c r="B206"/>
      <c r="C206"/>
      <c r="D206"/>
      <c r="E206"/>
    </row>
    <row r="207" spans="1:5">
      <c r="A207"/>
      <c r="B207"/>
      <c r="C207"/>
      <c r="D207"/>
      <c r="E207"/>
    </row>
    <row r="208" spans="1:5">
      <c r="A208"/>
      <c r="B208"/>
      <c r="C208"/>
      <c r="D208"/>
      <c r="E208"/>
    </row>
    <row r="209" spans="1:5">
      <c r="A209"/>
      <c r="B209"/>
      <c r="C209"/>
      <c r="D209"/>
      <c r="E209"/>
    </row>
    <row r="210" spans="1:5">
      <c r="A210"/>
      <c r="B210"/>
      <c r="C210"/>
      <c r="D210"/>
      <c r="E210"/>
    </row>
    <row r="211" spans="1:5">
      <c r="A211"/>
      <c r="B211"/>
      <c r="C211"/>
      <c r="D211"/>
      <c r="E211"/>
    </row>
    <row r="212" spans="1:5">
      <c r="A212"/>
      <c r="B212"/>
      <c r="C212"/>
      <c r="D212"/>
      <c r="E212"/>
    </row>
    <row r="213" spans="1:5">
      <c r="A213"/>
      <c r="B213"/>
      <c r="C213"/>
      <c r="D213"/>
      <c r="E213"/>
    </row>
    <row r="214" spans="1:5">
      <c r="A214"/>
      <c r="B214"/>
      <c r="C214"/>
      <c r="D214"/>
      <c r="E214"/>
    </row>
    <row r="215" spans="1:5">
      <c r="A215"/>
      <c r="B215"/>
      <c r="C215"/>
      <c r="D215"/>
      <c r="E215"/>
    </row>
    <row r="216" spans="1:5">
      <c r="A216"/>
      <c r="B216"/>
      <c r="C216"/>
      <c r="D216"/>
      <c r="E216"/>
    </row>
    <row r="217" spans="1:5">
      <c r="A217"/>
      <c r="B217"/>
      <c r="C217"/>
      <c r="D217"/>
      <c r="E217"/>
    </row>
    <row r="218" spans="1:5">
      <c r="A218"/>
      <c r="B218"/>
      <c r="C218"/>
      <c r="D218"/>
      <c r="E218"/>
    </row>
    <row r="219" spans="1:5">
      <c r="A219"/>
      <c r="B219"/>
      <c r="C219"/>
      <c r="D219"/>
      <c r="E219"/>
    </row>
    <row r="220" spans="1:5">
      <c r="A220"/>
      <c r="B220"/>
      <c r="C220"/>
      <c r="D220"/>
      <c r="E220"/>
    </row>
    <row r="221" spans="1:5">
      <c r="A221"/>
      <c r="B221"/>
      <c r="C221"/>
      <c r="D221"/>
      <c r="E221"/>
    </row>
    <row r="222" spans="1:5">
      <c r="A222"/>
      <c r="B222"/>
      <c r="C222"/>
      <c r="D222"/>
      <c r="E222"/>
    </row>
    <row r="223" spans="1:5">
      <c r="A223"/>
      <c r="B223"/>
      <c r="C223"/>
      <c r="D223"/>
      <c r="E223"/>
    </row>
    <row r="224" spans="1:5">
      <c r="A224"/>
      <c r="B224"/>
      <c r="C224"/>
      <c r="D224"/>
      <c r="E224"/>
    </row>
    <row r="225" spans="1:5">
      <c r="A225"/>
      <c r="B225"/>
      <c r="C225"/>
      <c r="D225"/>
      <c r="E225"/>
    </row>
    <row r="226" spans="1:5">
      <c r="A226"/>
      <c r="B226"/>
      <c r="C226"/>
      <c r="D226"/>
      <c r="E226"/>
    </row>
    <row r="227" spans="1:5">
      <c r="A227"/>
      <c r="B227"/>
      <c r="C227"/>
      <c r="D227"/>
      <c r="E227"/>
    </row>
    <row r="228" spans="1:5">
      <c r="A228"/>
    </row>
    <row r="229" spans="1:5">
      <c r="A229"/>
    </row>
    <row r="230" spans="1:5">
      <c r="A230"/>
    </row>
    <row r="231" spans="1:5">
      <c r="A231"/>
    </row>
    <row r="232" spans="1:5">
      <c r="A232"/>
    </row>
    <row r="233" spans="1:5">
      <c r="A233"/>
    </row>
    <row r="234" spans="1:5">
      <c r="A234"/>
    </row>
    <row r="235" spans="1:5">
      <c r="A235"/>
    </row>
    <row r="236" spans="1:5">
      <c r="A236"/>
    </row>
    <row r="237" spans="1:5">
      <c r="A237"/>
    </row>
    <row r="238" spans="1:5">
      <c r="A238"/>
    </row>
    <row r="239" spans="1:5">
      <c r="A239"/>
    </row>
    <row r="240" spans="1:5">
      <c r="A240"/>
    </row>
    <row r="241" spans="1:1">
      <c r="A241"/>
    </row>
    <row r="242" spans="1:1">
      <c r="A242"/>
    </row>
    <row r="243" spans="1:1">
      <c r="A243"/>
    </row>
    <row r="244" spans="1:1">
      <c r="A244"/>
    </row>
    <row r="245" spans="1:1">
      <c r="A245"/>
    </row>
    <row r="246" spans="1:1">
      <c r="A246"/>
    </row>
    <row r="247" spans="1:1">
      <c r="A247"/>
    </row>
    <row r="248" spans="1:1">
      <c r="A248"/>
    </row>
    <row r="249" spans="1:1">
      <c r="A249"/>
    </row>
    <row r="250" spans="1:1">
      <c r="A250"/>
    </row>
    <row r="251" spans="1:1">
      <c r="A251"/>
    </row>
    <row r="252" spans="1:1">
      <c r="A252"/>
    </row>
    <row r="253" spans="1:1">
      <c r="A253"/>
    </row>
    <row r="254" spans="1:1">
      <c r="A254"/>
    </row>
    <row r="255" spans="1:1">
      <c r="A255"/>
    </row>
    <row r="256" spans="1:1">
      <c r="A256"/>
    </row>
    <row r="257" spans="1:1">
      <c r="A257"/>
    </row>
    <row r="258" spans="1:1">
      <c r="A258"/>
    </row>
    <row r="259" spans="1:1">
      <c r="A259"/>
    </row>
    <row r="260" spans="1:1">
      <c r="A260"/>
    </row>
    <row r="261" spans="1:1">
      <c r="A261"/>
    </row>
    <row r="262" spans="1:1">
      <c r="A262"/>
    </row>
    <row r="263" spans="1:1">
      <c r="A263"/>
    </row>
    <row r="264" spans="1:1">
      <c r="A264"/>
    </row>
    <row r="265" spans="1:1">
      <c r="A265"/>
    </row>
    <row r="266" spans="1:1">
      <c r="A266"/>
    </row>
    <row r="267" spans="1:1">
      <c r="A267"/>
    </row>
    <row r="268" spans="1:1">
      <c r="A268"/>
    </row>
    <row r="269" spans="1:1">
      <c r="A269"/>
    </row>
    <row r="270" spans="1:1">
      <c r="A270"/>
    </row>
    <row r="271" spans="1:1">
      <c r="A271"/>
    </row>
    <row r="272" spans="1:1">
      <c r="A272"/>
    </row>
    <row r="273" spans="1:1">
      <c r="A273"/>
    </row>
    <row r="274" spans="1:1">
      <c r="A274"/>
    </row>
    <row r="275" spans="1:1">
      <c r="A275"/>
    </row>
    <row r="276" spans="1:1">
      <c r="A276"/>
    </row>
    <row r="277" spans="1:1">
      <c r="A277"/>
    </row>
    <row r="278" spans="1:1">
      <c r="A278"/>
    </row>
    <row r="279" spans="1:1">
      <c r="A279"/>
    </row>
    <row r="280" spans="1:1">
      <c r="A280"/>
    </row>
    <row r="281" spans="1:1">
      <c r="A281"/>
    </row>
    <row r="282" spans="1:1">
      <c r="A282"/>
    </row>
    <row r="283" spans="1:1">
      <c r="A283"/>
    </row>
    <row r="284" spans="1:1">
      <c r="A284"/>
    </row>
    <row r="285" spans="1:1">
      <c r="A285"/>
    </row>
    <row r="286" spans="1:1">
      <c r="A286"/>
    </row>
    <row r="287" spans="1:1">
      <c r="A287"/>
    </row>
    <row r="288" spans="1:1">
      <c r="A288"/>
    </row>
    <row r="289" spans="1:1">
      <c r="A289"/>
    </row>
    <row r="290" spans="1:1">
      <c r="A290"/>
    </row>
    <row r="291" spans="1:1">
      <c r="A291"/>
    </row>
    <row r="292" spans="1:1">
      <c r="A292"/>
    </row>
    <row r="293" spans="1:1">
      <c r="A293"/>
    </row>
    <row r="294" spans="1:1">
      <c r="A294"/>
    </row>
    <row r="295" spans="1:1">
      <c r="A295"/>
    </row>
    <row r="296" spans="1:1">
      <c r="A296"/>
    </row>
    <row r="297" spans="1:1">
      <c r="A297"/>
    </row>
    <row r="298" spans="1:1">
      <c r="A298"/>
    </row>
    <row r="299" spans="1:1">
      <c r="A299"/>
    </row>
    <row r="300" spans="1:1">
      <c r="A300"/>
    </row>
    <row r="301" spans="1:1">
      <c r="A301"/>
    </row>
    <row r="302" spans="1:1">
      <c r="A302"/>
    </row>
    <row r="303" spans="1:1">
      <c r="A303"/>
    </row>
    <row r="304" spans="1:1">
      <c r="A304"/>
    </row>
    <row r="305" spans="1:1">
      <c r="A305"/>
    </row>
    <row r="306" spans="1:1">
      <c r="A306"/>
    </row>
    <row r="307" spans="1:1">
      <c r="A307"/>
    </row>
    <row r="308" spans="1:1">
      <c r="A308"/>
    </row>
    <row r="309" spans="1:1">
      <c r="A309"/>
    </row>
    <row r="310" spans="1:1">
      <c r="A310"/>
    </row>
    <row r="311" spans="1:1">
      <c r="A311"/>
    </row>
    <row r="312" spans="1:1">
      <c r="A312"/>
    </row>
    <row r="313" spans="1:1">
      <c r="A313"/>
    </row>
    <row r="314" spans="1:1">
      <c r="A314"/>
    </row>
    <row r="315" spans="1:1">
      <c r="A315"/>
    </row>
    <row r="316" spans="1:1">
      <c r="A316"/>
    </row>
    <row r="317" spans="1:1">
      <c r="A317"/>
    </row>
    <row r="318" spans="1:1">
      <c r="A318"/>
    </row>
    <row r="319" spans="1:1">
      <c r="A319"/>
    </row>
    <row r="320" spans="1:1">
      <c r="A320"/>
    </row>
    <row r="321" spans="1:1">
      <c r="A321"/>
    </row>
    <row r="322" spans="1:1">
      <c r="A322"/>
    </row>
    <row r="323" spans="1:1">
      <c r="A323"/>
    </row>
    <row r="324" spans="1:1">
      <c r="A324"/>
    </row>
    <row r="325" spans="1:1">
      <c r="A325"/>
    </row>
    <row r="326" spans="1:1">
      <c r="A326"/>
    </row>
    <row r="327" spans="1:1">
      <c r="A327"/>
    </row>
    <row r="328" spans="1:1">
      <c r="A328"/>
    </row>
    <row r="329" spans="1:1">
      <c r="A329"/>
    </row>
    <row r="330" spans="1:1">
      <c r="A330"/>
    </row>
    <row r="331" spans="1:1">
      <c r="A331"/>
    </row>
    <row r="332" spans="1:1">
      <c r="A332"/>
    </row>
    <row r="333" spans="1:1">
      <c r="A333"/>
    </row>
    <row r="334" spans="1:1">
      <c r="A334"/>
    </row>
    <row r="335" spans="1:1">
      <c r="A335"/>
    </row>
    <row r="336" spans="1:1">
      <c r="A336"/>
    </row>
    <row r="337" spans="1:1">
      <c r="A337"/>
    </row>
    <row r="338" spans="1:1">
      <c r="A338"/>
    </row>
    <row r="339" spans="1:1">
      <c r="A339"/>
    </row>
    <row r="340" spans="1:1">
      <c r="A340"/>
    </row>
    <row r="341" spans="1:1">
      <c r="A341"/>
    </row>
    <row r="342" spans="1:1">
      <c r="A342"/>
    </row>
    <row r="343" spans="1:1">
      <c r="A343"/>
    </row>
    <row r="344" spans="1:1">
      <c r="A344"/>
    </row>
    <row r="345" spans="1:1">
      <c r="A345"/>
    </row>
    <row r="346" spans="1:1">
      <c r="A346"/>
    </row>
    <row r="347" spans="1:1">
      <c r="A347"/>
    </row>
    <row r="348" spans="1:1">
      <c r="A348"/>
    </row>
    <row r="349" spans="1:1">
      <c r="A349"/>
    </row>
    <row r="350" spans="1:1">
      <c r="A350"/>
    </row>
    <row r="351" spans="1:1">
      <c r="A351"/>
    </row>
    <row r="352" spans="1:1">
      <c r="A352"/>
    </row>
    <row r="353" spans="1:1">
      <c r="A353"/>
    </row>
    <row r="354" spans="1:1">
      <c r="A354"/>
    </row>
    <row r="355" spans="1:1">
      <c r="A355"/>
    </row>
    <row r="356" spans="1:1">
      <c r="A356"/>
    </row>
    <row r="357" spans="1:1">
      <c r="A357"/>
    </row>
    <row r="358" spans="1:1">
      <c r="A358"/>
    </row>
    <row r="359" spans="1:1">
      <c r="A359"/>
    </row>
    <row r="360" spans="1:1">
      <c r="A360"/>
    </row>
    <row r="361" spans="1:1">
      <c r="A361"/>
    </row>
    <row r="362" spans="1:1">
      <c r="A362"/>
    </row>
    <row r="363" spans="1:1">
      <c r="A363"/>
    </row>
    <row r="364" spans="1:1">
      <c r="A364"/>
    </row>
    <row r="365" spans="1:1">
      <c r="A365"/>
    </row>
    <row r="366" spans="1:1">
      <c r="A366"/>
    </row>
    <row r="367" spans="1:1">
      <c r="A367"/>
    </row>
    <row r="368" spans="1:1">
      <c r="A368"/>
    </row>
    <row r="369" spans="1:1">
      <c r="A369"/>
    </row>
    <row r="370" spans="1:1">
      <c r="A370"/>
    </row>
    <row r="371" spans="1:1">
      <c r="A371"/>
    </row>
    <row r="372" spans="1:1">
      <c r="A372"/>
    </row>
    <row r="373" spans="1:1">
      <c r="A373"/>
    </row>
    <row r="374" spans="1:1">
      <c r="A374"/>
    </row>
    <row r="375" spans="1:1">
      <c r="A375"/>
    </row>
    <row r="376" spans="1:1">
      <c r="A376"/>
    </row>
    <row r="377" spans="1:1">
      <c r="A377"/>
    </row>
    <row r="378" spans="1:1">
      <c r="A378"/>
    </row>
    <row r="379" spans="1:1">
      <c r="A379"/>
    </row>
    <row r="380" spans="1:1">
      <c r="A380"/>
    </row>
    <row r="381" spans="1:1">
      <c r="A381"/>
    </row>
    <row r="382" spans="1:1">
      <c r="A382"/>
    </row>
    <row r="383" spans="1:1">
      <c r="A383"/>
    </row>
    <row r="384" spans="1:1">
      <c r="A384"/>
    </row>
    <row r="385" spans="1:1">
      <c r="A385"/>
    </row>
    <row r="386" spans="1:1">
      <c r="A386"/>
    </row>
    <row r="387" spans="1:1">
      <c r="A387"/>
    </row>
    <row r="388" spans="1:1">
      <c r="A388"/>
    </row>
    <row r="389" spans="1:1">
      <c r="A389"/>
    </row>
    <row r="390" spans="1:1">
      <c r="A390"/>
    </row>
    <row r="391" spans="1:1">
      <c r="A391"/>
    </row>
    <row r="392" spans="1:1">
      <c r="A392"/>
    </row>
    <row r="393" spans="1:1">
      <c r="A393"/>
    </row>
    <row r="394" spans="1:1">
      <c r="A394"/>
    </row>
    <row r="395" spans="1:1">
      <c r="A395"/>
    </row>
    <row r="396" spans="1:1">
      <c r="A396"/>
    </row>
    <row r="397" spans="1:1">
      <c r="A397"/>
    </row>
    <row r="398" spans="1:1">
      <c r="A398"/>
    </row>
    <row r="399" spans="1:1">
      <c r="A399"/>
    </row>
    <row r="400" spans="1:1">
      <c r="A400"/>
    </row>
    <row r="401" spans="1:1">
      <c r="A401"/>
    </row>
    <row r="402" spans="1:1">
      <c r="A402"/>
    </row>
    <row r="403" spans="1:1">
      <c r="A403"/>
    </row>
    <row r="404" spans="1:1">
      <c r="A404"/>
    </row>
    <row r="405" spans="1:1">
      <c r="A405"/>
    </row>
    <row r="406" spans="1:1">
      <c r="A406"/>
    </row>
    <row r="407" spans="1:1">
      <c r="A407"/>
    </row>
    <row r="408" spans="1:1">
      <c r="A408"/>
    </row>
    <row r="409" spans="1:1">
      <c r="A409"/>
    </row>
    <row r="410" spans="1:1">
      <c r="A410"/>
    </row>
    <row r="411" spans="1:1">
      <c r="A411"/>
    </row>
    <row r="412" spans="1:1">
      <c r="A412"/>
    </row>
    <row r="413" spans="1:1">
      <c r="A413"/>
    </row>
    <row r="414" spans="1:1">
      <c r="A414"/>
    </row>
    <row r="415" spans="1:1">
      <c r="A415"/>
    </row>
    <row r="416" spans="1:1">
      <c r="A416"/>
    </row>
    <row r="417" spans="1:1">
      <c r="A417"/>
    </row>
    <row r="418" spans="1:1">
      <c r="A418"/>
    </row>
    <row r="419" spans="1:1">
      <c r="A419"/>
    </row>
    <row r="420" spans="1:1">
      <c r="A420"/>
    </row>
    <row r="421" spans="1:1">
      <c r="A421"/>
    </row>
    <row r="422" spans="1:1">
      <c r="A422"/>
    </row>
    <row r="423" spans="1:1">
      <c r="A423"/>
    </row>
    <row r="424" spans="1:1">
      <c r="A424"/>
    </row>
    <row r="425" spans="1:1">
      <c r="A425"/>
    </row>
    <row r="426" spans="1:1">
      <c r="A426"/>
    </row>
    <row r="427" spans="1:1">
      <c r="A427"/>
    </row>
    <row r="428" spans="1:1">
      <c r="A428"/>
    </row>
    <row r="429" spans="1:1">
      <c r="A429"/>
    </row>
    <row r="430" spans="1:1">
      <c r="A430"/>
    </row>
    <row r="431" spans="1:1">
      <c r="A431"/>
    </row>
    <row r="432" spans="1:1">
      <c r="A432"/>
    </row>
    <row r="433" spans="1:1">
      <c r="A433"/>
    </row>
    <row r="434" spans="1:1">
      <c r="A434"/>
    </row>
    <row r="435" spans="1:1">
      <c r="A435"/>
    </row>
    <row r="436" spans="1:1">
      <c r="A436"/>
    </row>
    <row r="437" spans="1:1">
      <c r="A437"/>
    </row>
    <row r="438" spans="1:1">
      <c r="A438"/>
    </row>
    <row r="439" spans="1:1">
      <c r="A439"/>
    </row>
    <row r="440" spans="1:1">
      <c r="A440"/>
    </row>
    <row r="441" spans="1:1">
      <c r="A441"/>
    </row>
    <row r="442" spans="1:1">
      <c r="A442"/>
    </row>
    <row r="443" spans="1:1">
      <c r="A443"/>
    </row>
    <row r="444" spans="1:1">
      <c r="A444"/>
    </row>
    <row r="445" spans="1:1">
      <c r="A445"/>
    </row>
    <row r="446" spans="1:1">
      <c r="A446"/>
    </row>
    <row r="447" spans="1:1">
      <c r="A447"/>
    </row>
    <row r="448" spans="1:1">
      <c r="A448"/>
    </row>
    <row r="449" spans="1:1">
      <c r="A449"/>
    </row>
    <row r="450" spans="1:1">
      <c r="A450"/>
    </row>
    <row r="451" spans="1:1">
      <c r="A451"/>
    </row>
    <row r="452" spans="1:1">
      <c r="A452"/>
    </row>
    <row r="453" spans="1:1">
      <c r="A453"/>
    </row>
    <row r="454" spans="1:1">
      <c r="A454"/>
    </row>
    <row r="455" spans="1:1">
      <c r="A455"/>
    </row>
    <row r="456" spans="1:1">
      <c r="A456"/>
    </row>
    <row r="457" spans="1:1">
      <c r="A457"/>
    </row>
    <row r="458" spans="1:1">
      <c r="A458"/>
    </row>
    <row r="459" spans="1:1">
      <c r="A459"/>
    </row>
    <row r="460" spans="1:1">
      <c r="A460"/>
    </row>
    <row r="461" spans="1:1">
      <c r="A461"/>
    </row>
    <row r="462" spans="1:1">
      <c r="A462"/>
    </row>
    <row r="463" spans="1:1">
      <c r="A463"/>
    </row>
    <row r="464" spans="1:1">
      <c r="A464"/>
    </row>
    <row r="465" spans="1:1">
      <c r="A465"/>
    </row>
    <row r="466" spans="1:1">
      <c r="A466"/>
    </row>
    <row r="467" spans="1:1">
      <c r="A467"/>
    </row>
    <row r="468" spans="1:1">
      <c r="A468"/>
    </row>
    <row r="469" spans="1:1">
      <c r="A469"/>
    </row>
    <row r="470" spans="1:1">
      <c r="A470"/>
    </row>
    <row r="471" spans="1:1">
      <c r="A471"/>
    </row>
    <row r="472" spans="1:1">
      <c r="A472"/>
    </row>
    <row r="473" spans="1:1">
      <c r="A473"/>
    </row>
    <row r="474" spans="1:1">
      <c r="A474"/>
    </row>
    <row r="475" spans="1:1">
      <c r="A475"/>
    </row>
    <row r="476" spans="1:1">
      <c r="A476"/>
    </row>
    <row r="477" spans="1:1">
      <c r="A477"/>
    </row>
    <row r="478" spans="1:1">
      <c r="A478"/>
    </row>
    <row r="479" spans="1:1">
      <c r="A479"/>
    </row>
    <row r="480" spans="1:1">
      <c r="A480"/>
    </row>
    <row r="481" spans="1:1">
      <c r="A481"/>
    </row>
    <row r="482" spans="1:1">
      <c r="A482"/>
    </row>
    <row r="483" spans="1:1">
      <c r="A483"/>
    </row>
    <row r="484" spans="1:1">
      <c r="A484"/>
    </row>
    <row r="485" spans="1:1">
      <c r="A485"/>
    </row>
    <row r="486" spans="1:1">
      <c r="A486"/>
    </row>
    <row r="487" spans="1:1">
      <c r="A487"/>
    </row>
    <row r="488" spans="1:1">
      <c r="A488"/>
    </row>
    <row r="489" spans="1:1">
      <c r="A489"/>
    </row>
    <row r="490" spans="1:1">
      <c r="A490"/>
    </row>
    <row r="491" spans="1:1">
      <c r="A491"/>
    </row>
    <row r="492" spans="1:1">
      <c r="A492"/>
    </row>
    <row r="493" spans="1:1">
      <c r="A493"/>
    </row>
    <row r="494" spans="1:1">
      <c r="A494"/>
    </row>
    <row r="495" spans="1:1">
      <c r="A495"/>
    </row>
    <row r="496" spans="1:1">
      <c r="A496"/>
    </row>
    <row r="497" spans="1:1">
      <c r="A497"/>
    </row>
    <row r="498" spans="1:1">
      <c r="A498"/>
    </row>
    <row r="499" spans="1:1">
      <c r="A499"/>
    </row>
    <row r="500" spans="1:1">
      <c r="A500"/>
    </row>
    <row r="501" spans="1:1">
      <c r="A501"/>
    </row>
    <row r="502" spans="1:1">
      <c r="A502"/>
    </row>
    <row r="503" spans="1:1">
      <c r="A503"/>
    </row>
    <row r="504" spans="1:1">
      <c r="A504"/>
    </row>
    <row r="505" spans="1:1">
      <c r="A505"/>
    </row>
    <row r="506" spans="1:1">
      <c r="A506"/>
    </row>
    <row r="507" spans="1:1">
      <c r="A507"/>
    </row>
    <row r="508" spans="1:1">
      <c r="A508"/>
    </row>
    <row r="509" spans="1:1">
      <c r="A509"/>
    </row>
    <row r="510" spans="1:1">
      <c r="A510"/>
    </row>
    <row r="511" spans="1:1">
      <c r="A511"/>
    </row>
    <row r="512" spans="1:1">
      <c r="A512"/>
    </row>
    <row r="513" spans="1:1">
      <c r="A513"/>
    </row>
    <row r="514" spans="1:1">
      <c r="A514"/>
    </row>
    <row r="515" spans="1:1">
      <c r="A515"/>
    </row>
    <row r="516" spans="1:1">
      <c r="A516"/>
    </row>
    <row r="517" spans="1:1">
      <c r="A517"/>
    </row>
    <row r="518" spans="1:1">
      <c r="A518"/>
    </row>
    <row r="519" spans="1:1">
      <c r="A519"/>
    </row>
    <row r="520" spans="1:1">
      <c r="A520"/>
    </row>
    <row r="521" spans="1:1">
      <c r="A521"/>
    </row>
    <row r="522" spans="1:1">
      <c r="A522"/>
    </row>
    <row r="523" spans="1:1">
      <c r="A523"/>
    </row>
    <row r="524" spans="1:1">
      <c r="A524"/>
    </row>
    <row r="525" spans="1:1">
      <c r="A525"/>
    </row>
    <row r="526" spans="1:1">
      <c r="A526"/>
    </row>
    <row r="527" spans="1:1">
      <c r="A527"/>
    </row>
    <row r="528" spans="1:1">
      <c r="A528"/>
    </row>
    <row r="529" spans="1:1">
      <c r="A529"/>
    </row>
    <row r="530" spans="1:1">
      <c r="A530"/>
    </row>
    <row r="531" spans="1:1">
      <c r="A531"/>
    </row>
    <row r="532" spans="1:1">
      <c r="A532"/>
    </row>
    <row r="533" spans="1:1">
      <c r="A533"/>
    </row>
    <row r="534" spans="1:1">
      <c r="A534"/>
    </row>
    <row r="535" spans="1:1">
      <c r="A535"/>
    </row>
    <row r="536" spans="1:1">
      <c r="A536"/>
    </row>
    <row r="537" spans="1:1">
      <c r="A537"/>
    </row>
    <row r="538" spans="1:1">
      <c r="A538"/>
    </row>
    <row r="539" spans="1:1">
      <c r="A539"/>
    </row>
    <row r="540" spans="1:1">
      <c r="A540"/>
    </row>
    <row r="541" spans="1:1">
      <c r="A541"/>
    </row>
    <row r="542" spans="1:1">
      <c r="A542"/>
    </row>
    <row r="543" spans="1:1">
      <c r="A543"/>
    </row>
    <row r="544" spans="1:1">
      <c r="A544"/>
    </row>
    <row r="545" spans="1:1">
      <c r="A545"/>
    </row>
    <row r="546" spans="1:1">
      <c r="A546"/>
    </row>
    <row r="547" spans="1:1">
      <c r="A547"/>
    </row>
    <row r="548" spans="1:1">
      <c r="A548"/>
    </row>
    <row r="549" spans="1:1">
      <c r="A549"/>
    </row>
    <row r="550" spans="1:1">
      <c r="A550"/>
    </row>
    <row r="551" spans="1:1">
      <c r="A551"/>
    </row>
    <row r="552" spans="1:1">
      <c r="A552"/>
    </row>
    <row r="553" spans="1:1">
      <c r="A553"/>
    </row>
    <row r="554" spans="1:1">
      <c r="A554"/>
    </row>
    <row r="555" spans="1:1">
      <c r="A555"/>
    </row>
    <row r="556" spans="1:1">
      <c r="A556"/>
    </row>
    <row r="557" spans="1:1">
      <c r="A557"/>
    </row>
    <row r="558" spans="1:1">
      <c r="A558"/>
    </row>
    <row r="559" spans="1:1">
      <c r="A559"/>
    </row>
    <row r="560" spans="1:1">
      <c r="A560"/>
    </row>
    <row r="561" spans="1:1">
      <c r="A561"/>
    </row>
    <row r="562" spans="1:1">
      <c r="A562"/>
    </row>
    <row r="563" spans="1:1">
      <c r="A563"/>
    </row>
    <row r="564" spans="1:1">
      <c r="A564"/>
    </row>
    <row r="565" spans="1:1">
      <c r="A565"/>
    </row>
    <row r="566" spans="1:1">
      <c r="A566"/>
    </row>
    <row r="567" spans="1:1">
      <c r="A567"/>
    </row>
    <row r="568" spans="1:1">
      <c r="A568"/>
    </row>
    <row r="569" spans="1:1">
      <c r="A569"/>
    </row>
    <row r="570" spans="1:1">
      <c r="A570"/>
    </row>
    <row r="571" spans="1:1">
      <c r="A571"/>
    </row>
    <row r="572" spans="1:1">
      <c r="A572"/>
    </row>
    <row r="573" spans="1:1">
      <c r="A573"/>
    </row>
    <row r="574" spans="1:1">
      <c r="A574"/>
    </row>
    <row r="575" spans="1:1">
      <c r="A575"/>
    </row>
    <row r="576" spans="1:1">
      <c r="A576"/>
    </row>
    <row r="577" spans="1:1">
      <c r="A577"/>
    </row>
    <row r="578" spans="1:1">
      <c r="A578"/>
    </row>
    <row r="579" spans="1:1">
      <c r="A579"/>
    </row>
    <row r="580" spans="1:1">
      <c r="A580"/>
    </row>
    <row r="581" spans="1:1">
      <c r="A581"/>
    </row>
    <row r="582" spans="1:1">
      <c r="A582"/>
    </row>
    <row r="583" spans="1:1">
      <c r="A583"/>
    </row>
    <row r="584" spans="1:1">
      <c r="A584"/>
    </row>
    <row r="585" spans="1:1">
      <c r="A585"/>
    </row>
    <row r="586" spans="1:1">
      <c r="A586"/>
    </row>
    <row r="587" spans="1:1">
      <c r="A587"/>
    </row>
    <row r="588" spans="1:1">
      <c r="A588"/>
    </row>
    <row r="589" spans="1:1">
      <c r="A589"/>
    </row>
    <row r="590" spans="1:1">
      <c r="A590"/>
    </row>
    <row r="591" spans="1:1">
      <c r="A591"/>
    </row>
    <row r="592" spans="1:1">
      <c r="A592"/>
    </row>
    <row r="593" spans="1:1">
      <c r="A593"/>
    </row>
    <row r="594" spans="1:1">
      <c r="A594"/>
    </row>
    <row r="595" spans="1:1">
      <c r="A595"/>
    </row>
    <row r="596" spans="1:1">
      <c r="A596"/>
    </row>
    <row r="597" spans="1:1">
      <c r="A597"/>
    </row>
    <row r="598" spans="1:1">
      <c r="A598"/>
    </row>
    <row r="599" spans="1:1">
      <c r="A599"/>
    </row>
    <row r="600" spans="1:1">
      <c r="A600"/>
    </row>
    <row r="601" spans="1:1">
      <c r="A601"/>
    </row>
    <row r="602" spans="1:1">
      <c r="A602"/>
    </row>
    <row r="603" spans="1:1">
      <c r="A603"/>
    </row>
    <row r="604" spans="1:1">
      <c r="A604"/>
    </row>
    <row r="605" spans="1:1">
      <c r="A605"/>
    </row>
    <row r="606" spans="1:1">
      <c r="A606"/>
    </row>
    <row r="607" spans="1:1">
      <c r="A607"/>
    </row>
    <row r="608" spans="1:1">
      <c r="A608"/>
    </row>
    <row r="609" spans="1:1">
      <c r="A609"/>
    </row>
    <row r="610" spans="1:1">
      <c r="A610"/>
    </row>
    <row r="611" spans="1:1">
      <c r="A611"/>
    </row>
    <row r="612" spans="1:1">
      <c r="A612"/>
    </row>
    <row r="613" spans="1:1">
      <c r="A613"/>
    </row>
    <row r="614" spans="1:1">
      <c r="A614"/>
    </row>
    <row r="615" spans="1:1">
      <c r="A615"/>
    </row>
    <row r="616" spans="1:1">
      <c r="A616"/>
    </row>
    <row r="617" spans="1:1">
      <c r="A617"/>
    </row>
    <row r="618" spans="1:1">
      <c r="A618"/>
    </row>
    <row r="619" spans="1:1">
      <c r="A619"/>
    </row>
    <row r="620" spans="1:1">
      <c r="A620"/>
    </row>
    <row r="621" spans="1:1">
      <c r="A621"/>
    </row>
    <row r="622" spans="1:1">
      <c r="A622"/>
    </row>
    <row r="623" spans="1:1">
      <c r="A623"/>
    </row>
    <row r="624" spans="1:1">
      <c r="A624"/>
    </row>
    <row r="625" spans="1:1">
      <c r="A625"/>
    </row>
    <row r="626" spans="1:1">
      <c r="A626"/>
    </row>
    <row r="627" spans="1:1">
      <c r="A627"/>
    </row>
    <row r="628" spans="1:1">
      <c r="A628"/>
    </row>
    <row r="629" spans="1:1">
      <c r="A629"/>
    </row>
    <row r="630" spans="1:1">
      <c r="A630"/>
    </row>
    <row r="631" spans="1:1">
      <c r="A631"/>
    </row>
    <row r="632" spans="1:1">
      <c r="A632"/>
    </row>
    <row r="633" spans="1:1">
      <c r="A633"/>
    </row>
    <row r="634" spans="1:1">
      <c r="A634"/>
    </row>
    <row r="635" spans="1:1">
      <c r="A635"/>
    </row>
    <row r="636" spans="1:1">
      <c r="A636"/>
    </row>
    <row r="637" spans="1:1">
      <c r="A637"/>
    </row>
    <row r="638" spans="1:1">
      <c r="A638"/>
    </row>
    <row r="639" spans="1:1">
      <c r="A639"/>
    </row>
    <row r="640" spans="1:1">
      <c r="A640"/>
    </row>
    <row r="641" spans="1:1">
      <c r="A641"/>
    </row>
    <row r="642" spans="1:1">
      <c r="A642"/>
    </row>
    <row r="643" spans="1:1">
      <c r="A643"/>
    </row>
    <row r="644" spans="1:1">
      <c r="A644"/>
    </row>
    <row r="645" spans="1:1">
      <c r="A645"/>
    </row>
    <row r="646" spans="1:1">
      <c r="A646"/>
    </row>
    <row r="647" spans="1:1">
      <c r="A647"/>
    </row>
    <row r="648" spans="1:1">
      <c r="A648"/>
    </row>
    <row r="649" spans="1:1">
      <c r="A649"/>
    </row>
    <row r="650" spans="1:1">
      <c r="A650"/>
    </row>
    <row r="651" spans="1:1">
      <c r="A651"/>
    </row>
    <row r="652" spans="1:1">
      <c r="A652"/>
    </row>
    <row r="653" spans="1:1">
      <c r="A653"/>
    </row>
    <row r="654" spans="1:1">
      <c r="A654"/>
    </row>
    <row r="655" spans="1:1">
      <c r="A655"/>
    </row>
    <row r="656" spans="1:1">
      <c r="A656"/>
    </row>
    <row r="657" spans="1:1">
      <c r="A657"/>
    </row>
    <row r="658" spans="1:1">
      <c r="A658"/>
    </row>
    <row r="659" spans="1:1">
      <c r="A659"/>
    </row>
    <row r="660" spans="1:1">
      <c r="A660"/>
    </row>
    <row r="661" spans="1:1">
      <c r="A661"/>
    </row>
    <row r="662" spans="1:1">
      <c r="A662"/>
    </row>
    <row r="663" spans="1:1">
      <c r="A663"/>
    </row>
    <row r="664" spans="1:1">
      <c r="A664"/>
    </row>
    <row r="665" spans="1:1">
      <c r="A665"/>
    </row>
    <row r="666" spans="1:1">
      <c r="A666"/>
    </row>
    <row r="667" spans="1:1">
      <c r="A667"/>
    </row>
    <row r="668" spans="1:1">
      <c r="A668"/>
    </row>
    <row r="669" spans="1:1">
      <c r="A669"/>
    </row>
    <row r="670" spans="1:1">
      <c r="A670"/>
    </row>
    <row r="671" spans="1:1">
      <c r="A671"/>
    </row>
    <row r="672" spans="1:1">
      <c r="A672"/>
    </row>
    <row r="673" spans="1:1">
      <c r="A673"/>
    </row>
    <row r="674" spans="1:1">
      <c r="A674"/>
    </row>
    <row r="675" spans="1:1">
      <c r="A675"/>
    </row>
    <row r="676" spans="1:1">
      <c r="A676"/>
    </row>
    <row r="677" spans="1:1">
      <c r="A677"/>
    </row>
    <row r="678" spans="1:1">
      <c r="A678"/>
    </row>
    <row r="679" spans="1:1">
      <c r="A679"/>
    </row>
    <row r="680" spans="1:1">
      <c r="A680"/>
    </row>
    <row r="681" spans="1:1">
      <c r="A681"/>
    </row>
    <row r="682" spans="1:1">
      <c r="A682"/>
    </row>
    <row r="683" spans="1:1">
      <c r="A683"/>
    </row>
    <row r="684" spans="1:1">
      <c r="A684"/>
    </row>
    <row r="685" spans="1:1">
      <c r="A685"/>
    </row>
    <row r="686" spans="1:1">
      <c r="A686"/>
    </row>
    <row r="687" spans="1:1">
      <c r="A687"/>
    </row>
    <row r="688" spans="1:1">
      <c r="A688"/>
    </row>
    <row r="689" spans="1:1">
      <c r="A689"/>
    </row>
    <row r="690" spans="1:1">
      <c r="A690"/>
    </row>
    <row r="691" spans="1:1">
      <c r="A691"/>
    </row>
    <row r="692" spans="1:1">
      <c r="A692"/>
    </row>
    <row r="693" spans="1:1">
      <c r="A693"/>
    </row>
    <row r="694" spans="1:1">
      <c r="A694"/>
    </row>
    <row r="695" spans="1:1">
      <c r="A695"/>
    </row>
    <row r="696" spans="1:1">
      <c r="A696"/>
    </row>
    <row r="697" spans="1:1">
      <c r="A697"/>
    </row>
    <row r="698" spans="1:1">
      <c r="A698"/>
    </row>
    <row r="699" spans="1:1">
      <c r="A699"/>
    </row>
    <row r="700" spans="1:1">
      <c r="A700"/>
    </row>
    <row r="701" spans="1:1">
      <c r="A701"/>
    </row>
    <row r="702" spans="1:1">
      <c r="A702"/>
    </row>
    <row r="703" spans="1:1">
      <c r="A703"/>
    </row>
    <row r="704" spans="1:1">
      <c r="A704"/>
    </row>
    <row r="705" spans="1:1">
      <c r="A705"/>
    </row>
    <row r="706" spans="1:1">
      <c r="A706"/>
    </row>
    <row r="707" spans="1:1">
      <c r="A707"/>
    </row>
    <row r="708" spans="1:1">
      <c r="A708"/>
    </row>
    <row r="709" spans="1:1">
      <c r="A709"/>
    </row>
    <row r="710" spans="1:1">
      <c r="A710"/>
    </row>
    <row r="711" spans="1:1">
      <c r="A711"/>
    </row>
    <row r="712" spans="1:1">
      <c r="A712"/>
    </row>
    <row r="713" spans="1:1">
      <c r="A713"/>
    </row>
    <row r="714" spans="1:1">
      <c r="A714"/>
    </row>
    <row r="715" spans="1:1">
      <c r="A715"/>
    </row>
    <row r="716" spans="1:1">
      <c r="A716"/>
    </row>
    <row r="717" spans="1:1">
      <c r="A717"/>
    </row>
    <row r="718" spans="1:1">
      <c r="A718"/>
    </row>
    <row r="719" spans="1:1">
      <c r="A719"/>
    </row>
    <row r="720" spans="1:1">
      <c r="A720"/>
    </row>
    <row r="721" spans="1:1">
      <c r="A721"/>
    </row>
    <row r="722" spans="1:1">
      <c r="A722"/>
    </row>
    <row r="723" spans="1:1">
      <c r="A723"/>
    </row>
    <row r="724" spans="1:1">
      <c r="A724"/>
    </row>
    <row r="725" spans="1:1">
      <c r="A725"/>
    </row>
    <row r="726" spans="1:1">
      <c r="A726"/>
    </row>
    <row r="727" spans="1:1">
      <c r="A727"/>
    </row>
    <row r="728" spans="1:1">
      <c r="A728"/>
    </row>
    <row r="729" spans="1:1">
      <c r="A729"/>
    </row>
    <row r="730" spans="1:1">
      <c r="A730"/>
    </row>
    <row r="731" spans="1:1">
      <c r="A731"/>
    </row>
    <row r="732" spans="1:1">
      <c r="A732"/>
    </row>
    <row r="733" spans="1:1">
      <c r="A733"/>
    </row>
    <row r="734" spans="1:1">
      <c r="A734"/>
    </row>
    <row r="735" spans="1:1">
      <c r="A735"/>
    </row>
    <row r="736" spans="1:1">
      <c r="A736"/>
    </row>
    <row r="737" spans="1:1">
      <c r="A737"/>
    </row>
    <row r="738" spans="1:1">
      <c r="A738"/>
    </row>
    <row r="739" spans="1:1">
      <c r="A739"/>
    </row>
    <row r="740" spans="1:1">
      <c r="A740"/>
    </row>
    <row r="741" spans="1:1">
      <c r="A741"/>
    </row>
    <row r="742" spans="1:1">
      <c r="A742"/>
    </row>
    <row r="743" spans="1:1">
      <c r="A743"/>
    </row>
    <row r="744" spans="1:1">
      <c r="A744"/>
    </row>
    <row r="745" spans="1:1">
      <c r="A745"/>
    </row>
    <row r="746" spans="1:1">
      <c r="A746"/>
    </row>
    <row r="747" spans="1:1">
      <c r="A747"/>
    </row>
    <row r="748" spans="1:1">
      <c r="A748"/>
    </row>
    <row r="749" spans="1:1">
      <c r="A749"/>
    </row>
    <row r="750" spans="1:1">
      <c r="A750"/>
    </row>
    <row r="751" spans="1:1">
      <c r="A751"/>
    </row>
    <row r="752" spans="1:1">
      <c r="A752"/>
    </row>
    <row r="753" spans="1:1">
      <c r="A753"/>
    </row>
    <row r="754" spans="1:1">
      <c r="A754"/>
    </row>
    <row r="755" spans="1:1">
      <c r="A755"/>
    </row>
    <row r="756" spans="1:1">
      <c r="A756"/>
    </row>
    <row r="757" spans="1:1">
      <c r="A757"/>
    </row>
    <row r="758" spans="1:1">
      <c r="A758"/>
    </row>
    <row r="759" spans="1:1">
      <c r="A759"/>
    </row>
    <row r="760" spans="1:1">
      <c r="A760"/>
    </row>
    <row r="761" spans="1:1">
      <c r="A761"/>
    </row>
    <row r="762" spans="1:1">
      <c r="A762"/>
    </row>
    <row r="763" spans="1:1">
      <c r="A763"/>
    </row>
    <row r="764" spans="1:1">
      <c r="A764"/>
    </row>
    <row r="765" spans="1:1">
      <c r="A765"/>
    </row>
    <row r="766" spans="1:1">
      <c r="A766"/>
    </row>
    <row r="767" spans="1:1">
      <c r="A767"/>
    </row>
    <row r="768" spans="1:1">
      <c r="A768"/>
    </row>
    <row r="769" spans="1:30">
      <c r="A769"/>
    </row>
    <row r="770" spans="1:30">
      <c r="A770"/>
    </row>
    <row r="771" spans="1:30">
      <c r="A771" s="2">
        <f>Pairs!D771</f>
        <v>41276</v>
      </c>
      <c r="B771" s="5">
        <f>Pairs!E771</f>
        <v>5897.8</v>
      </c>
      <c r="C771" s="5">
        <f>Pairs!F771</f>
        <v>6044.6</v>
      </c>
      <c r="D771" s="5">
        <f>Pairs!G771</f>
        <v>5897.8</v>
      </c>
      <c r="E771" s="5">
        <f>Pairs!H771</f>
        <v>6027.4</v>
      </c>
      <c r="F771" s="13"/>
      <c r="G771" s="13"/>
      <c r="H771" s="13"/>
      <c r="I771" s="13"/>
      <c r="S771" s="14">
        <v>5.3E-3</v>
      </c>
      <c r="U771" s="14">
        <v>5.3E-3</v>
      </c>
    </row>
    <row r="772" spans="1:30">
      <c r="A772" s="2">
        <v>41277</v>
      </c>
      <c r="B772" s="5">
        <v>5897.8</v>
      </c>
      <c r="C772" s="5">
        <v>6044.6</v>
      </c>
      <c r="D772" s="5">
        <v>5897.8</v>
      </c>
      <c r="E772" s="5">
        <v>6027.4</v>
      </c>
      <c r="F772" s="4">
        <f t="shared" ref="F772:F835" si="0">C772-D772</f>
        <v>146.80000000000018</v>
      </c>
      <c r="G772" s="4"/>
      <c r="H772" s="9">
        <f>E772-E771</f>
        <v>0</v>
      </c>
      <c r="I772" s="15"/>
      <c r="S772" s="4">
        <f>C772-E771</f>
        <v>17.200000000000728</v>
      </c>
      <c r="T772" s="13"/>
      <c r="U772" s="4">
        <f>E771-D772</f>
        <v>129.59999999999945</v>
      </c>
      <c r="V772" s="13"/>
      <c r="X772" s="4">
        <f>IF(S772&gt;U772,U772,S772)</f>
        <v>17.200000000000728</v>
      </c>
      <c r="Z772" s="4">
        <f t="shared" ref="Z772" si="1">MAX(S772,U772)</f>
        <v>129.59999999999945</v>
      </c>
      <c r="AA772" s="4">
        <f t="shared" ref="AA772" si="2">ABS(H772)</f>
        <v>0</v>
      </c>
      <c r="AC772" s="4">
        <f t="shared" ref="AC772:AC796" si="3">IF(Z772&gt;$AC$1,IF(Z772&gt;($AC$1+$AD$1),$AD$1,AA772-$AC$1),"")</f>
        <v>-25</v>
      </c>
      <c r="AD772" s="4">
        <f t="shared" ref="AD772:AD783" si="4">SUM(AC763:AC772)</f>
        <v>-25</v>
      </c>
    </row>
    <row r="773" spans="1:30">
      <c r="A773" s="2">
        <f>Pairs!D773</f>
        <v>41278</v>
      </c>
      <c r="B773" s="5">
        <f>Pairs!E773</f>
        <v>6047.3</v>
      </c>
      <c r="C773" s="5">
        <f>Pairs!F773</f>
        <v>6089.8</v>
      </c>
      <c r="D773" s="5">
        <f>Pairs!G773</f>
        <v>6038</v>
      </c>
      <c r="E773" s="5">
        <f>Pairs!H773</f>
        <v>6089.8</v>
      </c>
      <c r="F773" s="4">
        <f t="shared" si="0"/>
        <v>51.800000000000182</v>
      </c>
      <c r="G773" s="4"/>
      <c r="H773" s="9">
        <f t="shared" ref="H773:H836" si="5">E773-E772</f>
        <v>62.400000000000546</v>
      </c>
      <c r="I773" s="15"/>
      <c r="S773" s="4">
        <f>C773-E772</f>
        <v>62.400000000000546</v>
      </c>
      <c r="T773" s="13"/>
      <c r="U773" s="4">
        <f t="shared" ref="U773:U836" si="6">E772-D773</f>
        <v>-10.600000000000364</v>
      </c>
      <c r="V773" s="13"/>
      <c r="X773" s="4">
        <f t="shared" ref="X773:X836" si="7">IF(S773&gt;U773,U773,S773)</f>
        <v>-10.600000000000364</v>
      </c>
      <c r="Z773" s="4">
        <f t="shared" ref="Z773:Z836" si="8">MAX(S773,U773)</f>
        <v>62.400000000000546</v>
      </c>
      <c r="AA773" s="4">
        <f t="shared" ref="AA773:AA836" si="9">ABS(H773)</f>
        <v>62.400000000000546</v>
      </c>
      <c r="AC773" s="4">
        <f t="shared" si="3"/>
        <v>37.400000000000546</v>
      </c>
      <c r="AD773" s="4">
        <f t="shared" si="4"/>
        <v>12.400000000000546</v>
      </c>
    </row>
    <row r="774" spans="1:30">
      <c r="A774" s="2">
        <f>Pairs!D774</f>
        <v>41281</v>
      </c>
      <c r="B774" s="5">
        <f>Pairs!E774</f>
        <v>6089.8</v>
      </c>
      <c r="C774" s="5">
        <f>Pairs!F774</f>
        <v>6091.5</v>
      </c>
      <c r="D774" s="5">
        <f>Pairs!G774</f>
        <v>6060.8</v>
      </c>
      <c r="E774" s="5">
        <f>Pairs!H774</f>
        <v>6064.6</v>
      </c>
      <c r="F774" s="4">
        <f t="shared" si="0"/>
        <v>30.699999999999818</v>
      </c>
      <c r="G774" s="4"/>
      <c r="H774" s="9">
        <f t="shared" si="5"/>
        <v>-25.199999999999818</v>
      </c>
      <c r="I774" s="15"/>
      <c r="S774" s="4">
        <f t="shared" ref="S774:S837" si="10">C774-E773</f>
        <v>1.6999999999998181</v>
      </c>
      <c r="T774" s="13"/>
      <c r="U774" s="4">
        <f t="shared" si="6"/>
        <v>29</v>
      </c>
      <c r="V774" s="13"/>
      <c r="X774" s="4">
        <f t="shared" si="7"/>
        <v>1.6999999999998181</v>
      </c>
      <c r="Z774" s="4">
        <f t="shared" si="8"/>
        <v>29</v>
      </c>
      <c r="AA774" s="4">
        <f t="shared" si="9"/>
        <v>25.199999999999818</v>
      </c>
      <c r="AC774" s="4">
        <f t="shared" si="3"/>
        <v>0.1999999999998181</v>
      </c>
      <c r="AD774" s="4">
        <f t="shared" si="4"/>
        <v>12.600000000000364</v>
      </c>
    </row>
    <row r="775" spans="1:30">
      <c r="A775" s="2">
        <f>Pairs!D775</f>
        <v>41282</v>
      </c>
      <c r="B775" s="5">
        <f>Pairs!E775</f>
        <v>6064.6</v>
      </c>
      <c r="C775" s="5">
        <f>Pairs!F775</f>
        <v>6088.2</v>
      </c>
      <c r="D775" s="5">
        <f>Pairs!G775</f>
        <v>6053.6</v>
      </c>
      <c r="E775" s="5">
        <f>Pairs!H775</f>
        <v>6053.6</v>
      </c>
      <c r="F775" s="4">
        <f t="shared" si="0"/>
        <v>34.599999999999454</v>
      </c>
      <c r="G775" s="4"/>
      <c r="H775" s="9">
        <f t="shared" si="5"/>
        <v>-11</v>
      </c>
      <c r="I775" s="15"/>
      <c r="K775" s="16">
        <f>(E775-MIN($E771:$E775))/(MAX($E771:$E775)-MIN($E771:$E775))</f>
        <v>0.41987179487180287</v>
      </c>
      <c r="L775" s="4">
        <f>(MAX($E771:$E775)-MIN($E771:$E775))</f>
        <v>62.400000000000546</v>
      </c>
      <c r="S775" s="4">
        <f t="shared" si="10"/>
        <v>23.599999999999454</v>
      </c>
      <c r="T775" s="13"/>
      <c r="U775" s="4">
        <f t="shared" si="6"/>
        <v>11</v>
      </c>
      <c r="V775" s="13"/>
      <c r="X775" s="4">
        <f t="shared" si="7"/>
        <v>11</v>
      </c>
      <c r="Z775" s="4">
        <f t="shared" si="8"/>
        <v>23.599999999999454</v>
      </c>
      <c r="AA775" s="4">
        <f t="shared" si="9"/>
        <v>11</v>
      </c>
      <c r="AC775" s="4" t="str">
        <f t="shared" si="3"/>
        <v/>
      </c>
      <c r="AD775" s="4">
        <f t="shared" si="4"/>
        <v>12.600000000000364</v>
      </c>
    </row>
    <row r="776" spans="1:30">
      <c r="A776" s="2">
        <f>Pairs!D776</f>
        <v>41283</v>
      </c>
      <c r="B776" s="5">
        <f>Pairs!E776</f>
        <v>6053.6</v>
      </c>
      <c r="C776" s="5">
        <f>Pairs!F776</f>
        <v>6112.3</v>
      </c>
      <c r="D776" s="5">
        <f>Pairs!G776</f>
        <v>6053.6</v>
      </c>
      <c r="E776" s="5">
        <f>Pairs!H776</f>
        <v>6098.6</v>
      </c>
      <c r="F776" s="4">
        <f t="shared" si="0"/>
        <v>58.699999999999818</v>
      </c>
      <c r="G776" s="4"/>
      <c r="H776" s="9">
        <f t="shared" si="5"/>
        <v>45</v>
      </c>
      <c r="I776" s="15"/>
      <c r="K776" s="16">
        <f t="shared" ref="K776:K839" si="11">(E776-MIN($E772:$E776))/(MAX($E772:$E776)-MIN($E772:$E776))</f>
        <v>1</v>
      </c>
      <c r="L776" s="4">
        <f t="shared" ref="L776:L839" si="12">(MAX($E772:$E776)-MIN($E772:$E776))</f>
        <v>71.200000000000728</v>
      </c>
      <c r="S776" s="4">
        <f t="shared" si="10"/>
        <v>58.699999999999818</v>
      </c>
      <c r="T776" s="13"/>
      <c r="U776" s="4">
        <f t="shared" si="6"/>
        <v>0</v>
      </c>
      <c r="V776" s="13"/>
      <c r="X776" s="4">
        <f t="shared" si="7"/>
        <v>0</v>
      </c>
      <c r="Z776" s="4">
        <f t="shared" si="8"/>
        <v>58.699999999999818</v>
      </c>
      <c r="AA776" s="4">
        <f t="shared" si="9"/>
        <v>45</v>
      </c>
      <c r="AC776" s="4">
        <f t="shared" si="3"/>
        <v>20</v>
      </c>
      <c r="AD776" s="4">
        <f t="shared" si="4"/>
        <v>32.600000000000364</v>
      </c>
    </row>
    <row r="777" spans="1:30">
      <c r="A777" s="2">
        <f>Pairs!D777</f>
        <v>41284</v>
      </c>
      <c r="B777" s="5">
        <f>Pairs!E777</f>
        <v>6098.6</v>
      </c>
      <c r="C777" s="5">
        <f>Pairs!F777</f>
        <v>6118.3</v>
      </c>
      <c r="D777" s="5">
        <f>Pairs!G777</f>
        <v>6090.6</v>
      </c>
      <c r="E777" s="5">
        <f>Pairs!H777</f>
        <v>6101.5</v>
      </c>
      <c r="F777" s="4">
        <f t="shared" si="0"/>
        <v>27.699999999999818</v>
      </c>
      <c r="G777" s="4"/>
      <c r="H777" s="9">
        <f t="shared" si="5"/>
        <v>2.8999999999996362</v>
      </c>
      <c r="I777" s="15"/>
      <c r="K777" s="16">
        <f t="shared" si="11"/>
        <v>1</v>
      </c>
      <c r="L777" s="4">
        <f t="shared" si="12"/>
        <v>47.899999999999636</v>
      </c>
      <c r="S777" s="4">
        <f t="shared" si="10"/>
        <v>19.699999999999818</v>
      </c>
      <c r="T777" s="6"/>
      <c r="U777" s="4">
        <f t="shared" si="6"/>
        <v>8</v>
      </c>
      <c r="V777" s="13"/>
      <c r="X777" s="4">
        <f t="shared" si="7"/>
        <v>8</v>
      </c>
      <c r="Z777" s="4">
        <f t="shared" si="8"/>
        <v>19.699999999999818</v>
      </c>
      <c r="AA777" s="4">
        <f t="shared" si="9"/>
        <v>2.8999999999996362</v>
      </c>
      <c r="AC777" s="4" t="str">
        <f t="shared" si="3"/>
        <v/>
      </c>
      <c r="AD777" s="4">
        <f t="shared" si="4"/>
        <v>32.600000000000364</v>
      </c>
    </row>
    <row r="778" spans="1:30">
      <c r="A778" s="2">
        <f>Pairs!D778</f>
        <v>41285</v>
      </c>
      <c r="B778" s="5">
        <f>Pairs!E778</f>
        <v>6101.5</v>
      </c>
      <c r="C778" s="5">
        <f>Pairs!F778</f>
        <v>6121.6</v>
      </c>
      <c r="D778" s="5">
        <f>Pairs!G778</f>
        <v>6095.1</v>
      </c>
      <c r="E778" s="5">
        <f>Pairs!H778</f>
        <v>6121.6</v>
      </c>
      <c r="F778" s="4">
        <f t="shared" si="0"/>
        <v>26.5</v>
      </c>
      <c r="G778" s="4"/>
      <c r="H778" s="9">
        <f t="shared" si="5"/>
        <v>20.100000000000364</v>
      </c>
      <c r="I778" s="4">
        <f t="shared" ref="I778:I841" si="13">AVERAGE(H774:H778)</f>
        <v>6.3600000000000367</v>
      </c>
      <c r="K778" s="16">
        <f t="shared" si="11"/>
        <v>1</v>
      </c>
      <c r="L778" s="4">
        <f t="shared" si="12"/>
        <v>68</v>
      </c>
      <c r="S778" s="4">
        <f t="shared" si="10"/>
        <v>20.100000000000364</v>
      </c>
      <c r="T778" s="6">
        <f>($C778-MIN($E773:$E777))/(MAX($E773:$E777)-MIN($E773:$E777))</f>
        <v>1.4196242171190088</v>
      </c>
      <c r="U778" s="4">
        <f t="shared" si="6"/>
        <v>6.3999999999996362</v>
      </c>
      <c r="V778" s="6">
        <f>($D778-MIN($E773:$E777))/(MAX($E773:$E777)-MIN($E773:$E777))</f>
        <v>0.86638830897704211</v>
      </c>
      <c r="X778" s="4">
        <f t="shared" si="7"/>
        <v>6.3999999999996362</v>
      </c>
      <c r="Z778" s="4">
        <f t="shared" si="8"/>
        <v>20.100000000000364</v>
      </c>
      <c r="AA778" s="4">
        <f t="shared" si="9"/>
        <v>20.100000000000364</v>
      </c>
      <c r="AC778" s="4" t="str">
        <f t="shared" si="3"/>
        <v/>
      </c>
      <c r="AD778" s="4">
        <f t="shared" si="4"/>
        <v>32.600000000000364</v>
      </c>
    </row>
    <row r="779" spans="1:30">
      <c r="A779" s="2">
        <f>Pairs!D779</f>
        <v>41288</v>
      </c>
      <c r="B779" s="5">
        <f>Pairs!E779</f>
        <v>6121.6</v>
      </c>
      <c r="C779" s="5">
        <f>Pairs!F779</f>
        <v>6134.2</v>
      </c>
      <c r="D779" s="5">
        <f>Pairs!G779</f>
        <v>6104.9</v>
      </c>
      <c r="E779" s="5">
        <f>Pairs!H779</f>
        <v>6107.9</v>
      </c>
      <c r="F779" s="4">
        <f t="shared" si="0"/>
        <v>29.300000000000182</v>
      </c>
      <c r="G779" s="4"/>
      <c r="H779" s="9">
        <f t="shared" si="5"/>
        <v>-13.700000000000728</v>
      </c>
      <c r="I779" s="4">
        <f t="shared" si="13"/>
        <v>8.6599999999998545</v>
      </c>
      <c r="K779" s="16">
        <f t="shared" si="11"/>
        <v>0.79852941176469516</v>
      </c>
      <c r="L779" s="4">
        <f t="shared" si="12"/>
        <v>68</v>
      </c>
      <c r="S779" s="4">
        <f t="shared" si="10"/>
        <v>12.599999999999454</v>
      </c>
      <c r="T779" s="6">
        <f t="shared" ref="T779:T842" si="14">($C779-MIN($E774:$E778))/(MAX($E774:$E778)-MIN($E774:$E778))</f>
        <v>1.1852941176470508</v>
      </c>
      <c r="U779" s="4">
        <f t="shared" si="6"/>
        <v>16.700000000000728</v>
      </c>
      <c r="V779" s="6">
        <f t="shared" ref="V779:V842" si="15">($D779-MIN($E774:$E778))/(MAX($E774:$E778)-MIN($E774:$E778))</f>
        <v>0.75441176470587168</v>
      </c>
      <c r="X779" s="4">
        <f t="shared" si="7"/>
        <v>12.599999999999454</v>
      </c>
      <c r="Z779" s="4">
        <f t="shared" si="8"/>
        <v>16.700000000000728</v>
      </c>
      <c r="AA779" s="4">
        <f t="shared" si="9"/>
        <v>13.700000000000728</v>
      </c>
      <c r="AC779" s="4" t="str">
        <f t="shared" si="3"/>
        <v/>
      </c>
      <c r="AD779" s="4">
        <f t="shared" si="4"/>
        <v>32.600000000000364</v>
      </c>
    </row>
    <row r="780" spans="1:30">
      <c r="A780" s="2">
        <f>Pairs!D780</f>
        <v>41289</v>
      </c>
      <c r="B780" s="5">
        <f>Pairs!E780</f>
        <v>6107.9</v>
      </c>
      <c r="C780" s="5">
        <f>Pairs!F780</f>
        <v>6117.3</v>
      </c>
      <c r="D780" s="5">
        <f>Pairs!G780</f>
        <v>6086.2</v>
      </c>
      <c r="E780" s="5">
        <f>Pairs!H780</f>
        <v>6117.3</v>
      </c>
      <c r="F780" s="4">
        <f t="shared" si="0"/>
        <v>31.100000000000364</v>
      </c>
      <c r="G780" s="4"/>
      <c r="H780" s="9">
        <f t="shared" si="5"/>
        <v>9.4000000000005457</v>
      </c>
      <c r="I780" s="4">
        <f t="shared" si="13"/>
        <v>12.739999999999963</v>
      </c>
      <c r="K780" s="16">
        <f t="shared" si="11"/>
        <v>0.81304347826086165</v>
      </c>
      <c r="L780" s="4">
        <f t="shared" si="12"/>
        <v>23</v>
      </c>
      <c r="M780" s="6">
        <f>(E780-MIN($E774:$E780))/(MAX($E774:$E780)-MIN($E774:$E780))</f>
        <v>0.93676470588235028</v>
      </c>
      <c r="N780" s="4">
        <f>MAX($E774:$E780)-MIN($E774:$E780)</f>
        <v>68</v>
      </c>
      <c r="O780" s="6">
        <f>(E780-MIN($E772:$E780))/(MAX($E772:$E780)-MIN($E772:$E780))</f>
        <v>0.95435244161358657</v>
      </c>
      <c r="P780" s="4">
        <f>MAX($E772:$E780)-MIN($E772:$E780)</f>
        <v>94.200000000000728</v>
      </c>
      <c r="Q780" s="13"/>
      <c r="R780" s="13"/>
      <c r="S780" s="4">
        <f t="shared" si="10"/>
        <v>9.4000000000005457</v>
      </c>
      <c r="T780" s="6">
        <f t="shared" si="14"/>
        <v>0.93676470588235028</v>
      </c>
      <c r="U780" s="4">
        <f t="shared" si="6"/>
        <v>21.699999999999818</v>
      </c>
      <c r="V780" s="6">
        <f t="shared" si="15"/>
        <v>0.47941176470587432</v>
      </c>
      <c r="X780" s="4">
        <f t="shared" si="7"/>
        <v>9.4000000000005457</v>
      </c>
      <c r="Z780" s="4">
        <f t="shared" si="8"/>
        <v>21.699999999999818</v>
      </c>
      <c r="AA780" s="4">
        <f t="shared" si="9"/>
        <v>9.4000000000005457</v>
      </c>
      <c r="AC780" s="4" t="str">
        <f t="shared" si="3"/>
        <v/>
      </c>
      <c r="AD780" s="4">
        <f t="shared" si="4"/>
        <v>32.600000000000364</v>
      </c>
    </row>
    <row r="781" spans="1:30">
      <c r="A781" s="2">
        <f>Pairs!D781</f>
        <v>41290</v>
      </c>
      <c r="B781" s="5">
        <f>Pairs!E781</f>
        <v>6117.3</v>
      </c>
      <c r="C781" s="5">
        <f>Pairs!F781</f>
        <v>6117.3</v>
      </c>
      <c r="D781" s="5">
        <f>Pairs!G781</f>
        <v>6076.1</v>
      </c>
      <c r="E781" s="5">
        <f>Pairs!H781</f>
        <v>6104</v>
      </c>
      <c r="F781" s="4">
        <f t="shared" si="0"/>
        <v>41.199999999999818</v>
      </c>
      <c r="G781" s="4"/>
      <c r="H781" s="9">
        <f t="shared" si="5"/>
        <v>-13.300000000000182</v>
      </c>
      <c r="I781" s="4">
        <f t="shared" si="13"/>
        <v>1.0799999999999272</v>
      </c>
      <c r="K781" s="16">
        <f t="shared" si="11"/>
        <v>0.12437810945273407</v>
      </c>
      <c r="L781" s="4">
        <f t="shared" si="12"/>
        <v>20.100000000000364</v>
      </c>
      <c r="M781" s="6">
        <f t="shared" ref="M781:M844" si="16">(E781-MIN($E775:$E781))/(MAX($E775:$E781)-MIN($E775:$E781))</f>
        <v>0.74117647058823</v>
      </c>
      <c r="N781" s="4">
        <f t="shared" ref="N781:N844" si="17">MAX($E775:$E781)-MIN($E775:$E781)</f>
        <v>68</v>
      </c>
      <c r="O781" s="6">
        <f t="shared" ref="O781:O844" si="18">(E781-MIN($E773:$E781))/(MAX($E773:$E781)-MIN($E773:$E781))</f>
        <v>0.74117647058823</v>
      </c>
      <c r="P781" s="4">
        <f t="shared" ref="P781:P844" si="19">MAX($E773:$E781)-MIN($E773:$E781)</f>
        <v>68</v>
      </c>
      <c r="Q781" s="13"/>
      <c r="R781" s="13"/>
      <c r="S781" s="4">
        <f t="shared" si="10"/>
        <v>0</v>
      </c>
      <c r="T781" s="6">
        <f t="shared" si="14"/>
        <v>0.81304347826086165</v>
      </c>
      <c r="U781" s="4">
        <f t="shared" si="6"/>
        <v>41.199999999999818</v>
      </c>
      <c r="V781" s="6">
        <f t="shared" si="15"/>
        <v>-0.97826086956521741</v>
      </c>
      <c r="X781" s="4">
        <f t="shared" si="7"/>
        <v>0</v>
      </c>
      <c r="Z781" s="4">
        <f t="shared" si="8"/>
        <v>41.199999999999818</v>
      </c>
      <c r="AA781" s="4">
        <f t="shared" si="9"/>
        <v>13.300000000000182</v>
      </c>
      <c r="AC781" s="4">
        <f t="shared" si="3"/>
        <v>-11.699999999999818</v>
      </c>
      <c r="AD781" s="4">
        <f t="shared" si="4"/>
        <v>20.900000000000546</v>
      </c>
    </row>
    <row r="782" spans="1:30">
      <c r="A782" s="2">
        <f>Pairs!D782</f>
        <v>41291</v>
      </c>
      <c r="B782" s="5">
        <f>Pairs!E782</f>
        <v>6104</v>
      </c>
      <c r="C782" s="5">
        <f>Pairs!F782</f>
        <v>6135.9</v>
      </c>
      <c r="D782" s="5">
        <f>Pairs!G782</f>
        <v>6087.5</v>
      </c>
      <c r="E782" s="5">
        <f>Pairs!H782</f>
        <v>6132.4</v>
      </c>
      <c r="F782" s="4">
        <f t="shared" si="0"/>
        <v>48.399999999999636</v>
      </c>
      <c r="G782" s="4"/>
      <c r="H782" s="9">
        <f t="shared" si="5"/>
        <v>28.399999999999636</v>
      </c>
      <c r="I782" s="4">
        <f t="shared" si="13"/>
        <v>6.1799999999999269</v>
      </c>
      <c r="K782" s="16">
        <f t="shared" si="11"/>
        <v>1</v>
      </c>
      <c r="L782" s="4">
        <f t="shared" si="12"/>
        <v>28.399999999999636</v>
      </c>
      <c r="M782" s="6">
        <f t="shared" si="16"/>
        <v>1</v>
      </c>
      <c r="N782" s="4">
        <f t="shared" si="17"/>
        <v>33.799999999999272</v>
      </c>
      <c r="O782" s="6">
        <f t="shared" si="18"/>
        <v>1</v>
      </c>
      <c r="P782" s="4">
        <f t="shared" si="19"/>
        <v>78.799999999999272</v>
      </c>
      <c r="Q782" s="13"/>
      <c r="R782" s="13"/>
      <c r="S782" s="4">
        <f t="shared" si="10"/>
        <v>31.899999999999636</v>
      </c>
      <c r="T782" s="6">
        <f t="shared" si="14"/>
        <v>1.7114427860696027</v>
      </c>
      <c r="U782" s="4">
        <f t="shared" si="6"/>
        <v>16.5</v>
      </c>
      <c r="V782" s="6">
        <f t="shared" si="15"/>
        <v>-0.69651741293531078</v>
      </c>
      <c r="X782" s="4">
        <f t="shared" si="7"/>
        <v>16.5</v>
      </c>
      <c r="Z782" s="4">
        <f t="shared" si="8"/>
        <v>31.899999999999636</v>
      </c>
      <c r="AA782" s="4">
        <f t="shared" si="9"/>
        <v>28.399999999999636</v>
      </c>
      <c r="AC782" s="4">
        <f t="shared" si="3"/>
        <v>3.3999999999996362</v>
      </c>
      <c r="AD782" s="4">
        <f t="shared" si="4"/>
        <v>49.300000000000182</v>
      </c>
    </row>
    <row r="783" spans="1:30">
      <c r="A783" s="2">
        <f>Pairs!D783</f>
        <v>41292</v>
      </c>
      <c r="B783" s="5">
        <f>Pairs!E783</f>
        <v>6132.4</v>
      </c>
      <c r="C783" s="5">
        <f>Pairs!F783</f>
        <v>6172.5</v>
      </c>
      <c r="D783" s="5">
        <f>Pairs!G783</f>
        <v>6131.9</v>
      </c>
      <c r="E783" s="5">
        <f>Pairs!H783</f>
        <v>6154.4</v>
      </c>
      <c r="F783" s="4">
        <f t="shared" si="0"/>
        <v>40.600000000000364</v>
      </c>
      <c r="G783" s="4">
        <f>AVERAGE(F772:F783)</f>
        <v>47.283333333333303</v>
      </c>
      <c r="H783" s="9">
        <f t="shared" si="5"/>
        <v>22</v>
      </c>
      <c r="I783" s="4">
        <f t="shared" si="13"/>
        <v>6.5599999999998548</v>
      </c>
      <c r="K783" s="16">
        <f t="shared" si="11"/>
        <v>1</v>
      </c>
      <c r="L783" s="4">
        <f t="shared" si="12"/>
        <v>50.399999999999636</v>
      </c>
      <c r="M783" s="6">
        <f t="shared" si="16"/>
        <v>1</v>
      </c>
      <c r="N783" s="4">
        <f t="shared" si="17"/>
        <v>52.899999999999636</v>
      </c>
      <c r="O783" s="6">
        <f t="shared" si="18"/>
        <v>1</v>
      </c>
      <c r="P783" s="4">
        <f t="shared" si="19"/>
        <v>100.79999999999927</v>
      </c>
      <c r="Q783" s="13"/>
      <c r="R783" s="13"/>
      <c r="S783" s="4">
        <f t="shared" si="10"/>
        <v>40.100000000000364</v>
      </c>
      <c r="T783" s="6">
        <f t="shared" si="14"/>
        <v>2.4119718309859466</v>
      </c>
      <c r="U783" s="4">
        <f t="shared" si="6"/>
        <v>0.5</v>
      </c>
      <c r="V783" s="6">
        <f t="shared" si="15"/>
        <v>0.9823943661971829</v>
      </c>
      <c r="X783" s="4">
        <f t="shared" si="7"/>
        <v>0.5</v>
      </c>
      <c r="Z783" s="4">
        <f t="shared" si="8"/>
        <v>40.100000000000364</v>
      </c>
      <c r="AA783" s="4">
        <f t="shared" si="9"/>
        <v>22</v>
      </c>
      <c r="AC783" s="4">
        <f t="shared" si="3"/>
        <v>-3</v>
      </c>
      <c r="AD783" s="4">
        <f t="shared" si="4"/>
        <v>8.8999999999996362</v>
      </c>
    </row>
    <row r="784" spans="1:30">
      <c r="A784" s="2">
        <f>Pairs!D784</f>
        <v>41295</v>
      </c>
      <c r="B784" s="5">
        <f>Pairs!E784</f>
        <v>6154.4</v>
      </c>
      <c r="C784" s="5">
        <f>Pairs!F784</f>
        <v>6182.2</v>
      </c>
      <c r="D784" s="5">
        <f>Pairs!G784</f>
        <v>6154.4</v>
      </c>
      <c r="E784" s="5">
        <f>Pairs!H784</f>
        <v>6181</v>
      </c>
      <c r="F784" s="4">
        <f t="shared" si="0"/>
        <v>27.800000000000182</v>
      </c>
      <c r="G784" s="4">
        <f t="shared" ref="G784:G847" si="20">AVERAGE(F773:F784)</f>
        <v>37.366666666666639</v>
      </c>
      <c r="H784" s="9">
        <f t="shared" si="5"/>
        <v>26.600000000000364</v>
      </c>
      <c r="I784" s="4">
        <f t="shared" si="13"/>
        <v>14.620000000000072</v>
      </c>
      <c r="K784" s="16">
        <f t="shared" si="11"/>
        <v>1</v>
      </c>
      <c r="L784" s="4">
        <f t="shared" si="12"/>
        <v>77</v>
      </c>
      <c r="M784" s="6">
        <f t="shared" si="16"/>
        <v>1</v>
      </c>
      <c r="N784" s="4">
        <f t="shared" si="17"/>
        <v>77</v>
      </c>
      <c r="O784" s="6">
        <f t="shared" si="18"/>
        <v>1</v>
      </c>
      <c r="P784" s="4">
        <f t="shared" si="19"/>
        <v>82.399999999999636</v>
      </c>
      <c r="Q784" s="13"/>
      <c r="R784" s="13"/>
      <c r="S784" s="4">
        <f t="shared" si="10"/>
        <v>27.800000000000182</v>
      </c>
      <c r="T784" s="6">
        <f t="shared" si="14"/>
        <v>1.5515873015873092</v>
      </c>
      <c r="U784" s="4">
        <f t="shared" si="6"/>
        <v>0</v>
      </c>
      <c r="V784" s="6">
        <f t="shared" si="15"/>
        <v>1</v>
      </c>
      <c r="X784" s="4">
        <f t="shared" si="7"/>
        <v>0</v>
      </c>
      <c r="Z784" s="4">
        <f t="shared" si="8"/>
        <v>27.800000000000182</v>
      </c>
      <c r="AA784" s="4">
        <f t="shared" si="9"/>
        <v>26.600000000000364</v>
      </c>
      <c r="AC784" s="4">
        <f t="shared" si="3"/>
        <v>1.6000000000003638</v>
      </c>
      <c r="AD784" s="4">
        <f t="shared" ref="AD784:AD847" si="21">SUM(AC775:AC784)</f>
        <v>10.300000000000182</v>
      </c>
    </row>
    <row r="785" spans="1:30">
      <c r="A785" s="2">
        <f>Pairs!D785</f>
        <v>41296</v>
      </c>
      <c r="B785" s="5">
        <f>Pairs!E785</f>
        <v>6181</v>
      </c>
      <c r="C785" s="5">
        <f>Pairs!F785</f>
        <v>6188.6</v>
      </c>
      <c r="D785" s="5">
        <f>Pairs!G785</f>
        <v>6149.2</v>
      </c>
      <c r="E785" s="5">
        <f>Pairs!H785</f>
        <v>6179.2</v>
      </c>
      <c r="F785" s="4">
        <f t="shared" si="0"/>
        <v>39.400000000000546</v>
      </c>
      <c r="G785" s="4">
        <f t="shared" si="20"/>
        <v>36.333333333333336</v>
      </c>
      <c r="H785" s="9">
        <f t="shared" si="5"/>
        <v>-1.8000000000001819</v>
      </c>
      <c r="I785" s="4">
        <f t="shared" si="13"/>
        <v>12.379999999999928</v>
      </c>
      <c r="K785" s="16">
        <f t="shared" si="11"/>
        <v>0.97662337662337428</v>
      </c>
      <c r="L785" s="4">
        <f t="shared" si="12"/>
        <v>77</v>
      </c>
      <c r="M785" s="6">
        <f t="shared" si="16"/>
        <v>0.97662337662337428</v>
      </c>
      <c r="N785" s="4">
        <f t="shared" si="17"/>
        <v>77</v>
      </c>
      <c r="O785" s="6">
        <f t="shared" si="18"/>
        <v>0.97735849056603541</v>
      </c>
      <c r="P785" s="4">
        <f t="shared" si="19"/>
        <v>79.5</v>
      </c>
      <c r="Q785" s="13"/>
      <c r="R785" s="13"/>
      <c r="S785" s="4">
        <f t="shared" si="10"/>
        <v>7.6000000000003638</v>
      </c>
      <c r="T785" s="6">
        <f t="shared" si="14"/>
        <v>1.0987012987013034</v>
      </c>
      <c r="U785" s="4">
        <f t="shared" si="6"/>
        <v>31.800000000000182</v>
      </c>
      <c r="V785" s="6">
        <f t="shared" si="15"/>
        <v>0.58701298701298465</v>
      </c>
      <c r="X785" s="4">
        <f t="shared" si="7"/>
        <v>7.6000000000003638</v>
      </c>
      <c r="Z785" s="4">
        <f t="shared" si="8"/>
        <v>31.800000000000182</v>
      </c>
      <c r="AA785" s="4">
        <f t="shared" si="9"/>
        <v>1.8000000000001819</v>
      </c>
      <c r="AC785" s="4">
        <f t="shared" si="3"/>
        <v>-23.199999999999818</v>
      </c>
      <c r="AD785" s="4">
        <f t="shared" si="21"/>
        <v>-12.899999999999636</v>
      </c>
    </row>
    <row r="786" spans="1:30">
      <c r="A786" s="2">
        <f>Pairs!D786</f>
        <v>41297</v>
      </c>
      <c r="B786" s="5">
        <f>Pairs!E786</f>
        <v>6179.2</v>
      </c>
      <c r="C786" s="5">
        <f>Pairs!F786</f>
        <v>6200.5</v>
      </c>
      <c r="D786" s="5">
        <f>Pairs!G786</f>
        <v>6178.5</v>
      </c>
      <c r="E786" s="5">
        <f>Pairs!H786</f>
        <v>6197.6</v>
      </c>
      <c r="F786" s="4">
        <f t="shared" si="0"/>
        <v>22</v>
      </c>
      <c r="G786" s="4">
        <f t="shared" si="20"/>
        <v>35.608333333333348</v>
      </c>
      <c r="H786" s="9">
        <f t="shared" si="5"/>
        <v>18.400000000000546</v>
      </c>
      <c r="I786" s="4">
        <f t="shared" si="13"/>
        <v>18.720000000000073</v>
      </c>
      <c r="K786" s="16">
        <f t="shared" si="11"/>
        <v>1</v>
      </c>
      <c r="L786" s="4">
        <f t="shared" si="12"/>
        <v>65.200000000000728</v>
      </c>
      <c r="M786" s="6">
        <f t="shared" si="16"/>
        <v>1</v>
      </c>
      <c r="N786" s="4">
        <f t="shared" si="17"/>
        <v>93.600000000000364</v>
      </c>
      <c r="O786" s="6">
        <f t="shared" si="18"/>
        <v>1</v>
      </c>
      <c r="P786" s="4">
        <f t="shared" si="19"/>
        <v>93.600000000000364</v>
      </c>
      <c r="Q786" s="13"/>
      <c r="R786" s="13"/>
      <c r="S786" s="4">
        <f t="shared" si="10"/>
        <v>21.300000000000182</v>
      </c>
      <c r="T786" s="6">
        <f t="shared" si="14"/>
        <v>1.2532467532467533</v>
      </c>
      <c r="U786" s="4">
        <f t="shared" si="6"/>
        <v>0.6999999999998181</v>
      </c>
      <c r="V786" s="6">
        <f t="shared" si="15"/>
        <v>0.96753246753246758</v>
      </c>
      <c r="X786" s="4">
        <f t="shared" si="7"/>
        <v>0.6999999999998181</v>
      </c>
      <c r="Z786" s="4">
        <f t="shared" si="8"/>
        <v>21.300000000000182</v>
      </c>
      <c r="AA786" s="4">
        <f t="shared" si="9"/>
        <v>18.400000000000546</v>
      </c>
      <c r="AC786" s="4" t="str">
        <f t="shared" si="3"/>
        <v/>
      </c>
      <c r="AD786" s="4">
        <f t="shared" si="21"/>
        <v>-32.899999999999636</v>
      </c>
    </row>
    <row r="787" spans="1:30">
      <c r="A787" s="2">
        <f>Pairs!D787</f>
        <v>41298</v>
      </c>
      <c r="B787" s="5">
        <f>Pairs!E787</f>
        <v>6197.6</v>
      </c>
      <c r="C787" s="5">
        <f>Pairs!F787</f>
        <v>6271.4</v>
      </c>
      <c r="D787" s="5">
        <f>Pairs!G787</f>
        <v>6186.5</v>
      </c>
      <c r="E787" s="5">
        <f>Pairs!H787</f>
        <v>6264.9</v>
      </c>
      <c r="F787" s="4">
        <f t="shared" si="0"/>
        <v>84.899999999999636</v>
      </c>
      <c r="G787" s="4">
        <f t="shared" si="20"/>
        <v>39.800000000000033</v>
      </c>
      <c r="H787" s="9">
        <f t="shared" si="5"/>
        <v>67.299999999999272</v>
      </c>
      <c r="I787" s="4">
        <f t="shared" si="13"/>
        <v>26.5</v>
      </c>
      <c r="K787" s="16">
        <f t="shared" si="11"/>
        <v>1</v>
      </c>
      <c r="L787" s="4">
        <f t="shared" si="12"/>
        <v>110.5</v>
      </c>
      <c r="M787" s="6">
        <f t="shared" si="16"/>
        <v>1</v>
      </c>
      <c r="N787" s="4">
        <f t="shared" si="17"/>
        <v>160.89999999999964</v>
      </c>
      <c r="O787" s="6">
        <f t="shared" si="18"/>
        <v>1</v>
      </c>
      <c r="P787" s="4">
        <f t="shared" si="19"/>
        <v>160.89999999999964</v>
      </c>
      <c r="Q787" s="13"/>
      <c r="R787" s="13"/>
      <c r="S787" s="4">
        <f t="shared" si="10"/>
        <v>73.799999999999272</v>
      </c>
      <c r="T787" s="6">
        <f t="shared" si="14"/>
        <v>2.1319018404907739</v>
      </c>
      <c r="U787" s="4">
        <f t="shared" si="6"/>
        <v>11.100000000000364</v>
      </c>
      <c r="V787" s="6">
        <f t="shared" si="15"/>
        <v>0.82975460122699018</v>
      </c>
      <c r="X787" s="4">
        <f t="shared" si="7"/>
        <v>11.100000000000364</v>
      </c>
      <c r="Z787" s="4">
        <f t="shared" si="8"/>
        <v>73.799999999999272</v>
      </c>
      <c r="AA787" s="4">
        <f t="shared" si="9"/>
        <v>67.299999999999272</v>
      </c>
      <c r="AC787" s="4">
        <f t="shared" si="3"/>
        <v>42.299999999999272</v>
      </c>
      <c r="AD787" s="4">
        <f t="shared" si="21"/>
        <v>9.3999999999996362</v>
      </c>
    </row>
    <row r="788" spans="1:30">
      <c r="A788" s="2">
        <f>Pairs!D788</f>
        <v>41299</v>
      </c>
      <c r="B788" s="5">
        <f>Pairs!E788</f>
        <v>6264.9</v>
      </c>
      <c r="C788" s="5">
        <f>Pairs!F788</f>
        <v>6284.5</v>
      </c>
      <c r="D788" s="5">
        <f>Pairs!G788</f>
        <v>6247.3</v>
      </c>
      <c r="E788" s="5">
        <f>Pairs!H788</f>
        <v>6284.5</v>
      </c>
      <c r="F788" s="4">
        <f t="shared" si="0"/>
        <v>37.199999999999818</v>
      </c>
      <c r="G788" s="4">
        <f t="shared" si="20"/>
        <v>38.008333333333361</v>
      </c>
      <c r="H788" s="9">
        <f t="shared" si="5"/>
        <v>19.600000000000364</v>
      </c>
      <c r="I788" s="4">
        <f t="shared" si="13"/>
        <v>26.020000000000074</v>
      </c>
      <c r="K788" s="16">
        <f t="shared" si="11"/>
        <v>1</v>
      </c>
      <c r="L788" s="4">
        <f t="shared" si="12"/>
        <v>105.30000000000018</v>
      </c>
      <c r="M788" s="6">
        <f t="shared" si="16"/>
        <v>1</v>
      </c>
      <c r="N788" s="4">
        <f t="shared" si="17"/>
        <v>152.10000000000036</v>
      </c>
      <c r="O788" s="6">
        <f t="shared" si="18"/>
        <v>1</v>
      </c>
      <c r="P788" s="4">
        <f t="shared" si="19"/>
        <v>180.5</v>
      </c>
      <c r="Q788" s="13"/>
      <c r="R788" s="13"/>
      <c r="S788" s="4">
        <f t="shared" si="10"/>
        <v>19.600000000000364</v>
      </c>
      <c r="T788" s="6">
        <f t="shared" si="14"/>
        <v>1.1773755656108631</v>
      </c>
      <c r="U788" s="4">
        <f t="shared" si="6"/>
        <v>17.599999999999454</v>
      </c>
      <c r="V788" s="6">
        <f t="shared" si="15"/>
        <v>0.84072398190045738</v>
      </c>
      <c r="X788" s="4">
        <f t="shared" si="7"/>
        <v>17.599999999999454</v>
      </c>
      <c r="Z788" s="4">
        <f t="shared" si="8"/>
        <v>19.600000000000364</v>
      </c>
      <c r="AA788" s="4">
        <f t="shared" si="9"/>
        <v>19.600000000000364</v>
      </c>
      <c r="AC788" s="4" t="str">
        <f t="shared" si="3"/>
        <v/>
      </c>
      <c r="AD788" s="4">
        <f t="shared" si="21"/>
        <v>9.3999999999996362</v>
      </c>
    </row>
    <row r="789" spans="1:30">
      <c r="A789" s="2">
        <f>Pairs!D789</f>
        <v>41302</v>
      </c>
      <c r="B789" s="5">
        <f>Pairs!E789</f>
        <v>6284.5</v>
      </c>
      <c r="C789" s="5">
        <f>Pairs!F789</f>
        <v>6311.3</v>
      </c>
      <c r="D789" s="5">
        <f>Pairs!G789</f>
        <v>6277</v>
      </c>
      <c r="E789" s="5">
        <f>Pairs!H789</f>
        <v>6294.4</v>
      </c>
      <c r="F789" s="4">
        <f t="shared" si="0"/>
        <v>34.300000000000182</v>
      </c>
      <c r="G789" s="4">
        <f t="shared" si="20"/>
        <v>38.558333333333394</v>
      </c>
      <c r="H789" s="9">
        <f t="shared" si="5"/>
        <v>9.8999999999996362</v>
      </c>
      <c r="I789" s="4">
        <f t="shared" si="13"/>
        <v>22.679999999999929</v>
      </c>
      <c r="K789" s="16">
        <f t="shared" si="11"/>
        <v>1</v>
      </c>
      <c r="L789" s="4">
        <f t="shared" si="12"/>
        <v>115.19999999999982</v>
      </c>
      <c r="M789" s="6">
        <f t="shared" si="16"/>
        <v>1</v>
      </c>
      <c r="N789" s="4">
        <f t="shared" si="17"/>
        <v>140</v>
      </c>
      <c r="O789" s="6">
        <f t="shared" si="18"/>
        <v>1</v>
      </c>
      <c r="P789" s="4">
        <f t="shared" si="19"/>
        <v>190.39999999999964</v>
      </c>
      <c r="Q789" s="13"/>
      <c r="R789" s="13"/>
      <c r="S789" s="4">
        <f t="shared" si="10"/>
        <v>26.800000000000182</v>
      </c>
      <c r="T789" s="6">
        <f t="shared" si="14"/>
        <v>1.2545109211775891</v>
      </c>
      <c r="U789" s="4">
        <f t="shared" si="6"/>
        <v>7.5</v>
      </c>
      <c r="V789" s="6">
        <f t="shared" si="15"/>
        <v>0.92877492877492884</v>
      </c>
      <c r="X789" s="4">
        <f t="shared" si="7"/>
        <v>7.5</v>
      </c>
      <c r="Z789" s="4">
        <f t="shared" si="8"/>
        <v>26.800000000000182</v>
      </c>
      <c r="AA789" s="4">
        <f t="shared" si="9"/>
        <v>9.8999999999996362</v>
      </c>
      <c r="AC789" s="4">
        <f t="shared" si="3"/>
        <v>-15.100000000000364</v>
      </c>
      <c r="AD789" s="4">
        <f t="shared" si="21"/>
        <v>-5.7000000000007276</v>
      </c>
    </row>
    <row r="790" spans="1:30">
      <c r="A790" s="2">
        <f>Pairs!D790</f>
        <v>41303</v>
      </c>
      <c r="B790" s="5">
        <f>Pairs!E790</f>
        <v>6294.4</v>
      </c>
      <c r="C790" s="5">
        <f>Pairs!F790</f>
        <v>6346.4</v>
      </c>
      <c r="D790" s="5">
        <f>Pairs!G790</f>
        <v>6285.8</v>
      </c>
      <c r="E790" s="5">
        <f>Pairs!H790</f>
        <v>6339.2</v>
      </c>
      <c r="F790" s="4">
        <f t="shared" si="0"/>
        <v>60.599999999999454</v>
      </c>
      <c r="G790" s="4">
        <f t="shared" si="20"/>
        <v>41.400000000000013</v>
      </c>
      <c r="H790" s="9">
        <f t="shared" si="5"/>
        <v>44.800000000000182</v>
      </c>
      <c r="I790" s="4">
        <f t="shared" si="13"/>
        <v>32</v>
      </c>
      <c r="K790" s="16">
        <f t="shared" si="11"/>
        <v>1</v>
      </c>
      <c r="L790" s="4">
        <f t="shared" si="12"/>
        <v>141.59999999999945</v>
      </c>
      <c r="M790" s="6">
        <f t="shared" si="16"/>
        <v>1</v>
      </c>
      <c r="N790" s="4">
        <f t="shared" si="17"/>
        <v>160</v>
      </c>
      <c r="O790" s="6">
        <f t="shared" si="18"/>
        <v>1</v>
      </c>
      <c r="P790" s="4">
        <f t="shared" si="19"/>
        <v>206.80000000000018</v>
      </c>
      <c r="Q790" s="13"/>
      <c r="R790" s="13"/>
      <c r="S790" s="4">
        <f t="shared" si="10"/>
        <v>52</v>
      </c>
      <c r="T790" s="6">
        <f t="shared" si="14"/>
        <v>1.4513888888888895</v>
      </c>
      <c r="U790" s="4">
        <f t="shared" si="6"/>
        <v>8.5999999999994543</v>
      </c>
      <c r="V790" s="6">
        <f t="shared" si="15"/>
        <v>0.92534722222222687</v>
      </c>
      <c r="X790" s="4">
        <f t="shared" si="7"/>
        <v>8.5999999999994543</v>
      </c>
      <c r="Z790" s="4">
        <f t="shared" si="8"/>
        <v>52</v>
      </c>
      <c r="AA790" s="4">
        <f t="shared" si="9"/>
        <v>44.800000000000182</v>
      </c>
      <c r="AC790" s="4">
        <f t="shared" si="3"/>
        <v>19.800000000000182</v>
      </c>
      <c r="AD790" s="4">
        <f t="shared" si="21"/>
        <v>14.099999999999454</v>
      </c>
    </row>
    <row r="791" spans="1:30">
      <c r="A791" s="2">
        <f>Pairs!D791</f>
        <v>41304</v>
      </c>
      <c r="B791" s="5">
        <f>Pairs!E791</f>
        <v>6339.2</v>
      </c>
      <c r="C791" s="5">
        <f>Pairs!F791</f>
        <v>6354.5</v>
      </c>
      <c r="D791" s="5">
        <f>Pairs!G791</f>
        <v>6316.3</v>
      </c>
      <c r="E791" s="5">
        <f>Pairs!H791</f>
        <v>6323.1</v>
      </c>
      <c r="F791" s="4">
        <f t="shared" si="0"/>
        <v>38.199999999999818</v>
      </c>
      <c r="G791" s="4">
        <f t="shared" si="20"/>
        <v>42.141666666666652</v>
      </c>
      <c r="H791" s="9">
        <f t="shared" si="5"/>
        <v>-16.099999999999454</v>
      </c>
      <c r="I791" s="4">
        <f t="shared" si="13"/>
        <v>25.1</v>
      </c>
      <c r="K791" s="16">
        <f t="shared" si="11"/>
        <v>0.78331090174967144</v>
      </c>
      <c r="L791" s="4">
        <f t="shared" si="12"/>
        <v>74.300000000000182</v>
      </c>
      <c r="M791" s="6">
        <f t="shared" si="16"/>
        <v>0.89937500000000337</v>
      </c>
      <c r="N791" s="4">
        <f t="shared" si="17"/>
        <v>160</v>
      </c>
      <c r="O791" s="6">
        <f t="shared" si="18"/>
        <v>0.91287878787879095</v>
      </c>
      <c r="P791" s="4">
        <f t="shared" si="19"/>
        <v>184.80000000000018</v>
      </c>
      <c r="Q791" s="13"/>
      <c r="R791" s="13"/>
      <c r="S791" s="4">
        <f t="shared" si="10"/>
        <v>15.300000000000182</v>
      </c>
      <c r="T791" s="6">
        <f t="shared" si="14"/>
        <v>1.1080508474576287</v>
      </c>
      <c r="U791" s="4">
        <f t="shared" si="6"/>
        <v>22.899999999999636</v>
      </c>
      <c r="V791" s="6">
        <f t="shared" si="15"/>
        <v>0.83827683615819404</v>
      </c>
      <c r="X791" s="4">
        <f t="shared" si="7"/>
        <v>15.300000000000182</v>
      </c>
      <c r="Z791" s="4">
        <f t="shared" si="8"/>
        <v>22.899999999999636</v>
      </c>
      <c r="AA791" s="4">
        <f t="shared" si="9"/>
        <v>16.099999999999454</v>
      </c>
      <c r="AC791" s="4" t="str">
        <f t="shared" si="3"/>
        <v/>
      </c>
      <c r="AD791" s="4">
        <f t="shared" si="21"/>
        <v>25.799999999999272</v>
      </c>
    </row>
    <row r="792" spans="1:30">
      <c r="A792" s="2">
        <f>Pairs!D792</f>
        <v>41305</v>
      </c>
      <c r="B792" s="5">
        <f>Pairs!E792</f>
        <v>6323.1</v>
      </c>
      <c r="C792" s="5">
        <f>Pairs!F792</f>
        <v>6323.1</v>
      </c>
      <c r="D792" s="5">
        <f>Pairs!G792</f>
        <v>6276.9</v>
      </c>
      <c r="E792" s="5">
        <f>Pairs!H792</f>
        <v>6276.9</v>
      </c>
      <c r="F792" s="4">
        <f t="shared" si="0"/>
        <v>46.200000000000728</v>
      </c>
      <c r="G792" s="4">
        <f t="shared" si="20"/>
        <v>43.400000000000013</v>
      </c>
      <c r="H792" s="9">
        <f t="shared" si="5"/>
        <v>-46.200000000000728</v>
      </c>
      <c r="I792" s="4">
        <f t="shared" si="13"/>
        <v>2.4</v>
      </c>
      <c r="K792" s="16">
        <f t="shared" si="11"/>
        <v>0</v>
      </c>
      <c r="L792" s="4">
        <f t="shared" si="12"/>
        <v>62.300000000000182</v>
      </c>
      <c r="M792" s="6">
        <f t="shared" si="16"/>
        <v>0.56002824858756761</v>
      </c>
      <c r="N792" s="4">
        <f t="shared" si="17"/>
        <v>141.59999999999945</v>
      </c>
      <c r="O792" s="6">
        <f t="shared" si="18"/>
        <v>0.61062499999999886</v>
      </c>
      <c r="P792" s="4">
        <f t="shared" si="19"/>
        <v>160</v>
      </c>
      <c r="Q792" s="13"/>
      <c r="R792" s="13"/>
      <c r="S792" s="4">
        <f t="shared" si="10"/>
        <v>0</v>
      </c>
      <c r="T792" s="6">
        <f t="shared" si="14"/>
        <v>0.78331090174967144</v>
      </c>
      <c r="U792" s="4">
        <f t="shared" si="6"/>
        <v>46.200000000000728</v>
      </c>
      <c r="V792" s="6">
        <f t="shared" si="15"/>
        <v>0.16150740242261064</v>
      </c>
      <c r="X792" s="4">
        <f t="shared" si="7"/>
        <v>0</v>
      </c>
      <c r="Z792" s="4">
        <f t="shared" si="8"/>
        <v>46.200000000000728</v>
      </c>
      <c r="AA792" s="4">
        <f t="shared" si="9"/>
        <v>46.200000000000728</v>
      </c>
      <c r="AC792" s="4">
        <f t="shared" si="3"/>
        <v>21.200000000000728</v>
      </c>
      <c r="AD792" s="4">
        <f t="shared" si="21"/>
        <v>43.600000000000364</v>
      </c>
    </row>
    <row r="793" spans="1:30">
      <c r="A793" s="2">
        <f>Pairs!D793</f>
        <v>41306</v>
      </c>
      <c r="B793" s="5">
        <f>Pairs!E793</f>
        <v>6276.9</v>
      </c>
      <c r="C793" s="5">
        <f>Pairs!F793</f>
        <v>6354</v>
      </c>
      <c r="D793" s="5">
        <f>Pairs!G793</f>
        <v>6275.5</v>
      </c>
      <c r="E793" s="5">
        <f>Pairs!H793</f>
        <v>6347.2</v>
      </c>
      <c r="F793" s="4">
        <f t="shared" si="0"/>
        <v>78.5</v>
      </c>
      <c r="G793" s="4">
        <f t="shared" si="20"/>
        <v>46.508333333333361</v>
      </c>
      <c r="H793" s="9">
        <f t="shared" si="5"/>
        <v>70.300000000000182</v>
      </c>
      <c r="I793" s="4">
        <f t="shared" si="13"/>
        <v>12.539999999999964</v>
      </c>
      <c r="K793" s="16">
        <f t="shared" si="11"/>
        <v>1</v>
      </c>
      <c r="L793" s="4">
        <f t="shared" si="12"/>
        <v>70.300000000000182</v>
      </c>
      <c r="M793" s="6">
        <f t="shared" si="16"/>
        <v>1</v>
      </c>
      <c r="N793" s="4">
        <f t="shared" si="17"/>
        <v>82.300000000000182</v>
      </c>
      <c r="O793" s="6">
        <f t="shared" si="18"/>
        <v>1</v>
      </c>
      <c r="P793" s="4">
        <f t="shared" si="19"/>
        <v>168</v>
      </c>
      <c r="Q793" s="13"/>
      <c r="R793" s="13"/>
      <c r="S793" s="4">
        <f t="shared" si="10"/>
        <v>77.100000000000364</v>
      </c>
      <c r="T793" s="6">
        <f t="shared" si="14"/>
        <v>1.2375601926163746</v>
      </c>
      <c r="U793" s="4">
        <f t="shared" si="6"/>
        <v>1.3999999999996362</v>
      </c>
      <c r="V793" s="6">
        <f t="shared" si="15"/>
        <v>-2.2471910112353645E-2</v>
      </c>
      <c r="X793" s="4">
        <f t="shared" si="7"/>
        <v>1.3999999999996362</v>
      </c>
      <c r="Z793" s="4">
        <f t="shared" si="8"/>
        <v>77.100000000000364</v>
      </c>
      <c r="AA793" s="4">
        <f t="shared" si="9"/>
        <v>70.300000000000182</v>
      </c>
      <c r="AC793" s="4">
        <f t="shared" si="3"/>
        <v>45.300000000000182</v>
      </c>
      <c r="AD793" s="4">
        <f t="shared" si="21"/>
        <v>91.900000000000546</v>
      </c>
    </row>
    <row r="794" spans="1:30">
      <c r="A794" s="2">
        <f>Pairs!D794</f>
        <v>41309</v>
      </c>
      <c r="B794" s="5">
        <f>Pairs!E794</f>
        <v>6347.2</v>
      </c>
      <c r="C794" s="5">
        <f>Pairs!F794</f>
        <v>6347.3</v>
      </c>
      <c r="D794" s="5">
        <f>Pairs!G794</f>
        <v>6236.7</v>
      </c>
      <c r="E794" s="5">
        <f>Pairs!H794</f>
        <v>6246.8</v>
      </c>
      <c r="F794" s="4">
        <f t="shared" si="0"/>
        <v>110.60000000000036</v>
      </c>
      <c r="G794" s="4">
        <f t="shared" si="20"/>
        <v>51.691666666666755</v>
      </c>
      <c r="H794" s="9">
        <f t="shared" si="5"/>
        <v>-100.39999999999964</v>
      </c>
      <c r="I794" s="4">
        <f t="shared" si="13"/>
        <v>-9.5199999999998912</v>
      </c>
      <c r="K794" s="16">
        <f t="shared" si="11"/>
        <v>0</v>
      </c>
      <c r="L794" s="4">
        <f t="shared" si="12"/>
        <v>100.39999999999964</v>
      </c>
      <c r="M794" s="6">
        <f t="shared" si="16"/>
        <v>0</v>
      </c>
      <c r="N794" s="4">
        <f t="shared" si="17"/>
        <v>100.39999999999964</v>
      </c>
      <c r="O794" s="6">
        <f t="shared" si="18"/>
        <v>0.32887700534759357</v>
      </c>
      <c r="P794" s="4">
        <f t="shared" si="19"/>
        <v>149.59999999999945</v>
      </c>
      <c r="Q794" s="13"/>
      <c r="R794" s="13"/>
      <c r="S794" s="4">
        <f t="shared" si="10"/>
        <v>0.1000000000003638</v>
      </c>
      <c r="T794" s="6">
        <f t="shared" si="14"/>
        <v>1.0014224751066909</v>
      </c>
      <c r="U794" s="4">
        <f t="shared" si="6"/>
        <v>110.5</v>
      </c>
      <c r="V794" s="6">
        <f t="shared" si="15"/>
        <v>-0.57183499288762041</v>
      </c>
      <c r="X794" s="4">
        <f t="shared" si="7"/>
        <v>0.1000000000003638</v>
      </c>
      <c r="Z794" s="4">
        <f t="shared" si="8"/>
        <v>110.5</v>
      </c>
      <c r="AA794" s="4">
        <f t="shared" si="9"/>
        <v>100.39999999999964</v>
      </c>
      <c r="AC794" s="4">
        <f t="shared" si="3"/>
        <v>75.399999999999636</v>
      </c>
      <c r="AD794" s="4">
        <f t="shared" si="21"/>
        <v>165.69999999999982</v>
      </c>
    </row>
    <row r="795" spans="1:30">
      <c r="A795" s="2">
        <f>Pairs!D795</f>
        <v>41310</v>
      </c>
      <c r="B795" s="5">
        <f>Pairs!E795</f>
        <v>6246.8</v>
      </c>
      <c r="C795" s="5">
        <f>Pairs!F795</f>
        <v>6296.5</v>
      </c>
      <c r="D795" s="5">
        <f>Pairs!G795</f>
        <v>6244.1</v>
      </c>
      <c r="E795" s="5">
        <f>Pairs!H795</f>
        <v>6282.8</v>
      </c>
      <c r="F795" s="4">
        <f t="shared" si="0"/>
        <v>52.399999999999636</v>
      </c>
      <c r="G795" s="4">
        <f t="shared" si="20"/>
        <v>52.675000000000033</v>
      </c>
      <c r="H795" s="9">
        <f t="shared" si="5"/>
        <v>36</v>
      </c>
      <c r="I795" s="4">
        <f t="shared" si="13"/>
        <v>-11.279999999999927</v>
      </c>
      <c r="K795" s="16">
        <f t="shared" si="11"/>
        <v>0.35856573705179412</v>
      </c>
      <c r="L795" s="4">
        <f t="shared" si="12"/>
        <v>100.39999999999964</v>
      </c>
      <c r="M795" s="6">
        <f t="shared" si="16"/>
        <v>0.35856573705179412</v>
      </c>
      <c r="N795" s="4">
        <f t="shared" si="17"/>
        <v>100.39999999999964</v>
      </c>
      <c r="O795" s="6">
        <f t="shared" si="18"/>
        <v>0.35856573705179412</v>
      </c>
      <c r="P795" s="4">
        <f t="shared" si="19"/>
        <v>100.39999999999964</v>
      </c>
      <c r="Q795" s="13"/>
      <c r="R795" s="13"/>
      <c r="S795" s="4">
        <f t="shared" si="10"/>
        <v>49.699999999999818</v>
      </c>
      <c r="T795" s="6">
        <f t="shared" si="14"/>
        <v>0.4950199203187251</v>
      </c>
      <c r="U795" s="4">
        <f t="shared" si="6"/>
        <v>2.6999999999998181</v>
      </c>
      <c r="V795" s="6">
        <f t="shared" si="15"/>
        <v>-2.6892430278882749E-2</v>
      </c>
      <c r="X795" s="4">
        <f t="shared" si="7"/>
        <v>2.6999999999998181</v>
      </c>
      <c r="Z795" s="4">
        <f t="shared" si="8"/>
        <v>49.699999999999818</v>
      </c>
      <c r="AA795" s="4">
        <f t="shared" si="9"/>
        <v>36</v>
      </c>
      <c r="AC795" s="4">
        <f t="shared" si="3"/>
        <v>11</v>
      </c>
      <c r="AD795" s="4">
        <f t="shared" si="21"/>
        <v>199.89999999999964</v>
      </c>
    </row>
    <row r="796" spans="1:30">
      <c r="A796" s="2">
        <f>Pairs!D796</f>
        <v>41311</v>
      </c>
      <c r="B796" s="5">
        <f>Pairs!E796</f>
        <v>6282.8</v>
      </c>
      <c r="C796" s="5">
        <f>Pairs!F796</f>
        <v>6321.5</v>
      </c>
      <c r="D796" s="5">
        <f>Pairs!G796</f>
        <v>6265.5</v>
      </c>
      <c r="E796" s="5">
        <f>Pairs!H796</f>
        <v>6295.3</v>
      </c>
      <c r="F796" s="4">
        <f t="shared" si="0"/>
        <v>56</v>
      </c>
      <c r="G796" s="4">
        <f t="shared" si="20"/>
        <v>55.025000000000013</v>
      </c>
      <c r="H796" s="9">
        <f t="shared" si="5"/>
        <v>12.5</v>
      </c>
      <c r="I796" s="4">
        <f t="shared" si="13"/>
        <v>-5.560000000000036</v>
      </c>
      <c r="K796" s="16">
        <f t="shared" si="11"/>
        <v>0.48306772908366707</v>
      </c>
      <c r="L796" s="4">
        <f t="shared" si="12"/>
        <v>100.39999999999964</v>
      </c>
      <c r="M796" s="6">
        <f t="shared" si="16"/>
        <v>0.48306772908366707</v>
      </c>
      <c r="N796" s="4">
        <f t="shared" si="17"/>
        <v>100.39999999999964</v>
      </c>
      <c r="O796" s="6">
        <f t="shared" si="18"/>
        <v>0.48306772908366707</v>
      </c>
      <c r="P796" s="4">
        <f t="shared" si="19"/>
        <v>100.39999999999964</v>
      </c>
      <c r="Q796" s="13"/>
      <c r="R796" s="13"/>
      <c r="S796" s="4">
        <f t="shared" si="10"/>
        <v>38.699999999999818</v>
      </c>
      <c r="T796" s="6">
        <f t="shared" si="14"/>
        <v>0.74402390438247101</v>
      </c>
      <c r="U796" s="4">
        <f t="shared" si="6"/>
        <v>17.300000000000182</v>
      </c>
      <c r="V796" s="6">
        <f t="shared" si="15"/>
        <v>0.18625498007968014</v>
      </c>
      <c r="X796" s="4">
        <f t="shared" si="7"/>
        <v>17.300000000000182</v>
      </c>
      <c r="Z796" s="4">
        <f t="shared" si="8"/>
        <v>38.699999999999818</v>
      </c>
      <c r="AA796" s="4">
        <f t="shared" si="9"/>
        <v>12.5</v>
      </c>
      <c r="AC796" s="4">
        <f t="shared" si="3"/>
        <v>-12.5</v>
      </c>
      <c r="AD796" s="4">
        <f t="shared" si="21"/>
        <v>187.39999999999964</v>
      </c>
    </row>
    <row r="797" spans="1:30">
      <c r="A797" s="2">
        <f>Pairs!D797</f>
        <v>41312</v>
      </c>
      <c r="B797" s="5">
        <f>Pairs!E797</f>
        <v>6295.3</v>
      </c>
      <c r="C797" s="5">
        <f>Pairs!F797</f>
        <v>6313</v>
      </c>
      <c r="D797" s="5">
        <f>Pairs!G797</f>
        <v>6216.7</v>
      </c>
      <c r="E797" s="5">
        <f>Pairs!H797</f>
        <v>6228.4</v>
      </c>
      <c r="F797" s="4">
        <f t="shared" si="0"/>
        <v>96.300000000000182</v>
      </c>
      <c r="G797" s="4">
        <f t="shared" si="20"/>
        <v>59.766666666666652</v>
      </c>
      <c r="H797" s="9">
        <f t="shared" si="5"/>
        <v>-66.900000000000546</v>
      </c>
      <c r="I797" s="4">
        <f t="shared" si="13"/>
        <v>-9.6999999999999993</v>
      </c>
      <c r="K797" s="16">
        <f t="shared" si="11"/>
        <v>0</v>
      </c>
      <c r="L797" s="4">
        <f t="shared" si="12"/>
        <v>118.80000000000018</v>
      </c>
      <c r="M797" s="6">
        <f t="shared" si="16"/>
        <v>0</v>
      </c>
      <c r="N797" s="4">
        <f t="shared" si="17"/>
        <v>118.80000000000018</v>
      </c>
      <c r="O797" s="6">
        <f t="shared" si="18"/>
        <v>0</v>
      </c>
      <c r="P797" s="4">
        <f t="shared" si="19"/>
        <v>118.80000000000018</v>
      </c>
      <c r="Q797" s="13"/>
      <c r="R797" s="13"/>
      <c r="S797" s="4">
        <f t="shared" si="10"/>
        <v>17.699999999999818</v>
      </c>
      <c r="T797" s="6">
        <f t="shared" si="14"/>
        <v>0.65936254980079734</v>
      </c>
      <c r="U797" s="4">
        <f t="shared" si="6"/>
        <v>78.600000000000364</v>
      </c>
      <c r="V797" s="6">
        <f t="shared" si="15"/>
        <v>-0.29980079681275373</v>
      </c>
      <c r="X797" s="4">
        <f t="shared" si="7"/>
        <v>17.699999999999818</v>
      </c>
      <c r="Z797" s="4">
        <f t="shared" si="8"/>
        <v>78.600000000000364</v>
      </c>
      <c r="AA797" s="4">
        <f t="shared" si="9"/>
        <v>66.900000000000546</v>
      </c>
      <c r="AC797" s="4">
        <f t="shared" ref="AC797:AC860" si="22">IF(Z797&gt;$AC$1,IF(Z797&gt;($AC$1+$AD$1),$AD$1,AA797-$AC$1),"")</f>
        <v>41.900000000000546</v>
      </c>
      <c r="AD797" s="4">
        <f t="shared" si="21"/>
        <v>187.00000000000091</v>
      </c>
    </row>
    <row r="798" spans="1:30">
      <c r="A798" s="2">
        <f>Pairs!D798</f>
        <v>41313</v>
      </c>
      <c r="B798" s="5">
        <f>Pairs!E798</f>
        <v>6228.4</v>
      </c>
      <c r="C798" s="5">
        <f>Pairs!F798</f>
        <v>6278.1</v>
      </c>
      <c r="D798" s="5">
        <f>Pairs!G798</f>
        <v>6228.4</v>
      </c>
      <c r="E798" s="5">
        <f>Pairs!H798</f>
        <v>6263.9</v>
      </c>
      <c r="F798" s="4">
        <f t="shared" si="0"/>
        <v>49.700000000000728</v>
      </c>
      <c r="G798" s="4">
        <f t="shared" si="20"/>
        <v>62.075000000000045</v>
      </c>
      <c r="H798" s="9">
        <f t="shared" si="5"/>
        <v>35.5</v>
      </c>
      <c r="I798" s="4">
        <f t="shared" si="13"/>
        <v>-16.660000000000036</v>
      </c>
      <c r="K798" s="16">
        <f t="shared" si="11"/>
        <v>0.5306427503736878</v>
      </c>
      <c r="L798" s="4">
        <f t="shared" si="12"/>
        <v>66.900000000000546</v>
      </c>
      <c r="M798" s="6">
        <f t="shared" si="16"/>
        <v>0.29882154882154838</v>
      </c>
      <c r="N798" s="4">
        <f t="shared" si="17"/>
        <v>118.80000000000018</v>
      </c>
      <c r="O798" s="6">
        <f t="shared" si="18"/>
        <v>0.29882154882154838</v>
      </c>
      <c r="P798" s="4">
        <f t="shared" si="19"/>
        <v>118.80000000000018</v>
      </c>
      <c r="Q798" s="13"/>
      <c r="R798" s="13"/>
      <c r="S798" s="4">
        <f t="shared" si="10"/>
        <v>49.700000000000728</v>
      </c>
      <c r="T798" s="6">
        <f t="shared" si="14"/>
        <v>0.41835016835017386</v>
      </c>
      <c r="U798" s="4">
        <f t="shared" si="6"/>
        <v>0</v>
      </c>
      <c r="V798" s="6">
        <f t="shared" si="15"/>
        <v>0</v>
      </c>
      <c r="X798" s="4">
        <f t="shared" si="7"/>
        <v>0</v>
      </c>
      <c r="Z798" s="4">
        <f t="shared" si="8"/>
        <v>49.700000000000728</v>
      </c>
      <c r="AA798" s="4">
        <f t="shared" si="9"/>
        <v>35.5</v>
      </c>
      <c r="AC798" s="4">
        <f t="shared" si="22"/>
        <v>10.5</v>
      </c>
      <c r="AD798" s="4">
        <f t="shared" si="21"/>
        <v>197.50000000000091</v>
      </c>
    </row>
    <row r="799" spans="1:30">
      <c r="A799" s="2">
        <f>Pairs!D799</f>
        <v>41316</v>
      </c>
      <c r="B799" s="5">
        <f>Pairs!E799</f>
        <v>6263.9</v>
      </c>
      <c r="C799" s="5">
        <f>Pairs!F799</f>
        <v>6294.8</v>
      </c>
      <c r="D799" s="5">
        <f>Pairs!G799</f>
        <v>6252.3</v>
      </c>
      <c r="E799" s="5">
        <f>Pairs!H799</f>
        <v>6277.1</v>
      </c>
      <c r="F799" s="4">
        <f t="shared" si="0"/>
        <v>42.5</v>
      </c>
      <c r="G799" s="4">
        <f t="shared" si="20"/>
        <v>58.541666666666742</v>
      </c>
      <c r="H799" s="9">
        <f t="shared" si="5"/>
        <v>13.200000000000728</v>
      </c>
      <c r="I799" s="4">
        <f t="shared" si="13"/>
        <v>6.060000000000036</v>
      </c>
      <c r="K799" s="16">
        <f t="shared" si="11"/>
        <v>0.72795216741405577</v>
      </c>
      <c r="L799" s="4">
        <f t="shared" si="12"/>
        <v>66.900000000000546</v>
      </c>
      <c r="M799" s="6">
        <f t="shared" si="16"/>
        <v>0.40993265993266542</v>
      </c>
      <c r="N799" s="4">
        <f t="shared" si="17"/>
        <v>118.80000000000018</v>
      </c>
      <c r="O799" s="6">
        <f t="shared" si="18"/>
        <v>0.40993265993266542</v>
      </c>
      <c r="P799" s="4">
        <f t="shared" si="19"/>
        <v>118.80000000000018</v>
      </c>
      <c r="Q799" s="13"/>
      <c r="R799" s="13"/>
      <c r="S799" s="4">
        <f t="shared" si="10"/>
        <v>30.900000000000546</v>
      </c>
      <c r="T799" s="6">
        <f t="shared" si="14"/>
        <v>0.99252615844544101</v>
      </c>
      <c r="U799" s="4">
        <f t="shared" si="6"/>
        <v>11.599999999999454</v>
      </c>
      <c r="V799" s="6">
        <f t="shared" si="15"/>
        <v>0.3572496263079275</v>
      </c>
      <c r="X799" s="4">
        <f t="shared" si="7"/>
        <v>11.599999999999454</v>
      </c>
      <c r="Z799" s="4">
        <f t="shared" si="8"/>
        <v>30.900000000000546</v>
      </c>
      <c r="AA799" s="4">
        <f t="shared" si="9"/>
        <v>13.200000000000728</v>
      </c>
      <c r="AC799" s="4">
        <f t="shared" si="22"/>
        <v>-11.799999999999272</v>
      </c>
      <c r="AD799" s="4">
        <f t="shared" si="21"/>
        <v>200.800000000002</v>
      </c>
    </row>
    <row r="800" spans="1:30">
      <c r="A800" s="2">
        <f>Pairs!D800</f>
        <v>41317</v>
      </c>
      <c r="B800" s="5">
        <f>Pairs!E800</f>
        <v>6277.1</v>
      </c>
      <c r="C800" s="5">
        <f>Pairs!F800</f>
        <v>6338.4</v>
      </c>
      <c r="D800" s="5">
        <f>Pairs!G800</f>
        <v>6259.8</v>
      </c>
      <c r="E800" s="5">
        <f>Pairs!H800</f>
        <v>6338.4</v>
      </c>
      <c r="F800" s="4">
        <f t="shared" si="0"/>
        <v>78.599999999999454</v>
      </c>
      <c r="G800" s="4">
        <f t="shared" si="20"/>
        <v>61.99166666666671</v>
      </c>
      <c r="H800" s="9">
        <f t="shared" si="5"/>
        <v>61.299999999999272</v>
      </c>
      <c r="I800" s="4">
        <f t="shared" si="13"/>
        <v>11.119999999999891</v>
      </c>
      <c r="K800" s="16">
        <f t="shared" si="11"/>
        <v>1</v>
      </c>
      <c r="L800" s="4">
        <f t="shared" si="12"/>
        <v>110</v>
      </c>
      <c r="M800" s="6">
        <f t="shared" si="16"/>
        <v>1</v>
      </c>
      <c r="N800" s="4">
        <f t="shared" si="17"/>
        <v>110</v>
      </c>
      <c r="O800" s="6">
        <f t="shared" si="18"/>
        <v>0.92592592592592449</v>
      </c>
      <c r="P800" s="4">
        <f t="shared" si="19"/>
        <v>118.80000000000018</v>
      </c>
      <c r="Q800" s="13"/>
      <c r="R800" s="13"/>
      <c r="S800" s="4">
        <f t="shared" si="10"/>
        <v>61.299999999999272</v>
      </c>
      <c r="T800" s="6">
        <f t="shared" si="14"/>
        <v>1.6442451420029762</v>
      </c>
      <c r="U800" s="4">
        <f t="shared" si="6"/>
        <v>17.300000000000182</v>
      </c>
      <c r="V800" s="6">
        <f t="shared" si="15"/>
        <v>0.46935724962631226</v>
      </c>
      <c r="X800" s="4">
        <f t="shared" si="7"/>
        <v>17.300000000000182</v>
      </c>
      <c r="Z800" s="4">
        <f t="shared" si="8"/>
        <v>61.299999999999272</v>
      </c>
      <c r="AA800" s="4">
        <f t="shared" si="9"/>
        <v>61.299999999999272</v>
      </c>
      <c r="AC800" s="4">
        <f t="shared" si="22"/>
        <v>36.299999999999272</v>
      </c>
      <c r="AD800" s="4">
        <f t="shared" si="21"/>
        <v>217.30000000000109</v>
      </c>
    </row>
    <row r="801" spans="1:30">
      <c r="A801" s="2">
        <f>Pairs!D801</f>
        <v>41318</v>
      </c>
      <c r="B801" s="5">
        <f>Pairs!E801</f>
        <v>6338.4</v>
      </c>
      <c r="C801" s="5">
        <f>Pairs!F801</f>
        <v>6384.7</v>
      </c>
      <c r="D801" s="5">
        <f>Pairs!G801</f>
        <v>6311.6</v>
      </c>
      <c r="E801" s="5">
        <f>Pairs!H801</f>
        <v>6359.1</v>
      </c>
      <c r="F801" s="4">
        <f t="shared" si="0"/>
        <v>73.099999999999454</v>
      </c>
      <c r="G801" s="4">
        <f t="shared" si="20"/>
        <v>65.22499999999998</v>
      </c>
      <c r="H801" s="9">
        <f t="shared" si="5"/>
        <v>20.700000000000728</v>
      </c>
      <c r="I801" s="4">
        <f t="shared" si="13"/>
        <v>12.760000000000037</v>
      </c>
      <c r="K801" s="16">
        <f t="shared" si="11"/>
        <v>1</v>
      </c>
      <c r="L801" s="4">
        <f t="shared" si="12"/>
        <v>130.70000000000073</v>
      </c>
      <c r="M801" s="6">
        <f t="shared" si="16"/>
        <v>1</v>
      </c>
      <c r="N801" s="4">
        <f t="shared" si="17"/>
        <v>130.70000000000073</v>
      </c>
      <c r="O801" s="6">
        <f t="shared" si="18"/>
        <v>1</v>
      </c>
      <c r="P801" s="4">
        <f t="shared" si="19"/>
        <v>130.70000000000073</v>
      </c>
      <c r="Q801" s="13"/>
      <c r="R801" s="13"/>
      <c r="S801" s="4">
        <f t="shared" si="10"/>
        <v>46.300000000000182</v>
      </c>
      <c r="T801" s="6">
        <f t="shared" si="14"/>
        <v>1.4209090909090925</v>
      </c>
      <c r="U801" s="4">
        <f t="shared" si="6"/>
        <v>26.799999999999272</v>
      </c>
      <c r="V801" s="6">
        <f t="shared" si="15"/>
        <v>0.75636363636364301</v>
      </c>
      <c r="X801" s="4">
        <f t="shared" si="7"/>
        <v>26.799999999999272</v>
      </c>
      <c r="Z801" s="4">
        <f t="shared" si="8"/>
        <v>46.300000000000182</v>
      </c>
      <c r="AA801" s="4">
        <f t="shared" si="9"/>
        <v>20.700000000000728</v>
      </c>
      <c r="AC801" s="4">
        <f t="shared" si="22"/>
        <v>-4.2999999999992724</v>
      </c>
      <c r="AD801" s="4">
        <f t="shared" si="21"/>
        <v>213.00000000000182</v>
      </c>
    </row>
    <row r="802" spans="1:30">
      <c r="A802" s="2">
        <f>Pairs!D802</f>
        <v>41319</v>
      </c>
      <c r="B802" s="5">
        <f>Pairs!E802</f>
        <v>6359.1</v>
      </c>
      <c r="C802" s="5">
        <f>Pairs!F802</f>
        <v>6364.7</v>
      </c>
      <c r="D802" s="5">
        <f>Pairs!G802</f>
        <v>6302</v>
      </c>
      <c r="E802" s="5">
        <f>Pairs!H802</f>
        <v>6327.4</v>
      </c>
      <c r="F802" s="4">
        <f t="shared" si="0"/>
        <v>62.699999999999818</v>
      </c>
      <c r="G802" s="4">
        <f t="shared" si="20"/>
        <v>65.40000000000002</v>
      </c>
      <c r="H802" s="9">
        <f t="shared" si="5"/>
        <v>-31.700000000000728</v>
      </c>
      <c r="I802" s="4">
        <f t="shared" si="13"/>
        <v>19.8</v>
      </c>
      <c r="K802" s="16">
        <f t="shared" si="11"/>
        <v>0.66701680672268393</v>
      </c>
      <c r="L802" s="4">
        <f t="shared" si="12"/>
        <v>95.200000000000728</v>
      </c>
      <c r="M802" s="6">
        <f t="shared" si="16"/>
        <v>0.75745983167558872</v>
      </c>
      <c r="N802" s="4">
        <f t="shared" si="17"/>
        <v>130.70000000000073</v>
      </c>
      <c r="O802" s="6">
        <f t="shared" si="18"/>
        <v>0.75745983167558872</v>
      </c>
      <c r="P802" s="4">
        <f t="shared" si="19"/>
        <v>130.70000000000073</v>
      </c>
      <c r="Q802" s="13"/>
      <c r="R802" s="13"/>
      <c r="S802" s="4">
        <f t="shared" si="10"/>
        <v>5.5999999999994543</v>
      </c>
      <c r="T802" s="6">
        <f t="shared" si="14"/>
        <v>1.0428462127008371</v>
      </c>
      <c r="U802" s="4">
        <f t="shared" si="6"/>
        <v>57.100000000000364</v>
      </c>
      <c r="V802" s="6">
        <f t="shared" si="15"/>
        <v>0.56312165263963243</v>
      </c>
      <c r="X802" s="4">
        <f t="shared" si="7"/>
        <v>5.5999999999994543</v>
      </c>
      <c r="Z802" s="4">
        <f t="shared" si="8"/>
        <v>57.100000000000364</v>
      </c>
      <c r="AA802" s="4">
        <f t="shared" si="9"/>
        <v>31.700000000000728</v>
      </c>
      <c r="AC802" s="4">
        <f t="shared" si="22"/>
        <v>6.7000000000007276</v>
      </c>
      <c r="AD802" s="4">
        <f t="shared" si="21"/>
        <v>198.50000000000182</v>
      </c>
    </row>
    <row r="803" spans="1:30">
      <c r="A803" s="2">
        <f>Pairs!D803</f>
        <v>41320</v>
      </c>
      <c r="B803" s="5">
        <f>Pairs!E803</f>
        <v>6327.4</v>
      </c>
      <c r="C803" s="5">
        <f>Pairs!F803</f>
        <v>6352.2</v>
      </c>
      <c r="D803" s="5">
        <f>Pairs!G803</f>
        <v>6309.8</v>
      </c>
      <c r="E803" s="5">
        <f>Pairs!H803</f>
        <v>6328.3</v>
      </c>
      <c r="F803" s="4">
        <f t="shared" si="0"/>
        <v>42.399999999999636</v>
      </c>
      <c r="G803" s="4">
        <f t="shared" si="20"/>
        <v>65.75</v>
      </c>
      <c r="H803" s="9">
        <f t="shared" si="5"/>
        <v>0.9000000000005457</v>
      </c>
      <c r="I803" s="4">
        <f t="shared" si="13"/>
        <v>12.880000000000109</v>
      </c>
      <c r="K803" s="16">
        <f t="shared" si="11"/>
        <v>0.6243902439024368</v>
      </c>
      <c r="L803" s="4">
        <f t="shared" si="12"/>
        <v>82</v>
      </c>
      <c r="M803" s="6">
        <f t="shared" si="16"/>
        <v>0.76434583014537105</v>
      </c>
      <c r="N803" s="4">
        <f t="shared" si="17"/>
        <v>130.70000000000073</v>
      </c>
      <c r="O803" s="6">
        <f t="shared" si="18"/>
        <v>0.76434583014537105</v>
      </c>
      <c r="P803" s="4">
        <f t="shared" si="19"/>
        <v>130.70000000000073</v>
      </c>
      <c r="Q803" s="13"/>
      <c r="R803" s="13"/>
      <c r="S803" s="4">
        <f t="shared" si="10"/>
        <v>24.800000000000182</v>
      </c>
      <c r="T803" s="6">
        <f t="shared" si="14"/>
        <v>0.92752100840335616</v>
      </c>
      <c r="U803" s="4">
        <f t="shared" si="6"/>
        <v>17.599999999999454</v>
      </c>
      <c r="V803" s="6">
        <f t="shared" si="15"/>
        <v>0.4821428571428592</v>
      </c>
      <c r="X803" s="4">
        <f t="shared" si="7"/>
        <v>17.599999999999454</v>
      </c>
      <c r="Z803" s="4">
        <f t="shared" si="8"/>
        <v>24.800000000000182</v>
      </c>
      <c r="AA803" s="4">
        <f t="shared" si="9"/>
        <v>0.9000000000005457</v>
      </c>
      <c r="AC803" s="4" t="str">
        <f t="shared" si="22"/>
        <v/>
      </c>
      <c r="AD803" s="4">
        <f t="shared" si="21"/>
        <v>153.20000000000164</v>
      </c>
    </row>
    <row r="804" spans="1:30">
      <c r="A804" s="2">
        <f>Pairs!D804</f>
        <v>41323</v>
      </c>
      <c r="B804" s="5">
        <f>Pairs!E804</f>
        <v>6328.3</v>
      </c>
      <c r="C804" s="5">
        <f>Pairs!F804</f>
        <v>6330.2</v>
      </c>
      <c r="D804" s="5">
        <f>Pairs!G804</f>
        <v>6306.8</v>
      </c>
      <c r="E804" s="5">
        <f>Pairs!H804</f>
        <v>6318.2</v>
      </c>
      <c r="F804" s="4">
        <f t="shared" si="0"/>
        <v>23.399999999999636</v>
      </c>
      <c r="G804" s="4">
        <f t="shared" si="20"/>
        <v>63.849999999999909</v>
      </c>
      <c r="H804" s="9">
        <f t="shared" si="5"/>
        <v>-10.100000000000364</v>
      </c>
      <c r="I804" s="4">
        <f t="shared" si="13"/>
        <v>8.2199999999998905</v>
      </c>
      <c r="K804" s="16">
        <f t="shared" si="11"/>
        <v>0</v>
      </c>
      <c r="L804" s="4">
        <f t="shared" si="12"/>
        <v>40.900000000000546</v>
      </c>
      <c r="M804" s="6">
        <f t="shared" si="16"/>
        <v>0.57037815126050173</v>
      </c>
      <c r="N804" s="4">
        <f t="shared" si="17"/>
        <v>95.200000000000728</v>
      </c>
      <c r="O804" s="6">
        <f t="shared" si="18"/>
        <v>0.6870696250956364</v>
      </c>
      <c r="P804" s="4">
        <f t="shared" si="19"/>
        <v>130.70000000000073</v>
      </c>
      <c r="Q804" s="13"/>
      <c r="R804" s="13"/>
      <c r="S804" s="4">
        <f t="shared" si="10"/>
        <v>1.8999999999996362</v>
      </c>
      <c r="T804" s="6">
        <f t="shared" si="14"/>
        <v>0.64756097560974946</v>
      </c>
      <c r="U804" s="4">
        <f t="shared" si="6"/>
        <v>21.5</v>
      </c>
      <c r="V804" s="6">
        <f t="shared" si="15"/>
        <v>0.36219512195121728</v>
      </c>
      <c r="X804" s="4">
        <f t="shared" si="7"/>
        <v>1.8999999999996362</v>
      </c>
      <c r="Z804" s="4">
        <f t="shared" si="8"/>
        <v>21.5</v>
      </c>
      <c r="AA804" s="4">
        <f t="shared" si="9"/>
        <v>10.100000000000364</v>
      </c>
      <c r="AC804" s="4" t="str">
        <f t="shared" si="22"/>
        <v/>
      </c>
      <c r="AD804" s="4">
        <f t="shared" si="21"/>
        <v>77.800000000002001</v>
      </c>
    </row>
    <row r="805" spans="1:30">
      <c r="A805" s="2">
        <f>Pairs!D805</f>
        <v>41324</v>
      </c>
      <c r="B805" s="5">
        <f>Pairs!E805</f>
        <v>6318.2</v>
      </c>
      <c r="C805" s="5">
        <f>Pairs!F805</f>
        <v>6385.1</v>
      </c>
      <c r="D805" s="5">
        <f>Pairs!G805</f>
        <v>6304.4</v>
      </c>
      <c r="E805" s="5">
        <f>Pairs!H805</f>
        <v>6379.1</v>
      </c>
      <c r="F805" s="4">
        <f t="shared" si="0"/>
        <v>80.700000000000728</v>
      </c>
      <c r="G805" s="4">
        <f t="shared" si="20"/>
        <v>64.033333333333303</v>
      </c>
      <c r="H805" s="9">
        <f t="shared" si="5"/>
        <v>60.900000000000546</v>
      </c>
      <c r="I805" s="4">
        <f t="shared" si="13"/>
        <v>8.1400000000001462</v>
      </c>
      <c r="K805" s="16">
        <f t="shared" si="11"/>
        <v>1</v>
      </c>
      <c r="L805" s="4">
        <f t="shared" si="12"/>
        <v>60.900000000000546</v>
      </c>
      <c r="M805" s="6">
        <f t="shared" si="16"/>
        <v>1</v>
      </c>
      <c r="N805" s="4">
        <f t="shared" si="17"/>
        <v>102</v>
      </c>
      <c r="O805" s="6">
        <f t="shared" si="18"/>
        <v>1</v>
      </c>
      <c r="P805" s="4">
        <f t="shared" si="19"/>
        <v>150.70000000000073</v>
      </c>
      <c r="Q805" s="13"/>
      <c r="R805" s="13"/>
      <c r="S805" s="4">
        <f t="shared" si="10"/>
        <v>66.900000000000546</v>
      </c>
      <c r="T805" s="6">
        <f t="shared" si="14"/>
        <v>1.635696821515884</v>
      </c>
      <c r="U805" s="4">
        <f t="shared" si="6"/>
        <v>13.800000000000182</v>
      </c>
      <c r="V805" s="6">
        <f t="shared" si="15"/>
        <v>-0.33740831295843515</v>
      </c>
      <c r="X805" s="4">
        <f t="shared" si="7"/>
        <v>13.800000000000182</v>
      </c>
      <c r="Z805" s="4">
        <f t="shared" si="8"/>
        <v>66.900000000000546</v>
      </c>
      <c r="AA805" s="4">
        <f t="shared" si="9"/>
        <v>60.900000000000546</v>
      </c>
      <c r="AC805" s="4">
        <f t="shared" si="22"/>
        <v>35.900000000000546</v>
      </c>
      <c r="AD805" s="4">
        <f t="shared" si="21"/>
        <v>102.70000000000255</v>
      </c>
    </row>
    <row r="806" spans="1:30">
      <c r="A806" s="2">
        <f>Pairs!D806</f>
        <v>41325</v>
      </c>
      <c r="B806" s="5">
        <f>Pairs!E806</f>
        <v>6379.1</v>
      </c>
      <c r="C806" s="5">
        <f>Pairs!F806</f>
        <v>6412.4</v>
      </c>
      <c r="D806" s="5">
        <f>Pairs!G806</f>
        <v>6368.2</v>
      </c>
      <c r="E806" s="5">
        <f>Pairs!H806</f>
        <v>6395.4</v>
      </c>
      <c r="F806" s="4">
        <f t="shared" si="0"/>
        <v>44.199999999999818</v>
      </c>
      <c r="G806" s="4">
        <f t="shared" si="20"/>
        <v>58.499999999999922</v>
      </c>
      <c r="H806" s="9">
        <f t="shared" si="5"/>
        <v>16.299999999999272</v>
      </c>
      <c r="I806" s="4">
        <f t="shared" si="13"/>
        <v>7.2599999999998541</v>
      </c>
      <c r="K806" s="16">
        <f t="shared" si="11"/>
        <v>1</v>
      </c>
      <c r="L806" s="4">
        <f t="shared" si="12"/>
        <v>77.199999999999818</v>
      </c>
      <c r="M806" s="6">
        <f t="shared" si="16"/>
        <v>1</v>
      </c>
      <c r="N806" s="4">
        <f t="shared" si="17"/>
        <v>77.199999999999818</v>
      </c>
      <c r="O806" s="6">
        <f t="shared" si="18"/>
        <v>1</v>
      </c>
      <c r="P806" s="4">
        <f t="shared" si="19"/>
        <v>131.5</v>
      </c>
      <c r="Q806" s="13"/>
      <c r="R806" s="13"/>
      <c r="S806" s="4">
        <f t="shared" si="10"/>
        <v>33.299999999999272</v>
      </c>
      <c r="T806" s="6">
        <f t="shared" si="14"/>
        <v>1.5467980295566335</v>
      </c>
      <c r="U806" s="4">
        <f t="shared" si="6"/>
        <v>10.900000000000546</v>
      </c>
      <c r="V806" s="6">
        <f t="shared" si="15"/>
        <v>0.82101806239736541</v>
      </c>
      <c r="X806" s="4">
        <f t="shared" si="7"/>
        <v>10.900000000000546</v>
      </c>
      <c r="Z806" s="4">
        <f t="shared" si="8"/>
        <v>33.299999999999272</v>
      </c>
      <c r="AA806" s="4">
        <f t="shared" si="9"/>
        <v>16.299999999999272</v>
      </c>
      <c r="AC806" s="4">
        <f t="shared" si="22"/>
        <v>-8.7000000000007276</v>
      </c>
      <c r="AD806" s="4">
        <f t="shared" si="21"/>
        <v>106.50000000000182</v>
      </c>
    </row>
    <row r="807" spans="1:30">
      <c r="A807" s="2">
        <f>Pairs!D807</f>
        <v>41326</v>
      </c>
      <c r="B807" s="5">
        <f>Pairs!E807</f>
        <v>6395.4</v>
      </c>
      <c r="C807" s="5">
        <f>Pairs!F807</f>
        <v>6395.4</v>
      </c>
      <c r="D807" s="5">
        <f>Pairs!G807</f>
        <v>6278</v>
      </c>
      <c r="E807" s="5">
        <f>Pairs!H807</f>
        <v>6291.5</v>
      </c>
      <c r="F807" s="4">
        <f t="shared" si="0"/>
        <v>117.39999999999964</v>
      </c>
      <c r="G807" s="4">
        <f t="shared" si="20"/>
        <v>63.916666666666593</v>
      </c>
      <c r="H807" s="9">
        <f t="shared" si="5"/>
        <v>-103.89999999999964</v>
      </c>
      <c r="I807" s="4">
        <f t="shared" si="13"/>
        <v>-7.1799999999999269</v>
      </c>
      <c r="K807" s="16">
        <f t="shared" si="11"/>
        <v>0</v>
      </c>
      <c r="L807" s="4">
        <f t="shared" si="12"/>
        <v>103.89999999999964</v>
      </c>
      <c r="M807" s="6">
        <f t="shared" si="16"/>
        <v>0</v>
      </c>
      <c r="N807" s="4">
        <f t="shared" si="17"/>
        <v>103.89999999999964</v>
      </c>
      <c r="O807" s="6">
        <f t="shared" si="18"/>
        <v>0.12172442941673478</v>
      </c>
      <c r="P807" s="4">
        <f t="shared" si="19"/>
        <v>118.29999999999927</v>
      </c>
      <c r="Q807" s="13"/>
      <c r="R807" s="13"/>
      <c r="S807" s="4">
        <f t="shared" si="10"/>
        <v>0</v>
      </c>
      <c r="T807" s="6">
        <f t="shared" si="14"/>
        <v>1</v>
      </c>
      <c r="U807" s="4">
        <f t="shared" si="6"/>
        <v>117.39999999999964</v>
      </c>
      <c r="V807" s="6">
        <f t="shared" si="15"/>
        <v>-0.52072538860103512</v>
      </c>
      <c r="X807" s="4">
        <f t="shared" si="7"/>
        <v>0</v>
      </c>
      <c r="Z807" s="4">
        <f t="shared" si="8"/>
        <v>117.39999999999964</v>
      </c>
      <c r="AA807" s="4">
        <f t="shared" si="9"/>
        <v>103.89999999999964</v>
      </c>
      <c r="AC807" s="4">
        <f t="shared" si="22"/>
        <v>78.899999999999636</v>
      </c>
      <c r="AD807" s="4">
        <f t="shared" si="21"/>
        <v>143.50000000000091</v>
      </c>
    </row>
    <row r="808" spans="1:30">
      <c r="A808" s="2">
        <f>Pairs!D808</f>
        <v>41327</v>
      </c>
      <c r="B808" s="5">
        <f>Pairs!E808</f>
        <v>6291.5</v>
      </c>
      <c r="C808" s="5">
        <f>Pairs!F808</f>
        <v>6347.3</v>
      </c>
      <c r="D808" s="5">
        <f>Pairs!G808</f>
        <v>6291.5</v>
      </c>
      <c r="E808" s="5">
        <f>Pairs!H808</f>
        <v>6335.7</v>
      </c>
      <c r="F808" s="4">
        <f t="shared" si="0"/>
        <v>55.800000000000182</v>
      </c>
      <c r="G808" s="4">
        <f t="shared" si="20"/>
        <v>63.899999999999942</v>
      </c>
      <c r="H808" s="9">
        <f t="shared" si="5"/>
        <v>44.199999999999818</v>
      </c>
      <c r="I808" s="4">
        <f t="shared" si="13"/>
        <v>1.4799999999999272</v>
      </c>
      <c r="K808" s="16">
        <f t="shared" si="11"/>
        <v>0.42540904716073119</v>
      </c>
      <c r="L808" s="4">
        <f t="shared" si="12"/>
        <v>103.89999999999964</v>
      </c>
      <c r="M808" s="6">
        <f t="shared" si="16"/>
        <v>0.42540904716073119</v>
      </c>
      <c r="N808" s="4">
        <f t="shared" si="17"/>
        <v>103.89999999999964</v>
      </c>
      <c r="O808" s="6">
        <f t="shared" si="18"/>
        <v>0.42540904716073119</v>
      </c>
      <c r="P808" s="4">
        <f t="shared" si="19"/>
        <v>103.89999999999964</v>
      </c>
      <c r="Q808" s="13"/>
      <c r="R808" s="13"/>
      <c r="S808" s="4">
        <f t="shared" si="10"/>
        <v>55.800000000000182</v>
      </c>
      <c r="T808" s="6">
        <f t="shared" si="14"/>
        <v>0.53705486044273698</v>
      </c>
      <c r="U808" s="4">
        <f t="shared" si="6"/>
        <v>0</v>
      </c>
      <c r="V808" s="6">
        <f t="shared" si="15"/>
        <v>0</v>
      </c>
      <c r="X808" s="4">
        <f t="shared" si="7"/>
        <v>0</v>
      </c>
      <c r="Z808" s="4">
        <f t="shared" si="8"/>
        <v>55.800000000000182</v>
      </c>
      <c r="AA808" s="4">
        <f t="shared" si="9"/>
        <v>44.199999999999818</v>
      </c>
      <c r="AC808" s="4">
        <f t="shared" si="22"/>
        <v>19.199999999999818</v>
      </c>
      <c r="AD808" s="4">
        <f t="shared" si="21"/>
        <v>152.20000000000073</v>
      </c>
    </row>
    <row r="809" spans="1:30">
      <c r="A809" s="2">
        <f>Pairs!D809</f>
        <v>41330</v>
      </c>
      <c r="B809" s="5">
        <f>Pairs!E809</f>
        <v>6335.7</v>
      </c>
      <c r="C809" s="5">
        <f>Pairs!F809</f>
        <v>6390.1</v>
      </c>
      <c r="D809" s="5">
        <f>Pairs!G809</f>
        <v>6324</v>
      </c>
      <c r="E809" s="5">
        <f>Pairs!H809</f>
        <v>6355.4</v>
      </c>
      <c r="F809" s="4">
        <f t="shared" si="0"/>
        <v>66.100000000000364</v>
      </c>
      <c r="G809" s="4">
        <f t="shared" si="20"/>
        <v>61.38333333333329</v>
      </c>
      <c r="H809" s="9">
        <f t="shared" si="5"/>
        <v>19.699999999999818</v>
      </c>
      <c r="I809" s="4">
        <f t="shared" si="13"/>
        <v>7.439999999999964</v>
      </c>
      <c r="K809" s="16">
        <f t="shared" si="11"/>
        <v>0.61501443695861269</v>
      </c>
      <c r="L809" s="4">
        <f t="shared" si="12"/>
        <v>103.89999999999964</v>
      </c>
      <c r="M809" s="6">
        <f t="shared" si="16"/>
        <v>0.61501443695861269</v>
      </c>
      <c r="N809" s="4">
        <f t="shared" si="17"/>
        <v>103.89999999999964</v>
      </c>
      <c r="O809" s="6">
        <f t="shared" si="18"/>
        <v>0.61501443695861269</v>
      </c>
      <c r="P809" s="4">
        <f t="shared" si="19"/>
        <v>103.89999999999964</v>
      </c>
      <c r="Q809" s="13"/>
      <c r="R809" s="13"/>
      <c r="S809" s="4">
        <f t="shared" si="10"/>
        <v>54.400000000000546</v>
      </c>
      <c r="T809" s="6">
        <f t="shared" si="14"/>
        <v>0.94898941289702321</v>
      </c>
      <c r="U809" s="4">
        <f t="shared" si="6"/>
        <v>11.699999999999818</v>
      </c>
      <c r="V809" s="6">
        <f t="shared" si="15"/>
        <v>0.31280076997112716</v>
      </c>
      <c r="X809" s="4">
        <f t="shared" si="7"/>
        <v>11.699999999999818</v>
      </c>
      <c r="Z809" s="4">
        <f t="shared" si="8"/>
        <v>54.400000000000546</v>
      </c>
      <c r="AA809" s="4">
        <f t="shared" si="9"/>
        <v>19.699999999999818</v>
      </c>
      <c r="AC809" s="4">
        <f t="shared" si="22"/>
        <v>-5.3000000000001819</v>
      </c>
      <c r="AD809" s="4">
        <f t="shared" si="21"/>
        <v>158.69999999999982</v>
      </c>
    </row>
    <row r="810" spans="1:30">
      <c r="A810" s="2">
        <f>Pairs!D810</f>
        <v>41331</v>
      </c>
      <c r="B810" s="5">
        <f>Pairs!E810</f>
        <v>6355.4</v>
      </c>
      <c r="C810" s="5">
        <f>Pairs!F810</f>
        <v>6355.4</v>
      </c>
      <c r="D810" s="5">
        <f>Pairs!G810</f>
        <v>6258.6</v>
      </c>
      <c r="E810" s="5">
        <f>Pairs!H810</f>
        <v>6270.4</v>
      </c>
      <c r="F810" s="4">
        <f t="shared" si="0"/>
        <v>96.799999999999272</v>
      </c>
      <c r="G810" s="4">
        <f t="shared" si="20"/>
        <v>65.308333333333167</v>
      </c>
      <c r="H810" s="9">
        <f t="shared" si="5"/>
        <v>-85</v>
      </c>
      <c r="I810" s="4">
        <f t="shared" si="13"/>
        <v>-21.740000000000144</v>
      </c>
      <c r="K810" s="16">
        <f t="shared" si="11"/>
        <v>0</v>
      </c>
      <c r="L810" s="4">
        <f t="shared" si="12"/>
        <v>125</v>
      </c>
      <c r="M810" s="6">
        <f t="shared" si="16"/>
        <v>0</v>
      </c>
      <c r="N810" s="4">
        <f t="shared" si="17"/>
        <v>125</v>
      </c>
      <c r="O810" s="6">
        <f t="shared" si="18"/>
        <v>0</v>
      </c>
      <c r="P810" s="4">
        <f t="shared" si="19"/>
        <v>125</v>
      </c>
      <c r="Q810" s="13"/>
      <c r="R810" s="13"/>
      <c r="S810" s="4">
        <f t="shared" si="10"/>
        <v>0</v>
      </c>
      <c r="T810" s="6">
        <f t="shared" si="14"/>
        <v>0.61501443695861269</v>
      </c>
      <c r="U810" s="4">
        <f t="shared" si="6"/>
        <v>96.799999999999272</v>
      </c>
      <c r="V810" s="6">
        <f t="shared" si="15"/>
        <v>-0.31665062560153756</v>
      </c>
      <c r="X810" s="4">
        <f t="shared" si="7"/>
        <v>0</v>
      </c>
      <c r="Z810" s="4">
        <f t="shared" si="8"/>
        <v>96.799999999999272</v>
      </c>
      <c r="AA810" s="4">
        <f t="shared" si="9"/>
        <v>85</v>
      </c>
      <c r="AC810" s="4">
        <f t="shared" si="22"/>
        <v>60</v>
      </c>
      <c r="AD810" s="4">
        <f t="shared" si="21"/>
        <v>182.40000000000055</v>
      </c>
    </row>
    <row r="811" spans="1:30">
      <c r="A811" s="2">
        <f>Pairs!D811</f>
        <v>41332</v>
      </c>
      <c r="B811" s="5">
        <f>Pairs!E811</f>
        <v>6270.4</v>
      </c>
      <c r="C811" s="5">
        <f>Pairs!F811</f>
        <v>6335.9</v>
      </c>
      <c r="D811" s="5">
        <f>Pairs!G811</f>
        <v>6269.3</v>
      </c>
      <c r="E811" s="5">
        <f>Pairs!H811</f>
        <v>6325.9</v>
      </c>
      <c r="F811" s="4">
        <f t="shared" si="0"/>
        <v>66.599999999999454</v>
      </c>
      <c r="G811" s="4">
        <f t="shared" si="20"/>
        <v>67.31666666666645</v>
      </c>
      <c r="H811" s="9">
        <f t="shared" si="5"/>
        <v>55.5</v>
      </c>
      <c r="I811" s="4">
        <f t="shared" si="13"/>
        <v>-13.9</v>
      </c>
      <c r="K811" s="16">
        <f t="shared" si="11"/>
        <v>0.65294117647058825</v>
      </c>
      <c r="L811" s="4">
        <f t="shared" si="12"/>
        <v>85</v>
      </c>
      <c r="M811" s="6">
        <f t="shared" si="16"/>
        <v>0.44400000000000001</v>
      </c>
      <c r="N811" s="4">
        <f t="shared" si="17"/>
        <v>125</v>
      </c>
      <c r="O811" s="6">
        <f t="shared" si="18"/>
        <v>0.44400000000000001</v>
      </c>
      <c r="P811" s="4">
        <f t="shared" si="19"/>
        <v>125</v>
      </c>
      <c r="Q811" s="13"/>
      <c r="R811" s="13"/>
      <c r="S811" s="4">
        <f t="shared" si="10"/>
        <v>65.5</v>
      </c>
      <c r="T811" s="6">
        <f t="shared" si="14"/>
        <v>0.52400000000000002</v>
      </c>
      <c r="U811" s="4">
        <f t="shared" si="6"/>
        <v>1.0999999999994543</v>
      </c>
      <c r="V811" s="6">
        <f t="shared" si="15"/>
        <v>-8.7999999999956342E-3</v>
      </c>
      <c r="X811" s="4">
        <f t="shared" si="7"/>
        <v>1.0999999999994543</v>
      </c>
      <c r="Z811" s="4">
        <f t="shared" si="8"/>
        <v>65.5</v>
      </c>
      <c r="AA811" s="4">
        <f t="shared" si="9"/>
        <v>55.5</v>
      </c>
      <c r="AC811" s="4">
        <f t="shared" si="22"/>
        <v>30.5</v>
      </c>
      <c r="AD811" s="4">
        <f t="shared" si="21"/>
        <v>217.19999999999982</v>
      </c>
    </row>
    <row r="812" spans="1:30">
      <c r="A812" s="2">
        <f>Pairs!D812</f>
        <v>41333</v>
      </c>
      <c r="B812" s="5">
        <f>Pairs!E812</f>
        <v>6325.9</v>
      </c>
      <c r="C812" s="5">
        <f>Pairs!F812</f>
        <v>6372</v>
      </c>
      <c r="D812" s="5">
        <f>Pairs!G812</f>
        <v>6325.9</v>
      </c>
      <c r="E812" s="5">
        <f>Pairs!H812</f>
        <v>6360.8</v>
      </c>
      <c r="F812" s="4">
        <f t="shared" si="0"/>
        <v>46.100000000000364</v>
      </c>
      <c r="G812" s="4">
        <f t="shared" si="20"/>
        <v>64.608333333333192</v>
      </c>
      <c r="H812" s="9">
        <f t="shared" si="5"/>
        <v>34.900000000000546</v>
      </c>
      <c r="I812" s="4">
        <f t="shared" si="13"/>
        <v>13.860000000000037</v>
      </c>
      <c r="K812" s="16">
        <f t="shared" si="11"/>
        <v>1</v>
      </c>
      <c r="L812" s="4">
        <f t="shared" si="12"/>
        <v>90.400000000000546</v>
      </c>
      <c r="M812" s="6">
        <f t="shared" si="16"/>
        <v>0.72320000000000439</v>
      </c>
      <c r="N812" s="4">
        <f t="shared" si="17"/>
        <v>125</v>
      </c>
      <c r="O812" s="6">
        <f t="shared" si="18"/>
        <v>0.72320000000000439</v>
      </c>
      <c r="P812" s="4">
        <f t="shared" si="19"/>
        <v>125</v>
      </c>
      <c r="Q812" s="13"/>
      <c r="R812" s="13"/>
      <c r="S812" s="4">
        <f t="shared" si="10"/>
        <v>46.100000000000364</v>
      </c>
      <c r="T812" s="6">
        <f t="shared" si="14"/>
        <v>1.1952941176470631</v>
      </c>
      <c r="U812" s="4">
        <f t="shared" si="6"/>
        <v>0</v>
      </c>
      <c r="V812" s="6">
        <f t="shared" si="15"/>
        <v>0.65294117647058825</v>
      </c>
      <c r="X812" s="4">
        <f t="shared" si="7"/>
        <v>0</v>
      </c>
      <c r="Z812" s="4">
        <f t="shared" si="8"/>
        <v>46.100000000000364</v>
      </c>
      <c r="AA812" s="4">
        <f t="shared" si="9"/>
        <v>34.900000000000546</v>
      </c>
      <c r="AC812" s="4">
        <f t="shared" si="22"/>
        <v>9.9000000000005457</v>
      </c>
      <c r="AD812" s="4">
        <f t="shared" si="21"/>
        <v>220.39999999999964</v>
      </c>
    </row>
    <row r="813" spans="1:30">
      <c r="A813" s="2">
        <f>Pairs!D813</f>
        <v>41334</v>
      </c>
      <c r="B813" s="5">
        <f>Pairs!E813</f>
        <v>6360.8</v>
      </c>
      <c r="C813" s="5">
        <f>Pairs!F813</f>
        <v>6391.7</v>
      </c>
      <c r="D813" s="5">
        <f>Pairs!G813</f>
        <v>6308.6</v>
      </c>
      <c r="E813" s="5">
        <f>Pairs!H813</f>
        <v>6378.6</v>
      </c>
      <c r="F813" s="4">
        <f t="shared" si="0"/>
        <v>83.099999999999454</v>
      </c>
      <c r="G813" s="4">
        <f t="shared" si="20"/>
        <v>65.441666666666535</v>
      </c>
      <c r="H813" s="9">
        <f t="shared" si="5"/>
        <v>17.800000000000182</v>
      </c>
      <c r="I813" s="4">
        <f t="shared" si="13"/>
        <v>8.5800000000001084</v>
      </c>
      <c r="K813" s="16">
        <f t="shared" si="11"/>
        <v>1</v>
      </c>
      <c r="L813" s="4">
        <f t="shared" si="12"/>
        <v>108.20000000000073</v>
      </c>
      <c r="M813" s="6">
        <f t="shared" si="16"/>
        <v>1</v>
      </c>
      <c r="N813" s="4">
        <f t="shared" si="17"/>
        <v>108.20000000000073</v>
      </c>
      <c r="O813" s="6">
        <f t="shared" si="18"/>
        <v>0.86560000000000581</v>
      </c>
      <c r="P813" s="4">
        <f t="shared" si="19"/>
        <v>125</v>
      </c>
      <c r="Q813" s="13"/>
      <c r="R813" s="13"/>
      <c r="S813" s="4">
        <f t="shared" si="10"/>
        <v>30.899999999999636</v>
      </c>
      <c r="T813" s="6">
        <f t="shared" si="14"/>
        <v>1.3418141592920294</v>
      </c>
      <c r="U813" s="4">
        <f t="shared" si="6"/>
        <v>52.199999999999818</v>
      </c>
      <c r="V813" s="6">
        <f t="shared" si="15"/>
        <v>0.42256637168142142</v>
      </c>
      <c r="X813" s="4">
        <f t="shared" si="7"/>
        <v>30.899999999999636</v>
      </c>
      <c r="Z813" s="4">
        <f t="shared" si="8"/>
        <v>52.199999999999818</v>
      </c>
      <c r="AA813" s="4">
        <f t="shared" si="9"/>
        <v>17.800000000000182</v>
      </c>
      <c r="AC813" s="4">
        <f t="shared" si="22"/>
        <v>-7.1999999999998181</v>
      </c>
      <c r="AD813" s="4">
        <f t="shared" si="21"/>
        <v>213.19999999999982</v>
      </c>
    </row>
    <row r="814" spans="1:30">
      <c r="A814" s="2">
        <f>Pairs!D814</f>
        <v>41337</v>
      </c>
      <c r="B814" s="5">
        <f>Pairs!E814</f>
        <v>6378.6</v>
      </c>
      <c r="C814" s="5">
        <f>Pairs!F814</f>
        <v>6379.3</v>
      </c>
      <c r="D814" s="5">
        <f>Pairs!G814</f>
        <v>6333.2</v>
      </c>
      <c r="E814" s="5">
        <f>Pairs!H814</f>
        <v>6345.6</v>
      </c>
      <c r="F814" s="4">
        <f t="shared" si="0"/>
        <v>46.100000000000364</v>
      </c>
      <c r="G814" s="4">
        <f t="shared" si="20"/>
        <v>64.058333333333238</v>
      </c>
      <c r="H814" s="9">
        <f t="shared" si="5"/>
        <v>-33</v>
      </c>
      <c r="I814" s="4">
        <f t="shared" si="13"/>
        <v>-1.9599999999998545</v>
      </c>
      <c r="K814" s="16">
        <f t="shared" si="11"/>
        <v>0.69500924214417947</v>
      </c>
      <c r="L814" s="4">
        <f t="shared" si="12"/>
        <v>108.20000000000073</v>
      </c>
      <c r="M814" s="6">
        <f t="shared" si="16"/>
        <v>0.69500924214417947</v>
      </c>
      <c r="N814" s="4">
        <f t="shared" si="17"/>
        <v>108.20000000000073</v>
      </c>
      <c r="O814" s="6">
        <f t="shared" si="18"/>
        <v>0.6016000000000058</v>
      </c>
      <c r="P814" s="4">
        <f t="shared" si="19"/>
        <v>125</v>
      </c>
      <c r="Q814" s="13"/>
      <c r="R814" s="13"/>
      <c r="S814" s="4">
        <f t="shared" si="10"/>
        <v>0.6999999999998181</v>
      </c>
      <c r="T814" s="6">
        <f t="shared" si="14"/>
        <v>1.0064695009242126</v>
      </c>
      <c r="U814" s="4">
        <f t="shared" si="6"/>
        <v>45.400000000000546</v>
      </c>
      <c r="V814" s="6">
        <f t="shared" si="15"/>
        <v>0.58040665434380556</v>
      </c>
      <c r="X814" s="4">
        <f t="shared" si="7"/>
        <v>0.6999999999998181</v>
      </c>
      <c r="Z814" s="4">
        <f t="shared" si="8"/>
        <v>45.400000000000546</v>
      </c>
      <c r="AA814" s="4">
        <f t="shared" si="9"/>
        <v>33</v>
      </c>
      <c r="AC814" s="4">
        <f t="shared" si="22"/>
        <v>8</v>
      </c>
      <c r="AD814" s="4">
        <f t="shared" si="21"/>
        <v>221.19999999999982</v>
      </c>
    </row>
    <row r="815" spans="1:30">
      <c r="A815" s="2">
        <f>Pairs!D815</f>
        <v>41338</v>
      </c>
      <c r="B815" s="5">
        <f>Pairs!E815</f>
        <v>6345.6</v>
      </c>
      <c r="C815" s="5">
        <f>Pairs!F815</f>
        <v>6437.3</v>
      </c>
      <c r="D815" s="5">
        <f>Pairs!G815</f>
        <v>6344.8</v>
      </c>
      <c r="E815" s="5">
        <f>Pairs!H815</f>
        <v>6432</v>
      </c>
      <c r="F815" s="4">
        <f t="shared" si="0"/>
        <v>92.5</v>
      </c>
      <c r="G815" s="4">
        <f t="shared" si="20"/>
        <v>68.233333333333277</v>
      </c>
      <c r="H815" s="9">
        <f t="shared" si="5"/>
        <v>86.399999999999636</v>
      </c>
      <c r="I815" s="4">
        <f t="shared" si="13"/>
        <v>32.320000000000071</v>
      </c>
      <c r="K815" s="16">
        <f t="shared" si="11"/>
        <v>1</v>
      </c>
      <c r="L815" s="4">
        <f t="shared" si="12"/>
        <v>106.10000000000036</v>
      </c>
      <c r="M815" s="6">
        <f t="shared" si="16"/>
        <v>1</v>
      </c>
      <c r="N815" s="4">
        <f t="shared" si="17"/>
        <v>161.60000000000036</v>
      </c>
      <c r="O815" s="6">
        <f t="shared" si="18"/>
        <v>1</v>
      </c>
      <c r="P815" s="4">
        <f t="shared" si="19"/>
        <v>161.60000000000036</v>
      </c>
      <c r="Q815" s="13"/>
      <c r="R815" s="13"/>
      <c r="S815" s="4">
        <f t="shared" si="10"/>
        <v>91.699999999999818</v>
      </c>
      <c r="T815" s="6">
        <f t="shared" si="14"/>
        <v>1.5425138632162609</v>
      </c>
      <c r="U815" s="4">
        <f t="shared" si="6"/>
        <v>0.8000000000001819</v>
      </c>
      <c r="V815" s="6">
        <f t="shared" si="15"/>
        <v>0.68761552680221849</v>
      </c>
      <c r="X815" s="4">
        <f t="shared" si="7"/>
        <v>0.8000000000001819</v>
      </c>
      <c r="Z815" s="4">
        <f t="shared" si="8"/>
        <v>91.699999999999818</v>
      </c>
      <c r="AA815" s="4">
        <f t="shared" si="9"/>
        <v>86.399999999999636</v>
      </c>
      <c r="AC815" s="4">
        <f t="shared" si="22"/>
        <v>61.399999999999636</v>
      </c>
      <c r="AD815" s="4">
        <f t="shared" si="21"/>
        <v>246.69999999999891</v>
      </c>
    </row>
    <row r="816" spans="1:30">
      <c r="A816" s="2">
        <f>Pairs!D816</f>
        <v>41339</v>
      </c>
      <c r="B816" s="5">
        <f>Pairs!E816</f>
        <v>6432</v>
      </c>
      <c r="C816" s="5">
        <f>Pairs!F816</f>
        <v>6461</v>
      </c>
      <c r="D816" s="5">
        <f>Pairs!G816</f>
        <v>6418.7</v>
      </c>
      <c r="E816" s="5">
        <f>Pairs!H816</f>
        <v>6427.6</v>
      </c>
      <c r="F816" s="4">
        <f t="shared" si="0"/>
        <v>42.300000000000182</v>
      </c>
      <c r="G816" s="4">
        <f t="shared" si="20"/>
        <v>69.808333333333323</v>
      </c>
      <c r="H816" s="9">
        <f t="shared" si="5"/>
        <v>-4.3999999999996362</v>
      </c>
      <c r="I816" s="4">
        <f t="shared" si="13"/>
        <v>20.340000000000146</v>
      </c>
      <c r="K816" s="16">
        <f t="shared" si="11"/>
        <v>0.94907407407407807</v>
      </c>
      <c r="L816" s="4">
        <f t="shared" si="12"/>
        <v>86.399999999999636</v>
      </c>
      <c r="M816" s="6">
        <f t="shared" si="16"/>
        <v>0.97277227722772508</v>
      </c>
      <c r="N816" s="4">
        <f t="shared" si="17"/>
        <v>161.60000000000036</v>
      </c>
      <c r="O816" s="6">
        <f t="shared" si="18"/>
        <v>0.97277227722772508</v>
      </c>
      <c r="P816" s="4">
        <f t="shared" si="19"/>
        <v>161.60000000000036</v>
      </c>
      <c r="Q816" s="13"/>
      <c r="R816" s="13"/>
      <c r="S816" s="4">
        <f t="shared" si="10"/>
        <v>29</v>
      </c>
      <c r="T816" s="6">
        <f t="shared" si="14"/>
        <v>1.2733270499528737</v>
      </c>
      <c r="U816" s="4">
        <f t="shared" si="6"/>
        <v>13.300000000000182</v>
      </c>
      <c r="V816" s="6">
        <f t="shared" si="15"/>
        <v>0.87464655984919759</v>
      </c>
      <c r="X816" s="4">
        <f t="shared" si="7"/>
        <v>13.300000000000182</v>
      </c>
      <c r="Z816" s="4">
        <f t="shared" si="8"/>
        <v>29</v>
      </c>
      <c r="AA816" s="4">
        <f t="shared" si="9"/>
        <v>4.3999999999996362</v>
      </c>
      <c r="AC816" s="4">
        <f t="shared" si="22"/>
        <v>-20.600000000000364</v>
      </c>
      <c r="AD816" s="4">
        <f t="shared" si="21"/>
        <v>234.79999999999927</v>
      </c>
    </row>
    <row r="817" spans="1:30">
      <c r="A817" s="2">
        <f>Pairs!D817</f>
        <v>41340</v>
      </c>
      <c r="B817" s="5">
        <f>Pairs!E817</f>
        <v>6427.6</v>
      </c>
      <c r="C817" s="5">
        <f>Pairs!F817</f>
        <v>6459.7</v>
      </c>
      <c r="D817" s="5">
        <f>Pairs!G817</f>
        <v>6427.3</v>
      </c>
      <c r="E817" s="5">
        <f>Pairs!H817</f>
        <v>6439.2</v>
      </c>
      <c r="F817" s="4">
        <f t="shared" si="0"/>
        <v>32.399999999999636</v>
      </c>
      <c r="G817" s="4">
        <f t="shared" si="20"/>
        <v>65.783333333333232</v>
      </c>
      <c r="H817" s="9">
        <f t="shared" si="5"/>
        <v>11.599999999999454</v>
      </c>
      <c r="I817" s="4">
        <f t="shared" si="13"/>
        <v>15.679999999999927</v>
      </c>
      <c r="K817" s="16">
        <f t="shared" si="11"/>
        <v>1</v>
      </c>
      <c r="L817" s="4">
        <f t="shared" si="12"/>
        <v>93.599999999999454</v>
      </c>
      <c r="M817" s="6">
        <f t="shared" si="16"/>
        <v>1</v>
      </c>
      <c r="N817" s="4">
        <f t="shared" si="17"/>
        <v>113.30000000000018</v>
      </c>
      <c r="O817" s="6">
        <f t="shared" si="18"/>
        <v>1</v>
      </c>
      <c r="P817" s="4">
        <f t="shared" si="19"/>
        <v>168.80000000000018</v>
      </c>
      <c r="Q817" s="13"/>
      <c r="R817" s="13"/>
      <c r="S817" s="4">
        <f t="shared" si="10"/>
        <v>32.099999999999454</v>
      </c>
      <c r="T817" s="6">
        <f t="shared" si="14"/>
        <v>1.3206018518518512</v>
      </c>
      <c r="U817" s="4">
        <f t="shared" si="6"/>
        <v>0.3000000000001819</v>
      </c>
      <c r="V817" s="6">
        <f t="shared" si="15"/>
        <v>0.94560185185185375</v>
      </c>
      <c r="X817" s="4">
        <f t="shared" si="7"/>
        <v>0.3000000000001819</v>
      </c>
      <c r="Z817" s="4">
        <f t="shared" si="8"/>
        <v>32.099999999999454</v>
      </c>
      <c r="AA817" s="4">
        <f t="shared" si="9"/>
        <v>11.599999999999454</v>
      </c>
      <c r="AC817" s="4">
        <f t="shared" si="22"/>
        <v>-13.400000000000546</v>
      </c>
      <c r="AD817" s="4">
        <f t="shared" si="21"/>
        <v>142.49999999999909</v>
      </c>
    </row>
    <row r="818" spans="1:30">
      <c r="A818" s="2">
        <f>Pairs!D818</f>
        <v>41341</v>
      </c>
      <c r="B818" s="5">
        <f>Pairs!E818</f>
        <v>6439.2</v>
      </c>
      <c r="C818" s="5">
        <f>Pairs!F818</f>
        <v>6489.5</v>
      </c>
      <c r="D818" s="5">
        <f>Pairs!G818</f>
        <v>6439.2</v>
      </c>
      <c r="E818" s="5">
        <f>Pairs!H818</f>
        <v>6483.6</v>
      </c>
      <c r="F818" s="4">
        <f t="shared" si="0"/>
        <v>50.300000000000182</v>
      </c>
      <c r="G818" s="4">
        <f t="shared" si="20"/>
        <v>66.291666666666586</v>
      </c>
      <c r="H818" s="9">
        <f t="shared" si="5"/>
        <v>44.400000000000546</v>
      </c>
      <c r="I818" s="4">
        <f t="shared" si="13"/>
        <v>21</v>
      </c>
      <c r="K818" s="16">
        <f t="shared" si="11"/>
        <v>1</v>
      </c>
      <c r="L818" s="4">
        <f t="shared" si="12"/>
        <v>138</v>
      </c>
      <c r="M818" s="6">
        <f t="shared" si="16"/>
        <v>1</v>
      </c>
      <c r="N818" s="4">
        <f t="shared" si="17"/>
        <v>138</v>
      </c>
      <c r="O818" s="6">
        <f t="shared" si="18"/>
        <v>1</v>
      </c>
      <c r="P818" s="4">
        <f t="shared" si="19"/>
        <v>213.20000000000073</v>
      </c>
      <c r="Q818" s="13"/>
      <c r="R818" s="13"/>
      <c r="S818" s="4">
        <f t="shared" si="10"/>
        <v>50.300000000000182</v>
      </c>
      <c r="T818" s="6">
        <f t="shared" si="14"/>
        <v>1.5373931623931674</v>
      </c>
      <c r="U818" s="4">
        <f t="shared" si="6"/>
        <v>0</v>
      </c>
      <c r="V818" s="6">
        <f t="shared" si="15"/>
        <v>1</v>
      </c>
      <c r="X818" s="4">
        <f t="shared" si="7"/>
        <v>0</v>
      </c>
      <c r="Z818" s="4">
        <f t="shared" si="8"/>
        <v>50.300000000000182</v>
      </c>
      <c r="AA818" s="4">
        <f t="shared" si="9"/>
        <v>44.400000000000546</v>
      </c>
      <c r="AC818" s="4">
        <f t="shared" si="22"/>
        <v>19.400000000000546</v>
      </c>
      <c r="AD818" s="4">
        <f t="shared" si="21"/>
        <v>142.69999999999982</v>
      </c>
    </row>
    <row r="819" spans="1:30">
      <c r="A819" s="2">
        <f>Pairs!D819</f>
        <v>41344</v>
      </c>
      <c r="B819" s="5">
        <f>Pairs!E819</f>
        <v>6483.6</v>
      </c>
      <c r="C819" s="5">
        <f>Pairs!F819</f>
        <v>6505.3</v>
      </c>
      <c r="D819" s="5">
        <f>Pairs!G819</f>
        <v>6473.6</v>
      </c>
      <c r="E819" s="5">
        <f>Pairs!H819</f>
        <v>6503.6</v>
      </c>
      <c r="F819" s="4">
        <f t="shared" si="0"/>
        <v>31.699999999999818</v>
      </c>
      <c r="G819" s="4">
        <f t="shared" si="20"/>
        <v>59.149999999999942</v>
      </c>
      <c r="H819" s="9">
        <f t="shared" si="5"/>
        <v>20</v>
      </c>
      <c r="I819" s="4">
        <f t="shared" si="13"/>
        <v>31.6</v>
      </c>
      <c r="K819" s="16">
        <f t="shared" si="11"/>
        <v>1</v>
      </c>
      <c r="L819" s="4">
        <f t="shared" si="12"/>
        <v>76</v>
      </c>
      <c r="M819" s="6">
        <f t="shared" si="16"/>
        <v>1</v>
      </c>
      <c r="N819" s="4">
        <f t="shared" si="17"/>
        <v>158</v>
      </c>
      <c r="O819" s="6">
        <f t="shared" si="18"/>
        <v>1</v>
      </c>
      <c r="P819" s="4">
        <f t="shared" si="19"/>
        <v>177.70000000000073</v>
      </c>
      <c r="Q819" s="13"/>
      <c r="R819" s="13"/>
      <c r="S819" s="4">
        <f t="shared" si="10"/>
        <v>21.699999999999818</v>
      </c>
      <c r="T819" s="6">
        <f t="shared" si="14"/>
        <v>1.1572463768115928</v>
      </c>
      <c r="U819" s="4">
        <f t="shared" si="6"/>
        <v>10</v>
      </c>
      <c r="V819" s="6">
        <f t="shared" si="15"/>
        <v>0.92753623188405798</v>
      </c>
      <c r="X819" s="4">
        <f t="shared" si="7"/>
        <v>10</v>
      </c>
      <c r="Z819" s="4">
        <f t="shared" si="8"/>
        <v>21.699999999999818</v>
      </c>
      <c r="AA819" s="4">
        <f t="shared" si="9"/>
        <v>20</v>
      </c>
      <c r="AC819" s="4" t="str">
        <f t="shared" si="22"/>
        <v/>
      </c>
      <c r="AD819" s="4">
        <f t="shared" si="21"/>
        <v>148</v>
      </c>
    </row>
    <row r="820" spans="1:30">
      <c r="A820" s="2">
        <f>Pairs!D820</f>
        <v>41345</v>
      </c>
      <c r="B820" s="5">
        <f>Pairs!E820</f>
        <v>6503.6</v>
      </c>
      <c r="C820" s="5">
        <f>Pairs!F820</f>
        <v>6534</v>
      </c>
      <c r="D820" s="5">
        <f>Pairs!G820</f>
        <v>6491.8</v>
      </c>
      <c r="E820" s="5">
        <f>Pairs!H820</f>
        <v>6510.6</v>
      </c>
      <c r="F820" s="4">
        <f t="shared" si="0"/>
        <v>42.199999999999818</v>
      </c>
      <c r="G820" s="4">
        <f t="shared" si="20"/>
        <v>58.016666666666573</v>
      </c>
      <c r="H820" s="9">
        <f t="shared" si="5"/>
        <v>7</v>
      </c>
      <c r="I820" s="4">
        <f t="shared" si="13"/>
        <v>15.720000000000073</v>
      </c>
      <c r="K820" s="16">
        <f t="shared" si="11"/>
        <v>1</v>
      </c>
      <c r="L820" s="4">
        <f t="shared" si="12"/>
        <v>83</v>
      </c>
      <c r="M820" s="6">
        <f t="shared" si="16"/>
        <v>1</v>
      </c>
      <c r="N820" s="4">
        <f t="shared" si="17"/>
        <v>165</v>
      </c>
      <c r="O820" s="6">
        <f t="shared" si="18"/>
        <v>1</v>
      </c>
      <c r="P820" s="4">
        <f t="shared" si="19"/>
        <v>165</v>
      </c>
      <c r="Q820" s="13"/>
      <c r="R820" s="13"/>
      <c r="S820" s="4">
        <f t="shared" si="10"/>
        <v>30.399999999999636</v>
      </c>
      <c r="T820" s="6">
        <f t="shared" si="14"/>
        <v>1.3999999999999952</v>
      </c>
      <c r="U820" s="4">
        <f t="shared" si="6"/>
        <v>11.800000000000182</v>
      </c>
      <c r="V820" s="6">
        <f t="shared" si="15"/>
        <v>0.84473684210526079</v>
      </c>
      <c r="X820" s="4">
        <f t="shared" si="7"/>
        <v>11.800000000000182</v>
      </c>
      <c r="Z820" s="4">
        <f t="shared" si="8"/>
        <v>30.399999999999636</v>
      </c>
      <c r="AA820" s="4">
        <f t="shared" si="9"/>
        <v>7</v>
      </c>
      <c r="AC820" s="4">
        <f t="shared" si="22"/>
        <v>-18</v>
      </c>
      <c r="AD820" s="4">
        <f t="shared" si="21"/>
        <v>70</v>
      </c>
    </row>
    <row r="821" spans="1:30">
      <c r="A821" s="2">
        <f>Pairs!D821</f>
        <v>41346</v>
      </c>
      <c r="B821" s="5">
        <f>Pairs!E821</f>
        <v>6510.6</v>
      </c>
      <c r="C821" s="5">
        <f>Pairs!F821</f>
        <v>6510.6</v>
      </c>
      <c r="D821" s="5">
        <f>Pairs!G821</f>
        <v>6437.6</v>
      </c>
      <c r="E821" s="5">
        <f>Pairs!H821</f>
        <v>6481.5</v>
      </c>
      <c r="F821" s="4">
        <f t="shared" si="0"/>
        <v>73</v>
      </c>
      <c r="G821" s="4">
        <f t="shared" si="20"/>
        <v>58.591666666666548</v>
      </c>
      <c r="H821" s="9">
        <f t="shared" si="5"/>
        <v>-29.100000000000364</v>
      </c>
      <c r="I821" s="4">
        <f t="shared" si="13"/>
        <v>10.779999999999927</v>
      </c>
      <c r="K821" s="16">
        <f t="shared" si="11"/>
        <v>0.59243697478991397</v>
      </c>
      <c r="L821" s="4">
        <f t="shared" si="12"/>
        <v>71.400000000000546</v>
      </c>
      <c r="M821" s="6">
        <f t="shared" si="16"/>
        <v>0.6493975903614414</v>
      </c>
      <c r="N821" s="4">
        <f t="shared" si="17"/>
        <v>83</v>
      </c>
      <c r="O821" s="6">
        <f t="shared" si="18"/>
        <v>0.82363636363636139</v>
      </c>
      <c r="P821" s="4">
        <f t="shared" si="19"/>
        <v>165</v>
      </c>
      <c r="Q821" s="13"/>
      <c r="R821" s="13"/>
      <c r="S821" s="4">
        <f t="shared" si="10"/>
        <v>0</v>
      </c>
      <c r="T821" s="6">
        <f t="shared" si="14"/>
        <v>1</v>
      </c>
      <c r="U821" s="4">
        <f t="shared" si="6"/>
        <v>73</v>
      </c>
      <c r="V821" s="6">
        <f t="shared" si="15"/>
        <v>0.12048192771084337</v>
      </c>
      <c r="X821" s="4">
        <f t="shared" si="7"/>
        <v>0</v>
      </c>
      <c r="Z821" s="4">
        <f t="shared" si="8"/>
        <v>73</v>
      </c>
      <c r="AA821" s="4">
        <f t="shared" si="9"/>
        <v>29.100000000000364</v>
      </c>
      <c r="AC821" s="4">
        <f t="shared" si="22"/>
        <v>4.1000000000003638</v>
      </c>
      <c r="AD821" s="4">
        <f t="shared" si="21"/>
        <v>43.600000000000364</v>
      </c>
    </row>
    <row r="822" spans="1:30">
      <c r="A822" s="2">
        <f>Pairs!D822</f>
        <v>41347</v>
      </c>
      <c r="B822" s="5">
        <f>Pairs!E822</f>
        <v>6481.5</v>
      </c>
      <c r="C822" s="5">
        <f>Pairs!F822</f>
        <v>6532.6</v>
      </c>
      <c r="D822" s="5">
        <f>Pairs!G822</f>
        <v>6478.5</v>
      </c>
      <c r="E822" s="5">
        <f>Pairs!H822</f>
        <v>6529.4</v>
      </c>
      <c r="F822" s="4">
        <f t="shared" si="0"/>
        <v>54.100000000000364</v>
      </c>
      <c r="G822" s="4">
        <f t="shared" si="20"/>
        <v>55.033333333333303</v>
      </c>
      <c r="H822" s="9">
        <f t="shared" si="5"/>
        <v>47.899999999999636</v>
      </c>
      <c r="I822" s="4">
        <f t="shared" si="13"/>
        <v>18.039999999999964</v>
      </c>
      <c r="K822" s="16">
        <f t="shared" si="11"/>
        <v>1</v>
      </c>
      <c r="L822" s="4">
        <f t="shared" si="12"/>
        <v>47.899999999999636</v>
      </c>
      <c r="M822" s="6">
        <f t="shared" si="16"/>
        <v>1</v>
      </c>
      <c r="N822" s="4">
        <f t="shared" si="17"/>
        <v>101.79999999999927</v>
      </c>
      <c r="O822" s="6">
        <f t="shared" si="18"/>
        <v>1</v>
      </c>
      <c r="P822" s="4">
        <f t="shared" si="19"/>
        <v>183.79999999999927</v>
      </c>
      <c r="Q822" s="13"/>
      <c r="R822" s="13"/>
      <c r="S822" s="4">
        <f t="shared" si="10"/>
        <v>51.100000000000364</v>
      </c>
      <c r="T822" s="6">
        <f t="shared" si="14"/>
        <v>1.3081232492997175</v>
      </c>
      <c r="U822" s="4">
        <f t="shared" si="6"/>
        <v>3</v>
      </c>
      <c r="V822" s="6">
        <f t="shared" si="15"/>
        <v>0.55042016806722527</v>
      </c>
      <c r="X822" s="4">
        <f t="shared" si="7"/>
        <v>3</v>
      </c>
      <c r="Z822" s="4">
        <f t="shared" si="8"/>
        <v>51.100000000000364</v>
      </c>
      <c r="AA822" s="4">
        <f t="shared" si="9"/>
        <v>47.899999999999636</v>
      </c>
      <c r="AC822" s="4">
        <f t="shared" si="22"/>
        <v>22.899999999999636</v>
      </c>
      <c r="AD822" s="4">
        <f t="shared" si="21"/>
        <v>56.599999999999454</v>
      </c>
    </row>
    <row r="823" spans="1:30">
      <c r="A823" s="2">
        <f>Pairs!D823</f>
        <v>41348</v>
      </c>
      <c r="B823" s="5">
        <f>Pairs!E823</f>
        <v>6529.4</v>
      </c>
      <c r="C823" s="5">
        <f>Pairs!F823</f>
        <v>6533.8</v>
      </c>
      <c r="D823" s="5">
        <f>Pairs!G823</f>
        <v>6470.1</v>
      </c>
      <c r="E823" s="5">
        <f>Pairs!H823</f>
        <v>6489.6</v>
      </c>
      <c r="F823" s="4">
        <f t="shared" si="0"/>
        <v>63.699999999999818</v>
      </c>
      <c r="G823" s="4">
        <f t="shared" si="20"/>
        <v>54.791666666666664</v>
      </c>
      <c r="H823" s="9">
        <f t="shared" si="5"/>
        <v>-39.799999999999272</v>
      </c>
      <c r="I823" s="4">
        <f t="shared" si="13"/>
        <v>1.2</v>
      </c>
      <c r="K823" s="16">
        <f t="shared" si="11"/>
        <v>0.16910229645094835</v>
      </c>
      <c r="L823" s="4">
        <f t="shared" si="12"/>
        <v>47.899999999999636</v>
      </c>
      <c r="M823" s="6">
        <f t="shared" si="16"/>
        <v>0.55875831485588301</v>
      </c>
      <c r="N823" s="4">
        <f t="shared" si="17"/>
        <v>90.199999999999818</v>
      </c>
      <c r="O823" s="6">
        <f t="shared" si="18"/>
        <v>0.60903732809430688</v>
      </c>
      <c r="P823" s="4">
        <f t="shared" si="19"/>
        <v>101.79999999999927</v>
      </c>
      <c r="Q823" s="13"/>
      <c r="R823" s="13"/>
      <c r="S823" s="4">
        <f t="shared" si="10"/>
        <v>4.4000000000005457</v>
      </c>
      <c r="T823" s="6">
        <f t="shared" si="14"/>
        <v>1.0918580375783002</v>
      </c>
      <c r="U823" s="4">
        <f t="shared" si="6"/>
        <v>59.299999999999272</v>
      </c>
      <c r="V823" s="6">
        <f t="shared" si="15"/>
        <v>-0.23799582463464974</v>
      </c>
      <c r="X823" s="4">
        <f t="shared" si="7"/>
        <v>4.4000000000005457</v>
      </c>
      <c r="Z823" s="4">
        <f t="shared" si="8"/>
        <v>59.299999999999272</v>
      </c>
      <c r="AA823" s="4">
        <f t="shared" si="9"/>
        <v>39.799999999999272</v>
      </c>
      <c r="AC823" s="4">
        <f t="shared" si="22"/>
        <v>14.799999999999272</v>
      </c>
      <c r="AD823" s="4">
        <f t="shared" si="21"/>
        <v>78.599999999998545</v>
      </c>
    </row>
    <row r="824" spans="1:30">
      <c r="A824" s="2">
        <f>Pairs!D824</f>
        <v>41351</v>
      </c>
      <c r="B824" s="5">
        <f>Pairs!E824</f>
        <v>6489.6</v>
      </c>
      <c r="C824" s="5">
        <f>Pairs!F824</f>
        <v>6489.6</v>
      </c>
      <c r="D824" s="5">
        <f>Pairs!G824</f>
        <v>6386.2</v>
      </c>
      <c r="E824" s="5">
        <f>Pairs!H824</f>
        <v>6457.9</v>
      </c>
      <c r="F824" s="4">
        <f t="shared" si="0"/>
        <v>103.40000000000055</v>
      </c>
      <c r="G824" s="4">
        <f t="shared" si="20"/>
        <v>59.566666666666684</v>
      </c>
      <c r="H824" s="9">
        <f t="shared" si="5"/>
        <v>-31.700000000000728</v>
      </c>
      <c r="I824" s="4">
        <f t="shared" si="13"/>
        <v>-9.1400000000001462</v>
      </c>
      <c r="K824" s="16">
        <f t="shared" si="11"/>
        <v>0</v>
      </c>
      <c r="L824" s="4">
        <f t="shared" si="12"/>
        <v>71.5</v>
      </c>
      <c r="M824" s="6">
        <f t="shared" si="16"/>
        <v>0</v>
      </c>
      <c r="N824" s="4">
        <f t="shared" si="17"/>
        <v>71.5</v>
      </c>
      <c r="O824" s="6">
        <f t="shared" si="18"/>
        <v>0.29764243614930735</v>
      </c>
      <c r="P824" s="4">
        <f t="shared" si="19"/>
        <v>101.79999999999927</v>
      </c>
      <c r="Q824" s="13"/>
      <c r="R824" s="13"/>
      <c r="S824" s="4">
        <f t="shared" si="10"/>
        <v>0</v>
      </c>
      <c r="T824" s="6">
        <f t="shared" si="14"/>
        <v>0.16910229645094835</v>
      </c>
      <c r="U824" s="4">
        <f t="shared" si="6"/>
        <v>103.40000000000055</v>
      </c>
      <c r="V824" s="6">
        <f t="shared" si="15"/>
        <v>-1.9895615866388499</v>
      </c>
      <c r="X824" s="4">
        <f t="shared" si="7"/>
        <v>0</v>
      </c>
      <c r="Z824" s="4">
        <f t="shared" si="8"/>
        <v>103.40000000000055</v>
      </c>
      <c r="AA824" s="4">
        <f t="shared" si="9"/>
        <v>31.700000000000728</v>
      </c>
      <c r="AC824" s="4">
        <f t="shared" si="22"/>
        <v>6.7000000000007276</v>
      </c>
      <c r="AD824" s="4">
        <f t="shared" si="21"/>
        <v>77.299999999999272</v>
      </c>
    </row>
    <row r="825" spans="1:30">
      <c r="A825" s="2">
        <f>Pairs!D825</f>
        <v>41352</v>
      </c>
      <c r="B825" s="5">
        <f>Pairs!E825</f>
        <v>6457.9</v>
      </c>
      <c r="C825" s="5">
        <f>Pairs!F825</f>
        <v>6474.6</v>
      </c>
      <c r="D825" s="5">
        <f>Pairs!G825</f>
        <v>6414.5</v>
      </c>
      <c r="E825" s="5">
        <f>Pairs!H825</f>
        <v>6441.3</v>
      </c>
      <c r="F825" s="4">
        <f t="shared" si="0"/>
        <v>60.100000000000364</v>
      </c>
      <c r="G825" s="4">
        <f t="shared" si="20"/>
        <v>57.650000000000091</v>
      </c>
      <c r="H825" s="9">
        <f t="shared" si="5"/>
        <v>-16.599999999999454</v>
      </c>
      <c r="I825" s="4">
        <f t="shared" si="13"/>
        <v>-13.860000000000037</v>
      </c>
      <c r="K825" s="16">
        <f t="shared" si="11"/>
        <v>0</v>
      </c>
      <c r="L825" s="4">
        <f t="shared" si="12"/>
        <v>88.099999999999454</v>
      </c>
      <c r="M825" s="6">
        <f t="shared" si="16"/>
        <v>0</v>
      </c>
      <c r="N825" s="4">
        <f t="shared" si="17"/>
        <v>88.099999999999454</v>
      </c>
      <c r="O825" s="6">
        <f t="shared" si="18"/>
        <v>2.3281596452332239E-2</v>
      </c>
      <c r="P825" s="4">
        <f t="shared" si="19"/>
        <v>90.199999999999818</v>
      </c>
      <c r="Q825" s="13"/>
      <c r="R825" s="13"/>
      <c r="S825" s="4">
        <f t="shared" si="10"/>
        <v>16.700000000000728</v>
      </c>
      <c r="T825" s="6">
        <f t="shared" si="14"/>
        <v>0.23356643356644374</v>
      </c>
      <c r="U825" s="4">
        <f t="shared" si="6"/>
        <v>43.399999999999636</v>
      </c>
      <c r="V825" s="6">
        <f t="shared" si="15"/>
        <v>-0.60699300699300196</v>
      </c>
      <c r="X825" s="4">
        <f t="shared" si="7"/>
        <v>16.700000000000728</v>
      </c>
      <c r="Z825" s="4">
        <f t="shared" si="8"/>
        <v>43.399999999999636</v>
      </c>
      <c r="AA825" s="4">
        <f t="shared" si="9"/>
        <v>16.599999999999454</v>
      </c>
      <c r="AC825" s="4">
        <f t="shared" si="22"/>
        <v>-8.4000000000005457</v>
      </c>
      <c r="AD825" s="4">
        <f t="shared" si="21"/>
        <v>7.4999999999990905</v>
      </c>
    </row>
    <row r="826" spans="1:30">
      <c r="A826" s="2">
        <f>Pairs!D826</f>
        <v>41353</v>
      </c>
      <c r="B826" s="5">
        <f>Pairs!E826</f>
        <v>6441.3</v>
      </c>
      <c r="C826" s="5">
        <f>Pairs!F826</f>
        <v>6475.6</v>
      </c>
      <c r="D826" s="5">
        <f>Pairs!G826</f>
        <v>6421.3</v>
      </c>
      <c r="E826" s="5">
        <f>Pairs!H826</f>
        <v>6432.7</v>
      </c>
      <c r="F826" s="4">
        <f t="shared" si="0"/>
        <v>54.300000000000182</v>
      </c>
      <c r="G826" s="4">
        <f t="shared" si="20"/>
        <v>58.333333333333407</v>
      </c>
      <c r="H826" s="9">
        <f t="shared" si="5"/>
        <v>-8.6000000000003638</v>
      </c>
      <c r="I826" s="4">
        <f t="shared" si="13"/>
        <v>-9.7600000000000371</v>
      </c>
      <c r="K826" s="16">
        <f t="shared" si="11"/>
        <v>0</v>
      </c>
      <c r="L826" s="4">
        <f t="shared" si="12"/>
        <v>96.699999999999818</v>
      </c>
      <c r="M826" s="6">
        <f t="shared" si="16"/>
        <v>0</v>
      </c>
      <c r="N826" s="4">
        <f t="shared" si="17"/>
        <v>96.699999999999818</v>
      </c>
      <c r="O826" s="6">
        <f t="shared" si="18"/>
        <v>0</v>
      </c>
      <c r="P826" s="4">
        <f t="shared" si="19"/>
        <v>96.699999999999818</v>
      </c>
      <c r="Q826" s="13"/>
      <c r="R826" s="13"/>
      <c r="S826" s="4">
        <f t="shared" si="10"/>
        <v>34.300000000000182</v>
      </c>
      <c r="T826" s="6">
        <f t="shared" si="14"/>
        <v>0.389330306469925</v>
      </c>
      <c r="U826" s="4">
        <f t="shared" si="6"/>
        <v>20</v>
      </c>
      <c r="V826" s="6">
        <f t="shared" si="15"/>
        <v>-0.22701475595913875</v>
      </c>
      <c r="X826" s="4">
        <f t="shared" si="7"/>
        <v>20</v>
      </c>
      <c r="Z826" s="4">
        <f t="shared" si="8"/>
        <v>34.300000000000182</v>
      </c>
      <c r="AA826" s="4">
        <f t="shared" si="9"/>
        <v>8.6000000000003638</v>
      </c>
      <c r="AC826" s="4">
        <f t="shared" si="22"/>
        <v>-16.399999999999636</v>
      </c>
      <c r="AD826" s="4">
        <f t="shared" si="21"/>
        <v>11.699999999999818</v>
      </c>
    </row>
    <row r="827" spans="1:30">
      <c r="A827" s="2">
        <f>Pairs!D827</f>
        <v>41354</v>
      </c>
      <c r="B827" s="5">
        <f>Pairs!E827</f>
        <v>6432.7</v>
      </c>
      <c r="C827" s="5">
        <f>Pairs!F827</f>
        <v>6435.6</v>
      </c>
      <c r="D827" s="5">
        <f>Pairs!G827</f>
        <v>6364</v>
      </c>
      <c r="E827" s="5">
        <f>Pairs!H827</f>
        <v>6388.5</v>
      </c>
      <c r="F827" s="4">
        <f t="shared" si="0"/>
        <v>71.600000000000364</v>
      </c>
      <c r="G827" s="4">
        <f t="shared" si="20"/>
        <v>56.591666666666775</v>
      </c>
      <c r="H827" s="9">
        <f t="shared" si="5"/>
        <v>-44.199999999999818</v>
      </c>
      <c r="I827" s="4">
        <f t="shared" si="13"/>
        <v>-28.179999999999929</v>
      </c>
      <c r="K827" s="16">
        <f t="shared" si="11"/>
        <v>0</v>
      </c>
      <c r="L827" s="4">
        <f t="shared" si="12"/>
        <v>101.10000000000036</v>
      </c>
      <c r="M827" s="6">
        <f t="shared" si="16"/>
        <v>0</v>
      </c>
      <c r="N827" s="4">
        <f t="shared" si="17"/>
        <v>140.89999999999964</v>
      </c>
      <c r="O827" s="6">
        <f t="shared" si="18"/>
        <v>0</v>
      </c>
      <c r="P827" s="4">
        <f t="shared" si="19"/>
        <v>140.89999999999964</v>
      </c>
      <c r="Q827" s="13"/>
      <c r="R827" s="13"/>
      <c r="S827" s="4">
        <f t="shared" si="10"/>
        <v>2.9000000000005457</v>
      </c>
      <c r="T827" s="6">
        <f t="shared" si="14"/>
        <v>2.9989658738371779E-2</v>
      </c>
      <c r="U827" s="4">
        <f t="shared" si="6"/>
        <v>68.699999999999818</v>
      </c>
      <c r="V827" s="6">
        <f t="shared" si="15"/>
        <v>-0.71044467425025803</v>
      </c>
      <c r="X827" s="4">
        <f t="shared" si="7"/>
        <v>2.9000000000005457</v>
      </c>
      <c r="Z827" s="4">
        <f t="shared" si="8"/>
        <v>68.699999999999818</v>
      </c>
      <c r="AA827" s="4">
        <f t="shared" si="9"/>
        <v>44.199999999999818</v>
      </c>
      <c r="AC827" s="4">
        <f t="shared" si="22"/>
        <v>19.199999999999818</v>
      </c>
      <c r="AD827" s="4">
        <f t="shared" si="21"/>
        <v>44.300000000000182</v>
      </c>
    </row>
    <row r="828" spans="1:30">
      <c r="A828" s="2">
        <f>Pairs!D828</f>
        <v>41355</v>
      </c>
      <c r="B828" s="5">
        <f>Pairs!E828</f>
        <v>6388.5</v>
      </c>
      <c r="C828" s="5">
        <f>Pairs!F828</f>
        <v>6426.5</v>
      </c>
      <c r="D828" s="5">
        <f>Pairs!G828</f>
        <v>6374.5</v>
      </c>
      <c r="E828" s="5">
        <f>Pairs!H828</f>
        <v>6392.8</v>
      </c>
      <c r="F828" s="4">
        <f t="shared" si="0"/>
        <v>52</v>
      </c>
      <c r="G828" s="4">
        <f t="shared" si="20"/>
        <v>57.400000000000091</v>
      </c>
      <c r="H828" s="9">
        <f t="shared" si="5"/>
        <v>4.3000000000001819</v>
      </c>
      <c r="I828" s="4">
        <f t="shared" si="13"/>
        <v>-19.360000000000035</v>
      </c>
      <c r="K828" s="16">
        <f t="shared" si="11"/>
        <v>6.1959654178677298E-2</v>
      </c>
      <c r="L828" s="4">
        <f t="shared" si="12"/>
        <v>69.399999999999636</v>
      </c>
      <c r="M828" s="6">
        <f t="shared" si="16"/>
        <v>3.0518097941804066E-2</v>
      </c>
      <c r="N828" s="4">
        <f t="shared" si="17"/>
        <v>140.89999999999964</v>
      </c>
      <c r="O828" s="6">
        <f t="shared" si="18"/>
        <v>3.0518097941804066E-2</v>
      </c>
      <c r="P828" s="4">
        <f t="shared" si="19"/>
        <v>140.89999999999964</v>
      </c>
      <c r="Q828" s="13"/>
      <c r="R828" s="13"/>
      <c r="S828" s="4">
        <f t="shared" si="10"/>
        <v>38</v>
      </c>
      <c r="T828" s="6">
        <f t="shared" si="14"/>
        <v>0.37586547972304513</v>
      </c>
      <c r="U828" s="4">
        <f t="shared" si="6"/>
        <v>14</v>
      </c>
      <c r="V828" s="6">
        <f t="shared" si="15"/>
        <v>-0.13847675568743767</v>
      </c>
      <c r="X828" s="4">
        <f t="shared" si="7"/>
        <v>14</v>
      </c>
      <c r="Z828" s="4">
        <f t="shared" si="8"/>
        <v>38</v>
      </c>
      <c r="AA828" s="4">
        <f t="shared" si="9"/>
        <v>4.3000000000001819</v>
      </c>
      <c r="AC828" s="4">
        <f t="shared" si="22"/>
        <v>-20.699999999999818</v>
      </c>
      <c r="AD828" s="4">
        <f t="shared" si="21"/>
        <v>4.1999999999998181</v>
      </c>
    </row>
    <row r="829" spans="1:30">
      <c r="A829" s="2">
        <f>Pairs!D829</f>
        <v>41358</v>
      </c>
      <c r="B829" s="5">
        <f>Pairs!E829</f>
        <v>6392.8</v>
      </c>
      <c r="C829" s="5">
        <f>Pairs!F829</f>
        <v>6458.5</v>
      </c>
      <c r="D829" s="5">
        <f>Pairs!G829</f>
        <v>6366.6</v>
      </c>
      <c r="E829" s="5">
        <f>Pairs!H829</f>
        <v>6378.4</v>
      </c>
      <c r="F829" s="4">
        <f t="shared" si="0"/>
        <v>91.899999999999636</v>
      </c>
      <c r="G829" s="4">
        <f t="shared" si="20"/>
        <v>62.358333333333427</v>
      </c>
      <c r="H829" s="9">
        <f t="shared" si="5"/>
        <v>-14.400000000000546</v>
      </c>
      <c r="I829" s="4">
        <f t="shared" si="13"/>
        <v>-15.9</v>
      </c>
      <c r="K829" s="16">
        <f t="shared" si="11"/>
        <v>0</v>
      </c>
      <c r="L829" s="4">
        <f t="shared" si="12"/>
        <v>62.900000000000546</v>
      </c>
      <c r="M829" s="6">
        <f t="shared" si="16"/>
        <v>0</v>
      </c>
      <c r="N829" s="4">
        <f t="shared" si="17"/>
        <v>111.20000000000073</v>
      </c>
      <c r="O829" s="6">
        <f t="shared" si="18"/>
        <v>0</v>
      </c>
      <c r="P829" s="4">
        <f t="shared" si="19"/>
        <v>151</v>
      </c>
      <c r="Q829" s="13"/>
      <c r="R829" s="13"/>
      <c r="S829" s="4">
        <f t="shared" si="10"/>
        <v>65.699999999999818</v>
      </c>
      <c r="T829" s="6">
        <f t="shared" si="14"/>
        <v>1.0086455331412156</v>
      </c>
      <c r="U829" s="4">
        <f t="shared" si="6"/>
        <v>26.199999999999818</v>
      </c>
      <c r="V829" s="6">
        <f t="shared" si="15"/>
        <v>-0.31556195965417511</v>
      </c>
      <c r="X829" s="4">
        <f t="shared" si="7"/>
        <v>26.199999999999818</v>
      </c>
      <c r="Z829" s="4">
        <f t="shared" si="8"/>
        <v>65.699999999999818</v>
      </c>
      <c r="AA829" s="4">
        <f t="shared" si="9"/>
        <v>14.400000000000546</v>
      </c>
      <c r="AC829" s="4">
        <f t="shared" si="22"/>
        <v>-10.599999999999454</v>
      </c>
      <c r="AD829" s="4">
        <f t="shared" si="21"/>
        <v>-6.3999999999996362</v>
      </c>
    </row>
    <row r="830" spans="1:30">
      <c r="A830" s="2">
        <f>Pairs!D830</f>
        <v>41359</v>
      </c>
      <c r="B830" s="5">
        <f>Pairs!E830</f>
        <v>6378.4</v>
      </c>
      <c r="C830" s="5">
        <f>Pairs!F830</f>
        <v>6404.5</v>
      </c>
      <c r="D830" s="5">
        <f>Pairs!G830</f>
        <v>6369.6</v>
      </c>
      <c r="E830" s="5">
        <f>Pairs!H830</f>
        <v>6399.4</v>
      </c>
      <c r="F830" s="4">
        <f t="shared" si="0"/>
        <v>34.899999999999636</v>
      </c>
      <c r="G830" s="4">
        <f t="shared" si="20"/>
        <v>61.075000000000045</v>
      </c>
      <c r="H830" s="9">
        <f t="shared" si="5"/>
        <v>21</v>
      </c>
      <c r="I830" s="4">
        <f t="shared" si="13"/>
        <v>-8.3800000000001091</v>
      </c>
      <c r="K830" s="16">
        <f t="shared" si="11"/>
        <v>0.38674033149171139</v>
      </c>
      <c r="L830" s="4">
        <f t="shared" si="12"/>
        <v>54.300000000000182</v>
      </c>
      <c r="M830" s="6">
        <f t="shared" si="16"/>
        <v>0.26415094339622641</v>
      </c>
      <c r="N830" s="4">
        <f t="shared" si="17"/>
        <v>79.5</v>
      </c>
      <c r="O830" s="6">
        <f t="shared" si="18"/>
        <v>0.13907284768211919</v>
      </c>
      <c r="P830" s="4">
        <f t="shared" si="19"/>
        <v>151</v>
      </c>
      <c r="Q830" s="13"/>
      <c r="R830" s="13"/>
      <c r="S830" s="4">
        <f t="shared" si="10"/>
        <v>26.100000000000364</v>
      </c>
      <c r="T830" s="6">
        <f t="shared" si="14"/>
        <v>0.41494435612082892</v>
      </c>
      <c r="U830" s="4">
        <f t="shared" si="6"/>
        <v>8.7999999999992724</v>
      </c>
      <c r="V830" s="6">
        <f t="shared" si="15"/>
        <v>-0.13990461049283301</v>
      </c>
      <c r="X830" s="4">
        <f t="shared" si="7"/>
        <v>8.7999999999992724</v>
      </c>
      <c r="Z830" s="4">
        <f t="shared" si="8"/>
        <v>26.100000000000364</v>
      </c>
      <c r="AA830" s="4">
        <f t="shared" si="9"/>
        <v>21</v>
      </c>
      <c r="AC830" s="4">
        <f t="shared" si="22"/>
        <v>-4</v>
      </c>
      <c r="AD830" s="4">
        <f t="shared" si="21"/>
        <v>7.6000000000003638</v>
      </c>
    </row>
    <row r="831" spans="1:30">
      <c r="A831" s="2">
        <f>Pairs!D831</f>
        <v>41360</v>
      </c>
      <c r="B831" s="5">
        <f>Pairs!E831</f>
        <v>6399.4</v>
      </c>
      <c r="C831" s="5">
        <f>Pairs!F831</f>
        <v>6420.9</v>
      </c>
      <c r="D831" s="5">
        <f>Pairs!G831</f>
        <v>6344.2</v>
      </c>
      <c r="E831" s="5">
        <f>Pairs!H831</f>
        <v>6387.6</v>
      </c>
      <c r="F831" s="4">
        <f t="shared" si="0"/>
        <v>76.699999999999818</v>
      </c>
      <c r="G831" s="4">
        <f t="shared" si="20"/>
        <v>64.825000000000045</v>
      </c>
      <c r="H831" s="9">
        <f t="shared" si="5"/>
        <v>-11.799999999999272</v>
      </c>
      <c r="I831" s="4">
        <f t="shared" si="13"/>
        <v>-9.0199999999998912</v>
      </c>
      <c r="K831" s="16">
        <f t="shared" si="11"/>
        <v>0.43809523809527273</v>
      </c>
      <c r="L831" s="4">
        <f t="shared" si="12"/>
        <v>21</v>
      </c>
      <c r="M831" s="6">
        <f t="shared" si="16"/>
        <v>0.14626391096980362</v>
      </c>
      <c r="N831" s="4">
        <f t="shared" si="17"/>
        <v>62.900000000000546</v>
      </c>
      <c r="O831" s="6">
        <f t="shared" si="18"/>
        <v>8.2733812949646296E-2</v>
      </c>
      <c r="P831" s="4">
        <f t="shared" si="19"/>
        <v>111.20000000000073</v>
      </c>
      <c r="Q831" s="13"/>
      <c r="R831" s="13"/>
      <c r="S831" s="4">
        <f t="shared" si="10"/>
        <v>21.5</v>
      </c>
      <c r="T831" s="6">
        <f t="shared" si="14"/>
        <v>0.78268876611417781</v>
      </c>
      <c r="U831" s="4">
        <f t="shared" si="6"/>
        <v>55.199999999999818</v>
      </c>
      <c r="V831" s="6">
        <f t="shared" si="15"/>
        <v>-0.62983425414364091</v>
      </c>
      <c r="X831" s="4">
        <f t="shared" si="7"/>
        <v>21.5</v>
      </c>
      <c r="Z831" s="4">
        <f t="shared" si="8"/>
        <v>55.199999999999818</v>
      </c>
      <c r="AA831" s="4">
        <f t="shared" si="9"/>
        <v>11.799999999999272</v>
      </c>
      <c r="AC831" s="4">
        <f t="shared" si="22"/>
        <v>-13.200000000000728</v>
      </c>
      <c r="AD831" s="4">
        <f t="shared" si="21"/>
        <v>-9.7000000000007276</v>
      </c>
    </row>
    <row r="832" spans="1:30">
      <c r="A832" s="2">
        <f>Pairs!D832</f>
        <v>41361</v>
      </c>
      <c r="B832" s="5">
        <f>Pairs!E832</f>
        <v>6387.6</v>
      </c>
      <c r="C832" s="5">
        <f>Pairs!F832</f>
        <v>6447.9</v>
      </c>
      <c r="D832" s="5">
        <f>Pairs!G832</f>
        <v>6382</v>
      </c>
      <c r="E832" s="5">
        <f>Pairs!H832</f>
        <v>6411.7</v>
      </c>
      <c r="F832" s="4">
        <f t="shared" si="0"/>
        <v>65.899999999999636</v>
      </c>
      <c r="G832" s="4">
        <f t="shared" si="20"/>
        <v>66.800000000000026</v>
      </c>
      <c r="H832" s="9">
        <f t="shared" si="5"/>
        <v>24.099999999999454</v>
      </c>
      <c r="I832" s="4">
        <f t="shared" si="13"/>
        <v>4.6399999999999633</v>
      </c>
      <c r="K832" s="16">
        <f t="shared" si="11"/>
        <v>1</v>
      </c>
      <c r="L832" s="4">
        <f t="shared" si="12"/>
        <v>33.300000000000182</v>
      </c>
      <c r="M832" s="6">
        <f t="shared" si="16"/>
        <v>0.61325966850828861</v>
      </c>
      <c r="N832" s="4">
        <f t="shared" si="17"/>
        <v>54.300000000000182</v>
      </c>
      <c r="O832" s="6">
        <f t="shared" si="18"/>
        <v>0.41886792452830418</v>
      </c>
      <c r="P832" s="4">
        <f t="shared" si="19"/>
        <v>79.5</v>
      </c>
      <c r="Q832" s="13"/>
      <c r="R832" s="13"/>
      <c r="S832" s="4">
        <f t="shared" si="10"/>
        <v>60.299999999999272</v>
      </c>
      <c r="T832" s="6">
        <f t="shared" si="14"/>
        <v>3.3095238095238093</v>
      </c>
      <c r="U832" s="4">
        <f t="shared" si="6"/>
        <v>5.6000000000003638</v>
      </c>
      <c r="V832" s="6">
        <f t="shared" si="15"/>
        <v>0.17142857142858875</v>
      </c>
      <c r="X832" s="4">
        <f t="shared" si="7"/>
        <v>5.6000000000003638</v>
      </c>
      <c r="Z832" s="4">
        <f t="shared" si="8"/>
        <v>60.299999999999272</v>
      </c>
      <c r="AA832" s="4">
        <f t="shared" si="9"/>
        <v>24.099999999999454</v>
      </c>
      <c r="AC832" s="4">
        <f t="shared" si="22"/>
        <v>-0.9000000000005457</v>
      </c>
      <c r="AD832" s="4">
        <f t="shared" si="21"/>
        <v>-33.500000000000909</v>
      </c>
    </row>
    <row r="833" spans="1:30">
      <c r="A833" s="2">
        <f>Pairs!D833</f>
        <v>41366</v>
      </c>
      <c r="B833" s="5">
        <f>Pairs!E833</f>
        <v>6411.7</v>
      </c>
      <c r="C833" s="5">
        <f>Pairs!F833</f>
        <v>6501.8</v>
      </c>
      <c r="D833" s="5">
        <f>Pairs!G833</f>
        <v>6408.8</v>
      </c>
      <c r="E833" s="5">
        <f>Pairs!H833</f>
        <v>6490.7</v>
      </c>
      <c r="F833" s="4">
        <f t="shared" si="0"/>
        <v>93</v>
      </c>
      <c r="G833" s="4">
        <f t="shared" si="20"/>
        <v>68.466666666666697</v>
      </c>
      <c r="H833" s="9">
        <f t="shared" si="5"/>
        <v>79</v>
      </c>
      <c r="I833" s="4">
        <f t="shared" si="13"/>
        <v>19.579999999999927</v>
      </c>
      <c r="K833" s="16">
        <f t="shared" si="11"/>
        <v>1</v>
      </c>
      <c r="L833" s="4">
        <f t="shared" si="12"/>
        <v>112.30000000000018</v>
      </c>
      <c r="M833" s="6">
        <f t="shared" si="16"/>
        <v>1</v>
      </c>
      <c r="N833" s="4">
        <f t="shared" si="17"/>
        <v>112.30000000000018</v>
      </c>
      <c r="O833" s="6">
        <f t="shared" si="18"/>
        <v>1</v>
      </c>
      <c r="P833" s="4">
        <f t="shared" si="19"/>
        <v>112.30000000000018</v>
      </c>
      <c r="Q833" s="13"/>
      <c r="R833" s="13"/>
      <c r="S833" s="4">
        <f t="shared" si="10"/>
        <v>90.100000000000364</v>
      </c>
      <c r="T833" s="6">
        <f t="shared" si="14"/>
        <v>3.7057057057057019</v>
      </c>
      <c r="U833" s="4">
        <f t="shared" si="6"/>
        <v>2.8999999999996362</v>
      </c>
      <c r="V833" s="6">
        <f t="shared" si="15"/>
        <v>0.91291291291292431</v>
      </c>
      <c r="X833" s="4">
        <f t="shared" si="7"/>
        <v>2.8999999999996362</v>
      </c>
      <c r="Z833" s="4">
        <f t="shared" si="8"/>
        <v>90.100000000000364</v>
      </c>
      <c r="AA833" s="4">
        <f t="shared" si="9"/>
        <v>79</v>
      </c>
      <c r="AC833" s="4">
        <f t="shared" si="22"/>
        <v>54</v>
      </c>
      <c r="AD833" s="4">
        <f t="shared" si="21"/>
        <v>5.6999999999998181</v>
      </c>
    </row>
    <row r="834" spans="1:30">
      <c r="A834" s="2">
        <f>Pairs!D834</f>
        <v>41367</v>
      </c>
      <c r="B834" s="5">
        <f>Pairs!E834</f>
        <v>6490.7</v>
      </c>
      <c r="C834" s="5">
        <f>Pairs!F834</f>
        <v>6491.8</v>
      </c>
      <c r="D834" s="5">
        <f>Pairs!G834</f>
        <v>6416.7</v>
      </c>
      <c r="E834" s="5">
        <f>Pairs!H834</f>
        <v>6420.3</v>
      </c>
      <c r="F834" s="4">
        <f t="shared" si="0"/>
        <v>75.100000000000364</v>
      </c>
      <c r="G834" s="4">
        <f t="shared" si="20"/>
        <v>70.216666666666697</v>
      </c>
      <c r="H834" s="9">
        <f t="shared" si="5"/>
        <v>-70.399999999999636</v>
      </c>
      <c r="I834" s="4">
        <f t="shared" si="13"/>
        <v>8.3800000000001091</v>
      </c>
      <c r="K834" s="16">
        <f t="shared" si="11"/>
        <v>0.31716779825412211</v>
      </c>
      <c r="L834" s="4">
        <f t="shared" si="12"/>
        <v>103.09999999999945</v>
      </c>
      <c r="M834" s="6">
        <f t="shared" si="16"/>
        <v>0.37310774710597044</v>
      </c>
      <c r="N834" s="4">
        <f t="shared" si="17"/>
        <v>112.30000000000018</v>
      </c>
      <c r="O834" s="6">
        <f t="shared" si="18"/>
        <v>0.37310774710597044</v>
      </c>
      <c r="P834" s="4">
        <f t="shared" si="19"/>
        <v>112.30000000000018</v>
      </c>
      <c r="Q834" s="13"/>
      <c r="R834" s="13"/>
      <c r="S834" s="4">
        <f t="shared" si="10"/>
        <v>1.1000000000003638</v>
      </c>
      <c r="T834" s="6">
        <f t="shared" si="14"/>
        <v>1.0097951914514725</v>
      </c>
      <c r="U834" s="4">
        <f t="shared" si="6"/>
        <v>74</v>
      </c>
      <c r="V834" s="6">
        <f t="shared" si="15"/>
        <v>0.34105075690115866</v>
      </c>
      <c r="X834" s="4">
        <f t="shared" si="7"/>
        <v>1.1000000000003638</v>
      </c>
      <c r="Z834" s="4">
        <f t="shared" si="8"/>
        <v>74</v>
      </c>
      <c r="AA834" s="4">
        <f t="shared" si="9"/>
        <v>70.399999999999636</v>
      </c>
      <c r="AC834" s="4">
        <f t="shared" si="22"/>
        <v>45.399999999999636</v>
      </c>
      <c r="AD834" s="4">
        <f t="shared" si="21"/>
        <v>44.399999999998727</v>
      </c>
    </row>
    <row r="835" spans="1:30">
      <c r="A835" s="2">
        <f>Pairs!D835</f>
        <v>41368</v>
      </c>
      <c r="B835" s="5">
        <f>Pairs!E835</f>
        <v>6420.3</v>
      </c>
      <c r="C835" s="5">
        <f>Pairs!F835</f>
        <v>6426.4</v>
      </c>
      <c r="D835" s="5">
        <f>Pairs!G835</f>
        <v>6341.4</v>
      </c>
      <c r="E835" s="5">
        <f>Pairs!H835</f>
        <v>6344.1</v>
      </c>
      <c r="F835" s="4">
        <f t="shared" si="0"/>
        <v>85</v>
      </c>
      <c r="G835" s="4">
        <f t="shared" si="20"/>
        <v>71.991666666666717</v>
      </c>
      <c r="H835" s="9">
        <f t="shared" si="5"/>
        <v>-76.199999999999818</v>
      </c>
      <c r="I835" s="4">
        <f t="shared" si="13"/>
        <v>-11.059999999999855</v>
      </c>
      <c r="K835" s="16">
        <f t="shared" si="11"/>
        <v>0</v>
      </c>
      <c r="L835" s="4">
        <f t="shared" si="12"/>
        <v>146.59999999999945</v>
      </c>
      <c r="M835" s="6">
        <f t="shared" si="16"/>
        <v>0</v>
      </c>
      <c r="N835" s="4">
        <f t="shared" si="17"/>
        <v>146.59999999999945</v>
      </c>
      <c r="O835" s="6">
        <f t="shared" si="18"/>
        <v>0</v>
      </c>
      <c r="P835" s="4">
        <f t="shared" si="19"/>
        <v>146.59999999999945</v>
      </c>
      <c r="Q835" s="13"/>
      <c r="R835" s="13"/>
      <c r="S835" s="4">
        <f t="shared" si="10"/>
        <v>6.0999999999994543</v>
      </c>
      <c r="T835" s="6">
        <f t="shared" si="14"/>
        <v>0.37633365664402985</v>
      </c>
      <c r="U835" s="4">
        <f t="shared" si="6"/>
        <v>78.900000000000546</v>
      </c>
      <c r="V835" s="6">
        <f t="shared" si="15"/>
        <v>-0.44810863239574172</v>
      </c>
      <c r="X835" s="4">
        <f t="shared" si="7"/>
        <v>6.0999999999994543</v>
      </c>
      <c r="Z835" s="4">
        <f t="shared" si="8"/>
        <v>78.900000000000546</v>
      </c>
      <c r="AA835" s="4">
        <f t="shared" si="9"/>
        <v>76.199999999999818</v>
      </c>
      <c r="AC835" s="4">
        <f t="shared" si="22"/>
        <v>51.199999999999818</v>
      </c>
      <c r="AD835" s="4">
        <f t="shared" si="21"/>
        <v>103.99999999999909</v>
      </c>
    </row>
    <row r="836" spans="1:30">
      <c r="A836" s="2">
        <f>Pairs!D836</f>
        <v>41369</v>
      </c>
      <c r="B836" s="5">
        <f>Pairs!E836</f>
        <v>6344.1</v>
      </c>
      <c r="C836" s="5">
        <f>Pairs!F836</f>
        <v>6346.8</v>
      </c>
      <c r="D836" s="5">
        <f>Pairs!G836</f>
        <v>6214.4</v>
      </c>
      <c r="E836" s="5">
        <f>Pairs!H836</f>
        <v>6249.8</v>
      </c>
      <c r="F836" s="4">
        <f t="shared" ref="F836:F870" si="23">C836-D836</f>
        <v>132.40000000000055</v>
      </c>
      <c r="G836" s="4">
        <f t="shared" si="20"/>
        <v>74.408333333333374</v>
      </c>
      <c r="H836" s="9">
        <f t="shared" si="5"/>
        <v>-94.300000000000182</v>
      </c>
      <c r="I836" s="4">
        <f t="shared" si="13"/>
        <v>-27.560000000000038</v>
      </c>
      <c r="K836" s="16">
        <f t="shared" si="11"/>
        <v>0</v>
      </c>
      <c r="L836" s="4">
        <f t="shared" si="12"/>
        <v>240.89999999999964</v>
      </c>
      <c r="M836" s="6">
        <f t="shared" si="16"/>
        <v>0</v>
      </c>
      <c r="N836" s="4">
        <f t="shared" si="17"/>
        <v>240.89999999999964</v>
      </c>
      <c r="O836" s="6">
        <f t="shared" si="18"/>
        <v>0</v>
      </c>
      <c r="P836" s="4">
        <f t="shared" si="19"/>
        <v>240.89999999999964</v>
      </c>
      <c r="Q836" s="13"/>
      <c r="R836" s="13"/>
      <c r="S836" s="4">
        <f t="shared" si="10"/>
        <v>2.6999999999998181</v>
      </c>
      <c r="T836" s="6">
        <f t="shared" si="14"/>
        <v>1.8417462482945623E-2</v>
      </c>
      <c r="U836" s="4">
        <f t="shared" si="6"/>
        <v>129.70000000000073</v>
      </c>
      <c r="V836" s="6">
        <f t="shared" si="15"/>
        <v>-0.88472032742156348</v>
      </c>
      <c r="X836" s="4">
        <f t="shared" si="7"/>
        <v>2.6999999999998181</v>
      </c>
      <c r="Z836" s="4">
        <f t="shared" si="8"/>
        <v>129.70000000000073</v>
      </c>
      <c r="AA836" s="4">
        <f t="shared" si="9"/>
        <v>94.300000000000182</v>
      </c>
      <c r="AC836" s="4">
        <f t="shared" si="22"/>
        <v>69.300000000000182</v>
      </c>
      <c r="AD836" s="4">
        <f t="shared" si="21"/>
        <v>189.69999999999891</v>
      </c>
    </row>
    <row r="837" spans="1:30">
      <c r="A837" s="2">
        <f>Pairs!D837</f>
        <v>41372</v>
      </c>
      <c r="B837" s="5">
        <f>Pairs!E837</f>
        <v>6249.8</v>
      </c>
      <c r="C837" s="5">
        <f>Pairs!F837</f>
        <v>6289.6</v>
      </c>
      <c r="D837" s="5">
        <f>Pairs!G837</f>
        <v>6249.8</v>
      </c>
      <c r="E837" s="5">
        <f>Pairs!H837</f>
        <v>6276.9</v>
      </c>
      <c r="F837" s="4">
        <f t="shared" si="23"/>
        <v>39.800000000000182</v>
      </c>
      <c r="G837" s="4">
        <f t="shared" si="20"/>
        <v>72.716666666666697</v>
      </c>
      <c r="H837" s="9">
        <f t="shared" ref="H837:H870" si="24">E837-E836</f>
        <v>27.099999999999454</v>
      </c>
      <c r="I837" s="4">
        <f t="shared" si="13"/>
        <v>-26.960000000000036</v>
      </c>
      <c r="K837" s="16">
        <f t="shared" si="11"/>
        <v>0.11249481112494601</v>
      </c>
      <c r="L837" s="4">
        <f t="shared" si="12"/>
        <v>240.89999999999964</v>
      </c>
      <c r="M837" s="6">
        <f t="shared" si="16"/>
        <v>0.11249481112494601</v>
      </c>
      <c r="N837" s="4">
        <f t="shared" si="17"/>
        <v>240.89999999999964</v>
      </c>
      <c r="O837" s="6">
        <f t="shared" si="18"/>
        <v>0.11249481112494601</v>
      </c>
      <c r="P837" s="4">
        <f t="shared" si="19"/>
        <v>240.89999999999964</v>
      </c>
      <c r="Q837" s="13"/>
      <c r="R837" s="13"/>
      <c r="S837" s="4">
        <f t="shared" si="10"/>
        <v>39.800000000000182</v>
      </c>
      <c r="T837" s="6">
        <f t="shared" si="14"/>
        <v>0.16521378165213882</v>
      </c>
      <c r="U837" s="4">
        <f t="shared" ref="U837:U870" si="25">E836-D837</f>
        <v>0</v>
      </c>
      <c r="V837" s="6">
        <f t="shared" si="15"/>
        <v>0</v>
      </c>
      <c r="X837" s="4">
        <f t="shared" ref="X837:X870" si="26">IF(S837&gt;U837,U837,S837)</f>
        <v>0</v>
      </c>
      <c r="Z837" s="4">
        <f t="shared" ref="Z837:Z900" si="27">MAX(S837,U837)</f>
        <v>39.800000000000182</v>
      </c>
      <c r="AA837" s="4">
        <f t="shared" ref="AA837:AA900" si="28">ABS(H837)</f>
        <v>27.099999999999454</v>
      </c>
      <c r="AC837" s="4">
        <f t="shared" si="22"/>
        <v>2.0999999999994543</v>
      </c>
      <c r="AD837" s="4">
        <f t="shared" si="21"/>
        <v>172.59999999999854</v>
      </c>
    </row>
    <row r="838" spans="1:30">
      <c r="A838" s="2">
        <f>Pairs!D838</f>
        <v>41373</v>
      </c>
      <c r="B838" s="5">
        <f>Pairs!E838</f>
        <v>6276.9</v>
      </c>
      <c r="C838" s="5">
        <f>Pairs!F838</f>
        <v>6326.5</v>
      </c>
      <c r="D838" s="5">
        <f>Pairs!G838</f>
        <v>6276.9</v>
      </c>
      <c r="E838" s="5">
        <f>Pairs!H838</f>
        <v>6313.2</v>
      </c>
      <c r="F838" s="4">
        <f t="shared" si="23"/>
        <v>49.600000000000364</v>
      </c>
      <c r="G838" s="4">
        <f t="shared" si="20"/>
        <v>72.325000000000045</v>
      </c>
      <c r="H838" s="9">
        <f t="shared" si="24"/>
        <v>36.300000000000182</v>
      </c>
      <c r="I838" s="4">
        <f t="shared" si="13"/>
        <v>-35.5</v>
      </c>
      <c r="K838" s="16">
        <f t="shared" si="11"/>
        <v>0.37184750733137617</v>
      </c>
      <c r="L838" s="4">
        <f t="shared" si="12"/>
        <v>170.5</v>
      </c>
      <c r="M838" s="6">
        <f t="shared" si="16"/>
        <v>0.26317974263179633</v>
      </c>
      <c r="N838" s="4">
        <f t="shared" si="17"/>
        <v>240.89999999999964</v>
      </c>
      <c r="O838" s="6">
        <f t="shared" si="18"/>
        <v>0.26317974263179633</v>
      </c>
      <c r="P838" s="4">
        <f t="shared" si="19"/>
        <v>240.89999999999964</v>
      </c>
      <c r="Q838" s="13"/>
      <c r="R838" s="13"/>
      <c r="S838" s="4">
        <f t="shared" ref="S838:S870" si="29">C838-E837</f>
        <v>49.600000000000364</v>
      </c>
      <c r="T838" s="6">
        <f t="shared" si="14"/>
        <v>0.31838937318389343</v>
      </c>
      <c r="U838" s="4">
        <f t="shared" si="25"/>
        <v>0</v>
      </c>
      <c r="V838" s="6">
        <f t="shared" si="15"/>
        <v>0.11249481112494601</v>
      </c>
      <c r="X838" s="4">
        <f t="shared" si="26"/>
        <v>0</v>
      </c>
      <c r="Z838" s="4">
        <f t="shared" si="27"/>
        <v>49.600000000000364</v>
      </c>
      <c r="AA838" s="4">
        <f t="shared" si="28"/>
        <v>36.300000000000182</v>
      </c>
      <c r="AC838" s="4">
        <f t="shared" si="22"/>
        <v>11.300000000000182</v>
      </c>
      <c r="AD838" s="4">
        <f t="shared" si="21"/>
        <v>204.59999999999854</v>
      </c>
    </row>
    <row r="839" spans="1:30">
      <c r="A839" s="2">
        <f>Pairs!D839</f>
        <v>41374</v>
      </c>
      <c r="B839" s="5">
        <f>Pairs!E839</f>
        <v>6313.2</v>
      </c>
      <c r="C839" s="5">
        <f>Pairs!F839</f>
        <v>6405.2</v>
      </c>
      <c r="D839" s="5">
        <f>Pairs!G839</f>
        <v>6313.2</v>
      </c>
      <c r="E839" s="5">
        <f>Pairs!H839</f>
        <v>6387.4</v>
      </c>
      <c r="F839" s="4">
        <f t="shared" si="23"/>
        <v>92</v>
      </c>
      <c r="G839" s="4">
        <f t="shared" si="20"/>
        <v>74.02500000000002</v>
      </c>
      <c r="H839" s="9">
        <f t="shared" si="24"/>
        <v>74.199999999999818</v>
      </c>
      <c r="I839" s="4">
        <f t="shared" si="13"/>
        <v>-6.5800000000001093</v>
      </c>
      <c r="K839" s="16">
        <f t="shared" si="11"/>
        <v>1</v>
      </c>
      <c r="L839" s="4">
        <f t="shared" si="12"/>
        <v>137.59999999999945</v>
      </c>
      <c r="M839" s="6">
        <f t="shared" si="16"/>
        <v>0.5711913657119122</v>
      </c>
      <c r="N839" s="4">
        <f t="shared" si="17"/>
        <v>240.89999999999964</v>
      </c>
      <c r="O839" s="6">
        <f t="shared" si="18"/>
        <v>0.5711913657119122</v>
      </c>
      <c r="P839" s="4">
        <f t="shared" si="19"/>
        <v>240.89999999999964</v>
      </c>
      <c r="Q839" s="13"/>
      <c r="R839" s="13"/>
      <c r="S839" s="4">
        <f t="shared" si="29"/>
        <v>92</v>
      </c>
      <c r="T839" s="6">
        <f t="shared" si="14"/>
        <v>0.9114369501466254</v>
      </c>
      <c r="U839" s="4">
        <f t="shared" si="25"/>
        <v>0</v>
      </c>
      <c r="V839" s="6">
        <f t="shared" si="15"/>
        <v>0.37184750733137617</v>
      </c>
      <c r="X839" s="4">
        <f t="shared" si="26"/>
        <v>0</v>
      </c>
      <c r="Z839" s="4">
        <f t="shared" si="27"/>
        <v>92</v>
      </c>
      <c r="AA839" s="4">
        <f t="shared" si="28"/>
        <v>74.199999999999818</v>
      </c>
      <c r="AC839" s="4">
        <f t="shared" si="22"/>
        <v>49.199999999999818</v>
      </c>
      <c r="AD839" s="4">
        <f t="shared" si="21"/>
        <v>264.39999999999782</v>
      </c>
    </row>
    <row r="840" spans="1:30">
      <c r="A840" s="2">
        <f>Pairs!D840</f>
        <v>41375</v>
      </c>
      <c r="B840" s="5">
        <f>Pairs!E840</f>
        <v>6387.4</v>
      </c>
      <c r="C840" s="5">
        <f>Pairs!F840</f>
        <v>6423.6</v>
      </c>
      <c r="D840" s="5">
        <f>Pairs!G840</f>
        <v>6377.5</v>
      </c>
      <c r="E840" s="5">
        <f>Pairs!H840</f>
        <v>6416.1</v>
      </c>
      <c r="F840" s="4">
        <f t="shared" si="23"/>
        <v>46.100000000000364</v>
      </c>
      <c r="G840" s="4">
        <f t="shared" si="20"/>
        <v>73.533333333333374</v>
      </c>
      <c r="H840" s="9">
        <f t="shared" si="24"/>
        <v>28.700000000000728</v>
      </c>
      <c r="I840" s="4">
        <f t="shared" si="13"/>
        <v>14.4</v>
      </c>
      <c r="K840" s="16">
        <f t="shared" ref="K840:K870" si="30">(E840-MIN($E836:$E840))/(MAX($E836:$E840)-MIN($E836:$E840))</f>
        <v>1</v>
      </c>
      <c r="L840" s="4">
        <f t="shared" ref="L840:L903" si="31">(MAX($E836:$E840)-MIN($E836:$E840))</f>
        <v>166.30000000000018</v>
      </c>
      <c r="M840" s="6">
        <f t="shared" si="16"/>
        <v>0.9753665689149571</v>
      </c>
      <c r="N840" s="4">
        <f t="shared" si="17"/>
        <v>170.5</v>
      </c>
      <c r="O840" s="6">
        <f t="shared" si="18"/>
        <v>0.6903279369032812</v>
      </c>
      <c r="P840" s="4">
        <f t="shared" si="19"/>
        <v>240.89999999999964</v>
      </c>
      <c r="Q840" s="13"/>
      <c r="R840" s="13"/>
      <c r="S840" s="4">
        <f t="shared" si="29"/>
        <v>36.200000000000728</v>
      </c>
      <c r="T840" s="6">
        <f t="shared" si="14"/>
        <v>1.2630813953488436</v>
      </c>
      <c r="U840" s="4">
        <f t="shared" si="25"/>
        <v>9.8999999999996362</v>
      </c>
      <c r="V840" s="6">
        <f t="shared" si="15"/>
        <v>0.92805232558139772</v>
      </c>
      <c r="X840" s="4">
        <f t="shared" si="26"/>
        <v>9.8999999999996362</v>
      </c>
      <c r="Z840" s="4">
        <f t="shared" si="27"/>
        <v>36.200000000000728</v>
      </c>
      <c r="AA840" s="4">
        <f t="shared" si="28"/>
        <v>28.700000000000728</v>
      </c>
      <c r="AC840" s="4">
        <f t="shared" si="22"/>
        <v>3.7000000000007276</v>
      </c>
      <c r="AD840" s="4">
        <f t="shared" si="21"/>
        <v>272.09999999999854</v>
      </c>
    </row>
    <row r="841" spans="1:30">
      <c r="A841" s="2">
        <f>Pairs!D841</f>
        <v>41376</v>
      </c>
      <c r="B841" s="5">
        <f>Pairs!E841</f>
        <v>6416.1</v>
      </c>
      <c r="C841" s="5">
        <f>Pairs!F841</f>
        <v>6416.1</v>
      </c>
      <c r="D841" s="5">
        <f>Pairs!G841</f>
        <v>6368.2</v>
      </c>
      <c r="E841" s="5">
        <f>Pairs!H841</f>
        <v>6384.4</v>
      </c>
      <c r="F841" s="4">
        <f t="shared" si="23"/>
        <v>47.900000000000546</v>
      </c>
      <c r="G841" s="4">
        <f t="shared" si="20"/>
        <v>69.866666666666788</v>
      </c>
      <c r="H841" s="9">
        <f t="shared" si="24"/>
        <v>-31.700000000000728</v>
      </c>
      <c r="I841" s="4">
        <f t="shared" si="13"/>
        <v>26.919999999999892</v>
      </c>
      <c r="K841" s="16">
        <f t="shared" si="30"/>
        <v>0.77227011494252473</v>
      </c>
      <c r="L841" s="4">
        <f t="shared" si="31"/>
        <v>139.20000000000073</v>
      </c>
      <c r="M841" s="6">
        <f t="shared" si="16"/>
        <v>0.80938063740228083</v>
      </c>
      <c r="N841" s="4">
        <f t="shared" si="17"/>
        <v>166.30000000000018</v>
      </c>
      <c r="O841" s="6">
        <f t="shared" si="18"/>
        <v>0.55873806558737926</v>
      </c>
      <c r="P841" s="4">
        <f t="shared" si="19"/>
        <v>240.89999999999964</v>
      </c>
      <c r="Q841" s="13"/>
      <c r="R841" s="13"/>
      <c r="S841" s="4">
        <f t="shared" si="29"/>
        <v>0</v>
      </c>
      <c r="T841" s="6">
        <f t="shared" si="14"/>
        <v>1</v>
      </c>
      <c r="U841" s="4">
        <f t="shared" si="25"/>
        <v>47.900000000000546</v>
      </c>
      <c r="V841" s="6">
        <f t="shared" si="15"/>
        <v>0.71196632591701448</v>
      </c>
      <c r="X841" s="4">
        <f t="shared" si="26"/>
        <v>0</v>
      </c>
      <c r="Z841" s="4">
        <f t="shared" si="27"/>
        <v>47.900000000000546</v>
      </c>
      <c r="AA841" s="4">
        <f t="shared" si="28"/>
        <v>31.700000000000728</v>
      </c>
      <c r="AC841" s="4">
        <f t="shared" si="22"/>
        <v>6.7000000000007276</v>
      </c>
      <c r="AD841" s="4">
        <f t="shared" si="21"/>
        <v>292</v>
      </c>
    </row>
    <row r="842" spans="1:30">
      <c r="A842" s="2">
        <f>Pairs!D842</f>
        <v>41379</v>
      </c>
      <c r="B842" s="5">
        <f>Pairs!E842</f>
        <v>6384.4</v>
      </c>
      <c r="C842" s="5">
        <f>Pairs!F842</f>
        <v>6384.4</v>
      </c>
      <c r="D842" s="5">
        <f>Pairs!G842</f>
        <v>6300.1</v>
      </c>
      <c r="E842" s="5">
        <f>Pairs!H842</f>
        <v>6343.6</v>
      </c>
      <c r="F842" s="4">
        <f t="shared" si="23"/>
        <v>84.299999999999272</v>
      </c>
      <c r="G842" s="4">
        <f t="shared" si="20"/>
        <v>73.98333333333342</v>
      </c>
      <c r="H842" s="9">
        <f t="shared" si="24"/>
        <v>-40.799999999999272</v>
      </c>
      <c r="I842" s="4">
        <f t="shared" ref="I842:I870" si="32">AVERAGE(H838:H842)</f>
        <v>13.340000000000146</v>
      </c>
      <c r="K842" s="16">
        <f t="shared" si="30"/>
        <v>0.29543245869776857</v>
      </c>
      <c r="L842" s="4">
        <f t="shared" si="31"/>
        <v>102.90000000000055</v>
      </c>
      <c r="M842" s="6">
        <f t="shared" si="16"/>
        <v>0.56404088995790791</v>
      </c>
      <c r="N842" s="4">
        <f t="shared" si="17"/>
        <v>166.30000000000018</v>
      </c>
      <c r="O842" s="6">
        <f t="shared" si="18"/>
        <v>0.55014662756598343</v>
      </c>
      <c r="P842" s="4">
        <f t="shared" si="19"/>
        <v>170.5</v>
      </c>
      <c r="Q842" s="13"/>
      <c r="R842" s="13"/>
      <c r="S842" s="4">
        <f t="shared" si="29"/>
        <v>0</v>
      </c>
      <c r="T842" s="6">
        <f t="shared" si="14"/>
        <v>0.77227011494252473</v>
      </c>
      <c r="U842" s="4">
        <f t="shared" si="25"/>
        <v>84.299999999999272</v>
      </c>
      <c r="V842" s="6">
        <f t="shared" si="15"/>
        <v>0.16666666666667102</v>
      </c>
      <c r="X842" s="4">
        <f t="shared" si="26"/>
        <v>0</v>
      </c>
      <c r="Z842" s="4">
        <f t="shared" si="27"/>
        <v>84.299999999999272</v>
      </c>
      <c r="AA842" s="4">
        <f t="shared" si="28"/>
        <v>40.799999999999272</v>
      </c>
      <c r="AC842" s="4">
        <f t="shared" si="22"/>
        <v>15.799999999999272</v>
      </c>
      <c r="AD842" s="4">
        <f t="shared" si="21"/>
        <v>308.69999999999982</v>
      </c>
    </row>
    <row r="843" spans="1:30">
      <c r="A843" s="2">
        <f>Pairs!D843</f>
        <v>41380</v>
      </c>
      <c r="B843" s="5">
        <f>Pairs!E843</f>
        <v>6343.6</v>
      </c>
      <c r="C843" s="5">
        <f>Pairs!F843</f>
        <v>6343.6</v>
      </c>
      <c r="D843" s="5">
        <f>Pairs!G843</f>
        <v>6297.5</v>
      </c>
      <c r="E843" s="5">
        <f>Pairs!H843</f>
        <v>6304.6</v>
      </c>
      <c r="F843" s="4">
        <f t="shared" si="23"/>
        <v>46.100000000000364</v>
      </c>
      <c r="G843" s="4">
        <f t="shared" si="20"/>
        <v>71.433333333333465</v>
      </c>
      <c r="H843" s="9">
        <f t="shared" si="24"/>
        <v>-39</v>
      </c>
      <c r="I843" s="4">
        <f t="shared" si="32"/>
        <v>-1.7199999999998909</v>
      </c>
      <c r="K843" s="16">
        <f t="shared" si="30"/>
        <v>0</v>
      </c>
      <c r="L843" s="4">
        <f t="shared" si="31"/>
        <v>111.5</v>
      </c>
      <c r="M843" s="6">
        <f t="shared" si="16"/>
        <v>0.1989942528735674</v>
      </c>
      <c r="N843" s="4">
        <f t="shared" si="17"/>
        <v>139.20000000000073</v>
      </c>
      <c r="O843" s="6">
        <f t="shared" si="18"/>
        <v>0.32952495490078243</v>
      </c>
      <c r="P843" s="4">
        <f t="shared" si="19"/>
        <v>166.30000000000018</v>
      </c>
      <c r="Q843" s="13"/>
      <c r="R843" s="13"/>
      <c r="S843" s="4">
        <f t="shared" si="29"/>
        <v>0</v>
      </c>
      <c r="T843" s="6">
        <f t="shared" ref="T843:T906" si="33">($C843-MIN($E838:$E842))/(MAX($E838:$E842)-MIN($E838:$E842))</f>
        <v>0.29543245869776857</v>
      </c>
      <c r="U843" s="4">
        <f t="shared" si="25"/>
        <v>46.100000000000364</v>
      </c>
      <c r="V843" s="6">
        <f t="shared" ref="V843:V906" si="34">($D843-MIN($E838:$E842))/(MAX($E838:$E842)-MIN($E838:$E842))</f>
        <v>-0.1525753158406194</v>
      </c>
      <c r="X843" s="4">
        <f t="shared" si="26"/>
        <v>0</v>
      </c>
      <c r="Z843" s="4">
        <f t="shared" si="27"/>
        <v>46.100000000000364</v>
      </c>
      <c r="AA843" s="4">
        <f t="shared" si="28"/>
        <v>39</v>
      </c>
      <c r="AC843" s="4">
        <f t="shared" si="22"/>
        <v>14</v>
      </c>
      <c r="AD843" s="4">
        <f t="shared" si="21"/>
        <v>268.69999999999982</v>
      </c>
    </row>
    <row r="844" spans="1:30">
      <c r="A844" s="2">
        <f>Pairs!D844</f>
        <v>41381</v>
      </c>
      <c r="B844" s="5">
        <f>Pairs!E844</f>
        <v>6304.6</v>
      </c>
      <c r="C844" s="5">
        <f>Pairs!F844</f>
        <v>6334.4</v>
      </c>
      <c r="D844" s="5">
        <f>Pairs!G844</f>
        <v>6225.2</v>
      </c>
      <c r="E844" s="5">
        <f>Pairs!H844</f>
        <v>6244.2</v>
      </c>
      <c r="F844" s="4">
        <f t="shared" si="23"/>
        <v>109.19999999999982</v>
      </c>
      <c r="G844" s="4">
        <f t="shared" si="20"/>
        <v>75.041666666666814</v>
      </c>
      <c r="H844" s="9">
        <f t="shared" si="24"/>
        <v>-60.400000000000546</v>
      </c>
      <c r="I844" s="4">
        <f t="shared" si="32"/>
        <v>-28.639999999999965</v>
      </c>
      <c r="K844" s="16">
        <f t="shared" si="30"/>
        <v>0</v>
      </c>
      <c r="L844" s="4">
        <f t="shared" si="31"/>
        <v>171.90000000000055</v>
      </c>
      <c r="M844" s="6">
        <f t="shared" si="16"/>
        <v>0</v>
      </c>
      <c r="N844" s="4">
        <f t="shared" si="17"/>
        <v>171.90000000000055</v>
      </c>
      <c r="O844" s="6">
        <f t="shared" si="18"/>
        <v>0</v>
      </c>
      <c r="P844" s="4">
        <f t="shared" si="19"/>
        <v>171.90000000000055</v>
      </c>
      <c r="Q844" s="13"/>
      <c r="R844" s="13"/>
      <c r="S844" s="4">
        <f t="shared" si="29"/>
        <v>29.799999999999272</v>
      </c>
      <c r="T844" s="6">
        <f t="shared" si="33"/>
        <v>0.26726457399102488</v>
      </c>
      <c r="U844" s="4">
        <f t="shared" si="25"/>
        <v>79.400000000000546</v>
      </c>
      <c r="V844" s="6">
        <f t="shared" si="34"/>
        <v>-0.7121076233183905</v>
      </c>
      <c r="X844" s="4">
        <f t="shared" si="26"/>
        <v>29.799999999999272</v>
      </c>
      <c r="Z844" s="4">
        <f t="shared" si="27"/>
        <v>79.400000000000546</v>
      </c>
      <c r="AA844" s="4">
        <f t="shared" si="28"/>
        <v>60.400000000000546</v>
      </c>
      <c r="AC844" s="4">
        <f t="shared" si="22"/>
        <v>35.400000000000546</v>
      </c>
      <c r="AD844" s="4">
        <f t="shared" si="21"/>
        <v>258.70000000000073</v>
      </c>
    </row>
    <row r="845" spans="1:30">
      <c r="A845" s="2">
        <f>Pairs!D845</f>
        <v>41382</v>
      </c>
      <c r="B845" s="5">
        <f>Pairs!E845</f>
        <v>6244.2</v>
      </c>
      <c r="C845" s="5">
        <f>Pairs!F845</f>
        <v>6277.8</v>
      </c>
      <c r="D845" s="5">
        <f>Pairs!G845</f>
        <v>6225.9</v>
      </c>
      <c r="E845" s="5">
        <f>Pairs!H845</f>
        <v>6243.7</v>
      </c>
      <c r="F845" s="4">
        <f t="shared" si="23"/>
        <v>51.900000000000546</v>
      </c>
      <c r="G845" s="4">
        <f t="shared" si="20"/>
        <v>71.616666666666859</v>
      </c>
      <c r="H845" s="9">
        <f t="shared" si="24"/>
        <v>-0.5</v>
      </c>
      <c r="I845" s="4">
        <f t="shared" si="32"/>
        <v>-34.480000000000111</v>
      </c>
      <c r="K845" s="16">
        <f t="shared" si="30"/>
        <v>0</v>
      </c>
      <c r="L845" s="4">
        <f t="shared" si="31"/>
        <v>140.69999999999982</v>
      </c>
      <c r="M845" s="6">
        <f t="shared" ref="M845:M870" si="35">(E845-MIN($E839:$E845))/(MAX($E839:$E845)-MIN($E839:$E845))</f>
        <v>0</v>
      </c>
      <c r="N845" s="4">
        <f t="shared" ref="N845:N908" si="36">MAX($E839:$E845)-MIN($E839:$E845)</f>
        <v>172.40000000000055</v>
      </c>
      <c r="O845" s="6">
        <f t="shared" ref="O845:O870" si="37">(E845-MIN($E837:$E845))/(MAX($E837:$E845)-MIN($E837:$E845))</f>
        <v>0</v>
      </c>
      <c r="P845" s="4">
        <f t="shared" ref="P845:P908" si="38">MAX($E837:$E845)-MIN($E837:$E845)</f>
        <v>172.40000000000055</v>
      </c>
      <c r="Q845" s="13"/>
      <c r="R845" s="13"/>
      <c r="S845" s="4">
        <f t="shared" si="29"/>
        <v>33.600000000000364</v>
      </c>
      <c r="T845" s="6">
        <f t="shared" si="33"/>
        <v>0.19546247818499277</v>
      </c>
      <c r="U845" s="4">
        <f t="shared" si="25"/>
        <v>18.300000000000182</v>
      </c>
      <c r="V845" s="6">
        <f t="shared" si="34"/>
        <v>-0.10645724258289775</v>
      </c>
      <c r="X845" s="4">
        <f t="shared" si="26"/>
        <v>18.300000000000182</v>
      </c>
      <c r="Z845" s="4">
        <f t="shared" si="27"/>
        <v>33.600000000000364</v>
      </c>
      <c r="AA845" s="4">
        <f t="shared" si="28"/>
        <v>0.5</v>
      </c>
      <c r="AC845" s="4">
        <f t="shared" si="22"/>
        <v>-24.5</v>
      </c>
      <c r="AD845" s="4">
        <f t="shared" si="21"/>
        <v>183.00000000000091</v>
      </c>
    </row>
    <row r="846" spans="1:30">
      <c r="A846" s="2">
        <f>Pairs!D846</f>
        <v>41383</v>
      </c>
      <c r="B846" s="5">
        <f>Pairs!E846</f>
        <v>6243.7</v>
      </c>
      <c r="C846" s="5">
        <f>Pairs!F846</f>
        <v>6288.7</v>
      </c>
      <c r="D846" s="5">
        <f>Pairs!G846</f>
        <v>6243.7</v>
      </c>
      <c r="E846" s="5">
        <f>Pairs!H846</f>
        <v>6286.6</v>
      </c>
      <c r="F846" s="4">
        <f t="shared" si="23"/>
        <v>45</v>
      </c>
      <c r="G846" s="4">
        <f t="shared" si="20"/>
        <v>69.108333333333505</v>
      </c>
      <c r="H846" s="9">
        <f t="shared" si="24"/>
        <v>42.900000000000546</v>
      </c>
      <c r="I846" s="4">
        <f t="shared" si="32"/>
        <v>-19.559999999999853</v>
      </c>
      <c r="K846" s="16">
        <f t="shared" si="30"/>
        <v>0.42942942942943252</v>
      </c>
      <c r="L846" s="4">
        <f t="shared" si="31"/>
        <v>99.900000000000546</v>
      </c>
      <c r="M846" s="6">
        <f t="shared" si="35"/>
        <v>0.24883990719257779</v>
      </c>
      <c r="N846" s="4">
        <f t="shared" si="36"/>
        <v>172.40000000000055</v>
      </c>
      <c r="O846" s="6">
        <f t="shared" si="37"/>
        <v>0.24883990719257779</v>
      </c>
      <c r="P846" s="4">
        <f t="shared" si="38"/>
        <v>172.40000000000055</v>
      </c>
      <c r="Q846" s="13"/>
      <c r="R846" s="13"/>
      <c r="S846" s="4">
        <f t="shared" si="29"/>
        <v>45</v>
      </c>
      <c r="T846" s="6">
        <f t="shared" si="33"/>
        <v>0.31982942430703665</v>
      </c>
      <c r="U846" s="4">
        <f t="shared" si="25"/>
        <v>0</v>
      </c>
      <c r="V846" s="6">
        <f t="shared" si="34"/>
        <v>0</v>
      </c>
      <c r="X846" s="4">
        <f t="shared" si="26"/>
        <v>0</v>
      </c>
      <c r="Z846" s="4">
        <f t="shared" si="27"/>
        <v>45</v>
      </c>
      <c r="AA846" s="4">
        <f t="shared" si="28"/>
        <v>42.900000000000546</v>
      </c>
      <c r="AC846" s="4">
        <f t="shared" si="22"/>
        <v>17.900000000000546</v>
      </c>
      <c r="AD846" s="4">
        <f t="shared" si="21"/>
        <v>131.60000000000127</v>
      </c>
    </row>
    <row r="847" spans="1:30">
      <c r="A847" s="2">
        <f>Pairs!D847</f>
        <v>41386</v>
      </c>
      <c r="B847" s="5">
        <f>Pairs!E847</f>
        <v>6286.6</v>
      </c>
      <c r="C847" s="5">
        <f>Pairs!F847</f>
        <v>6342</v>
      </c>
      <c r="D847" s="5">
        <f>Pairs!G847</f>
        <v>6259</v>
      </c>
      <c r="E847" s="5">
        <f>Pairs!H847</f>
        <v>6280.6</v>
      </c>
      <c r="F847" s="4">
        <f t="shared" si="23"/>
        <v>83</v>
      </c>
      <c r="G847" s="4">
        <f t="shared" si="20"/>
        <v>68.941666666666833</v>
      </c>
      <c r="H847" s="9">
        <f t="shared" si="24"/>
        <v>-6</v>
      </c>
      <c r="I847" s="4">
        <f t="shared" si="32"/>
        <v>-12.6</v>
      </c>
      <c r="K847" s="16">
        <f t="shared" si="30"/>
        <v>0.60591133004926456</v>
      </c>
      <c r="L847" s="4">
        <f t="shared" si="31"/>
        <v>60.900000000000546</v>
      </c>
      <c r="M847" s="6">
        <f t="shared" si="35"/>
        <v>0.26226012793177395</v>
      </c>
      <c r="N847" s="4">
        <f t="shared" si="36"/>
        <v>140.69999999999982</v>
      </c>
      <c r="O847" s="6">
        <f t="shared" si="37"/>
        <v>0.21403712296984007</v>
      </c>
      <c r="P847" s="4">
        <f t="shared" si="38"/>
        <v>172.40000000000055</v>
      </c>
      <c r="Q847" s="13"/>
      <c r="R847" s="13"/>
      <c r="S847" s="4">
        <f t="shared" si="29"/>
        <v>55.399999999999636</v>
      </c>
      <c r="T847" s="6">
        <f t="shared" si="33"/>
        <v>0.98398398398398046</v>
      </c>
      <c r="U847" s="4">
        <f t="shared" si="25"/>
        <v>27.600000000000364</v>
      </c>
      <c r="V847" s="6">
        <f t="shared" si="34"/>
        <v>0.15315315315315414</v>
      </c>
      <c r="X847" s="4">
        <f t="shared" si="26"/>
        <v>27.600000000000364</v>
      </c>
      <c r="Z847" s="4">
        <f t="shared" si="27"/>
        <v>55.399999999999636</v>
      </c>
      <c r="AA847" s="4">
        <f t="shared" si="28"/>
        <v>6</v>
      </c>
      <c r="AC847" s="4">
        <f t="shared" si="22"/>
        <v>-19</v>
      </c>
      <c r="AD847" s="4">
        <f t="shared" si="21"/>
        <v>110.50000000000182</v>
      </c>
    </row>
    <row r="848" spans="1:30">
      <c r="A848" s="2">
        <f>Pairs!D848</f>
        <v>41387</v>
      </c>
      <c r="B848" s="5">
        <f>Pairs!E848</f>
        <v>6280.6</v>
      </c>
      <c r="C848" s="5">
        <f>Pairs!F848</f>
        <v>6406.1</v>
      </c>
      <c r="D848" s="5">
        <f>Pairs!G848</f>
        <v>6278.5</v>
      </c>
      <c r="E848" s="5">
        <f>Pairs!H848</f>
        <v>6406.1</v>
      </c>
      <c r="F848" s="4">
        <f t="shared" si="23"/>
        <v>127.60000000000036</v>
      </c>
      <c r="G848" s="4">
        <f t="shared" ref="G848:G870" si="39">AVERAGE(F837:F848)</f>
        <v>68.541666666666814</v>
      </c>
      <c r="H848" s="9">
        <f t="shared" si="24"/>
        <v>125.5</v>
      </c>
      <c r="I848" s="4">
        <f t="shared" si="32"/>
        <v>20.3</v>
      </c>
      <c r="K848" s="16">
        <f t="shared" si="30"/>
        <v>1</v>
      </c>
      <c r="L848" s="4">
        <f t="shared" si="31"/>
        <v>162.40000000000055</v>
      </c>
      <c r="M848" s="6">
        <f t="shared" si="35"/>
        <v>1</v>
      </c>
      <c r="N848" s="4">
        <f t="shared" si="36"/>
        <v>162.40000000000055</v>
      </c>
      <c r="O848" s="6">
        <f t="shared" si="37"/>
        <v>0.94199535962877046</v>
      </c>
      <c r="P848" s="4">
        <f t="shared" si="38"/>
        <v>172.40000000000055</v>
      </c>
      <c r="Q848" s="13"/>
      <c r="R848" s="13"/>
      <c r="S848" s="4">
        <f t="shared" si="29"/>
        <v>125.5</v>
      </c>
      <c r="T848" s="6">
        <f t="shared" si="33"/>
        <v>2.6666666666666519</v>
      </c>
      <c r="U848" s="4">
        <f t="shared" si="25"/>
        <v>2.1000000000003638</v>
      </c>
      <c r="V848" s="6">
        <f t="shared" si="34"/>
        <v>0.57142857142856929</v>
      </c>
      <c r="X848" s="4">
        <f t="shared" si="26"/>
        <v>2.1000000000003638</v>
      </c>
      <c r="Z848" s="4">
        <f t="shared" si="27"/>
        <v>125.5</v>
      </c>
      <c r="AA848" s="4">
        <f t="shared" si="28"/>
        <v>125.5</v>
      </c>
      <c r="AC848" s="4">
        <f t="shared" si="22"/>
        <v>100.5</v>
      </c>
      <c r="AD848" s="4">
        <f t="shared" ref="AD848:AD911" si="40">SUM(AC839:AC848)</f>
        <v>199.70000000000164</v>
      </c>
    </row>
    <row r="849" spans="1:30">
      <c r="A849" s="2">
        <f>Pairs!D849</f>
        <v>41388</v>
      </c>
      <c r="B849" s="5">
        <f>Pairs!E849</f>
        <v>6406.1</v>
      </c>
      <c r="C849" s="5">
        <f>Pairs!F849</f>
        <v>6438.9</v>
      </c>
      <c r="D849" s="5">
        <f>Pairs!G849</f>
        <v>6396.2</v>
      </c>
      <c r="E849" s="5">
        <f>Pairs!H849</f>
        <v>6431.8</v>
      </c>
      <c r="F849" s="4">
        <f t="shared" si="23"/>
        <v>42.699999999999818</v>
      </c>
      <c r="G849" s="4">
        <f t="shared" si="39"/>
        <v>68.783333333333459</v>
      </c>
      <c r="H849" s="9">
        <f t="shared" si="24"/>
        <v>25.699999999999818</v>
      </c>
      <c r="I849" s="4">
        <f t="shared" si="32"/>
        <v>37.520000000000074</v>
      </c>
      <c r="K849" s="16">
        <f t="shared" si="30"/>
        <v>1</v>
      </c>
      <c r="L849" s="4">
        <f t="shared" si="31"/>
        <v>188.10000000000036</v>
      </c>
      <c r="M849" s="6">
        <f t="shared" si="35"/>
        <v>1</v>
      </c>
      <c r="N849" s="4">
        <f t="shared" si="36"/>
        <v>188.10000000000036</v>
      </c>
      <c r="O849" s="6">
        <f t="shared" si="37"/>
        <v>1</v>
      </c>
      <c r="P849" s="4">
        <f t="shared" si="38"/>
        <v>188.10000000000036</v>
      </c>
      <c r="Q849" s="13"/>
      <c r="R849" s="13"/>
      <c r="S849" s="4">
        <f t="shared" si="29"/>
        <v>32.799999999999272</v>
      </c>
      <c r="T849" s="6">
        <f t="shared" si="33"/>
        <v>1.2019704433497485</v>
      </c>
      <c r="U849" s="4">
        <f t="shared" si="25"/>
        <v>9.9000000000005457</v>
      </c>
      <c r="V849" s="6">
        <f t="shared" si="34"/>
        <v>0.93903940886699189</v>
      </c>
      <c r="X849" s="4">
        <f t="shared" si="26"/>
        <v>9.9000000000005457</v>
      </c>
      <c r="Z849" s="4">
        <f t="shared" si="27"/>
        <v>32.799999999999272</v>
      </c>
      <c r="AA849" s="4">
        <f t="shared" si="28"/>
        <v>25.699999999999818</v>
      </c>
      <c r="AC849" s="4">
        <f t="shared" si="22"/>
        <v>0.6999999999998181</v>
      </c>
      <c r="AD849" s="4">
        <f t="shared" si="40"/>
        <v>151.20000000000164</v>
      </c>
    </row>
    <row r="850" spans="1:30">
      <c r="A850" s="2">
        <f>Pairs!D850</f>
        <v>41389</v>
      </c>
      <c r="B850" s="5">
        <f>Pairs!E850</f>
        <v>6431.8</v>
      </c>
      <c r="C850" s="5">
        <f>Pairs!F850</f>
        <v>6467.1</v>
      </c>
      <c r="D850" s="5">
        <f>Pairs!G850</f>
        <v>6411.9</v>
      </c>
      <c r="E850" s="5">
        <f>Pairs!H850</f>
        <v>6442.6</v>
      </c>
      <c r="F850" s="4">
        <f t="shared" si="23"/>
        <v>55.200000000000728</v>
      </c>
      <c r="G850" s="4">
        <f t="shared" si="39"/>
        <v>69.250000000000156</v>
      </c>
      <c r="H850" s="9">
        <f t="shared" si="24"/>
        <v>10.800000000000182</v>
      </c>
      <c r="I850" s="4">
        <f t="shared" si="32"/>
        <v>39.780000000000108</v>
      </c>
      <c r="K850" s="16">
        <f t="shared" si="30"/>
        <v>1</v>
      </c>
      <c r="L850" s="4">
        <f t="shared" si="31"/>
        <v>162</v>
      </c>
      <c r="M850" s="6">
        <f t="shared" si="35"/>
        <v>1</v>
      </c>
      <c r="N850" s="4">
        <f t="shared" si="36"/>
        <v>198.90000000000055</v>
      </c>
      <c r="O850" s="6">
        <f t="shared" si="37"/>
        <v>1</v>
      </c>
      <c r="P850" s="4">
        <f t="shared" si="38"/>
        <v>198.90000000000055</v>
      </c>
      <c r="Q850" s="13"/>
      <c r="R850" s="13"/>
      <c r="S850" s="4">
        <f t="shared" si="29"/>
        <v>35.300000000000182</v>
      </c>
      <c r="T850" s="6">
        <f t="shared" si="33"/>
        <v>1.1876661350345568</v>
      </c>
      <c r="U850" s="4">
        <f t="shared" si="25"/>
        <v>19.900000000000546</v>
      </c>
      <c r="V850" s="6">
        <f t="shared" si="34"/>
        <v>0.89420520999468101</v>
      </c>
      <c r="X850" s="4">
        <f t="shared" si="26"/>
        <v>19.900000000000546</v>
      </c>
      <c r="Z850" s="4">
        <f t="shared" si="27"/>
        <v>35.300000000000182</v>
      </c>
      <c r="AA850" s="4">
        <f t="shared" si="28"/>
        <v>10.800000000000182</v>
      </c>
      <c r="AC850" s="4">
        <f t="shared" si="22"/>
        <v>-14.199999999999818</v>
      </c>
      <c r="AD850" s="4">
        <f t="shared" si="40"/>
        <v>133.30000000000109</v>
      </c>
    </row>
    <row r="851" spans="1:30">
      <c r="A851" s="2">
        <f>Pairs!D851</f>
        <v>41390</v>
      </c>
      <c r="B851" s="5">
        <f>Pairs!E851</f>
        <v>6442.6</v>
      </c>
      <c r="C851" s="5">
        <f>Pairs!F851</f>
        <v>6442.6</v>
      </c>
      <c r="D851" s="5">
        <f>Pairs!G851</f>
        <v>6399.4</v>
      </c>
      <c r="E851" s="5">
        <f>Pairs!H851</f>
        <v>6426.4</v>
      </c>
      <c r="F851" s="4">
        <f t="shared" si="23"/>
        <v>43.200000000000728</v>
      </c>
      <c r="G851" s="4">
        <f t="shared" si="39"/>
        <v>65.18333333333355</v>
      </c>
      <c r="H851" s="9">
        <f t="shared" si="24"/>
        <v>-16.200000000000728</v>
      </c>
      <c r="I851" s="4">
        <f t="shared" si="32"/>
        <v>27.959999999999855</v>
      </c>
      <c r="K851" s="16">
        <f t="shared" si="30"/>
        <v>0.89999999999999547</v>
      </c>
      <c r="L851" s="4">
        <f t="shared" si="31"/>
        <v>162</v>
      </c>
      <c r="M851" s="6">
        <f t="shared" si="35"/>
        <v>0.91855203619909154</v>
      </c>
      <c r="N851" s="4">
        <f t="shared" si="36"/>
        <v>198.90000000000055</v>
      </c>
      <c r="O851" s="6">
        <f t="shared" si="37"/>
        <v>0.91855203619909154</v>
      </c>
      <c r="P851" s="4">
        <f t="shared" si="38"/>
        <v>198.90000000000055</v>
      </c>
      <c r="Q851" s="13"/>
      <c r="R851" s="13"/>
      <c r="S851" s="4">
        <f t="shared" si="29"/>
        <v>0</v>
      </c>
      <c r="T851" s="6">
        <f t="shared" si="33"/>
        <v>1</v>
      </c>
      <c r="U851" s="4">
        <f t="shared" si="25"/>
        <v>43.200000000000728</v>
      </c>
      <c r="V851" s="6">
        <f t="shared" si="34"/>
        <v>0.73333333333332884</v>
      </c>
      <c r="X851" s="4">
        <f t="shared" si="26"/>
        <v>0</v>
      </c>
      <c r="Z851" s="4">
        <f t="shared" si="27"/>
        <v>43.200000000000728</v>
      </c>
      <c r="AA851" s="4">
        <f t="shared" si="28"/>
        <v>16.200000000000728</v>
      </c>
      <c r="AC851" s="4">
        <f t="shared" si="22"/>
        <v>-8.7999999999992724</v>
      </c>
      <c r="AD851" s="4">
        <f t="shared" si="40"/>
        <v>117.80000000000109</v>
      </c>
    </row>
    <row r="852" spans="1:30">
      <c r="A852" s="2">
        <f>Pairs!D852</f>
        <v>41393</v>
      </c>
      <c r="B852" s="5">
        <f>Pairs!E852</f>
        <v>6426.4</v>
      </c>
      <c r="C852" s="5">
        <f>Pairs!F852</f>
        <v>6458</v>
      </c>
      <c r="D852" s="5">
        <f>Pairs!G852</f>
        <v>6419.3</v>
      </c>
      <c r="E852" s="5">
        <f>Pairs!H852</f>
        <v>6458</v>
      </c>
      <c r="F852" s="4">
        <f t="shared" si="23"/>
        <v>38.699999999999818</v>
      </c>
      <c r="G852" s="4">
        <f t="shared" si="39"/>
        <v>64.566666666666833</v>
      </c>
      <c r="H852" s="9">
        <f t="shared" si="24"/>
        <v>31.600000000000364</v>
      </c>
      <c r="I852" s="4">
        <f t="shared" si="32"/>
        <v>35.479999999999926</v>
      </c>
      <c r="K852" s="16">
        <f t="shared" si="30"/>
        <v>1</v>
      </c>
      <c r="L852" s="4">
        <f t="shared" si="31"/>
        <v>51.899999999999636</v>
      </c>
      <c r="M852" s="6">
        <f t="shared" si="35"/>
        <v>1</v>
      </c>
      <c r="N852" s="4">
        <f t="shared" si="36"/>
        <v>177.39999999999964</v>
      </c>
      <c r="O852" s="6">
        <f t="shared" si="37"/>
        <v>1</v>
      </c>
      <c r="P852" s="4">
        <f t="shared" si="38"/>
        <v>214.30000000000018</v>
      </c>
      <c r="Q852" s="13"/>
      <c r="R852" s="13"/>
      <c r="S852" s="4">
        <f t="shared" si="29"/>
        <v>31.600000000000364</v>
      </c>
      <c r="T852" s="6">
        <f t="shared" si="33"/>
        <v>1.0950617283950594</v>
      </c>
      <c r="U852" s="4">
        <f t="shared" si="25"/>
        <v>7.0999999999994543</v>
      </c>
      <c r="V852" s="6">
        <f t="shared" si="34"/>
        <v>0.85617283950617173</v>
      </c>
      <c r="X852" s="4">
        <f t="shared" si="26"/>
        <v>7.0999999999994543</v>
      </c>
      <c r="Z852" s="4">
        <f t="shared" si="27"/>
        <v>31.600000000000364</v>
      </c>
      <c r="AA852" s="4">
        <f t="shared" si="28"/>
        <v>31.600000000000364</v>
      </c>
      <c r="AC852" s="4">
        <f t="shared" si="22"/>
        <v>6.6000000000003638</v>
      </c>
      <c r="AD852" s="4">
        <f t="shared" si="40"/>
        <v>108.60000000000218</v>
      </c>
    </row>
    <row r="853" spans="1:30">
      <c r="A853" s="2">
        <f>Pairs!D853</f>
        <v>41394</v>
      </c>
      <c r="B853" s="5">
        <f>Pairs!E853</f>
        <v>6458</v>
      </c>
      <c r="C853" s="5">
        <f>Pairs!F853</f>
        <v>6483.1</v>
      </c>
      <c r="D853" s="5">
        <f>Pairs!G853</f>
        <v>6412.7</v>
      </c>
      <c r="E853" s="5">
        <f>Pairs!H853</f>
        <v>6430.1</v>
      </c>
      <c r="F853" s="4">
        <f t="shared" si="23"/>
        <v>70.400000000000546</v>
      </c>
      <c r="G853" s="4">
        <f t="shared" si="39"/>
        <v>66.441666666666833</v>
      </c>
      <c r="H853" s="9">
        <f t="shared" si="24"/>
        <v>-27.899999999999636</v>
      </c>
      <c r="I853" s="4">
        <f t="shared" si="32"/>
        <v>4.8</v>
      </c>
      <c r="K853" s="16">
        <f t="shared" si="30"/>
        <v>0.11708860759495839</v>
      </c>
      <c r="L853" s="4">
        <f t="shared" si="31"/>
        <v>31.600000000000364</v>
      </c>
      <c r="M853" s="6">
        <f t="shared" si="35"/>
        <v>0.8427282976324707</v>
      </c>
      <c r="N853" s="4">
        <f t="shared" si="36"/>
        <v>177.39999999999964</v>
      </c>
      <c r="O853" s="6">
        <f t="shared" si="37"/>
        <v>0.86980867942137374</v>
      </c>
      <c r="P853" s="4">
        <f t="shared" si="38"/>
        <v>214.30000000000018</v>
      </c>
      <c r="Q853" s="13"/>
      <c r="R853" s="13"/>
      <c r="S853" s="4">
        <f t="shared" si="29"/>
        <v>25.100000000000364</v>
      </c>
      <c r="T853" s="6">
        <f t="shared" si="33"/>
        <v>1.4836223506743842</v>
      </c>
      <c r="U853" s="4">
        <f t="shared" si="25"/>
        <v>45.300000000000182</v>
      </c>
      <c r="V853" s="6">
        <f t="shared" si="34"/>
        <v>0.12716763005779386</v>
      </c>
      <c r="X853" s="4">
        <f t="shared" si="26"/>
        <v>25.100000000000364</v>
      </c>
      <c r="Z853" s="4">
        <f t="shared" si="27"/>
        <v>45.300000000000182</v>
      </c>
      <c r="AA853" s="4">
        <f t="shared" si="28"/>
        <v>27.899999999999636</v>
      </c>
      <c r="AC853" s="4">
        <f t="shared" si="22"/>
        <v>2.8999999999996362</v>
      </c>
      <c r="AD853" s="4">
        <f t="shared" si="40"/>
        <v>97.500000000001819</v>
      </c>
    </row>
    <row r="854" spans="1:30">
      <c r="A854" s="2">
        <f>Pairs!D854</f>
        <v>41395</v>
      </c>
      <c r="B854" s="5">
        <f>Pairs!E854</f>
        <v>6430.1</v>
      </c>
      <c r="C854" s="5">
        <f>Pairs!F854</f>
        <v>6475.9</v>
      </c>
      <c r="D854" s="5">
        <f>Pairs!G854</f>
        <v>6429.8</v>
      </c>
      <c r="E854" s="5">
        <f>Pairs!H854</f>
        <v>6451.3</v>
      </c>
      <c r="F854" s="4">
        <f t="shared" si="23"/>
        <v>46.099999999999454</v>
      </c>
      <c r="G854" s="4">
        <f t="shared" si="39"/>
        <v>63.258333333333518</v>
      </c>
      <c r="H854" s="9">
        <f t="shared" si="24"/>
        <v>21.199999999999818</v>
      </c>
      <c r="I854" s="4">
        <f t="shared" si="32"/>
        <v>3.9</v>
      </c>
      <c r="K854" s="16">
        <f t="shared" si="30"/>
        <v>0.78797468354431199</v>
      </c>
      <c r="L854" s="4">
        <f t="shared" si="31"/>
        <v>31.600000000000364</v>
      </c>
      <c r="M854" s="6">
        <f t="shared" si="35"/>
        <v>0.87090558766859605</v>
      </c>
      <c r="N854" s="4">
        <f t="shared" si="36"/>
        <v>51.899999999999636</v>
      </c>
      <c r="O854" s="6">
        <f t="shared" si="37"/>
        <v>0.96223224351747561</v>
      </c>
      <c r="P854" s="4">
        <f t="shared" si="38"/>
        <v>177.39999999999964</v>
      </c>
      <c r="Q854" s="13"/>
      <c r="R854" s="13"/>
      <c r="S854" s="4">
        <f t="shared" si="29"/>
        <v>45.799999999999272</v>
      </c>
      <c r="T854" s="6">
        <f t="shared" si="33"/>
        <v>1.5664556962025136</v>
      </c>
      <c r="U854" s="4">
        <f t="shared" si="25"/>
        <v>0.3000000000001819</v>
      </c>
      <c r="V854" s="6">
        <f t="shared" si="34"/>
        <v>0.10759493670887679</v>
      </c>
      <c r="X854" s="4">
        <f t="shared" si="26"/>
        <v>0.3000000000001819</v>
      </c>
      <c r="Z854" s="4">
        <f t="shared" si="27"/>
        <v>45.799999999999272</v>
      </c>
      <c r="AA854" s="4">
        <f t="shared" si="28"/>
        <v>21.199999999999818</v>
      </c>
      <c r="AC854" s="4">
        <f t="shared" si="22"/>
        <v>-3.8000000000001819</v>
      </c>
      <c r="AD854" s="4">
        <f t="shared" si="40"/>
        <v>58.300000000001091</v>
      </c>
    </row>
    <row r="855" spans="1:30">
      <c r="A855" s="2">
        <f>Pairs!D855</f>
        <v>41396</v>
      </c>
      <c r="B855" s="5">
        <f>Pairs!E855</f>
        <v>6451.3</v>
      </c>
      <c r="C855" s="5">
        <f>Pairs!F855</f>
        <v>6470.3</v>
      </c>
      <c r="D855" s="5">
        <f>Pairs!G855</f>
        <v>6409.8</v>
      </c>
      <c r="E855" s="5">
        <f>Pairs!H855</f>
        <v>6460.7</v>
      </c>
      <c r="F855" s="4">
        <f t="shared" si="23"/>
        <v>60.5</v>
      </c>
      <c r="G855" s="4">
        <f t="shared" si="39"/>
        <v>64.458333333333485</v>
      </c>
      <c r="H855" s="9">
        <f t="shared" si="24"/>
        <v>9.3999999999996362</v>
      </c>
      <c r="I855" s="4">
        <f t="shared" si="32"/>
        <v>3.6199999999998909</v>
      </c>
      <c r="K855" s="16">
        <f t="shared" si="30"/>
        <v>1</v>
      </c>
      <c r="L855" s="4">
        <f t="shared" si="31"/>
        <v>34.300000000000182</v>
      </c>
      <c r="M855" s="6">
        <f t="shared" si="35"/>
        <v>1</v>
      </c>
      <c r="N855" s="4">
        <f t="shared" si="36"/>
        <v>34.300000000000182</v>
      </c>
      <c r="O855" s="6">
        <f t="shared" si="37"/>
        <v>1</v>
      </c>
      <c r="P855" s="4">
        <f t="shared" si="38"/>
        <v>180.09999999999945</v>
      </c>
      <c r="Q855" s="13"/>
      <c r="R855" s="13"/>
      <c r="S855" s="4">
        <f t="shared" si="29"/>
        <v>19</v>
      </c>
      <c r="T855" s="6">
        <f t="shared" si="33"/>
        <v>1.3892405063291151</v>
      </c>
      <c r="U855" s="4">
        <f t="shared" si="25"/>
        <v>41.5</v>
      </c>
      <c r="V855" s="6">
        <f t="shared" si="34"/>
        <v>-0.52531645569617924</v>
      </c>
      <c r="X855" s="4">
        <f t="shared" si="26"/>
        <v>19</v>
      </c>
      <c r="Z855" s="4">
        <f t="shared" si="27"/>
        <v>41.5</v>
      </c>
      <c r="AA855" s="4">
        <f t="shared" si="28"/>
        <v>9.3999999999996362</v>
      </c>
      <c r="AC855" s="4">
        <f t="shared" si="22"/>
        <v>-15.600000000000364</v>
      </c>
      <c r="AD855" s="4">
        <f t="shared" si="40"/>
        <v>67.200000000000728</v>
      </c>
    </row>
    <row r="856" spans="1:30">
      <c r="A856" s="2">
        <f>Pairs!D856</f>
        <v>41397</v>
      </c>
      <c r="B856" s="5">
        <f>Pairs!E856</f>
        <v>6460.7</v>
      </c>
      <c r="C856" s="5">
        <f>Pairs!F856</f>
        <v>6541.7</v>
      </c>
      <c r="D856" s="5">
        <f>Pairs!G856</f>
        <v>6451.5</v>
      </c>
      <c r="E856" s="5">
        <f>Pairs!H856</f>
        <v>6521.5</v>
      </c>
      <c r="F856" s="4">
        <f t="shared" si="23"/>
        <v>90.199999999999818</v>
      </c>
      <c r="G856" s="4">
        <f t="shared" si="39"/>
        <v>62.875000000000149</v>
      </c>
      <c r="H856" s="9">
        <f t="shared" si="24"/>
        <v>60.800000000000182</v>
      </c>
      <c r="I856" s="4">
        <f t="shared" si="32"/>
        <v>19.020000000000074</v>
      </c>
      <c r="K856" s="16">
        <f t="shared" si="30"/>
        <v>1</v>
      </c>
      <c r="L856" s="4">
        <f t="shared" si="31"/>
        <v>91.399999999999636</v>
      </c>
      <c r="M856" s="6">
        <f t="shared" si="35"/>
        <v>1</v>
      </c>
      <c r="N856" s="4">
        <f t="shared" si="36"/>
        <v>95.100000000000364</v>
      </c>
      <c r="O856" s="6">
        <f t="shared" si="37"/>
        <v>1</v>
      </c>
      <c r="P856" s="4">
        <f t="shared" si="38"/>
        <v>115.39999999999964</v>
      </c>
      <c r="Q856" s="13"/>
      <c r="R856" s="13"/>
      <c r="S856" s="4">
        <f t="shared" si="29"/>
        <v>81</v>
      </c>
      <c r="T856" s="6">
        <f t="shared" si="33"/>
        <v>3.3615160349854101</v>
      </c>
      <c r="U856" s="4">
        <f t="shared" si="25"/>
        <v>9.1999999999998181</v>
      </c>
      <c r="V856" s="6">
        <f t="shared" si="34"/>
        <v>0.73177842565598339</v>
      </c>
      <c r="X856" s="4">
        <f t="shared" si="26"/>
        <v>9.1999999999998181</v>
      </c>
      <c r="Z856" s="4">
        <f t="shared" si="27"/>
        <v>81</v>
      </c>
      <c r="AA856" s="4">
        <f t="shared" si="28"/>
        <v>60.800000000000182</v>
      </c>
      <c r="AC856" s="4">
        <f t="shared" si="22"/>
        <v>35.800000000000182</v>
      </c>
      <c r="AD856" s="4">
        <f t="shared" si="40"/>
        <v>85.100000000000364</v>
      </c>
    </row>
    <row r="857" spans="1:30">
      <c r="A857" s="2">
        <f>Pairs!D857</f>
        <v>41401</v>
      </c>
      <c r="B857" s="5">
        <f>Pairs!E857</f>
        <v>6521.5</v>
      </c>
      <c r="C857" s="5">
        <f>Pairs!F857</f>
        <v>6563.9</v>
      </c>
      <c r="D857" s="5">
        <f>Pairs!G857</f>
        <v>6521.4</v>
      </c>
      <c r="E857" s="5">
        <f>Pairs!H857</f>
        <v>6557.3</v>
      </c>
      <c r="F857" s="4">
        <f t="shared" si="23"/>
        <v>42.5</v>
      </c>
      <c r="G857" s="4">
        <f t="shared" si="39"/>
        <v>62.091666666666775</v>
      </c>
      <c r="H857" s="9">
        <f t="shared" si="24"/>
        <v>35.800000000000182</v>
      </c>
      <c r="I857" s="4">
        <f t="shared" si="32"/>
        <v>19.860000000000035</v>
      </c>
      <c r="K857" s="16">
        <f t="shared" si="30"/>
        <v>1</v>
      </c>
      <c r="L857" s="4">
        <f t="shared" si="31"/>
        <v>127.19999999999982</v>
      </c>
      <c r="M857" s="6">
        <f t="shared" si="35"/>
        <v>1</v>
      </c>
      <c r="N857" s="4">
        <f t="shared" si="36"/>
        <v>130.90000000000055</v>
      </c>
      <c r="O857" s="6">
        <f t="shared" si="37"/>
        <v>1</v>
      </c>
      <c r="P857" s="4">
        <f t="shared" si="38"/>
        <v>130.90000000000055</v>
      </c>
      <c r="Q857" s="13"/>
      <c r="R857" s="13"/>
      <c r="S857" s="4">
        <f t="shared" si="29"/>
        <v>42.399999999999636</v>
      </c>
      <c r="T857" s="6">
        <f t="shared" si="33"/>
        <v>1.4638949671772408</v>
      </c>
      <c r="U857" s="4">
        <f t="shared" si="25"/>
        <v>0.1000000000003638</v>
      </c>
      <c r="V857" s="6">
        <f t="shared" si="34"/>
        <v>0.99890590809627611</v>
      </c>
      <c r="X857" s="4">
        <f t="shared" si="26"/>
        <v>0.1000000000003638</v>
      </c>
      <c r="Z857" s="4">
        <f t="shared" si="27"/>
        <v>42.399999999999636</v>
      </c>
      <c r="AA857" s="4">
        <f t="shared" si="28"/>
        <v>35.800000000000182</v>
      </c>
      <c r="AC857" s="4">
        <f t="shared" si="22"/>
        <v>10.800000000000182</v>
      </c>
      <c r="AD857" s="4">
        <f t="shared" si="40"/>
        <v>114.90000000000055</v>
      </c>
    </row>
    <row r="858" spans="1:30">
      <c r="A858" s="2">
        <f>Pairs!D858</f>
        <v>41402</v>
      </c>
      <c r="B858" s="5">
        <f>Pairs!E858</f>
        <v>6557.3</v>
      </c>
      <c r="C858" s="5">
        <f>Pairs!F858</f>
        <v>6587.4</v>
      </c>
      <c r="D858" s="5">
        <f>Pairs!G858</f>
        <v>6547</v>
      </c>
      <c r="E858" s="5">
        <f>Pairs!H858</f>
        <v>6583.5</v>
      </c>
      <c r="F858" s="4">
        <f t="shared" si="23"/>
        <v>40.399999999999636</v>
      </c>
      <c r="G858" s="4">
        <f t="shared" si="39"/>
        <v>61.708333333333407</v>
      </c>
      <c r="H858" s="9">
        <f t="shared" si="24"/>
        <v>26.199999999999818</v>
      </c>
      <c r="I858" s="4">
        <f t="shared" si="32"/>
        <v>30.679999999999929</v>
      </c>
      <c r="K858" s="16">
        <f t="shared" si="30"/>
        <v>1</v>
      </c>
      <c r="L858" s="4">
        <f t="shared" si="31"/>
        <v>132.19999999999982</v>
      </c>
      <c r="M858" s="6">
        <f t="shared" si="35"/>
        <v>1</v>
      </c>
      <c r="N858" s="4">
        <f t="shared" si="36"/>
        <v>153.39999999999964</v>
      </c>
      <c r="O858" s="6">
        <f t="shared" si="37"/>
        <v>1</v>
      </c>
      <c r="P858" s="4">
        <f t="shared" si="38"/>
        <v>157.10000000000036</v>
      </c>
      <c r="Q858" s="13"/>
      <c r="R858" s="13"/>
      <c r="S858" s="4">
        <f t="shared" si="29"/>
        <v>30.099999999999454</v>
      </c>
      <c r="T858" s="6">
        <f t="shared" si="33"/>
        <v>1.2366352201257822</v>
      </c>
      <c r="U858" s="4">
        <f t="shared" si="25"/>
        <v>10.300000000000182</v>
      </c>
      <c r="V858" s="6">
        <f t="shared" si="34"/>
        <v>0.91902515723270284</v>
      </c>
      <c r="X858" s="4">
        <f t="shared" si="26"/>
        <v>10.300000000000182</v>
      </c>
      <c r="Z858" s="4">
        <f t="shared" si="27"/>
        <v>30.099999999999454</v>
      </c>
      <c r="AA858" s="4">
        <f t="shared" si="28"/>
        <v>26.199999999999818</v>
      </c>
      <c r="AC858" s="4">
        <f t="shared" si="22"/>
        <v>1.1999999999998181</v>
      </c>
      <c r="AD858" s="4">
        <f t="shared" si="40"/>
        <v>15.600000000000364</v>
      </c>
    </row>
    <row r="859" spans="1:30">
      <c r="A859" s="2">
        <f>Pairs!D859</f>
        <v>41403</v>
      </c>
      <c r="B859" s="5">
        <f>Pairs!E859</f>
        <v>6583.5</v>
      </c>
      <c r="C859" s="5">
        <f>Pairs!F859</f>
        <v>6597.3</v>
      </c>
      <c r="D859" s="5">
        <f>Pairs!G859</f>
        <v>6571.7</v>
      </c>
      <c r="E859" s="5">
        <f>Pairs!H859</f>
        <v>6592.7</v>
      </c>
      <c r="F859" s="4">
        <f t="shared" si="23"/>
        <v>25.600000000000364</v>
      </c>
      <c r="G859" s="4">
        <f t="shared" si="39"/>
        <v>56.925000000000104</v>
      </c>
      <c r="H859" s="9">
        <f t="shared" si="24"/>
        <v>9.1999999999998181</v>
      </c>
      <c r="I859" s="4">
        <f t="shared" si="32"/>
        <v>28.279999999999927</v>
      </c>
      <c r="K859" s="16">
        <f t="shared" si="30"/>
        <v>1</v>
      </c>
      <c r="L859" s="4">
        <f t="shared" si="31"/>
        <v>132</v>
      </c>
      <c r="M859" s="6">
        <f t="shared" si="35"/>
        <v>1</v>
      </c>
      <c r="N859" s="4">
        <f t="shared" si="36"/>
        <v>162.59999999999945</v>
      </c>
      <c r="O859" s="6">
        <f t="shared" si="37"/>
        <v>1</v>
      </c>
      <c r="P859" s="4">
        <f t="shared" si="38"/>
        <v>166.30000000000018</v>
      </c>
      <c r="Q859" s="13"/>
      <c r="R859" s="13"/>
      <c r="S859" s="4">
        <f t="shared" si="29"/>
        <v>13.800000000000182</v>
      </c>
      <c r="T859" s="6">
        <f t="shared" si="33"/>
        <v>1.1043872919818472</v>
      </c>
      <c r="U859" s="4">
        <f t="shared" si="25"/>
        <v>11.800000000000182</v>
      </c>
      <c r="V859" s="6">
        <f t="shared" si="34"/>
        <v>0.91074130105899997</v>
      </c>
      <c r="X859" s="4">
        <f t="shared" si="26"/>
        <v>11.800000000000182</v>
      </c>
      <c r="Z859" s="4">
        <f t="shared" si="27"/>
        <v>13.800000000000182</v>
      </c>
      <c r="AA859" s="4">
        <f t="shared" si="28"/>
        <v>9.1999999999998181</v>
      </c>
      <c r="AC859" s="4" t="str">
        <f t="shared" si="22"/>
        <v/>
      </c>
      <c r="AD859" s="4">
        <f t="shared" si="40"/>
        <v>14.900000000000546</v>
      </c>
    </row>
    <row r="860" spans="1:30">
      <c r="A860" s="2">
        <f>Pairs!D860</f>
        <v>41404</v>
      </c>
      <c r="B860" s="5">
        <f>Pairs!E860</f>
        <v>6592.7</v>
      </c>
      <c r="C860" s="5">
        <f>Pairs!F860</f>
        <v>6637.8</v>
      </c>
      <c r="D860" s="5">
        <f>Pairs!G860</f>
        <v>6591.6</v>
      </c>
      <c r="E860" s="5">
        <f>Pairs!H860</f>
        <v>6625</v>
      </c>
      <c r="F860" s="4">
        <f t="shared" si="23"/>
        <v>46.199999999999818</v>
      </c>
      <c r="G860" s="4">
        <f t="shared" si="39"/>
        <v>50.14166666666673</v>
      </c>
      <c r="H860" s="9">
        <f t="shared" si="24"/>
        <v>32.300000000000182</v>
      </c>
      <c r="I860" s="4">
        <f t="shared" si="32"/>
        <v>32.860000000000035</v>
      </c>
      <c r="K860" s="16">
        <f t="shared" si="30"/>
        <v>1</v>
      </c>
      <c r="L860" s="4">
        <f t="shared" si="31"/>
        <v>103.5</v>
      </c>
      <c r="M860" s="6">
        <f t="shared" si="35"/>
        <v>1</v>
      </c>
      <c r="N860" s="4">
        <f t="shared" si="36"/>
        <v>173.69999999999982</v>
      </c>
      <c r="O860" s="6">
        <f t="shared" si="37"/>
        <v>1</v>
      </c>
      <c r="P860" s="4">
        <f t="shared" si="38"/>
        <v>194.89999999999964</v>
      </c>
      <c r="Q860" s="13"/>
      <c r="R860" s="13"/>
      <c r="S860" s="4">
        <f t="shared" si="29"/>
        <v>45.100000000000364</v>
      </c>
      <c r="T860" s="6">
        <f t="shared" si="33"/>
        <v>1.3416666666666694</v>
      </c>
      <c r="U860" s="4">
        <f t="shared" si="25"/>
        <v>1.0999999999994543</v>
      </c>
      <c r="V860" s="6">
        <f t="shared" si="34"/>
        <v>0.9916666666666708</v>
      </c>
      <c r="X860" s="4">
        <f t="shared" si="26"/>
        <v>1.0999999999994543</v>
      </c>
      <c r="Z860" s="4">
        <f t="shared" si="27"/>
        <v>45.100000000000364</v>
      </c>
      <c r="AA860" s="4">
        <f t="shared" si="28"/>
        <v>32.300000000000182</v>
      </c>
      <c r="AC860" s="4">
        <f t="shared" si="22"/>
        <v>7.3000000000001819</v>
      </c>
      <c r="AD860" s="4">
        <f t="shared" si="40"/>
        <v>36.400000000000546</v>
      </c>
    </row>
    <row r="861" spans="1:30">
      <c r="A861" s="2">
        <f>Pairs!D861</f>
        <v>41407</v>
      </c>
      <c r="B861" s="5">
        <f>Pairs!E861</f>
        <v>6625</v>
      </c>
      <c r="C861" s="5">
        <f>Pairs!F861</f>
        <v>6633.3</v>
      </c>
      <c r="D861" s="5">
        <f>Pairs!G861</f>
        <v>6602.8</v>
      </c>
      <c r="E861" s="5">
        <f>Pairs!H861</f>
        <v>6631.8</v>
      </c>
      <c r="F861" s="4">
        <f t="shared" si="23"/>
        <v>30.5</v>
      </c>
      <c r="G861" s="4">
        <f t="shared" si="39"/>
        <v>49.125000000000078</v>
      </c>
      <c r="H861" s="9">
        <f t="shared" si="24"/>
        <v>6.8000000000001819</v>
      </c>
      <c r="I861" s="4">
        <f t="shared" si="32"/>
        <v>22.060000000000038</v>
      </c>
      <c r="K861" s="16">
        <f t="shared" si="30"/>
        <v>1</v>
      </c>
      <c r="L861" s="4">
        <f t="shared" si="31"/>
        <v>74.5</v>
      </c>
      <c r="M861" s="6">
        <f t="shared" si="35"/>
        <v>1</v>
      </c>
      <c r="N861" s="4">
        <f t="shared" si="36"/>
        <v>171.10000000000036</v>
      </c>
      <c r="O861" s="6">
        <f t="shared" si="37"/>
        <v>1</v>
      </c>
      <c r="P861" s="4">
        <f t="shared" si="38"/>
        <v>201.69999999999982</v>
      </c>
      <c r="Q861" s="13"/>
      <c r="R861" s="13"/>
      <c r="S861" s="4">
        <f t="shared" si="29"/>
        <v>8.3000000000001819</v>
      </c>
      <c r="T861" s="6">
        <f t="shared" si="33"/>
        <v>1.0801932367149776</v>
      </c>
      <c r="U861" s="4">
        <f t="shared" si="25"/>
        <v>22.199999999999818</v>
      </c>
      <c r="V861" s="6">
        <f t="shared" si="34"/>
        <v>0.78550724637681335</v>
      </c>
      <c r="X861" s="4">
        <f t="shared" si="26"/>
        <v>8.3000000000001819</v>
      </c>
      <c r="Z861" s="4">
        <f t="shared" si="27"/>
        <v>22.199999999999818</v>
      </c>
      <c r="AA861" s="4">
        <f t="shared" si="28"/>
        <v>6.8000000000001819</v>
      </c>
      <c r="AC861" s="4" t="str">
        <f t="shared" ref="AC861:AC924" si="41">IF(Z861&gt;$AC$1,IF(Z861&gt;($AC$1+$AD$1),$AD$1,AA861-$AC$1),"")</f>
        <v/>
      </c>
      <c r="AD861" s="4">
        <f t="shared" si="40"/>
        <v>45.199999999999818</v>
      </c>
    </row>
    <row r="862" spans="1:30">
      <c r="A862" s="2">
        <f>Pairs!D862</f>
        <v>41408</v>
      </c>
      <c r="B862" s="5">
        <f>Pairs!E862</f>
        <v>6631.8</v>
      </c>
      <c r="C862" s="5">
        <f>Pairs!F862</f>
        <v>6686.1</v>
      </c>
      <c r="D862" s="5">
        <f>Pairs!G862</f>
        <v>6618.4</v>
      </c>
      <c r="E862" s="5">
        <f>Pairs!H862</f>
        <v>6686.1</v>
      </c>
      <c r="F862" s="4">
        <f t="shared" si="23"/>
        <v>67.700000000000728</v>
      </c>
      <c r="G862" s="4">
        <f t="shared" si="39"/>
        <v>50.166666666666742</v>
      </c>
      <c r="H862" s="9">
        <f t="shared" si="24"/>
        <v>54.300000000000182</v>
      </c>
      <c r="I862" s="4">
        <f t="shared" si="32"/>
        <v>25.760000000000037</v>
      </c>
      <c r="K862" s="16">
        <f t="shared" si="30"/>
        <v>1</v>
      </c>
      <c r="L862" s="4">
        <f t="shared" si="31"/>
        <v>102.60000000000036</v>
      </c>
      <c r="M862" s="6">
        <f t="shared" si="35"/>
        <v>1</v>
      </c>
      <c r="N862" s="4">
        <f t="shared" si="36"/>
        <v>164.60000000000036</v>
      </c>
      <c r="O862" s="6">
        <f t="shared" si="37"/>
        <v>1</v>
      </c>
      <c r="P862" s="4">
        <f t="shared" si="38"/>
        <v>234.80000000000018</v>
      </c>
      <c r="Q862" s="13"/>
      <c r="R862" s="13"/>
      <c r="S862" s="4">
        <f t="shared" si="29"/>
        <v>54.300000000000182</v>
      </c>
      <c r="T862" s="6">
        <f t="shared" si="33"/>
        <v>1.728859060402687</v>
      </c>
      <c r="U862" s="4">
        <f t="shared" si="25"/>
        <v>13.400000000000546</v>
      </c>
      <c r="V862" s="6">
        <f t="shared" si="34"/>
        <v>0.82013422818791215</v>
      </c>
      <c r="X862" s="4">
        <f t="shared" si="26"/>
        <v>13.400000000000546</v>
      </c>
      <c r="Z862" s="4">
        <f t="shared" si="27"/>
        <v>54.300000000000182</v>
      </c>
      <c r="AA862" s="4">
        <f t="shared" si="28"/>
        <v>54.300000000000182</v>
      </c>
      <c r="AC862" s="4">
        <f t="shared" si="41"/>
        <v>29.300000000000182</v>
      </c>
      <c r="AD862" s="4">
        <f t="shared" si="40"/>
        <v>67.899999999999636</v>
      </c>
    </row>
    <row r="863" spans="1:30">
      <c r="A863" s="2">
        <f>Pairs!D863</f>
        <v>41409</v>
      </c>
      <c r="B863" s="5">
        <f>Pairs!E863</f>
        <v>6686.1</v>
      </c>
      <c r="C863" s="5">
        <f>Pairs!F863</f>
        <v>6701.7</v>
      </c>
      <c r="D863" s="5">
        <f>Pairs!G863</f>
        <v>6669</v>
      </c>
      <c r="E863" s="5">
        <f>Pairs!H863</f>
        <v>6693.5</v>
      </c>
      <c r="F863" s="4">
        <f t="shared" si="23"/>
        <v>32.699999999999818</v>
      </c>
      <c r="G863" s="4">
        <f t="shared" si="39"/>
        <v>49.291666666666664</v>
      </c>
      <c r="H863" s="9">
        <f t="shared" si="24"/>
        <v>7.3999999999996362</v>
      </c>
      <c r="I863" s="4">
        <f t="shared" si="32"/>
        <v>22</v>
      </c>
      <c r="K863" s="16">
        <f t="shared" si="30"/>
        <v>1</v>
      </c>
      <c r="L863" s="4">
        <f t="shared" si="31"/>
        <v>100.80000000000018</v>
      </c>
      <c r="M863" s="6">
        <f t="shared" si="35"/>
        <v>1</v>
      </c>
      <c r="N863" s="4">
        <f t="shared" si="36"/>
        <v>136.19999999999982</v>
      </c>
      <c r="O863" s="6">
        <f t="shared" si="37"/>
        <v>1</v>
      </c>
      <c r="P863" s="4">
        <f t="shared" si="38"/>
        <v>232.80000000000018</v>
      </c>
      <c r="Q863" s="13"/>
      <c r="R863" s="13"/>
      <c r="S863" s="4">
        <f t="shared" si="29"/>
        <v>15.599999999999454</v>
      </c>
      <c r="T863" s="6">
        <f t="shared" si="33"/>
        <v>1.1520467836257251</v>
      </c>
      <c r="U863" s="4">
        <f t="shared" si="25"/>
        <v>17.100000000000364</v>
      </c>
      <c r="V863" s="6">
        <f t="shared" si="34"/>
        <v>0.83333333333333037</v>
      </c>
      <c r="X863" s="4">
        <f t="shared" si="26"/>
        <v>15.599999999999454</v>
      </c>
      <c r="Z863" s="4">
        <f t="shared" si="27"/>
        <v>17.100000000000364</v>
      </c>
      <c r="AA863" s="4">
        <f t="shared" si="28"/>
        <v>7.3999999999996362</v>
      </c>
      <c r="AC863" s="4" t="str">
        <f t="shared" si="41"/>
        <v/>
      </c>
      <c r="AD863" s="4">
        <f t="shared" si="40"/>
        <v>65</v>
      </c>
    </row>
    <row r="864" spans="1:30">
      <c r="A864" s="2">
        <f>Pairs!D864</f>
        <v>41410</v>
      </c>
      <c r="B864" s="5">
        <f>Pairs!E864</f>
        <v>6693.5</v>
      </c>
      <c r="C864" s="5">
        <f>Pairs!F864</f>
        <v>6714.5</v>
      </c>
      <c r="D864" s="5">
        <f>Pairs!G864</f>
        <v>6677.1</v>
      </c>
      <c r="E864" s="5">
        <f>Pairs!H864</f>
        <v>6687.8</v>
      </c>
      <c r="F864" s="4">
        <f t="shared" si="23"/>
        <v>37.399999999999636</v>
      </c>
      <c r="G864" s="4">
        <f t="shared" si="39"/>
        <v>49.183333333333316</v>
      </c>
      <c r="H864" s="9">
        <f t="shared" si="24"/>
        <v>-5.6999999999998181</v>
      </c>
      <c r="I864" s="4">
        <f t="shared" si="32"/>
        <v>19.020000000000074</v>
      </c>
      <c r="K864" s="16">
        <f t="shared" si="30"/>
        <v>0.91678832116788589</v>
      </c>
      <c r="L864" s="4">
        <f t="shared" si="31"/>
        <v>68.5</v>
      </c>
      <c r="M864" s="6">
        <f t="shared" si="35"/>
        <v>0.94818181818181979</v>
      </c>
      <c r="N864" s="4">
        <f t="shared" si="36"/>
        <v>110</v>
      </c>
      <c r="O864" s="6">
        <f t="shared" si="37"/>
        <v>0.9668604651162801</v>
      </c>
      <c r="P864" s="4">
        <f t="shared" si="38"/>
        <v>172</v>
      </c>
      <c r="Q864" s="13"/>
      <c r="R864" s="13"/>
      <c r="S864" s="4">
        <f t="shared" si="29"/>
        <v>21</v>
      </c>
      <c r="T864" s="6">
        <f t="shared" si="33"/>
        <v>1.208333333333333</v>
      </c>
      <c r="U864" s="4">
        <f t="shared" si="25"/>
        <v>16.399999999999636</v>
      </c>
      <c r="V864" s="6">
        <f t="shared" si="34"/>
        <v>0.83730158730159121</v>
      </c>
      <c r="X864" s="4">
        <f t="shared" si="26"/>
        <v>16.399999999999636</v>
      </c>
      <c r="Z864" s="4">
        <f t="shared" si="27"/>
        <v>21</v>
      </c>
      <c r="AA864" s="4">
        <f t="shared" si="28"/>
        <v>5.6999999999998181</v>
      </c>
      <c r="AC864" s="4" t="str">
        <f t="shared" si="41"/>
        <v/>
      </c>
      <c r="AD864" s="4">
        <f t="shared" si="40"/>
        <v>68.800000000000182</v>
      </c>
    </row>
    <row r="865" spans="1:30">
      <c r="A865" s="2">
        <f>Pairs!D865</f>
        <v>41411</v>
      </c>
      <c r="B865" s="5">
        <f>Pairs!E865</f>
        <v>6687.8</v>
      </c>
      <c r="C865" s="5">
        <f>Pairs!F865</f>
        <v>6726.9</v>
      </c>
      <c r="D865" s="5">
        <f>Pairs!G865</f>
        <v>6669.9</v>
      </c>
      <c r="E865" s="5">
        <f>Pairs!H865</f>
        <v>6723.1</v>
      </c>
      <c r="F865" s="4">
        <f t="shared" si="23"/>
        <v>57</v>
      </c>
      <c r="G865" s="4">
        <f t="shared" si="39"/>
        <v>48.066666666666606</v>
      </c>
      <c r="H865" s="9">
        <f t="shared" si="24"/>
        <v>35.300000000000182</v>
      </c>
      <c r="I865" s="4">
        <f t="shared" si="32"/>
        <v>19.620000000000072</v>
      </c>
      <c r="K865" s="16">
        <f t="shared" si="30"/>
        <v>1</v>
      </c>
      <c r="L865" s="4">
        <f t="shared" si="31"/>
        <v>91.300000000000182</v>
      </c>
      <c r="M865" s="6">
        <f t="shared" si="35"/>
        <v>1</v>
      </c>
      <c r="N865" s="4">
        <f t="shared" si="36"/>
        <v>130.40000000000055</v>
      </c>
      <c r="O865" s="6">
        <f t="shared" si="37"/>
        <v>1</v>
      </c>
      <c r="P865" s="4">
        <f t="shared" si="38"/>
        <v>165.80000000000018</v>
      </c>
      <c r="Q865" s="13"/>
      <c r="R865" s="13"/>
      <c r="S865" s="4">
        <f t="shared" si="29"/>
        <v>39.099999999999454</v>
      </c>
      <c r="T865" s="6">
        <f t="shared" si="33"/>
        <v>1.4875912408759071</v>
      </c>
      <c r="U865" s="4">
        <f t="shared" si="25"/>
        <v>17.900000000000546</v>
      </c>
      <c r="V865" s="6">
        <f t="shared" si="34"/>
        <v>0.65547445255473924</v>
      </c>
      <c r="X865" s="4">
        <f t="shared" si="26"/>
        <v>17.900000000000546</v>
      </c>
      <c r="Z865" s="4">
        <f t="shared" si="27"/>
        <v>39.099999999999454</v>
      </c>
      <c r="AA865" s="4">
        <f t="shared" si="28"/>
        <v>35.300000000000182</v>
      </c>
      <c r="AC865" s="4">
        <f t="shared" si="41"/>
        <v>10.300000000000182</v>
      </c>
      <c r="AD865" s="4">
        <f t="shared" si="40"/>
        <v>94.700000000000728</v>
      </c>
    </row>
    <row r="866" spans="1:30">
      <c r="A866" s="2">
        <f>Pairs!D866</f>
        <v>41414</v>
      </c>
      <c r="B866" s="5">
        <f>Pairs!E866</f>
        <v>6723.1</v>
      </c>
      <c r="C866" s="5">
        <f>Pairs!F866</f>
        <v>6755.6</v>
      </c>
      <c r="D866" s="5">
        <f>Pairs!G866</f>
        <v>6709.1</v>
      </c>
      <c r="E866" s="5">
        <f>Pairs!H866</f>
        <v>6755.6</v>
      </c>
      <c r="F866" s="4">
        <f t="shared" si="23"/>
        <v>46.5</v>
      </c>
      <c r="G866" s="4">
        <f t="shared" si="39"/>
        <v>48.099999999999987</v>
      </c>
      <c r="H866" s="9">
        <f t="shared" si="24"/>
        <v>32.5</v>
      </c>
      <c r="I866" s="4">
        <f t="shared" si="32"/>
        <v>24.760000000000037</v>
      </c>
      <c r="K866" s="16">
        <f t="shared" si="30"/>
        <v>1</v>
      </c>
      <c r="L866" s="4">
        <f t="shared" si="31"/>
        <v>69.5</v>
      </c>
      <c r="M866" s="6">
        <f t="shared" si="35"/>
        <v>1</v>
      </c>
      <c r="N866" s="4">
        <f t="shared" si="36"/>
        <v>130.60000000000036</v>
      </c>
      <c r="O866" s="6">
        <f t="shared" si="37"/>
        <v>1</v>
      </c>
      <c r="P866" s="4">
        <f t="shared" si="38"/>
        <v>172.10000000000036</v>
      </c>
      <c r="Q866" s="13"/>
      <c r="R866" s="13"/>
      <c r="S866" s="4">
        <f t="shared" si="29"/>
        <v>32.5</v>
      </c>
      <c r="T866" s="6">
        <f t="shared" si="33"/>
        <v>1.3559693318729455</v>
      </c>
      <c r="U866" s="4">
        <f t="shared" si="25"/>
        <v>14</v>
      </c>
      <c r="V866" s="6">
        <f t="shared" si="34"/>
        <v>0.84665936473165415</v>
      </c>
      <c r="X866" s="4">
        <f t="shared" si="26"/>
        <v>14</v>
      </c>
      <c r="Z866" s="4">
        <f t="shared" si="27"/>
        <v>32.5</v>
      </c>
      <c r="AA866" s="4">
        <f t="shared" si="28"/>
        <v>32.5</v>
      </c>
      <c r="AC866" s="4">
        <f t="shared" si="41"/>
        <v>7.5</v>
      </c>
      <c r="AD866" s="4">
        <f t="shared" si="40"/>
        <v>66.400000000000546</v>
      </c>
    </row>
    <row r="867" spans="1:30">
      <c r="A867" s="2">
        <f>Pairs!D867</f>
        <v>41415</v>
      </c>
      <c r="B867" s="5">
        <f>Pairs!E867</f>
        <v>6755.6</v>
      </c>
      <c r="C867" s="5">
        <f>Pairs!F867</f>
        <v>6803.9</v>
      </c>
      <c r="D867" s="5">
        <f>Pairs!G867</f>
        <v>6744.2</v>
      </c>
      <c r="E867" s="5">
        <f>Pairs!H867</f>
        <v>6803.9</v>
      </c>
      <c r="F867" s="4">
        <f t="shared" si="23"/>
        <v>59.699999999999818</v>
      </c>
      <c r="G867" s="4">
        <f t="shared" si="39"/>
        <v>48.033333333333303</v>
      </c>
      <c r="H867" s="9">
        <f t="shared" si="24"/>
        <v>48.299999999999272</v>
      </c>
      <c r="I867" s="4">
        <f t="shared" si="32"/>
        <v>23.559999999999853</v>
      </c>
      <c r="K867" s="16">
        <f t="shared" si="30"/>
        <v>1</v>
      </c>
      <c r="L867" s="4">
        <f t="shared" si="31"/>
        <v>116.09999999999945</v>
      </c>
      <c r="M867" s="6">
        <f t="shared" si="35"/>
        <v>1</v>
      </c>
      <c r="N867" s="4">
        <f t="shared" si="36"/>
        <v>172.09999999999945</v>
      </c>
      <c r="O867" s="6">
        <f t="shared" si="37"/>
        <v>1</v>
      </c>
      <c r="P867" s="4">
        <f t="shared" si="38"/>
        <v>211.19999999999982</v>
      </c>
      <c r="Q867" s="13"/>
      <c r="R867" s="13"/>
      <c r="S867" s="4">
        <f t="shared" si="29"/>
        <v>48.299999999999272</v>
      </c>
      <c r="T867" s="6">
        <f t="shared" si="33"/>
        <v>1.6949640287769681</v>
      </c>
      <c r="U867" s="4">
        <f t="shared" si="25"/>
        <v>11.400000000000546</v>
      </c>
      <c r="V867" s="6">
        <f t="shared" si="34"/>
        <v>0.83597122302157489</v>
      </c>
      <c r="X867" s="4">
        <f t="shared" si="26"/>
        <v>11.400000000000546</v>
      </c>
      <c r="Z867" s="4">
        <f t="shared" si="27"/>
        <v>48.299999999999272</v>
      </c>
      <c r="AA867" s="4">
        <f t="shared" si="28"/>
        <v>48.299999999999272</v>
      </c>
      <c r="AC867" s="4">
        <f t="shared" si="41"/>
        <v>23.299999999999272</v>
      </c>
      <c r="AD867" s="4">
        <f t="shared" si="40"/>
        <v>78.899999999999636</v>
      </c>
    </row>
    <row r="868" spans="1:30">
      <c r="A868" s="2">
        <f>Pairs!D868</f>
        <v>41416</v>
      </c>
      <c r="B868" s="5">
        <f>Pairs!E868</f>
        <v>6803.9</v>
      </c>
      <c r="C868" s="5">
        <f>Pairs!F868</f>
        <v>6875.6</v>
      </c>
      <c r="D868" s="5">
        <f>Pairs!G868</f>
        <v>6781.5</v>
      </c>
      <c r="E868" s="5">
        <f>Pairs!H868</f>
        <v>6840.3</v>
      </c>
      <c r="F868" s="4">
        <f t="shared" si="23"/>
        <v>94.100000000000364</v>
      </c>
      <c r="G868" s="4">
        <f t="shared" si="39"/>
        <v>48.358333333333348</v>
      </c>
      <c r="H868" s="9">
        <f t="shared" si="24"/>
        <v>36.400000000000546</v>
      </c>
      <c r="I868" s="4">
        <f t="shared" si="32"/>
        <v>29.360000000000035</v>
      </c>
      <c r="K868" s="16">
        <f t="shared" si="30"/>
        <v>1</v>
      </c>
      <c r="L868" s="4">
        <f t="shared" si="31"/>
        <v>152.5</v>
      </c>
      <c r="M868" s="6">
        <f t="shared" si="35"/>
        <v>1</v>
      </c>
      <c r="N868" s="4">
        <f t="shared" si="36"/>
        <v>154.19999999999982</v>
      </c>
      <c r="O868" s="6">
        <f t="shared" si="37"/>
        <v>1</v>
      </c>
      <c r="P868" s="4">
        <f t="shared" si="38"/>
        <v>215.30000000000018</v>
      </c>
      <c r="Q868" s="13"/>
      <c r="R868" s="13"/>
      <c r="S868" s="4">
        <f t="shared" si="29"/>
        <v>71.700000000000728</v>
      </c>
      <c r="T868" s="6">
        <f t="shared" si="33"/>
        <v>1.6175710594315338</v>
      </c>
      <c r="U868" s="4">
        <f t="shared" si="25"/>
        <v>22.399999999999636</v>
      </c>
      <c r="V868" s="6">
        <f t="shared" si="34"/>
        <v>0.80706287683032096</v>
      </c>
      <c r="X868" s="4">
        <f t="shared" si="26"/>
        <v>22.399999999999636</v>
      </c>
      <c r="Z868" s="4">
        <f t="shared" si="27"/>
        <v>71.700000000000728</v>
      </c>
      <c r="AA868" s="4">
        <f t="shared" si="28"/>
        <v>36.400000000000546</v>
      </c>
      <c r="AC868" s="4">
        <f t="shared" si="41"/>
        <v>11.400000000000546</v>
      </c>
      <c r="AD868" s="4">
        <f t="shared" si="40"/>
        <v>89.100000000000364</v>
      </c>
    </row>
    <row r="869" spans="1:30">
      <c r="A869" s="2">
        <f>Pairs!D869</f>
        <v>41417</v>
      </c>
      <c r="B869" s="5">
        <f>Pairs!E869</f>
        <v>6840.3</v>
      </c>
      <c r="C869" s="5">
        <f>Pairs!F869</f>
        <v>6840.3</v>
      </c>
      <c r="D869" s="5">
        <f>Pairs!G869</f>
        <v>6658.8</v>
      </c>
      <c r="E869" s="5">
        <f>Pairs!H869</f>
        <v>6696.8</v>
      </c>
      <c r="F869" s="4">
        <f t="shared" si="23"/>
        <v>181.5</v>
      </c>
      <c r="G869" s="4">
        <f t="shared" si="39"/>
        <v>59.941666666666684</v>
      </c>
      <c r="H869" s="9">
        <f t="shared" si="24"/>
        <v>-143.5</v>
      </c>
      <c r="I869" s="4">
        <f t="shared" si="32"/>
        <v>1.8</v>
      </c>
      <c r="K869" s="16">
        <f t="shared" si="30"/>
        <v>0</v>
      </c>
      <c r="L869" s="4">
        <f t="shared" si="31"/>
        <v>143.5</v>
      </c>
      <c r="M869" s="6">
        <f t="shared" si="35"/>
        <v>5.9016393442622953E-2</v>
      </c>
      <c r="N869" s="4">
        <f t="shared" si="36"/>
        <v>152.5</v>
      </c>
      <c r="O869" s="6">
        <f t="shared" si="37"/>
        <v>0.3117505995203837</v>
      </c>
      <c r="P869" s="4">
        <f t="shared" si="38"/>
        <v>208.5</v>
      </c>
      <c r="Q869" s="13"/>
      <c r="R869" s="13"/>
      <c r="S869" s="4">
        <f t="shared" si="29"/>
        <v>0</v>
      </c>
      <c r="T869" s="6">
        <f t="shared" si="33"/>
        <v>1</v>
      </c>
      <c r="U869" s="4">
        <f t="shared" si="25"/>
        <v>181.5</v>
      </c>
      <c r="V869" s="6">
        <f t="shared" si="34"/>
        <v>-0.1901639344262295</v>
      </c>
      <c r="X869" s="4">
        <f t="shared" si="26"/>
        <v>0</v>
      </c>
      <c r="Z869" s="4">
        <f t="shared" si="27"/>
        <v>181.5</v>
      </c>
      <c r="AA869" s="4">
        <f t="shared" si="28"/>
        <v>143.5</v>
      </c>
      <c r="AC869" s="4">
        <f t="shared" si="41"/>
        <v>118.5</v>
      </c>
      <c r="AD869" s="4">
        <f t="shared" si="40"/>
        <v>207.60000000000036</v>
      </c>
    </row>
    <row r="870" spans="1:30">
      <c r="A870" s="2">
        <f>Pairs!D870</f>
        <v>41418</v>
      </c>
      <c r="B870" s="5">
        <f>Pairs!E870</f>
        <v>6696.8</v>
      </c>
      <c r="C870" s="5">
        <f>Pairs!F870</f>
        <v>6720.1</v>
      </c>
      <c r="D870" s="5">
        <f>Pairs!G870</f>
        <v>6640.1</v>
      </c>
      <c r="E870" s="5">
        <f>Pairs!H870</f>
        <v>6654.3</v>
      </c>
      <c r="F870" s="4">
        <f t="shared" si="23"/>
        <v>80</v>
      </c>
      <c r="G870" s="4">
        <f t="shared" si="39"/>
        <v>63.24166666666671</v>
      </c>
      <c r="H870" s="9">
        <f t="shared" si="24"/>
        <v>-42.5</v>
      </c>
      <c r="I870" s="4">
        <f t="shared" si="32"/>
        <v>-13.760000000000037</v>
      </c>
      <c r="K870" s="16">
        <f t="shared" si="30"/>
        <v>0</v>
      </c>
      <c r="L870" s="4">
        <f t="shared" si="31"/>
        <v>186</v>
      </c>
      <c r="M870" s="6">
        <f t="shared" si="35"/>
        <v>0</v>
      </c>
      <c r="N870" s="4">
        <f t="shared" si="36"/>
        <v>186</v>
      </c>
      <c r="O870" s="6">
        <f t="shared" si="37"/>
        <v>0</v>
      </c>
      <c r="P870" s="4">
        <f t="shared" si="38"/>
        <v>186</v>
      </c>
      <c r="Q870" s="13"/>
      <c r="R870" s="13"/>
      <c r="S870" s="4">
        <f t="shared" si="29"/>
        <v>23.300000000000182</v>
      </c>
      <c r="T870" s="6">
        <f t="shared" si="33"/>
        <v>0.16236933797909534</v>
      </c>
      <c r="U870" s="4">
        <f t="shared" si="25"/>
        <v>56.699999999999818</v>
      </c>
      <c r="V870" s="6">
        <f t="shared" si="34"/>
        <v>-0.39512195121951094</v>
      </c>
      <c r="X870" s="4">
        <f t="shared" si="26"/>
        <v>23.300000000000182</v>
      </c>
      <c r="Z870" s="4">
        <f t="shared" si="27"/>
        <v>56.699999999999818</v>
      </c>
      <c r="AA870" s="4">
        <f t="shared" si="28"/>
        <v>42.5</v>
      </c>
      <c r="AC870" s="4">
        <f t="shared" si="41"/>
        <v>17.5</v>
      </c>
      <c r="AD870" s="4">
        <f t="shared" si="40"/>
        <v>217.80000000000018</v>
      </c>
    </row>
    <row r="871" spans="1:30">
      <c r="A871" s="2">
        <v>41418</v>
      </c>
      <c r="B871" s="5">
        <v>6696.8</v>
      </c>
      <c r="C871" s="5">
        <v>6720.1</v>
      </c>
      <c r="D871" s="5">
        <v>6640.1</v>
      </c>
      <c r="E871" s="5">
        <v>6654.3</v>
      </c>
      <c r="F871" s="4">
        <f t="shared" ref="F871:F934" si="42">C871-D871</f>
        <v>80</v>
      </c>
      <c r="G871" s="4">
        <f t="shared" ref="G871:G934" si="43">AVERAGE(F860:F871)</f>
        <v>67.77500000000002</v>
      </c>
      <c r="H871" s="9">
        <f t="shared" ref="H871:H934" si="44">E871-E870</f>
        <v>0</v>
      </c>
      <c r="I871" s="4">
        <f t="shared" ref="I871:I934" si="45">AVERAGE(H867:H871)</f>
        <v>-20.260000000000037</v>
      </c>
      <c r="K871" s="16">
        <f t="shared" ref="K871:K934" si="46">(E871-MIN($E867:$E871))/(MAX($E867:$E871)-MIN($E867:$E871))</f>
        <v>0</v>
      </c>
      <c r="L871" s="4">
        <f t="shared" si="31"/>
        <v>186</v>
      </c>
      <c r="M871" s="6">
        <f t="shared" ref="M871:M934" si="47">(E871-MIN($E865:$E871))/(MAX($E865:$E871)-MIN($E865:$E871))</f>
        <v>0</v>
      </c>
      <c r="N871" s="4">
        <f t="shared" si="36"/>
        <v>186</v>
      </c>
      <c r="O871" s="6">
        <f t="shared" ref="O871:O934" si="48">(E871-MIN($E863:$E871))/(MAX($E863:$E871)-MIN($E863:$E871))</f>
        <v>0</v>
      </c>
      <c r="P871" s="4">
        <f t="shared" si="38"/>
        <v>186</v>
      </c>
      <c r="Q871" s="13"/>
      <c r="R871" s="13"/>
      <c r="S871" s="4">
        <f t="shared" ref="S871:S934" si="49">C871-E870</f>
        <v>65.800000000000182</v>
      </c>
      <c r="T871" s="6">
        <f t="shared" si="33"/>
        <v>0.35376344086021605</v>
      </c>
      <c r="U871" s="4">
        <f t="shared" ref="U871:U934" si="50">E870-D871</f>
        <v>14.199999999999818</v>
      </c>
      <c r="V871" s="6">
        <f t="shared" si="34"/>
        <v>-7.6344086021504401E-2</v>
      </c>
      <c r="X871" s="4">
        <f t="shared" ref="X871:X934" si="51">IF(S871&gt;U871,U871,S871)</f>
        <v>14.199999999999818</v>
      </c>
      <c r="Z871" s="4">
        <f t="shared" si="27"/>
        <v>65.800000000000182</v>
      </c>
      <c r="AA871" s="4">
        <f t="shared" si="28"/>
        <v>0</v>
      </c>
      <c r="AC871" s="4">
        <f t="shared" si="41"/>
        <v>-25</v>
      </c>
      <c r="AD871" s="4">
        <f t="shared" si="40"/>
        <v>192.80000000000018</v>
      </c>
    </row>
    <row r="872" spans="1:30">
      <c r="A872" s="2">
        <f>Pairs!D872</f>
        <v>41422</v>
      </c>
      <c r="B872" s="5">
        <f>Pairs!E872</f>
        <v>6654.3</v>
      </c>
      <c r="C872" s="5">
        <f>Pairs!F872</f>
        <v>6790.7</v>
      </c>
      <c r="D872" s="5">
        <f>Pairs!G872</f>
        <v>6654.3</v>
      </c>
      <c r="E872" s="5">
        <f>Pairs!H872</f>
        <v>6762</v>
      </c>
      <c r="F872" s="4">
        <f t="shared" si="42"/>
        <v>136.39999999999964</v>
      </c>
      <c r="G872" s="4">
        <f t="shared" si="43"/>
        <v>75.291666666666671</v>
      </c>
      <c r="H872" s="9">
        <f t="shared" si="44"/>
        <v>107.69999999999982</v>
      </c>
      <c r="I872" s="4">
        <f t="shared" si="45"/>
        <v>-8.379999999999928</v>
      </c>
      <c r="K872" s="16">
        <f t="shared" si="46"/>
        <v>0.57903225806451519</v>
      </c>
      <c r="L872" s="4">
        <f t="shared" si="31"/>
        <v>186</v>
      </c>
      <c r="M872" s="6">
        <f t="shared" si="47"/>
        <v>0.57903225806451519</v>
      </c>
      <c r="N872" s="4">
        <f t="shared" si="36"/>
        <v>186</v>
      </c>
      <c r="O872" s="6">
        <f t="shared" si="48"/>
        <v>0.57903225806451519</v>
      </c>
      <c r="P872" s="4">
        <f t="shared" si="38"/>
        <v>186</v>
      </c>
      <c r="Q872" s="13"/>
      <c r="R872" s="13"/>
      <c r="S872" s="4">
        <f t="shared" si="49"/>
        <v>136.39999999999964</v>
      </c>
      <c r="T872" s="6">
        <f t="shared" si="33"/>
        <v>0.73333333333333139</v>
      </c>
      <c r="U872" s="4">
        <f t="shared" si="50"/>
        <v>0</v>
      </c>
      <c r="V872" s="6">
        <f t="shared" si="34"/>
        <v>0</v>
      </c>
      <c r="X872" s="4">
        <f t="shared" si="51"/>
        <v>0</v>
      </c>
      <c r="Z872" s="4">
        <f t="shared" si="27"/>
        <v>136.39999999999964</v>
      </c>
      <c r="AA872" s="4">
        <f t="shared" si="28"/>
        <v>107.69999999999982</v>
      </c>
      <c r="AC872" s="4">
        <f t="shared" si="41"/>
        <v>82.699999999999818</v>
      </c>
      <c r="AD872" s="4">
        <f t="shared" si="40"/>
        <v>246.19999999999982</v>
      </c>
    </row>
    <row r="873" spans="1:30">
      <c r="A873" s="2">
        <f>Pairs!D873</f>
        <v>41423</v>
      </c>
      <c r="B873" s="5">
        <f>Pairs!E873</f>
        <v>6762</v>
      </c>
      <c r="C873" s="5">
        <f>Pairs!F873</f>
        <v>6762</v>
      </c>
      <c r="D873" s="5">
        <f>Pairs!G873</f>
        <v>6620.8</v>
      </c>
      <c r="E873" s="5">
        <f>Pairs!H873</f>
        <v>6627.2</v>
      </c>
      <c r="F873" s="4">
        <f t="shared" si="42"/>
        <v>141.19999999999982</v>
      </c>
      <c r="G873" s="4">
        <f t="shared" si="43"/>
        <v>84.516666666666652</v>
      </c>
      <c r="H873" s="9">
        <f t="shared" si="44"/>
        <v>-134.80000000000018</v>
      </c>
      <c r="I873" s="4">
        <f t="shared" si="45"/>
        <v>-42.620000000000076</v>
      </c>
      <c r="K873" s="16">
        <f t="shared" si="46"/>
        <v>0</v>
      </c>
      <c r="L873" s="4">
        <f t="shared" si="31"/>
        <v>134.80000000000018</v>
      </c>
      <c r="M873" s="6">
        <f t="shared" si="47"/>
        <v>0</v>
      </c>
      <c r="N873" s="4">
        <f t="shared" si="36"/>
        <v>213.10000000000036</v>
      </c>
      <c r="O873" s="6">
        <f t="shared" si="48"/>
        <v>0</v>
      </c>
      <c r="P873" s="4">
        <f t="shared" si="38"/>
        <v>213.10000000000036</v>
      </c>
      <c r="Q873" s="13"/>
      <c r="R873" s="13"/>
      <c r="S873" s="4">
        <f t="shared" si="49"/>
        <v>0</v>
      </c>
      <c r="T873" s="6">
        <f t="shared" si="33"/>
        <v>0.57903225806451519</v>
      </c>
      <c r="U873" s="4">
        <f t="shared" si="50"/>
        <v>141.19999999999982</v>
      </c>
      <c r="V873" s="6">
        <f t="shared" si="34"/>
        <v>-0.18010752688172044</v>
      </c>
      <c r="X873" s="4">
        <f t="shared" si="51"/>
        <v>0</v>
      </c>
      <c r="Z873" s="4">
        <f t="shared" si="27"/>
        <v>141.19999999999982</v>
      </c>
      <c r="AA873" s="4">
        <f t="shared" si="28"/>
        <v>134.80000000000018</v>
      </c>
      <c r="AC873" s="4">
        <f t="shared" si="41"/>
        <v>109.80000000000018</v>
      </c>
      <c r="AD873" s="4">
        <f t="shared" si="40"/>
        <v>356</v>
      </c>
    </row>
    <row r="874" spans="1:30">
      <c r="A874" s="2">
        <f>Pairs!D874</f>
        <v>41424</v>
      </c>
      <c r="B874" s="5">
        <f>Pairs!E874</f>
        <v>6627.2</v>
      </c>
      <c r="C874" s="5">
        <f>Pairs!F874</f>
        <v>6657</v>
      </c>
      <c r="D874" s="5">
        <f>Pairs!G874</f>
        <v>6611</v>
      </c>
      <c r="E874" s="5">
        <f>Pairs!H874</f>
        <v>6657</v>
      </c>
      <c r="F874" s="4">
        <f t="shared" si="42"/>
        <v>46</v>
      </c>
      <c r="G874" s="4">
        <f t="shared" si="43"/>
        <v>82.708333333333258</v>
      </c>
      <c r="H874" s="9">
        <f t="shared" si="44"/>
        <v>29.800000000000182</v>
      </c>
      <c r="I874" s="4">
        <f t="shared" si="45"/>
        <v>-7.9600000000000364</v>
      </c>
      <c r="K874" s="16">
        <f t="shared" si="46"/>
        <v>0.22106824925816129</v>
      </c>
      <c r="L874" s="4">
        <f t="shared" si="31"/>
        <v>134.80000000000018</v>
      </c>
      <c r="M874" s="6">
        <f t="shared" si="47"/>
        <v>0.13984045049272703</v>
      </c>
      <c r="N874" s="4">
        <f t="shared" si="36"/>
        <v>213.10000000000036</v>
      </c>
      <c r="O874" s="6">
        <f t="shared" si="48"/>
        <v>0.13984045049272703</v>
      </c>
      <c r="P874" s="4">
        <f t="shared" si="38"/>
        <v>213.10000000000036</v>
      </c>
      <c r="Q874" s="13"/>
      <c r="R874" s="13"/>
      <c r="S874" s="4">
        <f t="shared" si="49"/>
        <v>29.800000000000182</v>
      </c>
      <c r="T874" s="6">
        <f t="shared" si="33"/>
        <v>0.22106824925816129</v>
      </c>
      <c r="U874" s="4">
        <f t="shared" si="50"/>
        <v>16.199999999999818</v>
      </c>
      <c r="V874" s="6">
        <f t="shared" si="34"/>
        <v>-0.12017804154302519</v>
      </c>
      <c r="X874" s="4">
        <f t="shared" si="51"/>
        <v>16.199999999999818</v>
      </c>
      <c r="Z874" s="4">
        <f t="shared" si="27"/>
        <v>29.800000000000182</v>
      </c>
      <c r="AA874" s="4">
        <f t="shared" si="28"/>
        <v>29.800000000000182</v>
      </c>
      <c r="AC874" s="4">
        <f t="shared" si="41"/>
        <v>4.8000000000001819</v>
      </c>
      <c r="AD874" s="4">
        <f t="shared" si="40"/>
        <v>360.80000000000018</v>
      </c>
    </row>
    <row r="875" spans="1:30">
      <c r="A875" s="2">
        <f>Pairs!D875</f>
        <v>41425</v>
      </c>
      <c r="B875" s="5">
        <f>Pairs!E875</f>
        <v>6657</v>
      </c>
      <c r="C875" s="5">
        <f>Pairs!F875</f>
        <v>6657.1</v>
      </c>
      <c r="D875" s="5">
        <f>Pairs!G875</f>
        <v>6577.8</v>
      </c>
      <c r="E875" s="5">
        <f>Pairs!H875</f>
        <v>6583.1</v>
      </c>
      <c r="F875" s="4">
        <f t="shared" si="42"/>
        <v>79.300000000000182</v>
      </c>
      <c r="G875" s="4">
        <f t="shared" si="43"/>
        <v>86.591666666666626</v>
      </c>
      <c r="H875" s="9">
        <f t="shared" si="44"/>
        <v>-73.899999999999636</v>
      </c>
      <c r="I875" s="4">
        <f t="shared" si="45"/>
        <v>-14.239999999999963</v>
      </c>
      <c r="K875" s="16">
        <f t="shared" si="46"/>
        <v>0</v>
      </c>
      <c r="L875" s="4">
        <f t="shared" si="31"/>
        <v>178.89999999999964</v>
      </c>
      <c r="M875" s="6">
        <f t="shared" si="47"/>
        <v>0</v>
      </c>
      <c r="N875" s="4">
        <f t="shared" si="36"/>
        <v>178.89999999999964</v>
      </c>
      <c r="O875" s="6">
        <f t="shared" si="48"/>
        <v>0</v>
      </c>
      <c r="P875" s="4">
        <f t="shared" si="38"/>
        <v>257.19999999999982</v>
      </c>
      <c r="Q875" s="13"/>
      <c r="R875" s="13"/>
      <c r="S875" s="4">
        <f t="shared" si="49"/>
        <v>0.1000000000003638</v>
      </c>
      <c r="T875" s="6">
        <f t="shared" si="33"/>
        <v>0.22181008902077526</v>
      </c>
      <c r="U875" s="4">
        <f t="shared" si="50"/>
        <v>79.199999999999818</v>
      </c>
      <c r="V875" s="6">
        <f t="shared" si="34"/>
        <v>-0.36646884272996716</v>
      </c>
      <c r="X875" s="4">
        <f t="shared" si="51"/>
        <v>0.1000000000003638</v>
      </c>
      <c r="Z875" s="4">
        <f t="shared" si="27"/>
        <v>79.199999999999818</v>
      </c>
      <c r="AA875" s="4">
        <f t="shared" si="28"/>
        <v>73.899999999999636</v>
      </c>
      <c r="AC875" s="4">
        <f t="shared" si="41"/>
        <v>48.899999999999636</v>
      </c>
      <c r="AD875" s="4">
        <f t="shared" si="40"/>
        <v>399.39999999999964</v>
      </c>
    </row>
    <row r="876" spans="1:30">
      <c r="A876" s="2">
        <f>Pairs!D876</f>
        <v>41428</v>
      </c>
      <c r="B876" s="5">
        <f>Pairs!E876</f>
        <v>6583.1</v>
      </c>
      <c r="C876" s="5">
        <f>Pairs!F876</f>
        <v>6583.1</v>
      </c>
      <c r="D876" s="5">
        <f>Pairs!G876</f>
        <v>6514.1</v>
      </c>
      <c r="E876" s="5">
        <f>Pairs!H876</f>
        <v>6525.1</v>
      </c>
      <c r="F876" s="4">
        <f t="shared" si="42"/>
        <v>69</v>
      </c>
      <c r="G876" s="4">
        <f t="shared" si="43"/>
        <v>89.22499999999998</v>
      </c>
      <c r="H876" s="9">
        <f t="shared" si="44"/>
        <v>-58</v>
      </c>
      <c r="I876" s="4">
        <f t="shared" si="45"/>
        <v>-25.839999999999964</v>
      </c>
      <c r="K876" s="16">
        <f t="shared" si="46"/>
        <v>0</v>
      </c>
      <c r="L876" s="4">
        <f t="shared" si="31"/>
        <v>236.89999999999964</v>
      </c>
      <c r="M876" s="6">
        <f t="shared" si="47"/>
        <v>0</v>
      </c>
      <c r="N876" s="4">
        <f t="shared" si="36"/>
        <v>236.89999999999964</v>
      </c>
      <c r="O876" s="6">
        <f t="shared" si="48"/>
        <v>0</v>
      </c>
      <c r="P876" s="4">
        <f t="shared" si="38"/>
        <v>315.19999999999982</v>
      </c>
      <c r="Q876" s="13"/>
      <c r="R876" s="13"/>
      <c r="S876" s="4">
        <f t="shared" si="49"/>
        <v>0</v>
      </c>
      <c r="T876" s="6">
        <f t="shared" si="33"/>
        <v>0</v>
      </c>
      <c r="U876" s="4">
        <f t="shared" si="50"/>
        <v>69</v>
      </c>
      <c r="V876" s="6">
        <f t="shared" si="34"/>
        <v>-0.38569032979318135</v>
      </c>
      <c r="X876" s="4">
        <f t="shared" si="51"/>
        <v>0</v>
      </c>
      <c r="Z876" s="4">
        <f t="shared" si="27"/>
        <v>69</v>
      </c>
      <c r="AA876" s="4">
        <f t="shared" si="28"/>
        <v>58</v>
      </c>
      <c r="AC876" s="4">
        <f t="shared" si="41"/>
        <v>33</v>
      </c>
      <c r="AD876" s="4">
        <f t="shared" si="40"/>
        <v>424.89999999999964</v>
      </c>
    </row>
    <row r="877" spans="1:30">
      <c r="A877" s="2">
        <f>Pairs!D877</f>
        <v>41429</v>
      </c>
      <c r="B877" s="5">
        <f>Pairs!E877</f>
        <v>6525.1</v>
      </c>
      <c r="C877" s="5">
        <f>Pairs!F877</f>
        <v>6577</v>
      </c>
      <c r="D877" s="5">
        <f>Pairs!G877</f>
        <v>6525.1</v>
      </c>
      <c r="E877" s="5">
        <f>Pairs!H877</f>
        <v>6558.6</v>
      </c>
      <c r="F877" s="4">
        <f t="shared" si="42"/>
        <v>51.899999999999636</v>
      </c>
      <c r="G877" s="4">
        <f t="shared" si="43"/>
        <v>88.799999999999955</v>
      </c>
      <c r="H877" s="9">
        <f t="shared" si="44"/>
        <v>33.5</v>
      </c>
      <c r="I877" s="4">
        <f t="shared" si="45"/>
        <v>-40.679999999999929</v>
      </c>
      <c r="K877" s="16">
        <f t="shared" si="46"/>
        <v>0.25398028809704393</v>
      </c>
      <c r="L877" s="4">
        <f t="shared" si="31"/>
        <v>131.89999999999964</v>
      </c>
      <c r="M877" s="6">
        <f t="shared" si="47"/>
        <v>0.14140987758547932</v>
      </c>
      <c r="N877" s="4">
        <f t="shared" si="36"/>
        <v>236.89999999999964</v>
      </c>
      <c r="O877" s="6">
        <f t="shared" si="48"/>
        <v>0.14140987758547932</v>
      </c>
      <c r="P877" s="4">
        <f t="shared" si="38"/>
        <v>236.89999999999964</v>
      </c>
      <c r="Q877" s="13"/>
      <c r="R877" s="13"/>
      <c r="S877" s="4">
        <f t="shared" si="49"/>
        <v>51.899999999999636</v>
      </c>
      <c r="T877" s="6">
        <f t="shared" si="33"/>
        <v>0.21907978049809926</v>
      </c>
      <c r="U877" s="4">
        <f t="shared" si="50"/>
        <v>0</v>
      </c>
      <c r="V877" s="6">
        <f t="shared" si="34"/>
        <v>0</v>
      </c>
      <c r="X877" s="4">
        <f t="shared" si="51"/>
        <v>0</v>
      </c>
      <c r="Z877" s="4">
        <f t="shared" si="27"/>
        <v>51.899999999999636</v>
      </c>
      <c r="AA877" s="4">
        <f t="shared" si="28"/>
        <v>33.5</v>
      </c>
      <c r="AC877" s="4">
        <f t="shared" si="41"/>
        <v>8.5</v>
      </c>
      <c r="AD877" s="4">
        <f t="shared" si="40"/>
        <v>410.10000000000036</v>
      </c>
    </row>
    <row r="878" spans="1:30">
      <c r="A878" s="2">
        <f>Pairs!D878</f>
        <v>41430</v>
      </c>
      <c r="B878" s="5">
        <f>Pairs!E878</f>
        <v>6558.6</v>
      </c>
      <c r="C878" s="5">
        <f>Pairs!F878</f>
        <v>6558.6</v>
      </c>
      <c r="D878" s="5">
        <f>Pairs!G878</f>
        <v>6419.3</v>
      </c>
      <c r="E878" s="5">
        <f>Pairs!H878</f>
        <v>6419.3</v>
      </c>
      <c r="F878" s="4">
        <f t="shared" si="42"/>
        <v>139.30000000000018</v>
      </c>
      <c r="G878" s="4">
        <f t="shared" si="43"/>
        <v>96.533333333333303</v>
      </c>
      <c r="H878" s="9">
        <f t="shared" si="44"/>
        <v>-139.30000000000018</v>
      </c>
      <c r="I878" s="4">
        <f t="shared" si="45"/>
        <v>-41.579999999999927</v>
      </c>
      <c r="K878" s="16">
        <f t="shared" si="46"/>
        <v>0</v>
      </c>
      <c r="L878" s="4">
        <f t="shared" si="31"/>
        <v>237.69999999999982</v>
      </c>
      <c r="M878" s="6">
        <f t="shared" si="47"/>
        <v>0</v>
      </c>
      <c r="N878" s="4">
        <f t="shared" si="36"/>
        <v>342.69999999999982</v>
      </c>
      <c r="O878" s="6">
        <f t="shared" si="48"/>
        <v>0</v>
      </c>
      <c r="P878" s="4">
        <f t="shared" si="38"/>
        <v>342.69999999999982</v>
      </c>
      <c r="Q878" s="13"/>
      <c r="R878" s="13"/>
      <c r="S878" s="4">
        <f t="shared" si="49"/>
        <v>0</v>
      </c>
      <c r="T878" s="6">
        <f t="shared" si="33"/>
        <v>0.25398028809704393</v>
      </c>
      <c r="U878" s="4">
        <f t="shared" si="50"/>
        <v>139.30000000000018</v>
      </c>
      <c r="V878" s="6">
        <f t="shared" si="34"/>
        <v>-0.80212282031842663</v>
      </c>
      <c r="X878" s="4">
        <f t="shared" si="51"/>
        <v>0</v>
      </c>
      <c r="Z878" s="4">
        <f t="shared" si="27"/>
        <v>139.30000000000018</v>
      </c>
      <c r="AA878" s="4">
        <f t="shared" si="28"/>
        <v>139.30000000000018</v>
      </c>
      <c r="AC878" s="4">
        <f t="shared" si="41"/>
        <v>114.30000000000018</v>
      </c>
      <c r="AD878" s="4">
        <f t="shared" si="40"/>
        <v>513</v>
      </c>
    </row>
    <row r="879" spans="1:30">
      <c r="A879" s="2">
        <f>Pairs!D879</f>
        <v>41431</v>
      </c>
      <c r="B879" s="5">
        <f>Pairs!E879</f>
        <v>6419.3</v>
      </c>
      <c r="C879" s="5">
        <f>Pairs!F879</f>
        <v>6435.4</v>
      </c>
      <c r="D879" s="5">
        <f>Pairs!G879</f>
        <v>6336.1</v>
      </c>
      <c r="E879" s="5">
        <f>Pairs!H879</f>
        <v>6336.1</v>
      </c>
      <c r="F879" s="4">
        <f t="shared" si="42"/>
        <v>99.299999999999272</v>
      </c>
      <c r="G879" s="4">
        <f t="shared" si="43"/>
        <v>99.833333333333258</v>
      </c>
      <c r="H879" s="9">
        <f t="shared" si="44"/>
        <v>-83.199999999999818</v>
      </c>
      <c r="I879" s="4">
        <f t="shared" si="45"/>
        <v>-64.179999999999922</v>
      </c>
      <c r="K879" s="16">
        <f t="shared" si="46"/>
        <v>0</v>
      </c>
      <c r="L879" s="4">
        <f t="shared" si="31"/>
        <v>247</v>
      </c>
      <c r="M879" s="6">
        <f t="shared" si="47"/>
        <v>0</v>
      </c>
      <c r="N879" s="4">
        <f t="shared" si="36"/>
        <v>320.89999999999964</v>
      </c>
      <c r="O879" s="6">
        <f t="shared" si="48"/>
        <v>0</v>
      </c>
      <c r="P879" s="4">
        <f t="shared" si="38"/>
        <v>425.89999999999964</v>
      </c>
      <c r="Q879" s="13"/>
      <c r="R879" s="13"/>
      <c r="S879" s="4">
        <f t="shared" si="49"/>
        <v>16.099999999999454</v>
      </c>
      <c r="T879" s="6">
        <f t="shared" si="33"/>
        <v>6.773243584349796E-2</v>
      </c>
      <c r="U879" s="4">
        <f t="shared" si="50"/>
        <v>83.199999999999818</v>
      </c>
      <c r="V879" s="6">
        <f t="shared" si="34"/>
        <v>-0.35002103491796333</v>
      </c>
      <c r="X879" s="4">
        <f t="shared" si="51"/>
        <v>16.099999999999454</v>
      </c>
      <c r="Z879" s="4">
        <f t="shared" si="27"/>
        <v>83.199999999999818</v>
      </c>
      <c r="AA879" s="4">
        <f t="shared" si="28"/>
        <v>83.199999999999818</v>
      </c>
      <c r="AC879" s="4">
        <f t="shared" si="41"/>
        <v>58.199999999999818</v>
      </c>
      <c r="AD879" s="4">
        <f t="shared" si="40"/>
        <v>452.69999999999982</v>
      </c>
    </row>
    <row r="880" spans="1:30">
      <c r="A880" s="2">
        <f>Pairs!D880</f>
        <v>41432</v>
      </c>
      <c r="B880" s="5">
        <f>Pairs!E880</f>
        <v>6336.1</v>
      </c>
      <c r="C880" s="5">
        <f>Pairs!F880</f>
        <v>6421.4</v>
      </c>
      <c r="D880" s="5">
        <f>Pairs!G880</f>
        <v>6313.6</v>
      </c>
      <c r="E880" s="5">
        <f>Pairs!H880</f>
        <v>6412</v>
      </c>
      <c r="F880" s="4">
        <f t="shared" si="42"/>
        <v>107.79999999999927</v>
      </c>
      <c r="G880" s="4">
        <f t="shared" si="43"/>
        <v>100.97499999999984</v>
      </c>
      <c r="H880" s="9">
        <f t="shared" si="44"/>
        <v>75.899999999999636</v>
      </c>
      <c r="I880" s="4">
        <f t="shared" si="45"/>
        <v>-34.22000000000007</v>
      </c>
      <c r="K880" s="16">
        <f t="shared" si="46"/>
        <v>0.34112359550561633</v>
      </c>
      <c r="L880" s="4">
        <f t="shared" si="31"/>
        <v>222.5</v>
      </c>
      <c r="M880" s="6">
        <f t="shared" si="47"/>
        <v>0.23652228108444912</v>
      </c>
      <c r="N880" s="4">
        <f t="shared" si="36"/>
        <v>320.89999999999964</v>
      </c>
      <c r="O880" s="6">
        <f t="shared" si="48"/>
        <v>0.17821084761681075</v>
      </c>
      <c r="P880" s="4">
        <f t="shared" si="38"/>
        <v>425.89999999999964</v>
      </c>
      <c r="Q880" s="13"/>
      <c r="R880" s="13"/>
      <c r="S880" s="4">
        <f t="shared" si="49"/>
        <v>85.299999999999272</v>
      </c>
      <c r="T880" s="6">
        <f t="shared" si="33"/>
        <v>0.34534412955465293</v>
      </c>
      <c r="U880" s="4">
        <f t="shared" si="50"/>
        <v>22.5</v>
      </c>
      <c r="V880" s="6">
        <f t="shared" si="34"/>
        <v>-9.1093117408906882E-2</v>
      </c>
      <c r="X880" s="4">
        <f t="shared" si="51"/>
        <v>22.5</v>
      </c>
      <c r="Z880" s="4">
        <f t="shared" si="27"/>
        <v>85.299999999999272</v>
      </c>
      <c r="AA880" s="4">
        <f t="shared" si="28"/>
        <v>75.899999999999636</v>
      </c>
      <c r="AC880" s="4">
        <f t="shared" si="41"/>
        <v>50.899999999999636</v>
      </c>
      <c r="AD880" s="4">
        <f t="shared" si="40"/>
        <v>486.09999999999945</v>
      </c>
    </row>
    <row r="881" spans="1:30">
      <c r="A881" s="2">
        <f>Pairs!D881</f>
        <v>41435</v>
      </c>
      <c r="B881" s="5">
        <f>Pairs!E881</f>
        <v>6412</v>
      </c>
      <c r="C881" s="5">
        <f>Pairs!F881</f>
        <v>6421.2</v>
      </c>
      <c r="D881" s="5">
        <f>Pairs!G881</f>
        <v>6379.6</v>
      </c>
      <c r="E881" s="5">
        <f>Pairs!H881</f>
        <v>6400.5</v>
      </c>
      <c r="F881" s="4">
        <f t="shared" si="42"/>
        <v>41.599999999999454</v>
      </c>
      <c r="G881" s="4">
        <f t="shared" si="43"/>
        <v>89.31666666666645</v>
      </c>
      <c r="H881" s="9">
        <f t="shared" si="44"/>
        <v>-11.5</v>
      </c>
      <c r="I881" s="4">
        <f t="shared" si="45"/>
        <v>-24.920000000000073</v>
      </c>
      <c r="K881" s="16">
        <f t="shared" si="46"/>
        <v>0.28943820224718936</v>
      </c>
      <c r="L881" s="4">
        <f t="shared" si="31"/>
        <v>222.5</v>
      </c>
      <c r="M881" s="6">
        <f t="shared" si="47"/>
        <v>0.26072874493926979</v>
      </c>
      <c r="N881" s="4">
        <f t="shared" si="36"/>
        <v>247</v>
      </c>
      <c r="O881" s="6">
        <f t="shared" si="48"/>
        <v>0.20068557182922939</v>
      </c>
      <c r="P881" s="4">
        <f t="shared" si="38"/>
        <v>320.89999999999964</v>
      </c>
      <c r="Q881" s="13"/>
      <c r="R881" s="13"/>
      <c r="S881" s="4">
        <f t="shared" si="49"/>
        <v>9.1999999999998181</v>
      </c>
      <c r="T881" s="6">
        <f t="shared" si="33"/>
        <v>0.38247191011235709</v>
      </c>
      <c r="U881" s="4">
        <f t="shared" si="50"/>
        <v>32.399999999999636</v>
      </c>
      <c r="V881" s="6">
        <f t="shared" si="34"/>
        <v>0.19550561797752808</v>
      </c>
      <c r="X881" s="4">
        <f t="shared" si="51"/>
        <v>9.1999999999998181</v>
      </c>
      <c r="Z881" s="4">
        <f t="shared" si="27"/>
        <v>32.399999999999636</v>
      </c>
      <c r="AA881" s="4">
        <f t="shared" si="28"/>
        <v>11.5</v>
      </c>
      <c r="AC881" s="4">
        <f t="shared" si="41"/>
        <v>-13.5</v>
      </c>
      <c r="AD881" s="4">
        <f t="shared" si="40"/>
        <v>497.59999999999945</v>
      </c>
    </row>
    <row r="882" spans="1:30">
      <c r="A882" s="2">
        <f>Pairs!D882</f>
        <v>41436</v>
      </c>
      <c r="B882" s="5">
        <f>Pairs!E882</f>
        <v>6400.5</v>
      </c>
      <c r="C882" s="5">
        <f>Pairs!F882</f>
        <v>6401.2</v>
      </c>
      <c r="D882" s="5">
        <f>Pairs!G882</f>
        <v>6280.1</v>
      </c>
      <c r="E882" s="5">
        <f>Pairs!H882</f>
        <v>6340.1</v>
      </c>
      <c r="F882" s="4">
        <f t="shared" si="42"/>
        <v>121.09999999999945</v>
      </c>
      <c r="G882" s="4">
        <f t="shared" si="43"/>
        <v>92.741666666666404</v>
      </c>
      <c r="H882" s="9">
        <f t="shared" si="44"/>
        <v>-60.399999999999636</v>
      </c>
      <c r="I882" s="4">
        <f t="shared" si="45"/>
        <v>-43.7</v>
      </c>
      <c r="K882" s="16">
        <f t="shared" si="46"/>
        <v>4.8076923076923184E-2</v>
      </c>
      <c r="L882" s="4">
        <f t="shared" si="31"/>
        <v>83.199999999999818</v>
      </c>
      <c r="M882" s="6">
        <f t="shared" si="47"/>
        <v>1.7977528089887642E-2</v>
      </c>
      <c r="N882" s="4">
        <f t="shared" si="36"/>
        <v>222.5</v>
      </c>
      <c r="O882" s="6">
        <f t="shared" si="48"/>
        <v>1.2464942349641647E-2</v>
      </c>
      <c r="P882" s="4">
        <f t="shared" si="38"/>
        <v>320.89999999999964</v>
      </c>
      <c r="Q882" s="13"/>
      <c r="R882" s="13"/>
      <c r="S882" s="4">
        <f t="shared" si="49"/>
        <v>0.6999999999998181</v>
      </c>
      <c r="T882" s="6">
        <f t="shared" si="33"/>
        <v>0.29258426966291889</v>
      </c>
      <c r="U882" s="4">
        <f t="shared" si="50"/>
        <v>120.39999999999964</v>
      </c>
      <c r="V882" s="6">
        <f t="shared" si="34"/>
        <v>-0.25168539325842698</v>
      </c>
      <c r="X882" s="4">
        <f t="shared" si="51"/>
        <v>0.6999999999998181</v>
      </c>
      <c r="Z882" s="4">
        <f t="shared" si="27"/>
        <v>120.39999999999964</v>
      </c>
      <c r="AA882" s="4">
        <f t="shared" si="28"/>
        <v>60.399999999999636</v>
      </c>
      <c r="AC882" s="4">
        <f t="shared" si="41"/>
        <v>35.399999999999636</v>
      </c>
      <c r="AD882" s="4">
        <f t="shared" si="40"/>
        <v>450.29999999999927</v>
      </c>
    </row>
    <row r="883" spans="1:30">
      <c r="A883" s="2">
        <f>Pairs!D883</f>
        <v>41437</v>
      </c>
      <c r="B883" s="5">
        <f>Pairs!E883</f>
        <v>6340.1</v>
      </c>
      <c r="C883" s="5">
        <f>Pairs!F883</f>
        <v>6364.3</v>
      </c>
      <c r="D883" s="5">
        <f>Pairs!G883</f>
        <v>6295.9</v>
      </c>
      <c r="E883" s="5">
        <f>Pairs!H883</f>
        <v>6299.5</v>
      </c>
      <c r="F883" s="4">
        <f t="shared" si="42"/>
        <v>68.400000000000546</v>
      </c>
      <c r="G883" s="4">
        <f t="shared" si="43"/>
        <v>91.774999999999793</v>
      </c>
      <c r="H883" s="9">
        <f t="shared" si="44"/>
        <v>-40.600000000000364</v>
      </c>
      <c r="I883" s="4">
        <f t="shared" si="45"/>
        <v>-23.960000000000036</v>
      </c>
      <c r="K883" s="16">
        <f t="shared" si="46"/>
        <v>0</v>
      </c>
      <c r="L883" s="4">
        <f t="shared" si="31"/>
        <v>112.5</v>
      </c>
      <c r="M883" s="6">
        <f t="shared" si="47"/>
        <v>0</v>
      </c>
      <c r="N883" s="4">
        <f t="shared" si="36"/>
        <v>259.10000000000036</v>
      </c>
      <c r="O883" s="6">
        <f t="shared" si="48"/>
        <v>0</v>
      </c>
      <c r="P883" s="4">
        <f t="shared" si="38"/>
        <v>283.60000000000036</v>
      </c>
      <c r="Q883" s="13"/>
      <c r="R883" s="13"/>
      <c r="S883" s="4">
        <f t="shared" si="49"/>
        <v>24.199999999999818</v>
      </c>
      <c r="T883" s="6">
        <f t="shared" si="33"/>
        <v>0.33894230769230627</v>
      </c>
      <c r="U883" s="4">
        <f t="shared" si="50"/>
        <v>44.200000000000728</v>
      </c>
      <c r="V883" s="6">
        <f t="shared" si="34"/>
        <v>-0.4831730769230867</v>
      </c>
      <c r="X883" s="4">
        <f t="shared" si="51"/>
        <v>24.199999999999818</v>
      </c>
      <c r="Z883" s="4">
        <f t="shared" si="27"/>
        <v>44.200000000000728</v>
      </c>
      <c r="AA883" s="4">
        <f t="shared" si="28"/>
        <v>40.600000000000364</v>
      </c>
      <c r="AC883" s="4">
        <f t="shared" si="41"/>
        <v>15.600000000000364</v>
      </c>
      <c r="AD883" s="4">
        <f t="shared" si="40"/>
        <v>356.09999999999945</v>
      </c>
    </row>
    <row r="884" spans="1:30">
      <c r="A884" s="2">
        <f>Pairs!D884</f>
        <v>41438</v>
      </c>
      <c r="B884" s="5">
        <f>Pairs!E884</f>
        <v>6299.5</v>
      </c>
      <c r="C884" s="5">
        <f>Pairs!F884</f>
        <v>6311</v>
      </c>
      <c r="D884" s="5">
        <f>Pairs!G884</f>
        <v>6205.7</v>
      </c>
      <c r="E884" s="5">
        <f>Pairs!H884</f>
        <v>6304.6</v>
      </c>
      <c r="F884" s="4">
        <f t="shared" si="42"/>
        <v>105.30000000000018</v>
      </c>
      <c r="G884" s="4">
        <f t="shared" si="43"/>
        <v>89.183333333333167</v>
      </c>
      <c r="H884" s="9">
        <f t="shared" si="44"/>
        <v>5.1000000000003638</v>
      </c>
      <c r="I884" s="4">
        <f t="shared" si="45"/>
        <v>-6.3</v>
      </c>
      <c r="K884" s="16">
        <f t="shared" si="46"/>
        <v>4.533333333333657E-2</v>
      </c>
      <c r="L884" s="4">
        <f t="shared" si="31"/>
        <v>112.5</v>
      </c>
      <c r="M884" s="6">
        <f t="shared" si="47"/>
        <v>4.2570951585979601E-2</v>
      </c>
      <c r="N884" s="4">
        <f t="shared" si="36"/>
        <v>119.80000000000018</v>
      </c>
      <c r="O884" s="6">
        <f t="shared" si="48"/>
        <v>1.9683519876496938E-2</v>
      </c>
      <c r="P884" s="4">
        <f t="shared" si="38"/>
        <v>259.10000000000036</v>
      </c>
      <c r="Q884" s="13"/>
      <c r="R884" s="13"/>
      <c r="S884" s="4">
        <f t="shared" si="49"/>
        <v>11.5</v>
      </c>
      <c r="T884" s="6">
        <f t="shared" si="33"/>
        <v>0.10222222222222223</v>
      </c>
      <c r="U884" s="4">
        <f t="shared" si="50"/>
        <v>93.800000000000182</v>
      </c>
      <c r="V884" s="6">
        <f t="shared" si="34"/>
        <v>-0.83377777777777939</v>
      </c>
      <c r="X884" s="4">
        <f t="shared" si="51"/>
        <v>11.5</v>
      </c>
      <c r="Z884" s="4">
        <f t="shared" si="27"/>
        <v>93.800000000000182</v>
      </c>
      <c r="AA884" s="4">
        <f t="shared" si="28"/>
        <v>5.1000000000003638</v>
      </c>
      <c r="AC884" s="4">
        <f t="shared" si="41"/>
        <v>-19.899999999999636</v>
      </c>
      <c r="AD884" s="4">
        <f t="shared" si="40"/>
        <v>331.39999999999964</v>
      </c>
    </row>
    <row r="885" spans="1:30">
      <c r="A885" s="2">
        <f>Pairs!D885</f>
        <v>41439</v>
      </c>
      <c r="B885" s="5">
        <f>Pairs!E885</f>
        <v>6304.6</v>
      </c>
      <c r="C885" s="5">
        <f>Pairs!F885</f>
        <v>6343.5</v>
      </c>
      <c r="D885" s="5">
        <f>Pairs!G885</f>
        <v>6290.6</v>
      </c>
      <c r="E885" s="5">
        <f>Pairs!H885</f>
        <v>6308.3</v>
      </c>
      <c r="F885" s="4">
        <f t="shared" si="42"/>
        <v>52.899999999999636</v>
      </c>
      <c r="G885" s="4">
        <f t="shared" si="43"/>
        <v>81.824999999999818</v>
      </c>
      <c r="H885" s="9">
        <f t="shared" si="44"/>
        <v>3.6999999999998181</v>
      </c>
      <c r="I885" s="4">
        <f t="shared" si="45"/>
        <v>-20.739999999999963</v>
      </c>
      <c r="K885" s="16">
        <f t="shared" si="46"/>
        <v>8.7128712871288927E-2</v>
      </c>
      <c r="L885" s="4">
        <f t="shared" si="31"/>
        <v>101</v>
      </c>
      <c r="M885" s="6">
        <f t="shared" si="47"/>
        <v>7.8222222222223844E-2</v>
      </c>
      <c r="N885" s="4">
        <f t="shared" si="36"/>
        <v>112.5</v>
      </c>
      <c r="O885" s="6">
        <f t="shared" si="48"/>
        <v>3.396372057120868E-2</v>
      </c>
      <c r="P885" s="4">
        <f t="shared" si="38"/>
        <v>259.10000000000036</v>
      </c>
      <c r="Q885" s="13"/>
      <c r="R885" s="13"/>
      <c r="S885" s="4">
        <f t="shared" si="49"/>
        <v>38.899999999999636</v>
      </c>
      <c r="T885" s="6">
        <f t="shared" si="33"/>
        <v>0.39111111111111113</v>
      </c>
      <c r="U885" s="4">
        <f t="shared" si="50"/>
        <v>14</v>
      </c>
      <c r="V885" s="6">
        <f t="shared" si="34"/>
        <v>-7.9111111111107871E-2</v>
      </c>
      <c r="X885" s="4">
        <f t="shared" si="51"/>
        <v>14</v>
      </c>
      <c r="Z885" s="4">
        <f t="shared" si="27"/>
        <v>38.899999999999636</v>
      </c>
      <c r="AA885" s="4">
        <f t="shared" si="28"/>
        <v>3.6999999999998181</v>
      </c>
      <c r="AC885" s="4">
        <f t="shared" si="41"/>
        <v>-21.300000000000182</v>
      </c>
      <c r="AD885" s="4">
        <f t="shared" si="40"/>
        <v>261.19999999999982</v>
      </c>
    </row>
    <row r="886" spans="1:30">
      <c r="A886" s="2">
        <f>Pairs!D886</f>
        <v>41442</v>
      </c>
      <c r="B886" s="5">
        <f>Pairs!E886</f>
        <v>6308.3</v>
      </c>
      <c r="C886" s="5">
        <f>Pairs!F886</f>
        <v>6370.8</v>
      </c>
      <c r="D886" s="5">
        <f>Pairs!G886</f>
        <v>6308.3</v>
      </c>
      <c r="E886" s="5">
        <f>Pairs!H886</f>
        <v>6330.5</v>
      </c>
      <c r="F886" s="4">
        <f t="shared" si="42"/>
        <v>62.5</v>
      </c>
      <c r="G886" s="4">
        <f t="shared" si="43"/>
        <v>83.199999999999818</v>
      </c>
      <c r="H886" s="9">
        <f t="shared" si="44"/>
        <v>22.199999999999818</v>
      </c>
      <c r="I886" s="4">
        <f t="shared" si="45"/>
        <v>-14</v>
      </c>
      <c r="K886" s="16">
        <f t="shared" si="46"/>
        <v>0.76354679802954983</v>
      </c>
      <c r="L886" s="4">
        <f t="shared" si="31"/>
        <v>40.600000000000364</v>
      </c>
      <c r="M886" s="6">
        <f t="shared" si="47"/>
        <v>0.27555555555555555</v>
      </c>
      <c r="N886" s="4">
        <f t="shared" si="36"/>
        <v>112.5</v>
      </c>
      <c r="O886" s="6">
        <f t="shared" si="48"/>
        <v>0.25876460767946541</v>
      </c>
      <c r="P886" s="4">
        <f t="shared" si="38"/>
        <v>119.80000000000018</v>
      </c>
      <c r="Q886" s="13"/>
      <c r="R886" s="13"/>
      <c r="S886" s="4">
        <f t="shared" si="49"/>
        <v>62.5</v>
      </c>
      <c r="T886" s="6">
        <f t="shared" si="33"/>
        <v>0.70594059405940779</v>
      </c>
      <c r="U886" s="4">
        <f t="shared" si="50"/>
        <v>0</v>
      </c>
      <c r="V886" s="6">
        <f t="shared" si="34"/>
        <v>8.7128712871288927E-2</v>
      </c>
      <c r="X886" s="4">
        <f t="shared" si="51"/>
        <v>0</v>
      </c>
      <c r="Z886" s="4">
        <f t="shared" si="27"/>
        <v>62.5</v>
      </c>
      <c r="AA886" s="4">
        <f t="shared" si="28"/>
        <v>22.199999999999818</v>
      </c>
      <c r="AC886" s="4">
        <f t="shared" si="41"/>
        <v>-2.8000000000001819</v>
      </c>
      <c r="AD886" s="4">
        <f t="shared" si="40"/>
        <v>225.39999999999964</v>
      </c>
    </row>
    <row r="887" spans="1:30">
      <c r="A887" s="2">
        <f>Pairs!D887</f>
        <v>41443</v>
      </c>
      <c r="B887" s="5">
        <f>Pairs!E887</f>
        <v>6330.5</v>
      </c>
      <c r="C887" s="5">
        <f>Pairs!F887</f>
        <v>6397.3</v>
      </c>
      <c r="D887" s="5">
        <f>Pairs!G887</f>
        <v>6311.4</v>
      </c>
      <c r="E887" s="5">
        <f>Pairs!H887</f>
        <v>6374.2</v>
      </c>
      <c r="F887" s="4">
        <f t="shared" si="42"/>
        <v>85.900000000000546</v>
      </c>
      <c r="G887" s="4">
        <f t="shared" si="43"/>
        <v>83.749999999999844</v>
      </c>
      <c r="H887" s="9">
        <f t="shared" si="44"/>
        <v>43.699999999999818</v>
      </c>
      <c r="I887" s="4">
        <f t="shared" si="45"/>
        <v>6.819999999999891</v>
      </c>
      <c r="K887" s="16">
        <f t="shared" si="46"/>
        <v>1</v>
      </c>
      <c r="L887" s="4">
        <f t="shared" si="31"/>
        <v>74.699999999999818</v>
      </c>
      <c r="M887" s="6">
        <f t="shared" si="47"/>
        <v>0.73960396039603782</v>
      </c>
      <c r="N887" s="4">
        <f t="shared" si="36"/>
        <v>101</v>
      </c>
      <c r="O887" s="6">
        <f t="shared" si="48"/>
        <v>0.66399999999999837</v>
      </c>
      <c r="P887" s="4">
        <f t="shared" si="38"/>
        <v>112.5</v>
      </c>
      <c r="Q887" s="13"/>
      <c r="R887" s="13"/>
      <c r="S887" s="4">
        <f t="shared" si="49"/>
        <v>66.800000000000182</v>
      </c>
      <c r="T887" s="6">
        <f t="shared" si="33"/>
        <v>2.4088669950738746</v>
      </c>
      <c r="U887" s="4">
        <f t="shared" si="50"/>
        <v>19.100000000000364</v>
      </c>
      <c r="V887" s="6">
        <f t="shared" si="34"/>
        <v>0.2931034482758505</v>
      </c>
      <c r="X887" s="4">
        <f t="shared" si="51"/>
        <v>19.100000000000364</v>
      </c>
      <c r="Z887" s="4">
        <f t="shared" si="27"/>
        <v>66.800000000000182</v>
      </c>
      <c r="AA887" s="4">
        <f t="shared" si="28"/>
        <v>43.699999999999818</v>
      </c>
      <c r="AC887" s="4">
        <f t="shared" si="41"/>
        <v>18.699999999999818</v>
      </c>
      <c r="AD887" s="4">
        <f t="shared" si="40"/>
        <v>235.59999999999945</v>
      </c>
    </row>
    <row r="888" spans="1:30">
      <c r="A888" s="2">
        <f>Pairs!D888</f>
        <v>41444</v>
      </c>
      <c r="B888" s="5">
        <f>Pairs!E888</f>
        <v>6374.2</v>
      </c>
      <c r="C888" s="5">
        <f>Pairs!F888</f>
        <v>6383.6</v>
      </c>
      <c r="D888" s="5">
        <f>Pairs!G888</f>
        <v>6327</v>
      </c>
      <c r="E888" s="5">
        <f>Pairs!H888</f>
        <v>6348.8</v>
      </c>
      <c r="F888" s="4">
        <f t="shared" si="42"/>
        <v>56.600000000000364</v>
      </c>
      <c r="G888" s="4">
        <f t="shared" si="43"/>
        <v>82.716666666666541</v>
      </c>
      <c r="H888" s="9">
        <f t="shared" si="44"/>
        <v>-25.399999999999636</v>
      </c>
      <c r="I888" s="4">
        <f t="shared" si="45"/>
        <v>9.8600000000000367</v>
      </c>
      <c r="K888" s="16">
        <f t="shared" si="46"/>
        <v>0.63505747126437018</v>
      </c>
      <c r="L888" s="4">
        <f t="shared" si="31"/>
        <v>69.599999999999454</v>
      </c>
      <c r="M888" s="6">
        <f t="shared" si="47"/>
        <v>0.65997322623829047</v>
      </c>
      <c r="N888" s="4">
        <f t="shared" si="36"/>
        <v>74.699999999999818</v>
      </c>
      <c r="O888" s="6">
        <f t="shared" si="48"/>
        <v>0.43822222222222385</v>
      </c>
      <c r="P888" s="4">
        <f t="shared" si="38"/>
        <v>112.5</v>
      </c>
      <c r="Q888" s="13"/>
      <c r="R888" s="13"/>
      <c r="S888" s="4">
        <f t="shared" si="49"/>
        <v>9.4000000000005457</v>
      </c>
      <c r="T888" s="6">
        <f t="shared" si="33"/>
        <v>1.1258366800535551</v>
      </c>
      <c r="U888" s="4">
        <f t="shared" si="50"/>
        <v>47.199999999999818</v>
      </c>
      <c r="V888" s="6">
        <f t="shared" si="34"/>
        <v>0.36813922356091122</v>
      </c>
      <c r="X888" s="4">
        <f t="shared" si="51"/>
        <v>9.4000000000005457</v>
      </c>
      <c r="Z888" s="4">
        <f t="shared" si="27"/>
        <v>47.199999999999818</v>
      </c>
      <c r="AA888" s="4">
        <f t="shared" si="28"/>
        <v>25.399999999999636</v>
      </c>
      <c r="AC888" s="4">
        <f t="shared" si="41"/>
        <v>0.3999999999996362</v>
      </c>
      <c r="AD888" s="4">
        <f t="shared" si="40"/>
        <v>121.69999999999891</v>
      </c>
    </row>
    <row r="889" spans="1:30">
      <c r="A889" s="2">
        <f>Pairs!D889</f>
        <v>41445</v>
      </c>
      <c r="B889" s="5">
        <f>Pairs!E889</f>
        <v>6348.8</v>
      </c>
      <c r="C889" s="5">
        <f>Pairs!F889</f>
        <v>6348.8</v>
      </c>
      <c r="D889" s="5">
        <f>Pairs!G889</f>
        <v>6145</v>
      </c>
      <c r="E889" s="5">
        <f>Pairs!H889</f>
        <v>6159.5</v>
      </c>
      <c r="F889" s="4">
        <f t="shared" si="42"/>
        <v>203.80000000000018</v>
      </c>
      <c r="G889" s="4">
        <f t="shared" si="43"/>
        <v>95.374999999999929</v>
      </c>
      <c r="H889" s="9">
        <f t="shared" si="44"/>
        <v>-189.30000000000018</v>
      </c>
      <c r="I889" s="4">
        <f t="shared" si="45"/>
        <v>-29.020000000000074</v>
      </c>
      <c r="K889" s="16">
        <f t="shared" si="46"/>
        <v>0</v>
      </c>
      <c r="L889" s="4">
        <f t="shared" si="31"/>
        <v>214.69999999999982</v>
      </c>
      <c r="M889" s="6">
        <f t="shared" si="47"/>
        <v>0</v>
      </c>
      <c r="N889" s="4">
        <f t="shared" si="36"/>
        <v>214.69999999999982</v>
      </c>
      <c r="O889" s="6">
        <f t="shared" si="48"/>
        <v>0</v>
      </c>
      <c r="P889" s="4">
        <f t="shared" si="38"/>
        <v>241</v>
      </c>
      <c r="Q889" s="13"/>
      <c r="R889" s="13"/>
      <c r="S889" s="4">
        <f t="shared" si="49"/>
        <v>0</v>
      </c>
      <c r="T889" s="6">
        <f t="shared" si="33"/>
        <v>0.63505747126437018</v>
      </c>
      <c r="U889" s="4">
        <f t="shared" si="50"/>
        <v>203.80000000000018</v>
      </c>
      <c r="V889" s="6">
        <f t="shared" si="34"/>
        <v>-2.2931034482758852</v>
      </c>
      <c r="X889" s="4">
        <f t="shared" si="51"/>
        <v>0</v>
      </c>
      <c r="Z889" s="4">
        <f t="shared" si="27"/>
        <v>203.80000000000018</v>
      </c>
      <c r="AA889" s="4">
        <f t="shared" si="28"/>
        <v>189.30000000000018</v>
      </c>
      <c r="AC889" s="4">
        <f t="shared" si="41"/>
        <v>164.30000000000018</v>
      </c>
      <c r="AD889" s="4">
        <f t="shared" si="40"/>
        <v>227.79999999999927</v>
      </c>
    </row>
    <row r="890" spans="1:30">
      <c r="A890" s="2">
        <f>Pairs!D890</f>
        <v>41446</v>
      </c>
      <c r="B890" s="5">
        <f>Pairs!E890</f>
        <v>6159.5</v>
      </c>
      <c r="C890" s="5">
        <f>Pairs!F890</f>
        <v>6244.2</v>
      </c>
      <c r="D890" s="5">
        <f>Pairs!G890</f>
        <v>6116.2</v>
      </c>
      <c r="E890" s="5">
        <f>Pairs!H890</f>
        <v>6116.2</v>
      </c>
      <c r="F890" s="4">
        <f t="shared" si="42"/>
        <v>128</v>
      </c>
      <c r="G890" s="4">
        <f t="shared" si="43"/>
        <v>94.433333333333238</v>
      </c>
      <c r="H890" s="9">
        <f t="shared" si="44"/>
        <v>-43.300000000000182</v>
      </c>
      <c r="I890" s="4">
        <f t="shared" si="45"/>
        <v>-38.420000000000073</v>
      </c>
      <c r="K890" s="16">
        <f t="shared" si="46"/>
        <v>0</v>
      </c>
      <c r="L890" s="4">
        <f t="shared" si="31"/>
        <v>258</v>
      </c>
      <c r="M890" s="6">
        <f t="shared" si="47"/>
        <v>0</v>
      </c>
      <c r="N890" s="4">
        <f t="shared" si="36"/>
        <v>258</v>
      </c>
      <c r="O890" s="6">
        <f t="shared" si="48"/>
        <v>0</v>
      </c>
      <c r="P890" s="4">
        <f t="shared" si="38"/>
        <v>258</v>
      </c>
      <c r="Q890" s="13"/>
      <c r="R890" s="13"/>
      <c r="S890" s="4">
        <f t="shared" si="49"/>
        <v>84.699999999999818</v>
      </c>
      <c r="T890" s="6">
        <f t="shared" si="33"/>
        <v>0.39450395901257518</v>
      </c>
      <c r="U890" s="4">
        <f t="shared" si="50"/>
        <v>43.300000000000182</v>
      </c>
      <c r="V890" s="6">
        <f t="shared" si="34"/>
        <v>-0.20167675826735082</v>
      </c>
      <c r="X890" s="4">
        <f t="shared" si="51"/>
        <v>43.300000000000182</v>
      </c>
      <c r="Z890" s="4">
        <f t="shared" si="27"/>
        <v>84.699999999999818</v>
      </c>
      <c r="AA890" s="4">
        <f t="shared" si="28"/>
        <v>43.300000000000182</v>
      </c>
      <c r="AC890" s="4">
        <f t="shared" si="41"/>
        <v>18.300000000000182</v>
      </c>
      <c r="AD890" s="4">
        <f t="shared" si="40"/>
        <v>195.19999999999982</v>
      </c>
    </row>
    <row r="891" spans="1:30">
      <c r="A891" s="2">
        <f>Pairs!D891</f>
        <v>41449</v>
      </c>
      <c r="B891" s="5">
        <f>Pairs!E891</f>
        <v>6116.2</v>
      </c>
      <c r="C891" s="5">
        <f>Pairs!F891</f>
        <v>6136.1</v>
      </c>
      <c r="D891" s="5">
        <f>Pairs!G891</f>
        <v>6023.4</v>
      </c>
      <c r="E891" s="5">
        <f>Pairs!H891</f>
        <v>6029.1</v>
      </c>
      <c r="F891" s="4">
        <f t="shared" si="42"/>
        <v>112.70000000000073</v>
      </c>
      <c r="G891" s="4">
        <f t="shared" si="43"/>
        <v>95.550000000000026</v>
      </c>
      <c r="H891" s="9">
        <f t="shared" si="44"/>
        <v>-87.099999999999454</v>
      </c>
      <c r="I891" s="4">
        <f t="shared" si="45"/>
        <v>-60.27999999999993</v>
      </c>
      <c r="K891" s="16">
        <f t="shared" si="46"/>
        <v>0</v>
      </c>
      <c r="L891" s="4">
        <f t="shared" si="31"/>
        <v>345.09999999999945</v>
      </c>
      <c r="M891" s="6">
        <f t="shared" si="47"/>
        <v>0</v>
      </c>
      <c r="N891" s="4">
        <f t="shared" si="36"/>
        <v>345.09999999999945</v>
      </c>
      <c r="O891" s="6">
        <f t="shared" si="48"/>
        <v>0</v>
      </c>
      <c r="P891" s="4">
        <f t="shared" si="38"/>
        <v>345.09999999999945</v>
      </c>
      <c r="Q891" s="13"/>
      <c r="R891" s="13"/>
      <c r="S891" s="4">
        <f t="shared" si="49"/>
        <v>19.900000000000546</v>
      </c>
      <c r="T891" s="6">
        <f t="shared" si="33"/>
        <v>7.7131782945738553E-2</v>
      </c>
      <c r="U891" s="4">
        <f t="shared" si="50"/>
        <v>92.800000000000182</v>
      </c>
      <c r="V891" s="6">
        <f t="shared" si="34"/>
        <v>-0.35968992248062087</v>
      </c>
      <c r="X891" s="4">
        <f t="shared" si="51"/>
        <v>19.900000000000546</v>
      </c>
      <c r="Z891" s="4">
        <f t="shared" si="27"/>
        <v>92.800000000000182</v>
      </c>
      <c r="AA891" s="4">
        <f t="shared" si="28"/>
        <v>87.099999999999454</v>
      </c>
      <c r="AC891" s="4">
        <f t="shared" si="41"/>
        <v>62.099999999999454</v>
      </c>
      <c r="AD891" s="4">
        <f t="shared" si="40"/>
        <v>270.79999999999927</v>
      </c>
    </row>
    <row r="892" spans="1:30">
      <c r="A892" s="2">
        <f>Pairs!D892</f>
        <v>41450</v>
      </c>
      <c r="B892" s="5">
        <f>Pairs!E892</f>
        <v>6029.1</v>
      </c>
      <c r="C892" s="5">
        <f>Pairs!F892</f>
        <v>6114.6</v>
      </c>
      <c r="D892" s="5">
        <f>Pairs!G892</f>
        <v>6029.1</v>
      </c>
      <c r="E892" s="5">
        <f>Pairs!H892</f>
        <v>6101.9</v>
      </c>
      <c r="F892" s="4">
        <f t="shared" si="42"/>
        <v>85.5</v>
      </c>
      <c r="G892" s="4">
        <f t="shared" si="43"/>
        <v>93.691666666666762</v>
      </c>
      <c r="H892" s="9">
        <f t="shared" si="44"/>
        <v>72.799999999999272</v>
      </c>
      <c r="I892" s="4">
        <f t="shared" si="45"/>
        <v>-54.460000000000036</v>
      </c>
      <c r="K892" s="16">
        <f t="shared" si="46"/>
        <v>0.22771348138879985</v>
      </c>
      <c r="L892" s="4">
        <f t="shared" si="31"/>
        <v>319.69999999999982</v>
      </c>
      <c r="M892" s="6">
        <f t="shared" si="47"/>
        <v>0.21095334685598199</v>
      </c>
      <c r="N892" s="4">
        <f t="shared" si="36"/>
        <v>345.09999999999945</v>
      </c>
      <c r="O892" s="6">
        <f t="shared" si="48"/>
        <v>0.21095334685598199</v>
      </c>
      <c r="P892" s="4">
        <f t="shared" si="38"/>
        <v>345.09999999999945</v>
      </c>
      <c r="Q892" s="13"/>
      <c r="R892" s="13"/>
      <c r="S892" s="4">
        <f t="shared" si="49"/>
        <v>85.5</v>
      </c>
      <c r="T892" s="6">
        <f t="shared" si="33"/>
        <v>0.24775427412344286</v>
      </c>
      <c r="U892" s="4">
        <f t="shared" si="50"/>
        <v>0</v>
      </c>
      <c r="V892" s="6">
        <f t="shared" si="34"/>
        <v>0</v>
      </c>
      <c r="X892" s="4">
        <f t="shared" si="51"/>
        <v>0</v>
      </c>
      <c r="Z892" s="4">
        <f t="shared" si="27"/>
        <v>85.5</v>
      </c>
      <c r="AA892" s="4">
        <f t="shared" si="28"/>
        <v>72.799999999999272</v>
      </c>
      <c r="AC892" s="4">
        <f t="shared" si="41"/>
        <v>47.799999999999272</v>
      </c>
      <c r="AD892" s="4">
        <f t="shared" si="40"/>
        <v>283.19999999999891</v>
      </c>
    </row>
    <row r="893" spans="1:30">
      <c r="A893" s="2">
        <f>Pairs!D893</f>
        <v>41451</v>
      </c>
      <c r="B893" s="5">
        <f>Pairs!E893</f>
        <v>6101.9</v>
      </c>
      <c r="C893" s="5">
        <f>Pairs!F893</f>
        <v>6177.9</v>
      </c>
      <c r="D893" s="5">
        <f>Pairs!G893</f>
        <v>6089.2</v>
      </c>
      <c r="E893" s="5">
        <f>Pairs!H893</f>
        <v>6165.5</v>
      </c>
      <c r="F893" s="4">
        <f t="shared" si="42"/>
        <v>88.699999999999818</v>
      </c>
      <c r="G893" s="4">
        <f t="shared" si="43"/>
        <v>97.616666666666788</v>
      </c>
      <c r="H893" s="9">
        <f t="shared" si="44"/>
        <v>63.600000000000364</v>
      </c>
      <c r="I893" s="4">
        <f t="shared" si="45"/>
        <v>-36.660000000000039</v>
      </c>
      <c r="K893" s="16">
        <f t="shared" si="46"/>
        <v>1</v>
      </c>
      <c r="L893" s="4">
        <f t="shared" si="31"/>
        <v>136.39999999999964</v>
      </c>
      <c r="M893" s="6">
        <f t="shared" si="47"/>
        <v>0.39524775427412301</v>
      </c>
      <c r="N893" s="4">
        <f t="shared" si="36"/>
        <v>345.09999999999945</v>
      </c>
      <c r="O893" s="6">
        <f t="shared" si="48"/>
        <v>0.39524775427412301</v>
      </c>
      <c r="P893" s="4">
        <f t="shared" si="38"/>
        <v>345.09999999999945</v>
      </c>
      <c r="Q893" s="13"/>
      <c r="R893" s="13"/>
      <c r="S893" s="4">
        <f t="shared" si="49"/>
        <v>76</v>
      </c>
      <c r="T893" s="6">
        <f t="shared" si="33"/>
        <v>0.46543634657491195</v>
      </c>
      <c r="U893" s="4">
        <f t="shared" si="50"/>
        <v>12.699999999999818</v>
      </c>
      <c r="V893" s="6">
        <f t="shared" si="34"/>
        <v>0.18798873944322642</v>
      </c>
      <c r="X893" s="4">
        <f t="shared" si="51"/>
        <v>12.699999999999818</v>
      </c>
      <c r="Z893" s="4">
        <f t="shared" si="27"/>
        <v>76</v>
      </c>
      <c r="AA893" s="4">
        <f t="shared" si="28"/>
        <v>63.600000000000364</v>
      </c>
      <c r="AC893" s="4">
        <f t="shared" si="41"/>
        <v>38.600000000000364</v>
      </c>
      <c r="AD893" s="4">
        <f t="shared" si="40"/>
        <v>306.19999999999891</v>
      </c>
    </row>
    <row r="894" spans="1:30">
      <c r="A894" s="2">
        <f>Pairs!D894</f>
        <v>41452</v>
      </c>
      <c r="B894" s="5">
        <f>Pairs!E894</f>
        <v>6165.5</v>
      </c>
      <c r="C894" s="5">
        <f>Pairs!F894</f>
        <v>6271.8</v>
      </c>
      <c r="D894" s="5">
        <f>Pairs!G894</f>
        <v>6165.5</v>
      </c>
      <c r="E894" s="5">
        <f>Pairs!H894</f>
        <v>6243.4</v>
      </c>
      <c r="F894" s="4">
        <f t="shared" si="42"/>
        <v>106.30000000000018</v>
      </c>
      <c r="G894" s="4">
        <f t="shared" si="43"/>
        <v>96.38333333333351</v>
      </c>
      <c r="H894" s="9">
        <f t="shared" si="44"/>
        <v>77.899999999999636</v>
      </c>
      <c r="I894" s="4">
        <f t="shared" si="45"/>
        <v>16.779999999999927</v>
      </c>
      <c r="K894" s="16">
        <f t="shared" si="46"/>
        <v>1</v>
      </c>
      <c r="L894" s="4">
        <f t="shared" si="31"/>
        <v>214.29999999999927</v>
      </c>
      <c r="M894" s="6">
        <f t="shared" si="47"/>
        <v>0.67031592117610073</v>
      </c>
      <c r="N894" s="4">
        <f t="shared" si="36"/>
        <v>319.69999999999982</v>
      </c>
      <c r="O894" s="6">
        <f t="shared" si="48"/>
        <v>0.62097942625325875</v>
      </c>
      <c r="P894" s="4">
        <f t="shared" si="38"/>
        <v>345.09999999999945</v>
      </c>
      <c r="Q894" s="13"/>
      <c r="R894" s="13"/>
      <c r="S894" s="4">
        <f t="shared" si="49"/>
        <v>106.30000000000018</v>
      </c>
      <c r="T894" s="6">
        <f t="shared" si="33"/>
        <v>1.7793255131964842</v>
      </c>
      <c r="U894" s="4">
        <f t="shared" si="50"/>
        <v>0</v>
      </c>
      <c r="V894" s="6">
        <f t="shared" si="34"/>
        <v>1</v>
      </c>
      <c r="X894" s="4">
        <f t="shared" si="51"/>
        <v>0</v>
      </c>
      <c r="Z894" s="4">
        <f t="shared" si="27"/>
        <v>106.30000000000018</v>
      </c>
      <c r="AA894" s="4">
        <f t="shared" si="28"/>
        <v>77.899999999999636</v>
      </c>
      <c r="AC894" s="4">
        <f t="shared" si="41"/>
        <v>52.899999999999636</v>
      </c>
      <c r="AD894" s="4">
        <f t="shared" si="40"/>
        <v>378.99999999999818</v>
      </c>
    </row>
    <row r="895" spans="1:30">
      <c r="A895" s="2">
        <f>Pairs!D895</f>
        <v>41453</v>
      </c>
      <c r="B895" s="5">
        <f>Pairs!E895</f>
        <v>6243.4</v>
      </c>
      <c r="C895" s="5">
        <f>Pairs!F895</f>
        <v>6268.8</v>
      </c>
      <c r="D895" s="5">
        <f>Pairs!G895</f>
        <v>6207.7</v>
      </c>
      <c r="E895" s="5">
        <f>Pairs!H895</f>
        <v>6215.5</v>
      </c>
      <c r="F895" s="4">
        <f t="shared" si="42"/>
        <v>61.100000000000364</v>
      </c>
      <c r="G895" s="4">
        <f t="shared" si="43"/>
        <v>95.775000000000162</v>
      </c>
      <c r="H895" s="9">
        <f t="shared" si="44"/>
        <v>-27.899999999999636</v>
      </c>
      <c r="I895" s="4">
        <f t="shared" si="45"/>
        <v>19.860000000000035</v>
      </c>
      <c r="K895" s="16">
        <f t="shared" si="46"/>
        <v>0.86980867942137319</v>
      </c>
      <c r="L895" s="4">
        <f t="shared" si="31"/>
        <v>214.29999999999927</v>
      </c>
      <c r="M895" s="6">
        <f t="shared" si="47"/>
        <v>0.86980867942137319</v>
      </c>
      <c r="N895" s="4">
        <f t="shared" si="36"/>
        <v>214.29999999999927</v>
      </c>
      <c r="O895" s="6">
        <f t="shared" si="48"/>
        <v>0.54013329469718907</v>
      </c>
      <c r="P895" s="4">
        <f t="shared" si="38"/>
        <v>345.09999999999945</v>
      </c>
      <c r="Q895" s="13"/>
      <c r="R895" s="13"/>
      <c r="S895" s="4">
        <f t="shared" si="49"/>
        <v>25.400000000000546</v>
      </c>
      <c r="T895" s="6">
        <f t="shared" si="33"/>
        <v>1.1185254316378939</v>
      </c>
      <c r="U895" s="4">
        <f t="shared" si="50"/>
        <v>35.699999999999818</v>
      </c>
      <c r="V895" s="6">
        <f t="shared" si="34"/>
        <v>0.83341110592627188</v>
      </c>
      <c r="X895" s="4">
        <f t="shared" si="51"/>
        <v>25.400000000000546</v>
      </c>
      <c r="Z895" s="4">
        <f t="shared" si="27"/>
        <v>35.699999999999818</v>
      </c>
      <c r="AA895" s="4">
        <f t="shared" si="28"/>
        <v>27.899999999999636</v>
      </c>
      <c r="AC895" s="4">
        <f t="shared" si="41"/>
        <v>2.8999999999996362</v>
      </c>
      <c r="AD895" s="4">
        <f t="shared" si="40"/>
        <v>403.199999999998</v>
      </c>
    </row>
    <row r="896" spans="1:30">
      <c r="A896" s="2">
        <f>Pairs!D896</f>
        <v>41456</v>
      </c>
      <c r="B896" s="5">
        <f>Pairs!E896</f>
        <v>6215.5</v>
      </c>
      <c r="C896" s="5">
        <f>Pairs!F896</f>
        <v>6317</v>
      </c>
      <c r="D896" s="5">
        <f>Pairs!G896</f>
        <v>6215.4</v>
      </c>
      <c r="E896" s="5">
        <f>Pairs!H896</f>
        <v>6307.8</v>
      </c>
      <c r="F896" s="4">
        <f t="shared" si="42"/>
        <v>101.60000000000036</v>
      </c>
      <c r="G896" s="4">
        <f t="shared" si="43"/>
        <v>95.466666666666853</v>
      </c>
      <c r="H896" s="9">
        <f t="shared" si="44"/>
        <v>92.300000000000182</v>
      </c>
      <c r="I896" s="4">
        <f t="shared" si="45"/>
        <v>55.739999999999966</v>
      </c>
      <c r="K896" s="16">
        <f t="shared" si="46"/>
        <v>1</v>
      </c>
      <c r="L896" s="4">
        <f t="shared" si="31"/>
        <v>205.90000000000055</v>
      </c>
      <c r="M896" s="6">
        <f t="shared" si="47"/>
        <v>1</v>
      </c>
      <c r="N896" s="4">
        <f t="shared" si="36"/>
        <v>278.69999999999982</v>
      </c>
      <c r="O896" s="6">
        <f t="shared" si="48"/>
        <v>0.87175477009696578</v>
      </c>
      <c r="P896" s="4">
        <f t="shared" si="38"/>
        <v>319.69999999999982</v>
      </c>
      <c r="Q896" s="13"/>
      <c r="R896" s="13"/>
      <c r="S896" s="4">
        <f t="shared" si="49"/>
        <v>101.5</v>
      </c>
      <c r="T896" s="6">
        <f t="shared" si="33"/>
        <v>1.3434437704153086</v>
      </c>
      <c r="U896" s="4">
        <f t="shared" si="50"/>
        <v>0.1000000000003638</v>
      </c>
      <c r="V896" s="6">
        <f t="shared" si="34"/>
        <v>0.86934204386374192</v>
      </c>
      <c r="X896" s="4">
        <f t="shared" si="51"/>
        <v>0.1000000000003638</v>
      </c>
      <c r="Z896" s="4">
        <f t="shared" si="27"/>
        <v>101.5</v>
      </c>
      <c r="AA896" s="4">
        <f t="shared" si="28"/>
        <v>92.300000000000182</v>
      </c>
      <c r="AC896" s="4">
        <f t="shared" si="41"/>
        <v>67.300000000000182</v>
      </c>
      <c r="AD896" s="4">
        <f t="shared" si="40"/>
        <v>473.29999999999836</v>
      </c>
    </row>
    <row r="897" spans="1:30">
      <c r="A897" s="2">
        <f>Pairs!D897</f>
        <v>41457</v>
      </c>
      <c r="B897" s="5">
        <f>Pairs!E897</f>
        <v>6307.8</v>
      </c>
      <c r="C897" s="5">
        <f>Pairs!F897</f>
        <v>6314.1</v>
      </c>
      <c r="D897" s="5">
        <f>Pairs!G897</f>
        <v>6266.5</v>
      </c>
      <c r="E897" s="5">
        <f>Pairs!H897</f>
        <v>6303.9</v>
      </c>
      <c r="F897" s="4">
        <f t="shared" si="42"/>
        <v>47.600000000000364</v>
      </c>
      <c r="G897" s="4">
        <f t="shared" si="43"/>
        <v>95.025000000000247</v>
      </c>
      <c r="H897" s="9">
        <f t="shared" si="44"/>
        <v>-3.9000000000005457</v>
      </c>
      <c r="I897" s="4">
        <f t="shared" si="45"/>
        <v>40.4</v>
      </c>
      <c r="K897" s="16">
        <f t="shared" si="46"/>
        <v>0.97259311314124708</v>
      </c>
      <c r="L897" s="4">
        <f t="shared" si="31"/>
        <v>142.30000000000018</v>
      </c>
      <c r="M897" s="6">
        <f t="shared" si="47"/>
        <v>0.98600645855758684</v>
      </c>
      <c r="N897" s="4">
        <f t="shared" si="36"/>
        <v>278.69999999999982</v>
      </c>
      <c r="O897" s="6">
        <f t="shared" si="48"/>
        <v>0.98600645855758684</v>
      </c>
      <c r="P897" s="4">
        <f t="shared" si="38"/>
        <v>278.69999999999982</v>
      </c>
      <c r="Q897" s="13"/>
      <c r="R897" s="13"/>
      <c r="S897" s="4">
        <f t="shared" si="49"/>
        <v>6.3000000000001819</v>
      </c>
      <c r="T897" s="6">
        <f t="shared" si="33"/>
        <v>1.0305973773676551</v>
      </c>
      <c r="U897" s="4">
        <f t="shared" si="50"/>
        <v>41.300000000000182</v>
      </c>
      <c r="V897" s="6">
        <f t="shared" si="34"/>
        <v>0.79941719281204437</v>
      </c>
      <c r="X897" s="4">
        <f t="shared" si="51"/>
        <v>6.3000000000001819</v>
      </c>
      <c r="Z897" s="4">
        <f t="shared" si="27"/>
        <v>41.300000000000182</v>
      </c>
      <c r="AA897" s="4">
        <f t="shared" si="28"/>
        <v>3.9000000000005457</v>
      </c>
      <c r="AC897" s="4">
        <f t="shared" si="41"/>
        <v>-21.099999999999454</v>
      </c>
      <c r="AD897" s="4">
        <f t="shared" si="40"/>
        <v>433.49999999999909</v>
      </c>
    </row>
    <row r="898" spans="1:30">
      <c r="A898" s="2">
        <f>Pairs!D898</f>
        <v>41458</v>
      </c>
      <c r="B898" s="5">
        <f>Pairs!E898</f>
        <v>6303.9</v>
      </c>
      <c r="C898" s="5">
        <f>Pairs!F898</f>
        <v>6303.9</v>
      </c>
      <c r="D898" s="5">
        <f>Pairs!G898</f>
        <v>6185.2</v>
      </c>
      <c r="E898" s="5">
        <f>Pairs!H898</f>
        <v>6229.9</v>
      </c>
      <c r="F898" s="4">
        <f t="shared" si="42"/>
        <v>118.69999999999982</v>
      </c>
      <c r="G898" s="4">
        <f t="shared" si="43"/>
        <v>99.708333333333556</v>
      </c>
      <c r="H898" s="9">
        <f t="shared" si="44"/>
        <v>-74</v>
      </c>
      <c r="I898" s="4">
        <f t="shared" si="45"/>
        <v>12.879999999999928</v>
      </c>
      <c r="K898" s="16">
        <f t="shared" si="46"/>
        <v>0.15601300108341937</v>
      </c>
      <c r="L898" s="4">
        <f t="shared" si="31"/>
        <v>92.300000000000182</v>
      </c>
      <c r="M898" s="6">
        <f t="shared" si="47"/>
        <v>0.62166100048567097</v>
      </c>
      <c r="N898" s="4">
        <f t="shared" si="36"/>
        <v>205.90000000000055</v>
      </c>
      <c r="O898" s="6">
        <f t="shared" si="48"/>
        <v>0.72048797990670754</v>
      </c>
      <c r="P898" s="4">
        <f t="shared" si="38"/>
        <v>278.69999999999982</v>
      </c>
      <c r="Q898" s="13"/>
      <c r="R898" s="13"/>
      <c r="S898" s="4">
        <f t="shared" si="49"/>
        <v>0</v>
      </c>
      <c r="T898" s="6">
        <f t="shared" si="33"/>
        <v>0.97259311314124708</v>
      </c>
      <c r="U898" s="4">
        <f t="shared" si="50"/>
        <v>118.69999999999982</v>
      </c>
      <c r="V898" s="6">
        <f t="shared" si="34"/>
        <v>0.13843991567111591</v>
      </c>
      <c r="X898" s="4">
        <f t="shared" si="51"/>
        <v>0</v>
      </c>
      <c r="Z898" s="4">
        <f t="shared" si="27"/>
        <v>118.69999999999982</v>
      </c>
      <c r="AA898" s="4">
        <f t="shared" si="28"/>
        <v>74</v>
      </c>
      <c r="AC898" s="4">
        <f t="shared" si="41"/>
        <v>49</v>
      </c>
      <c r="AD898" s="4">
        <f t="shared" si="40"/>
        <v>482.09999999999945</v>
      </c>
    </row>
    <row r="899" spans="1:30">
      <c r="A899" s="2">
        <f>Pairs!D899</f>
        <v>41459</v>
      </c>
      <c r="B899" s="5">
        <f>Pairs!E899</f>
        <v>6229.9</v>
      </c>
      <c r="C899" s="5">
        <f>Pairs!F899</f>
        <v>6431.4</v>
      </c>
      <c r="D899" s="5">
        <f>Pairs!G899</f>
        <v>6229.9</v>
      </c>
      <c r="E899" s="5">
        <f>Pairs!H899</f>
        <v>6421.7</v>
      </c>
      <c r="F899" s="4">
        <f t="shared" si="42"/>
        <v>201.5</v>
      </c>
      <c r="G899" s="4">
        <f t="shared" si="43"/>
        <v>109.34166666666685</v>
      </c>
      <c r="H899" s="9">
        <f t="shared" si="44"/>
        <v>191.80000000000018</v>
      </c>
      <c r="I899" s="4">
        <f t="shared" si="45"/>
        <v>35.660000000000039</v>
      </c>
      <c r="K899" s="16">
        <f t="shared" si="46"/>
        <v>1</v>
      </c>
      <c r="L899" s="4">
        <f t="shared" si="31"/>
        <v>206.19999999999982</v>
      </c>
      <c r="M899" s="6">
        <f t="shared" si="47"/>
        <v>1</v>
      </c>
      <c r="N899" s="4">
        <f t="shared" si="36"/>
        <v>256.19999999999982</v>
      </c>
      <c r="O899" s="6">
        <f t="shared" si="48"/>
        <v>1</v>
      </c>
      <c r="P899" s="4">
        <f t="shared" si="38"/>
        <v>392.59999999999945</v>
      </c>
      <c r="Q899" s="13"/>
      <c r="R899" s="13"/>
      <c r="S899" s="4">
        <f t="shared" si="49"/>
        <v>201.5</v>
      </c>
      <c r="T899" s="6">
        <f t="shared" si="33"/>
        <v>2.3391115926327108</v>
      </c>
      <c r="U899" s="4">
        <f t="shared" si="50"/>
        <v>0</v>
      </c>
      <c r="V899" s="6">
        <f t="shared" si="34"/>
        <v>0.15601300108341937</v>
      </c>
      <c r="X899" s="4">
        <f t="shared" si="51"/>
        <v>0</v>
      </c>
      <c r="Z899" s="4">
        <f t="shared" si="27"/>
        <v>201.5</v>
      </c>
      <c r="AA899" s="4">
        <f t="shared" si="28"/>
        <v>191.80000000000018</v>
      </c>
      <c r="AC899" s="4">
        <f t="shared" si="41"/>
        <v>166.80000000000018</v>
      </c>
      <c r="AD899" s="4">
        <f t="shared" si="40"/>
        <v>484.59999999999945</v>
      </c>
    </row>
    <row r="900" spans="1:30">
      <c r="A900" s="2">
        <f>Pairs!D900</f>
        <v>41460</v>
      </c>
      <c r="B900" s="5">
        <f>Pairs!E900</f>
        <v>6421.7</v>
      </c>
      <c r="C900" s="5">
        <f>Pairs!F900</f>
        <v>6498.6</v>
      </c>
      <c r="D900" s="5">
        <f>Pairs!G900</f>
        <v>6364.4</v>
      </c>
      <c r="E900" s="5">
        <f>Pairs!H900</f>
        <v>6375.5</v>
      </c>
      <c r="F900" s="4">
        <f t="shared" si="42"/>
        <v>134.20000000000073</v>
      </c>
      <c r="G900" s="4">
        <f t="shared" si="43"/>
        <v>115.80833333333355</v>
      </c>
      <c r="H900" s="9">
        <f t="shared" si="44"/>
        <v>-46.199999999999818</v>
      </c>
      <c r="I900" s="4">
        <f t="shared" si="45"/>
        <v>32</v>
      </c>
      <c r="K900" s="16">
        <f t="shared" si="46"/>
        <v>0.75912408759124206</v>
      </c>
      <c r="L900" s="4">
        <f t="shared" si="31"/>
        <v>191.80000000000018</v>
      </c>
      <c r="M900" s="6">
        <f t="shared" si="47"/>
        <v>0.77594568380213458</v>
      </c>
      <c r="N900" s="4">
        <f t="shared" si="36"/>
        <v>206.19999999999982</v>
      </c>
      <c r="O900" s="6">
        <f t="shared" si="48"/>
        <v>0.85553470919324648</v>
      </c>
      <c r="P900" s="4">
        <f t="shared" si="38"/>
        <v>319.80000000000018</v>
      </c>
      <c r="Q900" s="13"/>
      <c r="R900" s="13"/>
      <c r="S900" s="4">
        <f t="shared" si="49"/>
        <v>76.900000000000546</v>
      </c>
      <c r="T900" s="6">
        <f t="shared" si="33"/>
        <v>1.3729388942774035</v>
      </c>
      <c r="U900" s="4">
        <f t="shared" si="50"/>
        <v>57.300000000000182</v>
      </c>
      <c r="V900" s="6">
        <f t="shared" si="34"/>
        <v>0.72211445198835966</v>
      </c>
      <c r="X900" s="4">
        <f t="shared" si="51"/>
        <v>57.300000000000182</v>
      </c>
      <c r="Z900" s="4">
        <f t="shared" si="27"/>
        <v>76.900000000000546</v>
      </c>
      <c r="AA900" s="4">
        <f t="shared" si="28"/>
        <v>46.199999999999818</v>
      </c>
      <c r="AC900" s="4">
        <f t="shared" si="41"/>
        <v>21.199999999999818</v>
      </c>
      <c r="AD900" s="4">
        <f t="shared" si="40"/>
        <v>487.49999999999909</v>
      </c>
    </row>
    <row r="901" spans="1:30">
      <c r="A901" s="2">
        <f>Pairs!D901</f>
        <v>41463</v>
      </c>
      <c r="B901" s="5">
        <f>Pairs!E901</f>
        <v>6375.5</v>
      </c>
      <c r="C901" s="5">
        <f>Pairs!F901</f>
        <v>6476.1</v>
      </c>
      <c r="D901" s="5">
        <f>Pairs!G901</f>
        <v>6375.5</v>
      </c>
      <c r="E901" s="5">
        <f>Pairs!H901</f>
        <v>6450.1</v>
      </c>
      <c r="F901" s="4">
        <f t="shared" si="42"/>
        <v>100.60000000000036</v>
      </c>
      <c r="G901" s="4">
        <f t="shared" si="43"/>
        <v>107.20833333333356</v>
      </c>
      <c r="H901" s="9">
        <f t="shared" si="44"/>
        <v>74.600000000000364</v>
      </c>
      <c r="I901" s="4">
        <f t="shared" si="45"/>
        <v>28.460000000000036</v>
      </c>
      <c r="K901" s="16">
        <f t="shared" si="46"/>
        <v>1</v>
      </c>
      <c r="L901" s="4">
        <f t="shared" si="31"/>
        <v>220.20000000000073</v>
      </c>
      <c r="M901" s="6">
        <f t="shared" si="47"/>
        <v>1</v>
      </c>
      <c r="N901" s="4">
        <f t="shared" si="36"/>
        <v>234.60000000000036</v>
      </c>
      <c r="O901" s="6">
        <f t="shared" si="48"/>
        <v>1</v>
      </c>
      <c r="P901" s="4">
        <f t="shared" si="38"/>
        <v>284.60000000000036</v>
      </c>
      <c r="Q901" s="13"/>
      <c r="R901" s="13"/>
      <c r="S901" s="4">
        <f t="shared" si="49"/>
        <v>100.60000000000036</v>
      </c>
      <c r="T901" s="6">
        <f t="shared" si="33"/>
        <v>1.2836287799791475</v>
      </c>
      <c r="U901" s="4">
        <f t="shared" si="50"/>
        <v>0</v>
      </c>
      <c r="V901" s="6">
        <f t="shared" si="34"/>
        <v>0.75912408759124206</v>
      </c>
      <c r="X901" s="4">
        <f t="shared" si="51"/>
        <v>0</v>
      </c>
      <c r="Z901" s="4">
        <f t="shared" ref="Z901:Z964" si="52">MAX(S901,U901)</f>
        <v>100.60000000000036</v>
      </c>
      <c r="AA901" s="4">
        <f t="shared" ref="AA901:AA964" si="53">ABS(H901)</f>
        <v>74.600000000000364</v>
      </c>
      <c r="AC901" s="4">
        <f t="shared" si="41"/>
        <v>49.600000000000364</v>
      </c>
      <c r="AD901" s="4">
        <f t="shared" si="40"/>
        <v>475</v>
      </c>
    </row>
    <row r="902" spans="1:30">
      <c r="A902" s="2">
        <f>Pairs!D902</f>
        <v>41464</v>
      </c>
      <c r="B902" s="5">
        <f>Pairs!E902</f>
        <v>6450.1</v>
      </c>
      <c r="C902" s="5">
        <f>Pairs!F902</f>
        <v>6530.9</v>
      </c>
      <c r="D902" s="5">
        <f>Pairs!G902</f>
        <v>6450.1</v>
      </c>
      <c r="E902" s="5">
        <f>Pairs!H902</f>
        <v>6513.1</v>
      </c>
      <c r="F902" s="4">
        <f t="shared" si="42"/>
        <v>80.799999999999272</v>
      </c>
      <c r="G902" s="4">
        <f t="shared" si="43"/>
        <v>103.27500000000016</v>
      </c>
      <c r="H902" s="9">
        <f t="shared" si="44"/>
        <v>63</v>
      </c>
      <c r="I902" s="4">
        <f t="shared" si="45"/>
        <v>41.840000000000146</v>
      </c>
      <c r="K902" s="16">
        <f t="shared" si="46"/>
        <v>1</v>
      </c>
      <c r="L902" s="4">
        <f t="shared" si="31"/>
        <v>283.20000000000073</v>
      </c>
      <c r="M902" s="6">
        <f t="shared" si="47"/>
        <v>1</v>
      </c>
      <c r="N902" s="4">
        <f t="shared" si="36"/>
        <v>283.20000000000073</v>
      </c>
      <c r="O902" s="6">
        <f t="shared" si="48"/>
        <v>1</v>
      </c>
      <c r="P902" s="4">
        <f t="shared" si="38"/>
        <v>297.60000000000036</v>
      </c>
      <c r="Q902" s="13"/>
      <c r="R902" s="13"/>
      <c r="S902" s="4">
        <f t="shared" si="49"/>
        <v>80.799999999999272</v>
      </c>
      <c r="T902" s="6">
        <f t="shared" si="33"/>
        <v>1.3669391462306948</v>
      </c>
      <c r="U902" s="4">
        <f t="shared" si="50"/>
        <v>0</v>
      </c>
      <c r="V902" s="6">
        <f t="shared" si="34"/>
        <v>1</v>
      </c>
      <c r="X902" s="4">
        <f t="shared" si="51"/>
        <v>0</v>
      </c>
      <c r="Z902" s="4">
        <f t="shared" si="52"/>
        <v>80.799999999999272</v>
      </c>
      <c r="AA902" s="4">
        <f t="shared" si="53"/>
        <v>63</v>
      </c>
      <c r="AC902" s="4">
        <f t="shared" si="41"/>
        <v>38</v>
      </c>
      <c r="AD902" s="4">
        <f t="shared" si="40"/>
        <v>465.20000000000073</v>
      </c>
    </row>
    <row r="903" spans="1:30">
      <c r="A903" s="2">
        <f>Pairs!D903</f>
        <v>41465</v>
      </c>
      <c r="B903" s="5">
        <f>Pairs!E903</f>
        <v>6513.1</v>
      </c>
      <c r="C903" s="5">
        <f>Pairs!F903</f>
        <v>6535.9</v>
      </c>
      <c r="D903" s="5">
        <f>Pairs!G903</f>
        <v>6472.4</v>
      </c>
      <c r="E903" s="5">
        <f>Pairs!H903</f>
        <v>6505</v>
      </c>
      <c r="F903" s="4">
        <f t="shared" si="42"/>
        <v>63.5</v>
      </c>
      <c r="G903" s="4">
        <f t="shared" si="43"/>
        <v>99.175000000000111</v>
      </c>
      <c r="H903" s="9">
        <f t="shared" si="44"/>
        <v>-8.1000000000003638</v>
      </c>
      <c r="I903" s="4">
        <f t="shared" si="45"/>
        <v>55.020000000000074</v>
      </c>
      <c r="K903" s="16">
        <f t="shared" si="46"/>
        <v>0.94113372093023007</v>
      </c>
      <c r="L903" s="4">
        <f t="shared" si="31"/>
        <v>137.60000000000036</v>
      </c>
      <c r="M903" s="6">
        <f t="shared" si="47"/>
        <v>0.97139830508474456</v>
      </c>
      <c r="N903" s="4">
        <f t="shared" si="36"/>
        <v>283.20000000000073</v>
      </c>
      <c r="O903" s="6">
        <f t="shared" si="48"/>
        <v>0.9727822580645149</v>
      </c>
      <c r="P903" s="4">
        <f t="shared" si="38"/>
        <v>297.60000000000036</v>
      </c>
      <c r="Q903" s="13"/>
      <c r="R903" s="13"/>
      <c r="S903" s="4">
        <f t="shared" si="49"/>
        <v>22.799999999999272</v>
      </c>
      <c r="T903" s="6">
        <f t="shared" si="33"/>
        <v>1.0805084745762683</v>
      </c>
      <c r="U903" s="4">
        <f t="shared" si="50"/>
        <v>40.700000000000728</v>
      </c>
      <c r="V903" s="6">
        <f t="shared" si="34"/>
        <v>0.85628531073446112</v>
      </c>
      <c r="X903" s="4">
        <f t="shared" si="51"/>
        <v>22.799999999999272</v>
      </c>
      <c r="Z903" s="4">
        <f t="shared" si="52"/>
        <v>40.700000000000728</v>
      </c>
      <c r="AA903" s="4">
        <f t="shared" si="53"/>
        <v>8.1000000000003638</v>
      </c>
      <c r="AC903" s="4">
        <f t="shared" si="41"/>
        <v>-16.899999999999636</v>
      </c>
      <c r="AD903" s="4">
        <f t="shared" si="40"/>
        <v>409.70000000000073</v>
      </c>
    </row>
    <row r="904" spans="1:30">
      <c r="A904" s="2">
        <f>Pairs!D904</f>
        <v>41466</v>
      </c>
      <c r="B904" s="5">
        <f>Pairs!E904</f>
        <v>6505</v>
      </c>
      <c r="C904" s="5">
        <f>Pairs!F904</f>
        <v>6585.7</v>
      </c>
      <c r="D904" s="5">
        <f>Pairs!G904</f>
        <v>6505</v>
      </c>
      <c r="E904" s="5">
        <f>Pairs!H904</f>
        <v>6543.4</v>
      </c>
      <c r="F904" s="4">
        <f t="shared" si="42"/>
        <v>80.699999999999818</v>
      </c>
      <c r="G904" s="4">
        <f t="shared" si="43"/>
        <v>98.775000000000091</v>
      </c>
      <c r="H904" s="9">
        <f t="shared" si="44"/>
        <v>38.399999999999636</v>
      </c>
      <c r="I904" s="4">
        <f t="shared" si="45"/>
        <v>24.339999999999964</v>
      </c>
      <c r="K904" s="16">
        <f t="shared" si="46"/>
        <v>1</v>
      </c>
      <c r="L904" s="4">
        <f t="shared" ref="L904:L967" si="54">(MAX($E900:$E904)-MIN($E900:$E904))</f>
        <v>167.89999999999964</v>
      </c>
      <c r="M904" s="6">
        <f t="shared" si="47"/>
        <v>1</v>
      </c>
      <c r="N904" s="4">
        <f t="shared" si="36"/>
        <v>313.5</v>
      </c>
      <c r="O904" s="6">
        <f t="shared" si="48"/>
        <v>1</v>
      </c>
      <c r="P904" s="4">
        <f t="shared" si="38"/>
        <v>313.5</v>
      </c>
      <c r="Q904" s="13"/>
      <c r="R904" s="13"/>
      <c r="S904" s="4">
        <f t="shared" si="49"/>
        <v>80.699999999999818</v>
      </c>
      <c r="T904" s="6">
        <f t="shared" si="33"/>
        <v>1.5276162790697621</v>
      </c>
      <c r="U904" s="4">
        <f t="shared" si="50"/>
        <v>0</v>
      </c>
      <c r="V904" s="6">
        <f t="shared" si="34"/>
        <v>0.94113372093023007</v>
      </c>
      <c r="X904" s="4">
        <f t="shared" si="51"/>
        <v>0</v>
      </c>
      <c r="Z904" s="4">
        <f t="shared" si="52"/>
        <v>80.699999999999818</v>
      </c>
      <c r="AA904" s="4">
        <f t="shared" si="53"/>
        <v>38.399999999999636</v>
      </c>
      <c r="AC904" s="4">
        <f t="shared" si="41"/>
        <v>13.399999999999636</v>
      </c>
      <c r="AD904" s="4">
        <f t="shared" si="40"/>
        <v>370.20000000000073</v>
      </c>
    </row>
    <row r="905" spans="1:30">
      <c r="A905" s="2">
        <f>Pairs!D905</f>
        <v>41467</v>
      </c>
      <c r="B905" s="5">
        <f>Pairs!E905</f>
        <v>6543.4</v>
      </c>
      <c r="C905" s="5">
        <f>Pairs!F905</f>
        <v>6583.9</v>
      </c>
      <c r="D905" s="5">
        <f>Pairs!G905</f>
        <v>6540.2</v>
      </c>
      <c r="E905" s="5">
        <f>Pairs!H905</f>
        <v>6544.9</v>
      </c>
      <c r="F905" s="4">
        <f t="shared" si="42"/>
        <v>43.699999999999818</v>
      </c>
      <c r="G905" s="4">
        <f t="shared" si="43"/>
        <v>95.025000000000091</v>
      </c>
      <c r="H905" s="9">
        <f t="shared" si="44"/>
        <v>1.5</v>
      </c>
      <c r="I905" s="4">
        <f t="shared" si="45"/>
        <v>33.879999999999924</v>
      </c>
      <c r="K905" s="16">
        <f t="shared" si="46"/>
        <v>1</v>
      </c>
      <c r="L905" s="4">
        <f t="shared" si="54"/>
        <v>94.799999999999272</v>
      </c>
      <c r="M905" s="6">
        <f t="shared" si="47"/>
        <v>1</v>
      </c>
      <c r="N905" s="4">
        <f t="shared" si="36"/>
        <v>169.39999999999964</v>
      </c>
      <c r="O905" s="6">
        <f t="shared" si="48"/>
        <v>1</v>
      </c>
      <c r="P905" s="4">
        <f t="shared" si="38"/>
        <v>315</v>
      </c>
      <c r="Q905" s="13"/>
      <c r="R905" s="13"/>
      <c r="S905" s="4">
        <f t="shared" si="49"/>
        <v>40.5</v>
      </c>
      <c r="T905" s="6">
        <f t="shared" si="33"/>
        <v>1.2412150089338898</v>
      </c>
      <c r="U905" s="4">
        <f t="shared" si="50"/>
        <v>3.1999999999998181</v>
      </c>
      <c r="V905" s="6">
        <f t="shared" si="34"/>
        <v>0.98094103633115048</v>
      </c>
      <c r="X905" s="4">
        <f t="shared" si="51"/>
        <v>3.1999999999998181</v>
      </c>
      <c r="Z905" s="4">
        <f t="shared" si="52"/>
        <v>40.5</v>
      </c>
      <c r="AA905" s="4">
        <f t="shared" si="53"/>
        <v>1.5</v>
      </c>
      <c r="AC905" s="4">
        <f t="shared" si="41"/>
        <v>-23.5</v>
      </c>
      <c r="AD905" s="4">
        <f t="shared" si="40"/>
        <v>343.80000000000109</v>
      </c>
    </row>
    <row r="906" spans="1:30">
      <c r="A906" s="2">
        <f>Pairs!D906</f>
        <v>41470</v>
      </c>
      <c r="B906" s="5">
        <f>Pairs!E906</f>
        <v>6544.9</v>
      </c>
      <c r="C906" s="5">
        <f>Pairs!F906</f>
        <v>6605.9</v>
      </c>
      <c r="D906" s="5">
        <f>Pairs!G906</f>
        <v>6544.9</v>
      </c>
      <c r="E906" s="5">
        <f>Pairs!H906</f>
        <v>6586.1</v>
      </c>
      <c r="F906" s="4">
        <f t="shared" si="42"/>
        <v>61</v>
      </c>
      <c r="G906" s="4">
        <f t="shared" si="43"/>
        <v>91.250000000000071</v>
      </c>
      <c r="H906" s="9">
        <f t="shared" si="44"/>
        <v>41.200000000000728</v>
      </c>
      <c r="I906" s="4">
        <f t="shared" si="45"/>
        <v>27.2</v>
      </c>
      <c r="K906" s="16">
        <f t="shared" si="46"/>
        <v>1</v>
      </c>
      <c r="L906" s="4">
        <f t="shared" si="54"/>
        <v>81.100000000000364</v>
      </c>
      <c r="M906" s="6">
        <f t="shared" si="47"/>
        <v>1</v>
      </c>
      <c r="N906" s="4">
        <f t="shared" si="36"/>
        <v>210.60000000000036</v>
      </c>
      <c r="O906" s="6">
        <f t="shared" si="48"/>
        <v>1</v>
      </c>
      <c r="P906" s="4">
        <f t="shared" si="38"/>
        <v>356.20000000000073</v>
      </c>
      <c r="Q906" s="13"/>
      <c r="R906" s="13"/>
      <c r="S906" s="4">
        <f t="shared" si="49"/>
        <v>61</v>
      </c>
      <c r="T906" s="6">
        <f t="shared" si="33"/>
        <v>1.6434599156118193</v>
      </c>
      <c r="U906" s="4">
        <f t="shared" si="50"/>
        <v>0</v>
      </c>
      <c r="V906" s="6">
        <f t="shared" si="34"/>
        <v>1</v>
      </c>
      <c r="X906" s="4">
        <f t="shared" si="51"/>
        <v>0</v>
      </c>
      <c r="Z906" s="4">
        <f t="shared" si="52"/>
        <v>61</v>
      </c>
      <c r="AA906" s="4">
        <f t="shared" si="53"/>
        <v>41.200000000000728</v>
      </c>
      <c r="AC906" s="4">
        <f t="shared" si="41"/>
        <v>16.200000000000728</v>
      </c>
      <c r="AD906" s="4">
        <f t="shared" si="40"/>
        <v>292.70000000000164</v>
      </c>
    </row>
    <row r="907" spans="1:30">
      <c r="A907" s="2">
        <f>Pairs!D907</f>
        <v>41471</v>
      </c>
      <c r="B907" s="5">
        <f>Pairs!E907</f>
        <v>6586.1</v>
      </c>
      <c r="C907" s="5">
        <f>Pairs!F907</f>
        <v>6606.4</v>
      </c>
      <c r="D907" s="5">
        <f>Pairs!G907</f>
        <v>6556.4</v>
      </c>
      <c r="E907" s="5">
        <f>Pairs!H907</f>
        <v>6556.4</v>
      </c>
      <c r="F907" s="4">
        <f t="shared" si="42"/>
        <v>50</v>
      </c>
      <c r="G907" s="4">
        <f t="shared" si="43"/>
        <v>90.325000000000045</v>
      </c>
      <c r="H907" s="9">
        <f t="shared" si="44"/>
        <v>-29.700000000000728</v>
      </c>
      <c r="I907" s="4">
        <f t="shared" si="45"/>
        <v>8.6599999999998545</v>
      </c>
      <c r="K907" s="16">
        <f t="shared" si="46"/>
        <v>0.63378545006164499</v>
      </c>
      <c r="L907" s="4">
        <f t="shared" si="54"/>
        <v>81.100000000000364</v>
      </c>
      <c r="M907" s="6">
        <f t="shared" si="47"/>
        <v>0.7816176470588182</v>
      </c>
      <c r="N907" s="4">
        <f t="shared" si="36"/>
        <v>136</v>
      </c>
      <c r="O907" s="6">
        <f t="shared" si="48"/>
        <v>0.85897435897435581</v>
      </c>
      <c r="P907" s="4">
        <f t="shared" si="38"/>
        <v>210.60000000000036</v>
      </c>
      <c r="Q907" s="13"/>
      <c r="R907" s="13"/>
      <c r="S907" s="4">
        <f t="shared" si="49"/>
        <v>20.299999999999272</v>
      </c>
      <c r="T907" s="6">
        <f t="shared" ref="T907:T970" si="55">($C907-MIN($E902:$E906))/(MAX($E902:$E906)-MIN($E902:$E906))</f>
        <v>1.250308261405662</v>
      </c>
      <c r="U907" s="4">
        <f t="shared" si="50"/>
        <v>29.700000000000728</v>
      </c>
      <c r="V907" s="6">
        <f t="shared" ref="V907:V970" si="56">($D907-MIN($E902:$E906))/(MAX($E902:$E906)-MIN($E902:$E906))</f>
        <v>0.63378545006164499</v>
      </c>
      <c r="X907" s="4">
        <f t="shared" si="51"/>
        <v>20.299999999999272</v>
      </c>
      <c r="Z907" s="4">
        <f t="shared" si="52"/>
        <v>29.700000000000728</v>
      </c>
      <c r="AA907" s="4">
        <f t="shared" si="53"/>
        <v>29.700000000000728</v>
      </c>
      <c r="AC907" s="4">
        <f t="shared" si="41"/>
        <v>4.7000000000007276</v>
      </c>
      <c r="AD907" s="4">
        <f t="shared" si="40"/>
        <v>318.50000000000182</v>
      </c>
    </row>
    <row r="908" spans="1:30">
      <c r="A908" s="2">
        <f>Pairs!D908</f>
        <v>41472</v>
      </c>
      <c r="B908" s="5">
        <f>Pairs!E908</f>
        <v>6556.4</v>
      </c>
      <c r="C908" s="5">
        <f>Pairs!F908</f>
        <v>6595.6</v>
      </c>
      <c r="D908" s="5">
        <f>Pairs!G908</f>
        <v>6517.4</v>
      </c>
      <c r="E908" s="5">
        <f>Pairs!H908</f>
        <v>6571.9</v>
      </c>
      <c r="F908" s="4">
        <f t="shared" si="42"/>
        <v>78.200000000000728</v>
      </c>
      <c r="G908" s="4">
        <f t="shared" si="43"/>
        <v>88.375000000000071</v>
      </c>
      <c r="H908" s="9">
        <f t="shared" si="44"/>
        <v>15.5</v>
      </c>
      <c r="I908" s="4">
        <f t="shared" si="45"/>
        <v>13.379999999999928</v>
      </c>
      <c r="K908" s="16">
        <f t="shared" si="46"/>
        <v>0.66744730679155773</v>
      </c>
      <c r="L908" s="4">
        <f t="shared" si="54"/>
        <v>42.700000000000728</v>
      </c>
      <c r="M908" s="6">
        <f t="shared" si="47"/>
        <v>0.82490752157829017</v>
      </c>
      <c r="N908" s="4">
        <f t="shared" si="36"/>
        <v>81.100000000000364</v>
      </c>
      <c r="O908" s="6">
        <f t="shared" si="48"/>
        <v>0.93257359924026262</v>
      </c>
      <c r="P908" s="4">
        <f t="shared" si="38"/>
        <v>210.60000000000036</v>
      </c>
      <c r="Q908" s="13"/>
      <c r="R908" s="13"/>
      <c r="S908" s="4">
        <f t="shared" si="49"/>
        <v>39.200000000000728</v>
      </c>
      <c r="T908" s="6">
        <f t="shared" si="55"/>
        <v>1.1171393341553633</v>
      </c>
      <c r="U908" s="4">
        <f t="shared" si="50"/>
        <v>39</v>
      </c>
      <c r="V908" s="6">
        <f t="shared" si="56"/>
        <v>0.15289765721331172</v>
      </c>
      <c r="X908" s="4">
        <f t="shared" si="51"/>
        <v>39</v>
      </c>
      <c r="Z908" s="4">
        <f t="shared" si="52"/>
        <v>39.200000000000728</v>
      </c>
      <c r="AA908" s="4">
        <f t="shared" si="53"/>
        <v>15.5</v>
      </c>
      <c r="AC908" s="4">
        <f t="shared" si="41"/>
        <v>-9.5</v>
      </c>
      <c r="AD908" s="4">
        <f t="shared" si="40"/>
        <v>260.00000000000182</v>
      </c>
    </row>
    <row r="909" spans="1:30">
      <c r="A909" s="2">
        <f>Pairs!D909</f>
        <v>41473</v>
      </c>
      <c r="B909" s="5">
        <f>Pairs!E909</f>
        <v>6571.9</v>
      </c>
      <c r="C909" s="5">
        <f>Pairs!F909</f>
        <v>6657.4</v>
      </c>
      <c r="D909" s="5">
        <f>Pairs!G909</f>
        <v>6555.8</v>
      </c>
      <c r="E909" s="5">
        <f>Pairs!H909</f>
        <v>6634.4</v>
      </c>
      <c r="F909" s="4">
        <f t="shared" si="42"/>
        <v>101.59999999999945</v>
      </c>
      <c r="G909" s="4">
        <f t="shared" si="43"/>
        <v>92.875</v>
      </c>
      <c r="H909" s="9">
        <f t="shared" si="44"/>
        <v>62.5</v>
      </c>
      <c r="I909" s="4">
        <f t="shared" si="45"/>
        <v>18.2</v>
      </c>
      <c r="K909" s="16">
        <f t="shared" si="46"/>
        <v>1</v>
      </c>
      <c r="L909" s="4">
        <f t="shared" si="54"/>
        <v>89.5</v>
      </c>
      <c r="M909" s="6">
        <f t="shared" si="47"/>
        <v>1</v>
      </c>
      <c r="N909" s="4">
        <f t="shared" ref="N909:N972" si="57">MAX($E903:$E909)-MIN($E903:$E909)</f>
        <v>129.39999999999964</v>
      </c>
      <c r="O909" s="6">
        <f t="shared" si="48"/>
        <v>1</v>
      </c>
      <c r="P909" s="4">
        <f t="shared" ref="P909:P972" si="58">MAX($E901:$E909)-MIN($E901:$E909)</f>
        <v>184.29999999999927</v>
      </c>
      <c r="Q909" s="13"/>
      <c r="R909" s="13"/>
      <c r="S909" s="4">
        <f t="shared" si="49"/>
        <v>85.5</v>
      </c>
      <c r="T909" s="6">
        <f t="shared" si="55"/>
        <v>2.6697892271662309</v>
      </c>
      <c r="U909" s="4">
        <f t="shared" si="50"/>
        <v>16.099999999999454</v>
      </c>
      <c r="V909" s="6">
        <f t="shared" si="56"/>
        <v>0.29039812646370805</v>
      </c>
      <c r="X909" s="4">
        <f t="shared" si="51"/>
        <v>16.099999999999454</v>
      </c>
      <c r="Z909" s="4">
        <f t="shared" si="52"/>
        <v>85.5</v>
      </c>
      <c r="AA909" s="4">
        <f t="shared" si="53"/>
        <v>62.5</v>
      </c>
      <c r="AC909" s="4">
        <f t="shared" si="41"/>
        <v>37.5</v>
      </c>
      <c r="AD909" s="4">
        <f t="shared" si="40"/>
        <v>130.70000000000164</v>
      </c>
    </row>
    <row r="910" spans="1:30">
      <c r="A910" s="2">
        <f>Pairs!D910</f>
        <v>41474</v>
      </c>
      <c r="B910" s="5">
        <f>Pairs!E910</f>
        <v>6634.4</v>
      </c>
      <c r="C910" s="5">
        <f>Pairs!F910</f>
        <v>6635.2</v>
      </c>
      <c r="D910" s="5">
        <f>Pairs!G910</f>
        <v>6592.1</v>
      </c>
      <c r="E910" s="5">
        <f>Pairs!H910</f>
        <v>6630.7</v>
      </c>
      <c r="F910" s="4">
        <f t="shared" si="42"/>
        <v>43.099999999999454</v>
      </c>
      <c r="G910" s="4">
        <f t="shared" si="43"/>
        <v>86.574999999999974</v>
      </c>
      <c r="H910" s="9">
        <f t="shared" si="44"/>
        <v>-3.6999999999998181</v>
      </c>
      <c r="I910" s="4">
        <f t="shared" si="45"/>
        <v>17.160000000000036</v>
      </c>
      <c r="K910" s="16">
        <f t="shared" si="46"/>
        <v>0.95256410256410484</v>
      </c>
      <c r="L910" s="4">
        <f t="shared" si="54"/>
        <v>78</v>
      </c>
      <c r="M910" s="6">
        <f t="shared" si="47"/>
        <v>0.95934065934066137</v>
      </c>
      <c r="N910" s="4">
        <f t="shared" si="57"/>
        <v>91</v>
      </c>
      <c r="O910" s="6">
        <f t="shared" si="48"/>
        <v>0.97140649149922853</v>
      </c>
      <c r="P910" s="4">
        <f t="shared" si="58"/>
        <v>129.39999999999964</v>
      </c>
      <c r="Q910" s="13"/>
      <c r="R910" s="13"/>
      <c r="S910" s="4">
        <f t="shared" si="49"/>
        <v>0.8000000000001819</v>
      </c>
      <c r="T910" s="6">
        <f t="shared" si="55"/>
        <v>1.0089385474860355</v>
      </c>
      <c r="U910" s="4">
        <f t="shared" si="50"/>
        <v>42.299999999999272</v>
      </c>
      <c r="V910" s="6">
        <f t="shared" si="56"/>
        <v>0.52737430167598576</v>
      </c>
      <c r="X910" s="4">
        <f t="shared" si="51"/>
        <v>0.8000000000001819</v>
      </c>
      <c r="Z910" s="4">
        <f t="shared" si="52"/>
        <v>42.299999999999272</v>
      </c>
      <c r="AA910" s="4">
        <f t="shared" si="53"/>
        <v>3.6999999999998181</v>
      </c>
      <c r="AC910" s="4">
        <f t="shared" si="41"/>
        <v>-21.300000000000182</v>
      </c>
      <c r="AD910" s="4">
        <f t="shared" si="40"/>
        <v>88.200000000001637</v>
      </c>
    </row>
    <row r="911" spans="1:30">
      <c r="A911" s="2">
        <f>Pairs!D911</f>
        <v>41477</v>
      </c>
      <c r="B911" s="5">
        <f>Pairs!E911</f>
        <v>6630.7</v>
      </c>
      <c r="C911" s="5">
        <f>Pairs!F911</f>
        <v>6645</v>
      </c>
      <c r="D911" s="5">
        <f>Pairs!G911</f>
        <v>6608.2</v>
      </c>
      <c r="E911" s="5">
        <f>Pairs!H911</f>
        <v>6623.2</v>
      </c>
      <c r="F911" s="4">
        <f t="shared" si="42"/>
        <v>36.800000000000182</v>
      </c>
      <c r="G911" s="4">
        <f t="shared" si="43"/>
        <v>72.84999999999998</v>
      </c>
      <c r="H911" s="9">
        <f t="shared" si="44"/>
        <v>-7.5</v>
      </c>
      <c r="I911" s="4">
        <f t="shared" si="45"/>
        <v>7.4199999999998907</v>
      </c>
      <c r="K911" s="16">
        <f t="shared" si="46"/>
        <v>0.8564102564102587</v>
      </c>
      <c r="L911" s="4">
        <f t="shared" si="54"/>
        <v>78</v>
      </c>
      <c r="M911" s="6">
        <f t="shared" si="47"/>
        <v>0.87486033519553275</v>
      </c>
      <c r="N911" s="4">
        <f t="shared" si="57"/>
        <v>89.5</v>
      </c>
      <c r="O911" s="6">
        <f t="shared" si="48"/>
        <v>0.91344667697063486</v>
      </c>
      <c r="P911" s="4">
        <f t="shared" si="58"/>
        <v>129.39999999999964</v>
      </c>
      <c r="Q911" s="13"/>
      <c r="R911" s="13"/>
      <c r="S911" s="4">
        <f t="shared" si="49"/>
        <v>14.300000000000182</v>
      </c>
      <c r="T911" s="6">
        <f t="shared" si="55"/>
        <v>1.1358974358974405</v>
      </c>
      <c r="U911" s="4">
        <f t="shared" si="50"/>
        <v>22.5</v>
      </c>
      <c r="V911" s="6">
        <f t="shared" si="56"/>
        <v>0.66410256410256641</v>
      </c>
      <c r="X911" s="4">
        <f t="shared" si="51"/>
        <v>14.300000000000182</v>
      </c>
      <c r="Z911" s="4">
        <f t="shared" si="52"/>
        <v>22.5</v>
      </c>
      <c r="AA911" s="4">
        <f t="shared" si="53"/>
        <v>7.5</v>
      </c>
      <c r="AC911" s="4" t="str">
        <f t="shared" si="41"/>
        <v/>
      </c>
      <c r="AD911" s="4">
        <f t="shared" si="40"/>
        <v>38.600000000001273</v>
      </c>
    </row>
    <row r="912" spans="1:30">
      <c r="A912" s="2">
        <f>Pairs!D912</f>
        <v>41478</v>
      </c>
      <c r="B912" s="5">
        <f>Pairs!E912</f>
        <v>6623.2</v>
      </c>
      <c r="C912" s="5">
        <f>Pairs!F912</f>
        <v>6657.7</v>
      </c>
      <c r="D912" s="5">
        <f>Pairs!G912</f>
        <v>6597.4</v>
      </c>
      <c r="E912" s="5">
        <f>Pairs!H912</f>
        <v>6597.4</v>
      </c>
      <c r="F912" s="4">
        <f t="shared" si="42"/>
        <v>60.300000000000182</v>
      </c>
      <c r="G912" s="4">
        <f t="shared" si="43"/>
        <v>66.691666666666606</v>
      </c>
      <c r="H912" s="9">
        <f t="shared" si="44"/>
        <v>-25.800000000000182</v>
      </c>
      <c r="I912" s="4">
        <f t="shared" si="45"/>
        <v>8.1999999999999993</v>
      </c>
      <c r="K912" s="16">
        <f t="shared" si="46"/>
        <v>0.40799999999999997</v>
      </c>
      <c r="L912" s="4">
        <f t="shared" si="54"/>
        <v>62.5</v>
      </c>
      <c r="M912" s="6">
        <f t="shared" si="47"/>
        <v>0.52564102564102566</v>
      </c>
      <c r="N912" s="4">
        <f t="shared" si="57"/>
        <v>78</v>
      </c>
      <c r="O912" s="6">
        <f t="shared" si="48"/>
        <v>0.59340659340659341</v>
      </c>
      <c r="P912" s="4">
        <f t="shared" si="58"/>
        <v>91</v>
      </c>
      <c r="Q912" s="13"/>
      <c r="R912" s="13"/>
      <c r="S912" s="4">
        <f t="shared" si="49"/>
        <v>34.5</v>
      </c>
      <c r="T912" s="6">
        <f t="shared" si="55"/>
        <v>1.298717948717951</v>
      </c>
      <c r="U912" s="4">
        <f t="shared" si="50"/>
        <v>25.800000000000182</v>
      </c>
      <c r="V912" s="6">
        <f t="shared" si="56"/>
        <v>0.52564102564102566</v>
      </c>
      <c r="X912" s="4">
        <f t="shared" si="51"/>
        <v>25.800000000000182</v>
      </c>
      <c r="Z912" s="4">
        <f t="shared" si="52"/>
        <v>34.5</v>
      </c>
      <c r="AA912" s="4">
        <f t="shared" si="53"/>
        <v>25.800000000000182</v>
      </c>
      <c r="AC912" s="4">
        <f t="shared" si="41"/>
        <v>0.8000000000001819</v>
      </c>
      <c r="AD912" s="4">
        <f t="shared" ref="AD912:AD975" si="59">SUM(AC903:AC912)</f>
        <v>1.4000000000014552</v>
      </c>
    </row>
    <row r="913" spans="1:30">
      <c r="A913" s="2">
        <f>Pairs!D913</f>
        <v>41479</v>
      </c>
      <c r="B913" s="5">
        <f>Pairs!E913</f>
        <v>6597.4</v>
      </c>
      <c r="C913" s="5">
        <f>Pairs!F913</f>
        <v>6662.2</v>
      </c>
      <c r="D913" s="5">
        <f>Pairs!G913</f>
        <v>6581.6</v>
      </c>
      <c r="E913" s="5">
        <f>Pairs!H913</f>
        <v>6620.4</v>
      </c>
      <c r="F913" s="4">
        <f t="shared" si="42"/>
        <v>80.599999999999454</v>
      </c>
      <c r="G913" s="4">
        <f t="shared" si="43"/>
        <v>65.024999999999864</v>
      </c>
      <c r="H913" s="9">
        <f t="shared" si="44"/>
        <v>23</v>
      </c>
      <c r="I913" s="4">
        <f t="shared" si="45"/>
        <v>9.6999999999999993</v>
      </c>
      <c r="K913" s="16">
        <f t="shared" si="46"/>
        <v>0.6216216216216216</v>
      </c>
      <c r="L913" s="4">
        <f t="shared" si="54"/>
        <v>37</v>
      </c>
      <c r="M913" s="6">
        <f t="shared" si="47"/>
        <v>0.82051282051282048</v>
      </c>
      <c r="N913" s="4">
        <f t="shared" si="57"/>
        <v>78</v>
      </c>
      <c r="O913" s="6">
        <f t="shared" si="48"/>
        <v>0.84357541899441346</v>
      </c>
      <c r="P913" s="4">
        <f t="shared" si="58"/>
        <v>89.5</v>
      </c>
      <c r="Q913" s="13"/>
      <c r="R913" s="13"/>
      <c r="S913" s="4">
        <f t="shared" si="49"/>
        <v>64.800000000000182</v>
      </c>
      <c r="T913" s="6">
        <f t="shared" si="55"/>
        <v>1.444800000000003</v>
      </c>
      <c r="U913" s="4">
        <f t="shared" si="50"/>
        <v>15.799999999999272</v>
      </c>
      <c r="V913" s="6">
        <f t="shared" si="56"/>
        <v>0.15520000000001163</v>
      </c>
      <c r="X913" s="4">
        <f t="shared" si="51"/>
        <v>15.799999999999272</v>
      </c>
      <c r="Z913" s="4">
        <f t="shared" si="52"/>
        <v>64.800000000000182</v>
      </c>
      <c r="AA913" s="4">
        <f t="shared" si="53"/>
        <v>23</v>
      </c>
      <c r="AC913" s="4">
        <f t="shared" si="41"/>
        <v>-2</v>
      </c>
      <c r="AD913" s="4">
        <f t="shared" si="59"/>
        <v>16.300000000001091</v>
      </c>
    </row>
    <row r="914" spans="1:30">
      <c r="A914" s="2">
        <f>Pairs!D914</f>
        <v>41480</v>
      </c>
      <c r="B914" s="5">
        <f>Pairs!E914</f>
        <v>6620.4</v>
      </c>
      <c r="C914" s="5">
        <f>Pairs!F914</f>
        <v>6625.4</v>
      </c>
      <c r="D914" s="5">
        <f>Pairs!G914</f>
        <v>6540.4</v>
      </c>
      <c r="E914" s="5">
        <f>Pairs!H914</f>
        <v>6588</v>
      </c>
      <c r="F914" s="4">
        <f t="shared" si="42"/>
        <v>85</v>
      </c>
      <c r="G914" s="4">
        <f t="shared" si="43"/>
        <v>65.374999999999929</v>
      </c>
      <c r="H914" s="9">
        <f t="shared" si="44"/>
        <v>-32.399999999999636</v>
      </c>
      <c r="I914" s="4">
        <f t="shared" si="45"/>
        <v>-9.2799999999999265</v>
      </c>
      <c r="K914" s="16">
        <f t="shared" si="46"/>
        <v>0</v>
      </c>
      <c r="L914" s="4">
        <f t="shared" si="54"/>
        <v>42.699999999999818</v>
      </c>
      <c r="M914" s="6">
        <f t="shared" si="47"/>
        <v>0.25760000000000582</v>
      </c>
      <c r="N914" s="4">
        <f t="shared" si="57"/>
        <v>62.5</v>
      </c>
      <c r="O914" s="6">
        <f t="shared" si="48"/>
        <v>0.4051282051282098</v>
      </c>
      <c r="P914" s="4">
        <f t="shared" si="58"/>
        <v>78</v>
      </c>
      <c r="Q914" s="13"/>
      <c r="R914" s="13"/>
      <c r="S914" s="4">
        <f t="shared" si="49"/>
        <v>5</v>
      </c>
      <c r="T914" s="6">
        <f t="shared" si="55"/>
        <v>0.7567567567567568</v>
      </c>
      <c r="U914" s="4">
        <f t="shared" si="50"/>
        <v>80</v>
      </c>
      <c r="V914" s="6">
        <f t="shared" si="56"/>
        <v>-1.5405405405405406</v>
      </c>
      <c r="X914" s="4">
        <f t="shared" si="51"/>
        <v>5</v>
      </c>
      <c r="Z914" s="4">
        <f t="shared" si="52"/>
        <v>80</v>
      </c>
      <c r="AA914" s="4">
        <f t="shared" si="53"/>
        <v>32.399999999999636</v>
      </c>
      <c r="AC914" s="4">
        <f t="shared" si="41"/>
        <v>7.3999999999996362</v>
      </c>
      <c r="AD914" s="4">
        <f t="shared" si="59"/>
        <v>10.300000000001091</v>
      </c>
    </row>
    <row r="915" spans="1:30">
      <c r="A915" s="2">
        <f>Pairs!D915</f>
        <v>41481</v>
      </c>
      <c r="B915" s="5">
        <f>Pairs!E915</f>
        <v>6588</v>
      </c>
      <c r="C915" s="5">
        <f>Pairs!F915</f>
        <v>6629.9</v>
      </c>
      <c r="D915" s="5">
        <f>Pairs!G915</f>
        <v>6535.2</v>
      </c>
      <c r="E915" s="5">
        <f>Pairs!H915</f>
        <v>6554.8</v>
      </c>
      <c r="F915" s="4">
        <f t="shared" si="42"/>
        <v>94.699999999999818</v>
      </c>
      <c r="G915" s="4">
        <f t="shared" si="43"/>
        <v>67.974999999999909</v>
      </c>
      <c r="H915" s="9">
        <f t="shared" si="44"/>
        <v>-33.199999999999818</v>
      </c>
      <c r="I915" s="4">
        <f t="shared" si="45"/>
        <v>-15.179999999999927</v>
      </c>
      <c r="K915" s="16">
        <f t="shared" si="46"/>
        <v>0</v>
      </c>
      <c r="L915" s="4">
        <f t="shared" si="54"/>
        <v>68.399999999999636</v>
      </c>
      <c r="M915" s="6">
        <f t="shared" si="47"/>
        <v>0</v>
      </c>
      <c r="N915" s="4">
        <f t="shared" si="57"/>
        <v>79.599999999999454</v>
      </c>
      <c r="O915" s="6">
        <f t="shared" si="48"/>
        <v>0</v>
      </c>
      <c r="P915" s="4">
        <f t="shared" si="58"/>
        <v>79.599999999999454</v>
      </c>
      <c r="Q915" s="13"/>
      <c r="R915" s="13"/>
      <c r="S915" s="4">
        <f t="shared" si="49"/>
        <v>41.899999999999636</v>
      </c>
      <c r="T915" s="6">
        <f t="shared" si="55"/>
        <v>0.98126463700233757</v>
      </c>
      <c r="U915" s="4">
        <f t="shared" si="50"/>
        <v>52.800000000000182</v>
      </c>
      <c r="V915" s="6">
        <f t="shared" si="56"/>
        <v>-1.2365339578454428</v>
      </c>
      <c r="X915" s="4">
        <f t="shared" si="51"/>
        <v>41.899999999999636</v>
      </c>
      <c r="Z915" s="4">
        <f t="shared" si="52"/>
        <v>52.800000000000182</v>
      </c>
      <c r="AA915" s="4">
        <f t="shared" si="53"/>
        <v>33.199999999999818</v>
      </c>
      <c r="AC915" s="4">
        <f t="shared" si="41"/>
        <v>8.1999999999998181</v>
      </c>
      <c r="AD915" s="4">
        <f t="shared" si="59"/>
        <v>42.000000000000909</v>
      </c>
    </row>
    <row r="916" spans="1:30">
      <c r="A916" s="2">
        <f>Pairs!D916</f>
        <v>41484</v>
      </c>
      <c r="B916" s="5">
        <f>Pairs!E916</f>
        <v>6554.8</v>
      </c>
      <c r="C916" s="5">
        <f>Pairs!F916</f>
        <v>6606.4</v>
      </c>
      <c r="D916" s="5">
        <f>Pairs!G916</f>
        <v>6544.1</v>
      </c>
      <c r="E916" s="5">
        <f>Pairs!H916</f>
        <v>6560.3</v>
      </c>
      <c r="F916" s="4">
        <f t="shared" si="42"/>
        <v>62.299999999999272</v>
      </c>
      <c r="G916" s="4">
        <f t="shared" si="43"/>
        <v>66.441666666666535</v>
      </c>
      <c r="H916" s="9">
        <f t="shared" si="44"/>
        <v>5.5</v>
      </c>
      <c r="I916" s="4">
        <f t="shared" si="45"/>
        <v>-12.579999999999927</v>
      </c>
      <c r="K916" s="16">
        <f t="shared" si="46"/>
        <v>8.3841463414634845E-2</v>
      </c>
      <c r="L916" s="4">
        <f t="shared" si="54"/>
        <v>65.599999999999454</v>
      </c>
      <c r="M916" s="6">
        <f t="shared" si="47"/>
        <v>7.2463768115942379E-2</v>
      </c>
      <c r="N916" s="4">
        <f t="shared" si="57"/>
        <v>75.899999999999636</v>
      </c>
      <c r="O916" s="6">
        <f t="shared" si="48"/>
        <v>6.9095477386935153E-2</v>
      </c>
      <c r="P916" s="4">
        <f t="shared" si="58"/>
        <v>79.599999999999454</v>
      </c>
      <c r="Q916" s="13"/>
      <c r="R916" s="13"/>
      <c r="S916" s="4">
        <f t="shared" si="49"/>
        <v>51.599999999999454</v>
      </c>
      <c r="T916" s="6">
        <f t="shared" si="55"/>
        <v>0.75438596491227672</v>
      </c>
      <c r="U916" s="4">
        <f t="shared" si="50"/>
        <v>10.699999999999818</v>
      </c>
      <c r="V916" s="6">
        <f t="shared" si="56"/>
        <v>-0.15643274853800987</v>
      </c>
      <c r="X916" s="4">
        <f t="shared" si="51"/>
        <v>10.699999999999818</v>
      </c>
      <c r="Z916" s="4">
        <f t="shared" si="52"/>
        <v>51.599999999999454</v>
      </c>
      <c r="AA916" s="4">
        <f t="shared" si="53"/>
        <v>5.5</v>
      </c>
      <c r="AC916" s="4">
        <f t="shared" si="41"/>
        <v>-19.5</v>
      </c>
      <c r="AD916" s="4">
        <f t="shared" si="59"/>
        <v>6.3000000000001819</v>
      </c>
    </row>
    <row r="917" spans="1:30">
      <c r="A917" s="2">
        <f>Pairs!D917</f>
        <v>41485</v>
      </c>
      <c r="B917" s="5">
        <f>Pairs!E917</f>
        <v>6560.3</v>
      </c>
      <c r="C917" s="5">
        <f>Pairs!F917</f>
        <v>6600.7</v>
      </c>
      <c r="D917" s="5">
        <f>Pairs!G917</f>
        <v>6560.3</v>
      </c>
      <c r="E917" s="5">
        <f>Pairs!H917</f>
        <v>6570.9</v>
      </c>
      <c r="F917" s="4">
        <f t="shared" si="42"/>
        <v>40.399999999999636</v>
      </c>
      <c r="G917" s="4">
        <f t="shared" si="43"/>
        <v>66.166666666666515</v>
      </c>
      <c r="H917" s="9">
        <f t="shared" si="44"/>
        <v>10.599999999999454</v>
      </c>
      <c r="I917" s="4">
        <f t="shared" si="45"/>
        <v>-5.3</v>
      </c>
      <c r="K917" s="16">
        <f t="shared" si="46"/>
        <v>0.24542682926828641</v>
      </c>
      <c r="L917" s="4">
        <f t="shared" si="54"/>
        <v>65.599999999999454</v>
      </c>
      <c r="M917" s="6">
        <f t="shared" si="47"/>
        <v>0.23538011695905761</v>
      </c>
      <c r="N917" s="4">
        <f t="shared" si="57"/>
        <v>68.399999999999636</v>
      </c>
      <c r="O917" s="6">
        <f t="shared" si="48"/>
        <v>0.20226130653265784</v>
      </c>
      <c r="P917" s="4">
        <f t="shared" si="58"/>
        <v>79.599999999999454</v>
      </c>
      <c r="Q917" s="13"/>
      <c r="R917" s="13"/>
      <c r="S917" s="4">
        <f t="shared" si="49"/>
        <v>40.399999999999636</v>
      </c>
      <c r="T917" s="6">
        <f t="shared" si="55"/>
        <v>0.69969512195121975</v>
      </c>
      <c r="U917" s="4">
        <f t="shared" si="50"/>
        <v>0</v>
      </c>
      <c r="V917" s="6">
        <f t="shared" si="56"/>
        <v>8.3841463414634845E-2</v>
      </c>
      <c r="X917" s="4">
        <f t="shared" si="51"/>
        <v>0</v>
      </c>
      <c r="Z917" s="4">
        <f t="shared" si="52"/>
        <v>40.399999999999636</v>
      </c>
      <c r="AA917" s="4">
        <f t="shared" si="53"/>
        <v>10.599999999999454</v>
      </c>
      <c r="AC917" s="4">
        <f t="shared" si="41"/>
        <v>-14.400000000000546</v>
      </c>
      <c r="AD917" s="4">
        <f t="shared" si="59"/>
        <v>-12.800000000001091</v>
      </c>
    </row>
    <row r="918" spans="1:30">
      <c r="A918" s="2">
        <f>Pairs!D918</f>
        <v>41486</v>
      </c>
      <c r="B918" s="5">
        <f>Pairs!E918</f>
        <v>6570.9</v>
      </c>
      <c r="C918" s="5">
        <f>Pairs!F918</f>
        <v>6659.4</v>
      </c>
      <c r="D918" s="5">
        <f>Pairs!G918</f>
        <v>6556.6</v>
      </c>
      <c r="E918" s="5">
        <f>Pairs!H918</f>
        <v>6621.1</v>
      </c>
      <c r="F918" s="4">
        <f t="shared" si="42"/>
        <v>102.79999999999927</v>
      </c>
      <c r="G918" s="4">
        <f t="shared" si="43"/>
        <v>69.649999999999793</v>
      </c>
      <c r="H918" s="9">
        <f t="shared" si="44"/>
        <v>50.200000000000728</v>
      </c>
      <c r="I918" s="4">
        <f t="shared" si="45"/>
        <v>0.14000000000014551</v>
      </c>
      <c r="K918" s="16">
        <f t="shared" si="46"/>
        <v>1</v>
      </c>
      <c r="L918" s="4">
        <f t="shared" si="54"/>
        <v>66.300000000000182</v>
      </c>
      <c r="M918" s="6">
        <f t="shared" si="47"/>
        <v>1</v>
      </c>
      <c r="N918" s="4">
        <f t="shared" si="57"/>
        <v>66.300000000000182</v>
      </c>
      <c r="O918" s="6">
        <f t="shared" si="48"/>
        <v>0.87351778656127144</v>
      </c>
      <c r="P918" s="4">
        <f t="shared" si="58"/>
        <v>75.899999999999636</v>
      </c>
      <c r="Q918" s="13"/>
      <c r="R918" s="13"/>
      <c r="S918" s="4">
        <f t="shared" si="49"/>
        <v>88.5</v>
      </c>
      <c r="T918" s="6">
        <f t="shared" si="55"/>
        <v>1.5945121951219561</v>
      </c>
      <c r="U918" s="4">
        <f t="shared" si="50"/>
        <v>14.299999999999272</v>
      </c>
      <c r="V918" s="6">
        <f t="shared" si="56"/>
        <v>2.7439024390246904E-2</v>
      </c>
      <c r="X918" s="4">
        <f t="shared" si="51"/>
        <v>14.299999999999272</v>
      </c>
      <c r="Z918" s="4">
        <f t="shared" si="52"/>
        <v>88.5</v>
      </c>
      <c r="AA918" s="4">
        <f t="shared" si="53"/>
        <v>50.200000000000728</v>
      </c>
      <c r="AC918" s="4">
        <f t="shared" si="41"/>
        <v>25.200000000000728</v>
      </c>
      <c r="AD918" s="4">
        <f t="shared" si="59"/>
        <v>21.899999999999636</v>
      </c>
    </row>
    <row r="919" spans="1:30">
      <c r="A919" s="2">
        <f>Pairs!D919</f>
        <v>41487</v>
      </c>
      <c r="B919" s="5">
        <f>Pairs!E919</f>
        <v>6621.1</v>
      </c>
      <c r="C919" s="5">
        <f>Pairs!F919</f>
        <v>6682</v>
      </c>
      <c r="D919" s="5">
        <f>Pairs!G919</f>
        <v>6607.3</v>
      </c>
      <c r="E919" s="5">
        <f>Pairs!H919</f>
        <v>6682</v>
      </c>
      <c r="F919" s="4">
        <f t="shared" si="42"/>
        <v>74.699999999999818</v>
      </c>
      <c r="G919" s="4">
        <f t="shared" si="43"/>
        <v>71.708333333333101</v>
      </c>
      <c r="H919" s="9">
        <f t="shared" si="44"/>
        <v>60.899999999999636</v>
      </c>
      <c r="I919" s="4">
        <f t="shared" si="45"/>
        <v>18.8</v>
      </c>
      <c r="K919" s="16">
        <f t="shared" si="46"/>
        <v>1</v>
      </c>
      <c r="L919" s="4">
        <f t="shared" si="54"/>
        <v>127.19999999999982</v>
      </c>
      <c r="M919" s="6">
        <f t="shared" si="47"/>
        <v>1</v>
      </c>
      <c r="N919" s="4">
        <f t="shared" si="57"/>
        <v>127.19999999999982</v>
      </c>
      <c r="O919" s="6">
        <f t="shared" si="48"/>
        <v>1</v>
      </c>
      <c r="P919" s="4">
        <f t="shared" si="58"/>
        <v>127.19999999999982</v>
      </c>
      <c r="Q919" s="13"/>
      <c r="R919" s="13"/>
      <c r="S919" s="4">
        <f t="shared" si="49"/>
        <v>60.899999999999636</v>
      </c>
      <c r="T919" s="6">
        <f t="shared" si="55"/>
        <v>1.9185520361990871</v>
      </c>
      <c r="U919" s="4">
        <f t="shared" si="50"/>
        <v>13.800000000000182</v>
      </c>
      <c r="V919" s="6">
        <f t="shared" si="56"/>
        <v>0.79185520361990736</v>
      </c>
      <c r="X919" s="4">
        <f t="shared" si="51"/>
        <v>13.800000000000182</v>
      </c>
      <c r="Z919" s="4">
        <f t="shared" si="52"/>
        <v>60.899999999999636</v>
      </c>
      <c r="AA919" s="4">
        <f t="shared" si="53"/>
        <v>60.899999999999636</v>
      </c>
      <c r="AC919" s="4">
        <f t="shared" si="41"/>
        <v>35.899999999999636</v>
      </c>
      <c r="AD919" s="4">
        <f t="shared" si="59"/>
        <v>20.299999999999272</v>
      </c>
    </row>
    <row r="920" spans="1:30">
      <c r="A920" s="2">
        <f>Pairs!D920</f>
        <v>41488</v>
      </c>
      <c r="B920" s="5">
        <f>Pairs!E920</f>
        <v>6682</v>
      </c>
      <c r="C920" s="5">
        <f>Pairs!F920</f>
        <v>6696.6</v>
      </c>
      <c r="D920" s="5">
        <f>Pairs!G920</f>
        <v>6623.9</v>
      </c>
      <c r="E920" s="5">
        <f>Pairs!H920</f>
        <v>6647.9</v>
      </c>
      <c r="F920" s="4">
        <f t="shared" si="42"/>
        <v>72.700000000000728</v>
      </c>
      <c r="G920" s="4">
        <f t="shared" si="43"/>
        <v>71.249999999999773</v>
      </c>
      <c r="H920" s="9">
        <f t="shared" si="44"/>
        <v>-34.100000000000364</v>
      </c>
      <c r="I920" s="4">
        <f t="shared" si="45"/>
        <v>18.619999999999891</v>
      </c>
      <c r="K920" s="16">
        <f t="shared" si="46"/>
        <v>0.71980279375513212</v>
      </c>
      <c r="L920" s="4">
        <f t="shared" si="54"/>
        <v>121.69999999999982</v>
      </c>
      <c r="M920" s="6">
        <f t="shared" si="47"/>
        <v>0.73191823899370745</v>
      </c>
      <c r="N920" s="4">
        <f t="shared" si="57"/>
        <v>127.19999999999982</v>
      </c>
      <c r="O920" s="6">
        <f t="shared" si="48"/>
        <v>0.73191823899370745</v>
      </c>
      <c r="P920" s="4">
        <f t="shared" si="58"/>
        <v>127.19999999999982</v>
      </c>
      <c r="Q920" s="13"/>
      <c r="R920" s="13"/>
      <c r="S920" s="4">
        <f t="shared" si="49"/>
        <v>14.600000000000364</v>
      </c>
      <c r="T920" s="6">
        <f t="shared" si="55"/>
        <v>1.1147798742138395</v>
      </c>
      <c r="U920" s="4">
        <f t="shared" si="50"/>
        <v>58.100000000000364</v>
      </c>
      <c r="V920" s="6">
        <f t="shared" si="56"/>
        <v>0.54323899371068829</v>
      </c>
      <c r="X920" s="4">
        <f t="shared" si="51"/>
        <v>14.600000000000364</v>
      </c>
      <c r="Z920" s="4">
        <f t="shared" si="52"/>
        <v>58.100000000000364</v>
      </c>
      <c r="AA920" s="4">
        <f t="shared" si="53"/>
        <v>34.100000000000364</v>
      </c>
      <c r="AC920" s="4">
        <f t="shared" si="41"/>
        <v>9.1000000000003638</v>
      </c>
      <c r="AD920" s="4">
        <f t="shared" si="59"/>
        <v>50.699999999999818</v>
      </c>
    </row>
    <row r="921" spans="1:30">
      <c r="A921" s="2">
        <f>Pairs!D921</f>
        <v>41491</v>
      </c>
      <c r="B921" s="5">
        <f>Pairs!E921</f>
        <v>6647.9</v>
      </c>
      <c r="C921" s="5">
        <f>Pairs!F921</f>
        <v>6684.9</v>
      </c>
      <c r="D921" s="5">
        <f>Pairs!G921</f>
        <v>6590.1</v>
      </c>
      <c r="E921" s="5">
        <f>Pairs!H921</f>
        <v>6619.6</v>
      </c>
      <c r="F921" s="4">
        <f t="shared" si="42"/>
        <v>94.799999999999272</v>
      </c>
      <c r="G921" s="4">
        <f t="shared" si="43"/>
        <v>70.683333333333096</v>
      </c>
      <c r="H921" s="9">
        <f t="shared" si="44"/>
        <v>-28.299999999999272</v>
      </c>
      <c r="I921" s="4">
        <f t="shared" si="45"/>
        <v>11.860000000000037</v>
      </c>
      <c r="K921" s="16">
        <f t="shared" si="46"/>
        <v>0.43834383438344343</v>
      </c>
      <c r="L921" s="4">
        <f t="shared" si="54"/>
        <v>111.10000000000036</v>
      </c>
      <c r="M921" s="6">
        <f t="shared" si="47"/>
        <v>0.50943396226415305</v>
      </c>
      <c r="N921" s="4">
        <f t="shared" si="57"/>
        <v>127.19999999999982</v>
      </c>
      <c r="O921" s="6">
        <f t="shared" si="48"/>
        <v>0.50943396226415305</v>
      </c>
      <c r="P921" s="4">
        <f t="shared" si="58"/>
        <v>127.19999999999982</v>
      </c>
      <c r="Q921" s="13"/>
      <c r="R921" s="13"/>
      <c r="S921" s="4">
        <f t="shared" si="49"/>
        <v>37</v>
      </c>
      <c r="T921" s="6">
        <f t="shared" si="55"/>
        <v>1.0238290879211145</v>
      </c>
      <c r="U921" s="4">
        <f t="shared" si="50"/>
        <v>57.799999999999272</v>
      </c>
      <c r="V921" s="6">
        <f t="shared" si="56"/>
        <v>0.24486442070665757</v>
      </c>
      <c r="X921" s="4">
        <f t="shared" si="51"/>
        <v>37</v>
      </c>
      <c r="Z921" s="4">
        <f t="shared" si="52"/>
        <v>57.799999999999272</v>
      </c>
      <c r="AA921" s="4">
        <f t="shared" si="53"/>
        <v>28.299999999999272</v>
      </c>
      <c r="AC921" s="4">
        <f t="shared" si="41"/>
        <v>3.2999999999992724</v>
      </c>
      <c r="AD921" s="4">
        <f t="shared" si="59"/>
        <v>53.999999999999091</v>
      </c>
    </row>
    <row r="922" spans="1:30">
      <c r="A922" s="2">
        <f>Pairs!D922</f>
        <v>41492</v>
      </c>
      <c r="B922" s="5">
        <f>Pairs!E922</f>
        <v>6619.6</v>
      </c>
      <c r="C922" s="5">
        <f>Pairs!F922</f>
        <v>6630.1</v>
      </c>
      <c r="D922" s="5">
        <f>Pairs!G922</f>
        <v>6562.3</v>
      </c>
      <c r="E922" s="5">
        <f>Pairs!H922</f>
        <v>6604.2</v>
      </c>
      <c r="F922" s="4">
        <f t="shared" si="42"/>
        <v>67.800000000000182</v>
      </c>
      <c r="G922" s="4">
        <f t="shared" si="43"/>
        <v>72.74166666666649</v>
      </c>
      <c r="H922" s="9">
        <f t="shared" si="44"/>
        <v>-15.400000000000546</v>
      </c>
      <c r="I922" s="4">
        <f t="shared" si="45"/>
        <v>6.6600000000000366</v>
      </c>
      <c r="K922" s="16">
        <f t="shared" si="46"/>
        <v>0</v>
      </c>
      <c r="L922" s="4">
        <f t="shared" si="54"/>
        <v>77.800000000000182</v>
      </c>
      <c r="M922" s="6">
        <f t="shared" si="47"/>
        <v>0.36072308956450044</v>
      </c>
      <c r="N922" s="4">
        <f t="shared" si="57"/>
        <v>121.69999999999982</v>
      </c>
      <c r="O922" s="6">
        <f t="shared" si="48"/>
        <v>0.38836477987421153</v>
      </c>
      <c r="P922" s="4">
        <f t="shared" si="58"/>
        <v>127.19999999999982</v>
      </c>
      <c r="Q922" s="13"/>
      <c r="R922" s="13"/>
      <c r="S922" s="4">
        <f t="shared" si="49"/>
        <v>10.5</v>
      </c>
      <c r="T922" s="6">
        <f t="shared" si="55"/>
        <v>0.53285328532853771</v>
      </c>
      <c r="U922" s="4">
        <f t="shared" si="50"/>
        <v>57.300000000000182</v>
      </c>
      <c r="V922" s="6">
        <f t="shared" si="56"/>
        <v>-7.740774077407224E-2</v>
      </c>
      <c r="X922" s="4">
        <f t="shared" si="51"/>
        <v>10.5</v>
      </c>
      <c r="Z922" s="4">
        <f t="shared" si="52"/>
        <v>57.300000000000182</v>
      </c>
      <c r="AA922" s="4">
        <f t="shared" si="53"/>
        <v>15.400000000000546</v>
      </c>
      <c r="AC922" s="4">
        <f t="shared" si="41"/>
        <v>-9.5999999999994543</v>
      </c>
      <c r="AD922" s="4">
        <f t="shared" si="59"/>
        <v>43.599999999999454</v>
      </c>
    </row>
    <row r="923" spans="1:30">
      <c r="A923" s="2">
        <f>Pairs!D923</f>
        <v>41493</v>
      </c>
      <c r="B923" s="5">
        <f>Pairs!E923</f>
        <v>6604.2</v>
      </c>
      <c r="C923" s="5">
        <f>Pairs!F923</f>
        <v>6625</v>
      </c>
      <c r="D923" s="5">
        <f>Pairs!G923</f>
        <v>6511.2</v>
      </c>
      <c r="E923" s="5">
        <f>Pairs!H923</f>
        <v>6511.2</v>
      </c>
      <c r="F923" s="4">
        <f t="shared" si="42"/>
        <v>113.80000000000018</v>
      </c>
      <c r="G923" s="4">
        <f t="shared" si="43"/>
        <v>79.158333333333147</v>
      </c>
      <c r="H923" s="9">
        <f t="shared" si="44"/>
        <v>-93</v>
      </c>
      <c r="I923" s="4">
        <f t="shared" si="45"/>
        <v>-21.980000000000111</v>
      </c>
      <c r="K923" s="16">
        <f t="shared" si="46"/>
        <v>0</v>
      </c>
      <c r="L923" s="4">
        <f t="shared" si="54"/>
        <v>170.80000000000018</v>
      </c>
      <c r="M923" s="6">
        <f t="shared" si="47"/>
        <v>0</v>
      </c>
      <c r="N923" s="4">
        <f t="shared" si="57"/>
        <v>170.80000000000018</v>
      </c>
      <c r="O923" s="6">
        <f t="shared" si="48"/>
        <v>0</v>
      </c>
      <c r="P923" s="4">
        <f t="shared" si="58"/>
        <v>170.80000000000018</v>
      </c>
      <c r="Q923" s="13"/>
      <c r="R923" s="13"/>
      <c r="S923" s="4">
        <f t="shared" si="49"/>
        <v>20.800000000000182</v>
      </c>
      <c r="T923" s="6">
        <f t="shared" si="55"/>
        <v>0.26735218508997599</v>
      </c>
      <c r="U923" s="4">
        <f t="shared" si="50"/>
        <v>93</v>
      </c>
      <c r="V923" s="6">
        <f t="shared" si="56"/>
        <v>-1.1953727506426708</v>
      </c>
      <c r="X923" s="4">
        <f t="shared" si="51"/>
        <v>20.800000000000182</v>
      </c>
      <c r="Z923" s="4">
        <f t="shared" si="52"/>
        <v>93</v>
      </c>
      <c r="AA923" s="4">
        <f t="shared" si="53"/>
        <v>93</v>
      </c>
      <c r="AC923" s="4">
        <f t="shared" si="41"/>
        <v>68</v>
      </c>
      <c r="AD923" s="4">
        <f t="shared" si="59"/>
        <v>113.59999999999945</v>
      </c>
    </row>
    <row r="924" spans="1:30">
      <c r="A924" s="2">
        <f>Pairs!D924</f>
        <v>41494</v>
      </c>
      <c r="B924" s="5">
        <f>Pairs!E924</f>
        <v>6511.2</v>
      </c>
      <c r="C924" s="5">
        <f>Pairs!F924</f>
        <v>6558.6</v>
      </c>
      <c r="D924" s="5">
        <f>Pairs!G924</f>
        <v>6507.2</v>
      </c>
      <c r="E924" s="5">
        <f>Pairs!H924</f>
        <v>6529.7</v>
      </c>
      <c r="F924" s="4">
        <f t="shared" si="42"/>
        <v>51.400000000000546</v>
      </c>
      <c r="G924" s="4">
        <f t="shared" si="43"/>
        <v>78.416666666666515</v>
      </c>
      <c r="H924" s="9">
        <f t="shared" si="44"/>
        <v>18.5</v>
      </c>
      <c r="I924" s="4">
        <f t="shared" si="45"/>
        <v>-30.460000000000036</v>
      </c>
      <c r="K924" s="16">
        <f t="shared" si="46"/>
        <v>0.13533284564740325</v>
      </c>
      <c r="L924" s="4">
        <f t="shared" si="54"/>
        <v>136.69999999999982</v>
      </c>
      <c r="M924" s="6">
        <f t="shared" si="47"/>
        <v>0.10831381733021066</v>
      </c>
      <c r="N924" s="4">
        <f t="shared" si="57"/>
        <v>170.80000000000018</v>
      </c>
      <c r="O924" s="6">
        <f t="shared" si="48"/>
        <v>0.10831381733021066</v>
      </c>
      <c r="P924" s="4">
        <f t="shared" si="58"/>
        <v>170.80000000000018</v>
      </c>
      <c r="Q924" s="13"/>
      <c r="R924" s="13"/>
      <c r="S924" s="4">
        <f t="shared" si="49"/>
        <v>47.400000000000546</v>
      </c>
      <c r="T924" s="6">
        <f t="shared" si="55"/>
        <v>0.27751756440281322</v>
      </c>
      <c r="U924" s="4">
        <f t="shared" si="50"/>
        <v>4</v>
      </c>
      <c r="V924" s="6">
        <f t="shared" si="56"/>
        <v>-2.3419203747072573E-2</v>
      </c>
      <c r="X924" s="4">
        <f t="shared" si="51"/>
        <v>4</v>
      </c>
      <c r="Z924" s="4">
        <f t="shared" si="52"/>
        <v>47.400000000000546</v>
      </c>
      <c r="AA924" s="4">
        <f t="shared" si="53"/>
        <v>18.5</v>
      </c>
      <c r="AC924" s="4">
        <f t="shared" si="41"/>
        <v>-6.5</v>
      </c>
      <c r="AD924" s="4">
        <f t="shared" si="59"/>
        <v>99.699999999999818</v>
      </c>
    </row>
    <row r="925" spans="1:30">
      <c r="A925" s="2">
        <f>Pairs!D925</f>
        <v>41495</v>
      </c>
      <c r="B925" s="5">
        <f>Pairs!E925</f>
        <v>6529.7</v>
      </c>
      <c r="C925" s="5">
        <f>Pairs!F925</f>
        <v>6601.2</v>
      </c>
      <c r="D925" s="5">
        <f>Pairs!G925</f>
        <v>6529.5</v>
      </c>
      <c r="E925" s="5">
        <f>Pairs!H925</f>
        <v>6583.4</v>
      </c>
      <c r="F925" s="4">
        <f t="shared" si="42"/>
        <v>71.699999999999818</v>
      </c>
      <c r="G925" s="4">
        <f t="shared" si="43"/>
        <v>77.674999999999883</v>
      </c>
      <c r="H925" s="9">
        <f t="shared" si="44"/>
        <v>53.699999999999818</v>
      </c>
      <c r="I925" s="4">
        <f t="shared" si="45"/>
        <v>-12.9</v>
      </c>
      <c r="K925" s="16">
        <f t="shared" si="46"/>
        <v>0.66605166051660014</v>
      </c>
      <c r="L925" s="4">
        <f t="shared" si="54"/>
        <v>108.40000000000055</v>
      </c>
      <c r="M925" s="6">
        <f t="shared" si="47"/>
        <v>0.42271662763465889</v>
      </c>
      <c r="N925" s="4">
        <f t="shared" si="57"/>
        <v>170.80000000000018</v>
      </c>
      <c r="O925" s="6">
        <f t="shared" si="48"/>
        <v>0.42271662763465889</v>
      </c>
      <c r="P925" s="4">
        <f t="shared" si="58"/>
        <v>170.80000000000018</v>
      </c>
      <c r="Q925" s="13"/>
      <c r="R925" s="13"/>
      <c r="S925" s="4">
        <f t="shared" si="49"/>
        <v>71.5</v>
      </c>
      <c r="T925" s="6">
        <f t="shared" si="55"/>
        <v>0.65837600585223199</v>
      </c>
      <c r="U925" s="4">
        <f t="shared" si="50"/>
        <v>0.1999999999998181</v>
      </c>
      <c r="V925" s="6">
        <f t="shared" si="56"/>
        <v>0.13386978785662185</v>
      </c>
      <c r="X925" s="4">
        <f t="shared" si="51"/>
        <v>0.1999999999998181</v>
      </c>
      <c r="Z925" s="4">
        <f t="shared" si="52"/>
        <v>71.5</v>
      </c>
      <c r="AA925" s="4">
        <f t="shared" si="53"/>
        <v>53.699999999999818</v>
      </c>
      <c r="AC925" s="4">
        <f t="shared" ref="AC925:AC988" si="60">IF(Z925&gt;$AC$1,IF(Z925&gt;($AC$1+$AD$1),$AD$1,AA925-$AC$1),"")</f>
        <v>28.699999999999818</v>
      </c>
      <c r="AD925" s="4">
        <f t="shared" si="59"/>
        <v>120.19999999999982</v>
      </c>
    </row>
    <row r="926" spans="1:30">
      <c r="A926" s="2">
        <f>Pairs!D926</f>
        <v>41498</v>
      </c>
      <c r="B926" s="5">
        <f>Pairs!E926</f>
        <v>6583.4</v>
      </c>
      <c r="C926" s="5">
        <f>Pairs!F926</f>
        <v>6598.4</v>
      </c>
      <c r="D926" s="5">
        <f>Pairs!G926</f>
        <v>6547</v>
      </c>
      <c r="E926" s="5">
        <f>Pairs!H926</f>
        <v>6574.3</v>
      </c>
      <c r="F926" s="4">
        <f t="shared" si="42"/>
        <v>51.399999999999636</v>
      </c>
      <c r="G926" s="4">
        <f t="shared" si="43"/>
        <v>74.874999999999844</v>
      </c>
      <c r="H926" s="9">
        <f t="shared" si="44"/>
        <v>-9.0999999999994543</v>
      </c>
      <c r="I926" s="4">
        <f t="shared" si="45"/>
        <v>-9.060000000000036</v>
      </c>
      <c r="K926" s="16">
        <f t="shared" si="46"/>
        <v>0.67849462365591784</v>
      </c>
      <c r="L926" s="4">
        <f t="shared" si="54"/>
        <v>93</v>
      </c>
      <c r="M926" s="6">
        <f t="shared" si="47"/>
        <v>0.46159473299195647</v>
      </c>
      <c r="N926" s="4">
        <f t="shared" si="57"/>
        <v>136.69999999999982</v>
      </c>
      <c r="O926" s="6">
        <f t="shared" si="48"/>
        <v>0.369437939110072</v>
      </c>
      <c r="P926" s="4">
        <f t="shared" si="58"/>
        <v>170.80000000000018</v>
      </c>
      <c r="Q926" s="13"/>
      <c r="R926" s="13"/>
      <c r="S926" s="4">
        <f t="shared" si="49"/>
        <v>15</v>
      </c>
      <c r="T926" s="6">
        <f t="shared" si="55"/>
        <v>0.80442804428043713</v>
      </c>
      <c r="U926" s="4">
        <f t="shared" si="50"/>
        <v>36.399999999999636</v>
      </c>
      <c r="V926" s="6">
        <f t="shared" si="56"/>
        <v>0.33025830258302585</v>
      </c>
      <c r="X926" s="4">
        <f t="shared" si="51"/>
        <v>15</v>
      </c>
      <c r="Z926" s="4">
        <f t="shared" si="52"/>
        <v>36.399999999999636</v>
      </c>
      <c r="AA926" s="4">
        <f t="shared" si="53"/>
        <v>9.0999999999994543</v>
      </c>
      <c r="AC926" s="4">
        <f t="shared" si="60"/>
        <v>-15.900000000000546</v>
      </c>
      <c r="AD926" s="4">
        <f t="shared" si="59"/>
        <v>123.79999999999927</v>
      </c>
    </row>
    <row r="927" spans="1:30">
      <c r="A927" s="2">
        <f>Pairs!D927</f>
        <v>41499</v>
      </c>
      <c r="B927" s="5">
        <f>Pairs!E927</f>
        <v>6574.3</v>
      </c>
      <c r="C927" s="5">
        <f>Pairs!F927</f>
        <v>6620.4</v>
      </c>
      <c r="D927" s="5">
        <f>Pairs!G927</f>
        <v>6568.4</v>
      </c>
      <c r="E927" s="5">
        <f>Pairs!H927</f>
        <v>6611.9</v>
      </c>
      <c r="F927" s="4">
        <f t="shared" si="42"/>
        <v>52</v>
      </c>
      <c r="G927" s="4">
        <f t="shared" si="43"/>
        <v>71.316666666666535</v>
      </c>
      <c r="H927" s="9">
        <f t="shared" si="44"/>
        <v>37.599999999999454</v>
      </c>
      <c r="I927" s="4">
        <f t="shared" si="45"/>
        <v>1.5399999999999636</v>
      </c>
      <c r="K927" s="16">
        <f t="shared" si="46"/>
        <v>1</v>
      </c>
      <c r="L927" s="4">
        <f t="shared" si="54"/>
        <v>100.69999999999982</v>
      </c>
      <c r="M927" s="6">
        <f t="shared" si="47"/>
        <v>0.92896678966789037</v>
      </c>
      <c r="N927" s="4">
        <f t="shared" si="57"/>
        <v>108.40000000000055</v>
      </c>
      <c r="O927" s="6">
        <f t="shared" si="48"/>
        <v>0.58957845433255096</v>
      </c>
      <c r="P927" s="4">
        <f t="shared" si="58"/>
        <v>170.80000000000018</v>
      </c>
      <c r="Q927" s="13"/>
      <c r="R927" s="13"/>
      <c r="S927" s="4">
        <f t="shared" si="49"/>
        <v>46.099999999999454</v>
      </c>
      <c r="T927" s="6">
        <f t="shared" si="55"/>
        <v>1.1741935483870949</v>
      </c>
      <c r="U927" s="4">
        <f t="shared" si="50"/>
        <v>5.9000000000005457</v>
      </c>
      <c r="V927" s="6">
        <f t="shared" si="56"/>
        <v>0.61505376344085827</v>
      </c>
      <c r="X927" s="4">
        <f t="shared" si="51"/>
        <v>5.9000000000005457</v>
      </c>
      <c r="Z927" s="4">
        <f t="shared" si="52"/>
        <v>46.099999999999454</v>
      </c>
      <c r="AA927" s="4">
        <f t="shared" si="53"/>
        <v>37.599999999999454</v>
      </c>
      <c r="AC927" s="4">
        <f t="shared" si="60"/>
        <v>12.599999999999454</v>
      </c>
      <c r="AD927" s="4">
        <f t="shared" si="59"/>
        <v>150.79999999999927</v>
      </c>
    </row>
    <row r="928" spans="1:30">
      <c r="A928" s="2">
        <f>Pairs!D928</f>
        <v>41500</v>
      </c>
      <c r="B928" s="5">
        <f>Pairs!E928</f>
        <v>6611.9</v>
      </c>
      <c r="C928" s="5">
        <f>Pairs!F928</f>
        <v>6628</v>
      </c>
      <c r="D928" s="5">
        <f>Pairs!G928</f>
        <v>6582.6</v>
      </c>
      <c r="E928" s="5">
        <f>Pairs!H928</f>
        <v>6587.4</v>
      </c>
      <c r="F928" s="4">
        <f t="shared" si="42"/>
        <v>45.399999999999636</v>
      </c>
      <c r="G928" s="4">
        <f t="shared" si="43"/>
        <v>69.908333333333232</v>
      </c>
      <c r="H928" s="9">
        <f t="shared" si="44"/>
        <v>-24.5</v>
      </c>
      <c r="I928" s="4">
        <f t="shared" si="45"/>
        <v>15.239999999999963</v>
      </c>
      <c r="K928" s="16">
        <f t="shared" si="46"/>
        <v>0.70194647201946403</v>
      </c>
      <c r="L928" s="4">
        <f t="shared" si="54"/>
        <v>82.199999999999818</v>
      </c>
      <c r="M928" s="6">
        <f t="shared" si="47"/>
        <v>0.75670307845084361</v>
      </c>
      <c r="N928" s="4">
        <f t="shared" si="57"/>
        <v>100.69999999999982</v>
      </c>
      <c r="O928" s="6">
        <f t="shared" si="48"/>
        <v>0.55742501828822177</v>
      </c>
      <c r="P928" s="4">
        <f t="shared" si="58"/>
        <v>136.69999999999982</v>
      </c>
      <c r="Q928" s="13"/>
      <c r="R928" s="13"/>
      <c r="S928" s="4">
        <f t="shared" si="49"/>
        <v>16.100000000000364</v>
      </c>
      <c r="T928" s="6">
        <f t="shared" si="55"/>
        <v>1.1598808341608777</v>
      </c>
      <c r="U928" s="4">
        <f t="shared" si="50"/>
        <v>29.299999999999272</v>
      </c>
      <c r="V928" s="6">
        <f t="shared" si="56"/>
        <v>0.70903674280040396</v>
      </c>
      <c r="X928" s="4">
        <f t="shared" si="51"/>
        <v>16.100000000000364</v>
      </c>
      <c r="Z928" s="4">
        <f t="shared" si="52"/>
        <v>29.299999999999272</v>
      </c>
      <c r="AA928" s="4">
        <f t="shared" si="53"/>
        <v>24.5</v>
      </c>
      <c r="AC928" s="4">
        <f t="shared" si="60"/>
        <v>-0.5</v>
      </c>
      <c r="AD928" s="4">
        <f t="shared" si="59"/>
        <v>125.09999999999854</v>
      </c>
    </row>
    <row r="929" spans="1:30">
      <c r="A929" s="2">
        <f>Pairs!D929</f>
        <v>41501</v>
      </c>
      <c r="B929" s="5">
        <f>Pairs!E929</f>
        <v>6587.4</v>
      </c>
      <c r="C929" s="5">
        <f>Pairs!F929</f>
        <v>6587.9</v>
      </c>
      <c r="D929" s="5">
        <f>Pairs!G929</f>
        <v>6460.1</v>
      </c>
      <c r="E929" s="5">
        <f>Pairs!H929</f>
        <v>6483.3</v>
      </c>
      <c r="F929" s="4">
        <f t="shared" si="42"/>
        <v>127.79999999999927</v>
      </c>
      <c r="G929" s="4">
        <f t="shared" si="43"/>
        <v>77.191666666666535</v>
      </c>
      <c r="H929" s="9">
        <f t="shared" si="44"/>
        <v>-104.09999999999945</v>
      </c>
      <c r="I929" s="4">
        <f t="shared" si="45"/>
        <v>-9.2799999999999265</v>
      </c>
      <c r="K929" s="16">
        <f t="shared" si="46"/>
        <v>0</v>
      </c>
      <c r="L929" s="4">
        <f t="shared" si="54"/>
        <v>128.59999999999945</v>
      </c>
      <c r="M929" s="6">
        <f t="shared" si="47"/>
        <v>0</v>
      </c>
      <c r="N929" s="4">
        <f t="shared" si="57"/>
        <v>128.59999999999945</v>
      </c>
      <c r="O929" s="6">
        <f t="shared" si="48"/>
        <v>0</v>
      </c>
      <c r="P929" s="4">
        <f t="shared" si="58"/>
        <v>136.30000000000018</v>
      </c>
      <c r="Q929" s="13"/>
      <c r="R929" s="13"/>
      <c r="S929" s="4">
        <f t="shared" si="49"/>
        <v>0.5</v>
      </c>
      <c r="T929" s="6">
        <f t="shared" si="55"/>
        <v>0.70802919708029133</v>
      </c>
      <c r="U929" s="4">
        <f t="shared" si="50"/>
        <v>127.29999999999927</v>
      </c>
      <c r="V929" s="6">
        <f t="shared" si="56"/>
        <v>-0.84671532846714848</v>
      </c>
      <c r="X929" s="4">
        <f t="shared" si="51"/>
        <v>0.5</v>
      </c>
      <c r="Z929" s="4">
        <f t="shared" si="52"/>
        <v>127.29999999999927</v>
      </c>
      <c r="AA929" s="4">
        <f t="shared" si="53"/>
        <v>104.09999999999945</v>
      </c>
      <c r="AC929" s="4">
        <f t="shared" si="60"/>
        <v>79.099999999999454</v>
      </c>
      <c r="AD929" s="4">
        <f t="shared" si="59"/>
        <v>168.29999999999836</v>
      </c>
    </row>
    <row r="930" spans="1:30">
      <c r="A930" s="2">
        <f>Pairs!D930</f>
        <v>41502</v>
      </c>
      <c r="B930" s="5">
        <f>Pairs!E930</f>
        <v>6483.3</v>
      </c>
      <c r="C930" s="5">
        <f>Pairs!F930</f>
        <v>6502.3</v>
      </c>
      <c r="D930" s="5">
        <f>Pairs!G930</f>
        <v>6461.3</v>
      </c>
      <c r="E930" s="5">
        <f>Pairs!H930</f>
        <v>6500</v>
      </c>
      <c r="F930" s="4">
        <f t="shared" si="42"/>
        <v>41</v>
      </c>
      <c r="G930" s="4">
        <f t="shared" si="43"/>
        <v>72.041666666666586</v>
      </c>
      <c r="H930" s="9">
        <f t="shared" si="44"/>
        <v>16.699999999999818</v>
      </c>
      <c r="I930" s="4">
        <f t="shared" si="45"/>
        <v>-16.679999999999929</v>
      </c>
      <c r="K930" s="16">
        <f t="shared" si="46"/>
        <v>0.12986003110419819</v>
      </c>
      <c r="L930" s="4">
        <f t="shared" si="54"/>
        <v>128.59999999999945</v>
      </c>
      <c r="M930" s="6">
        <f t="shared" si="47"/>
        <v>0.12986003110419819</v>
      </c>
      <c r="N930" s="4">
        <f t="shared" si="57"/>
        <v>128.59999999999945</v>
      </c>
      <c r="O930" s="6">
        <f t="shared" si="48"/>
        <v>0.12986003110419819</v>
      </c>
      <c r="P930" s="4">
        <f t="shared" si="58"/>
        <v>128.59999999999945</v>
      </c>
      <c r="Q930" s="13"/>
      <c r="R930" s="13"/>
      <c r="S930" s="4">
        <f t="shared" si="49"/>
        <v>19</v>
      </c>
      <c r="T930" s="6">
        <f t="shared" si="55"/>
        <v>0.14774494556765225</v>
      </c>
      <c r="U930" s="4">
        <f t="shared" si="50"/>
        <v>22</v>
      </c>
      <c r="V930" s="6">
        <f t="shared" si="56"/>
        <v>-0.17107309486780789</v>
      </c>
      <c r="X930" s="4">
        <f t="shared" si="51"/>
        <v>19</v>
      </c>
      <c r="Z930" s="4">
        <f t="shared" si="52"/>
        <v>22</v>
      </c>
      <c r="AA930" s="4">
        <f t="shared" si="53"/>
        <v>16.699999999999818</v>
      </c>
      <c r="AC930" s="4" t="str">
        <f t="shared" si="60"/>
        <v/>
      </c>
      <c r="AD930" s="4">
        <f t="shared" si="59"/>
        <v>159.199999999998</v>
      </c>
    </row>
    <row r="931" spans="1:30">
      <c r="A931" s="2">
        <f>Pairs!D931</f>
        <v>41505</v>
      </c>
      <c r="B931" s="5">
        <f>Pairs!E931</f>
        <v>6500</v>
      </c>
      <c r="C931" s="5">
        <f>Pairs!F931</f>
        <v>6506.6</v>
      </c>
      <c r="D931" s="5">
        <f>Pairs!G931</f>
        <v>6457.7</v>
      </c>
      <c r="E931" s="5">
        <f>Pairs!H931</f>
        <v>6465.7</v>
      </c>
      <c r="F931" s="4">
        <f t="shared" si="42"/>
        <v>48.900000000000546</v>
      </c>
      <c r="G931" s="4">
        <f t="shared" si="43"/>
        <v>69.891666666666652</v>
      </c>
      <c r="H931" s="9">
        <f t="shared" si="44"/>
        <v>-34.300000000000182</v>
      </c>
      <c r="I931" s="4">
        <f t="shared" si="45"/>
        <v>-21.720000000000073</v>
      </c>
      <c r="K931" s="16">
        <f t="shared" si="46"/>
        <v>0</v>
      </c>
      <c r="L931" s="4">
        <f t="shared" si="54"/>
        <v>146.19999999999982</v>
      </c>
      <c r="M931" s="6">
        <f t="shared" si="47"/>
        <v>0</v>
      </c>
      <c r="N931" s="4">
        <f t="shared" si="57"/>
        <v>146.19999999999982</v>
      </c>
      <c r="O931" s="6">
        <f t="shared" si="48"/>
        <v>0</v>
      </c>
      <c r="P931" s="4">
        <f t="shared" si="58"/>
        <v>146.19999999999982</v>
      </c>
      <c r="Q931" s="13"/>
      <c r="R931" s="13"/>
      <c r="S931" s="4">
        <f t="shared" si="49"/>
        <v>6.6000000000003638</v>
      </c>
      <c r="T931" s="6">
        <f t="shared" si="55"/>
        <v>0.18118195956454339</v>
      </c>
      <c r="U931" s="4">
        <f t="shared" si="50"/>
        <v>42.300000000000182</v>
      </c>
      <c r="V931" s="6">
        <f t="shared" si="56"/>
        <v>-0.19906687402799744</v>
      </c>
      <c r="X931" s="4">
        <f t="shared" si="51"/>
        <v>6.6000000000003638</v>
      </c>
      <c r="Z931" s="4">
        <f t="shared" si="52"/>
        <v>42.300000000000182</v>
      </c>
      <c r="AA931" s="4">
        <f t="shared" si="53"/>
        <v>34.300000000000182</v>
      </c>
      <c r="AC931" s="4">
        <f t="shared" si="60"/>
        <v>9.3000000000001819</v>
      </c>
      <c r="AD931" s="4">
        <f t="shared" si="59"/>
        <v>165.19999999999891</v>
      </c>
    </row>
    <row r="932" spans="1:30">
      <c r="A932" s="2">
        <f>Pairs!D932</f>
        <v>41506</v>
      </c>
      <c r="B932" s="5">
        <f>Pairs!E932</f>
        <v>6465.7</v>
      </c>
      <c r="C932" s="5">
        <f>Pairs!F932</f>
        <v>6465.7</v>
      </c>
      <c r="D932" s="5">
        <f>Pairs!G932</f>
        <v>6398.6</v>
      </c>
      <c r="E932" s="5">
        <f>Pairs!H932</f>
        <v>6453.5</v>
      </c>
      <c r="F932" s="4">
        <f t="shared" si="42"/>
        <v>67.099999999999454</v>
      </c>
      <c r="G932" s="4">
        <f t="shared" si="43"/>
        <v>69.424999999999883</v>
      </c>
      <c r="H932" s="9">
        <f t="shared" si="44"/>
        <v>-12.199999999999818</v>
      </c>
      <c r="I932" s="4">
        <f t="shared" si="45"/>
        <v>-31.679999999999929</v>
      </c>
      <c r="K932" s="16">
        <f t="shared" si="46"/>
        <v>0</v>
      </c>
      <c r="L932" s="4">
        <f t="shared" si="54"/>
        <v>133.89999999999964</v>
      </c>
      <c r="M932" s="6">
        <f t="shared" si="47"/>
        <v>0</v>
      </c>
      <c r="N932" s="4">
        <f t="shared" si="57"/>
        <v>158.39999999999964</v>
      </c>
      <c r="O932" s="6">
        <f t="shared" si="48"/>
        <v>0</v>
      </c>
      <c r="P932" s="4">
        <f t="shared" si="58"/>
        <v>158.39999999999964</v>
      </c>
      <c r="Q932" s="13"/>
      <c r="R932" s="13"/>
      <c r="S932" s="4">
        <f t="shared" si="49"/>
        <v>0</v>
      </c>
      <c r="T932" s="6">
        <f t="shared" si="55"/>
        <v>0</v>
      </c>
      <c r="U932" s="4">
        <f t="shared" si="50"/>
        <v>67.099999999999454</v>
      </c>
      <c r="V932" s="6">
        <f t="shared" si="56"/>
        <v>-0.45896032831737033</v>
      </c>
      <c r="X932" s="4">
        <f t="shared" si="51"/>
        <v>0</v>
      </c>
      <c r="Z932" s="4">
        <f t="shared" si="52"/>
        <v>67.099999999999454</v>
      </c>
      <c r="AA932" s="4">
        <f t="shared" si="53"/>
        <v>12.199999999999818</v>
      </c>
      <c r="AC932" s="4">
        <f t="shared" si="60"/>
        <v>-12.800000000000182</v>
      </c>
      <c r="AD932" s="4">
        <f t="shared" si="59"/>
        <v>161.99999999999818</v>
      </c>
    </row>
    <row r="933" spans="1:30">
      <c r="A933" s="2">
        <f>Pairs!D933</f>
        <v>41507</v>
      </c>
      <c r="B933" s="5">
        <f>Pairs!E933</f>
        <v>6453.5</v>
      </c>
      <c r="C933" s="5">
        <f>Pairs!F933</f>
        <v>6453.6</v>
      </c>
      <c r="D933" s="5">
        <f>Pairs!G933</f>
        <v>6386.7</v>
      </c>
      <c r="E933" s="5">
        <f>Pairs!H933</f>
        <v>6390.8</v>
      </c>
      <c r="F933" s="4">
        <f t="shared" si="42"/>
        <v>66.900000000000546</v>
      </c>
      <c r="G933" s="4">
        <f t="shared" si="43"/>
        <v>67.09999999999998</v>
      </c>
      <c r="H933" s="9">
        <f t="shared" si="44"/>
        <v>-62.699999999999818</v>
      </c>
      <c r="I933" s="4">
        <f t="shared" si="45"/>
        <v>-39.319999999999894</v>
      </c>
      <c r="K933" s="16">
        <f t="shared" si="46"/>
        <v>0</v>
      </c>
      <c r="L933" s="4">
        <f t="shared" si="54"/>
        <v>109.19999999999982</v>
      </c>
      <c r="M933" s="6">
        <f t="shared" si="47"/>
        <v>0</v>
      </c>
      <c r="N933" s="4">
        <f t="shared" si="57"/>
        <v>221.09999999999945</v>
      </c>
      <c r="O933" s="6">
        <f t="shared" si="48"/>
        <v>0</v>
      </c>
      <c r="P933" s="4">
        <f t="shared" si="58"/>
        <v>221.09999999999945</v>
      </c>
      <c r="Q933" s="13"/>
      <c r="R933" s="13"/>
      <c r="S933" s="4">
        <f t="shared" si="49"/>
        <v>0.1000000000003638</v>
      </c>
      <c r="T933" s="6">
        <f t="shared" si="55"/>
        <v>7.4682598954715516E-4</v>
      </c>
      <c r="U933" s="4">
        <f t="shared" si="50"/>
        <v>66.800000000000182</v>
      </c>
      <c r="V933" s="6">
        <f t="shared" si="56"/>
        <v>-0.49887976101568604</v>
      </c>
      <c r="X933" s="4">
        <f t="shared" si="51"/>
        <v>0.1000000000003638</v>
      </c>
      <c r="Z933" s="4">
        <f t="shared" si="52"/>
        <v>66.800000000000182</v>
      </c>
      <c r="AA933" s="4">
        <f t="shared" si="53"/>
        <v>62.699999999999818</v>
      </c>
      <c r="AC933" s="4">
        <f t="shared" si="60"/>
        <v>37.699999999999818</v>
      </c>
      <c r="AD933" s="4">
        <f t="shared" si="59"/>
        <v>131.699999999998</v>
      </c>
    </row>
    <row r="934" spans="1:30">
      <c r="A934" s="2">
        <f>Pairs!D934</f>
        <v>41508</v>
      </c>
      <c r="B934" s="5">
        <f>Pairs!E934</f>
        <v>6390.8</v>
      </c>
      <c r="C934" s="5">
        <f>Pairs!F934</f>
        <v>6468.9</v>
      </c>
      <c r="D934" s="5">
        <f>Pairs!G934</f>
        <v>6390.6</v>
      </c>
      <c r="E934" s="5">
        <f>Pairs!H934</f>
        <v>6446.9</v>
      </c>
      <c r="F934" s="4">
        <f t="shared" si="42"/>
        <v>78.299999999999272</v>
      </c>
      <c r="G934" s="4">
        <f t="shared" si="43"/>
        <v>67.974999999999909</v>
      </c>
      <c r="H934" s="9">
        <f t="shared" si="44"/>
        <v>56.099999999999454</v>
      </c>
      <c r="I934" s="4">
        <f t="shared" si="45"/>
        <v>-7.2800000000001095</v>
      </c>
      <c r="K934" s="16">
        <f t="shared" si="46"/>
        <v>0.51373626373625958</v>
      </c>
      <c r="L934" s="4">
        <f t="shared" si="54"/>
        <v>109.19999999999982</v>
      </c>
      <c r="M934" s="6">
        <f t="shared" si="47"/>
        <v>0.28535096642929608</v>
      </c>
      <c r="N934" s="4">
        <f t="shared" si="57"/>
        <v>196.59999999999945</v>
      </c>
      <c r="O934" s="6">
        <f t="shared" si="48"/>
        <v>0.25373134328358027</v>
      </c>
      <c r="P934" s="4">
        <f t="shared" si="58"/>
        <v>221.09999999999945</v>
      </c>
      <c r="Q934" s="13"/>
      <c r="R934" s="13"/>
      <c r="S934" s="4">
        <f t="shared" si="49"/>
        <v>78.099999999999454</v>
      </c>
      <c r="T934" s="6">
        <f t="shared" si="55"/>
        <v>0.71520146520146144</v>
      </c>
      <c r="U934" s="4">
        <f t="shared" si="50"/>
        <v>0.1999999999998181</v>
      </c>
      <c r="V934" s="6">
        <f t="shared" si="56"/>
        <v>-1.8315018315001688E-3</v>
      </c>
      <c r="X934" s="4">
        <f t="shared" si="51"/>
        <v>0.1999999999998181</v>
      </c>
      <c r="Z934" s="4">
        <f t="shared" si="52"/>
        <v>78.099999999999454</v>
      </c>
      <c r="AA934" s="4">
        <f t="shared" si="53"/>
        <v>56.099999999999454</v>
      </c>
      <c r="AC934" s="4">
        <f t="shared" si="60"/>
        <v>31.099999999999454</v>
      </c>
      <c r="AD934" s="4">
        <f t="shared" si="59"/>
        <v>169.29999999999745</v>
      </c>
    </row>
    <row r="935" spans="1:30">
      <c r="A935" s="2">
        <f>Pairs!D935</f>
        <v>41509</v>
      </c>
      <c r="B935" s="5">
        <f>Pairs!E935</f>
        <v>6446.9</v>
      </c>
      <c r="C935" s="5">
        <f>Pairs!F935</f>
        <v>6516.7</v>
      </c>
      <c r="D935" s="5">
        <f>Pairs!G935</f>
        <v>6422.4</v>
      </c>
      <c r="E935" s="5">
        <f>Pairs!H935</f>
        <v>6492.1</v>
      </c>
      <c r="F935" s="4">
        <f t="shared" ref="F935:F998" si="61">C935-D935</f>
        <v>94.300000000000182</v>
      </c>
      <c r="G935" s="4">
        <f t="shared" ref="G935:G998" si="62">AVERAGE(F924:F935)</f>
        <v>66.349999999999909</v>
      </c>
      <c r="H935" s="9">
        <f t="shared" ref="H935:H998" si="63">E935-E934</f>
        <v>45.200000000000728</v>
      </c>
      <c r="I935" s="4">
        <f t="shared" ref="I935:I998" si="64">AVERAGE(H931:H935)</f>
        <v>-1.5799999999999272</v>
      </c>
      <c r="K935" s="16">
        <f t="shared" ref="K935:K998" si="65">(E935-MIN($E931:$E935))/(MAX($E931:$E935)-MIN($E931:$E935))</f>
        <v>1</v>
      </c>
      <c r="L935" s="4">
        <f t="shared" si="54"/>
        <v>101.30000000000018</v>
      </c>
      <c r="M935" s="6">
        <f t="shared" ref="M935:M998" si="66">(E935-MIN($E929:$E935))/(MAX($E929:$E935)-MIN($E929:$E935))</f>
        <v>0.92765567765568091</v>
      </c>
      <c r="N935" s="4">
        <f t="shared" si="57"/>
        <v>109.19999999999982</v>
      </c>
      <c r="O935" s="6">
        <f t="shared" ref="O935:O998" si="67">(E935-MIN($E927:$E935))/(MAX($E927:$E935)-MIN($E927:$E935))</f>
        <v>0.45816372682044521</v>
      </c>
      <c r="P935" s="4">
        <f t="shared" si="58"/>
        <v>221.09999999999945</v>
      </c>
      <c r="Q935" s="13"/>
      <c r="R935" s="13"/>
      <c r="S935" s="4">
        <f t="shared" ref="S935:S998" si="68">C935-E934</f>
        <v>69.800000000000182</v>
      </c>
      <c r="T935" s="6">
        <f t="shared" si="55"/>
        <v>1.1529304029304015</v>
      </c>
      <c r="U935" s="4">
        <f t="shared" ref="U935:U998" si="69">E934-D935</f>
        <v>24.5</v>
      </c>
      <c r="V935" s="6">
        <f t="shared" si="56"/>
        <v>0.28937728937728485</v>
      </c>
      <c r="X935" s="4">
        <f t="shared" ref="X935:X998" si="70">IF(S935&gt;U935,U935,S935)</f>
        <v>24.5</v>
      </c>
      <c r="Z935" s="4">
        <f t="shared" si="52"/>
        <v>69.800000000000182</v>
      </c>
      <c r="AA935" s="4">
        <f t="shared" si="53"/>
        <v>45.200000000000728</v>
      </c>
      <c r="AC935" s="4">
        <f t="shared" si="60"/>
        <v>20.200000000000728</v>
      </c>
      <c r="AD935" s="4">
        <f t="shared" si="59"/>
        <v>160.79999999999836</v>
      </c>
    </row>
    <row r="936" spans="1:30">
      <c r="A936" s="2">
        <v>41509</v>
      </c>
      <c r="B936" s="5">
        <v>6446.9</v>
      </c>
      <c r="C936" s="5">
        <v>6516.7</v>
      </c>
      <c r="D936" s="5">
        <v>6422.4</v>
      </c>
      <c r="E936" s="5">
        <v>6492.1</v>
      </c>
      <c r="F936" s="4">
        <f t="shared" si="61"/>
        <v>94.300000000000182</v>
      </c>
      <c r="G936" s="4">
        <f t="shared" si="62"/>
        <v>69.924999999999883</v>
      </c>
      <c r="H936" s="9">
        <f t="shared" si="63"/>
        <v>0</v>
      </c>
      <c r="I936" s="4">
        <f t="shared" si="64"/>
        <v>5.2800000000001095</v>
      </c>
      <c r="K936" s="16">
        <f t="shared" si="65"/>
        <v>1</v>
      </c>
      <c r="L936" s="4">
        <f t="shared" si="54"/>
        <v>101.30000000000018</v>
      </c>
      <c r="M936" s="6">
        <f t="shared" si="66"/>
        <v>0.92765567765568091</v>
      </c>
      <c r="N936" s="4">
        <f t="shared" si="57"/>
        <v>109.19999999999982</v>
      </c>
      <c r="O936" s="6">
        <f t="shared" si="67"/>
        <v>0.5152594099694835</v>
      </c>
      <c r="P936" s="4">
        <f t="shared" si="58"/>
        <v>196.59999999999945</v>
      </c>
      <c r="Q936" s="13"/>
      <c r="R936" s="13"/>
      <c r="S936" s="4">
        <f t="shared" si="68"/>
        <v>24.599999999999454</v>
      </c>
      <c r="T936" s="6">
        <f t="shared" si="55"/>
        <v>1.2428430404738342</v>
      </c>
      <c r="U936" s="4">
        <f t="shared" si="69"/>
        <v>69.700000000000728</v>
      </c>
      <c r="V936" s="6">
        <f t="shared" si="56"/>
        <v>0.31194471865744716</v>
      </c>
      <c r="X936" s="4">
        <f t="shared" si="70"/>
        <v>24.599999999999454</v>
      </c>
      <c r="Z936" s="4">
        <f t="shared" si="52"/>
        <v>69.700000000000728</v>
      </c>
      <c r="AA936" s="4">
        <f t="shared" si="53"/>
        <v>0</v>
      </c>
      <c r="AC936" s="4">
        <f t="shared" si="60"/>
        <v>-25</v>
      </c>
      <c r="AD936" s="4">
        <f t="shared" si="59"/>
        <v>151.69999999999891</v>
      </c>
    </row>
    <row r="937" spans="1:30">
      <c r="A937" s="2">
        <f>Pairs!D937</f>
        <v>41513</v>
      </c>
      <c r="B937" s="5">
        <f>Pairs!E937</f>
        <v>6492.1</v>
      </c>
      <c r="C937" s="5">
        <f>Pairs!F937</f>
        <v>6494.2</v>
      </c>
      <c r="D937" s="5">
        <f>Pairs!G937</f>
        <v>6424</v>
      </c>
      <c r="E937" s="5">
        <f>Pairs!H937</f>
        <v>6441</v>
      </c>
      <c r="F937" s="4">
        <f t="shared" si="61"/>
        <v>70.199999999999818</v>
      </c>
      <c r="G937" s="4">
        <f t="shared" si="62"/>
        <v>69.799999999999883</v>
      </c>
      <c r="H937" s="9">
        <f t="shared" si="63"/>
        <v>-51.100000000000364</v>
      </c>
      <c r="I937" s="4">
        <f t="shared" si="64"/>
        <v>-2.5</v>
      </c>
      <c r="K937" s="16">
        <f t="shared" si="65"/>
        <v>0.4955577492596222</v>
      </c>
      <c r="L937" s="4">
        <f t="shared" si="54"/>
        <v>101.30000000000018</v>
      </c>
      <c r="M937" s="6">
        <f t="shared" si="66"/>
        <v>0.4955577492596222</v>
      </c>
      <c r="N937" s="4">
        <f t="shared" si="57"/>
        <v>101.30000000000018</v>
      </c>
      <c r="O937" s="6">
        <f t="shared" si="67"/>
        <v>0.4597069597069588</v>
      </c>
      <c r="P937" s="4">
        <f t="shared" si="58"/>
        <v>109.19999999999982</v>
      </c>
      <c r="Q937" s="13"/>
      <c r="R937" s="13"/>
      <c r="S937" s="4">
        <f t="shared" si="68"/>
        <v>2.0999999999994543</v>
      </c>
      <c r="T937" s="6">
        <f t="shared" si="55"/>
        <v>1.0207305034550784</v>
      </c>
      <c r="U937" s="4">
        <f t="shared" si="69"/>
        <v>68.100000000000364</v>
      </c>
      <c r="V937" s="6">
        <f t="shared" si="56"/>
        <v>0.32773938795656227</v>
      </c>
      <c r="X937" s="4">
        <f t="shared" si="70"/>
        <v>2.0999999999994543</v>
      </c>
      <c r="Z937" s="4">
        <f t="shared" si="52"/>
        <v>68.100000000000364</v>
      </c>
      <c r="AA937" s="4">
        <f t="shared" si="53"/>
        <v>51.100000000000364</v>
      </c>
      <c r="AC937" s="4">
        <f t="shared" si="60"/>
        <v>26.100000000000364</v>
      </c>
      <c r="AD937" s="4">
        <f t="shared" si="59"/>
        <v>165.19999999999982</v>
      </c>
    </row>
    <row r="938" spans="1:30">
      <c r="A938" s="2">
        <f>Pairs!D938</f>
        <v>41514</v>
      </c>
      <c r="B938" s="5">
        <f>Pairs!E938</f>
        <v>6441</v>
      </c>
      <c r="C938" s="5">
        <f>Pairs!F938</f>
        <v>6441</v>
      </c>
      <c r="D938" s="5">
        <f>Pairs!G938</f>
        <v>6393.6</v>
      </c>
      <c r="E938" s="5">
        <f>Pairs!H938</f>
        <v>6430.1</v>
      </c>
      <c r="F938" s="4">
        <f t="shared" si="61"/>
        <v>47.399999999999636</v>
      </c>
      <c r="G938" s="4">
        <f t="shared" si="62"/>
        <v>69.466666666666541</v>
      </c>
      <c r="H938" s="9">
        <f t="shared" si="63"/>
        <v>-10.899999999999636</v>
      </c>
      <c r="I938" s="4">
        <f t="shared" si="64"/>
        <v>7.8600000000000367</v>
      </c>
      <c r="K938" s="16">
        <f t="shared" si="65"/>
        <v>0</v>
      </c>
      <c r="L938" s="4">
        <f t="shared" si="54"/>
        <v>62</v>
      </c>
      <c r="M938" s="6">
        <f t="shared" si="66"/>
        <v>0.38795656465942852</v>
      </c>
      <c r="N938" s="4">
        <f t="shared" si="57"/>
        <v>101.30000000000018</v>
      </c>
      <c r="O938" s="6">
        <f t="shared" si="67"/>
        <v>0.35989010989011216</v>
      </c>
      <c r="P938" s="4">
        <f t="shared" si="58"/>
        <v>109.19999999999982</v>
      </c>
      <c r="Q938" s="13"/>
      <c r="R938" s="13"/>
      <c r="S938" s="4">
        <f t="shared" si="68"/>
        <v>0</v>
      </c>
      <c r="T938" s="6">
        <f t="shared" si="55"/>
        <v>0.4955577492596222</v>
      </c>
      <c r="U938" s="4">
        <f t="shared" si="69"/>
        <v>47.399999999999636</v>
      </c>
      <c r="V938" s="6">
        <f t="shared" si="56"/>
        <v>2.7640671273446958E-2</v>
      </c>
      <c r="X938" s="4">
        <f t="shared" si="70"/>
        <v>0</v>
      </c>
      <c r="Z938" s="4">
        <f t="shared" si="52"/>
        <v>47.399999999999636</v>
      </c>
      <c r="AA938" s="4">
        <f t="shared" si="53"/>
        <v>10.899999999999636</v>
      </c>
      <c r="AC938" s="4">
        <f t="shared" si="60"/>
        <v>-14.100000000000364</v>
      </c>
      <c r="AD938" s="4">
        <f t="shared" si="59"/>
        <v>151.59999999999945</v>
      </c>
    </row>
    <row r="939" spans="1:30">
      <c r="A939" s="2">
        <f>Pairs!D939</f>
        <v>41515</v>
      </c>
      <c r="B939" s="5">
        <f>Pairs!E939</f>
        <v>6430.1</v>
      </c>
      <c r="C939" s="5">
        <f>Pairs!F939</f>
        <v>6500.5</v>
      </c>
      <c r="D939" s="5">
        <f>Pairs!G939</f>
        <v>6430</v>
      </c>
      <c r="E939" s="5">
        <f>Pairs!H939</f>
        <v>6483</v>
      </c>
      <c r="F939" s="4">
        <f t="shared" si="61"/>
        <v>70.5</v>
      </c>
      <c r="G939" s="4">
        <f t="shared" si="62"/>
        <v>71.008333333333212</v>
      </c>
      <c r="H939" s="9">
        <f t="shared" si="63"/>
        <v>52.899999999999636</v>
      </c>
      <c r="I939" s="4">
        <f t="shared" si="64"/>
        <v>7.2200000000000726</v>
      </c>
      <c r="K939" s="16">
        <f t="shared" si="65"/>
        <v>0.85322580645160706</v>
      </c>
      <c r="L939" s="4">
        <f t="shared" si="54"/>
        <v>62</v>
      </c>
      <c r="M939" s="6">
        <f t="shared" si="66"/>
        <v>0.91016781836129967</v>
      </c>
      <c r="N939" s="4">
        <f t="shared" si="57"/>
        <v>101.30000000000018</v>
      </c>
      <c r="O939" s="6">
        <f t="shared" si="67"/>
        <v>0.91016781836129967</v>
      </c>
      <c r="P939" s="4">
        <f t="shared" si="58"/>
        <v>101.30000000000018</v>
      </c>
      <c r="Q939" s="13"/>
      <c r="R939" s="13"/>
      <c r="S939" s="4">
        <f t="shared" si="68"/>
        <v>70.399999999999636</v>
      </c>
      <c r="T939" s="6">
        <f t="shared" si="55"/>
        <v>1.1354838709677362</v>
      </c>
      <c r="U939" s="4">
        <f t="shared" si="69"/>
        <v>0.1000000000003638</v>
      </c>
      <c r="V939" s="6">
        <f t="shared" si="56"/>
        <v>-1.6129032258123193E-3</v>
      </c>
      <c r="X939" s="4">
        <f t="shared" si="70"/>
        <v>0.1000000000003638</v>
      </c>
      <c r="Z939" s="4">
        <f t="shared" si="52"/>
        <v>70.399999999999636</v>
      </c>
      <c r="AA939" s="4">
        <f t="shared" si="53"/>
        <v>52.899999999999636</v>
      </c>
      <c r="AC939" s="4">
        <f t="shared" si="60"/>
        <v>27.899999999999636</v>
      </c>
      <c r="AD939" s="4">
        <f t="shared" si="59"/>
        <v>100.39999999999964</v>
      </c>
    </row>
    <row r="940" spans="1:30">
      <c r="A940" s="2">
        <v>41515</v>
      </c>
      <c r="B940" s="5">
        <v>6430.1</v>
      </c>
      <c r="C940" s="5">
        <v>6500.5</v>
      </c>
      <c r="D940" s="5">
        <v>6430</v>
      </c>
      <c r="E940" s="5">
        <v>6483</v>
      </c>
      <c r="F940" s="4">
        <f t="shared" si="61"/>
        <v>70.5</v>
      </c>
      <c r="G940" s="4">
        <f t="shared" si="62"/>
        <v>73.099999999999909</v>
      </c>
      <c r="H940" s="9">
        <f t="shared" si="63"/>
        <v>0</v>
      </c>
      <c r="I940" s="4">
        <f t="shared" si="64"/>
        <v>-1.8200000000000727</v>
      </c>
      <c r="K940" s="16">
        <f t="shared" si="65"/>
        <v>0.85322580645160706</v>
      </c>
      <c r="L940" s="4">
        <f t="shared" si="54"/>
        <v>62</v>
      </c>
      <c r="M940" s="6">
        <f t="shared" si="66"/>
        <v>0.85322580645160706</v>
      </c>
      <c r="N940" s="4">
        <f t="shared" si="57"/>
        <v>62</v>
      </c>
      <c r="O940" s="6">
        <f t="shared" si="67"/>
        <v>0.91016781836129967</v>
      </c>
      <c r="P940" s="4">
        <f t="shared" si="58"/>
        <v>101.30000000000018</v>
      </c>
      <c r="Q940" s="13"/>
      <c r="R940" s="13"/>
      <c r="S940" s="4">
        <f t="shared" si="68"/>
        <v>17.5</v>
      </c>
      <c r="T940" s="6">
        <f t="shared" si="55"/>
        <v>1.1354838709677362</v>
      </c>
      <c r="U940" s="4">
        <f t="shared" si="69"/>
        <v>53</v>
      </c>
      <c r="V940" s="6">
        <f t="shared" si="56"/>
        <v>-1.6129032258123193E-3</v>
      </c>
      <c r="X940" s="4">
        <f t="shared" si="70"/>
        <v>17.5</v>
      </c>
      <c r="Z940" s="4">
        <f t="shared" si="52"/>
        <v>53</v>
      </c>
      <c r="AA940" s="4">
        <f t="shared" si="53"/>
        <v>0</v>
      </c>
      <c r="AC940" s="4">
        <f t="shared" si="60"/>
        <v>-25</v>
      </c>
      <c r="AD940" s="4">
        <f t="shared" si="59"/>
        <v>75.399999999999636</v>
      </c>
    </row>
    <row r="941" spans="1:30">
      <c r="A941" s="2">
        <f>Pairs!D941</f>
        <v>41519</v>
      </c>
      <c r="B941" s="5">
        <f>Pairs!E941</f>
        <v>6412.9</v>
      </c>
      <c r="C941" s="5">
        <f>Pairs!F941</f>
        <v>6532.3</v>
      </c>
      <c r="D941" s="5">
        <f>Pairs!G941</f>
        <v>6412.9</v>
      </c>
      <c r="E941" s="5">
        <f>Pairs!H941</f>
        <v>6506.2</v>
      </c>
      <c r="F941" s="4">
        <f t="shared" si="61"/>
        <v>119.40000000000055</v>
      </c>
      <c r="G941" s="4">
        <f t="shared" si="62"/>
        <v>72.40000000000002</v>
      </c>
      <c r="H941" s="9">
        <f t="shared" si="63"/>
        <v>23.199999999999818</v>
      </c>
      <c r="I941" s="4">
        <f t="shared" si="64"/>
        <v>2.819999999999891</v>
      </c>
      <c r="K941" s="16">
        <f t="shared" si="65"/>
        <v>1</v>
      </c>
      <c r="L941" s="4">
        <f t="shared" si="54"/>
        <v>76.099999999999454</v>
      </c>
      <c r="M941" s="6">
        <f t="shared" si="66"/>
        <v>1</v>
      </c>
      <c r="N941" s="4">
        <f t="shared" si="57"/>
        <v>76.099999999999454</v>
      </c>
      <c r="O941" s="6">
        <f t="shared" si="67"/>
        <v>1</v>
      </c>
      <c r="P941" s="4">
        <f t="shared" si="58"/>
        <v>115.39999999999964</v>
      </c>
      <c r="Q941" s="13"/>
      <c r="R941" s="13"/>
      <c r="S941" s="4">
        <f t="shared" si="68"/>
        <v>49.300000000000182</v>
      </c>
      <c r="T941" s="6">
        <f t="shared" si="55"/>
        <v>1.6483870967741907</v>
      </c>
      <c r="U941" s="4">
        <f t="shared" si="69"/>
        <v>70.100000000000364</v>
      </c>
      <c r="V941" s="6">
        <f t="shared" si="56"/>
        <v>-0.27741935483872143</v>
      </c>
      <c r="X941" s="4">
        <f t="shared" si="70"/>
        <v>49.300000000000182</v>
      </c>
      <c r="Z941" s="4">
        <f t="shared" si="52"/>
        <v>70.100000000000364</v>
      </c>
      <c r="AA941" s="4">
        <f t="shared" si="53"/>
        <v>23.199999999999818</v>
      </c>
      <c r="AC941" s="4">
        <f t="shared" si="60"/>
        <v>-1.8000000000001819</v>
      </c>
      <c r="AD941" s="4">
        <f t="shared" si="59"/>
        <v>64.299999999999272</v>
      </c>
    </row>
    <row r="942" spans="1:30">
      <c r="A942" s="2">
        <f>Pairs!D942</f>
        <v>41520</v>
      </c>
      <c r="B942" s="5">
        <f>Pairs!E942</f>
        <v>6506.2</v>
      </c>
      <c r="C942" s="5">
        <f>Pairs!F942</f>
        <v>6523.2</v>
      </c>
      <c r="D942" s="5">
        <f>Pairs!G942</f>
        <v>6457</v>
      </c>
      <c r="E942" s="5">
        <f>Pairs!H942</f>
        <v>6468.4</v>
      </c>
      <c r="F942" s="4">
        <f t="shared" si="61"/>
        <v>66.199999999999818</v>
      </c>
      <c r="G942" s="4">
        <f t="shared" si="62"/>
        <v>74.5</v>
      </c>
      <c r="H942" s="9">
        <f t="shared" si="63"/>
        <v>-37.800000000000182</v>
      </c>
      <c r="I942" s="4">
        <f t="shared" si="64"/>
        <v>5.4799999999999276</v>
      </c>
      <c r="K942" s="16">
        <f t="shared" si="65"/>
        <v>0.50328515111694538</v>
      </c>
      <c r="L942" s="4">
        <f t="shared" si="54"/>
        <v>76.099999999999454</v>
      </c>
      <c r="M942" s="6">
        <f t="shared" si="66"/>
        <v>0.50328515111694538</v>
      </c>
      <c r="N942" s="4">
        <f t="shared" si="57"/>
        <v>76.099999999999454</v>
      </c>
      <c r="O942" s="6">
        <f t="shared" si="67"/>
        <v>0.50328515111694538</v>
      </c>
      <c r="P942" s="4">
        <f t="shared" si="58"/>
        <v>76.099999999999454</v>
      </c>
      <c r="Q942" s="13"/>
      <c r="R942" s="13"/>
      <c r="S942" s="4">
        <f t="shared" si="68"/>
        <v>17</v>
      </c>
      <c r="T942" s="6">
        <f t="shared" si="55"/>
        <v>1.2233902759526953</v>
      </c>
      <c r="U942" s="4">
        <f t="shared" si="69"/>
        <v>49.199999999999818</v>
      </c>
      <c r="V942" s="6">
        <f t="shared" si="56"/>
        <v>0.35348226018396622</v>
      </c>
      <c r="X942" s="4">
        <f t="shared" si="70"/>
        <v>17</v>
      </c>
      <c r="Z942" s="4">
        <f t="shared" si="52"/>
        <v>49.199999999999818</v>
      </c>
      <c r="AA942" s="4">
        <f t="shared" si="53"/>
        <v>37.800000000000182</v>
      </c>
      <c r="AC942" s="4">
        <f t="shared" si="60"/>
        <v>12.800000000000182</v>
      </c>
      <c r="AD942" s="4">
        <f t="shared" si="59"/>
        <v>89.899999999999636</v>
      </c>
    </row>
    <row r="943" spans="1:30">
      <c r="A943" s="2">
        <f>Pairs!D943</f>
        <v>41521</v>
      </c>
      <c r="B943" s="5">
        <f>Pairs!E943</f>
        <v>6468.4</v>
      </c>
      <c r="C943" s="5">
        <f>Pairs!F943</f>
        <v>6486.4</v>
      </c>
      <c r="D943" s="5">
        <f>Pairs!G943</f>
        <v>6423.5</v>
      </c>
      <c r="E943" s="5">
        <f>Pairs!H943</f>
        <v>6474.7</v>
      </c>
      <c r="F943" s="4">
        <f t="shared" si="61"/>
        <v>62.899999999999636</v>
      </c>
      <c r="G943" s="4">
        <f t="shared" si="62"/>
        <v>75.666666666666586</v>
      </c>
      <c r="H943" s="9">
        <f t="shared" si="63"/>
        <v>6.3000000000001819</v>
      </c>
      <c r="I943" s="4">
        <f t="shared" si="64"/>
        <v>8.9199999999998916</v>
      </c>
      <c r="K943" s="16">
        <f t="shared" si="65"/>
        <v>0.16666666666667068</v>
      </c>
      <c r="L943" s="4">
        <f t="shared" si="54"/>
        <v>37.800000000000182</v>
      </c>
      <c r="M943" s="6">
        <f t="shared" si="66"/>
        <v>0.58607095926412323</v>
      </c>
      <c r="N943" s="4">
        <f t="shared" si="57"/>
        <v>76.099999999999454</v>
      </c>
      <c r="O943" s="6">
        <f t="shared" si="67"/>
        <v>0.58607095926412323</v>
      </c>
      <c r="P943" s="4">
        <f t="shared" si="58"/>
        <v>76.099999999999454</v>
      </c>
      <c r="Q943" s="13"/>
      <c r="R943" s="13"/>
      <c r="S943" s="4">
        <f t="shared" si="68"/>
        <v>18</v>
      </c>
      <c r="T943" s="6">
        <f t="shared" si="55"/>
        <v>0.73981603153744646</v>
      </c>
      <c r="U943" s="4">
        <f t="shared" si="69"/>
        <v>44.899999999999636</v>
      </c>
      <c r="V943" s="6">
        <f t="shared" si="56"/>
        <v>-8.6727989487521834E-2</v>
      </c>
      <c r="X943" s="4">
        <f t="shared" si="70"/>
        <v>18</v>
      </c>
      <c r="Z943" s="4">
        <f t="shared" si="52"/>
        <v>44.899999999999636</v>
      </c>
      <c r="AA943" s="4">
        <f t="shared" si="53"/>
        <v>6.3000000000001819</v>
      </c>
      <c r="AC943" s="4">
        <f t="shared" si="60"/>
        <v>-18.699999999999818</v>
      </c>
      <c r="AD943" s="4">
        <f t="shared" si="59"/>
        <v>33.5</v>
      </c>
    </row>
    <row r="944" spans="1:30">
      <c r="A944" s="2">
        <f>Pairs!D944</f>
        <v>41522</v>
      </c>
      <c r="B944" s="5">
        <f>Pairs!E944</f>
        <v>6474.7</v>
      </c>
      <c r="C944" s="5">
        <f>Pairs!F944</f>
        <v>6543.2</v>
      </c>
      <c r="D944" s="5">
        <f>Pairs!G944</f>
        <v>6461.7</v>
      </c>
      <c r="E944" s="5">
        <f>Pairs!H944</f>
        <v>6532.4</v>
      </c>
      <c r="F944" s="4">
        <f t="shared" si="61"/>
        <v>81.5</v>
      </c>
      <c r="G944" s="4">
        <f t="shared" si="62"/>
        <v>76.866666666666632</v>
      </c>
      <c r="H944" s="9">
        <f t="shared" si="63"/>
        <v>57.699999999999818</v>
      </c>
      <c r="I944" s="4">
        <f t="shared" si="64"/>
        <v>9.879999999999928</v>
      </c>
      <c r="K944" s="16">
        <f t="shared" si="65"/>
        <v>1</v>
      </c>
      <c r="L944" s="4">
        <f t="shared" si="54"/>
        <v>64</v>
      </c>
      <c r="M944" s="6">
        <f t="shared" si="66"/>
        <v>1</v>
      </c>
      <c r="N944" s="4">
        <f t="shared" si="57"/>
        <v>102.29999999999927</v>
      </c>
      <c r="O944" s="6">
        <f t="shared" si="67"/>
        <v>1</v>
      </c>
      <c r="P944" s="4">
        <f t="shared" si="58"/>
        <v>102.29999999999927</v>
      </c>
      <c r="Q944" s="13"/>
      <c r="R944" s="13"/>
      <c r="S944" s="4">
        <f t="shared" si="68"/>
        <v>68.5</v>
      </c>
      <c r="T944" s="6">
        <f t="shared" si="55"/>
        <v>1.9788359788359742</v>
      </c>
      <c r="U944" s="4">
        <f t="shared" si="69"/>
        <v>13</v>
      </c>
      <c r="V944" s="6">
        <f t="shared" si="56"/>
        <v>-0.17724867724867158</v>
      </c>
      <c r="X944" s="4">
        <f t="shared" si="70"/>
        <v>13</v>
      </c>
      <c r="Z944" s="4">
        <f t="shared" si="52"/>
        <v>68.5</v>
      </c>
      <c r="AA944" s="4">
        <f t="shared" si="53"/>
        <v>57.699999999999818</v>
      </c>
      <c r="AC944" s="4">
        <f t="shared" si="60"/>
        <v>32.699999999999818</v>
      </c>
      <c r="AD944" s="4">
        <f t="shared" si="59"/>
        <v>35.100000000000364</v>
      </c>
    </row>
    <row r="945" spans="1:30">
      <c r="A945" s="2">
        <f>Pairs!D945</f>
        <v>41523</v>
      </c>
      <c r="B945" s="5">
        <f>Pairs!E945</f>
        <v>6532.4</v>
      </c>
      <c r="C945" s="5">
        <f>Pairs!F945</f>
        <v>6568.2</v>
      </c>
      <c r="D945" s="5">
        <f>Pairs!G945</f>
        <v>6492.5</v>
      </c>
      <c r="E945" s="5">
        <f>Pairs!H945</f>
        <v>6547.3</v>
      </c>
      <c r="F945" s="4">
        <f t="shared" si="61"/>
        <v>75.699999999999818</v>
      </c>
      <c r="G945" s="4">
        <f t="shared" si="62"/>
        <v>77.599999999999909</v>
      </c>
      <c r="H945" s="9">
        <f t="shared" si="63"/>
        <v>14.900000000000546</v>
      </c>
      <c r="I945" s="4">
        <f t="shared" si="64"/>
        <v>12.860000000000037</v>
      </c>
      <c r="K945" s="16">
        <f t="shared" si="65"/>
        <v>1</v>
      </c>
      <c r="L945" s="4">
        <f t="shared" si="54"/>
        <v>78.900000000000546</v>
      </c>
      <c r="M945" s="6">
        <f t="shared" si="66"/>
        <v>1</v>
      </c>
      <c r="N945" s="4">
        <f t="shared" si="57"/>
        <v>78.900000000000546</v>
      </c>
      <c r="O945" s="6">
        <f t="shared" si="67"/>
        <v>1</v>
      </c>
      <c r="P945" s="4">
        <f t="shared" si="58"/>
        <v>117.19999999999982</v>
      </c>
      <c r="Q945" s="13"/>
      <c r="R945" s="13"/>
      <c r="S945" s="4">
        <f t="shared" si="68"/>
        <v>35.800000000000182</v>
      </c>
      <c r="T945" s="6">
        <f t="shared" si="55"/>
        <v>1.5593750000000028</v>
      </c>
      <c r="U945" s="4">
        <f t="shared" si="69"/>
        <v>39.899999999999636</v>
      </c>
      <c r="V945" s="6">
        <f t="shared" si="56"/>
        <v>0.37656250000000568</v>
      </c>
      <c r="X945" s="4">
        <f t="shared" si="70"/>
        <v>35.800000000000182</v>
      </c>
      <c r="Z945" s="4">
        <f t="shared" si="52"/>
        <v>39.899999999999636</v>
      </c>
      <c r="AA945" s="4">
        <f t="shared" si="53"/>
        <v>14.900000000000546</v>
      </c>
      <c r="AC945" s="4">
        <f t="shared" si="60"/>
        <v>-10.099999999999454</v>
      </c>
      <c r="AD945" s="4">
        <f t="shared" si="59"/>
        <v>4.8000000000001819</v>
      </c>
    </row>
    <row r="946" spans="1:30">
      <c r="A946" s="2">
        <f>Pairs!D946</f>
        <v>41526</v>
      </c>
      <c r="B946" s="5">
        <f>Pairs!E946</f>
        <v>6547.3</v>
      </c>
      <c r="C946" s="5">
        <f>Pairs!F946</f>
        <v>6555.9</v>
      </c>
      <c r="D946" s="5">
        <f>Pairs!G946</f>
        <v>6508.8</v>
      </c>
      <c r="E946" s="5">
        <f>Pairs!H946</f>
        <v>6530.7</v>
      </c>
      <c r="F946" s="4">
        <f t="shared" si="61"/>
        <v>47.099999999999454</v>
      </c>
      <c r="G946" s="4">
        <f t="shared" si="62"/>
        <v>74.999999999999929</v>
      </c>
      <c r="H946" s="9">
        <f t="shared" si="63"/>
        <v>-16.600000000000364</v>
      </c>
      <c r="I946" s="4">
        <f t="shared" si="64"/>
        <v>4.9000000000000004</v>
      </c>
      <c r="K946" s="16">
        <f t="shared" si="65"/>
        <v>0.7896070975918853</v>
      </c>
      <c r="L946" s="4">
        <f t="shared" si="54"/>
        <v>78.900000000000546</v>
      </c>
      <c r="M946" s="6">
        <f t="shared" si="66"/>
        <v>0.7896070975918853</v>
      </c>
      <c r="N946" s="4">
        <f t="shared" si="57"/>
        <v>78.900000000000546</v>
      </c>
      <c r="O946" s="6">
        <f t="shared" si="67"/>
        <v>0.85836177474402398</v>
      </c>
      <c r="P946" s="4">
        <f t="shared" si="58"/>
        <v>117.19999999999982</v>
      </c>
      <c r="Q946" s="13"/>
      <c r="R946" s="13"/>
      <c r="S946" s="4">
        <f t="shared" si="68"/>
        <v>8.5999999999994543</v>
      </c>
      <c r="T946" s="6">
        <f t="shared" si="55"/>
        <v>1.1089987325728694</v>
      </c>
      <c r="U946" s="4">
        <f t="shared" si="69"/>
        <v>38.5</v>
      </c>
      <c r="V946" s="6">
        <f t="shared" si="56"/>
        <v>0.51204055766793743</v>
      </c>
      <c r="X946" s="4">
        <f t="shared" si="70"/>
        <v>8.5999999999994543</v>
      </c>
      <c r="Z946" s="4">
        <f t="shared" si="52"/>
        <v>38.5</v>
      </c>
      <c r="AA946" s="4">
        <f t="shared" si="53"/>
        <v>16.600000000000364</v>
      </c>
      <c r="AC946" s="4">
        <f t="shared" si="60"/>
        <v>-8.3999999999996362</v>
      </c>
      <c r="AD946" s="4">
        <f t="shared" si="59"/>
        <v>21.400000000000546</v>
      </c>
    </row>
    <row r="947" spans="1:30">
      <c r="A947" s="2">
        <f>Pairs!D947</f>
        <v>41527</v>
      </c>
      <c r="B947" s="5">
        <f>Pairs!E947</f>
        <v>6530.7</v>
      </c>
      <c r="C947" s="5">
        <f>Pairs!F947</f>
        <v>6599.5</v>
      </c>
      <c r="D947" s="5">
        <f>Pairs!G947</f>
        <v>6530.7</v>
      </c>
      <c r="E947" s="5">
        <f>Pairs!H947</f>
        <v>6584</v>
      </c>
      <c r="F947" s="4">
        <f t="shared" si="61"/>
        <v>68.800000000000182</v>
      </c>
      <c r="G947" s="4">
        <f t="shared" si="62"/>
        <v>72.874999999999929</v>
      </c>
      <c r="H947" s="9">
        <f t="shared" si="63"/>
        <v>53.300000000000182</v>
      </c>
      <c r="I947" s="4">
        <f t="shared" si="64"/>
        <v>23.120000000000072</v>
      </c>
      <c r="K947" s="16">
        <f t="shared" si="65"/>
        <v>1</v>
      </c>
      <c r="L947" s="4">
        <f t="shared" si="54"/>
        <v>109.30000000000018</v>
      </c>
      <c r="M947" s="6">
        <f t="shared" si="66"/>
        <v>1</v>
      </c>
      <c r="N947" s="4">
        <f t="shared" si="57"/>
        <v>115.60000000000036</v>
      </c>
      <c r="O947" s="6">
        <f t="shared" si="67"/>
        <v>1</v>
      </c>
      <c r="P947" s="4">
        <f t="shared" si="58"/>
        <v>115.60000000000036</v>
      </c>
      <c r="Q947" s="13"/>
      <c r="R947" s="13"/>
      <c r="S947" s="4">
        <f t="shared" si="68"/>
        <v>68.800000000000182</v>
      </c>
      <c r="T947" s="6">
        <f t="shared" si="55"/>
        <v>1.6615969581748982</v>
      </c>
      <c r="U947" s="4">
        <f t="shared" si="69"/>
        <v>0</v>
      </c>
      <c r="V947" s="6">
        <f t="shared" si="56"/>
        <v>0.7896070975918853</v>
      </c>
      <c r="X947" s="4">
        <f t="shared" si="70"/>
        <v>0</v>
      </c>
      <c r="Z947" s="4">
        <f t="shared" si="52"/>
        <v>68.800000000000182</v>
      </c>
      <c r="AA947" s="4">
        <f t="shared" si="53"/>
        <v>53.300000000000182</v>
      </c>
      <c r="AC947" s="4">
        <f t="shared" si="60"/>
        <v>28.300000000000182</v>
      </c>
      <c r="AD947" s="4">
        <f t="shared" si="59"/>
        <v>23.600000000000364</v>
      </c>
    </row>
    <row r="948" spans="1:30">
      <c r="A948" s="2">
        <f>Pairs!D948</f>
        <v>41528</v>
      </c>
      <c r="B948" s="5">
        <f>Pairs!E948</f>
        <v>6584</v>
      </c>
      <c r="C948" s="5">
        <f>Pairs!F948</f>
        <v>6589.9</v>
      </c>
      <c r="D948" s="5">
        <f>Pairs!G948</f>
        <v>6559.7</v>
      </c>
      <c r="E948" s="5">
        <f>Pairs!H948</f>
        <v>6588.4</v>
      </c>
      <c r="F948" s="4">
        <f t="shared" si="61"/>
        <v>30.199999999999818</v>
      </c>
      <c r="G948" s="4">
        <f t="shared" si="62"/>
        <v>67.533333333333232</v>
      </c>
      <c r="H948" s="9">
        <f t="shared" si="63"/>
        <v>4.3999999999996362</v>
      </c>
      <c r="I948" s="4">
        <f t="shared" si="64"/>
        <v>22.739999999999963</v>
      </c>
      <c r="K948" s="16">
        <f t="shared" si="65"/>
        <v>1</v>
      </c>
      <c r="L948" s="4">
        <f t="shared" si="54"/>
        <v>57.699999999999818</v>
      </c>
      <c r="M948" s="6">
        <f t="shared" si="66"/>
        <v>1</v>
      </c>
      <c r="N948" s="4">
        <f t="shared" si="57"/>
        <v>120</v>
      </c>
      <c r="O948" s="6">
        <f t="shared" si="67"/>
        <v>1</v>
      </c>
      <c r="P948" s="4">
        <f t="shared" si="58"/>
        <v>120</v>
      </c>
      <c r="Q948" s="13"/>
      <c r="R948" s="13"/>
      <c r="S948" s="4">
        <f t="shared" si="68"/>
        <v>5.8999999999996362</v>
      </c>
      <c r="T948" s="6">
        <f t="shared" si="55"/>
        <v>1.0539798719121649</v>
      </c>
      <c r="U948" s="4">
        <f t="shared" si="69"/>
        <v>24.300000000000182</v>
      </c>
      <c r="V948" s="6">
        <f t="shared" si="56"/>
        <v>0.77767612076852566</v>
      </c>
      <c r="X948" s="4">
        <f t="shared" si="70"/>
        <v>5.8999999999996362</v>
      </c>
      <c r="Z948" s="4">
        <f t="shared" si="52"/>
        <v>24.300000000000182</v>
      </c>
      <c r="AA948" s="4">
        <f t="shared" si="53"/>
        <v>4.3999999999996362</v>
      </c>
      <c r="AC948" s="4" t="str">
        <f t="shared" si="60"/>
        <v/>
      </c>
      <c r="AD948" s="4">
        <f t="shared" si="59"/>
        <v>37.700000000000728</v>
      </c>
    </row>
    <row r="949" spans="1:30">
      <c r="A949" s="2">
        <f>Pairs!D949</f>
        <v>41529</v>
      </c>
      <c r="B949" s="5">
        <f>Pairs!E949</f>
        <v>6588.4</v>
      </c>
      <c r="C949" s="5">
        <f>Pairs!F949</f>
        <v>6606.1</v>
      </c>
      <c r="D949" s="5">
        <f>Pairs!G949</f>
        <v>6558.6</v>
      </c>
      <c r="E949" s="5">
        <f>Pairs!H949</f>
        <v>6589</v>
      </c>
      <c r="F949" s="4">
        <f t="shared" si="61"/>
        <v>47.5</v>
      </c>
      <c r="G949" s="4">
        <f t="shared" si="62"/>
        <v>65.64166666666658</v>
      </c>
      <c r="H949" s="9">
        <f t="shared" si="63"/>
        <v>0.6000000000003638</v>
      </c>
      <c r="I949" s="4">
        <f t="shared" si="64"/>
        <v>11.320000000000073</v>
      </c>
      <c r="K949" s="16">
        <f t="shared" si="65"/>
        <v>1</v>
      </c>
      <c r="L949" s="4">
        <f t="shared" si="54"/>
        <v>58.300000000000182</v>
      </c>
      <c r="M949" s="6">
        <f t="shared" si="66"/>
        <v>1</v>
      </c>
      <c r="N949" s="4">
        <f t="shared" si="57"/>
        <v>114.30000000000018</v>
      </c>
      <c r="O949" s="6">
        <f t="shared" si="67"/>
        <v>1</v>
      </c>
      <c r="P949" s="4">
        <f t="shared" si="58"/>
        <v>120.60000000000036</v>
      </c>
      <c r="Q949" s="13"/>
      <c r="R949" s="13"/>
      <c r="S949" s="4">
        <f t="shared" si="68"/>
        <v>17.700000000000728</v>
      </c>
      <c r="T949" s="6">
        <f t="shared" si="55"/>
        <v>1.306759098786842</v>
      </c>
      <c r="U949" s="4">
        <f t="shared" si="69"/>
        <v>29.799999999999272</v>
      </c>
      <c r="V949" s="6">
        <f t="shared" si="56"/>
        <v>0.48353552859619814</v>
      </c>
      <c r="X949" s="4">
        <f t="shared" si="70"/>
        <v>17.700000000000728</v>
      </c>
      <c r="Z949" s="4">
        <f t="shared" si="52"/>
        <v>29.799999999999272</v>
      </c>
      <c r="AA949" s="4">
        <f t="shared" si="53"/>
        <v>0.6000000000003638</v>
      </c>
      <c r="AC949" s="4">
        <f t="shared" si="60"/>
        <v>-24.399999999999636</v>
      </c>
      <c r="AD949" s="4">
        <f t="shared" si="59"/>
        <v>-14.599999999998545</v>
      </c>
    </row>
    <row r="950" spans="1:30">
      <c r="A950" s="2">
        <f>Pairs!D950</f>
        <v>41530</v>
      </c>
      <c r="B950" s="5">
        <f>Pairs!E950</f>
        <v>6589</v>
      </c>
      <c r="C950" s="5">
        <f>Pairs!F950</f>
        <v>6589</v>
      </c>
      <c r="D950" s="5">
        <f>Pairs!G950</f>
        <v>6561.8</v>
      </c>
      <c r="E950" s="5">
        <f>Pairs!H950</f>
        <v>6583.8</v>
      </c>
      <c r="F950" s="4">
        <f t="shared" si="61"/>
        <v>27.199999999999818</v>
      </c>
      <c r="G950" s="4">
        <f t="shared" si="62"/>
        <v>63.958333333333258</v>
      </c>
      <c r="H950" s="9">
        <f t="shared" si="63"/>
        <v>-5.1999999999998181</v>
      </c>
      <c r="I950" s="4">
        <f t="shared" si="64"/>
        <v>7.3</v>
      </c>
      <c r="K950" s="16">
        <f t="shared" si="65"/>
        <v>0.91080617495712179</v>
      </c>
      <c r="L950" s="4">
        <f t="shared" si="54"/>
        <v>58.300000000000182</v>
      </c>
      <c r="M950" s="6">
        <f t="shared" si="66"/>
        <v>0.91080617495712179</v>
      </c>
      <c r="N950" s="4">
        <f t="shared" si="57"/>
        <v>58.300000000000182</v>
      </c>
      <c r="O950" s="6">
        <f t="shared" si="67"/>
        <v>0.95688225538971972</v>
      </c>
      <c r="P950" s="4">
        <f t="shared" si="58"/>
        <v>120.60000000000036</v>
      </c>
      <c r="Q950" s="13"/>
      <c r="R950" s="13"/>
      <c r="S950" s="4">
        <f t="shared" si="68"/>
        <v>0</v>
      </c>
      <c r="T950" s="6">
        <f t="shared" si="55"/>
        <v>1</v>
      </c>
      <c r="U950" s="4">
        <f t="shared" si="69"/>
        <v>27.199999999999818</v>
      </c>
      <c r="V950" s="6">
        <f t="shared" si="56"/>
        <v>0.53344768439108514</v>
      </c>
      <c r="X950" s="4">
        <f t="shared" si="70"/>
        <v>0</v>
      </c>
      <c r="Z950" s="4">
        <f t="shared" si="52"/>
        <v>27.199999999999818</v>
      </c>
      <c r="AA950" s="4">
        <f t="shared" si="53"/>
        <v>5.1999999999998181</v>
      </c>
      <c r="AC950" s="4">
        <f t="shared" si="60"/>
        <v>-19.800000000000182</v>
      </c>
      <c r="AD950" s="4">
        <f t="shared" si="59"/>
        <v>-9.3999999999987267</v>
      </c>
    </row>
    <row r="951" spans="1:30">
      <c r="A951" s="2">
        <f>Pairs!D951</f>
        <v>41533</v>
      </c>
      <c r="B951" s="5">
        <f>Pairs!E951</f>
        <v>6583.8</v>
      </c>
      <c r="C951" s="5">
        <f>Pairs!F951</f>
        <v>6652.7</v>
      </c>
      <c r="D951" s="5">
        <f>Pairs!G951</f>
        <v>6583.8</v>
      </c>
      <c r="E951" s="5">
        <f>Pairs!H951</f>
        <v>6622.9</v>
      </c>
      <c r="F951" s="4">
        <f t="shared" si="61"/>
        <v>68.899999999999636</v>
      </c>
      <c r="G951" s="4">
        <f t="shared" si="62"/>
        <v>63.824999999999896</v>
      </c>
      <c r="H951" s="9">
        <f t="shared" si="63"/>
        <v>39.099999999999454</v>
      </c>
      <c r="I951" s="4">
        <f t="shared" si="64"/>
        <v>18.439999999999962</v>
      </c>
      <c r="K951" s="16">
        <f t="shared" si="65"/>
        <v>1</v>
      </c>
      <c r="L951" s="4">
        <f t="shared" si="54"/>
        <v>39.099999999999454</v>
      </c>
      <c r="M951" s="6">
        <f t="shared" si="66"/>
        <v>1</v>
      </c>
      <c r="N951" s="4">
        <f t="shared" si="57"/>
        <v>92.199999999999818</v>
      </c>
      <c r="O951" s="6">
        <f t="shared" si="67"/>
        <v>1</v>
      </c>
      <c r="P951" s="4">
        <f t="shared" si="58"/>
        <v>148.19999999999982</v>
      </c>
      <c r="Q951" s="13"/>
      <c r="R951" s="13"/>
      <c r="S951" s="4">
        <f t="shared" si="68"/>
        <v>68.899999999999636</v>
      </c>
      <c r="T951" s="6">
        <f t="shared" si="55"/>
        <v>2.0926243567752936</v>
      </c>
      <c r="U951" s="4">
        <f t="shared" si="69"/>
        <v>0</v>
      </c>
      <c r="V951" s="6">
        <f t="shared" si="56"/>
        <v>0.91080617495712179</v>
      </c>
      <c r="X951" s="4">
        <f t="shared" si="70"/>
        <v>0</v>
      </c>
      <c r="Z951" s="4">
        <f t="shared" si="52"/>
        <v>68.899999999999636</v>
      </c>
      <c r="AA951" s="4">
        <f t="shared" si="53"/>
        <v>39.099999999999454</v>
      </c>
      <c r="AC951" s="4">
        <f t="shared" si="60"/>
        <v>14.099999999999454</v>
      </c>
      <c r="AD951" s="4">
        <f t="shared" si="59"/>
        <v>6.5000000000009095</v>
      </c>
    </row>
    <row r="952" spans="1:30">
      <c r="A952" s="2">
        <f>Pairs!D952</f>
        <v>41534</v>
      </c>
      <c r="B952" s="5">
        <f>Pairs!E952</f>
        <v>6622.9</v>
      </c>
      <c r="C952" s="5">
        <f>Pairs!F952</f>
        <v>6623</v>
      </c>
      <c r="D952" s="5">
        <f>Pairs!G952</f>
        <v>6570.2</v>
      </c>
      <c r="E952" s="5">
        <f>Pairs!H952</f>
        <v>6570.2</v>
      </c>
      <c r="F952" s="4">
        <f t="shared" si="61"/>
        <v>52.800000000000182</v>
      </c>
      <c r="G952" s="4">
        <f t="shared" si="62"/>
        <v>62.349999999999909</v>
      </c>
      <c r="H952" s="9">
        <f t="shared" si="63"/>
        <v>-52.699999999999818</v>
      </c>
      <c r="I952" s="4">
        <f t="shared" si="64"/>
        <v>-2.7600000000000362</v>
      </c>
      <c r="K952" s="16">
        <f t="shared" si="65"/>
        <v>0</v>
      </c>
      <c r="L952" s="4">
        <f t="shared" si="54"/>
        <v>52.699999999999818</v>
      </c>
      <c r="M952" s="6">
        <f t="shared" si="66"/>
        <v>0.42841648590021775</v>
      </c>
      <c r="N952" s="4">
        <f t="shared" si="57"/>
        <v>92.199999999999818</v>
      </c>
      <c r="O952" s="6">
        <f t="shared" si="67"/>
        <v>0.42841648590021775</v>
      </c>
      <c r="P952" s="4">
        <f t="shared" si="58"/>
        <v>92.199999999999818</v>
      </c>
      <c r="Q952" s="13"/>
      <c r="R952" s="13"/>
      <c r="S952" s="4">
        <f t="shared" si="68"/>
        <v>0.1000000000003638</v>
      </c>
      <c r="T952" s="6">
        <f t="shared" si="55"/>
        <v>1.0025575447570425</v>
      </c>
      <c r="U952" s="4">
        <f t="shared" si="69"/>
        <v>52.699999999999818</v>
      </c>
      <c r="V952" s="6">
        <f t="shared" si="56"/>
        <v>-0.34782608695653588</v>
      </c>
      <c r="X952" s="4">
        <f t="shared" si="70"/>
        <v>0.1000000000003638</v>
      </c>
      <c r="Z952" s="4">
        <f t="shared" si="52"/>
        <v>52.699999999999818</v>
      </c>
      <c r="AA952" s="4">
        <f t="shared" si="53"/>
        <v>52.699999999999818</v>
      </c>
      <c r="AC952" s="4">
        <f t="shared" si="60"/>
        <v>27.699999999999818</v>
      </c>
      <c r="AD952" s="4">
        <f t="shared" si="59"/>
        <v>21.400000000000546</v>
      </c>
    </row>
    <row r="953" spans="1:30">
      <c r="A953" s="2">
        <f>Pairs!D953</f>
        <v>41535</v>
      </c>
      <c r="B953" s="5">
        <f>Pairs!E953</f>
        <v>6570.2</v>
      </c>
      <c r="C953" s="5">
        <f>Pairs!F953</f>
        <v>6587.6</v>
      </c>
      <c r="D953" s="5">
        <f>Pairs!G953</f>
        <v>6532.5</v>
      </c>
      <c r="E953" s="5">
        <f>Pairs!H953</f>
        <v>6558.8</v>
      </c>
      <c r="F953" s="4">
        <f t="shared" si="61"/>
        <v>55.100000000000364</v>
      </c>
      <c r="G953" s="4">
        <f t="shared" si="62"/>
        <v>56.991666666666561</v>
      </c>
      <c r="H953" s="9">
        <f t="shared" si="63"/>
        <v>-11.399999999999636</v>
      </c>
      <c r="I953" s="4">
        <f t="shared" si="64"/>
        <v>-5.9199999999998907</v>
      </c>
      <c r="K953" s="16">
        <f t="shared" si="65"/>
        <v>0</v>
      </c>
      <c r="L953" s="4">
        <f t="shared" si="54"/>
        <v>64.099999999999454</v>
      </c>
      <c r="M953" s="6">
        <f t="shared" si="66"/>
        <v>0</v>
      </c>
      <c r="N953" s="4">
        <f t="shared" si="57"/>
        <v>64.099999999999454</v>
      </c>
      <c r="O953" s="6">
        <f t="shared" si="67"/>
        <v>0.30477223427332339</v>
      </c>
      <c r="P953" s="4">
        <f t="shared" si="58"/>
        <v>92.199999999999818</v>
      </c>
      <c r="Q953" s="13"/>
      <c r="R953" s="13"/>
      <c r="S953" s="4">
        <f t="shared" si="68"/>
        <v>17.400000000000546</v>
      </c>
      <c r="T953" s="6">
        <f t="shared" si="55"/>
        <v>0.33017077798862632</v>
      </c>
      <c r="U953" s="4">
        <f t="shared" si="69"/>
        <v>37.699999999999818</v>
      </c>
      <c r="V953" s="6">
        <f t="shared" si="56"/>
        <v>-0.71537001897533103</v>
      </c>
      <c r="X953" s="4">
        <f t="shared" si="70"/>
        <v>17.400000000000546</v>
      </c>
      <c r="Z953" s="4">
        <f t="shared" si="52"/>
        <v>37.699999999999818</v>
      </c>
      <c r="AA953" s="4">
        <f t="shared" si="53"/>
        <v>11.399999999999636</v>
      </c>
      <c r="AC953" s="4">
        <f t="shared" si="60"/>
        <v>-13.600000000000364</v>
      </c>
      <c r="AD953" s="4">
        <f t="shared" si="59"/>
        <v>26.5</v>
      </c>
    </row>
    <row r="954" spans="1:30">
      <c r="A954" s="2">
        <f>Pairs!D954</f>
        <v>41536</v>
      </c>
      <c r="B954" s="5">
        <f>Pairs!E954</f>
        <v>6558.8</v>
      </c>
      <c r="C954" s="5">
        <f>Pairs!F954</f>
        <v>6659.1</v>
      </c>
      <c r="D954" s="5">
        <f>Pairs!G954</f>
        <v>6558.8</v>
      </c>
      <c r="E954" s="5">
        <f>Pairs!H954</f>
        <v>6625.4</v>
      </c>
      <c r="F954" s="4">
        <f t="shared" si="61"/>
        <v>100.30000000000018</v>
      </c>
      <c r="G954" s="4">
        <f t="shared" si="62"/>
        <v>59.833333333333258</v>
      </c>
      <c r="H954" s="9">
        <f t="shared" si="63"/>
        <v>66.599999999999454</v>
      </c>
      <c r="I954" s="4">
        <f t="shared" si="64"/>
        <v>7.2799999999999274</v>
      </c>
      <c r="K954" s="16">
        <f t="shared" si="65"/>
        <v>1</v>
      </c>
      <c r="L954" s="4">
        <f t="shared" si="54"/>
        <v>66.599999999999454</v>
      </c>
      <c r="M954" s="6">
        <f t="shared" si="66"/>
        <v>1</v>
      </c>
      <c r="N954" s="4">
        <f t="shared" si="57"/>
        <v>66.599999999999454</v>
      </c>
      <c r="O954" s="6">
        <f t="shared" si="67"/>
        <v>1</v>
      </c>
      <c r="P954" s="4">
        <f t="shared" si="58"/>
        <v>94.699999999999818</v>
      </c>
      <c r="Q954" s="13"/>
      <c r="R954" s="13"/>
      <c r="S954" s="4">
        <f t="shared" si="68"/>
        <v>100.30000000000018</v>
      </c>
      <c r="T954" s="6">
        <f t="shared" si="55"/>
        <v>1.5647425897036042</v>
      </c>
      <c r="U954" s="4">
        <f t="shared" si="69"/>
        <v>0</v>
      </c>
      <c r="V954" s="6">
        <f t="shared" si="56"/>
        <v>0</v>
      </c>
      <c r="X954" s="4">
        <f t="shared" si="70"/>
        <v>0</v>
      </c>
      <c r="Z954" s="4">
        <f t="shared" si="52"/>
        <v>100.30000000000018</v>
      </c>
      <c r="AA954" s="4">
        <f t="shared" si="53"/>
        <v>66.599999999999454</v>
      </c>
      <c r="AC954" s="4">
        <f t="shared" si="60"/>
        <v>41.599999999999454</v>
      </c>
      <c r="AD954" s="4">
        <f t="shared" si="59"/>
        <v>35.399999999999636</v>
      </c>
    </row>
    <row r="955" spans="1:30">
      <c r="A955" s="2">
        <f>Pairs!D955</f>
        <v>41537</v>
      </c>
      <c r="B955" s="5">
        <f>Pairs!E955</f>
        <v>6625.4</v>
      </c>
      <c r="C955" s="5">
        <f>Pairs!F955</f>
        <v>6629.9</v>
      </c>
      <c r="D955" s="5">
        <f>Pairs!G955</f>
        <v>6594.2</v>
      </c>
      <c r="E955" s="5">
        <f>Pairs!H955</f>
        <v>6596.4</v>
      </c>
      <c r="F955" s="4">
        <f t="shared" si="61"/>
        <v>35.699999999999818</v>
      </c>
      <c r="G955" s="4">
        <f t="shared" si="62"/>
        <v>57.566666666666606</v>
      </c>
      <c r="H955" s="9">
        <f t="shared" si="63"/>
        <v>-29</v>
      </c>
      <c r="I955" s="4">
        <f t="shared" si="64"/>
        <v>2.5199999999998908</v>
      </c>
      <c r="K955" s="16">
        <f t="shared" si="65"/>
        <v>0.56456456456456094</v>
      </c>
      <c r="L955" s="4">
        <f t="shared" si="54"/>
        <v>66.599999999999454</v>
      </c>
      <c r="M955" s="6">
        <f t="shared" si="66"/>
        <v>0.56456456456456094</v>
      </c>
      <c r="N955" s="4">
        <f t="shared" si="57"/>
        <v>66.599999999999454</v>
      </c>
      <c r="O955" s="6">
        <f t="shared" si="67"/>
        <v>0.56456456456456094</v>
      </c>
      <c r="P955" s="4">
        <f t="shared" si="58"/>
        <v>66.599999999999454</v>
      </c>
      <c r="Q955" s="13"/>
      <c r="R955" s="13"/>
      <c r="S955" s="4">
        <f t="shared" si="68"/>
        <v>4.5</v>
      </c>
      <c r="T955" s="6">
        <f t="shared" si="55"/>
        <v>1.0675675675675682</v>
      </c>
      <c r="U955" s="4">
        <f t="shared" si="69"/>
        <v>31.199999999999818</v>
      </c>
      <c r="V955" s="6">
        <f t="shared" si="56"/>
        <v>0.53153153153153043</v>
      </c>
      <c r="X955" s="4">
        <f t="shared" si="70"/>
        <v>4.5</v>
      </c>
      <c r="Z955" s="4">
        <f t="shared" si="52"/>
        <v>31.199999999999818</v>
      </c>
      <c r="AA955" s="4">
        <f t="shared" si="53"/>
        <v>29</v>
      </c>
      <c r="AC955" s="4">
        <f t="shared" si="60"/>
        <v>4</v>
      </c>
      <c r="AD955" s="4">
        <f t="shared" si="59"/>
        <v>49.499999999999091</v>
      </c>
    </row>
    <row r="956" spans="1:30">
      <c r="A956" s="2">
        <f>Pairs!D956</f>
        <v>41540</v>
      </c>
      <c r="B956" s="5">
        <f>Pairs!E956</f>
        <v>6596.4</v>
      </c>
      <c r="C956" s="5">
        <f>Pairs!F956</f>
        <v>6601.5</v>
      </c>
      <c r="D956" s="5">
        <f>Pairs!G956</f>
        <v>6542.7</v>
      </c>
      <c r="E956" s="5">
        <f>Pairs!H956</f>
        <v>6557.4</v>
      </c>
      <c r="F956" s="4">
        <f t="shared" si="61"/>
        <v>58.800000000000182</v>
      </c>
      <c r="G956" s="4">
        <f t="shared" si="62"/>
        <v>55.674999999999955</v>
      </c>
      <c r="H956" s="9">
        <f t="shared" si="63"/>
        <v>-39</v>
      </c>
      <c r="I956" s="4">
        <f t="shared" si="64"/>
        <v>-13.1</v>
      </c>
      <c r="K956" s="16">
        <f t="shared" si="65"/>
        <v>0</v>
      </c>
      <c r="L956" s="4">
        <f t="shared" si="54"/>
        <v>68</v>
      </c>
      <c r="M956" s="6">
        <f t="shared" si="66"/>
        <v>0</v>
      </c>
      <c r="N956" s="4">
        <f t="shared" si="57"/>
        <v>68</v>
      </c>
      <c r="O956" s="6">
        <f t="shared" si="67"/>
        <v>0</v>
      </c>
      <c r="P956" s="4">
        <f t="shared" si="58"/>
        <v>68</v>
      </c>
      <c r="Q956" s="13"/>
      <c r="R956" s="13"/>
      <c r="S956" s="4">
        <f t="shared" si="68"/>
        <v>5.1000000000003638</v>
      </c>
      <c r="T956" s="6">
        <f t="shared" si="55"/>
        <v>0.64114114114114362</v>
      </c>
      <c r="U956" s="4">
        <f t="shared" si="69"/>
        <v>53.699999999999818</v>
      </c>
      <c r="V956" s="6">
        <f t="shared" si="56"/>
        <v>-0.24174174174174917</v>
      </c>
      <c r="X956" s="4">
        <f t="shared" si="70"/>
        <v>5.1000000000003638</v>
      </c>
      <c r="Z956" s="4">
        <f t="shared" si="52"/>
        <v>53.699999999999818</v>
      </c>
      <c r="AA956" s="4">
        <f t="shared" si="53"/>
        <v>39</v>
      </c>
      <c r="AC956" s="4">
        <f t="shared" si="60"/>
        <v>14</v>
      </c>
      <c r="AD956" s="4">
        <f t="shared" si="59"/>
        <v>71.899999999998727</v>
      </c>
    </row>
    <row r="957" spans="1:30">
      <c r="A957" s="2">
        <f>Pairs!D957</f>
        <v>41541</v>
      </c>
      <c r="B957" s="5">
        <f>Pairs!E957</f>
        <v>6557.4</v>
      </c>
      <c r="C957" s="5">
        <f>Pairs!F957</f>
        <v>6585.4</v>
      </c>
      <c r="D957" s="5">
        <f>Pairs!G957</f>
        <v>6549.9</v>
      </c>
      <c r="E957" s="5">
        <f>Pairs!H957</f>
        <v>6571.5</v>
      </c>
      <c r="F957" s="4">
        <f t="shared" si="61"/>
        <v>35.5</v>
      </c>
      <c r="G957" s="4">
        <f t="shared" si="62"/>
        <v>52.324999999999967</v>
      </c>
      <c r="H957" s="9">
        <f t="shared" si="63"/>
        <v>14.100000000000364</v>
      </c>
      <c r="I957" s="4">
        <f t="shared" si="64"/>
        <v>0.26000000000003637</v>
      </c>
      <c r="K957" s="16">
        <f t="shared" si="65"/>
        <v>0.20735294117647593</v>
      </c>
      <c r="L957" s="4">
        <f t="shared" si="54"/>
        <v>68</v>
      </c>
      <c r="M957" s="6">
        <f t="shared" si="66"/>
        <v>0.20735294117647593</v>
      </c>
      <c r="N957" s="4">
        <f t="shared" si="57"/>
        <v>68</v>
      </c>
      <c r="O957" s="6">
        <f t="shared" si="67"/>
        <v>0.20735294117647593</v>
      </c>
      <c r="P957" s="4">
        <f t="shared" si="58"/>
        <v>68</v>
      </c>
      <c r="Q957" s="13"/>
      <c r="R957" s="13"/>
      <c r="S957" s="4">
        <f t="shared" si="68"/>
        <v>28</v>
      </c>
      <c r="T957" s="6">
        <f t="shared" si="55"/>
        <v>0.41176470588235292</v>
      </c>
      <c r="U957" s="4">
        <f t="shared" si="69"/>
        <v>7.5</v>
      </c>
      <c r="V957" s="6">
        <f t="shared" si="56"/>
        <v>-0.11029411764705882</v>
      </c>
      <c r="X957" s="4">
        <f t="shared" si="70"/>
        <v>7.5</v>
      </c>
      <c r="Z957" s="4">
        <f t="shared" si="52"/>
        <v>28</v>
      </c>
      <c r="AA957" s="4">
        <f t="shared" si="53"/>
        <v>14.100000000000364</v>
      </c>
      <c r="AC957" s="4">
        <f t="shared" si="60"/>
        <v>-10.899999999999636</v>
      </c>
      <c r="AD957" s="4">
        <f t="shared" si="59"/>
        <v>32.699999999998909</v>
      </c>
    </row>
    <row r="958" spans="1:30">
      <c r="A958" s="2">
        <f>Pairs!D958</f>
        <v>41542</v>
      </c>
      <c r="B958" s="5">
        <f>Pairs!E958</f>
        <v>6571.5</v>
      </c>
      <c r="C958" s="5">
        <f>Pairs!F958</f>
        <v>6588</v>
      </c>
      <c r="D958" s="5">
        <f>Pairs!G958</f>
        <v>6526.4</v>
      </c>
      <c r="E958" s="5">
        <f>Pairs!H958</f>
        <v>6551.5</v>
      </c>
      <c r="F958" s="4">
        <f t="shared" si="61"/>
        <v>61.600000000000364</v>
      </c>
      <c r="G958" s="4">
        <f t="shared" si="62"/>
        <v>53.533333333333381</v>
      </c>
      <c r="H958" s="9">
        <f t="shared" si="63"/>
        <v>-20</v>
      </c>
      <c r="I958" s="4">
        <f t="shared" si="64"/>
        <v>-1.4600000000000364</v>
      </c>
      <c r="K958" s="16">
        <f t="shared" si="65"/>
        <v>0</v>
      </c>
      <c r="L958" s="4">
        <f t="shared" si="54"/>
        <v>73.899999999999636</v>
      </c>
      <c r="M958" s="6">
        <f t="shared" si="66"/>
        <v>0</v>
      </c>
      <c r="N958" s="4">
        <f t="shared" si="57"/>
        <v>73.899999999999636</v>
      </c>
      <c r="O958" s="6">
        <f t="shared" si="67"/>
        <v>0</v>
      </c>
      <c r="P958" s="4">
        <f t="shared" si="58"/>
        <v>73.899999999999636</v>
      </c>
      <c r="Q958" s="13"/>
      <c r="R958" s="13"/>
      <c r="S958" s="4">
        <f t="shared" si="68"/>
        <v>16.5</v>
      </c>
      <c r="T958" s="6">
        <f t="shared" si="55"/>
        <v>0.45000000000000534</v>
      </c>
      <c r="U958" s="4">
        <f t="shared" si="69"/>
        <v>45.100000000000364</v>
      </c>
      <c r="V958" s="6">
        <f t="shared" si="56"/>
        <v>-0.45588235294117646</v>
      </c>
      <c r="X958" s="4">
        <f t="shared" si="70"/>
        <v>16.5</v>
      </c>
      <c r="Z958" s="4">
        <f t="shared" si="52"/>
        <v>45.100000000000364</v>
      </c>
      <c r="AA958" s="4">
        <f t="shared" si="53"/>
        <v>20</v>
      </c>
      <c r="AC958" s="4">
        <f t="shared" si="60"/>
        <v>-5</v>
      </c>
      <c r="AD958" s="4">
        <f t="shared" si="59"/>
        <v>27.699999999998909</v>
      </c>
    </row>
    <row r="959" spans="1:30">
      <c r="A959" s="2">
        <f>Pairs!D959</f>
        <v>41543</v>
      </c>
      <c r="B959" s="5">
        <f>Pairs!E959</f>
        <v>6551.5</v>
      </c>
      <c r="C959" s="5">
        <f>Pairs!F959</f>
        <v>6580.9</v>
      </c>
      <c r="D959" s="5">
        <f>Pairs!G959</f>
        <v>6535.8</v>
      </c>
      <c r="E959" s="5">
        <f>Pairs!H959</f>
        <v>6565.6</v>
      </c>
      <c r="F959" s="4">
        <f t="shared" si="61"/>
        <v>45.099999999999454</v>
      </c>
      <c r="G959" s="4">
        <f t="shared" si="62"/>
        <v>51.558333333333316</v>
      </c>
      <c r="H959" s="9">
        <f t="shared" si="63"/>
        <v>14.100000000000364</v>
      </c>
      <c r="I959" s="4">
        <f t="shared" si="64"/>
        <v>-11.959999999999855</v>
      </c>
      <c r="K959" s="16">
        <f t="shared" si="65"/>
        <v>0.3140311804009015</v>
      </c>
      <c r="L959" s="4">
        <f t="shared" si="54"/>
        <v>44.899999999999636</v>
      </c>
      <c r="M959" s="6">
        <f t="shared" si="66"/>
        <v>0.19079837618403833</v>
      </c>
      <c r="N959" s="4">
        <f t="shared" si="57"/>
        <v>73.899999999999636</v>
      </c>
      <c r="O959" s="6">
        <f t="shared" si="67"/>
        <v>0.19079837618403833</v>
      </c>
      <c r="P959" s="4">
        <f t="shared" si="58"/>
        <v>73.899999999999636</v>
      </c>
      <c r="Q959" s="13"/>
      <c r="R959" s="13"/>
      <c r="S959" s="4">
        <f t="shared" si="68"/>
        <v>29.399999999999636</v>
      </c>
      <c r="T959" s="6">
        <f t="shared" si="55"/>
        <v>0.39783491204329879</v>
      </c>
      <c r="U959" s="4">
        <f t="shared" si="69"/>
        <v>15.699999999999818</v>
      </c>
      <c r="V959" s="6">
        <f t="shared" si="56"/>
        <v>-0.21244925575101348</v>
      </c>
      <c r="X959" s="4">
        <f t="shared" si="70"/>
        <v>15.699999999999818</v>
      </c>
      <c r="Z959" s="4">
        <f t="shared" si="52"/>
        <v>29.399999999999636</v>
      </c>
      <c r="AA959" s="4">
        <f t="shared" si="53"/>
        <v>14.100000000000364</v>
      </c>
      <c r="AC959" s="4">
        <f t="shared" si="60"/>
        <v>-10.899999999999636</v>
      </c>
      <c r="AD959" s="4">
        <f t="shared" si="59"/>
        <v>41.199999999998909</v>
      </c>
    </row>
    <row r="960" spans="1:30">
      <c r="A960" s="2">
        <f>Pairs!D960</f>
        <v>41544</v>
      </c>
      <c r="B960" s="5">
        <f>Pairs!E960</f>
        <v>6565.6</v>
      </c>
      <c r="C960" s="5">
        <f>Pairs!F960</f>
        <v>6568.9</v>
      </c>
      <c r="D960" s="5">
        <f>Pairs!G960</f>
        <v>6487.3</v>
      </c>
      <c r="E960" s="5">
        <f>Pairs!H960</f>
        <v>6512.7</v>
      </c>
      <c r="F960" s="4">
        <f t="shared" si="61"/>
        <v>81.599999999999454</v>
      </c>
      <c r="G960" s="4">
        <f t="shared" si="62"/>
        <v>55.841666666666619</v>
      </c>
      <c r="H960" s="9">
        <f t="shared" si="63"/>
        <v>-52.900000000000546</v>
      </c>
      <c r="I960" s="4">
        <f t="shared" si="64"/>
        <v>-16.739999999999963</v>
      </c>
      <c r="K960" s="16">
        <f t="shared" si="65"/>
        <v>0</v>
      </c>
      <c r="L960" s="4">
        <f t="shared" si="54"/>
        <v>58.800000000000182</v>
      </c>
      <c r="M960" s="6">
        <f t="shared" si="66"/>
        <v>0</v>
      </c>
      <c r="N960" s="4">
        <f t="shared" si="57"/>
        <v>112.69999999999982</v>
      </c>
      <c r="O960" s="6">
        <f t="shared" si="67"/>
        <v>0</v>
      </c>
      <c r="P960" s="4">
        <f t="shared" si="58"/>
        <v>112.69999999999982</v>
      </c>
      <c r="Q960" s="13"/>
      <c r="R960" s="13"/>
      <c r="S960" s="4">
        <f t="shared" si="68"/>
        <v>3.2999999999992724</v>
      </c>
      <c r="T960" s="6">
        <f t="shared" si="55"/>
        <v>0.38752783964364762</v>
      </c>
      <c r="U960" s="4">
        <f t="shared" si="69"/>
        <v>78.300000000000182</v>
      </c>
      <c r="V960" s="6">
        <f t="shared" si="56"/>
        <v>-1.4298440979955531</v>
      </c>
      <c r="X960" s="4">
        <f t="shared" si="70"/>
        <v>3.2999999999992724</v>
      </c>
      <c r="Z960" s="4">
        <f t="shared" si="52"/>
        <v>78.300000000000182</v>
      </c>
      <c r="AA960" s="4">
        <f t="shared" si="53"/>
        <v>52.900000000000546</v>
      </c>
      <c r="AC960" s="4">
        <f t="shared" si="60"/>
        <v>27.900000000000546</v>
      </c>
      <c r="AD960" s="4">
        <f t="shared" si="59"/>
        <v>88.899999999999636</v>
      </c>
    </row>
    <row r="961" spans="1:30">
      <c r="A961" s="2">
        <f>Pairs!D961</f>
        <v>41547</v>
      </c>
      <c r="B961" s="5">
        <f>Pairs!E961</f>
        <v>6512.7</v>
      </c>
      <c r="C961" s="5">
        <f>Pairs!F961</f>
        <v>6512.7</v>
      </c>
      <c r="D961" s="5">
        <f>Pairs!G961</f>
        <v>6438.7</v>
      </c>
      <c r="E961" s="5">
        <f>Pairs!H961</f>
        <v>6462.2</v>
      </c>
      <c r="F961" s="4">
        <f t="shared" si="61"/>
        <v>74</v>
      </c>
      <c r="G961" s="4">
        <f t="shared" si="62"/>
        <v>58.049999999999955</v>
      </c>
      <c r="H961" s="9">
        <f t="shared" si="63"/>
        <v>-50.5</v>
      </c>
      <c r="I961" s="4">
        <f t="shared" si="64"/>
        <v>-19.039999999999964</v>
      </c>
      <c r="K961" s="16">
        <f t="shared" si="65"/>
        <v>0</v>
      </c>
      <c r="L961" s="4">
        <f t="shared" si="54"/>
        <v>109.30000000000018</v>
      </c>
      <c r="M961" s="6">
        <f t="shared" si="66"/>
        <v>0</v>
      </c>
      <c r="N961" s="4">
        <f t="shared" si="57"/>
        <v>134.19999999999982</v>
      </c>
      <c r="O961" s="6">
        <f t="shared" si="67"/>
        <v>0</v>
      </c>
      <c r="P961" s="4">
        <f t="shared" si="58"/>
        <v>163.19999999999982</v>
      </c>
      <c r="Q961" s="13"/>
      <c r="R961" s="13"/>
      <c r="S961" s="4">
        <f t="shared" si="68"/>
        <v>0</v>
      </c>
      <c r="T961" s="6">
        <f t="shared" si="55"/>
        <v>0</v>
      </c>
      <c r="U961" s="4">
        <f t="shared" si="69"/>
        <v>74</v>
      </c>
      <c r="V961" s="6">
        <f t="shared" si="56"/>
        <v>-1.2585034013605403</v>
      </c>
      <c r="X961" s="4">
        <f t="shared" si="70"/>
        <v>0</v>
      </c>
      <c r="Z961" s="4">
        <f t="shared" si="52"/>
        <v>74</v>
      </c>
      <c r="AA961" s="4">
        <f t="shared" si="53"/>
        <v>50.5</v>
      </c>
      <c r="AC961" s="4">
        <f t="shared" si="60"/>
        <v>25.5</v>
      </c>
      <c r="AD961" s="4">
        <f t="shared" si="59"/>
        <v>100.30000000000018</v>
      </c>
    </row>
    <row r="962" spans="1:30">
      <c r="A962" s="2">
        <f>Pairs!D962</f>
        <v>41548</v>
      </c>
      <c r="B962" s="5">
        <f>Pairs!E962</f>
        <v>6462.2</v>
      </c>
      <c r="C962" s="5">
        <f>Pairs!F962</f>
        <v>6466.3</v>
      </c>
      <c r="D962" s="5">
        <f>Pairs!G962</f>
        <v>6424.4</v>
      </c>
      <c r="E962" s="5">
        <f>Pairs!H962</f>
        <v>6460</v>
      </c>
      <c r="F962" s="4">
        <f t="shared" si="61"/>
        <v>41.900000000000546</v>
      </c>
      <c r="G962" s="4">
        <f t="shared" si="62"/>
        <v>59.275000000000013</v>
      </c>
      <c r="H962" s="9">
        <f t="shared" si="63"/>
        <v>-2.1999999999998181</v>
      </c>
      <c r="I962" s="4">
        <f t="shared" si="64"/>
        <v>-22.3</v>
      </c>
      <c r="K962" s="16">
        <f t="shared" si="65"/>
        <v>0</v>
      </c>
      <c r="L962" s="4">
        <f t="shared" si="54"/>
        <v>105.60000000000036</v>
      </c>
      <c r="M962" s="6">
        <f t="shared" si="66"/>
        <v>0</v>
      </c>
      <c r="N962" s="4">
        <f t="shared" si="57"/>
        <v>111.5</v>
      </c>
      <c r="O962" s="6">
        <f t="shared" si="67"/>
        <v>0</v>
      </c>
      <c r="P962" s="4">
        <f t="shared" si="58"/>
        <v>165.39999999999964</v>
      </c>
      <c r="Q962" s="13"/>
      <c r="R962" s="13"/>
      <c r="S962" s="4">
        <f t="shared" si="68"/>
        <v>4.1000000000003638</v>
      </c>
      <c r="T962" s="6">
        <f t="shared" si="55"/>
        <v>3.7511436413543979E-2</v>
      </c>
      <c r="U962" s="4">
        <f t="shared" si="69"/>
        <v>37.800000000000182</v>
      </c>
      <c r="V962" s="6">
        <f t="shared" si="56"/>
        <v>-0.34583714547118133</v>
      </c>
      <c r="X962" s="4">
        <f t="shared" si="70"/>
        <v>4.1000000000003638</v>
      </c>
      <c r="Z962" s="4">
        <f t="shared" si="52"/>
        <v>37.800000000000182</v>
      </c>
      <c r="AA962" s="4">
        <f t="shared" si="53"/>
        <v>2.1999999999998181</v>
      </c>
      <c r="AC962" s="4">
        <f t="shared" si="60"/>
        <v>-22.800000000000182</v>
      </c>
      <c r="AD962" s="4">
        <f t="shared" si="59"/>
        <v>49.800000000000182</v>
      </c>
    </row>
    <row r="963" spans="1:30">
      <c r="A963" s="2">
        <f>Pairs!D963</f>
        <v>41549</v>
      </c>
      <c r="B963" s="5">
        <f>Pairs!E963</f>
        <v>6460</v>
      </c>
      <c r="C963" s="5">
        <f>Pairs!F963</f>
        <v>6460</v>
      </c>
      <c r="D963" s="5">
        <f>Pairs!G963</f>
        <v>6386.2</v>
      </c>
      <c r="E963" s="5">
        <f>Pairs!H963</f>
        <v>6437.5</v>
      </c>
      <c r="F963" s="4">
        <f t="shared" si="61"/>
        <v>73.800000000000182</v>
      </c>
      <c r="G963" s="4">
        <f t="shared" si="62"/>
        <v>59.683333333333394</v>
      </c>
      <c r="H963" s="9">
        <f t="shared" si="63"/>
        <v>-22.5</v>
      </c>
      <c r="I963" s="4">
        <f t="shared" si="64"/>
        <v>-22.8</v>
      </c>
      <c r="K963" s="16">
        <f t="shared" si="65"/>
        <v>0</v>
      </c>
      <c r="L963" s="4">
        <f t="shared" si="54"/>
        <v>128.10000000000036</v>
      </c>
      <c r="M963" s="6">
        <f t="shared" si="66"/>
        <v>0</v>
      </c>
      <c r="N963" s="4">
        <f t="shared" si="57"/>
        <v>134</v>
      </c>
      <c r="O963" s="6">
        <f t="shared" si="67"/>
        <v>0</v>
      </c>
      <c r="P963" s="4">
        <f t="shared" si="58"/>
        <v>158.89999999999964</v>
      </c>
      <c r="Q963" s="13"/>
      <c r="R963" s="13"/>
      <c r="S963" s="4">
        <f t="shared" si="68"/>
        <v>0</v>
      </c>
      <c r="T963" s="6">
        <f t="shared" si="55"/>
        <v>0</v>
      </c>
      <c r="U963" s="4">
        <f t="shared" si="69"/>
        <v>73.800000000000182</v>
      </c>
      <c r="V963" s="6">
        <f t="shared" si="56"/>
        <v>-0.69886363636363569</v>
      </c>
      <c r="X963" s="4">
        <f t="shared" si="70"/>
        <v>0</v>
      </c>
      <c r="Z963" s="4">
        <f t="shared" si="52"/>
        <v>73.800000000000182</v>
      </c>
      <c r="AA963" s="4">
        <f t="shared" si="53"/>
        <v>22.5</v>
      </c>
      <c r="AC963" s="4">
        <f t="shared" si="60"/>
        <v>-2.5</v>
      </c>
      <c r="AD963" s="4">
        <f t="shared" si="59"/>
        <v>60.900000000000546</v>
      </c>
    </row>
    <row r="964" spans="1:30">
      <c r="A964" s="2">
        <f>Pairs!D964</f>
        <v>41550</v>
      </c>
      <c r="B964" s="5">
        <f>Pairs!E964</f>
        <v>6437.5</v>
      </c>
      <c r="C964" s="5">
        <f>Pairs!F964</f>
        <v>6472.4</v>
      </c>
      <c r="D964" s="5">
        <f>Pairs!G964</f>
        <v>6436.2</v>
      </c>
      <c r="E964" s="5">
        <f>Pairs!H964</f>
        <v>6449</v>
      </c>
      <c r="F964" s="4">
        <f t="shared" si="61"/>
        <v>36.199999999999818</v>
      </c>
      <c r="G964" s="4">
        <f t="shared" si="62"/>
        <v>58.300000000000033</v>
      </c>
      <c r="H964" s="9">
        <f t="shared" si="63"/>
        <v>11.5</v>
      </c>
      <c r="I964" s="4">
        <f t="shared" si="64"/>
        <v>-23.320000000000071</v>
      </c>
      <c r="K964" s="16">
        <f t="shared" si="65"/>
        <v>0.152925531914894</v>
      </c>
      <c r="L964" s="4">
        <f t="shared" si="54"/>
        <v>75.199999999999818</v>
      </c>
      <c r="M964" s="6">
        <f t="shared" si="66"/>
        <v>8.9773614363778037E-2</v>
      </c>
      <c r="N964" s="4">
        <f t="shared" si="57"/>
        <v>128.10000000000036</v>
      </c>
      <c r="O964" s="6">
        <f t="shared" si="67"/>
        <v>8.5820895522388058E-2</v>
      </c>
      <c r="P964" s="4">
        <f t="shared" si="58"/>
        <v>134</v>
      </c>
      <c r="Q964" s="13"/>
      <c r="R964" s="13"/>
      <c r="S964" s="4">
        <f t="shared" si="68"/>
        <v>34.899999999999636</v>
      </c>
      <c r="T964" s="6">
        <f t="shared" si="55"/>
        <v>0.27244340359094094</v>
      </c>
      <c r="U964" s="4">
        <f t="shared" si="69"/>
        <v>1.3000000000001819</v>
      </c>
      <c r="V964" s="6">
        <f t="shared" si="56"/>
        <v>-1.014832162373285E-2</v>
      </c>
      <c r="X964" s="4">
        <f t="shared" si="70"/>
        <v>1.3000000000001819</v>
      </c>
      <c r="Z964" s="4">
        <f t="shared" si="52"/>
        <v>34.899999999999636</v>
      </c>
      <c r="AA964" s="4">
        <f t="shared" si="53"/>
        <v>11.5</v>
      </c>
      <c r="AC964" s="4">
        <f t="shared" si="60"/>
        <v>-13.5</v>
      </c>
      <c r="AD964" s="4">
        <f t="shared" si="59"/>
        <v>5.8000000000010914</v>
      </c>
    </row>
    <row r="965" spans="1:30">
      <c r="A965" s="2">
        <f>Pairs!D965</f>
        <v>41551</v>
      </c>
      <c r="B965" s="5">
        <f>Pairs!E965</f>
        <v>6449</v>
      </c>
      <c r="C965" s="5">
        <f>Pairs!F965</f>
        <v>6473.6</v>
      </c>
      <c r="D965" s="5">
        <f>Pairs!G965</f>
        <v>6429</v>
      </c>
      <c r="E965" s="5">
        <f>Pairs!H965</f>
        <v>6453.9</v>
      </c>
      <c r="F965" s="4">
        <f t="shared" si="61"/>
        <v>44.600000000000364</v>
      </c>
      <c r="G965" s="4">
        <f t="shared" si="62"/>
        <v>57.425000000000033</v>
      </c>
      <c r="H965" s="9">
        <f t="shared" si="63"/>
        <v>4.8999999999996362</v>
      </c>
      <c r="I965" s="4">
        <f t="shared" si="64"/>
        <v>-11.760000000000037</v>
      </c>
      <c r="K965" s="16">
        <f t="shared" si="65"/>
        <v>0.66396761133602256</v>
      </c>
      <c r="L965" s="4">
        <f t="shared" si="54"/>
        <v>24.699999999999818</v>
      </c>
      <c r="M965" s="6">
        <f t="shared" si="66"/>
        <v>0.12802498048399366</v>
      </c>
      <c r="N965" s="4">
        <f t="shared" si="57"/>
        <v>128.10000000000036</v>
      </c>
      <c r="O965" s="6">
        <f t="shared" si="67"/>
        <v>0.12238805970148982</v>
      </c>
      <c r="P965" s="4">
        <f t="shared" si="58"/>
        <v>134</v>
      </c>
      <c r="Q965" s="13"/>
      <c r="R965" s="13"/>
      <c r="S965" s="4">
        <f t="shared" si="68"/>
        <v>24.600000000000364</v>
      </c>
      <c r="T965" s="6">
        <f t="shared" si="55"/>
        <v>0.4800531914893677</v>
      </c>
      <c r="U965" s="4">
        <f t="shared" si="69"/>
        <v>20</v>
      </c>
      <c r="V965" s="6">
        <f t="shared" si="56"/>
        <v>-0.11303191489361729</v>
      </c>
      <c r="X965" s="4">
        <f t="shared" si="70"/>
        <v>20</v>
      </c>
      <c r="Z965" s="4">
        <f t="shared" ref="Z965:Z1004" si="71">MAX(S965,U965)</f>
        <v>24.600000000000364</v>
      </c>
      <c r="AA965" s="4">
        <f t="shared" ref="AA965:AA1004" si="72">ABS(H965)</f>
        <v>4.8999999999996362</v>
      </c>
      <c r="AC965" s="4" t="str">
        <f t="shared" si="60"/>
        <v/>
      </c>
      <c r="AD965" s="4">
        <f t="shared" si="59"/>
        <v>1.8000000000010914</v>
      </c>
    </row>
    <row r="966" spans="1:30">
      <c r="A966" s="2">
        <f>Pairs!D966</f>
        <v>41554</v>
      </c>
      <c r="B966" s="5">
        <f>Pairs!E966</f>
        <v>6453.9</v>
      </c>
      <c r="C966" s="5">
        <f>Pairs!F966</f>
        <v>6453.9</v>
      </c>
      <c r="D966" s="5">
        <f>Pairs!G966</f>
        <v>6391.5</v>
      </c>
      <c r="E966" s="5">
        <f>Pairs!H966</f>
        <v>6437.3</v>
      </c>
      <c r="F966" s="4">
        <f t="shared" si="61"/>
        <v>62.399999999999636</v>
      </c>
      <c r="G966" s="4">
        <f t="shared" si="62"/>
        <v>54.266666666666652</v>
      </c>
      <c r="H966" s="9">
        <f t="shared" si="63"/>
        <v>-16.599999999999454</v>
      </c>
      <c r="I966" s="4">
        <f t="shared" si="64"/>
        <v>-4.9799999999999276</v>
      </c>
      <c r="K966" s="16">
        <f t="shared" si="65"/>
        <v>0</v>
      </c>
      <c r="L966" s="4">
        <f t="shared" si="54"/>
        <v>22.699999999999818</v>
      </c>
      <c r="M966" s="6">
        <f t="shared" si="66"/>
        <v>0</v>
      </c>
      <c r="N966" s="4">
        <f t="shared" si="57"/>
        <v>75.399999999999636</v>
      </c>
      <c r="O966" s="6">
        <f t="shared" si="67"/>
        <v>0</v>
      </c>
      <c r="P966" s="4">
        <f t="shared" si="58"/>
        <v>128.30000000000018</v>
      </c>
      <c r="Q966" s="13"/>
      <c r="R966" s="13"/>
      <c r="S966" s="4">
        <f t="shared" si="68"/>
        <v>0</v>
      </c>
      <c r="T966" s="6">
        <f t="shared" si="55"/>
        <v>0.66396761133602256</v>
      </c>
      <c r="U966" s="4">
        <f t="shared" si="69"/>
        <v>62.399999999999636</v>
      </c>
      <c r="V966" s="6">
        <f t="shared" si="56"/>
        <v>-1.8623481781376656</v>
      </c>
      <c r="X966" s="4">
        <f t="shared" si="70"/>
        <v>0</v>
      </c>
      <c r="Z966" s="4">
        <f t="shared" si="71"/>
        <v>62.399999999999636</v>
      </c>
      <c r="AA966" s="4">
        <f t="shared" si="72"/>
        <v>16.599999999999454</v>
      </c>
      <c r="AC966" s="4">
        <f t="shared" si="60"/>
        <v>-8.4000000000005457</v>
      </c>
      <c r="AD966" s="4">
        <f t="shared" si="59"/>
        <v>-20.599999999999454</v>
      </c>
    </row>
    <row r="967" spans="1:30">
      <c r="A967" s="2">
        <f>Pairs!D967</f>
        <v>41555</v>
      </c>
      <c r="B967" s="5">
        <f>Pairs!E967</f>
        <v>6437.3</v>
      </c>
      <c r="C967" s="5">
        <f>Pairs!F967</f>
        <v>6437.7</v>
      </c>
      <c r="D967" s="5">
        <f>Pairs!G967</f>
        <v>6365</v>
      </c>
      <c r="E967" s="5">
        <f>Pairs!H967</f>
        <v>6365.8</v>
      </c>
      <c r="F967" s="4">
        <f t="shared" si="61"/>
        <v>72.699999999999818</v>
      </c>
      <c r="G967" s="4">
        <f t="shared" si="62"/>
        <v>57.349999999999987</v>
      </c>
      <c r="H967" s="9">
        <f t="shared" si="63"/>
        <v>-71.5</v>
      </c>
      <c r="I967" s="4">
        <f t="shared" si="64"/>
        <v>-18.839999999999964</v>
      </c>
      <c r="K967" s="16">
        <f t="shared" si="65"/>
        <v>0</v>
      </c>
      <c r="L967" s="4">
        <f t="shared" si="54"/>
        <v>88.099999999999454</v>
      </c>
      <c r="M967" s="6">
        <f t="shared" si="66"/>
        <v>0</v>
      </c>
      <c r="N967" s="4">
        <f t="shared" si="57"/>
        <v>96.399999999999636</v>
      </c>
      <c r="O967" s="6">
        <f t="shared" si="67"/>
        <v>0</v>
      </c>
      <c r="P967" s="4">
        <f t="shared" si="58"/>
        <v>199.80000000000018</v>
      </c>
      <c r="Q967" s="13"/>
      <c r="R967" s="13"/>
      <c r="S967" s="4">
        <f t="shared" si="68"/>
        <v>0.3999999999996362</v>
      </c>
      <c r="T967" s="6">
        <f t="shared" si="55"/>
        <v>1.7621145374433454E-2</v>
      </c>
      <c r="U967" s="4">
        <f t="shared" si="69"/>
        <v>72.300000000000182</v>
      </c>
      <c r="V967" s="6">
        <f t="shared" si="56"/>
        <v>-3.1850220264317515</v>
      </c>
      <c r="X967" s="4">
        <f t="shared" si="70"/>
        <v>0.3999999999996362</v>
      </c>
      <c r="Z967" s="4">
        <f t="shared" si="71"/>
        <v>72.300000000000182</v>
      </c>
      <c r="AA967" s="4">
        <f t="shared" si="72"/>
        <v>71.5</v>
      </c>
      <c r="AC967" s="4">
        <f t="shared" si="60"/>
        <v>46.5</v>
      </c>
      <c r="AD967" s="4">
        <f t="shared" si="59"/>
        <v>36.800000000000182</v>
      </c>
    </row>
    <row r="968" spans="1:30">
      <c r="A968" s="2">
        <f>Pairs!D968</f>
        <v>41556</v>
      </c>
      <c r="B968" s="5">
        <f>Pairs!E968</f>
        <v>6365.8</v>
      </c>
      <c r="C968" s="5">
        <f>Pairs!F968</f>
        <v>6372.6</v>
      </c>
      <c r="D968" s="5">
        <f>Pairs!G968</f>
        <v>6316.9</v>
      </c>
      <c r="E968" s="5">
        <f>Pairs!H968</f>
        <v>6337.9</v>
      </c>
      <c r="F968" s="4">
        <f t="shared" si="61"/>
        <v>55.700000000000728</v>
      </c>
      <c r="G968" s="4">
        <f t="shared" si="62"/>
        <v>57.091666666666697</v>
      </c>
      <c r="H968" s="9">
        <f t="shared" si="63"/>
        <v>-27.900000000000546</v>
      </c>
      <c r="I968" s="4">
        <f t="shared" si="64"/>
        <v>-19.920000000000073</v>
      </c>
      <c r="K968" s="16">
        <f t="shared" si="65"/>
        <v>0</v>
      </c>
      <c r="L968" s="4">
        <f t="shared" ref="L968:L1008" si="73">(MAX($E964:$E968)-MIN($E964:$E968))</f>
        <v>116</v>
      </c>
      <c r="M968" s="6">
        <f t="shared" si="66"/>
        <v>0</v>
      </c>
      <c r="N968" s="4">
        <f t="shared" si="57"/>
        <v>122.10000000000036</v>
      </c>
      <c r="O968" s="6">
        <f t="shared" si="67"/>
        <v>0</v>
      </c>
      <c r="P968" s="4">
        <f t="shared" si="58"/>
        <v>174.80000000000018</v>
      </c>
      <c r="Q968" s="13"/>
      <c r="R968" s="13"/>
      <c r="S968" s="4">
        <f t="shared" si="68"/>
        <v>6.8000000000001819</v>
      </c>
      <c r="T968" s="6">
        <f t="shared" si="55"/>
        <v>7.7185017026109234E-2</v>
      </c>
      <c r="U968" s="4">
        <f t="shared" si="69"/>
        <v>48.900000000000546</v>
      </c>
      <c r="V968" s="6">
        <f t="shared" si="56"/>
        <v>-0.55505107832010048</v>
      </c>
      <c r="X968" s="4">
        <f t="shared" si="70"/>
        <v>6.8000000000001819</v>
      </c>
      <c r="Z968" s="4">
        <f t="shared" si="71"/>
        <v>48.900000000000546</v>
      </c>
      <c r="AA968" s="4">
        <f t="shared" si="72"/>
        <v>27.900000000000546</v>
      </c>
      <c r="AC968" s="4">
        <f t="shared" si="60"/>
        <v>2.9000000000005457</v>
      </c>
      <c r="AD968" s="4">
        <f t="shared" si="59"/>
        <v>44.700000000000728</v>
      </c>
    </row>
    <row r="969" spans="1:30">
      <c r="A969" s="2">
        <f>Pairs!D969</f>
        <v>41557</v>
      </c>
      <c r="B969" s="5">
        <f>Pairs!E969</f>
        <v>6337.9</v>
      </c>
      <c r="C969" s="5">
        <f>Pairs!F969</f>
        <v>6446.2</v>
      </c>
      <c r="D969" s="5">
        <f>Pairs!G969</f>
        <v>6337.9</v>
      </c>
      <c r="E969" s="5">
        <f>Pairs!H969</f>
        <v>6430.5</v>
      </c>
      <c r="F969" s="4">
        <f t="shared" si="61"/>
        <v>108.30000000000018</v>
      </c>
      <c r="G969" s="4">
        <f t="shared" si="62"/>
        <v>63.158333333333381</v>
      </c>
      <c r="H969" s="9">
        <f t="shared" si="63"/>
        <v>92.600000000000364</v>
      </c>
      <c r="I969" s="4">
        <f t="shared" si="64"/>
        <v>-3.7</v>
      </c>
      <c r="K969" s="16">
        <f t="shared" si="65"/>
        <v>0.79827586206896861</v>
      </c>
      <c r="L969" s="4">
        <f t="shared" si="73"/>
        <v>116</v>
      </c>
      <c r="M969" s="6">
        <f t="shared" si="66"/>
        <v>0.79827586206896861</v>
      </c>
      <c r="N969" s="4">
        <f t="shared" si="57"/>
        <v>116</v>
      </c>
      <c r="O969" s="6">
        <f t="shared" si="67"/>
        <v>0.74497184231697688</v>
      </c>
      <c r="P969" s="4">
        <f t="shared" si="58"/>
        <v>124.30000000000018</v>
      </c>
      <c r="Q969" s="13"/>
      <c r="R969" s="13"/>
      <c r="S969" s="4">
        <f t="shared" si="68"/>
        <v>108.30000000000018</v>
      </c>
      <c r="T969" s="6">
        <f t="shared" si="55"/>
        <v>0.93362068965517397</v>
      </c>
      <c r="U969" s="4">
        <f t="shared" si="69"/>
        <v>0</v>
      </c>
      <c r="V969" s="6">
        <f t="shared" si="56"/>
        <v>0</v>
      </c>
      <c r="X969" s="4">
        <f t="shared" si="70"/>
        <v>0</v>
      </c>
      <c r="Z969" s="4">
        <f t="shared" si="71"/>
        <v>108.30000000000018</v>
      </c>
      <c r="AA969" s="4">
        <f t="shared" si="72"/>
        <v>92.600000000000364</v>
      </c>
      <c r="AC969" s="4">
        <f t="shared" si="60"/>
        <v>67.600000000000364</v>
      </c>
      <c r="AD969" s="4">
        <f t="shared" si="59"/>
        <v>123.20000000000073</v>
      </c>
    </row>
    <row r="970" spans="1:30">
      <c r="A970" s="2">
        <f>Pairs!D970</f>
        <v>41558</v>
      </c>
      <c r="B970" s="5">
        <f>Pairs!E970</f>
        <v>6430.5</v>
      </c>
      <c r="C970" s="5">
        <f>Pairs!F970</f>
        <v>6489.2</v>
      </c>
      <c r="D970" s="5">
        <f>Pairs!G970</f>
        <v>6430.5</v>
      </c>
      <c r="E970" s="5">
        <f>Pairs!H970</f>
        <v>6487.2</v>
      </c>
      <c r="F970" s="4">
        <f t="shared" si="61"/>
        <v>58.699999999999818</v>
      </c>
      <c r="G970" s="4">
        <f t="shared" si="62"/>
        <v>62.916666666666664</v>
      </c>
      <c r="H970" s="9">
        <f t="shared" si="63"/>
        <v>56.699999999999818</v>
      </c>
      <c r="I970" s="4">
        <f t="shared" si="64"/>
        <v>6.6600000000000366</v>
      </c>
      <c r="K970" s="16">
        <f t="shared" si="65"/>
        <v>1</v>
      </c>
      <c r="L970" s="4">
        <f t="shared" si="73"/>
        <v>149.30000000000018</v>
      </c>
      <c r="M970" s="6">
        <f t="shared" si="66"/>
        <v>1</v>
      </c>
      <c r="N970" s="4">
        <f t="shared" si="57"/>
        <v>149.30000000000018</v>
      </c>
      <c r="O970" s="6">
        <f t="shared" si="67"/>
        <v>1</v>
      </c>
      <c r="P970" s="4">
        <f t="shared" si="58"/>
        <v>149.30000000000018</v>
      </c>
      <c r="Q970" s="13"/>
      <c r="R970" s="13"/>
      <c r="S970" s="4">
        <f t="shared" si="68"/>
        <v>58.699999999999818</v>
      </c>
      <c r="T970" s="6">
        <f t="shared" si="55"/>
        <v>1.3043103448275877</v>
      </c>
      <c r="U970" s="4">
        <f t="shared" si="69"/>
        <v>0</v>
      </c>
      <c r="V970" s="6">
        <f t="shared" si="56"/>
        <v>0.79827586206896861</v>
      </c>
      <c r="X970" s="4">
        <f t="shared" si="70"/>
        <v>0</v>
      </c>
      <c r="Z970" s="4">
        <f t="shared" si="71"/>
        <v>58.699999999999818</v>
      </c>
      <c r="AA970" s="4">
        <f t="shared" si="72"/>
        <v>56.699999999999818</v>
      </c>
      <c r="AC970" s="4">
        <f t="shared" si="60"/>
        <v>31.699999999999818</v>
      </c>
      <c r="AD970" s="4">
        <f t="shared" si="59"/>
        <v>127</v>
      </c>
    </row>
    <row r="971" spans="1:30">
      <c r="A971" s="2">
        <f>Pairs!D971</f>
        <v>41561</v>
      </c>
      <c r="B971" s="5">
        <f>Pairs!E971</f>
        <v>6487.2</v>
      </c>
      <c r="C971" s="5">
        <f>Pairs!F971</f>
        <v>6507.8</v>
      </c>
      <c r="D971" s="5">
        <f>Pairs!G971</f>
        <v>6464.4</v>
      </c>
      <c r="E971" s="5">
        <f>Pairs!H971</f>
        <v>6507.7</v>
      </c>
      <c r="F971" s="4">
        <f t="shared" si="61"/>
        <v>43.400000000000546</v>
      </c>
      <c r="G971" s="4">
        <f t="shared" si="62"/>
        <v>62.775000000000091</v>
      </c>
      <c r="H971" s="9">
        <f t="shared" si="63"/>
        <v>20.5</v>
      </c>
      <c r="I971" s="4">
        <f t="shared" si="64"/>
        <v>14.079999999999927</v>
      </c>
      <c r="K971" s="16">
        <f t="shared" si="65"/>
        <v>1</v>
      </c>
      <c r="L971" s="4">
        <f t="shared" si="73"/>
        <v>169.80000000000018</v>
      </c>
      <c r="M971" s="6">
        <f t="shared" si="66"/>
        <v>1</v>
      </c>
      <c r="N971" s="4">
        <f t="shared" si="57"/>
        <v>169.80000000000018</v>
      </c>
      <c r="O971" s="6">
        <f t="shared" si="67"/>
        <v>1</v>
      </c>
      <c r="P971" s="4">
        <f t="shared" si="58"/>
        <v>169.80000000000018</v>
      </c>
      <c r="Q971" s="13"/>
      <c r="R971" s="13"/>
      <c r="S971" s="4">
        <f t="shared" si="68"/>
        <v>20.600000000000364</v>
      </c>
      <c r="T971" s="6">
        <f t="shared" ref="T971:T1015" si="74">($C971-MIN($E966:$E970))/(MAX($E966:$E970)-MIN($E966:$E970))</f>
        <v>1.1379772270596138</v>
      </c>
      <c r="U971" s="4">
        <f t="shared" si="69"/>
        <v>22.800000000000182</v>
      </c>
      <c r="V971" s="6">
        <f t="shared" ref="V971:V1015" si="75">($D971-MIN($E966:$E970))/(MAX($E966:$E970)-MIN($E966:$E970))</f>
        <v>0.84728734092431246</v>
      </c>
      <c r="X971" s="4">
        <f t="shared" si="70"/>
        <v>20.600000000000364</v>
      </c>
      <c r="Z971" s="4">
        <f t="shared" si="71"/>
        <v>22.800000000000182</v>
      </c>
      <c r="AA971" s="4">
        <f t="shared" si="72"/>
        <v>20.5</v>
      </c>
      <c r="AC971" s="4" t="str">
        <f t="shared" si="60"/>
        <v/>
      </c>
      <c r="AD971" s="4">
        <f t="shared" si="59"/>
        <v>101.5</v>
      </c>
    </row>
    <row r="972" spans="1:30">
      <c r="A972" s="2">
        <f>Pairs!D972</f>
        <v>41562</v>
      </c>
      <c r="B972" s="5">
        <f>Pairs!E972</f>
        <v>6507.7</v>
      </c>
      <c r="C972" s="5">
        <f>Pairs!F972</f>
        <v>6569.3</v>
      </c>
      <c r="D972" s="5">
        <f>Pairs!G972</f>
        <v>6507.7</v>
      </c>
      <c r="E972" s="5">
        <f>Pairs!H972</f>
        <v>6549.1</v>
      </c>
      <c r="F972" s="4">
        <f t="shared" si="61"/>
        <v>61.600000000000364</v>
      </c>
      <c r="G972" s="4">
        <f t="shared" si="62"/>
        <v>61.108333333333498</v>
      </c>
      <c r="H972" s="9">
        <f t="shared" si="63"/>
        <v>41.400000000000546</v>
      </c>
      <c r="I972" s="4">
        <f t="shared" si="64"/>
        <v>36.660000000000039</v>
      </c>
      <c r="K972" s="16">
        <f t="shared" si="65"/>
        <v>1</v>
      </c>
      <c r="L972" s="4">
        <f t="shared" si="73"/>
        <v>211.20000000000073</v>
      </c>
      <c r="M972" s="6">
        <f t="shared" si="66"/>
        <v>1</v>
      </c>
      <c r="N972" s="4">
        <f t="shared" si="57"/>
        <v>211.20000000000073</v>
      </c>
      <c r="O972" s="6">
        <f t="shared" si="67"/>
        <v>1</v>
      </c>
      <c r="P972" s="4">
        <f t="shared" si="58"/>
        <v>211.20000000000073</v>
      </c>
      <c r="Q972" s="13"/>
      <c r="R972" s="13"/>
      <c r="S972" s="4">
        <f t="shared" si="68"/>
        <v>61.600000000000364</v>
      </c>
      <c r="T972" s="6">
        <f t="shared" si="74"/>
        <v>1.3627797408716154</v>
      </c>
      <c r="U972" s="4">
        <f t="shared" si="69"/>
        <v>0</v>
      </c>
      <c r="V972" s="6">
        <f t="shared" si="75"/>
        <v>1</v>
      </c>
      <c r="X972" s="4">
        <f t="shared" si="70"/>
        <v>0</v>
      </c>
      <c r="Z972" s="4">
        <f t="shared" si="71"/>
        <v>61.600000000000364</v>
      </c>
      <c r="AA972" s="4">
        <f t="shared" si="72"/>
        <v>41.400000000000546</v>
      </c>
      <c r="AC972" s="4">
        <f t="shared" si="60"/>
        <v>16.400000000000546</v>
      </c>
      <c r="AD972" s="4">
        <f t="shared" si="59"/>
        <v>140.70000000000073</v>
      </c>
    </row>
    <row r="973" spans="1:30">
      <c r="A973" s="2">
        <f>Pairs!D973</f>
        <v>41563</v>
      </c>
      <c r="B973" s="5">
        <f>Pairs!E973</f>
        <v>6549.1</v>
      </c>
      <c r="C973" s="5">
        <f>Pairs!F973</f>
        <v>6584.4</v>
      </c>
      <c r="D973" s="5">
        <f>Pairs!G973</f>
        <v>6504.3</v>
      </c>
      <c r="E973" s="5">
        <f>Pairs!H973</f>
        <v>6571.6</v>
      </c>
      <c r="F973" s="4">
        <f t="shared" si="61"/>
        <v>80.099999999999454</v>
      </c>
      <c r="G973" s="4">
        <f t="shared" si="62"/>
        <v>61.616666666666788</v>
      </c>
      <c r="H973" s="9">
        <f t="shared" si="63"/>
        <v>22.5</v>
      </c>
      <c r="I973" s="4">
        <f t="shared" si="64"/>
        <v>46.740000000000144</v>
      </c>
      <c r="K973" s="16">
        <f t="shared" si="65"/>
        <v>1</v>
      </c>
      <c r="L973" s="4">
        <f t="shared" si="73"/>
        <v>141.10000000000036</v>
      </c>
      <c r="M973" s="6">
        <f t="shared" si="66"/>
        <v>1</v>
      </c>
      <c r="N973" s="4">
        <f t="shared" ref="N973:N1008" si="76">MAX($E967:$E973)-MIN($E967:$E973)</f>
        <v>233.70000000000073</v>
      </c>
      <c r="O973" s="6">
        <f t="shared" si="67"/>
        <v>1</v>
      </c>
      <c r="P973" s="4">
        <f t="shared" ref="P973:P1008" si="77">MAX($E965:$E973)-MIN($E965:$E973)</f>
        <v>233.70000000000073</v>
      </c>
      <c r="Q973" s="13"/>
      <c r="R973" s="13"/>
      <c r="S973" s="4">
        <f t="shared" si="68"/>
        <v>35.299999999999272</v>
      </c>
      <c r="T973" s="6">
        <f t="shared" si="74"/>
        <v>1.1671401515151474</v>
      </c>
      <c r="U973" s="4">
        <f t="shared" si="69"/>
        <v>44.800000000000182</v>
      </c>
      <c r="V973" s="6">
        <f t="shared" si="75"/>
        <v>0.78787878787878773</v>
      </c>
      <c r="X973" s="4">
        <f t="shared" si="70"/>
        <v>35.299999999999272</v>
      </c>
      <c r="Z973" s="4">
        <f t="shared" si="71"/>
        <v>44.800000000000182</v>
      </c>
      <c r="AA973" s="4">
        <f t="shared" si="72"/>
        <v>22.5</v>
      </c>
      <c r="AC973" s="4">
        <f t="shared" si="60"/>
        <v>-2.5</v>
      </c>
      <c r="AD973" s="4">
        <f t="shared" si="59"/>
        <v>140.70000000000073</v>
      </c>
    </row>
    <row r="974" spans="1:30">
      <c r="A974" s="2">
        <f>Pairs!D974</f>
        <v>41564</v>
      </c>
      <c r="B974" s="5">
        <f>Pairs!E974</f>
        <v>6571.6</v>
      </c>
      <c r="C974" s="5">
        <f>Pairs!F974</f>
        <v>6576.2</v>
      </c>
      <c r="D974" s="5">
        <f>Pairs!G974</f>
        <v>6529.2</v>
      </c>
      <c r="E974" s="5">
        <f>Pairs!H974</f>
        <v>6576.2</v>
      </c>
      <c r="F974" s="4">
        <f t="shared" si="61"/>
        <v>47</v>
      </c>
      <c r="G974" s="4">
        <f t="shared" si="62"/>
        <v>62.041666666666742</v>
      </c>
      <c r="H974" s="9">
        <f t="shared" si="63"/>
        <v>4.5999999999994543</v>
      </c>
      <c r="I974" s="4">
        <f t="shared" si="64"/>
        <v>29.139999999999965</v>
      </c>
      <c r="K974" s="16">
        <f t="shared" si="65"/>
        <v>1</v>
      </c>
      <c r="L974" s="4">
        <f t="shared" si="73"/>
        <v>89</v>
      </c>
      <c r="M974" s="6">
        <f t="shared" si="66"/>
        <v>1</v>
      </c>
      <c r="N974" s="4">
        <f t="shared" si="76"/>
        <v>238.30000000000018</v>
      </c>
      <c r="O974" s="6">
        <f t="shared" si="67"/>
        <v>1</v>
      </c>
      <c r="P974" s="4">
        <f t="shared" si="77"/>
        <v>238.30000000000018</v>
      </c>
      <c r="Q974" s="13"/>
      <c r="R974" s="13"/>
      <c r="S974" s="4">
        <f t="shared" si="68"/>
        <v>4.5999999999994543</v>
      </c>
      <c r="T974" s="6">
        <f t="shared" si="74"/>
        <v>1.0326009922041066</v>
      </c>
      <c r="U974" s="4">
        <f t="shared" si="69"/>
        <v>42.400000000000546</v>
      </c>
      <c r="V974" s="6">
        <f t="shared" si="75"/>
        <v>0.69950389794471701</v>
      </c>
      <c r="X974" s="4">
        <f t="shared" si="70"/>
        <v>4.5999999999994543</v>
      </c>
      <c r="Z974" s="4">
        <f t="shared" si="71"/>
        <v>42.400000000000546</v>
      </c>
      <c r="AA974" s="4">
        <f t="shared" si="72"/>
        <v>4.5999999999994543</v>
      </c>
      <c r="AC974" s="4">
        <f t="shared" si="60"/>
        <v>-20.400000000000546</v>
      </c>
      <c r="AD974" s="4">
        <f t="shared" si="59"/>
        <v>133.80000000000018</v>
      </c>
    </row>
    <row r="975" spans="1:30">
      <c r="A975" s="2">
        <f>Pairs!D975</f>
        <v>41565</v>
      </c>
      <c r="B975" s="5">
        <f>Pairs!E975</f>
        <v>6576.2</v>
      </c>
      <c r="C975" s="5">
        <f>Pairs!F975</f>
        <v>6622.7</v>
      </c>
      <c r="D975" s="5">
        <f>Pairs!G975</f>
        <v>6576.2</v>
      </c>
      <c r="E975" s="5">
        <f>Pairs!H975</f>
        <v>6622.6</v>
      </c>
      <c r="F975" s="4">
        <f t="shared" si="61"/>
        <v>46.5</v>
      </c>
      <c r="G975" s="4">
        <f t="shared" si="62"/>
        <v>59.76666666666673</v>
      </c>
      <c r="H975" s="9">
        <f t="shared" si="63"/>
        <v>46.400000000000546</v>
      </c>
      <c r="I975" s="4">
        <f t="shared" si="64"/>
        <v>27.080000000000108</v>
      </c>
      <c r="K975" s="16">
        <f t="shared" si="65"/>
        <v>1</v>
      </c>
      <c r="L975" s="4">
        <f t="shared" si="73"/>
        <v>114.90000000000055</v>
      </c>
      <c r="M975" s="6">
        <f t="shared" si="66"/>
        <v>1</v>
      </c>
      <c r="N975" s="4">
        <f t="shared" si="76"/>
        <v>192.10000000000036</v>
      </c>
      <c r="O975" s="6">
        <f t="shared" si="67"/>
        <v>1</v>
      </c>
      <c r="P975" s="4">
        <f t="shared" si="77"/>
        <v>284.70000000000073</v>
      </c>
      <c r="Q975" s="13"/>
      <c r="R975" s="13"/>
      <c r="S975" s="4">
        <f t="shared" si="68"/>
        <v>46.5</v>
      </c>
      <c r="T975" s="6">
        <f t="shared" si="74"/>
        <v>1.5224719101123596</v>
      </c>
      <c r="U975" s="4">
        <f t="shared" si="69"/>
        <v>0</v>
      </c>
      <c r="V975" s="6">
        <f t="shared" si="75"/>
        <v>1</v>
      </c>
      <c r="X975" s="4">
        <f t="shared" si="70"/>
        <v>0</v>
      </c>
      <c r="Z975" s="4">
        <f t="shared" si="71"/>
        <v>46.5</v>
      </c>
      <c r="AA975" s="4">
        <f t="shared" si="72"/>
        <v>46.400000000000546</v>
      </c>
      <c r="AC975" s="4">
        <f t="shared" si="60"/>
        <v>21.400000000000546</v>
      </c>
      <c r="AD975" s="4">
        <f t="shared" si="59"/>
        <v>155.20000000000073</v>
      </c>
    </row>
    <row r="976" spans="1:30">
      <c r="A976" s="2">
        <f>Pairs!D976</f>
        <v>41568</v>
      </c>
      <c r="B976" s="5">
        <f>Pairs!E976</f>
        <v>6622.6</v>
      </c>
      <c r="C976" s="5">
        <f>Pairs!F976</f>
        <v>6654.2</v>
      </c>
      <c r="D976" s="5">
        <f>Pairs!G976</f>
        <v>6617.8</v>
      </c>
      <c r="E976" s="5">
        <f>Pairs!H976</f>
        <v>6654.2</v>
      </c>
      <c r="F976" s="4">
        <f t="shared" si="61"/>
        <v>36.399999999999636</v>
      </c>
      <c r="G976" s="4">
        <f t="shared" si="62"/>
        <v>59.783333333333381</v>
      </c>
      <c r="H976" s="9">
        <f t="shared" si="63"/>
        <v>31.599999999999454</v>
      </c>
      <c r="I976" s="4">
        <f t="shared" si="64"/>
        <v>29.3</v>
      </c>
      <c r="K976" s="16">
        <f t="shared" si="65"/>
        <v>1</v>
      </c>
      <c r="L976" s="4">
        <f t="shared" si="73"/>
        <v>105.09999999999945</v>
      </c>
      <c r="M976" s="6">
        <f t="shared" si="66"/>
        <v>1</v>
      </c>
      <c r="N976" s="4">
        <f t="shared" si="76"/>
        <v>167</v>
      </c>
      <c r="O976" s="6">
        <f t="shared" si="67"/>
        <v>1</v>
      </c>
      <c r="P976" s="4">
        <f t="shared" si="77"/>
        <v>316.30000000000018</v>
      </c>
      <c r="Q976" s="13"/>
      <c r="R976" s="13"/>
      <c r="S976" s="4">
        <f t="shared" si="68"/>
        <v>31.599999999999454</v>
      </c>
      <c r="T976" s="6">
        <f t="shared" si="74"/>
        <v>1.2750217580504726</v>
      </c>
      <c r="U976" s="4">
        <f t="shared" si="69"/>
        <v>4.8000000000001819</v>
      </c>
      <c r="V976" s="6">
        <f t="shared" si="75"/>
        <v>0.95822454308093852</v>
      </c>
      <c r="X976" s="4">
        <f t="shared" si="70"/>
        <v>4.8000000000001819</v>
      </c>
      <c r="Z976" s="4">
        <f t="shared" si="71"/>
        <v>31.599999999999454</v>
      </c>
      <c r="AA976" s="4">
        <f t="shared" si="72"/>
        <v>31.599999999999454</v>
      </c>
      <c r="AC976" s="4">
        <f t="shared" si="60"/>
        <v>6.5999999999994543</v>
      </c>
      <c r="AD976" s="4">
        <f t="shared" ref="AD976:AD1004" si="78">SUM(AC967:AC976)</f>
        <v>170.20000000000073</v>
      </c>
    </row>
    <row r="977" spans="1:30">
      <c r="A977" s="2">
        <f>Pairs!D977</f>
        <v>41569</v>
      </c>
      <c r="B977" s="5">
        <f>Pairs!E977</f>
        <v>6654.2</v>
      </c>
      <c r="C977" s="5">
        <f>Pairs!F977</f>
        <v>6719.3</v>
      </c>
      <c r="D977" s="5">
        <f>Pairs!G977</f>
        <v>6653.7</v>
      </c>
      <c r="E977" s="5">
        <f>Pairs!H977</f>
        <v>6695.7</v>
      </c>
      <c r="F977" s="4">
        <f t="shared" si="61"/>
        <v>65.600000000000364</v>
      </c>
      <c r="G977" s="4">
        <f t="shared" si="62"/>
        <v>61.533333333333381</v>
      </c>
      <c r="H977" s="9">
        <f t="shared" si="63"/>
        <v>41.5</v>
      </c>
      <c r="I977" s="4">
        <f t="shared" si="64"/>
        <v>29.31999999999989</v>
      </c>
      <c r="K977" s="16">
        <f t="shared" si="65"/>
        <v>1</v>
      </c>
      <c r="L977" s="4">
        <f t="shared" si="73"/>
        <v>124.09999999999945</v>
      </c>
      <c r="M977" s="6">
        <f t="shared" si="66"/>
        <v>1</v>
      </c>
      <c r="N977" s="4">
        <f t="shared" si="76"/>
        <v>188</v>
      </c>
      <c r="O977" s="6">
        <f t="shared" si="67"/>
        <v>1</v>
      </c>
      <c r="P977" s="4">
        <f t="shared" si="77"/>
        <v>265.19999999999982</v>
      </c>
      <c r="Q977" s="13"/>
      <c r="R977" s="13"/>
      <c r="S977" s="4">
        <f t="shared" si="68"/>
        <v>65.100000000000364</v>
      </c>
      <c r="T977" s="6">
        <f t="shared" si="74"/>
        <v>1.6194100856327374</v>
      </c>
      <c r="U977" s="4">
        <f t="shared" si="69"/>
        <v>0.5</v>
      </c>
      <c r="V977" s="6">
        <f t="shared" si="75"/>
        <v>0.99524262607040914</v>
      </c>
      <c r="X977" s="4">
        <f t="shared" si="70"/>
        <v>0.5</v>
      </c>
      <c r="Z977" s="4">
        <f t="shared" si="71"/>
        <v>65.100000000000364</v>
      </c>
      <c r="AA977" s="4">
        <f t="shared" si="72"/>
        <v>41.5</v>
      </c>
      <c r="AC977" s="4">
        <f t="shared" si="60"/>
        <v>16.5</v>
      </c>
      <c r="AD977" s="4">
        <f t="shared" si="78"/>
        <v>140.20000000000073</v>
      </c>
    </row>
    <row r="978" spans="1:30">
      <c r="A978" s="2">
        <f>Pairs!D978</f>
        <v>41570</v>
      </c>
      <c r="B978" s="5">
        <f>Pairs!E978</f>
        <v>6695.7</v>
      </c>
      <c r="C978" s="5">
        <f>Pairs!F978</f>
        <v>6695.9</v>
      </c>
      <c r="D978" s="5">
        <f>Pairs!G978</f>
        <v>6655.2</v>
      </c>
      <c r="E978" s="5">
        <f>Pairs!H978</f>
        <v>6674.5</v>
      </c>
      <c r="F978" s="4">
        <f t="shared" si="61"/>
        <v>40.699999999999818</v>
      </c>
      <c r="G978" s="4">
        <f t="shared" si="62"/>
        <v>59.725000000000058</v>
      </c>
      <c r="H978" s="9">
        <f t="shared" si="63"/>
        <v>-21.199999999999818</v>
      </c>
      <c r="I978" s="4">
        <f t="shared" si="64"/>
        <v>20.579999999999927</v>
      </c>
      <c r="K978" s="16">
        <f t="shared" si="65"/>
        <v>0.82259414225941574</v>
      </c>
      <c r="L978" s="4">
        <f t="shared" si="73"/>
        <v>119.5</v>
      </c>
      <c r="M978" s="6">
        <f t="shared" si="66"/>
        <v>0.85538881309686288</v>
      </c>
      <c r="N978" s="4">
        <f t="shared" si="76"/>
        <v>146.59999999999945</v>
      </c>
      <c r="O978" s="6">
        <f t="shared" si="67"/>
        <v>0.89832134292566035</v>
      </c>
      <c r="P978" s="4">
        <f t="shared" si="77"/>
        <v>208.5</v>
      </c>
      <c r="Q978" s="13"/>
      <c r="R978" s="13"/>
      <c r="S978" s="4">
        <f t="shared" si="68"/>
        <v>0.1999999999998181</v>
      </c>
      <c r="T978" s="6">
        <f t="shared" si="74"/>
        <v>1.0016116035455263</v>
      </c>
      <c r="U978" s="4">
        <f t="shared" si="69"/>
        <v>40.5</v>
      </c>
      <c r="V978" s="6">
        <f t="shared" si="75"/>
        <v>0.67365028203061905</v>
      </c>
      <c r="X978" s="4">
        <f t="shared" si="70"/>
        <v>0.1999999999998181</v>
      </c>
      <c r="Z978" s="4">
        <f t="shared" si="71"/>
        <v>40.5</v>
      </c>
      <c r="AA978" s="4">
        <f t="shared" si="72"/>
        <v>21.199999999999818</v>
      </c>
      <c r="AC978" s="4">
        <f t="shared" si="60"/>
        <v>-3.8000000000001819</v>
      </c>
      <c r="AD978" s="4">
        <f t="shared" si="78"/>
        <v>133.5</v>
      </c>
    </row>
    <row r="979" spans="1:30">
      <c r="A979" s="2">
        <f>Pairs!D979</f>
        <v>41571</v>
      </c>
      <c r="B979" s="5">
        <f>Pairs!E979</f>
        <v>6674.5</v>
      </c>
      <c r="C979" s="5">
        <f>Pairs!F979</f>
        <v>6719.3</v>
      </c>
      <c r="D979" s="5">
        <f>Pairs!G979</f>
        <v>6674.2</v>
      </c>
      <c r="E979" s="5">
        <f>Pairs!H979</f>
        <v>6713.2</v>
      </c>
      <c r="F979" s="4">
        <f t="shared" si="61"/>
        <v>45.100000000000364</v>
      </c>
      <c r="G979" s="4">
        <f t="shared" si="62"/>
        <v>57.425000000000104</v>
      </c>
      <c r="H979" s="9">
        <f t="shared" si="63"/>
        <v>38.699999999999818</v>
      </c>
      <c r="I979" s="4">
        <f t="shared" si="64"/>
        <v>27.4</v>
      </c>
      <c r="K979" s="16">
        <f t="shared" si="65"/>
        <v>1</v>
      </c>
      <c r="L979" s="4">
        <f t="shared" si="73"/>
        <v>90.599999999999454</v>
      </c>
      <c r="M979" s="6">
        <f t="shared" si="66"/>
        <v>1</v>
      </c>
      <c r="N979" s="4">
        <f t="shared" si="76"/>
        <v>141.59999999999945</v>
      </c>
      <c r="O979" s="6">
        <f t="shared" si="67"/>
        <v>1</v>
      </c>
      <c r="P979" s="4">
        <f t="shared" si="77"/>
        <v>205.5</v>
      </c>
      <c r="Q979" s="13"/>
      <c r="R979" s="13"/>
      <c r="S979" s="4">
        <f t="shared" si="68"/>
        <v>44.800000000000182</v>
      </c>
      <c r="T979" s="6">
        <f t="shared" si="74"/>
        <v>1.1974895397489571</v>
      </c>
      <c r="U979" s="4">
        <f t="shared" si="69"/>
        <v>0.3000000000001819</v>
      </c>
      <c r="V979" s="6">
        <f t="shared" si="75"/>
        <v>0.82008368200836823</v>
      </c>
      <c r="X979" s="4">
        <f t="shared" si="70"/>
        <v>0.3000000000001819</v>
      </c>
      <c r="Z979" s="4">
        <f t="shared" si="71"/>
        <v>44.800000000000182</v>
      </c>
      <c r="AA979" s="4">
        <f t="shared" si="72"/>
        <v>38.699999999999818</v>
      </c>
      <c r="AC979" s="4">
        <f t="shared" si="60"/>
        <v>13.699999999999818</v>
      </c>
      <c r="AD979" s="4">
        <f t="shared" si="78"/>
        <v>79.599999999999454</v>
      </c>
    </row>
    <row r="980" spans="1:30">
      <c r="A980" s="2">
        <f>Pairs!D980</f>
        <v>41572</v>
      </c>
      <c r="B980" s="5">
        <f>Pairs!E980</f>
        <v>6713.2</v>
      </c>
      <c r="C980" s="5">
        <f>Pairs!F980</f>
        <v>6729.7</v>
      </c>
      <c r="D980" s="5">
        <f>Pairs!G980</f>
        <v>6700.4</v>
      </c>
      <c r="E980" s="5">
        <f>Pairs!H980</f>
        <v>6721.3</v>
      </c>
      <c r="F980" s="4">
        <f t="shared" si="61"/>
        <v>29.300000000000182</v>
      </c>
      <c r="G980" s="4">
        <f t="shared" si="62"/>
        <v>55.225000000000058</v>
      </c>
      <c r="H980" s="9">
        <f t="shared" si="63"/>
        <v>8.1000000000003638</v>
      </c>
      <c r="I980" s="4">
        <f t="shared" si="64"/>
        <v>19.739999999999963</v>
      </c>
      <c r="K980" s="16">
        <f t="shared" si="65"/>
        <v>1</v>
      </c>
      <c r="L980" s="4">
        <f t="shared" si="73"/>
        <v>67.100000000000364</v>
      </c>
      <c r="M980" s="6">
        <f t="shared" si="66"/>
        <v>1</v>
      </c>
      <c r="N980" s="4">
        <f t="shared" si="76"/>
        <v>145.10000000000036</v>
      </c>
      <c r="O980" s="6">
        <f t="shared" si="67"/>
        <v>1</v>
      </c>
      <c r="P980" s="4">
        <f t="shared" si="77"/>
        <v>172.19999999999982</v>
      </c>
      <c r="Q980" s="13"/>
      <c r="R980" s="13"/>
      <c r="S980" s="4">
        <f t="shared" si="68"/>
        <v>16.5</v>
      </c>
      <c r="T980" s="6">
        <f t="shared" si="74"/>
        <v>1.1821192052980143</v>
      </c>
      <c r="U980" s="4">
        <f t="shared" si="69"/>
        <v>12.800000000000182</v>
      </c>
      <c r="V980" s="6">
        <f t="shared" si="75"/>
        <v>0.85871964679911417</v>
      </c>
      <c r="X980" s="4">
        <f t="shared" si="70"/>
        <v>12.800000000000182</v>
      </c>
      <c r="Z980" s="4">
        <f t="shared" si="71"/>
        <v>16.5</v>
      </c>
      <c r="AA980" s="4">
        <f t="shared" si="72"/>
        <v>8.1000000000003638</v>
      </c>
      <c r="AC980" s="4" t="str">
        <f t="shared" si="60"/>
        <v/>
      </c>
      <c r="AD980" s="4">
        <f t="shared" si="78"/>
        <v>47.899999999999636</v>
      </c>
    </row>
    <row r="981" spans="1:30">
      <c r="A981" s="2">
        <f>Pairs!D981</f>
        <v>41575</v>
      </c>
      <c r="B981" s="5">
        <f>Pairs!E981</f>
        <v>6721.34</v>
      </c>
      <c r="C981" s="5">
        <f>Pairs!F981</f>
        <v>6739.66</v>
      </c>
      <c r="D981" s="5">
        <f>Pairs!G981</f>
        <v>6704.15</v>
      </c>
      <c r="E981" s="5">
        <f>Pairs!H981</f>
        <v>6725.82</v>
      </c>
      <c r="F981" s="4">
        <f t="shared" si="61"/>
        <v>35.510000000000218</v>
      </c>
      <c r="G981" s="4">
        <f t="shared" si="62"/>
        <v>49.159166666666728</v>
      </c>
      <c r="H981" s="9">
        <f t="shared" si="63"/>
        <v>4.5199999999995271</v>
      </c>
      <c r="I981" s="4">
        <f t="shared" si="64"/>
        <v>14.323999999999979</v>
      </c>
      <c r="K981" s="16">
        <f t="shared" si="65"/>
        <v>1</v>
      </c>
      <c r="L981" s="4">
        <f t="shared" si="73"/>
        <v>51.319999999999709</v>
      </c>
      <c r="M981" s="6">
        <f t="shared" si="66"/>
        <v>1</v>
      </c>
      <c r="N981" s="4">
        <f t="shared" si="76"/>
        <v>103.21999999999935</v>
      </c>
      <c r="O981" s="6">
        <f t="shared" si="67"/>
        <v>1</v>
      </c>
      <c r="P981" s="4">
        <f t="shared" si="77"/>
        <v>154.21999999999935</v>
      </c>
      <c r="Q981" s="13"/>
      <c r="R981" s="13"/>
      <c r="S981" s="4">
        <f t="shared" si="68"/>
        <v>18.359999999999673</v>
      </c>
      <c r="T981" s="6">
        <f t="shared" si="74"/>
        <v>1.2736214605067</v>
      </c>
      <c r="U981" s="4">
        <f t="shared" si="69"/>
        <v>17.150000000000546</v>
      </c>
      <c r="V981" s="6">
        <f t="shared" si="75"/>
        <v>0.7444113263785328</v>
      </c>
      <c r="X981" s="4">
        <f t="shared" si="70"/>
        <v>17.150000000000546</v>
      </c>
      <c r="Z981" s="4">
        <f t="shared" si="71"/>
        <v>18.359999999999673</v>
      </c>
      <c r="AA981" s="4">
        <f t="shared" si="72"/>
        <v>4.5199999999995271</v>
      </c>
      <c r="AC981" s="4" t="str">
        <f t="shared" si="60"/>
        <v/>
      </c>
      <c r="AD981" s="4">
        <f t="shared" si="78"/>
        <v>47.899999999999636</v>
      </c>
    </row>
    <row r="982" spans="1:30">
      <c r="A982" s="2">
        <f>Pairs!D982</f>
        <v>41576</v>
      </c>
      <c r="B982" s="5">
        <f>Pairs!E982</f>
        <v>6725.82</v>
      </c>
      <c r="C982" s="5">
        <f>Pairs!F982</f>
        <v>6777.16</v>
      </c>
      <c r="D982" s="5">
        <f>Pairs!G982</f>
        <v>6718.85</v>
      </c>
      <c r="E982" s="5">
        <f>Pairs!H982</f>
        <v>6774.73</v>
      </c>
      <c r="F982" s="4">
        <f t="shared" si="61"/>
        <v>58.309999999999491</v>
      </c>
      <c r="G982" s="4">
        <f t="shared" si="62"/>
        <v>49.126666666666701</v>
      </c>
      <c r="H982" s="9">
        <f t="shared" si="63"/>
        <v>48.909999999999854</v>
      </c>
      <c r="I982" s="4">
        <f t="shared" si="64"/>
        <v>15.805999999999949</v>
      </c>
      <c r="K982" s="16">
        <f t="shared" si="65"/>
        <v>1</v>
      </c>
      <c r="L982" s="4">
        <f t="shared" si="73"/>
        <v>100.22999999999956</v>
      </c>
      <c r="M982" s="6">
        <f t="shared" si="66"/>
        <v>1</v>
      </c>
      <c r="N982" s="4">
        <f t="shared" si="76"/>
        <v>120.52999999999975</v>
      </c>
      <c r="O982" s="6">
        <f t="shared" si="67"/>
        <v>1</v>
      </c>
      <c r="P982" s="4">
        <f t="shared" si="77"/>
        <v>198.52999999999975</v>
      </c>
      <c r="Q982" s="13"/>
      <c r="R982" s="13"/>
      <c r="S982" s="4">
        <f t="shared" si="68"/>
        <v>51.340000000000146</v>
      </c>
      <c r="T982" s="6">
        <f t="shared" si="74"/>
        <v>2.0003897116134146</v>
      </c>
      <c r="U982" s="4">
        <f t="shared" si="69"/>
        <v>6.9699999999993452</v>
      </c>
      <c r="V982" s="6">
        <f t="shared" si="75"/>
        <v>0.86418550272799333</v>
      </c>
      <c r="X982" s="4">
        <f t="shared" si="70"/>
        <v>6.9699999999993452</v>
      </c>
      <c r="Z982" s="4">
        <f t="shared" si="71"/>
        <v>51.340000000000146</v>
      </c>
      <c r="AA982" s="4">
        <f t="shared" si="72"/>
        <v>48.909999999999854</v>
      </c>
      <c r="AC982" s="4">
        <f t="shared" si="60"/>
        <v>23.909999999999854</v>
      </c>
      <c r="AD982" s="4">
        <f t="shared" si="78"/>
        <v>55.409999999998945</v>
      </c>
    </row>
    <row r="983" spans="1:30">
      <c r="A983" s="2">
        <f>Pairs!D983</f>
        <v>41577</v>
      </c>
      <c r="B983" s="5">
        <f>Pairs!E983</f>
        <v>6774.73</v>
      </c>
      <c r="C983" s="5">
        <f>Pairs!F983</f>
        <v>6819.86</v>
      </c>
      <c r="D983" s="5">
        <f>Pairs!G983</f>
        <v>6763.66</v>
      </c>
      <c r="E983" s="5">
        <f>Pairs!H983</f>
        <v>6777.7</v>
      </c>
      <c r="F983" s="4">
        <f t="shared" si="61"/>
        <v>56.199999999999818</v>
      </c>
      <c r="G983" s="4">
        <f t="shared" si="62"/>
        <v>50.193333333333307</v>
      </c>
      <c r="H983" s="9">
        <f t="shared" si="63"/>
        <v>2.9700000000002547</v>
      </c>
      <c r="I983" s="4">
        <f t="shared" si="64"/>
        <v>20.639999999999965</v>
      </c>
      <c r="K983" s="16">
        <f t="shared" si="65"/>
        <v>1</v>
      </c>
      <c r="L983" s="4">
        <f t="shared" si="73"/>
        <v>64.5</v>
      </c>
      <c r="M983" s="6">
        <f t="shared" si="66"/>
        <v>1</v>
      </c>
      <c r="N983" s="4">
        <f t="shared" si="76"/>
        <v>103.19999999999982</v>
      </c>
      <c r="O983" s="6">
        <f t="shared" si="67"/>
        <v>1</v>
      </c>
      <c r="P983" s="4">
        <f t="shared" si="77"/>
        <v>155.09999999999945</v>
      </c>
      <c r="Q983" s="13"/>
      <c r="R983" s="13"/>
      <c r="S983" s="4">
        <f t="shared" si="68"/>
        <v>45.130000000000109</v>
      </c>
      <c r="T983" s="6">
        <f t="shared" si="74"/>
        <v>1.4502643918986362</v>
      </c>
      <c r="U983" s="4">
        <f t="shared" si="69"/>
        <v>11.069999999999709</v>
      </c>
      <c r="V983" s="6">
        <f t="shared" si="75"/>
        <v>0.88955402574079856</v>
      </c>
      <c r="X983" s="4">
        <f t="shared" si="70"/>
        <v>11.069999999999709</v>
      </c>
      <c r="Z983" s="4">
        <f t="shared" si="71"/>
        <v>45.130000000000109</v>
      </c>
      <c r="AA983" s="4">
        <f t="shared" si="72"/>
        <v>2.9700000000002547</v>
      </c>
      <c r="AC983" s="4">
        <f t="shared" si="60"/>
        <v>-22.029999999999745</v>
      </c>
      <c r="AD983" s="4">
        <f t="shared" si="78"/>
        <v>35.8799999999992</v>
      </c>
    </row>
    <row r="984" spans="1:30">
      <c r="A984" s="2">
        <f>Pairs!D984</f>
        <v>41578</v>
      </c>
      <c r="B984" s="5">
        <f>Pairs!E984</f>
        <v>6777.7</v>
      </c>
      <c r="C984" s="5">
        <f>Pairs!F984</f>
        <v>6778.27</v>
      </c>
      <c r="D984" s="5">
        <f>Pairs!G984</f>
        <v>6719.51</v>
      </c>
      <c r="E984" s="5">
        <f>Pairs!H984</f>
        <v>6731.43</v>
      </c>
      <c r="F984" s="4">
        <f t="shared" si="61"/>
        <v>58.760000000000218</v>
      </c>
      <c r="G984" s="4">
        <f t="shared" si="62"/>
        <v>49.956666666666628</v>
      </c>
      <c r="H984" s="9">
        <f t="shared" si="63"/>
        <v>-46.269999999999527</v>
      </c>
      <c r="I984" s="4">
        <f t="shared" si="64"/>
        <v>3.6460000000000945</v>
      </c>
      <c r="K984" s="16">
        <f t="shared" si="65"/>
        <v>0.17960992907801729</v>
      </c>
      <c r="L984" s="4">
        <f t="shared" si="73"/>
        <v>56.399999999999636</v>
      </c>
      <c r="M984" s="6">
        <f t="shared" si="66"/>
        <v>0.55164728682170927</v>
      </c>
      <c r="N984" s="4">
        <f t="shared" si="76"/>
        <v>103.19999999999982</v>
      </c>
      <c r="O984" s="6">
        <f t="shared" si="67"/>
        <v>0.62534412955465968</v>
      </c>
      <c r="P984" s="4">
        <f t="shared" si="77"/>
        <v>123.5</v>
      </c>
      <c r="Q984" s="13"/>
      <c r="R984" s="13"/>
      <c r="S984" s="4">
        <f t="shared" si="68"/>
        <v>0.57000000000061846</v>
      </c>
      <c r="T984" s="6">
        <f t="shared" si="74"/>
        <v>1.0088372093023352</v>
      </c>
      <c r="U984" s="4">
        <f t="shared" si="69"/>
        <v>58.1899999999996</v>
      </c>
      <c r="V984" s="6">
        <f t="shared" si="75"/>
        <v>9.7829457364347283E-2</v>
      </c>
      <c r="X984" s="4">
        <f t="shared" si="70"/>
        <v>0.57000000000061846</v>
      </c>
      <c r="Z984" s="4">
        <f t="shared" si="71"/>
        <v>58.1899999999996</v>
      </c>
      <c r="AA984" s="4">
        <f t="shared" si="72"/>
        <v>46.269999999999527</v>
      </c>
      <c r="AC984" s="4">
        <f t="shared" si="60"/>
        <v>21.269999999999527</v>
      </c>
      <c r="AD984" s="4">
        <f t="shared" si="78"/>
        <v>77.549999999999272</v>
      </c>
    </row>
    <row r="985" spans="1:30">
      <c r="A985" s="2">
        <f>Pairs!D985</f>
        <v>41579</v>
      </c>
      <c r="B985" s="5">
        <f>Pairs!E985</f>
        <v>6731.43</v>
      </c>
      <c r="C985" s="5">
        <f>Pairs!F985</f>
        <v>6760.87</v>
      </c>
      <c r="D985" s="5">
        <f>Pairs!G985</f>
        <v>6715.3</v>
      </c>
      <c r="E985" s="5">
        <f>Pairs!H985</f>
        <v>6734.74</v>
      </c>
      <c r="F985" s="4">
        <f t="shared" si="61"/>
        <v>45.569999999999709</v>
      </c>
      <c r="G985" s="4">
        <f t="shared" si="62"/>
        <v>47.079166666666652</v>
      </c>
      <c r="H985" s="9">
        <f t="shared" si="63"/>
        <v>3.3099999999994907</v>
      </c>
      <c r="I985" s="4">
        <f t="shared" si="64"/>
        <v>2.6879999999999198</v>
      </c>
      <c r="K985" s="16">
        <f t="shared" si="65"/>
        <v>0.17193523515805809</v>
      </c>
      <c r="L985" s="4">
        <f t="shared" si="73"/>
        <v>51.880000000000109</v>
      </c>
      <c r="M985" s="6">
        <f t="shared" si="66"/>
        <v>0.33395348837209243</v>
      </c>
      <c r="N985" s="4">
        <f t="shared" si="76"/>
        <v>64.5</v>
      </c>
      <c r="O985" s="6">
        <f t="shared" si="67"/>
        <v>0.583720930232557</v>
      </c>
      <c r="P985" s="4">
        <f t="shared" si="77"/>
        <v>103.19999999999982</v>
      </c>
      <c r="Q985" s="13"/>
      <c r="R985" s="13"/>
      <c r="S985" s="4">
        <f t="shared" si="68"/>
        <v>29.4399999999996</v>
      </c>
      <c r="T985" s="6">
        <f t="shared" si="74"/>
        <v>0.7015957446808504</v>
      </c>
      <c r="U985" s="4">
        <f t="shared" si="69"/>
        <v>16.130000000000109</v>
      </c>
      <c r="V985" s="6">
        <f t="shared" si="75"/>
        <v>-0.10638297872340494</v>
      </c>
      <c r="X985" s="4">
        <f t="shared" si="70"/>
        <v>16.130000000000109</v>
      </c>
      <c r="Z985" s="4">
        <f t="shared" si="71"/>
        <v>29.4399999999996</v>
      </c>
      <c r="AA985" s="4">
        <f t="shared" si="72"/>
        <v>3.3099999999994907</v>
      </c>
      <c r="AC985" s="4">
        <f t="shared" si="60"/>
        <v>-21.690000000000509</v>
      </c>
      <c r="AD985" s="4">
        <f t="shared" si="78"/>
        <v>34.459999999998217</v>
      </c>
    </row>
    <row r="986" spans="1:30">
      <c r="A986" s="2">
        <f>Pairs!D986</f>
        <v>41582</v>
      </c>
      <c r="B986" s="5">
        <f>Pairs!E986</f>
        <v>6734.7</v>
      </c>
      <c r="C986" s="5">
        <f>Pairs!F986</f>
        <v>6780.1</v>
      </c>
      <c r="D986" s="5">
        <f>Pairs!G986</f>
        <v>6734.6</v>
      </c>
      <c r="E986" s="5">
        <f>Pairs!H986</f>
        <v>6763.6</v>
      </c>
      <c r="F986" s="4">
        <f t="shared" si="61"/>
        <v>45.5</v>
      </c>
      <c r="G986" s="4">
        <f t="shared" si="62"/>
        <v>46.954166666666652</v>
      </c>
      <c r="H986" s="9">
        <f t="shared" si="63"/>
        <v>28.860000000000582</v>
      </c>
      <c r="I986" s="4">
        <f t="shared" si="64"/>
        <v>7.5560000000001306</v>
      </c>
      <c r="K986" s="16">
        <f t="shared" si="65"/>
        <v>0.69526691160580079</v>
      </c>
      <c r="L986" s="4">
        <f t="shared" si="73"/>
        <v>46.269999999999527</v>
      </c>
      <c r="M986" s="6">
        <f t="shared" si="66"/>
        <v>0.7500000000000081</v>
      </c>
      <c r="N986" s="4">
        <f t="shared" si="76"/>
        <v>56.399999999999636</v>
      </c>
      <c r="O986" s="6">
        <f t="shared" si="67"/>
        <v>0.8633720930232609</v>
      </c>
      <c r="P986" s="4">
        <f t="shared" si="77"/>
        <v>103.19999999999982</v>
      </c>
      <c r="Q986" s="13"/>
      <c r="R986" s="13"/>
      <c r="S986" s="4">
        <f t="shared" si="68"/>
        <v>45.360000000000582</v>
      </c>
      <c r="T986" s="6">
        <f t="shared" si="74"/>
        <v>1.0462606013878284</v>
      </c>
      <c r="U986" s="4">
        <f t="shared" si="69"/>
        <v>0.13999999999941792</v>
      </c>
      <c r="V986" s="6">
        <f t="shared" si="75"/>
        <v>0.16923670007711328</v>
      </c>
      <c r="X986" s="4">
        <f t="shared" si="70"/>
        <v>0.13999999999941792</v>
      </c>
      <c r="Z986" s="4">
        <f t="shared" si="71"/>
        <v>45.360000000000582</v>
      </c>
      <c r="AA986" s="4">
        <f t="shared" si="72"/>
        <v>28.860000000000582</v>
      </c>
      <c r="AC986" s="4">
        <f t="shared" si="60"/>
        <v>3.8600000000005821</v>
      </c>
      <c r="AD986" s="4">
        <f t="shared" si="78"/>
        <v>31.719999999999345</v>
      </c>
    </row>
    <row r="987" spans="1:30">
      <c r="A987" s="2">
        <f>Pairs!D987</f>
        <v>41583</v>
      </c>
      <c r="B987" s="5">
        <f>Pairs!E987</f>
        <v>6763.6</v>
      </c>
      <c r="C987" s="5">
        <f>Pairs!F987</f>
        <v>6773.9</v>
      </c>
      <c r="D987" s="5">
        <f>Pairs!G987</f>
        <v>6708.5</v>
      </c>
      <c r="E987" s="5">
        <f>Pairs!H987</f>
        <v>6746.8</v>
      </c>
      <c r="F987" s="4">
        <f t="shared" si="61"/>
        <v>65.399999999999636</v>
      </c>
      <c r="G987" s="4">
        <f t="shared" si="62"/>
        <v>48.529166666666619</v>
      </c>
      <c r="H987" s="9">
        <f t="shared" si="63"/>
        <v>-16.800000000000182</v>
      </c>
      <c r="I987" s="4">
        <f t="shared" si="64"/>
        <v>-5.585999999999876</v>
      </c>
      <c r="K987" s="16">
        <f t="shared" si="65"/>
        <v>0.3321806786254603</v>
      </c>
      <c r="L987" s="4">
        <f t="shared" si="73"/>
        <v>46.269999999999527</v>
      </c>
      <c r="M987" s="6">
        <f t="shared" si="66"/>
        <v>0.40439475713185097</v>
      </c>
      <c r="N987" s="4">
        <f t="shared" si="76"/>
        <v>51.880000000000109</v>
      </c>
      <c r="O987" s="6">
        <f t="shared" si="67"/>
        <v>0.52093023255814519</v>
      </c>
      <c r="P987" s="4">
        <f t="shared" si="77"/>
        <v>64.5</v>
      </c>
      <c r="Q987" s="13"/>
      <c r="R987" s="13"/>
      <c r="S987" s="4">
        <f t="shared" si="68"/>
        <v>10.299999999999272</v>
      </c>
      <c r="T987" s="6">
        <f t="shared" si="74"/>
        <v>0.91787335206396758</v>
      </c>
      <c r="U987" s="4">
        <f t="shared" si="69"/>
        <v>55.100000000000364</v>
      </c>
      <c r="V987" s="6">
        <f t="shared" si="75"/>
        <v>-0.49556948346662039</v>
      </c>
      <c r="X987" s="4">
        <f t="shared" si="70"/>
        <v>10.299999999999272</v>
      </c>
      <c r="Z987" s="4">
        <f t="shared" si="71"/>
        <v>55.100000000000364</v>
      </c>
      <c r="AA987" s="4">
        <f t="shared" si="72"/>
        <v>16.800000000000182</v>
      </c>
      <c r="AC987" s="4">
        <f t="shared" si="60"/>
        <v>-8.1999999999998181</v>
      </c>
      <c r="AD987" s="4">
        <f t="shared" si="78"/>
        <v>7.0199999999995271</v>
      </c>
    </row>
    <row r="988" spans="1:30">
      <c r="A988" s="2">
        <f>Pairs!D988</f>
        <v>41584</v>
      </c>
      <c r="B988" s="5">
        <f>Pairs!E988</f>
        <v>6746.8</v>
      </c>
      <c r="C988" s="5">
        <f>Pairs!F988</f>
        <v>6768.2</v>
      </c>
      <c r="D988" s="5">
        <f>Pairs!G988</f>
        <v>6735.6</v>
      </c>
      <c r="E988" s="5">
        <f>Pairs!H988</f>
        <v>6741.7</v>
      </c>
      <c r="F988" s="4">
        <f t="shared" si="61"/>
        <v>32.599999999999454</v>
      </c>
      <c r="G988" s="4">
        <f t="shared" si="62"/>
        <v>48.212499999999942</v>
      </c>
      <c r="H988" s="9">
        <f t="shared" si="63"/>
        <v>-5.1000000000003638</v>
      </c>
      <c r="I988" s="4">
        <f t="shared" si="64"/>
        <v>-7.2</v>
      </c>
      <c r="K988" s="16">
        <f t="shared" si="65"/>
        <v>0.31924152937517886</v>
      </c>
      <c r="L988" s="4">
        <f t="shared" si="73"/>
        <v>32.170000000000073</v>
      </c>
      <c r="M988" s="6">
        <f t="shared" si="66"/>
        <v>0.22195807218499314</v>
      </c>
      <c r="N988" s="4">
        <f t="shared" si="76"/>
        <v>46.269999999999527</v>
      </c>
      <c r="O988" s="6">
        <f t="shared" si="67"/>
        <v>0.36170212765957033</v>
      </c>
      <c r="P988" s="4">
        <f t="shared" si="77"/>
        <v>56.399999999999636</v>
      </c>
      <c r="Q988" s="13"/>
      <c r="R988" s="13"/>
      <c r="S988" s="4">
        <f t="shared" si="68"/>
        <v>21.399999999999636</v>
      </c>
      <c r="T988" s="6">
        <f t="shared" si="74"/>
        <v>0.79468338015992879</v>
      </c>
      <c r="U988" s="4">
        <f t="shared" si="69"/>
        <v>11.199999999999818</v>
      </c>
      <c r="V988" s="6">
        <f t="shared" si="75"/>
        <v>9.0123189971906534E-2</v>
      </c>
      <c r="X988" s="4">
        <f t="shared" si="70"/>
        <v>11.199999999999818</v>
      </c>
      <c r="Z988" s="4">
        <f t="shared" si="71"/>
        <v>21.399999999999636</v>
      </c>
      <c r="AA988" s="4">
        <f t="shared" si="72"/>
        <v>5.1000000000003638</v>
      </c>
      <c r="AC988" s="4" t="str">
        <f t="shared" si="60"/>
        <v/>
      </c>
      <c r="AD988" s="4">
        <f t="shared" si="78"/>
        <v>10.819999999999709</v>
      </c>
    </row>
    <row r="989" spans="1:30">
      <c r="A989" s="2">
        <f>Pairs!D989</f>
        <v>41585</v>
      </c>
      <c r="B989" s="5">
        <f>Pairs!E989</f>
        <v>6741.7</v>
      </c>
      <c r="C989" s="5">
        <f>Pairs!F989</f>
        <v>6779.2</v>
      </c>
      <c r="D989" s="5">
        <f>Pairs!G989</f>
        <v>6680</v>
      </c>
      <c r="E989" s="5">
        <f>Pairs!H989</f>
        <v>6697.2</v>
      </c>
      <c r="F989" s="4">
        <f t="shared" si="61"/>
        <v>99.199999999999818</v>
      </c>
      <c r="G989" s="4">
        <f t="shared" si="62"/>
        <v>51.012499999999896</v>
      </c>
      <c r="H989" s="9">
        <f t="shared" si="63"/>
        <v>-44.5</v>
      </c>
      <c r="I989" s="4">
        <f t="shared" si="64"/>
        <v>-6.8460000000000942</v>
      </c>
      <c r="K989" s="16">
        <f t="shared" si="65"/>
        <v>0</v>
      </c>
      <c r="L989" s="4">
        <f t="shared" si="73"/>
        <v>66.400000000000546</v>
      </c>
      <c r="M989" s="6">
        <f t="shared" si="66"/>
        <v>0</v>
      </c>
      <c r="N989" s="4">
        <f t="shared" si="76"/>
        <v>80.5</v>
      </c>
      <c r="O989" s="6">
        <f t="shared" si="67"/>
        <v>0</v>
      </c>
      <c r="P989" s="4">
        <f t="shared" si="77"/>
        <v>80.5</v>
      </c>
      <c r="Q989" s="13"/>
      <c r="R989" s="13"/>
      <c r="S989" s="4">
        <f t="shared" si="68"/>
        <v>37.5</v>
      </c>
      <c r="T989" s="6">
        <f t="shared" si="74"/>
        <v>1.4849238420888846</v>
      </c>
      <c r="U989" s="4">
        <f t="shared" si="69"/>
        <v>61.699999999999818</v>
      </c>
      <c r="V989" s="6">
        <f t="shared" si="75"/>
        <v>-1.5986944358097661</v>
      </c>
      <c r="X989" s="4">
        <f t="shared" si="70"/>
        <v>37.5</v>
      </c>
      <c r="Z989" s="4">
        <f t="shared" si="71"/>
        <v>61.699999999999818</v>
      </c>
      <c r="AA989" s="4">
        <f t="shared" si="72"/>
        <v>44.5</v>
      </c>
      <c r="AC989" s="4">
        <f t="shared" ref="AC989:AC1004" si="79">IF(Z989&gt;$AC$1,IF(Z989&gt;($AC$1+$AD$1),$AD$1,AA989-$AC$1),"")</f>
        <v>19.5</v>
      </c>
      <c r="AD989" s="4">
        <f t="shared" si="78"/>
        <v>16.619999999999891</v>
      </c>
    </row>
    <row r="990" spans="1:30">
      <c r="A990" s="2">
        <f>Pairs!D990</f>
        <v>41586</v>
      </c>
      <c r="B990" s="5">
        <f>Pairs!E990</f>
        <v>6697</v>
      </c>
      <c r="C990" s="5">
        <f>Pairs!F990</f>
        <v>6713</v>
      </c>
      <c r="D990" s="5">
        <f>Pairs!G990</f>
        <v>6643</v>
      </c>
      <c r="E990" s="5">
        <f>Pairs!H990</f>
        <v>6708</v>
      </c>
      <c r="F990" s="4">
        <f t="shared" si="61"/>
        <v>70</v>
      </c>
      <c r="G990" s="4">
        <f t="shared" si="62"/>
        <v>53.454166666666573</v>
      </c>
      <c r="H990" s="9">
        <f t="shared" si="63"/>
        <v>10.800000000000182</v>
      </c>
      <c r="I990" s="4">
        <f t="shared" si="64"/>
        <v>-5.3479999999999563</v>
      </c>
      <c r="K990" s="16">
        <f t="shared" si="65"/>
        <v>0.16265060240963997</v>
      </c>
      <c r="L990" s="4">
        <f t="shared" si="73"/>
        <v>66.400000000000546</v>
      </c>
      <c r="M990" s="6">
        <f t="shared" si="66"/>
        <v>0.16265060240963997</v>
      </c>
      <c r="N990" s="4">
        <f t="shared" si="76"/>
        <v>66.400000000000546</v>
      </c>
      <c r="O990" s="6">
        <f t="shared" si="67"/>
        <v>0.13416149068323208</v>
      </c>
      <c r="P990" s="4">
        <f t="shared" si="77"/>
        <v>80.5</v>
      </c>
      <c r="Q990" s="13"/>
      <c r="R990" s="13"/>
      <c r="S990" s="4">
        <f t="shared" si="68"/>
        <v>15.800000000000182</v>
      </c>
      <c r="T990" s="6">
        <f t="shared" si="74"/>
        <v>0.23795180722891646</v>
      </c>
      <c r="U990" s="4">
        <f t="shared" si="69"/>
        <v>54.199999999999818</v>
      </c>
      <c r="V990" s="6">
        <f t="shared" si="75"/>
        <v>-0.81626506024095435</v>
      </c>
      <c r="X990" s="4">
        <f t="shared" si="70"/>
        <v>15.800000000000182</v>
      </c>
      <c r="Z990" s="4">
        <f t="shared" si="71"/>
        <v>54.199999999999818</v>
      </c>
      <c r="AA990" s="4">
        <f t="shared" si="72"/>
        <v>10.800000000000182</v>
      </c>
      <c r="AC990" s="4">
        <f t="shared" si="79"/>
        <v>-14.199999999999818</v>
      </c>
      <c r="AD990" s="4">
        <f t="shared" si="78"/>
        <v>2.4200000000000728</v>
      </c>
    </row>
    <row r="991" spans="1:30">
      <c r="A991" s="2">
        <f>Pairs!D991</f>
        <v>41589</v>
      </c>
      <c r="B991" s="5">
        <f>Pairs!E991</f>
        <v>6708.4</v>
      </c>
      <c r="C991" s="5">
        <f>Pairs!F991</f>
        <v>6744.8</v>
      </c>
      <c r="D991" s="5">
        <f>Pairs!G991</f>
        <v>6702</v>
      </c>
      <c r="E991" s="5">
        <f>Pairs!H991</f>
        <v>6728.4</v>
      </c>
      <c r="F991" s="4">
        <f t="shared" si="61"/>
        <v>42.800000000000182</v>
      </c>
      <c r="G991" s="4">
        <f t="shared" si="62"/>
        <v>53.262499999999896</v>
      </c>
      <c r="H991" s="9">
        <f t="shared" si="63"/>
        <v>20.399999999999636</v>
      </c>
      <c r="I991" s="4">
        <f t="shared" si="64"/>
        <v>-7.0400000000001457</v>
      </c>
      <c r="K991" s="16">
        <f t="shared" si="65"/>
        <v>0.6290322580645078</v>
      </c>
      <c r="L991" s="4">
        <f t="shared" si="73"/>
        <v>49.600000000000364</v>
      </c>
      <c r="M991" s="6">
        <f t="shared" si="66"/>
        <v>0.46987951807228256</v>
      </c>
      <c r="N991" s="4">
        <f t="shared" si="76"/>
        <v>66.400000000000546</v>
      </c>
      <c r="O991" s="6">
        <f t="shared" si="67"/>
        <v>0.38757763975155052</v>
      </c>
      <c r="P991" s="4">
        <f t="shared" si="77"/>
        <v>80.5</v>
      </c>
      <c r="Q991" s="13"/>
      <c r="R991" s="13"/>
      <c r="S991" s="4">
        <f t="shared" si="68"/>
        <v>36.800000000000182</v>
      </c>
      <c r="T991" s="6">
        <f t="shared" si="74"/>
        <v>0.71686746987951766</v>
      </c>
      <c r="U991" s="4">
        <f t="shared" si="69"/>
        <v>6</v>
      </c>
      <c r="V991" s="6">
        <f t="shared" si="75"/>
        <v>7.2289156626508172E-2</v>
      </c>
      <c r="X991" s="4">
        <f t="shared" si="70"/>
        <v>6</v>
      </c>
      <c r="Z991" s="4">
        <f t="shared" si="71"/>
        <v>36.800000000000182</v>
      </c>
      <c r="AA991" s="4">
        <f t="shared" si="72"/>
        <v>20.399999999999636</v>
      </c>
      <c r="AC991" s="4">
        <f t="shared" si="79"/>
        <v>-4.6000000000003638</v>
      </c>
      <c r="AD991" s="4">
        <f t="shared" si="78"/>
        <v>-2.180000000000291</v>
      </c>
    </row>
    <row r="992" spans="1:30">
      <c r="A992" s="2">
        <f>Pairs!D992</f>
        <v>41590</v>
      </c>
      <c r="B992" s="5">
        <f>Pairs!E992</f>
        <v>6728.4</v>
      </c>
      <c r="C992" s="5">
        <f>Pairs!F992</f>
        <v>6728.4</v>
      </c>
      <c r="D992" s="5">
        <f>Pairs!G992</f>
        <v>6693.3</v>
      </c>
      <c r="E992" s="5">
        <f>Pairs!H992</f>
        <v>6726.8</v>
      </c>
      <c r="F992" s="4">
        <f t="shared" si="61"/>
        <v>35.099999999999454</v>
      </c>
      <c r="G992" s="4">
        <f t="shared" si="62"/>
        <v>53.745833333333167</v>
      </c>
      <c r="H992" s="9">
        <f t="shared" si="63"/>
        <v>-1.5999999999994543</v>
      </c>
      <c r="I992" s="4">
        <f t="shared" si="64"/>
        <v>-4</v>
      </c>
      <c r="K992" s="16">
        <f t="shared" si="65"/>
        <v>0.66516853932585085</v>
      </c>
      <c r="L992" s="4">
        <f t="shared" si="73"/>
        <v>44.5</v>
      </c>
      <c r="M992" s="6">
        <f t="shared" si="66"/>
        <v>0.44578313253012231</v>
      </c>
      <c r="N992" s="4">
        <f t="shared" si="76"/>
        <v>66.400000000000546</v>
      </c>
      <c r="O992" s="6">
        <f t="shared" si="67"/>
        <v>0.44578313253012231</v>
      </c>
      <c r="P992" s="4">
        <f t="shared" si="77"/>
        <v>66.400000000000546</v>
      </c>
      <c r="Q992" s="13"/>
      <c r="R992" s="13"/>
      <c r="S992" s="4">
        <f t="shared" si="68"/>
        <v>0</v>
      </c>
      <c r="T992" s="6">
        <f t="shared" si="74"/>
        <v>0.6290322580645078</v>
      </c>
      <c r="U992" s="4">
        <f t="shared" si="69"/>
        <v>35.099999999999454</v>
      </c>
      <c r="V992" s="6">
        <f t="shared" si="75"/>
        <v>-7.8629032258056605E-2</v>
      </c>
      <c r="X992" s="4">
        <f t="shared" si="70"/>
        <v>0</v>
      </c>
      <c r="Z992" s="4">
        <f t="shared" si="71"/>
        <v>35.099999999999454</v>
      </c>
      <c r="AA992" s="4">
        <f t="shared" si="72"/>
        <v>1.5999999999994543</v>
      </c>
      <c r="AC992" s="4">
        <f t="shared" si="79"/>
        <v>-23.400000000000546</v>
      </c>
      <c r="AD992" s="4">
        <f t="shared" si="78"/>
        <v>-49.490000000000691</v>
      </c>
    </row>
    <row r="993" spans="1:30">
      <c r="A993" s="2">
        <f>Pairs!D993</f>
        <v>41591</v>
      </c>
      <c r="B993" s="5">
        <f>Pairs!E993</f>
        <v>6726.8</v>
      </c>
      <c r="C993" s="5">
        <f>Pairs!F993</f>
        <v>6726.8</v>
      </c>
      <c r="D993" s="5">
        <f>Pairs!G993</f>
        <v>6614</v>
      </c>
      <c r="E993" s="5">
        <f>Pairs!H993</f>
        <v>6630</v>
      </c>
      <c r="F993" s="4">
        <f t="shared" si="61"/>
        <v>112.80000000000018</v>
      </c>
      <c r="G993" s="4">
        <f t="shared" si="62"/>
        <v>60.186666666666497</v>
      </c>
      <c r="H993" s="9">
        <f t="shared" si="63"/>
        <v>-96.800000000000182</v>
      </c>
      <c r="I993" s="4">
        <f t="shared" si="64"/>
        <v>-22.339999999999964</v>
      </c>
      <c r="K993" s="16">
        <f t="shared" si="65"/>
        <v>0</v>
      </c>
      <c r="L993" s="4">
        <f t="shared" si="73"/>
        <v>98.399999999999636</v>
      </c>
      <c r="M993" s="6">
        <f t="shared" si="66"/>
        <v>0</v>
      </c>
      <c r="N993" s="4">
        <f t="shared" si="76"/>
        <v>116.80000000000018</v>
      </c>
      <c r="O993" s="6">
        <f t="shared" si="67"/>
        <v>0</v>
      </c>
      <c r="P993" s="4">
        <f t="shared" si="77"/>
        <v>133.60000000000036</v>
      </c>
      <c r="Q993" s="13"/>
      <c r="R993" s="13"/>
      <c r="S993" s="4">
        <f t="shared" si="68"/>
        <v>0</v>
      </c>
      <c r="T993" s="6">
        <f t="shared" si="74"/>
        <v>0.66516853932585085</v>
      </c>
      <c r="U993" s="4">
        <f t="shared" si="69"/>
        <v>112.80000000000018</v>
      </c>
      <c r="V993" s="6">
        <f t="shared" si="75"/>
        <v>-1.8696629213483105</v>
      </c>
      <c r="X993" s="4">
        <f t="shared" si="70"/>
        <v>0</v>
      </c>
      <c r="Z993" s="4">
        <f t="shared" si="71"/>
        <v>112.80000000000018</v>
      </c>
      <c r="AA993" s="4">
        <f t="shared" si="72"/>
        <v>96.800000000000182</v>
      </c>
      <c r="AC993" s="4">
        <f t="shared" si="79"/>
        <v>71.800000000000182</v>
      </c>
      <c r="AD993" s="4">
        <f t="shared" si="78"/>
        <v>44.339999999999236</v>
      </c>
    </row>
    <row r="994" spans="1:30">
      <c r="A994" s="2">
        <f>Pairs!D994</f>
        <v>41592</v>
      </c>
      <c r="B994" s="5">
        <f>Pairs!E994</f>
        <v>6630</v>
      </c>
      <c r="C994" s="5">
        <f>Pairs!F994</f>
        <v>6696.2</v>
      </c>
      <c r="D994" s="5">
        <f>Pairs!G994</f>
        <v>6630</v>
      </c>
      <c r="E994" s="5">
        <f>Pairs!H994</f>
        <v>6666.1</v>
      </c>
      <c r="F994" s="4">
        <f t="shared" si="61"/>
        <v>66.199999999999818</v>
      </c>
      <c r="G994" s="4">
        <f t="shared" si="62"/>
        <v>60.844166666666524</v>
      </c>
      <c r="H994" s="9">
        <f t="shared" si="63"/>
        <v>36.100000000000364</v>
      </c>
      <c r="I994" s="4">
        <f t="shared" si="64"/>
        <v>-6.2199999999998905</v>
      </c>
      <c r="K994" s="16">
        <f t="shared" si="65"/>
        <v>0.36686991869919205</v>
      </c>
      <c r="L994" s="4">
        <f t="shared" si="73"/>
        <v>98.399999999999636</v>
      </c>
      <c r="M994" s="6">
        <f t="shared" si="66"/>
        <v>0.32318710832587666</v>
      </c>
      <c r="N994" s="4">
        <f t="shared" si="76"/>
        <v>111.69999999999982</v>
      </c>
      <c r="O994" s="6">
        <f t="shared" si="67"/>
        <v>0.27020958083832536</v>
      </c>
      <c r="P994" s="4">
        <f t="shared" si="77"/>
        <v>133.60000000000036</v>
      </c>
      <c r="Q994" s="13"/>
      <c r="R994" s="13"/>
      <c r="S994" s="4">
        <f t="shared" si="68"/>
        <v>66.199999999999818</v>
      </c>
      <c r="T994" s="6">
        <f t="shared" si="74"/>
        <v>0.67276422764227706</v>
      </c>
      <c r="U994" s="4">
        <f t="shared" si="69"/>
        <v>0</v>
      </c>
      <c r="V994" s="6">
        <f t="shared" si="75"/>
        <v>0</v>
      </c>
      <c r="X994" s="4">
        <f t="shared" si="70"/>
        <v>0</v>
      </c>
      <c r="Z994" s="4">
        <f t="shared" si="71"/>
        <v>66.199999999999818</v>
      </c>
      <c r="AA994" s="4">
        <f t="shared" si="72"/>
        <v>36.100000000000364</v>
      </c>
      <c r="AC994" s="4">
        <f t="shared" si="79"/>
        <v>11.100000000000364</v>
      </c>
      <c r="AD994" s="4">
        <f t="shared" si="78"/>
        <v>34.170000000000073</v>
      </c>
    </row>
    <row r="995" spans="1:30">
      <c r="A995" s="2">
        <f>Pairs!D995</f>
        <v>41593</v>
      </c>
      <c r="B995" s="5">
        <f>Pairs!E995</f>
        <v>6666.1</v>
      </c>
      <c r="C995" s="5">
        <f>Pairs!F995</f>
        <v>6703.1</v>
      </c>
      <c r="D995" s="5">
        <f>Pairs!G995</f>
        <v>6665.5</v>
      </c>
      <c r="E995" s="5">
        <f>Pairs!H995</f>
        <v>6693.4</v>
      </c>
      <c r="F995" s="4">
        <f t="shared" si="61"/>
        <v>37.600000000000364</v>
      </c>
      <c r="G995" s="4">
        <f t="shared" si="62"/>
        <v>59.29416666666657</v>
      </c>
      <c r="H995" s="9">
        <f t="shared" si="63"/>
        <v>27.299999999999272</v>
      </c>
      <c r="I995" s="4">
        <f t="shared" si="64"/>
        <v>-2.9200000000000728</v>
      </c>
      <c r="K995" s="16">
        <f t="shared" si="65"/>
        <v>0.64430894308942954</v>
      </c>
      <c r="L995" s="4">
        <f t="shared" si="73"/>
        <v>98.399999999999636</v>
      </c>
      <c r="M995" s="6">
        <f t="shared" si="66"/>
        <v>0.64430894308942954</v>
      </c>
      <c r="N995" s="4">
        <f t="shared" si="76"/>
        <v>98.399999999999636</v>
      </c>
      <c r="O995" s="6">
        <f t="shared" si="67"/>
        <v>0.5428082191780782</v>
      </c>
      <c r="P995" s="4">
        <f t="shared" si="77"/>
        <v>116.80000000000018</v>
      </c>
      <c r="Q995" s="13"/>
      <c r="R995" s="13"/>
      <c r="S995" s="4">
        <f t="shared" si="68"/>
        <v>37</v>
      </c>
      <c r="T995" s="6">
        <f t="shared" si="74"/>
        <v>0.74288617886179509</v>
      </c>
      <c r="U995" s="4">
        <f t="shared" si="69"/>
        <v>0.6000000000003638</v>
      </c>
      <c r="V995" s="6">
        <f t="shared" si="75"/>
        <v>0.36077235772357857</v>
      </c>
      <c r="X995" s="4">
        <f t="shared" si="70"/>
        <v>0.6000000000003638</v>
      </c>
      <c r="Z995" s="4">
        <f t="shared" si="71"/>
        <v>37</v>
      </c>
      <c r="AA995" s="4">
        <f t="shared" si="72"/>
        <v>27.299999999999272</v>
      </c>
      <c r="AC995" s="4">
        <f t="shared" si="79"/>
        <v>2.2999999999992724</v>
      </c>
      <c r="AD995" s="4">
        <f t="shared" si="78"/>
        <v>58.159999999999854</v>
      </c>
    </row>
    <row r="996" spans="1:30">
      <c r="A996" s="2">
        <f>Pairs!D996</f>
        <v>41596</v>
      </c>
      <c r="B996" s="5">
        <f>Pairs!E996</f>
        <v>6693.4</v>
      </c>
      <c r="C996" s="5">
        <f>Pairs!F996</f>
        <v>6732.1</v>
      </c>
      <c r="D996" s="5">
        <f>Pairs!G996</f>
        <v>6671.6</v>
      </c>
      <c r="E996" s="5">
        <f>Pairs!H996</f>
        <v>6723.5</v>
      </c>
      <c r="F996" s="4">
        <f t="shared" si="61"/>
        <v>60.5</v>
      </c>
      <c r="G996" s="4">
        <f t="shared" si="62"/>
        <v>59.439166666666551</v>
      </c>
      <c r="H996" s="9">
        <f t="shared" si="63"/>
        <v>30.100000000000364</v>
      </c>
      <c r="I996" s="4">
        <f t="shared" si="64"/>
        <v>-0.97999999999992726</v>
      </c>
      <c r="K996" s="16">
        <f t="shared" si="65"/>
        <v>0.96590909090908905</v>
      </c>
      <c r="L996" s="4">
        <f t="shared" si="73"/>
        <v>96.800000000000182</v>
      </c>
      <c r="M996" s="6">
        <f t="shared" si="66"/>
        <v>0.95020325203252387</v>
      </c>
      <c r="N996" s="4">
        <f t="shared" si="76"/>
        <v>98.399999999999636</v>
      </c>
      <c r="O996" s="6">
        <f t="shared" si="67"/>
        <v>0.83706356311548924</v>
      </c>
      <c r="P996" s="4">
        <f t="shared" si="77"/>
        <v>111.69999999999982</v>
      </c>
      <c r="Q996" s="13"/>
      <c r="R996" s="13"/>
      <c r="S996" s="4">
        <f t="shared" si="68"/>
        <v>38.700000000000728</v>
      </c>
      <c r="T996" s="6">
        <f t="shared" si="74"/>
        <v>1.0376016260162677</v>
      </c>
      <c r="U996" s="4">
        <f t="shared" si="69"/>
        <v>21.799999999999272</v>
      </c>
      <c r="V996" s="6">
        <f t="shared" si="75"/>
        <v>0.42276422764228166</v>
      </c>
      <c r="X996" s="4">
        <f t="shared" si="70"/>
        <v>21.799999999999272</v>
      </c>
      <c r="Z996" s="4">
        <f t="shared" si="71"/>
        <v>38.700000000000728</v>
      </c>
      <c r="AA996" s="4">
        <f t="shared" si="72"/>
        <v>30.100000000000364</v>
      </c>
      <c r="AC996" s="4">
        <f t="shared" si="79"/>
        <v>5.1000000000003638</v>
      </c>
      <c r="AD996" s="4">
        <f t="shared" si="78"/>
        <v>59.399999999999636</v>
      </c>
    </row>
    <row r="997" spans="1:30">
      <c r="A997" s="2">
        <f>Pairs!D997</f>
        <v>41597</v>
      </c>
      <c r="B997" s="5">
        <f>Pairs!E997</f>
        <v>6723.5</v>
      </c>
      <c r="C997" s="5">
        <f>Pairs!F997</f>
        <v>6723.5</v>
      </c>
      <c r="D997" s="5">
        <f>Pairs!G997</f>
        <v>6677.9</v>
      </c>
      <c r="E997" s="5">
        <f>Pairs!H997</f>
        <v>6698</v>
      </c>
      <c r="F997" s="4">
        <f t="shared" si="61"/>
        <v>45.600000000000364</v>
      </c>
      <c r="G997" s="4">
        <f t="shared" si="62"/>
        <v>59.441666666666606</v>
      </c>
      <c r="H997" s="9">
        <f t="shared" si="63"/>
        <v>-25.5</v>
      </c>
      <c r="I997" s="4">
        <f t="shared" si="64"/>
        <v>-5.7600000000000362</v>
      </c>
      <c r="K997" s="16">
        <f t="shared" si="65"/>
        <v>0.72727272727272729</v>
      </c>
      <c r="L997" s="4">
        <f t="shared" si="73"/>
        <v>93.5</v>
      </c>
      <c r="M997" s="6">
        <f t="shared" si="66"/>
        <v>0.69105691056910823</v>
      </c>
      <c r="N997" s="4">
        <f t="shared" si="76"/>
        <v>98.399999999999636</v>
      </c>
      <c r="O997" s="6">
        <f t="shared" si="67"/>
        <v>0.69105691056910823</v>
      </c>
      <c r="P997" s="4">
        <f t="shared" si="77"/>
        <v>98.399999999999636</v>
      </c>
      <c r="Q997" s="13"/>
      <c r="R997" s="13"/>
      <c r="S997" s="4">
        <f t="shared" si="68"/>
        <v>0</v>
      </c>
      <c r="T997" s="6">
        <f t="shared" si="74"/>
        <v>0.96590909090908905</v>
      </c>
      <c r="U997" s="4">
        <f t="shared" si="69"/>
        <v>45.600000000000364</v>
      </c>
      <c r="V997" s="6">
        <f t="shared" si="75"/>
        <v>0.49483471074379698</v>
      </c>
      <c r="X997" s="4">
        <f t="shared" si="70"/>
        <v>0</v>
      </c>
      <c r="Z997" s="4">
        <f t="shared" si="71"/>
        <v>45.600000000000364</v>
      </c>
      <c r="AA997" s="4">
        <f t="shared" si="72"/>
        <v>25.5</v>
      </c>
      <c r="AC997" s="4">
        <f t="shared" si="79"/>
        <v>0.5</v>
      </c>
      <c r="AD997" s="4">
        <f t="shared" si="78"/>
        <v>68.099999999999454</v>
      </c>
    </row>
    <row r="998" spans="1:30">
      <c r="A998" s="2">
        <f>Pairs!D998</f>
        <v>41598</v>
      </c>
      <c r="B998" s="5">
        <f>Pairs!E998</f>
        <v>6698</v>
      </c>
      <c r="C998" s="5">
        <f>Pairs!F998</f>
        <v>6711.4</v>
      </c>
      <c r="D998" s="5">
        <f>Pairs!G998</f>
        <v>6661.7</v>
      </c>
      <c r="E998" s="5">
        <f>Pairs!H998</f>
        <v>6681.1</v>
      </c>
      <c r="F998" s="4">
        <f t="shared" si="61"/>
        <v>49.699999999999818</v>
      </c>
      <c r="G998" s="4">
        <f t="shared" si="62"/>
        <v>59.791666666666593</v>
      </c>
      <c r="H998" s="9">
        <f t="shared" si="63"/>
        <v>-16.899999999999636</v>
      </c>
      <c r="I998" s="4">
        <f t="shared" si="64"/>
        <v>10.220000000000073</v>
      </c>
      <c r="K998" s="16">
        <f t="shared" si="65"/>
        <v>0.26132404181184837</v>
      </c>
      <c r="L998" s="4">
        <f t="shared" si="73"/>
        <v>57.399999999999636</v>
      </c>
      <c r="M998" s="6">
        <f t="shared" si="66"/>
        <v>0.5278925619834739</v>
      </c>
      <c r="N998" s="4">
        <f t="shared" si="76"/>
        <v>96.800000000000182</v>
      </c>
      <c r="O998" s="6">
        <f t="shared" si="67"/>
        <v>0.51930894308943654</v>
      </c>
      <c r="P998" s="4">
        <f t="shared" si="77"/>
        <v>98.399999999999636</v>
      </c>
      <c r="Q998" s="13"/>
      <c r="R998" s="13"/>
      <c r="S998" s="4">
        <f t="shared" si="68"/>
        <v>13.399999999999636</v>
      </c>
      <c r="T998" s="6">
        <f t="shared" si="74"/>
        <v>0.87058823529411378</v>
      </c>
      <c r="U998" s="4">
        <f t="shared" si="69"/>
        <v>36.300000000000182</v>
      </c>
      <c r="V998" s="6">
        <f t="shared" si="75"/>
        <v>0.33903743315507828</v>
      </c>
      <c r="X998" s="4">
        <f t="shared" si="70"/>
        <v>13.399999999999636</v>
      </c>
      <c r="Z998" s="4">
        <f t="shared" si="71"/>
        <v>36.300000000000182</v>
      </c>
      <c r="AA998" s="4">
        <f t="shared" si="72"/>
        <v>16.899999999999636</v>
      </c>
      <c r="AC998" s="4">
        <f t="shared" si="79"/>
        <v>-8.1000000000003638</v>
      </c>
      <c r="AD998" s="4">
        <f t="shared" si="78"/>
        <v>59.999999999999091</v>
      </c>
    </row>
    <row r="999" spans="1:30">
      <c r="A999" s="2">
        <f>Pairs!D999</f>
        <v>41599</v>
      </c>
      <c r="B999" s="5">
        <f>Pairs!E999</f>
        <v>6681.1</v>
      </c>
      <c r="C999" s="5">
        <f>Pairs!F999</f>
        <v>6697.7</v>
      </c>
      <c r="D999" s="5">
        <f>Pairs!G999</f>
        <v>6643.5</v>
      </c>
      <c r="E999" s="5">
        <f>Pairs!H999</f>
        <v>6681.3</v>
      </c>
      <c r="F999" s="4">
        <f t="shared" ref="F999:F1004" si="80">C999-D999</f>
        <v>54.199999999999818</v>
      </c>
      <c r="G999" s="4">
        <f t="shared" ref="G999:G1004" si="81">AVERAGE(F988:F999)</f>
        <v>58.85833333333327</v>
      </c>
      <c r="H999" s="9">
        <f t="shared" ref="H999:H1004" si="82">E999-E998</f>
        <v>0.1999999999998181</v>
      </c>
      <c r="I999" s="4">
        <f t="shared" ref="I999:I1004" si="83">AVERAGE(H995:H999)</f>
        <v>3.0399999999999636</v>
      </c>
      <c r="K999" s="16">
        <f t="shared" ref="K999:K1004" si="84">(E999-MIN($E995:$E999))/(MAX($E995:$E999)-MIN($E995:$E999))</f>
        <v>4.7169811320712223E-3</v>
      </c>
      <c r="L999" s="4">
        <f t="shared" si="73"/>
        <v>42.399999999999636</v>
      </c>
      <c r="M999" s="6">
        <f t="shared" ref="M999:M1004" si="85">(E999-MIN($E993:$E999))/(MAX($E993:$E999)-MIN($E993:$E999))</f>
        <v>0.54866310160428</v>
      </c>
      <c r="N999" s="4">
        <f t="shared" si="76"/>
        <v>93.5</v>
      </c>
      <c r="O999" s="6">
        <f t="shared" ref="O999:O1004" si="86">(E999-MIN($E991:$E999))/(MAX($E991:$E999)-MIN($E991:$E999))</f>
        <v>0.52134146341463794</v>
      </c>
      <c r="P999" s="4">
        <f t="shared" si="77"/>
        <v>98.399999999999636</v>
      </c>
      <c r="Q999" s="13"/>
      <c r="R999" s="13"/>
      <c r="S999" s="4">
        <f t="shared" ref="S999:S1004" si="87">C999-E998</f>
        <v>16.599999999999454</v>
      </c>
      <c r="T999" s="6">
        <f t="shared" si="74"/>
        <v>0.55052264808361773</v>
      </c>
      <c r="U999" s="4">
        <f t="shared" ref="U999:U1004" si="88">E998-D999</f>
        <v>37.600000000000364</v>
      </c>
      <c r="V999" s="6">
        <f t="shared" si="75"/>
        <v>-0.39372822299652449</v>
      </c>
      <c r="X999" s="4">
        <f t="shared" ref="X999:X1004" si="89">IF(S999&gt;U999,U999,S999)</f>
        <v>16.599999999999454</v>
      </c>
      <c r="Z999" s="4">
        <f t="shared" si="71"/>
        <v>37.600000000000364</v>
      </c>
      <c r="AA999" s="4">
        <f t="shared" si="72"/>
        <v>0.1999999999998181</v>
      </c>
      <c r="AC999" s="4">
        <f t="shared" si="79"/>
        <v>-24.800000000000182</v>
      </c>
      <c r="AD999" s="4">
        <f t="shared" si="78"/>
        <v>15.699999999998909</v>
      </c>
    </row>
    <row r="1000" spans="1:30">
      <c r="A1000" s="2">
        <f>Pairs!D1000</f>
        <v>41600</v>
      </c>
      <c r="B1000" s="5">
        <f>Pairs!E1000</f>
        <v>6681.3</v>
      </c>
      <c r="C1000" s="5">
        <f>Pairs!F1000</f>
        <v>6711</v>
      </c>
      <c r="D1000" s="5">
        <f>Pairs!G1000</f>
        <v>6661</v>
      </c>
      <c r="E1000" s="5">
        <f>Pairs!H1000</f>
        <v>6674.3</v>
      </c>
      <c r="F1000" s="4">
        <f t="shared" si="80"/>
        <v>50</v>
      </c>
      <c r="G1000" s="4">
        <f t="shared" si="81"/>
        <v>60.308333333333316</v>
      </c>
      <c r="H1000" s="9">
        <f t="shared" si="82"/>
        <v>-7</v>
      </c>
      <c r="I1000" s="4">
        <f t="shared" si="83"/>
        <v>-3.819999999999891</v>
      </c>
      <c r="K1000" s="16">
        <f t="shared" si="84"/>
        <v>0</v>
      </c>
      <c r="L1000" s="4">
        <f t="shared" si="73"/>
        <v>49.199999999999818</v>
      </c>
      <c r="M1000" s="6">
        <f t="shared" si="85"/>
        <v>0.1428571428571406</v>
      </c>
      <c r="N1000" s="4">
        <f t="shared" si="76"/>
        <v>57.399999999999636</v>
      </c>
      <c r="O1000" s="6">
        <f t="shared" si="86"/>
        <v>0.45764462809917456</v>
      </c>
      <c r="P1000" s="4">
        <f t="shared" si="77"/>
        <v>96.800000000000182</v>
      </c>
      <c r="Q1000" s="13"/>
      <c r="R1000" s="13"/>
      <c r="S1000" s="4">
        <f t="shared" si="87"/>
        <v>29.699999999999818</v>
      </c>
      <c r="T1000" s="6">
        <f t="shared" si="74"/>
        <v>0.7051886792452805</v>
      </c>
      <c r="U1000" s="4">
        <f t="shared" si="88"/>
        <v>20.300000000000182</v>
      </c>
      <c r="V1000" s="6">
        <f t="shared" si="75"/>
        <v>-0.47405660377359754</v>
      </c>
      <c r="X1000" s="4">
        <f t="shared" si="89"/>
        <v>20.300000000000182</v>
      </c>
      <c r="Z1000" s="4">
        <f t="shared" si="71"/>
        <v>29.699999999999818</v>
      </c>
      <c r="AA1000" s="4">
        <f t="shared" si="72"/>
        <v>7</v>
      </c>
      <c r="AC1000" s="4">
        <f t="shared" si="79"/>
        <v>-18</v>
      </c>
      <c r="AD1000" s="4">
        <f t="shared" si="78"/>
        <v>11.899999999998727</v>
      </c>
    </row>
    <row r="1001" spans="1:30">
      <c r="A1001" s="2">
        <f>Pairs!D1001</f>
        <v>41603</v>
      </c>
      <c r="B1001" s="5">
        <f>Pairs!E1001</f>
        <v>6674.3</v>
      </c>
      <c r="C1001" s="5">
        <f>Pairs!F1001</f>
        <v>6709.1</v>
      </c>
      <c r="D1001" s="5">
        <f>Pairs!G1001</f>
        <v>6674.3</v>
      </c>
      <c r="E1001" s="5">
        <f>Pairs!H1001</f>
        <v>6694.6</v>
      </c>
      <c r="F1001" s="4">
        <f t="shared" si="80"/>
        <v>34.800000000000182</v>
      </c>
      <c r="G1001" s="4">
        <f t="shared" si="81"/>
        <v>54.941666666666684</v>
      </c>
      <c r="H1001" s="9">
        <f t="shared" si="82"/>
        <v>20.300000000000182</v>
      </c>
      <c r="I1001" s="4">
        <f t="shared" si="83"/>
        <v>-5.7799999999999274</v>
      </c>
      <c r="K1001" s="16">
        <f t="shared" si="84"/>
        <v>0.85654008438819995</v>
      </c>
      <c r="L1001" s="4">
        <f t="shared" si="73"/>
        <v>23.699999999999818</v>
      </c>
      <c r="M1001" s="6">
        <f t="shared" si="85"/>
        <v>0.41260162601626538</v>
      </c>
      <c r="N1001" s="4">
        <f t="shared" si="76"/>
        <v>49.199999999999818</v>
      </c>
      <c r="O1001" s="6">
        <f t="shared" si="86"/>
        <v>0.6909090909090948</v>
      </c>
      <c r="P1001" s="4">
        <f t="shared" si="77"/>
        <v>93.5</v>
      </c>
      <c r="Q1001" s="13"/>
      <c r="R1001" s="13"/>
      <c r="S1001" s="4">
        <f t="shared" si="87"/>
        <v>34.800000000000182</v>
      </c>
      <c r="T1001" s="6">
        <f t="shared" si="74"/>
        <v>0.707317073170738</v>
      </c>
      <c r="U1001" s="4">
        <f t="shared" si="88"/>
        <v>0</v>
      </c>
      <c r="V1001" s="6">
        <f t="shared" si="75"/>
        <v>0</v>
      </c>
      <c r="X1001" s="4">
        <f t="shared" si="89"/>
        <v>0</v>
      </c>
      <c r="Z1001" s="4">
        <f t="shared" si="71"/>
        <v>34.800000000000182</v>
      </c>
      <c r="AA1001" s="4">
        <f t="shared" si="72"/>
        <v>20.300000000000182</v>
      </c>
      <c r="AC1001" s="4">
        <f t="shared" si="79"/>
        <v>-4.6999999999998181</v>
      </c>
      <c r="AD1001" s="4">
        <f t="shared" si="78"/>
        <v>11.799999999999272</v>
      </c>
    </row>
    <row r="1002" spans="1:30">
      <c r="A1002" s="2">
        <f>Pairs!D1002</f>
        <v>41604</v>
      </c>
      <c r="B1002" s="5">
        <f>Pairs!E1002</f>
        <v>6694.6</v>
      </c>
      <c r="C1002" s="5">
        <f>Pairs!F1002</f>
        <v>6697</v>
      </c>
      <c r="D1002" s="5">
        <f>Pairs!G1002</f>
        <v>6636.2</v>
      </c>
      <c r="E1002" s="5">
        <f>Pairs!H1002</f>
        <v>6636.2</v>
      </c>
      <c r="F1002" s="4">
        <f t="shared" si="80"/>
        <v>60.800000000000182</v>
      </c>
      <c r="G1002" s="4">
        <f t="shared" si="81"/>
        <v>54.175000000000033</v>
      </c>
      <c r="H1002" s="9">
        <f t="shared" si="82"/>
        <v>-58.400000000000546</v>
      </c>
      <c r="I1002" s="4">
        <f t="shared" si="83"/>
        <v>-12.360000000000037</v>
      </c>
      <c r="K1002" s="16">
        <f t="shared" si="84"/>
        <v>0</v>
      </c>
      <c r="L1002" s="4">
        <f t="shared" si="73"/>
        <v>58.400000000000546</v>
      </c>
      <c r="M1002" s="6">
        <f t="shared" si="85"/>
        <v>0</v>
      </c>
      <c r="N1002" s="4">
        <f t="shared" si="76"/>
        <v>87.300000000000182</v>
      </c>
      <c r="O1002" s="6">
        <f t="shared" si="86"/>
        <v>0</v>
      </c>
      <c r="P1002" s="4">
        <f t="shared" si="77"/>
        <v>87.300000000000182</v>
      </c>
      <c r="Q1002" s="13"/>
      <c r="R1002" s="13"/>
      <c r="S1002" s="4">
        <f t="shared" si="87"/>
        <v>2.3999999999996362</v>
      </c>
      <c r="T1002" s="6">
        <f t="shared" si="74"/>
        <v>0.95780590717299541</v>
      </c>
      <c r="U1002" s="4">
        <f t="shared" si="88"/>
        <v>58.400000000000546</v>
      </c>
      <c r="V1002" s="6">
        <f t="shared" si="75"/>
        <v>-1.6075949367088884</v>
      </c>
      <c r="X1002" s="4">
        <f t="shared" si="89"/>
        <v>2.3999999999996362</v>
      </c>
      <c r="Z1002" s="4">
        <f t="shared" si="71"/>
        <v>58.400000000000546</v>
      </c>
      <c r="AA1002" s="4">
        <f t="shared" si="72"/>
        <v>58.400000000000546</v>
      </c>
      <c r="AC1002" s="4">
        <f t="shared" si="79"/>
        <v>33.400000000000546</v>
      </c>
      <c r="AD1002" s="4">
        <f t="shared" si="78"/>
        <v>68.600000000000364</v>
      </c>
    </row>
    <row r="1003" spans="1:30">
      <c r="A1003" s="2">
        <f>Pairs!D1003</f>
        <v>41605</v>
      </c>
      <c r="B1003" s="5">
        <f>Pairs!E1003</f>
        <v>6636.2</v>
      </c>
      <c r="C1003" s="5">
        <f>Pairs!F1003</f>
        <v>6664.1</v>
      </c>
      <c r="D1003" s="5">
        <f>Pairs!G1003</f>
        <v>6635.7</v>
      </c>
      <c r="E1003" s="5">
        <f>Pairs!H1003</f>
        <v>6649.5</v>
      </c>
      <c r="F1003" s="4">
        <f t="shared" si="80"/>
        <v>28.400000000000546</v>
      </c>
      <c r="G1003" s="4">
        <f t="shared" si="81"/>
        <v>52.975000000000058</v>
      </c>
      <c r="H1003" s="9">
        <f t="shared" si="82"/>
        <v>13.300000000000182</v>
      </c>
      <c r="I1003" s="4">
        <f t="shared" si="83"/>
        <v>-6.3200000000000731</v>
      </c>
      <c r="K1003" s="16">
        <f t="shared" si="84"/>
        <v>0.22773972602739825</v>
      </c>
      <c r="L1003" s="4">
        <f t="shared" si="73"/>
        <v>58.400000000000546</v>
      </c>
      <c r="M1003" s="6">
        <f t="shared" si="85"/>
        <v>0.21521035598705732</v>
      </c>
      <c r="N1003" s="4">
        <f t="shared" si="76"/>
        <v>61.800000000000182</v>
      </c>
      <c r="O1003" s="6">
        <f t="shared" si="86"/>
        <v>0.15234822451317473</v>
      </c>
      <c r="P1003" s="4">
        <f t="shared" si="77"/>
        <v>87.300000000000182</v>
      </c>
      <c r="Q1003" s="13"/>
      <c r="R1003" s="13"/>
      <c r="S1003" s="4">
        <f t="shared" si="87"/>
        <v>27.900000000000546</v>
      </c>
      <c r="T1003" s="6">
        <f t="shared" si="74"/>
        <v>0.47773972602740217</v>
      </c>
      <c r="U1003" s="4">
        <f t="shared" si="88"/>
        <v>0.5</v>
      </c>
      <c r="V1003" s="6">
        <f t="shared" si="75"/>
        <v>-8.5616438356163581E-3</v>
      </c>
      <c r="X1003" s="4">
        <f t="shared" si="89"/>
        <v>0.5</v>
      </c>
      <c r="Z1003" s="4">
        <f t="shared" si="71"/>
        <v>27.900000000000546</v>
      </c>
      <c r="AA1003" s="4">
        <f t="shared" si="72"/>
        <v>13.300000000000182</v>
      </c>
      <c r="AC1003" s="4">
        <f t="shared" si="79"/>
        <v>-11.699999999999818</v>
      </c>
      <c r="AD1003" s="4">
        <f t="shared" si="78"/>
        <v>-14.899999999999636</v>
      </c>
    </row>
    <row r="1004" spans="1:30">
      <c r="A1004" s="2">
        <f>Pairs!D1004</f>
        <v>41606</v>
      </c>
      <c r="B1004" s="5">
        <f>Pairs!E1004</f>
        <v>6649</v>
      </c>
      <c r="C1004" s="5">
        <f>Pairs!F1004</f>
        <v>6679</v>
      </c>
      <c r="D1004" s="5">
        <f>Pairs!G1004</f>
        <v>6642</v>
      </c>
      <c r="E1004" s="5">
        <f>Pairs!H1004</f>
        <v>6654</v>
      </c>
      <c r="F1004" s="4">
        <f t="shared" si="80"/>
        <v>37</v>
      </c>
      <c r="G1004" s="4">
        <f t="shared" si="81"/>
        <v>53.133333333333439</v>
      </c>
      <c r="H1004" s="9">
        <f t="shared" si="82"/>
        <v>4.5</v>
      </c>
      <c r="I1004" s="4">
        <f t="shared" si="83"/>
        <v>-5.4600000000000364</v>
      </c>
      <c r="K1004" s="16">
        <f t="shared" si="84"/>
        <v>0.30479452054794548</v>
      </c>
      <c r="L1004" s="4">
        <f t="shared" si="73"/>
        <v>58.400000000000546</v>
      </c>
      <c r="M1004" s="6">
        <f t="shared" si="85"/>
        <v>0.30479452054794548</v>
      </c>
      <c r="N1004" s="4">
        <f t="shared" si="76"/>
        <v>58.400000000000546</v>
      </c>
      <c r="O1004" s="6">
        <f t="shared" si="86"/>
        <v>0.20389461626575195</v>
      </c>
      <c r="P1004" s="4">
        <f t="shared" si="77"/>
        <v>87.300000000000182</v>
      </c>
      <c r="Q1004" s="13"/>
      <c r="R1004" s="13"/>
      <c r="S1004" s="4">
        <f t="shared" si="87"/>
        <v>29.5</v>
      </c>
      <c r="T1004" s="6">
        <f t="shared" si="74"/>
        <v>0.73287671232876339</v>
      </c>
      <c r="U1004" s="4">
        <f t="shared" si="88"/>
        <v>7.5</v>
      </c>
      <c r="V1004" s="6">
        <f t="shared" si="75"/>
        <v>9.9315068493152872E-2</v>
      </c>
      <c r="X1004" s="4">
        <f t="shared" si="89"/>
        <v>7.5</v>
      </c>
      <c r="Z1004" s="4">
        <f t="shared" si="71"/>
        <v>29.5</v>
      </c>
      <c r="AA1004" s="4">
        <f t="shared" si="72"/>
        <v>4.5</v>
      </c>
      <c r="AC1004" s="4">
        <f t="shared" si="79"/>
        <v>-20.5</v>
      </c>
      <c r="AD1004" s="4">
        <f t="shared" si="78"/>
        <v>-46.5</v>
      </c>
    </row>
    <row r="1005" spans="1:30">
      <c r="A1005" s="2">
        <f>Pairs!D1005</f>
        <v>41607</v>
      </c>
      <c r="B1005" s="3">
        <v>6654.5</v>
      </c>
      <c r="C1005" s="3">
        <v>6681.6</v>
      </c>
      <c r="D1005" s="3">
        <v>6648.5</v>
      </c>
      <c r="E1005" s="3">
        <v>6650.6</v>
      </c>
      <c r="F1005" s="4">
        <f t="shared" ref="F1005" si="90">C1005-D1005</f>
        <v>33.100000000000364</v>
      </c>
      <c r="G1005" s="4">
        <f t="shared" ref="G1005" si="91">AVERAGE(F994:F1005)</f>
        <v>46.491666666666788</v>
      </c>
      <c r="H1005" s="9">
        <f t="shared" ref="H1005:H1015" si="92">E1005-E1004</f>
        <v>-3.3999999999996362</v>
      </c>
      <c r="I1005" s="4">
        <f t="shared" ref="I1005" si="93">AVERAGE(H1001:H1005)</f>
        <v>-4.7399999999999638</v>
      </c>
      <c r="K1005" s="16">
        <f t="shared" ref="K1005" si="94">(E1005-MIN($E1001:$E1005))/(MAX($E1001:$E1005)-MIN($E1001:$E1005))</f>
        <v>0.24657534246576046</v>
      </c>
      <c r="L1005" s="4">
        <f t="shared" si="73"/>
        <v>58.400000000000546</v>
      </c>
      <c r="M1005" s="6">
        <f t="shared" ref="M1005" si="95">(E1005-MIN($E999:$E1005))/(MAX($E999:$E1005)-MIN($E999:$E1005))</f>
        <v>0.24657534246576046</v>
      </c>
      <c r="N1005" s="4">
        <f t="shared" si="76"/>
        <v>58.400000000000546</v>
      </c>
      <c r="O1005" s="6">
        <f t="shared" ref="O1005" si="96">(E1005-MIN($E997:$E1005))/(MAX($E997:$E1005)-MIN($E997:$E1005))</f>
        <v>0.23300970873787222</v>
      </c>
      <c r="P1005" s="4">
        <f t="shared" si="77"/>
        <v>61.800000000000182</v>
      </c>
      <c r="Q1005" s="13"/>
      <c r="R1005" s="13"/>
      <c r="S1005" s="4">
        <f t="shared" ref="S1005" si="97">C1005-E1004</f>
        <v>27.600000000000364</v>
      </c>
      <c r="T1005" s="6">
        <f t="shared" si="74"/>
        <v>0.77739726027397471</v>
      </c>
      <c r="U1005" s="4">
        <f t="shared" ref="U1005" si="98">E1004-D1005</f>
        <v>5.5</v>
      </c>
      <c r="V1005" s="6">
        <f t="shared" si="75"/>
        <v>0.21061643835616553</v>
      </c>
    </row>
    <row r="1006" spans="1:30">
      <c r="A1006" s="2">
        <f>A1005+3</f>
        <v>41610</v>
      </c>
      <c r="B1006" s="3">
        <v>6650</v>
      </c>
      <c r="C1006" s="3">
        <v>6657</v>
      </c>
      <c r="D1006" s="3">
        <v>6595</v>
      </c>
      <c r="E1006" s="3">
        <v>6595</v>
      </c>
      <c r="H1006" s="9">
        <f t="shared" si="92"/>
        <v>-55.600000000000364</v>
      </c>
      <c r="K1006" s="16">
        <f t="shared" ref="K1006" si="99">(E1006-MIN($E1002:$E1006))/(MAX($E1002:$E1006)-MIN($E1002:$E1006))</f>
        <v>0</v>
      </c>
      <c r="L1006" s="4">
        <f t="shared" si="73"/>
        <v>59</v>
      </c>
      <c r="M1006" s="6">
        <f t="shared" ref="M1006" si="100">(E1006-MIN($E1000:$E1006))/(MAX($E1000:$E1006)-MIN($E1000:$E1006))</f>
        <v>0</v>
      </c>
      <c r="N1006" s="4">
        <f t="shared" si="76"/>
        <v>99.600000000000364</v>
      </c>
      <c r="O1006" s="6">
        <f t="shared" ref="O1006" si="101">(E1006-MIN($E998:$E1006))/(MAX($E998:$E1006)-MIN($E998:$E1006))</f>
        <v>0</v>
      </c>
      <c r="P1006" s="4">
        <f t="shared" si="77"/>
        <v>99.600000000000364</v>
      </c>
      <c r="S1006" s="4">
        <f t="shared" ref="S1006" si="102">C1006-E1005</f>
        <v>6.3999999999996362</v>
      </c>
      <c r="T1006" s="6">
        <f t="shared" si="74"/>
        <v>0.35616438356164365</v>
      </c>
      <c r="U1006" s="4">
        <f t="shared" ref="U1006" si="103">E1005-D1006</f>
        <v>55.600000000000364</v>
      </c>
      <c r="V1006" s="6">
        <f t="shared" si="75"/>
        <v>-0.70547945205478479</v>
      </c>
    </row>
    <row r="1007" spans="1:30">
      <c r="A1007" s="2">
        <f>A1006+1</f>
        <v>41611</v>
      </c>
      <c r="C1007" s="3">
        <v>6595.48</v>
      </c>
      <c r="D1007" s="3">
        <v>6531.34</v>
      </c>
      <c r="E1007" s="3">
        <v>6532.43</v>
      </c>
      <c r="H1007" s="9">
        <f t="shared" si="92"/>
        <v>-62.569999999999709</v>
      </c>
      <c r="K1007" s="16">
        <f t="shared" ref="K1007" si="104">(E1007-MIN($E1003:$E1007))/(MAX($E1003:$E1007)-MIN($E1003:$E1007))</f>
        <v>0</v>
      </c>
      <c r="L1007" s="4">
        <f t="shared" si="73"/>
        <v>121.56999999999971</v>
      </c>
      <c r="M1007" s="6">
        <f t="shared" ref="M1007" si="105">(E1007-MIN($E1001:$E1007))/(MAX($E1001:$E1007)-MIN($E1001:$E1007))</f>
        <v>0</v>
      </c>
      <c r="N1007" s="4">
        <f t="shared" si="76"/>
        <v>162.17000000000007</v>
      </c>
      <c r="O1007" s="6">
        <f t="shared" ref="O1007" si="106">(E1007-MIN($E999:$E1007))/(MAX($E999:$E1007)-MIN($E999:$E1007))</f>
        <v>0</v>
      </c>
      <c r="P1007" s="4">
        <f t="shared" si="77"/>
        <v>162.17000000000007</v>
      </c>
      <c r="S1007" s="4">
        <f t="shared" ref="S1007" si="107">C1007-E1006</f>
        <v>0.47999999999956344</v>
      </c>
      <c r="T1007" s="6">
        <f t="shared" si="74"/>
        <v>8.1355932203315846E-3</v>
      </c>
      <c r="U1007" s="4">
        <f t="shared" ref="U1007" si="108">E1006-D1007</f>
        <v>63.659999999999854</v>
      </c>
      <c r="V1007" s="6">
        <f t="shared" si="75"/>
        <v>-1.0789830508474552</v>
      </c>
    </row>
    <row r="1008" spans="1:30">
      <c r="A1008" s="2">
        <f>A1007+1</f>
        <v>41612</v>
      </c>
      <c r="C1008" s="3">
        <v>6544.7</v>
      </c>
      <c r="D1008" s="3">
        <v>6479.73</v>
      </c>
      <c r="E1008" s="3">
        <v>6509.97</v>
      </c>
      <c r="H1008" s="9">
        <f t="shared" si="92"/>
        <v>-22.460000000000036</v>
      </c>
      <c r="K1008" s="16">
        <f t="shared" ref="K1008" si="109">(E1008-MIN($E1004:$E1008))/(MAX($E1004:$E1008)-MIN($E1004:$E1008))</f>
        <v>0</v>
      </c>
      <c r="L1008" s="4">
        <f t="shared" si="73"/>
        <v>144.02999999999975</v>
      </c>
      <c r="M1008" s="6">
        <f t="shared" ref="M1008" si="110">(E1008-MIN($E1002:$E1008))/(MAX($E1002:$E1008)-MIN($E1002:$E1008))</f>
        <v>0</v>
      </c>
      <c r="N1008" s="4">
        <f t="shared" si="76"/>
        <v>144.02999999999975</v>
      </c>
      <c r="O1008" s="6">
        <f t="shared" ref="O1008" si="111">(E1008-MIN($E1000:$E1008))/(MAX($E1000:$E1008)-MIN($E1000:$E1008))</f>
        <v>0</v>
      </c>
      <c r="P1008" s="4">
        <f t="shared" si="77"/>
        <v>184.63000000000011</v>
      </c>
      <c r="S1008" s="4">
        <f t="shared" ref="S1008" si="112">C1008-E1007</f>
        <v>12.269999999999527</v>
      </c>
      <c r="T1008" s="6">
        <f t="shared" si="74"/>
        <v>0.10092950563461016</v>
      </c>
      <c r="U1008" s="4">
        <f t="shared" ref="U1008" si="113">E1007-D1008</f>
        <v>52.700000000000728</v>
      </c>
      <c r="V1008" s="6">
        <f t="shared" si="75"/>
        <v>-0.43349510570042654</v>
      </c>
    </row>
    <row r="1009" spans="1:22">
      <c r="A1009" s="2">
        <f>A1008+1</f>
        <v>41613</v>
      </c>
      <c r="C1009" s="3">
        <v>6518.88</v>
      </c>
      <c r="D1009" s="3">
        <v>6487.15</v>
      </c>
      <c r="E1009" s="3">
        <v>6498.33</v>
      </c>
      <c r="H1009" s="9">
        <f t="shared" si="92"/>
        <v>-11.640000000000327</v>
      </c>
      <c r="S1009" s="4">
        <f t="shared" ref="S1009" si="114">C1009-E1008</f>
        <v>8.9099999999998545</v>
      </c>
      <c r="T1009" s="6">
        <f t="shared" si="74"/>
        <v>6.1862112059986603E-2</v>
      </c>
      <c r="U1009" s="4">
        <f t="shared" ref="U1009" si="115">E1008-D1009</f>
        <v>22.820000000000618</v>
      </c>
      <c r="V1009" s="6">
        <f t="shared" si="75"/>
        <v>-0.1584392140526325</v>
      </c>
    </row>
    <row r="1010" spans="1:22">
      <c r="A1010" s="2">
        <f>A1009+1</f>
        <v>41614</v>
      </c>
      <c r="C1010" s="3">
        <v>6555.73</v>
      </c>
      <c r="D1010" s="3">
        <v>6496.33</v>
      </c>
      <c r="E1010" s="3">
        <v>6551.99</v>
      </c>
      <c r="H1010" s="9">
        <f t="shared" si="92"/>
        <v>53.659999999999854</v>
      </c>
      <c r="S1010" s="4">
        <f t="shared" ref="S1010" si="116">C1010-E1009</f>
        <v>57.399999999999636</v>
      </c>
      <c r="T1010" s="6">
        <f t="shared" si="74"/>
        <v>0.37696197543836257</v>
      </c>
      <c r="U1010" s="4">
        <f t="shared" ref="U1010" si="117">E1009-D1010</f>
        <v>2</v>
      </c>
      <c r="V1010" s="6">
        <f t="shared" si="75"/>
        <v>-1.3134563604124216E-2</v>
      </c>
    </row>
    <row r="1011" spans="1:22">
      <c r="A1011" s="2">
        <f>A1010+3</f>
        <v>41617</v>
      </c>
      <c r="C1011" s="3">
        <v>6568.44</v>
      </c>
      <c r="D1011" s="3">
        <v>6534.74</v>
      </c>
      <c r="E1011" s="3">
        <v>6559.48</v>
      </c>
      <c r="H1011" s="9">
        <f t="shared" si="92"/>
        <v>7.4899999999997817</v>
      </c>
      <c r="S1011" s="4">
        <f t="shared" ref="S1011" si="118">C1011-E1010</f>
        <v>16.449999999999818</v>
      </c>
      <c r="T1011" s="6">
        <f t="shared" si="74"/>
        <v>0.72525085341884366</v>
      </c>
      <c r="U1011" s="4">
        <f t="shared" ref="U1011" si="119">E1010-D1011</f>
        <v>17.25</v>
      </c>
      <c r="V1011" s="6">
        <f t="shared" si="75"/>
        <v>0.37664218475224814</v>
      </c>
    </row>
    <row r="1012" spans="1:22">
      <c r="A1012" s="2">
        <f>A1011+1</f>
        <v>41618</v>
      </c>
      <c r="B1012"/>
      <c r="C1012" s="3">
        <v>6571.91</v>
      </c>
      <c r="D1012" s="3">
        <v>6519</v>
      </c>
      <c r="E1012" s="3">
        <v>6523.31</v>
      </c>
      <c r="H1012" s="9">
        <f t="shared" si="92"/>
        <v>-36.169999999999163</v>
      </c>
      <c r="S1012" s="4">
        <f t="shared" ref="S1012:S1013" si="120">C1012-E1011</f>
        <v>12.430000000000291</v>
      </c>
      <c r="T1012" s="6">
        <f t="shared" si="74"/>
        <v>1.2032706459525817</v>
      </c>
      <c r="U1012" s="4">
        <f t="shared" ref="U1012:U1013" si="121">E1011-D1012</f>
        <v>40.479999999999563</v>
      </c>
      <c r="V1012" s="6">
        <f t="shared" si="75"/>
        <v>0.33802125919869497</v>
      </c>
    </row>
    <row r="1013" spans="1:22">
      <c r="A1013" s="25">
        <v>41619</v>
      </c>
      <c r="B1013"/>
      <c r="C1013" s="3">
        <v>6507.72</v>
      </c>
      <c r="D1013" s="3">
        <v>6435.99</v>
      </c>
      <c r="E1013" s="3">
        <v>6445.25</v>
      </c>
      <c r="H1013" s="9">
        <f t="shared" si="92"/>
        <v>-78.0600000000004</v>
      </c>
      <c r="S1013" s="4">
        <f t="shared" si="120"/>
        <v>-15.590000000000146</v>
      </c>
      <c r="T1013" s="6">
        <f t="shared" si="74"/>
        <v>0.15355682747343227</v>
      </c>
      <c r="U1013" s="4">
        <f t="shared" si="121"/>
        <v>87.320000000000618</v>
      </c>
      <c r="V1013" s="6">
        <f t="shared" si="75"/>
        <v>-1.0194603434178335</v>
      </c>
    </row>
    <row r="1014" spans="1:22">
      <c r="A1014" s="25">
        <v>41620</v>
      </c>
      <c r="B1014"/>
      <c r="C1014" s="3">
        <v>6507.72</v>
      </c>
      <c r="D1014" s="3">
        <v>6435.99</v>
      </c>
      <c r="E1014" s="3">
        <v>6445.25</v>
      </c>
      <c r="H1014" s="9">
        <f t="shared" si="92"/>
        <v>0</v>
      </c>
      <c r="S1014" s="4">
        <f t="shared" ref="S1014:S1015" si="122">C1014-E1013</f>
        <v>62.470000000000255</v>
      </c>
      <c r="T1014" s="6">
        <f t="shared" si="74"/>
        <v>0.5468791035629913</v>
      </c>
      <c r="U1014" s="4">
        <f t="shared" ref="U1014:U1015" si="123">E1013-D1014</f>
        <v>9.2600000000002183</v>
      </c>
      <c r="V1014" s="6">
        <f t="shared" si="75"/>
        <v>-8.1064518952991799E-2</v>
      </c>
    </row>
    <row r="1015" spans="1:22">
      <c r="A1015" s="25">
        <v>41621</v>
      </c>
      <c r="B1015"/>
      <c r="C1015" s="3">
        <f>Current!$F$2</f>
        <v>9710.7000000000007</v>
      </c>
      <c r="D1015" s="3">
        <f>Current!$E$2</f>
        <v>9695.44</v>
      </c>
      <c r="E1015" s="3" t="str">
        <f>Current!$B$2</f>
        <v>"9/9/2014"</v>
      </c>
      <c r="H1015" s="9" t="e">
        <f t="shared" si="92"/>
        <v>#VALUE!</v>
      </c>
      <c r="S1015" s="4">
        <f t="shared" si="122"/>
        <v>3265.4500000000007</v>
      </c>
      <c r="T1015" s="6">
        <f t="shared" si="74"/>
        <v>28.586623478946102</v>
      </c>
      <c r="U1015" s="4">
        <f t="shared" si="123"/>
        <v>-3250.1900000000005</v>
      </c>
      <c r="V1015" s="6">
        <f t="shared" si="75"/>
        <v>28.45303335376007</v>
      </c>
    </row>
    <row r="1016" spans="1:22">
      <c r="A1016" s="25">
        <f>A1015+3</f>
        <v>41624</v>
      </c>
      <c r="B1016"/>
      <c r="C1016" s="3">
        <f>Current!$F$2</f>
        <v>9710.7000000000007</v>
      </c>
      <c r="D1016" s="3">
        <f>Current!$E$2</f>
        <v>9695.44</v>
      </c>
      <c r="E1016" s="3" t="str">
        <f>Current!$B$2</f>
        <v>"9/9/2014"</v>
      </c>
    </row>
    <row r="1017" spans="1:22">
      <c r="A1017" s="2">
        <f>A1016+1</f>
        <v>41625</v>
      </c>
      <c r="C1017" s="3">
        <f>Current!$F$2</f>
        <v>9710.7000000000007</v>
      </c>
      <c r="D1017" s="3">
        <f>Current!$E$2</f>
        <v>9695.44</v>
      </c>
      <c r="E1017" s="3" t="str">
        <f>Current!$B$2</f>
        <v>"9/9/2014"</v>
      </c>
    </row>
    <row r="1018" spans="1:22">
      <c r="A1018" s="2"/>
    </row>
    <row r="1019" spans="1:22">
      <c r="A1019" s="2"/>
    </row>
    <row r="1020" spans="1:22">
      <c r="A1020" s="2"/>
    </row>
    <row r="1021" spans="1:22">
      <c r="A1021" s="2"/>
      <c r="B1021" s="2"/>
      <c r="C1021" s="2"/>
      <c r="D1021" s="2"/>
      <c r="E1021" s="2"/>
    </row>
    <row r="1048576" spans="5:5">
      <c r="E1048576" s="5"/>
    </row>
  </sheetData>
  <conditionalFormatting sqref="U772:U1004">
    <cfRule type="cellIs" dxfId="129" priority="51" operator="greaterThan">
      <formula>$S772</formula>
    </cfRule>
  </conditionalFormatting>
  <conditionalFormatting sqref="S772:S1004">
    <cfRule type="cellIs" dxfId="128" priority="50" operator="greaterThan">
      <formula>$U772</formula>
    </cfRule>
  </conditionalFormatting>
  <conditionalFormatting sqref="H772:H1004">
    <cfRule type="cellIs" dxfId="127" priority="49" operator="lessThan">
      <formula>0</formula>
    </cfRule>
  </conditionalFormatting>
  <conditionalFormatting sqref="H1005">
    <cfRule type="cellIs" dxfId="126" priority="33" operator="lessThan">
      <formula>0</formula>
    </cfRule>
  </conditionalFormatting>
  <conditionalFormatting sqref="U1005">
    <cfRule type="cellIs" dxfId="125" priority="32" operator="greaterThan">
      <formula>$S1005</formula>
    </cfRule>
  </conditionalFormatting>
  <conditionalFormatting sqref="S1005">
    <cfRule type="cellIs" dxfId="124" priority="31" operator="greaterThan">
      <formula>$U1005</formula>
    </cfRule>
  </conditionalFormatting>
  <conditionalFormatting sqref="H1006">
    <cfRule type="cellIs" dxfId="123" priority="30" operator="lessThan">
      <formula>0</formula>
    </cfRule>
  </conditionalFormatting>
  <conditionalFormatting sqref="U1006">
    <cfRule type="cellIs" dxfId="122" priority="29" operator="greaterThan">
      <formula>$S1006</formula>
    </cfRule>
  </conditionalFormatting>
  <conditionalFormatting sqref="S1006">
    <cfRule type="cellIs" dxfId="121" priority="28" operator="greaterThan">
      <formula>$U1006</formula>
    </cfRule>
  </conditionalFormatting>
  <conditionalFormatting sqref="H1007">
    <cfRule type="cellIs" dxfId="120" priority="27" operator="lessThan">
      <formula>0</formula>
    </cfRule>
  </conditionalFormatting>
  <conditionalFormatting sqref="U1007">
    <cfRule type="cellIs" dxfId="119" priority="26" operator="greaterThan">
      <formula>$S1007</formula>
    </cfRule>
  </conditionalFormatting>
  <conditionalFormatting sqref="S1007">
    <cfRule type="cellIs" dxfId="118" priority="25" operator="greaterThan">
      <formula>$U1007</formula>
    </cfRule>
  </conditionalFormatting>
  <conditionalFormatting sqref="U1008">
    <cfRule type="cellIs" dxfId="117" priority="24" operator="greaterThan">
      <formula>$S1008</formula>
    </cfRule>
  </conditionalFormatting>
  <conditionalFormatting sqref="S1008">
    <cfRule type="cellIs" dxfId="116" priority="23" operator="greaterThan">
      <formula>$U1008</formula>
    </cfRule>
  </conditionalFormatting>
  <conditionalFormatting sqref="H1008">
    <cfRule type="cellIs" dxfId="115" priority="22" operator="lessThan">
      <formula>0</formula>
    </cfRule>
  </conditionalFormatting>
  <conditionalFormatting sqref="H1009">
    <cfRule type="cellIs" dxfId="114" priority="21" operator="lessThan">
      <formula>0</formula>
    </cfRule>
  </conditionalFormatting>
  <conditionalFormatting sqref="U1009">
    <cfRule type="cellIs" dxfId="113" priority="20" operator="greaterThan">
      <formula>$S1009</formula>
    </cfRule>
  </conditionalFormatting>
  <conditionalFormatting sqref="S1009">
    <cfRule type="cellIs" dxfId="112" priority="19" operator="greaterThan">
      <formula>$U1009</formula>
    </cfRule>
  </conditionalFormatting>
  <conditionalFormatting sqref="H1010">
    <cfRule type="cellIs" dxfId="111" priority="18" operator="lessThan">
      <formula>0</formula>
    </cfRule>
  </conditionalFormatting>
  <conditionalFormatting sqref="U1010">
    <cfRule type="cellIs" dxfId="110" priority="17" operator="greaterThan">
      <formula>$S1010</formula>
    </cfRule>
  </conditionalFormatting>
  <conditionalFormatting sqref="S1010">
    <cfRule type="cellIs" dxfId="109" priority="16" operator="greaterThan">
      <formula>$U1010</formula>
    </cfRule>
  </conditionalFormatting>
  <conditionalFormatting sqref="H1011">
    <cfRule type="cellIs" dxfId="108" priority="15" operator="lessThan">
      <formula>0</formula>
    </cfRule>
  </conditionalFormatting>
  <conditionalFormatting sqref="U1011">
    <cfRule type="cellIs" dxfId="107" priority="14" operator="greaterThan">
      <formula>$S1011</formula>
    </cfRule>
  </conditionalFormatting>
  <conditionalFormatting sqref="S1011">
    <cfRule type="cellIs" dxfId="106" priority="13" operator="greaterThan">
      <formula>$U1011</formula>
    </cfRule>
  </conditionalFormatting>
  <conditionalFormatting sqref="H1012">
    <cfRule type="cellIs" dxfId="105" priority="12" operator="lessThan">
      <formula>0</formula>
    </cfRule>
  </conditionalFormatting>
  <conditionalFormatting sqref="H1013">
    <cfRule type="cellIs" dxfId="104" priority="11" operator="lessThan">
      <formula>0</formula>
    </cfRule>
  </conditionalFormatting>
  <conditionalFormatting sqref="U1012">
    <cfRule type="cellIs" dxfId="103" priority="10" operator="greaterThan">
      <formula>$S1012</formula>
    </cfRule>
  </conditionalFormatting>
  <conditionalFormatting sqref="S1012">
    <cfRule type="cellIs" dxfId="102" priority="9" operator="greaterThan">
      <formula>$U1012</formula>
    </cfRule>
  </conditionalFormatting>
  <conditionalFormatting sqref="U1013">
    <cfRule type="cellIs" dxfId="101" priority="8" operator="greaterThan">
      <formula>$S1013</formula>
    </cfRule>
  </conditionalFormatting>
  <conditionalFormatting sqref="S1013">
    <cfRule type="cellIs" dxfId="100" priority="7" operator="greaterThan">
      <formula>$U1013</formula>
    </cfRule>
  </conditionalFormatting>
  <conditionalFormatting sqref="H1014">
    <cfRule type="cellIs" dxfId="99" priority="6" operator="lessThan">
      <formula>0</formula>
    </cfRule>
  </conditionalFormatting>
  <conditionalFormatting sqref="H1015">
    <cfRule type="cellIs" dxfId="98" priority="5" operator="lessThan">
      <formula>0</formula>
    </cfRule>
  </conditionalFormatting>
  <conditionalFormatting sqref="U1014">
    <cfRule type="cellIs" dxfId="97" priority="4" operator="greaterThan">
      <formula>$S1014</formula>
    </cfRule>
  </conditionalFormatting>
  <conditionalFormatting sqref="S1014">
    <cfRule type="cellIs" dxfId="96" priority="3" operator="greaterThan">
      <formula>$U1014</formula>
    </cfRule>
  </conditionalFormatting>
  <conditionalFormatting sqref="U1015">
    <cfRule type="cellIs" dxfId="95" priority="2" operator="greaterThan">
      <formula>$S1015</formula>
    </cfRule>
  </conditionalFormatting>
  <conditionalFormatting sqref="S1015">
    <cfRule type="cellIs" dxfId="94" priority="1" operator="greaterThan">
      <formula>$U1015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D1019"/>
  <sheetViews>
    <sheetView workbookViewId="0">
      <pane ySplit="1" topLeftCell="A991" activePane="bottomLeft" state="frozen"/>
      <selection pane="bottomLeft" activeCell="E1001" sqref="E1001"/>
    </sheetView>
  </sheetViews>
  <sheetFormatPr defaultRowHeight="15"/>
  <cols>
    <col min="1" max="1" width="12.42578125" customWidth="1"/>
    <col min="2" max="5" width="6.28515625" customWidth="1"/>
    <col min="6" max="9" width="5.28515625" customWidth="1"/>
    <col min="10" max="10" width="2.5703125" customWidth="1"/>
    <col min="11" max="16" width="5.42578125" customWidth="1"/>
    <col min="17" max="18" width="2.5703125" customWidth="1"/>
    <col min="19" max="22" width="6.85546875" customWidth="1"/>
    <col min="24" max="24" width="6.28515625" customWidth="1"/>
    <col min="26" max="26" width="6.140625" customWidth="1"/>
    <col min="27" max="27" width="5.85546875" customWidth="1"/>
    <col min="28" max="28" width="4.5703125" customWidth="1"/>
    <col min="29" max="30" width="5.7109375" customWidth="1"/>
  </cols>
  <sheetData>
    <row r="1" spans="1:30">
      <c r="A1" s="1" t="str">
        <f>Pairs!J1</f>
        <v>CAC</v>
      </c>
      <c r="B1" s="1" t="str">
        <f>Pairs!K1</f>
        <v>Open</v>
      </c>
      <c r="C1" s="1" t="str">
        <f>Pairs!L1</f>
        <v>High</v>
      </c>
      <c r="D1" s="1" t="str">
        <f>Pairs!M1</f>
        <v>Low</v>
      </c>
      <c r="E1" s="1">
        <f>Pairs!N1</f>
        <v>4452.37</v>
      </c>
      <c r="F1" s="7" t="s">
        <v>23</v>
      </c>
      <c r="G1" s="7" t="s">
        <v>24</v>
      </c>
      <c r="H1" s="7" t="s">
        <v>25</v>
      </c>
      <c r="I1" s="7" t="s">
        <v>26</v>
      </c>
      <c r="J1" s="12"/>
      <c r="K1" s="7" t="s">
        <v>27</v>
      </c>
      <c r="L1" s="12" t="s">
        <v>28</v>
      </c>
      <c r="M1" s="7" t="s">
        <v>29</v>
      </c>
      <c r="N1" s="12" t="s">
        <v>30</v>
      </c>
      <c r="O1" s="7" t="s">
        <v>31</v>
      </c>
      <c r="P1" s="12" t="s">
        <v>32</v>
      </c>
      <c r="Q1" s="12"/>
      <c r="R1" s="12"/>
      <c r="S1" s="7" t="s">
        <v>33</v>
      </c>
      <c r="T1" s="7" t="s">
        <v>34</v>
      </c>
      <c r="U1" s="7" t="s">
        <v>35</v>
      </c>
      <c r="V1" s="7" t="s">
        <v>36</v>
      </c>
      <c r="X1" s="7" t="s">
        <v>37</v>
      </c>
      <c r="Z1" s="7" t="s">
        <v>43</v>
      </c>
      <c r="AA1" t="s">
        <v>44</v>
      </c>
      <c r="AC1" s="4">
        <v>28</v>
      </c>
      <c r="AD1" s="4">
        <v>200</v>
      </c>
    </row>
    <row r="2" spans="1:30">
      <c r="A2" s="2">
        <f>Pairs!J2</f>
        <v>40182</v>
      </c>
      <c r="B2" s="5">
        <f>Pairs!K2</f>
        <v>3952.21</v>
      </c>
      <c r="C2" s="5">
        <f>Pairs!L2</f>
        <v>4013.97</v>
      </c>
      <c r="D2" s="5">
        <f>Pairs!M2</f>
        <v>3950.61</v>
      </c>
      <c r="E2" s="5">
        <f>Pairs!N2</f>
        <v>4013.97</v>
      </c>
      <c r="F2" s="13"/>
      <c r="G2" s="13"/>
      <c r="H2" s="13"/>
      <c r="I2" s="13"/>
      <c r="S2" s="14">
        <v>5.3E-3</v>
      </c>
      <c r="U2" s="14">
        <v>5.3E-3</v>
      </c>
    </row>
    <row r="3" spans="1:30">
      <c r="A3" s="2">
        <f>Pairs!J3</f>
        <v>40183</v>
      </c>
      <c r="B3" s="5">
        <f>Pairs!K3</f>
        <v>4012.43</v>
      </c>
      <c r="C3" s="5">
        <f>Pairs!L3</f>
        <v>4028.34</v>
      </c>
      <c r="D3" s="5">
        <f>Pairs!M3</f>
        <v>3993.33</v>
      </c>
      <c r="E3" s="5">
        <f>Pairs!N3</f>
        <v>4012.91</v>
      </c>
      <c r="F3" s="4">
        <f t="shared" ref="F3:F66" si="0">C3-D3</f>
        <v>35.010000000000218</v>
      </c>
      <c r="G3" s="4"/>
      <c r="H3" s="9">
        <f>E3-E2</f>
        <v>-1.0599999999999454</v>
      </c>
      <c r="I3" s="15"/>
      <c r="S3" s="4">
        <f>C3-E2</f>
        <v>14.370000000000346</v>
      </c>
      <c r="T3" s="13"/>
      <c r="U3" s="4">
        <f>E2-D3</f>
        <v>20.639999999999873</v>
      </c>
      <c r="V3" s="13"/>
      <c r="X3" s="4">
        <f>IF(S3&gt;U3,U3,S3)</f>
        <v>14.370000000000346</v>
      </c>
    </row>
    <row r="4" spans="1:30">
      <c r="A4" s="2">
        <f>Pairs!J4</f>
        <v>40184</v>
      </c>
      <c r="B4" s="5">
        <f>Pairs!K4</f>
        <v>4014.45</v>
      </c>
      <c r="C4" s="5">
        <f>Pairs!L4</f>
        <v>4022.94</v>
      </c>
      <c r="D4" s="5">
        <f>Pairs!M4</f>
        <v>3996.8</v>
      </c>
      <c r="E4" s="5">
        <f>Pairs!N4</f>
        <v>4017.67</v>
      </c>
      <c r="F4" s="4">
        <f t="shared" si="0"/>
        <v>26.139999999999873</v>
      </c>
      <c r="G4" s="4"/>
      <c r="H4" s="9">
        <f t="shared" ref="H4:H67" si="1">E4-E3</f>
        <v>4.7600000000002183</v>
      </c>
      <c r="I4" s="15"/>
      <c r="S4" s="4">
        <f>C4-E3</f>
        <v>10.0300000000002</v>
      </c>
      <c r="T4" s="13"/>
      <c r="U4" s="4">
        <f t="shared" ref="U4:U67" si="2">E3-D4</f>
        <v>16.109999999999673</v>
      </c>
      <c r="V4" s="13"/>
      <c r="X4" s="4">
        <f t="shared" ref="X4:X67" si="3">IF(S4&gt;U4,U4,S4)</f>
        <v>10.0300000000002</v>
      </c>
      <c r="Z4" s="4">
        <f>MAX(S4,U4)</f>
        <v>16.109999999999673</v>
      </c>
      <c r="AA4" s="4">
        <f>ABS(H4)</f>
        <v>4.7600000000002183</v>
      </c>
      <c r="AC4" s="4" t="str">
        <f t="shared" ref="AC4:AC12" si="4">IF(Z4&gt;$AC$1,IF(Z4&gt;($AC$1+$AD$1),$AD$1,AA4-$AC$1),"")</f>
        <v/>
      </c>
    </row>
    <row r="5" spans="1:30">
      <c r="A5" s="2">
        <f>Pairs!J5</f>
        <v>40185</v>
      </c>
      <c r="B5" s="5">
        <f>Pairs!K5</f>
        <v>4005.96</v>
      </c>
      <c r="C5" s="5">
        <f>Pairs!L5</f>
        <v>4032.24</v>
      </c>
      <c r="D5" s="5">
        <f>Pairs!M5</f>
        <v>3983.9</v>
      </c>
      <c r="E5" s="5">
        <f>Pairs!N5</f>
        <v>4024.8</v>
      </c>
      <c r="F5" s="4">
        <f t="shared" si="0"/>
        <v>48.339999999999691</v>
      </c>
      <c r="G5" s="4"/>
      <c r="H5" s="9">
        <f t="shared" si="1"/>
        <v>7.1300000000001091</v>
      </c>
      <c r="I5" s="15"/>
      <c r="S5" s="4">
        <f t="shared" ref="S5:S68" si="5">C5-E4</f>
        <v>14.569999999999709</v>
      </c>
      <c r="T5" s="13"/>
      <c r="U5" s="4">
        <f t="shared" si="2"/>
        <v>33.769999999999982</v>
      </c>
      <c r="V5" s="13"/>
      <c r="X5" s="4">
        <f t="shared" si="3"/>
        <v>14.569999999999709</v>
      </c>
      <c r="Z5" s="4">
        <f t="shared" ref="Z5:Z68" si="6">MAX(S5,U5)</f>
        <v>33.769999999999982</v>
      </c>
      <c r="AA5" s="4">
        <f t="shared" ref="AA5:AA68" si="7">ABS(H5)</f>
        <v>7.1300000000001091</v>
      </c>
      <c r="AC5" s="4">
        <f t="shared" si="4"/>
        <v>-20.869999999999891</v>
      </c>
    </row>
    <row r="6" spans="1:30">
      <c r="A6" s="2">
        <f>Pairs!J6</f>
        <v>40186</v>
      </c>
      <c r="B6" s="5">
        <f>Pairs!K6</f>
        <v>4042.64</v>
      </c>
      <c r="C6" s="5">
        <f>Pairs!L6</f>
        <v>4051.41</v>
      </c>
      <c r="D6" s="5">
        <f>Pairs!M6</f>
        <v>4013.34</v>
      </c>
      <c r="E6" s="5">
        <f>Pairs!N6</f>
        <v>4045.14</v>
      </c>
      <c r="F6" s="4">
        <f t="shared" si="0"/>
        <v>38.069999999999709</v>
      </c>
      <c r="G6" s="4"/>
      <c r="H6" s="9">
        <f t="shared" si="1"/>
        <v>20.339999999999691</v>
      </c>
      <c r="I6" s="15"/>
      <c r="K6" s="16">
        <f>(E6-MIN($E2:$E6))/(MAX($E2:$E6)-MIN($E2:$E6))</f>
        <v>1</v>
      </c>
      <c r="L6" s="4">
        <f>(MAX($E2:$E6)-MIN($E2:$E6))</f>
        <v>32.230000000000018</v>
      </c>
      <c r="S6" s="4">
        <f t="shared" si="5"/>
        <v>26.609999999999673</v>
      </c>
      <c r="T6" s="13"/>
      <c r="U6" s="4">
        <f t="shared" si="2"/>
        <v>11.460000000000036</v>
      </c>
      <c r="V6" s="13"/>
      <c r="X6" s="4">
        <f t="shared" si="3"/>
        <v>11.460000000000036</v>
      </c>
      <c r="Z6" s="4">
        <f t="shared" si="6"/>
        <v>26.609999999999673</v>
      </c>
      <c r="AA6" s="4">
        <f t="shared" si="7"/>
        <v>20.339999999999691</v>
      </c>
      <c r="AC6" s="4" t="str">
        <f t="shared" si="4"/>
        <v/>
      </c>
    </row>
    <row r="7" spans="1:30">
      <c r="A7" s="2">
        <f>Pairs!J7</f>
        <v>40189</v>
      </c>
      <c r="B7" s="5">
        <f>Pairs!K7</f>
        <v>4071.4</v>
      </c>
      <c r="C7" s="5">
        <f>Pairs!L7</f>
        <v>4088.18</v>
      </c>
      <c r="D7" s="5">
        <f>Pairs!M7</f>
        <v>4039.33</v>
      </c>
      <c r="E7" s="5">
        <f>Pairs!N7</f>
        <v>4043.09</v>
      </c>
      <c r="F7" s="4">
        <f t="shared" si="0"/>
        <v>48.849999999999909</v>
      </c>
      <c r="G7" s="4"/>
      <c r="H7" s="9">
        <f t="shared" si="1"/>
        <v>-2.0499999999997272</v>
      </c>
      <c r="I7" s="15"/>
      <c r="K7" s="16">
        <f t="shared" ref="K7:K70" si="8">(E7-MIN($E3:$E7))/(MAX($E3:$E7)-MIN($E3:$E7))</f>
        <v>0.93639466335712918</v>
      </c>
      <c r="L7" s="4">
        <f t="shared" ref="L7:L70" si="9">(MAX($E3:$E7)-MIN($E3:$E7))</f>
        <v>32.230000000000018</v>
      </c>
      <c r="S7" s="4">
        <f t="shared" si="5"/>
        <v>43.039999999999964</v>
      </c>
      <c r="T7" s="13"/>
      <c r="U7" s="4">
        <f t="shared" si="2"/>
        <v>5.8099999999999454</v>
      </c>
      <c r="V7" s="13"/>
      <c r="X7" s="4">
        <f t="shared" si="3"/>
        <v>5.8099999999999454</v>
      </c>
      <c r="Z7" s="4">
        <f t="shared" si="6"/>
        <v>43.039999999999964</v>
      </c>
      <c r="AA7" s="4">
        <f t="shared" si="7"/>
        <v>2.0499999999997272</v>
      </c>
      <c r="AC7" s="4">
        <f t="shared" si="4"/>
        <v>-25.950000000000273</v>
      </c>
    </row>
    <row r="8" spans="1:30">
      <c r="A8" s="2">
        <f>Pairs!J8</f>
        <v>40190</v>
      </c>
      <c r="B8" s="5">
        <f>Pairs!K8</f>
        <v>4044.19</v>
      </c>
      <c r="C8" s="5">
        <f>Pairs!L8</f>
        <v>4049.48</v>
      </c>
      <c r="D8" s="5">
        <f>Pairs!M8</f>
        <v>3980.2</v>
      </c>
      <c r="E8" s="5">
        <f>Pairs!N8</f>
        <v>4000.05</v>
      </c>
      <c r="F8" s="4">
        <f t="shared" si="0"/>
        <v>69.2800000000002</v>
      </c>
      <c r="G8" s="4"/>
      <c r="H8" s="9">
        <f t="shared" si="1"/>
        <v>-43.039999999999964</v>
      </c>
      <c r="I8" s="15"/>
      <c r="K8" s="16">
        <f t="shared" si="8"/>
        <v>0</v>
      </c>
      <c r="L8" s="4">
        <f t="shared" si="9"/>
        <v>45.089999999999691</v>
      </c>
      <c r="S8" s="4">
        <f t="shared" si="5"/>
        <v>6.3899999999998727</v>
      </c>
      <c r="T8" s="6"/>
      <c r="U8" s="4">
        <f t="shared" si="2"/>
        <v>62.890000000000327</v>
      </c>
      <c r="V8" s="13"/>
      <c r="X8" s="4">
        <f t="shared" si="3"/>
        <v>6.3899999999998727</v>
      </c>
      <c r="Z8" s="4">
        <f t="shared" si="6"/>
        <v>62.890000000000327</v>
      </c>
      <c r="AA8" s="4">
        <f t="shared" si="7"/>
        <v>43.039999999999964</v>
      </c>
      <c r="AC8" s="4">
        <f t="shared" si="4"/>
        <v>15.039999999999964</v>
      </c>
    </row>
    <row r="9" spans="1:30">
      <c r="A9" s="2">
        <f>Pairs!J9</f>
        <v>40191</v>
      </c>
      <c r="B9" s="5">
        <f>Pairs!K9</f>
        <v>3979.94</v>
      </c>
      <c r="C9" s="5">
        <f>Pairs!L9</f>
        <v>4007.86</v>
      </c>
      <c r="D9" s="5">
        <f>Pairs!M9</f>
        <v>3979.15</v>
      </c>
      <c r="E9" s="5">
        <f>Pairs!N9</f>
        <v>4000.86</v>
      </c>
      <c r="F9" s="4">
        <f t="shared" si="0"/>
        <v>28.710000000000036</v>
      </c>
      <c r="G9" s="4"/>
      <c r="H9" s="9">
        <f t="shared" si="1"/>
        <v>0.80999999999994543</v>
      </c>
      <c r="I9" s="4">
        <f t="shared" ref="I9:I72" si="10">AVERAGE(H5:H9)</f>
        <v>-3.361999999999989</v>
      </c>
      <c r="K9" s="16">
        <f t="shared" si="8"/>
        <v>1.7964071856286339E-2</v>
      </c>
      <c r="L9" s="4">
        <f t="shared" si="9"/>
        <v>45.089999999999691</v>
      </c>
      <c r="S9" s="4">
        <f t="shared" si="5"/>
        <v>7.8099999999999454</v>
      </c>
      <c r="T9" s="6">
        <f>($C9-MIN($E4:$E8))/(MAX($E4:$E8)-MIN($E4:$E8))</f>
        <v>0.17320913728099355</v>
      </c>
      <c r="U9" s="4">
        <f t="shared" si="2"/>
        <v>20.900000000000091</v>
      </c>
      <c r="V9" s="6">
        <f>($D9-MIN($E4:$E8))/(MAX($E4:$E8)-MIN($E4:$E8))</f>
        <v>-0.46351740962519927</v>
      </c>
      <c r="X9" s="4">
        <f t="shared" si="3"/>
        <v>7.8099999999999454</v>
      </c>
      <c r="Z9" s="4">
        <f t="shared" si="6"/>
        <v>20.900000000000091</v>
      </c>
      <c r="AA9" s="4">
        <f t="shared" si="7"/>
        <v>0.80999999999994543</v>
      </c>
      <c r="AC9" s="4" t="str">
        <f t="shared" si="4"/>
        <v/>
      </c>
    </row>
    <row r="10" spans="1:30">
      <c r="A10" s="2">
        <f>Pairs!J10</f>
        <v>40192</v>
      </c>
      <c r="B10" s="5">
        <f>Pairs!K10</f>
        <v>4029.2</v>
      </c>
      <c r="C10" s="5">
        <f>Pairs!L10</f>
        <v>4029.71</v>
      </c>
      <c r="D10" s="5">
        <f>Pairs!M10</f>
        <v>3993.5</v>
      </c>
      <c r="E10" s="5">
        <f>Pairs!N10</f>
        <v>4015.77</v>
      </c>
      <c r="F10" s="4">
        <f t="shared" si="0"/>
        <v>36.210000000000036</v>
      </c>
      <c r="G10" s="4"/>
      <c r="H10" s="9">
        <f t="shared" si="1"/>
        <v>14.909999999999854</v>
      </c>
      <c r="I10" s="4">
        <f t="shared" si="10"/>
        <v>-1.80600000000004</v>
      </c>
      <c r="K10" s="16">
        <f t="shared" si="8"/>
        <v>0.34863606121090945</v>
      </c>
      <c r="L10" s="4">
        <f t="shared" si="9"/>
        <v>45.089999999999691</v>
      </c>
      <c r="S10" s="4">
        <f t="shared" si="5"/>
        <v>28.849999999999909</v>
      </c>
      <c r="T10" s="6">
        <f t="shared" ref="T10:T73" si="11">($C10-MIN($E5:$E9))/(MAX($E5:$E9)-MIN($E5:$E9))</f>
        <v>0.65779552007097042</v>
      </c>
      <c r="U10" s="4">
        <f t="shared" si="2"/>
        <v>7.3600000000001273</v>
      </c>
      <c r="V10" s="6">
        <f t="shared" ref="V10:V73" si="12">($D10-MIN($E5:$E9))/(MAX($E5:$E9)-MIN($E5:$E9))</f>
        <v>-0.1452650255045515</v>
      </c>
      <c r="X10" s="4">
        <f t="shared" si="3"/>
        <v>7.3600000000001273</v>
      </c>
      <c r="Z10" s="4">
        <f t="shared" si="6"/>
        <v>28.849999999999909</v>
      </c>
      <c r="AA10" s="4">
        <f t="shared" si="7"/>
        <v>14.909999999999854</v>
      </c>
      <c r="AC10" s="4">
        <f t="shared" si="4"/>
        <v>-13.090000000000146</v>
      </c>
    </row>
    <row r="11" spans="1:30">
      <c r="A11" s="2">
        <f>Pairs!J11</f>
        <v>40193</v>
      </c>
      <c r="B11" s="5">
        <f>Pairs!K11</f>
        <v>4030.94</v>
      </c>
      <c r="C11" s="5">
        <f>Pairs!L11</f>
        <v>4044.08</v>
      </c>
      <c r="D11" s="5">
        <f>Pairs!M11</f>
        <v>3949.9</v>
      </c>
      <c r="E11" s="5">
        <f>Pairs!N11</f>
        <v>3954.38</v>
      </c>
      <c r="F11" s="4">
        <f t="shared" si="0"/>
        <v>94.179999999999836</v>
      </c>
      <c r="G11" s="4"/>
      <c r="H11" s="9">
        <f t="shared" si="1"/>
        <v>-61.389999999999873</v>
      </c>
      <c r="I11" s="4">
        <f t="shared" si="10"/>
        <v>-18.151999999999951</v>
      </c>
      <c r="K11" s="16">
        <f t="shared" si="8"/>
        <v>0</v>
      </c>
      <c r="L11" s="4">
        <f t="shared" si="9"/>
        <v>88.710000000000036</v>
      </c>
      <c r="M11" s="6">
        <f>(E11-MIN($E5:$E11))/(MAX($E5:$E11)-MIN($E5:$E11))</f>
        <v>0</v>
      </c>
      <c r="N11" s="4">
        <f>MAX($E5:$E11)-MIN($E5:$E11)</f>
        <v>90.759999999999764</v>
      </c>
      <c r="O11" s="6">
        <f>(E11-MIN($E3:$E11))/(MAX($E3:$E11)-MIN($E3:$E11))</f>
        <v>0</v>
      </c>
      <c r="P11" s="4">
        <f>MAX($E3:$E11)-MIN($E3:$E11)</f>
        <v>90.759999999999764</v>
      </c>
      <c r="Q11" s="13"/>
      <c r="R11" s="13"/>
      <c r="S11" s="4">
        <f t="shared" si="5"/>
        <v>28.309999999999945</v>
      </c>
      <c r="T11" s="6">
        <f t="shared" si="11"/>
        <v>0.97649146152140265</v>
      </c>
      <c r="U11" s="4">
        <f t="shared" si="2"/>
        <v>65.869999999999891</v>
      </c>
      <c r="V11" s="6">
        <f t="shared" si="12"/>
        <v>-1.112220004435583</v>
      </c>
      <c r="X11" s="4">
        <f t="shared" si="3"/>
        <v>28.309999999999945</v>
      </c>
      <c r="Z11" s="4">
        <f t="shared" si="6"/>
        <v>65.869999999999891</v>
      </c>
      <c r="AA11" s="4">
        <f t="shared" si="7"/>
        <v>61.389999999999873</v>
      </c>
      <c r="AC11" s="4">
        <f t="shared" si="4"/>
        <v>33.389999999999873</v>
      </c>
    </row>
    <row r="12" spans="1:30">
      <c r="A12" s="2">
        <f>Pairs!J12</f>
        <v>40196</v>
      </c>
      <c r="B12" s="5">
        <f>Pairs!K12</f>
        <v>3971.17</v>
      </c>
      <c r="C12" s="5">
        <f>Pairs!L12</f>
        <v>3982.79</v>
      </c>
      <c r="D12" s="5">
        <f>Pairs!M12</f>
        <v>3954.28</v>
      </c>
      <c r="E12" s="5">
        <f>Pairs!N12</f>
        <v>3977.46</v>
      </c>
      <c r="F12" s="4">
        <f t="shared" si="0"/>
        <v>28.509999999999764</v>
      </c>
      <c r="G12" s="4"/>
      <c r="H12" s="9">
        <f t="shared" si="1"/>
        <v>23.079999999999927</v>
      </c>
      <c r="I12" s="4">
        <f t="shared" si="10"/>
        <v>-13.126000000000023</v>
      </c>
      <c r="K12" s="16">
        <f t="shared" si="8"/>
        <v>0.37595699625346107</v>
      </c>
      <c r="L12" s="4">
        <f t="shared" si="9"/>
        <v>61.389999999999873</v>
      </c>
      <c r="M12" s="6">
        <f t="shared" ref="M12:M75" si="13">(E12-MIN($E6:$E12))/(MAX($E6:$E12)-MIN($E6:$E12))</f>
        <v>0.25429704715733792</v>
      </c>
      <c r="N12" s="4">
        <f t="shared" ref="N12:N75" si="14">MAX($E6:$E12)-MIN($E6:$E12)</f>
        <v>90.759999999999764</v>
      </c>
      <c r="O12" s="6">
        <f t="shared" ref="O12:O75" si="15">(E12-MIN($E4:$E12))/(MAX($E4:$E12)-MIN($E4:$E12))</f>
        <v>0.25429704715733792</v>
      </c>
      <c r="P12" s="4">
        <f t="shared" ref="P12:P75" si="16">MAX($E4:$E12)-MIN($E4:$E12)</f>
        <v>90.759999999999764</v>
      </c>
      <c r="Q12" s="13"/>
      <c r="R12" s="13"/>
      <c r="S12" s="4">
        <f t="shared" si="5"/>
        <v>28.409999999999854</v>
      </c>
      <c r="T12" s="6">
        <f t="shared" si="11"/>
        <v>0.32025701724720823</v>
      </c>
      <c r="U12" s="4">
        <f t="shared" si="2"/>
        <v>9.9999999999909051E-2</v>
      </c>
      <c r="V12" s="6">
        <f t="shared" si="12"/>
        <v>-1.1272686281130538E-3</v>
      </c>
      <c r="X12" s="4">
        <f t="shared" si="3"/>
        <v>9.9999999999909051E-2</v>
      </c>
      <c r="Z12" s="4">
        <f t="shared" si="6"/>
        <v>28.409999999999854</v>
      </c>
      <c r="AA12" s="4">
        <f t="shared" si="7"/>
        <v>23.079999999999927</v>
      </c>
      <c r="AC12" s="4">
        <f t="shared" si="4"/>
        <v>-4.9200000000000728</v>
      </c>
    </row>
    <row r="13" spans="1:30">
      <c r="A13" s="2">
        <f>Pairs!J13</f>
        <v>40197</v>
      </c>
      <c r="B13" s="5">
        <f>Pairs!K13</f>
        <v>3968.73</v>
      </c>
      <c r="C13" s="5">
        <f>Pairs!L13</f>
        <v>4019.88</v>
      </c>
      <c r="D13" s="5">
        <f>Pairs!M13</f>
        <v>3930.91</v>
      </c>
      <c r="E13" s="5">
        <f>Pairs!N13</f>
        <v>4009.67</v>
      </c>
      <c r="F13" s="4">
        <f t="shared" si="0"/>
        <v>88.970000000000255</v>
      </c>
      <c r="G13" s="4"/>
      <c r="H13" s="9">
        <f t="shared" si="1"/>
        <v>32.210000000000036</v>
      </c>
      <c r="I13" s="4">
        <f t="shared" si="10"/>
        <v>1.9239999999999782</v>
      </c>
      <c r="K13" s="16">
        <f t="shared" si="8"/>
        <v>0.90063528261932035</v>
      </c>
      <c r="L13" s="4">
        <f t="shared" si="9"/>
        <v>61.389999999999873</v>
      </c>
      <c r="M13" s="6">
        <f t="shared" si="13"/>
        <v>0.62326682448427395</v>
      </c>
      <c r="N13" s="4">
        <f t="shared" si="14"/>
        <v>88.710000000000036</v>
      </c>
      <c r="O13" s="6">
        <f t="shared" si="15"/>
        <v>0.60918907007492407</v>
      </c>
      <c r="P13" s="4">
        <f t="shared" si="16"/>
        <v>90.759999999999764</v>
      </c>
      <c r="Q13" s="13"/>
      <c r="R13" s="13"/>
      <c r="S13" s="4">
        <f t="shared" si="5"/>
        <v>42.420000000000073</v>
      </c>
      <c r="T13" s="6">
        <f t="shared" si="11"/>
        <v>1.0669490144974774</v>
      </c>
      <c r="U13" s="4">
        <f t="shared" si="2"/>
        <v>46.550000000000182</v>
      </c>
      <c r="V13" s="6">
        <f t="shared" si="12"/>
        <v>-0.38230982244665751</v>
      </c>
      <c r="X13" s="4">
        <f t="shared" si="3"/>
        <v>42.420000000000073</v>
      </c>
      <c r="Z13" s="4">
        <f t="shared" si="6"/>
        <v>46.550000000000182</v>
      </c>
      <c r="AA13" s="4">
        <f t="shared" si="7"/>
        <v>32.210000000000036</v>
      </c>
      <c r="AC13" s="4">
        <f t="shared" ref="AC13:AC28" si="17">IF(Z13&gt;$AC$1,IF(Z13&gt;($AC$1+$AD$1),$AD$1,AA13-$AC$1),"")</f>
        <v>4.2100000000000364</v>
      </c>
    </row>
    <row r="14" spans="1:30">
      <c r="A14" s="2">
        <f>Pairs!J14</f>
        <v>40198</v>
      </c>
      <c r="B14" s="5">
        <f>Pairs!K14</f>
        <v>3996.36</v>
      </c>
      <c r="C14" s="5">
        <f>Pairs!L14</f>
        <v>4013.48</v>
      </c>
      <c r="D14" s="5">
        <f>Pairs!M14</f>
        <v>3915.96</v>
      </c>
      <c r="E14" s="5">
        <f>Pairs!N14</f>
        <v>3928.95</v>
      </c>
      <c r="F14" s="4">
        <f t="shared" si="0"/>
        <v>97.519999999999982</v>
      </c>
      <c r="G14" s="4">
        <f>AVERAGE(F3:F14)</f>
        <v>53.315833333333295</v>
      </c>
      <c r="H14" s="9">
        <f t="shared" si="1"/>
        <v>-80.720000000000255</v>
      </c>
      <c r="I14" s="4">
        <f t="shared" si="10"/>
        <v>-14.382000000000062</v>
      </c>
      <c r="K14" s="16">
        <f t="shared" si="8"/>
        <v>0</v>
      </c>
      <c r="L14" s="4">
        <f t="shared" si="9"/>
        <v>86.820000000000164</v>
      </c>
      <c r="M14" s="6">
        <f t="shared" si="13"/>
        <v>0</v>
      </c>
      <c r="N14" s="4">
        <f t="shared" si="14"/>
        <v>86.820000000000164</v>
      </c>
      <c r="O14" s="6">
        <f t="shared" si="15"/>
        <v>0</v>
      </c>
      <c r="P14" s="4">
        <f t="shared" si="16"/>
        <v>116.19000000000005</v>
      </c>
      <c r="Q14" s="13"/>
      <c r="R14" s="13"/>
      <c r="S14" s="4">
        <f t="shared" si="5"/>
        <v>3.8099999999999454</v>
      </c>
      <c r="T14" s="6">
        <f t="shared" si="11"/>
        <v>0.96269750773741702</v>
      </c>
      <c r="U14" s="4">
        <f t="shared" si="2"/>
        <v>93.710000000000036</v>
      </c>
      <c r="V14" s="6">
        <f t="shared" si="12"/>
        <v>-0.62583482651897948</v>
      </c>
      <c r="X14" s="4">
        <f t="shared" si="3"/>
        <v>3.8099999999999454</v>
      </c>
      <c r="Z14" s="4">
        <f t="shared" si="6"/>
        <v>93.710000000000036</v>
      </c>
      <c r="AA14" s="4">
        <f t="shared" si="7"/>
        <v>80.720000000000255</v>
      </c>
      <c r="AC14" s="4">
        <f t="shared" si="17"/>
        <v>52.720000000000255</v>
      </c>
    </row>
    <row r="15" spans="1:30">
      <c r="A15" s="2">
        <f>Pairs!J15</f>
        <v>40199</v>
      </c>
      <c r="B15" s="5">
        <f>Pairs!K15</f>
        <v>3955.78</v>
      </c>
      <c r="C15" s="5">
        <f>Pairs!L15</f>
        <v>3966.2</v>
      </c>
      <c r="D15" s="5">
        <f>Pairs!M15</f>
        <v>3862.16</v>
      </c>
      <c r="E15" s="5">
        <f>Pairs!N15</f>
        <v>3862.16</v>
      </c>
      <c r="F15" s="4">
        <f t="shared" si="0"/>
        <v>104.03999999999996</v>
      </c>
      <c r="G15" s="4">
        <f t="shared" ref="G15:G78" si="18">AVERAGE(F4:F15)</f>
        <v>59.068333333333271</v>
      </c>
      <c r="H15" s="9">
        <f t="shared" si="1"/>
        <v>-66.789999999999964</v>
      </c>
      <c r="I15" s="4">
        <f t="shared" si="10"/>
        <v>-30.722000000000026</v>
      </c>
      <c r="K15" s="16">
        <f t="shared" si="8"/>
        <v>0</v>
      </c>
      <c r="L15" s="4">
        <f t="shared" si="9"/>
        <v>147.51000000000022</v>
      </c>
      <c r="M15" s="6">
        <f t="shared" si="13"/>
        <v>0</v>
      </c>
      <c r="N15" s="4">
        <f t="shared" si="14"/>
        <v>153.61000000000013</v>
      </c>
      <c r="O15" s="6">
        <f t="shared" si="15"/>
        <v>0</v>
      </c>
      <c r="P15" s="4">
        <f t="shared" si="16"/>
        <v>180.93000000000029</v>
      </c>
      <c r="Q15" s="13"/>
      <c r="R15" s="13"/>
      <c r="S15" s="4">
        <f t="shared" si="5"/>
        <v>37.25</v>
      </c>
      <c r="T15" s="6">
        <f t="shared" si="11"/>
        <v>0.42904860631190889</v>
      </c>
      <c r="U15" s="4">
        <f t="shared" si="2"/>
        <v>66.789999999999964</v>
      </c>
      <c r="V15" s="6">
        <f t="shared" si="12"/>
        <v>-0.76929278967979542</v>
      </c>
      <c r="X15" s="4">
        <f t="shared" si="3"/>
        <v>37.25</v>
      </c>
      <c r="Z15" s="4">
        <f t="shared" si="6"/>
        <v>66.789999999999964</v>
      </c>
      <c r="AA15" s="4">
        <f t="shared" si="7"/>
        <v>66.789999999999964</v>
      </c>
      <c r="AC15" s="4">
        <f t="shared" si="17"/>
        <v>38.789999999999964</v>
      </c>
      <c r="AD15" s="4">
        <f>SUM(AC6:AC15)</f>
        <v>100.1899999999996</v>
      </c>
    </row>
    <row r="16" spans="1:30">
      <c r="A16" s="2">
        <f>Pairs!J16</f>
        <v>40200</v>
      </c>
      <c r="B16" s="5">
        <f>Pairs!K16</f>
        <v>3840.06</v>
      </c>
      <c r="C16" s="5">
        <f>Pairs!L16</f>
        <v>3859.65</v>
      </c>
      <c r="D16" s="5">
        <f>Pairs!M16</f>
        <v>3786.29</v>
      </c>
      <c r="E16" s="5">
        <f>Pairs!N16</f>
        <v>3820.78</v>
      </c>
      <c r="F16" s="4">
        <f t="shared" si="0"/>
        <v>73.360000000000127</v>
      </c>
      <c r="G16" s="4">
        <f t="shared" si="18"/>
        <v>63.003333333333295</v>
      </c>
      <c r="H16" s="9">
        <f t="shared" si="1"/>
        <v>-41.379999999999654</v>
      </c>
      <c r="I16" s="4">
        <f t="shared" si="10"/>
        <v>-26.719999999999981</v>
      </c>
      <c r="K16" s="16">
        <f t="shared" si="8"/>
        <v>0</v>
      </c>
      <c r="L16" s="4">
        <f t="shared" si="9"/>
        <v>188.88999999999987</v>
      </c>
      <c r="M16" s="6">
        <f t="shared" si="13"/>
        <v>0</v>
      </c>
      <c r="N16" s="4">
        <f t="shared" si="14"/>
        <v>194.98999999999978</v>
      </c>
      <c r="O16" s="6">
        <f t="shared" si="15"/>
        <v>0</v>
      </c>
      <c r="P16" s="4">
        <f t="shared" si="16"/>
        <v>194.98999999999978</v>
      </c>
      <c r="Q16" s="13"/>
      <c r="R16" s="13"/>
      <c r="S16" s="4">
        <f t="shared" si="5"/>
        <v>-2.5099999999997635</v>
      </c>
      <c r="T16" s="6">
        <f t="shared" si="11"/>
        <v>-1.7015795539283844E-2</v>
      </c>
      <c r="U16" s="4">
        <f t="shared" si="2"/>
        <v>75.869999999999891</v>
      </c>
      <c r="V16" s="6">
        <f t="shared" si="12"/>
        <v>-0.51433801098230481</v>
      </c>
      <c r="X16" s="4">
        <f t="shared" si="3"/>
        <v>-2.5099999999997635</v>
      </c>
      <c r="Z16" s="4">
        <f t="shared" si="6"/>
        <v>75.869999999999891</v>
      </c>
      <c r="AA16" s="4">
        <f t="shared" si="7"/>
        <v>41.379999999999654</v>
      </c>
      <c r="AC16" s="4">
        <f t="shared" si="17"/>
        <v>13.379999999999654</v>
      </c>
      <c r="AD16" s="4">
        <f t="shared" ref="AD16:AD79" si="19">SUM(AC7:AC16)</f>
        <v>113.56999999999925</v>
      </c>
    </row>
    <row r="17" spans="1:30">
      <c r="A17" s="2">
        <f>Pairs!J17</f>
        <v>40203</v>
      </c>
      <c r="B17" s="5">
        <f>Pairs!K17</f>
        <v>3793.63</v>
      </c>
      <c r="C17" s="5">
        <f>Pairs!L17</f>
        <v>3833.44</v>
      </c>
      <c r="D17" s="5">
        <f>Pairs!M17</f>
        <v>3780.5</v>
      </c>
      <c r="E17" s="5">
        <f>Pairs!N17</f>
        <v>3781.85</v>
      </c>
      <c r="F17" s="4">
        <f t="shared" si="0"/>
        <v>52.940000000000055</v>
      </c>
      <c r="G17" s="4">
        <f t="shared" si="18"/>
        <v>63.386666666666656</v>
      </c>
      <c r="H17" s="9">
        <f t="shared" si="1"/>
        <v>-38.930000000000291</v>
      </c>
      <c r="I17" s="4">
        <f t="shared" si="10"/>
        <v>-39.122000000000028</v>
      </c>
      <c r="K17" s="16">
        <f t="shared" si="8"/>
        <v>0</v>
      </c>
      <c r="L17" s="4">
        <f t="shared" si="9"/>
        <v>227.82000000000016</v>
      </c>
      <c r="M17" s="6">
        <f t="shared" si="13"/>
        <v>0</v>
      </c>
      <c r="N17" s="4">
        <f t="shared" si="14"/>
        <v>227.82000000000016</v>
      </c>
      <c r="O17" s="6">
        <f t="shared" si="15"/>
        <v>0</v>
      </c>
      <c r="P17" s="4">
        <f t="shared" si="16"/>
        <v>233.92000000000007</v>
      </c>
      <c r="Q17" s="13"/>
      <c r="R17" s="13"/>
      <c r="S17" s="4">
        <f t="shared" si="5"/>
        <v>12.659999999999854</v>
      </c>
      <c r="T17" s="6">
        <f t="shared" si="11"/>
        <v>6.7023135158027755E-2</v>
      </c>
      <c r="U17" s="4">
        <f t="shared" si="2"/>
        <v>40.2800000000002</v>
      </c>
      <c r="V17" s="6">
        <f t="shared" si="12"/>
        <v>-0.2132458044364457</v>
      </c>
      <c r="X17" s="4">
        <f t="shared" si="3"/>
        <v>12.659999999999854</v>
      </c>
      <c r="Z17" s="4">
        <f t="shared" si="6"/>
        <v>40.2800000000002</v>
      </c>
      <c r="AA17" s="4">
        <f t="shared" si="7"/>
        <v>38.930000000000291</v>
      </c>
      <c r="AC17" s="4">
        <f t="shared" si="17"/>
        <v>10.930000000000291</v>
      </c>
      <c r="AD17" s="4">
        <f t="shared" si="19"/>
        <v>150.44999999999982</v>
      </c>
    </row>
    <row r="18" spans="1:30">
      <c r="A18" s="2">
        <f>Pairs!J18</f>
        <v>40204</v>
      </c>
      <c r="B18" s="5">
        <f>Pairs!K18</f>
        <v>3748.03</v>
      </c>
      <c r="C18" s="5">
        <f>Pairs!L18</f>
        <v>3807.48</v>
      </c>
      <c r="D18" s="5">
        <f>Pairs!M18</f>
        <v>3741.36</v>
      </c>
      <c r="E18" s="5">
        <f>Pairs!N18</f>
        <v>3807.04</v>
      </c>
      <c r="F18" s="4">
        <f t="shared" si="0"/>
        <v>66.119999999999891</v>
      </c>
      <c r="G18" s="4">
        <f t="shared" si="18"/>
        <v>65.724166666666676</v>
      </c>
      <c r="H18" s="9">
        <f t="shared" si="1"/>
        <v>25.190000000000055</v>
      </c>
      <c r="I18" s="4">
        <f t="shared" si="10"/>
        <v>-40.526000000000025</v>
      </c>
      <c r="K18" s="16">
        <f t="shared" si="8"/>
        <v>0.17124405166553414</v>
      </c>
      <c r="L18" s="4">
        <f t="shared" si="9"/>
        <v>147.09999999999991</v>
      </c>
      <c r="M18" s="6">
        <f t="shared" si="13"/>
        <v>0.11056974804670369</v>
      </c>
      <c r="N18" s="4">
        <f t="shared" si="14"/>
        <v>227.82000000000016</v>
      </c>
      <c r="O18" s="6">
        <f t="shared" si="15"/>
        <v>0.10768638850889213</v>
      </c>
      <c r="P18" s="4">
        <f t="shared" si="16"/>
        <v>233.92000000000007</v>
      </c>
      <c r="Q18" s="13"/>
      <c r="R18" s="13"/>
      <c r="S18" s="4">
        <f t="shared" si="5"/>
        <v>25.630000000000109</v>
      </c>
      <c r="T18" s="6">
        <f t="shared" si="11"/>
        <v>0.11250109735756339</v>
      </c>
      <c r="U18" s="4">
        <f t="shared" si="2"/>
        <v>40.489999999999782</v>
      </c>
      <c r="V18" s="6">
        <f t="shared" si="12"/>
        <v>-0.1777280309015879</v>
      </c>
      <c r="X18" s="4">
        <f t="shared" si="3"/>
        <v>25.630000000000109</v>
      </c>
      <c r="Z18" s="4">
        <f t="shared" si="6"/>
        <v>40.489999999999782</v>
      </c>
      <c r="AA18" s="4">
        <f t="shared" si="7"/>
        <v>25.190000000000055</v>
      </c>
      <c r="AC18" s="4">
        <f t="shared" si="17"/>
        <v>-2.8099999999999454</v>
      </c>
      <c r="AD18" s="4">
        <f t="shared" si="19"/>
        <v>132.59999999999991</v>
      </c>
    </row>
    <row r="19" spans="1:30">
      <c r="A19" s="2">
        <f>Pairs!J19</f>
        <v>40205</v>
      </c>
      <c r="B19" s="5">
        <f>Pairs!K19</f>
        <v>3769.66</v>
      </c>
      <c r="C19" s="5">
        <f>Pairs!L19</f>
        <v>3793.63</v>
      </c>
      <c r="D19" s="5">
        <f>Pairs!M19</f>
        <v>3737.29</v>
      </c>
      <c r="E19" s="5">
        <f>Pairs!N19</f>
        <v>3759.8</v>
      </c>
      <c r="F19" s="4">
        <f t="shared" si="0"/>
        <v>56.340000000000146</v>
      </c>
      <c r="G19" s="4">
        <f t="shared" si="18"/>
        <v>66.348333333333358</v>
      </c>
      <c r="H19" s="9">
        <f t="shared" si="1"/>
        <v>-47.239999999999782</v>
      </c>
      <c r="I19" s="4">
        <f t="shared" si="10"/>
        <v>-33.829999999999927</v>
      </c>
      <c r="K19" s="16">
        <f t="shared" si="8"/>
        <v>0</v>
      </c>
      <c r="L19" s="4">
        <f t="shared" si="9"/>
        <v>102.35999999999967</v>
      </c>
      <c r="M19" s="6">
        <f t="shared" si="13"/>
        <v>0</v>
      </c>
      <c r="N19" s="4">
        <f t="shared" si="14"/>
        <v>249.86999999999989</v>
      </c>
      <c r="O19" s="6">
        <f t="shared" si="15"/>
        <v>0</v>
      </c>
      <c r="P19" s="4">
        <f t="shared" si="16"/>
        <v>249.86999999999989</v>
      </c>
      <c r="Q19" s="13"/>
      <c r="R19" s="13"/>
      <c r="S19" s="4">
        <f t="shared" si="5"/>
        <v>-13.409999999999854</v>
      </c>
      <c r="T19" s="6">
        <f t="shared" si="11"/>
        <v>8.008157715839706E-2</v>
      </c>
      <c r="U19" s="4">
        <f t="shared" si="2"/>
        <v>69.75</v>
      </c>
      <c r="V19" s="6">
        <f t="shared" si="12"/>
        <v>-0.30292318150917724</v>
      </c>
      <c r="X19" s="4">
        <f t="shared" si="3"/>
        <v>-13.409999999999854</v>
      </c>
      <c r="Z19" s="4">
        <f t="shared" si="6"/>
        <v>69.75</v>
      </c>
      <c r="AA19" s="4">
        <f t="shared" si="7"/>
        <v>47.239999999999782</v>
      </c>
      <c r="AC19" s="4">
        <f t="shared" si="17"/>
        <v>19.239999999999782</v>
      </c>
      <c r="AD19" s="4">
        <f t="shared" si="19"/>
        <v>151.83999999999969</v>
      </c>
    </row>
    <row r="20" spans="1:30">
      <c r="A20" s="2">
        <f>Pairs!J20</f>
        <v>40206</v>
      </c>
      <c r="B20" s="5">
        <f>Pairs!K20</f>
        <v>3812.19</v>
      </c>
      <c r="C20" s="5">
        <f>Pairs!L20</f>
        <v>3812.19</v>
      </c>
      <c r="D20" s="5">
        <f>Pairs!M20</f>
        <v>3688.79</v>
      </c>
      <c r="E20" s="5">
        <f>Pairs!N20</f>
        <v>3688.79</v>
      </c>
      <c r="F20" s="4">
        <f t="shared" si="0"/>
        <v>123.40000000000009</v>
      </c>
      <c r="G20" s="4">
        <f t="shared" si="18"/>
        <v>70.858333333333348</v>
      </c>
      <c r="H20" s="9">
        <f t="shared" si="1"/>
        <v>-71.010000000000218</v>
      </c>
      <c r="I20" s="4">
        <f t="shared" si="10"/>
        <v>-34.673999999999978</v>
      </c>
      <c r="K20" s="16">
        <f t="shared" si="8"/>
        <v>0</v>
      </c>
      <c r="L20" s="4">
        <f t="shared" si="9"/>
        <v>131.99000000000024</v>
      </c>
      <c r="M20" s="6">
        <f t="shared" si="13"/>
        <v>0</v>
      </c>
      <c r="N20" s="4">
        <f t="shared" si="14"/>
        <v>240.15999999999985</v>
      </c>
      <c r="O20" s="6">
        <f t="shared" si="15"/>
        <v>0</v>
      </c>
      <c r="P20" s="4">
        <f t="shared" si="16"/>
        <v>320.88000000000011</v>
      </c>
      <c r="Q20" s="13"/>
      <c r="R20" s="13"/>
      <c r="S20" s="4">
        <f t="shared" si="5"/>
        <v>52.389999999999873</v>
      </c>
      <c r="T20" s="6">
        <f t="shared" si="11"/>
        <v>0.51182102383743688</v>
      </c>
      <c r="U20" s="4">
        <f t="shared" si="2"/>
        <v>71.010000000000218</v>
      </c>
      <c r="V20" s="6">
        <f t="shared" si="12"/>
        <v>-0.69372801875733148</v>
      </c>
      <c r="X20" s="4">
        <f t="shared" si="3"/>
        <v>52.389999999999873</v>
      </c>
      <c r="Z20" s="4">
        <f t="shared" si="6"/>
        <v>71.010000000000218</v>
      </c>
      <c r="AA20" s="4">
        <f t="shared" si="7"/>
        <v>71.010000000000218</v>
      </c>
      <c r="AC20" s="4">
        <f t="shared" si="17"/>
        <v>43.010000000000218</v>
      </c>
      <c r="AD20" s="4">
        <f t="shared" si="19"/>
        <v>207.94000000000005</v>
      </c>
    </row>
    <row r="21" spans="1:30">
      <c r="A21" s="2">
        <f>Pairs!J21</f>
        <v>40207</v>
      </c>
      <c r="B21" s="5">
        <f>Pairs!K21</f>
        <v>3712.02</v>
      </c>
      <c r="C21" s="5">
        <f>Pairs!L21</f>
        <v>3768.39</v>
      </c>
      <c r="D21" s="5">
        <f>Pairs!M21</f>
        <v>3696</v>
      </c>
      <c r="E21" s="5">
        <f>Pairs!N21</f>
        <v>3739.46</v>
      </c>
      <c r="F21" s="4">
        <f t="shared" si="0"/>
        <v>72.389999999999873</v>
      </c>
      <c r="G21" s="4">
        <f t="shared" si="18"/>
        <v>74.498333333333335</v>
      </c>
      <c r="H21" s="9">
        <f t="shared" si="1"/>
        <v>50.670000000000073</v>
      </c>
      <c r="I21" s="4">
        <f t="shared" si="10"/>
        <v>-16.264000000000031</v>
      </c>
      <c r="K21" s="16">
        <f t="shared" si="8"/>
        <v>0.4284989429175482</v>
      </c>
      <c r="L21" s="4">
        <f t="shared" si="9"/>
        <v>118.25</v>
      </c>
      <c r="M21" s="6">
        <f t="shared" si="13"/>
        <v>0.29226509776778048</v>
      </c>
      <c r="N21" s="4">
        <f t="shared" si="14"/>
        <v>173.36999999999989</v>
      </c>
      <c r="O21" s="6">
        <f t="shared" si="15"/>
        <v>0.15790949887808545</v>
      </c>
      <c r="P21" s="4">
        <f t="shared" si="16"/>
        <v>320.88000000000011</v>
      </c>
      <c r="Q21" s="13"/>
      <c r="R21" s="13"/>
      <c r="S21" s="4">
        <f t="shared" si="5"/>
        <v>79.599999999999909</v>
      </c>
      <c r="T21" s="6">
        <f t="shared" si="11"/>
        <v>0.60307599060534711</v>
      </c>
      <c r="U21" s="4">
        <f t="shared" si="2"/>
        <v>-7.2100000000000364</v>
      </c>
      <c r="V21" s="6">
        <f t="shared" si="12"/>
        <v>5.4625350405333915E-2</v>
      </c>
      <c r="X21" s="4">
        <f t="shared" si="3"/>
        <v>-7.2100000000000364</v>
      </c>
      <c r="Z21" s="4">
        <f t="shared" si="6"/>
        <v>79.599999999999909</v>
      </c>
      <c r="AA21" s="4">
        <f t="shared" si="7"/>
        <v>50.670000000000073</v>
      </c>
      <c r="AC21" s="4">
        <f t="shared" si="17"/>
        <v>22.670000000000073</v>
      </c>
      <c r="AD21" s="4">
        <f t="shared" si="19"/>
        <v>197.22000000000025</v>
      </c>
    </row>
    <row r="22" spans="1:30">
      <c r="A22" s="2">
        <f>Pairs!J22</f>
        <v>40210</v>
      </c>
      <c r="B22" s="5">
        <f>Pairs!K22</f>
        <v>3713.17</v>
      </c>
      <c r="C22" s="5">
        <f>Pairs!L22</f>
        <v>3774.36</v>
      </c>
      <c r="D22" s="5">
        <f>Pairs!M22</f>
        <v>3702.01</v>
      </c>
      <c r="E22" s="5">
        <f>Pairs!N22</f>
        <v>3762.01</v>
      </c>
      <c r="F22" s="4">
        <f t="shared" si="0"/>
        <v>72.349999999999909</v>
      </c>
      <c r="G22" s="4">
        <f t="shared" si="18"/>
        <v>77.509999999999991</v>
      </c>
      <c r="H22" s="9">
        <f t="shared" si="1"/>
        <v>22.550000000000182</v>
      </c>
      <c r="I22" s="4">
        <f t="shared" si="10"/>
        <v>-3.9679999999999382</v>
      </c>
      <c r="K22" s="16">
        <f t="shared" si="8"/>
        <v>0.61919661733615439</v>
      </c>
      <c r="L22" s="4">
        <f t="shared" si="9"/>
        <v>118.25</v>
      </c>
      <c r="M22" s="6">
        <f t="shared" si="13"/>
        <v>0.55473899537843874</v>
      </c>
      <c r="N22" s="4">
        <f t="shared" si="14"/>
        <v>131.99000000000024</v>
      </c>
      <c r="O22" s="6">
        <f t="shared" si="15"/>
        <v>0.30488007994670346</v>
      </c>
      <c r="P22" s="4">
        <f t="shared" si="16"/>
        <v>240.15999999999985</v>
      </c>
      <c r="Q22" s="13"/>
      <c r="R22" s="13"/>
      <c r="S22" s="4">
        <f t="shared" si="5"/>
        <v>34.900000000000091</v>
      </c>
      <c r="T22" s="6">
        <f t="shared" si="11"/>
        <v>0.72363636363636497</v>
      </c>
      <c r="U22" s="4">
        <f t="shared" si="2"/>
        <v>37.449999999999818</v>
      </c>
      <c r="V22" s="6">
        <f t="shared" si="12"/>
        <v>0.11179704016913534</v>
      </c>
      <c r="X22" s="4">
        <f t="shared" si="3"/>
        <v>34.900000000000091</v>
      </c>
      <c r="Z22" s="4">
        <f t="shared" si="6"/>
        <v>37.449999999999818</v>
      </c>
      <c r="AA22" s="4">
        <f t="shared" si="7"/>
        <v>22.550000000000182</v>
      </c>
      <c r="AC22" s="4">
        <f t="shared" si="17"/>
        <v>-5.4499999999998181</v>
      </c>
      <c r="AD22" s="4">
        <f t="shared" si="19"/>
        <v>196.69000000000051</v>
      </c>
    </row>
    <row r="23" spans="1:30">
      <c r="A23" s="2">
        <f>Pairs!J23</f>
        <v>40211</v>
      </c>
      <c r="B23" s="5">
        <f>Pairs!K23</f>
        <v>3766.83</v>
      </c>
      <c r="C23" s="5">
        <f>Pairs!L23</f>
        <v>3819.07</v>
      </c>
      <c r="D23" s="5">
        <f>Pairs!M23</f>
        <v>3737.72</v>
      </c>
      <c r="E23" s="5">
        <f>Pairs!N23</f>
        <v>3812.13</v>
      </c>
      <c r="F23" s="4">
        <f t="shared" si="0"/>
        <v>81.350000000000364</v>
      </c>
      <c r="G23" s="4">
        <f t="shared" si="18"/>
        <v>76.440833333333373</v>
      </c>
      <c r="H23" s="9">
        <f t="shared" si="1"/>
        <v>50.119999999999891</v>
      </c>
      <c r="I23" s="4">
        <f t="shared" si="10"/>
        <v>1.0180000000000291</v>
      </c>
      <c r="K23" s="16">
        <f t="shared" si="8"/>
        <v>1</v>
      </c>
      <c r="L23" s="4">
        <f t="shared" si="9"/>
        <v>123.34000000000015</v>
      </c>
      <c r="M23" s="6">
        <f t="shared" si="13"/>
        <v>1</v>
      </c>
      <c r="N23" s="4">
        <f t="shared" si="14"/>
        <v>123.34000000000015</v>
      </c>
      <c r="O23" s="6">
        <f t="shared" si="15"/>
        <v>0.71142642902463071</v>
      </c>
      <c r="P23" s="4">
        <f t="shared" si="16"/>
        <v>173.36999999999989</v>
      </c>
      <c r="Q23" s="13"/>
      <c r="R23" s="13"/>
      <c r="S23" s="4">
        <f t="shared" si="5"/>
        <v>57.059999999999945</v>
      </c>
      <c r="T23" s="6">
        <f t="shared" si="11"/>
        <v>1.101733615221989</v>
      </c>
      <c r="U23" s="4">
        <f t="shared" si="2"/>
        <v>24.290000000000418</v>
      </c>
      <c r="V23" s="6">
        <f t="shared" si="12"/>
        <v>0.41378435517970263</v>
      </c>
      <c r="X23" s="4">
        <f t="shared" si="3"/>
        <v>24.290000000000418</v>
      </c>
      <c r="Z23" s="4">
        <f t="shared" si="6"/>
        <v>57.059999999999945</v>
      </c>
      <c r="AA23" s="4">
        <f t="shared" si="7"/>
        <v>50.119999999999891</v>
      </c>
      <c r="AC23" s="4">
        <f t="shared" si="17"/>
        <v>22.119999999999891</v>
      </c>
      <c r="AD23" s="4">
        <f t="shared" si="19"/>
        <v>214.60000000000036</v>
      </c>
    </row>
    <row r="24" spans="1:30">
      <c r="A24" s="2">
        <f>Pairs!J24</f>
        <v>40212</v>
      </c>
      <c r="B24" s="5">
        <f>Pairs!K24</f>
        <v>3819.77</v>
      </c>
      <c r="C24" s="5">
        <f>Pairs!L24</f>
        <v>3831.38</v>
      </c>
      <c r="D24" s="5">
        <f>Pairs!M24</f>
        <v>3784.32</v>
      </c>
      <c r="E24" s="5">
        <f>Pairs!N24</f>
        <v>3793.47</v>
      </c>
      <c r="F24" s="4">
        <f t="shared" si="0"/>
        <v>47.059999999999945</v>
      </c>
      <c r="G24" s="4">
        <f t="shared" si="18"/>
        <v>77.986666666666721</v>
      </c>
      <c r="H24" s="9">
        <f t="shared" si="1"/>
        <v>-18.660000000000309</v>
      </c>
      <c r="I24" s="4">
        <f t="shared" si="10"/>
        <v>6.7339999999999236</v>
      </c>
      <c r="K24" s="16">
        <f t="shared" si="8"/>
        <v>0.84871088049294396</v>
      </c>
      <c r="L24" s="4">
        <f t="shared" si="9"/>
        <v>123.34000000000015</v>
      </c>
      <c r="M24" s="6">
        <f t="shared" si="13"/>
        <v>0.84871088049294396</v>
      </c>
      <c r="N24" s="4">
        <f t="shared" si="14"/>
        <v>123.34000000000015</v>
      </c>
      <c r="O24" s="6">
        <f t="shared" si="15"/>
        <v>0.79309038563527279</v>
      </c>
      <c r="P24" s="4">
        <f t="shared" si="16"/>
        <v>131.99000000000024</v>
      </c>
      <c r="Q24" s="13"/>
      <c r="R24" s="13"/>
      <c r="S24" s="4">
        <f t="shared" si="5"/>
        <v>19.25</v>
      </c>
      <c r="T24" s="6">
        <f t="shared" si="11"/>
        <v>1.1560726447219067</v>
      </c>
      <c r="U24" s="4">
        <f t="shared" si="2"/>
        <v>27.809999999999945</v>
      </c>
      <c r="V24" s="6">
        <f t="shared" si="12"/>
        <v>0.77452570131344323</v>
      </c>
      <c r="X24" s="4">
        <f t="shared" si="3"/>
        <v>19.25</v>
      </c>
      <c r="Z24" s="4">
        <f t="shared" si="6"/>
        <v>27.809999999999945</v>
      </c>
      <c r="AA24" s="4">
        <f t="shared" si="7"/>
        <v>18.660000000000309</v>
      </c>
      <c r="AC24" s="4" t="str">
        <f t="shared" si="17"/>
        <v/>
      </c>
      <c r="AD24" s="4">
        <f t="shared" si="19"/>
        <v>161.88000000000011</v>
      </c>
    </row>
    <row r="25" spans="1:30">
      <c r="A25" s="2">
        <f>Pairs!J25</f>
        <v>40213</v>
      </c>
      <c r="B25" s="5">
        <f>Pairs!K25</f>
        <v>3792.42</v>
      </c>
      <c r="C25" s="5">
        <f>Pairs!L25</f>
        <v>3806.21</v>
      </c>
      <c r="D25" s="5">
        <f>Pairs!M25</f>
        <v>3685.57</v>
      </c>
      <c r="E25" s="5">
        <f>Pairs!N25</f>
        <v>3689.25</v>
      </c>
      <c r="F25" s="4">
        <f t="shared" si="0"/>
        <v>120.63999999999987</v>
      </c>
      <c r="G25" s="4">
        <f t="shared" si="18"/>
        <v>80.625833333333347</v>
      </c>
      <c r="H25" s="9">
        <f t="shared" si="1"/>
        <v>-104.2199999999998</v>
      </c>
      <c r="I25" s="4">
        <f t="shared" si="10"/>
        <v>9.200000000000727E-2</v>
      </c>
      <c r="K25" s="16">
        <f t="shared" si="8"/>
        <v>0</v>
      </c>
      <c r="L25" s="4">
        <f t="shared" si="9"/>
        <v>122.88000000000011</v>
      </c>
      <c r="M25" s="6">
        <f t="shared" si="13"/>
        <v>3.7295281336146898E-3</v>
      </c>
      <c r="N25" s="4">
        <f t="shared" si="14"/>
        <v>123.34000000000015</v>
      </c>
      <c r="O25" s="6">
        <f t="shared" si="15"/>
        <v>3.7295281336146898E-3</v>
      </c>
      <c r="P25" s="4">
        <f t="shared" si="16"/>
        <v>123.34000000000015</v>
      </c>
      <c r="Q25" s="13"/>
      <c r="R25" s="13"/>
      <c r="S25" s="4">
        <f t="shared" si="5"/>
        <v>12.740000000000236</v>
      </c>
      <c r="T25" s="6">
        <f t="shared" si="11"/>
        <v>0.95200259445435331</v>
      </c>
      <c r="U25" s="4">
        <f t="shared" si="2"/>
        <v>107.89999999999964</v>
      </c>
      <c r="V25" s="6">
        <f t="shared" si="12"/>
        <v>-2.6106696935299142E-2</v>
      </c>
      <c r="X25" s="4">
        <f t="shared" si="3"/>
        <v>12.740000000000236</v>
      </c>
      <c r="Z25" s="4">
        <f t="shared" si="6"/>
        <v>107.89999999999964</v>
      </c>
      <c r="AA25" s="4">
        <f t="shared" si="7"/>
        <v>104.2199999999998</v>
      </c>
      <c r="AC25" s="4">
        <f t="shared" si="17"/>
        <v>76.2199999999998</v>
      </c>
      <c r="AD25" s="4">
        <f t="shared" si="19"/>
        <v>199.30999999999995</v>
      </c>
    </row>
    <row r="26" spans="1:30">
      <c r="A26" s="2">
        <f>Pairs!J26</f>
        <v>40214</v>
      </c>
      <c r="B26" s="5">
        <f>Pairs!K26</f>
        <v>3665.91</v>
      </c>
      <c r="C26" s="5">
        <f>Pairs!L26</f>
        <v>3673.71</v>
      </c>
      <c r="D26" s="5">
        <f>Pairs!M26</f>
        <v>3563.76</v>
      </c>
      <c r="E26" s="5">
        <f>Pairs!N26</f>
        <v>3563.76</v>
      </c>
      <c r="F26" s="4">
        <f t="shared" si="0"/>
        <v>109.94999999999982</v>
      </c>
      <c r="G26" s="4">
        <f t="shared" si="18"/>
        <v>81.661666666666676</v>
      </c>
      <c r="H26" s="9">
        <f t="shared" si="1"/>
        <v>-125.48999999999978</v>
      </c>
      <c r="I26" s="4">
        <f t="shared" si="10"/>
        <v>-35.139999999999965</v>
      </c>
      <c r="K26" s="16">
        <f t="shared" si="8"/>
        <v>0</v>
      </c>
      <c r="L26" s="4">
        <f t="shared" si="9"/>
        <v>248.36999999999989</v>
      </c>
      <c r="M26" s="6">
        <f t="shared" si="13"/>
        <v>0</v>
      </c>
      <c r="N26" s="4">
        <f t="shared" si="14"/>
        <v>248.36999999999989</v>
      </c>
      <c r="O26" s="6">
        <f t="shared" si="15"/>
        <v>0</v>
      </c>
      <c r="P26" s="4">
        <f t="shared" si="16"/>
        <v>248.36999999999989</v>
      </c>
      <c r="Q26" s="13"/>
      <c r="R26" s="13"/>
      <c r="S26" s="4">
        <f t="shared" si="5"/>
        <v>-15.539999999999964</v>
      </c>
      <c r="T26" s="6">
        <f t="shared" si="11"/>
        <v>-0.12646484374999958</v>
      </c>
      <c r="U26" s="4">
        <f t="shared" si="2"/>
        <v>125.48999999999978</v>
      </c>
      <c r="V26" s="6">
        <f t="shared" si="12"/>
        <v>-1.0212402343749973</v>
      </c>
      <c r="X26" s="4">
        <f t="shared" si="3"/>
        <v>-15.539999999999964</v>
      </c>
      <c r="Z26" s="4">
        <f t="shared" si="6"/>
        <v>125.48999999999978</v>
      </c>
      <c r="AA26" s="4">
        <f t="shared" si="7"/>
        <v>125.48999999999978</v>
      </c>
      <c r="AC26" s="4">
        <f t="shared" si="17"/>
        <v>97.489999999999782</v>
      </c>
      <c r="AD26" s="4">
        <f t="shared" si="19"/>
        <v>283.42000000000007</v>
      </c>
    </row>
    <row r="27" spans="1:30">
      <c r="A27" s="2">
        <f>Pairs!J27</f>
        <v>40217</v>
      </c>
      <c r="B27" s="5">
        <f>Pairs!K27</f>
        <v>3595.38</v>
      </c>
      <c r="C27" s="5">
        <f>Pairs!L27</f>
        <v>3616.67</v>
      </c>
      <c r="D27" s="5">
        <f>Pairs!M27</f>
        <v>3545.91</v>
      </c>
      <c r="E27" s="5">
        <f>Pairs!N27</f>
        <v>3607.27</v>
      </c>
      <c r="F27" s="4">
        <f t="shared" si="0"/>
        <v>70.760000000000218</v>
      </c>
      <c r="G27" s="4">
        <f t="shared" si="18"/>
        <v>78.888333333333364</v>
      </c>
      <c r="H27" s="9">
        <f t="shared" si="1"/>
        <v>43.509999999999764</v>
      </c>
      <c r="I27" s="4">
        <f t="shared" si="10"/>
        <v>-30.948000000000047</v>
      </c>
      <c r="K27" s="16">
        <f t="shared" si="8"/>
        <v>0.17518218786487813</v>
      </c>
      <c r="L27" s="4">
        <f t="shared" si="9"/>
        <v>248.36999999999989</v>
      </c>
      <c r="M27" s="6">
        <f t="shared" si="13"/>
        <v>0.17518218786487813</v>
      </c>
      <c r="N27" s="4">
        <f t="shared" si="14"/>
        <v>248.36999999999989</v>
      </c>
      <c r="O27" s="6">
        <f t="shared" si="15"/>
        <v>0.17518218786487813</v>
      </c>
      <c r="P27" s="4">
        <f t="shared" si="16"/>
        <v>248.36999999999989</v>
      </c>
      <c r="Q27" s="13"/>
      <c r="R27" s="13"/>
      <c r="S27" s="4">
        <f t="shared" si="5"/>
        <v>52.909999999999854</v>
      </c>
      <c r="T27" s="6">
        <f t="shared" si="11"/>
        <v>0.21302894874582226</v>
      </c>
      <c r="U27" s="4">
        <f t="shared" si="2"/>
        <v>17.850000000000364</v>
      </c>
      <c r="V27" s="6">
        <f t="shared" si="12"/>
        <v>-7.1868583162219155E-2</v>
      </c>
      <c r="X27" s="4">
        <f t="shared" si="3"/>
        <v>17.850000000000364</v>
      </c>
      <c r="Z27" s="4">
        <f t="shared" si="6"/>
        <v>52.909999999999854</v>
      </c>
      <c r="AA27" s="4">
        <f t="shared" si="7"/>
        <v>43.509999999999764</v>
      </c>
      <c r="AC27" s="4">
        <f t="shared" si="17"/>
        <v>15.509999999999764</v>
      </c>
      <c r="AD27" s="4">
        <f t="shared" si="19"/>
        <v>287.99999999999955</v>
      </c>
    </row>
    <row r="28" spans="1:30">
      <c r="A28" s="2">
        <f>Pairs!J28</f>
        <v>40218</v>
      </c>
      <c r="B28" s="5">
        <f>Pairs!K28</f>
        <v>3598.66</v>
      </c>
      <c r="C28" s="5">
        <f>Pairs!L28</f>
        <v>3633.59</v>
      </c>
      <c r="D28" s="5">
        <f>Pairs!M28</f>
        <v>3583.54</v>
      </c>
      <c r="E28" s="5">
        <f>Pairs!N28</f>
        <v>3612.76</v>
      </c>
      <c r="F28" s="4">
        <f t="shared" si="0"/>
        <v>50.050000000000182</v>
      </c>
      <c r="G28" s="4">
        <f t="shared" si="18"/>
        <v>76.945833333333368</v>
      </c>
      <c r="H28" s="9">
        <f t="shared" si="1"/>
        <v>5.4900000000002365</v>
      </c>
      <c r="I28" s="4">
        <f t="shared" si="10"/>
        <v>-39.873999999999981</v>
      </c>
      <c r="K28" s="16">
        <f t="shared" si="8"/>
        <v>0.21331243742109654</v>
      </c>
      <c r="L28" s="4">
        <f t="shared" si="9"/>
        <v>229.70999999999958</v>
      </c>
      <c r="M28" s="6">
        <f t="shared" si="13"/>
        <v>0.19728630671981326</v>
      </c>
      <c r="N28" s="4">
        <f t="shared" si="14"/>
        <v>248.36999999999989</v>
      </c>
      <c r="O28" s="6">
        <f t="shared" si="15"/>
        <v>0.19728630671981326</v>
      </c>
      <c r="P28" s="4">
        <f t="shared" si="16"/>
        <v>248.36999999999989</v>
      </c>
      <c r="Q28" s="13"/>
      <c r="R28" s="13"/>
      <c r="S28" s="4">
        <f t="shared" si="5"/>
        <v>26.320000000000164</v>
      </c>
      <c r="T28" s="6">
        <f t="shared" si="11"/>
        <v>0.28115311833152135</v>
      </c>
      <c r="U28" s="4">
        <f t="shared" si="2"/>
        <v>23.730000000000018</v>
      </c>
      <c r="V28" s="6">
        <f t="shared" si="12"/>
        <v>7.963924789628278E-2</v>
      </c>
      <c r="X28" s="4">
        <f t="shared" si="3"/>
        <v>23.730000000000018</v>
      </c>
      <c r="Z28" s="4">
        <f t="shared" si="6"/>
        <v>26.320000000000164</v>
      </c>
      <c r="AA28" s="4">
        <f t="shared" si="7"/>
        <v>5.4900000000002365</v>
      </c>
      <c r="AC28" s="4" t="str">
        <f t="shared" si="17"/>
        <v/>
      </c>
      <c r="AD28" s="4">
        <f t="shared" si="19"/>
        <v>290.80999999999949</v>
      </c>
    </row>
    <row r="29" spans="1:30">
      <c r="A29" s="2">
        <f>Pairs!J29</f>
        <v>40219</v>
      </c>
      <c r="B29" s="5">
        <f>Pairs!K29</f>
        <v>3638.39</v>
      </c>
      <c r="C29" s="5">
        <f>Pairs!L29</f>
        <v>3673.63</v>
      </c>
      <c r="D29" s="5">
        <f>Pairs!M29</f>
        <v>3617.72</v>
      </c>
      <c r="E29" s="5">
        <f>Pairs!N29</f>
        <v>3635.61</v>
      </c>
      <c r="F29" s="4">
        <f t="shared" si="0"/>
        <v>55.910000000000309</v>
      </c>
      <c r="G29" s="4">
        <f t="shared" si="18"/>
        <v>77.193333333333385</v>
      </c>
      <c r="H29" s="9">
        <f t="shared" si="1"/>
        <v>22.849999999999909</v>
      </c>
      <c r="I29" s="4">
        <f t="shared" si="10"/>
        <v>-31.571999999999935</v>
      </c>
      <c r="K29" s="16">
        <f t="shared" si="8"/>
        <v>0.57255558211809732</v>
      </c>
      <c r="L29" s="4">
        <f t="shared" si="9"/>
        <v>125.48999999999978</v>
      </c>
      <c r="M29" s="6">
        <f t="shared" si="13"/>
        <v>0.28928614566976663</v>
      </c>
      <c r="N29" s="4">
        <f t="shared" si="14"/>
        <v>248.36999999999989</v>
      </c>
      <c r="O29" s="6">
        <f t="shared" si="15"/>
        <v>0.28928614566976663</v>
      </c>
      <c r="P29" s="4">
        <f t="shared" si="16"/>
        <v>248.36999999999989</v>
      </c>
      <c r="Q29" s="13"/>
      <c r="R29" s="13"/>
      <c r="S29" s="4">
        <f t="shared" si="5"/>
        <v>60.869999999999891</v>
      </c>
      <c r="T29" s="6">
        <f t="shared" si="11"/>
        <v>0.47829872447869093</v>
      </c>
      <c r="U29" s="4">
        <f t="shared" si="2"/>
        <v>-4.9599999999995816</v>
      </c>
      <c r="V29" s="6">
        <f t="shared" si="12"/>
        <v>0.234904880066169</v>
      </c>
      <c r="X29" s="4">
        <f t="shared" si="3"/>
        <v>-4.9599999999995816</v>
      </c>
      <c r="Z29" s="4">
        <f t="shared" si="6"/>
        <v>60.869999999999891</v>
      </c>
      <c r="AA29" s="4">
        <f t="shared" si="7"/>
        <v>22.849999999999909</v>
      </c>
      <c r="AC29" s="4">
        <f t="shared" ref="AC29:AC92" si="20">IF(Z29&gt;$AC$1,IF(Z29&gt;($AC$1+$AD$1),$AD$1,AA29-$AC$1),"")</f>
        <v>-5.1500000000000909</v>
      </c>
      <c r="AD29" s="4">
        <f t="shared" si="19"/>
        <v>266.41999999999962</v>
      </c>
    </row>
    <row r="30" spans="1:30">
      <c r="A30" s="2">
        <f>Pairs!J30</f>
        <v>40220</v>
      </c>
      <c r="B30" s="5">
        <f>Pairs!K30</f>
        <v>3659.95</v>
      </c>
      <c r="C30" s="5">
        <f>Pairs!L30</f>
        <v>3675.64</v>
      </c>
      <c r="D30" s="5">
        <f>Pairs!M30</f>
        <v>3581.86</v>
      </c>
      <c r="E30" s="5">
        <f>Pairs!N30</f>
        <v>3616.75</v>
      </c>
      <c r="F30" s="4">
        <f t="shared" si="0"/>
        <v>93.779999999999745</v>
      </c>
      <c r="G30" s="4">
        <f t="shared" si="18"/>
        <v>79.498333333333377</v>
      </c>
      <c r="H30" s="9">
        <f t="shared" si="1"/>
        <v>-18.860000000000127</v>
      </c>
      <c r="I30" s="4">
        <f t="shared" si="10"/>
        <v>-14.5</v>
      </c>
      <c r="K30" s="16">
        <f t="shared" si="8"/>
        <v>0.73750869867779889</v>
      </c>
      <c r="L30" s="4">
        <f t="shared" si="9"/>
        <v>71.849999999999909</v>
      </c>
      <c r="M30" s="6">
        <f t="shared" si="13"/>
        <v>0.23068216446824202</v>
      </c>
      <c r="N30" s="4">
        <f t="shared" si="14"/>
        <v>229.70999999999958</v>
      </c>
      <c r="O30" s="6">
        <f t="shared" si="15"/>
        <v>0.21335104883842576</v>
      </c>
      <c r="P30" s="4">
        <f t="shared" si="16"/>
        <v>248.36999999999989</v>
      </c>
      <c r="Q30" s="13"/>
      <c r="R30" s="13"/>
      <c r="S30" s="4">
        <f t="shared" si="5"/>
        <v>40.029999999999745</v>
      </c>
      <c r="T30" s="6">
        <f t="shared" si="11"/>
        <v>0.89154514303928478</v>
      </c>
      <c r="U30" s="4">
        <f t="shared" si="2"/>
        <v>53.75</v>
      </c>
      <c r="V30" s="6">
        <f t="shared" si="12"/>
        <v>0.1442346003665626</v>
      </c>
      <c r="X30" s="4">
        <f t="shared" si="3"/>
        <v>40.029999999999745</v>
      </c>
      <c r="Z30" s="4">
        <f t="shared" si="6"/>
        <v>53.75</v>
      </c>
      <c r="AA30" s="4">
        <f t="shared" si="7"/>
        <v>18.860000000000127</v>
      </c>
      <c r="AC30" s="4">
        <f t="shared" si="20"/>
        <v>-9.1399999999998727</v>
      </c>
      <c r="AD30" s="4">
        <f t="shared" si="19"/>
        <v>214.26999999999953</v>
      </c>
    </row>
    <row r="31" spans="1:30">
      <c r="A31" s="2">
        <f>Pairs!J31</f>
        <v>40221</v>
      </c>
      <c r="B31" s="5">
        <f>Pairs!K31</f>
        <v>3647.27</v>
      </c>
      <c r="C31" s="5">
        <f>Pairs!L31</f>
        <v>3661.04</v>
      </c>
      <c r="D31" s="5">
        <f>Pairs!M31</f>
        <v>3579.4</v>
      </c>
      <c r="E31" s="5">
        <f>Pairs!N31</f>
        <v>3599.07</v>
      </c>
      <c r="F31" s="4">
        <f t="shared" si="0"/>
        <v>81.639999999999873</v>
      </c>
      <c r="G31" s="4">
        <f t="shared" si="18"/>
        <v>81.606666666666683</v>
      </c>
      <c r="H31" s="9">
        <f t="shared" si="1"/>
        <v>-17.679999999999836</v>
      </c>
      <c r="I31" s="4">
        <f t="shared" si="10"/>
        <v>7.0619999999999887</v>
      </c>
      <c r="K31" s="16">
        <f t="shared" si="8"/>
        <v>0</v>
      </c>
      <c r="L31" s="4">
        <f t="shared" si="9"/>
        <v>36.539999999999964</v>
      </c>
      <c r="M31" s="6">
        <f t="shared" si="13"/>
        <v>0.28137700215156591</v>
      </c>
      <c r="N31" s="4">
        <f t="shared" si="14"/>
        <v>125.48999999999978</v>
      </c>
      <c r="O31" s="6">
        <f t="shared" si="15"/>
        <v>0.14216692837299175</v>
      </c>
      <c r="P31" s="4">
        <f t="shared" si="16"/>
        <v>248.36999999999989</v>
      </c>
      <c r="Q31" s="13"/>
      <c r="R31" s="13"/>
      <c r="S31" s="4">
        <f t="shared" si="5"/>
        <v>44.289999999999964</v>
      </c>
      <c r="T31" s="6">
        <f t="shared" si="11"/>
        <v>1.3539318023660385</v>
      </c>
      <c r="U31" s="4">
        <f t="shared" si="2"/>
        <v>37.349999999999909</v>
      </c>
      <c r="V31" s="6">
        <f t="shared" si="12"/>
        <v>0.21767571329157817</v>
      </c>
      <c r="X31" s="4">
        <f t="shared" si="3"/>
        <v>37.349999999999909</v>
      </c>
      <c r="Z31" s="4">
        <f t="shared" si="6"/>
        <v>44.289999999999964</v>
      </c>
      <c r="AA31" s="4">
        <f t="shared" si="7"/>
        <v>17.679999999999836</v>
      </c>
      <c r="AC31" s="4">
        <f t="shared" si="20"/>
        <v>-10.320000000000164</v>
      </c>
      <c r="AD31" s="4">
        <f t="shared" si="19"/>
        <v>181.27999999999929</v>
      </c>
    </row>
    <row r="32" spans="1:30">
      <c r="A32" s="2">
        <f>Pairs!J32</f>
        <v>40224</v>
      </c>
      <c r="B32" s="5">
        <f>Pairs!K32</f>
        <v>3621.41</v>
      </c>
      <c r="C32" s="5">
        <f>Pairs!L32</f>
        <v>3641.98</v>
      </c>
      <c r="D32" s="5">
        <f>Pairs!M32</f>
        <v>3599.63</v>
      </c>
      <c r="E32" s="5">
        <f>Pairs!N32</f>
        <v>3609.22</v>
      </c>
      <c r="F32" s="4">
        <f t="shared" si="0"/>
        <v>42.349999999999909</v>
      </c>
      <c r="G32" s="4">
        <f t="shared" si="18"/>
        <v>74.852500000000006</v>
      </c>
      <c r="H32" s="9">
        <f t="shared" si="1"/>
        <v>10.149999999999636</v>
      </c>
      <c r="I32" s="4">
        <f t="shared" si="10"/>
        <v>0.3899999999999636</v>
      </c>
      <c r="K32" s="16">
        <f t="shared" si="8"/>
        <v>0.27777777777776808</v>
      </c>
      <c r="L32" s="4">
        <f t="shared" si="9"/>
        <v>36.539999999999964</v>
      </c>
      <c r="M32" s="6">
        <f t="shared" si="13"/>
        <v>0.63270702853165817</v>
      </c>
      <c r="N32" s="4">
        <f t="shared" si="14"/>
        <v>71.849999999999909</v>
      </c>
      <c r="O32" s="6">
        <f t="shared" si="15"/>
        <v>0.19790170214618286</v>
      </c>
      <c r="P32" s="4">
        <f t="shared" si="16"/>
        <v>229.70999999999958</v>
      </c>
      <c r="Q32" s="13"/>
      <c r="R32" s="13"/>
      <c r="S32" s="4">
        <f t="shared" si="5"/>
        <v>42.909999999999854</v>
      </c>
      <c r="T32" s="6">
        <f t="shared" si="11"/>
        <v>1.1743295019157061</v>
      </c>
      <c r="U32" s="4">
        <f t="shared" si="2"/>
        <v>-0.55999999999994543</v>
      </c>
      <c r="V32" s="6">
        <f t="shared" si="12"/>
        <v>1.5325670498082812E-2</v>
      </c>
      <c r="X32" s="4">
        <f t="shared" si="3"/>
        <v>-0.55999999999994543</v>
      </c>
      <c r="Z32" s="4">
        <f t="shared" si="6"/>
        <v>42.909999999999854</v>
      </c>
      <c r="AA32" s="4">
        <f t="shared" si="7"/>
        <v>10.149999999999636</v>
      </c>
      <c r="AC32" s="4">
        <f t="shared" si="20"/>
        <v>-17.850000000000364</v>
      </c>
      <c r="AD32" s="4">
        <f t="shared" si="19"/>
        <v>168.87999999999874</v>
      </c>
    </row>
    <row r="33" spans="1:30">
      <c r="A33" s="2">
        <f>Pairs!J33</f>
        <v>40225</v>
      </c>
      <c r="B33" s="5">
        <f>Pairs!K33</f>
        <v>3641.42</v>
      </c>
      <c r="C33" s="5">
        <f>Pairs!L33</f>
        <v>3669.04</v>
      </c>
      <c r="D33" s="5">
        <f>Pairs!M33</f>
        <v>3602.31</v>
      </c>
      <c r="E33" s="5">
        <f>Pairs!N33</f>
        <v>3669.04</v>
      </c>
      <c r="F33" s="4">
        <f t="shared" si="0"/>
        <v>66.730000000000018</v>
      </c>
      <c r="G33" s="4">
        <f t="shared" si="18"/>
        <v>74.380833333333342</v>
      </c>
      <c r="H33" s="9">
        <f t="shared" si="1"/>
        <v>59.820000000000164</v>
      </c>
      <c r="I33" s="4">
        <f t="shared" si="10"/>
        <v>11.255999999999949</v>
      </c>
      <c r="K33" s="16">
        <f t="shared" si="8"/>
        <v>1</v>
      </c>
      <c r="L33" s="4">
        <f t="shared" si="9"/>
        <v>69.9699999999998</v>
      </c>
      <c r="M33" s="6">
        <f t="shared" si="13"/>
        <v>1</v>
      </c>
      <c r="N33" s="4">
        <f t="shared" si="14"/>
        <v>69.9699999999998</v>
      </c>
      <c r="O33" s="6">
        <f t="shared" si="15"/>
        <v>0.83895131086142261</v>
      </c>
      <c r="P33" s="4">
        <f t="shared" si="16"/>
        <v>125.48999999999978</v>
      </c>
      <c r="Q33" s="13"/>
      <c r="R33" s="13"/>
      <c r="S33" s="4">
        <f t="shared" si="5"/>
        <v>59.820000000000164</v>
      </c>
      <c r="T33" s="6">
        <f t="shared" si="11"/>
        <v>1.9148877941981355</v>
      </c>
      <c r="U33" s="4">
        <f t="shared" si="2"/>
        <v>6.9099999999998545</v>
      </c>
      <c r="V33" s="6">
        <f t="shared" si="12"/>
        <v>8.8669950738910375E-2</v>
      </c>
      <c r="X33" s="4">
        <f t="shared" si="3"/>
        <v>6.9099999999998545</v>
      </c>
      <c r="Z33" s="4">
        <f t="shared" si="6"/>
        <v>59.820000000000164</v>
      </c>
      <c r="AA33" s="4">
        <f t="shared" si="7"/>
        <v>59.820000000000164</v>
      </c>
      <c r="AC33" s="4">
        <f t="shared" si="20"/>
        <v>31.820000000000164</v>
      </c>
      <c r="AD33" s="4">
        <f t="shared" si="19"/>
        <v>178.57999999999902</v>
      </c>
    </row>
    <row r="34" spans="1:30">
      <c r="A34" s="2">
        <f>Pairs!J34</f>
        <v>40226</v>
      </c>
      <c r="B34" s="5">
        <f>Pairs!K34</f>
        <v>3707.18</v>
      </c>
      <c r="C34" s="5">
        <f>Pairs!L34</f>
        <v>3748.66</v>
      </c>
      <c r="D34" s="5">
        <f>Pairs!M34</f>
        <v>3700.19</v>
      </c>
      <c r="E34" s="5">
        <f>Pairs!N34</f>
        <v>3725.21</v>
      </c>
      <c r="F34" s="4">
        <f t="shared" si="0"/>
        <v>48.4699999999998</v>
      </c>
      <c r="G34" s="4">
        <f t="shared" si="18"/>
        <v>72.390833333333333</v>
      </c>
      <c r="H34" s="9">
        <f t="shared" si="1"/>
        <v>56.170000000000073</v>
      </c>
      <c r="I34" s="4">
        <f t="shared" si="10"/>
        <v>17.91999999999998</v>
      </c>
      <c r="K34" s="16">
        <f t="shared" si="8"/>
        <v>1</v>
      </c>
      <c r="L34" s="4">
        <f t="shared" si="9"/>
        <v>126.13999999999987</v>
      </c>
      <c r="M34" s="6">
        <f t="shared" si="13"/>
        <v>1</v>
      </c>
      <c r="N34" s="4">
        <f t="shared" si="14"/>
        <v>126.13999999999987</v>
      </c>
      <c r="O34" s="6">
        <f t="shared" si="15"/>
        <v>1</v>
      </c>
      <c r="P34" s="4">
        <f t="shared" si="16"/>
        <v>161.44999999999982</v>
      </c>
      <c r="Q34" s="13"/>
      <c r="R34" s="13"/>
      <c r="S34" s="4">
        <f t="shared" si="5"/>
        <v>79.619999999999891</v>
      </c>
      <c r="T34" s="6">
        <f t="shared" si="11"/>
        <v>2.1379162498213535</v>
      </c>
      <c r="U34" s="4">
        <f t="shared" si="2"/>
        <v>-31.150000000000091</v>
      </c>
      <c r="V34" s="6">
        <f t="shared" si="12"/>
        <v>1.4451907960554549</v>
      </c>
      <c r="X34" s="4">
        <f t="shared" si="3"/>
        <v>-31.150000000000091</v>
      </c>
      <c r="Z34" s="4">
        <f t="shared" si="6"/>
        <v>79.619999999999891</v>
      </c>
      <c r="AA34" s="4">
        <f t="shared" si="7"/>
        <v>56.170000000000073</v>
      </c>
      <c r="AC34" s="4">
        <f t="shared" si="20"/>
        <v>28.170000000000073</v>
      </c>
      <c r="AD34" s="4">
        <f t="shared" si="19"/>
        <v>206.74999999999909</v>
      </c>
    </row>
    <row r="35" spans="1:30">
      <c r="A35" s="2">
        <f>Pairs!J35</f>
        <v>40227</v>
      </c>
      <c r="B35" s="5">
        <f>Pairs!K35</f>
        <v>3719.06</v>
      </c>
      <c r="C35" s="5">
        <f>Pairs!L35</f>
        <v>3752.05</v>
      </c>
      <c r="D35" s="5">
        <f>Pairs!M35</f>
        <v>3711.31</v>
      </c>
      <c r="E35" s="5">
        <f>Pairs!N35</f>
        <v>3747.83</v>
      </c>
      <c r="F35" s="4">
        <f t="shared" si="0"/>
        <v>40.740000000000236</v>
      </c>
      <c r="G35" s="4">
        <f t="shared" si="18"/>
        <v>69.006666666666661</v>
      </c>
      <c r="H35" s="9">
        <f t="shared" si="1"/>
        <v>22.619999999999891</v>
      </c>
      <c r="I35" s="4">
        <f t="shared" si="10"/>
        <v>26.215999999999987</v>
      </c>
      <c r="K35" s="16">
        <f t="shared" si="8"/>
        <v>1</v>
      </c>
      <c r="L35" s="4">
        <f t="shared" si="9"/>
        <v>148.75999999999976</v>
      </c>
      <c r="M35" s="6">
        <f t="shared" si="13"/>
        <v>1</v>
      </c>
      <c r="N35" s="4">
        <f t="shared" si="14"/>
        <v>148.75999999999976</v>
      </c>
      <c r="O35" s="6">
        <f t="shared" si="15"/>
        <v>1</v>
      </c>
      <c r="P35" s="4">
        <f t="shared" si="16"/>
        <v>148.75999999999976</v>
      </c>
      <c r="Q35" s="13"/>
      <c r="R35" s="13"/>
      <c r="S35" s="4">
        <f t="shared" si="5"/>
        <v>26.840000000000146</v>
      </c>
      <c r="T35" s="6">
        <f t="shared" si="11"/>
        <v>1.2127794514032042</v>
      </c>
      <c r="U35" s="4">
        <f t="shared" si="2"/>
        <v>13.900000000000091</v>
      </c>
      <c r="V35" s="6">
        <f t="shared" si="12"/>
        <v>0.88980497859521079</v>
      </c>
      <c r="X35" s="4">
        <f t="shared" si="3"/>
        <v>13.900000000000091</v>
      </c>
      <c r="Z35" s="4">
        <f t="shared" si="6"/>
        <v>26.840000000000146</v>
      </c>
      <c r="AA35" s="4">
        <f t="shared" si="7"/>
        <v>22.619999999999891</v>
      </c>
      <c r="AC35" s="4" t="str">
        <f t="shared" si="20"/>
        <v/>
      </c>
      <c r="AD35" s="4">
        <f t="shared" si="19"/>
        <v>130.52999999999929</v>
      </c>
    </row>
    <row r="36" spans="1:30">
      <c r="A36" s="2">
        <f>Pairs!J36</f>
        <v>40228</v>
      </c>
      <c r="B36" s="5">
        <f>Pairs!K36</f>
        <v>3711.86</v>
      </c>
      <c r="C36" s="5">
        <f>Pairs!L36</f>
        <v>3772.67</v>
      </c>
      <c r="D36" s="5">
        <f>Pairs!M36</f>
        <v>3707.19</v>
      </c>
      <c r="E36" s="5">
        <f>Pairs!N36</f>
        <v>3769.54</v>
      </c>
      <c r="F36" s="4">
        <f t="shared" si="0"/>
        <v>65.480000000000018</v>
      </c>
      <c r="G36" s="4">
        <f t="shared" si="18"/>
        <v>70.541666666666671</v>
      </c>
      <c r="H36" s="9">
        <f t="shared" si="1"/>
        <v>21.710000000000036</v>
      </c>
      <c r="I36" s="4">
        <f t="shared" si="10"/>
        <v>34.093999999999959</v>
      </c>
      <c r="K36" s="16">
        <f t="shared" si="8"/>
        <v>1</v>
      </c>
      <c r="L36" s="4">
        <f t="shared" si="9"/>
        <v>160.32000000000016</v>
      </c>
      <c r="M36" s="6">
        <f t="shared" si="13"/>
        <v>1</v>
      </c>
      <c r="N36" s="4">
        <f t="shared" si="14"/>
        <v>170.4699999999998</v>
      </c>
      <c r="O36" s="6">
        <f t="shared" si="15"/>
        <v>1</v>
      </c>
      <c r="P36" s="4">
        <f t="shared" si="16"/>
        <v>170.4699999999998</v>
      </c>
      <c r="Q36" s="13"/>
      <c r="R36" s="13"/>
      <c r="S36" s="4">
        <f t="shared" si="5"/>
        <v>24.840000000000146</v>
      </c>
      <c r="T36" s="6">
        <f t="shared" si="11"/>
        <v>1.1669803710674924</v>
      </c>
      <c r="U36" s="4">
        <f t="shared" si="2"/>
        <v>40.639999999999873</v>
      </c>
      <c r="V36" s="6">
        <f t="shared" si="12"/>
        <v>0.72680828179618218</v>
      </c>
      <c r="X36" s="4">
        <f t="shared" si="3"/>
        <v>24.840000000000146</v>
      </c>
      <c r="Z36" s="4">
        <f t="shared" si="6"/>
        <v>40.639999999999873</v>
      </c>
      <c r="AA36" s="4">
        <f t="shared" si="7"/>
        <v>21.710000000000036</v>
      </c>
      <c r="AC36" s="4">
        <f t="shared" si="20"/>
        <v>-6.2899999999999636</v>
      </c>
      <c r="AD36" s="4">
        <f t="shared" si="19"/>
        <v>26.749999999999545</v>
      </c>
    </row>
    <row r="37" spans="1:30">
      <c r="A37" s="2">
        <f>Pairs!J37</f>
        <v>40231</v>
      </c>
      <c r="B37" s="5">
        <f>Pairs!K37</f>
        <v>3780.68</v>
      </c>
      <c r="C37" s="5">
        <f>Pairs!L37</f>
        <v>3781.98</v>
      </c>
      <c r="D37" s="5">
        <f>Pairs!M37</f>
        <v>3752.88</v>
      </c>
      <c r="E37" s="5">
        <f>Pairs!N37</f>
        <v>3756.7</v>
      </c>
      <c r="F37" s="4">
        <f t="shared" si="0"/>
        <v>29.099999999999909</v>
      </c>
      <c r="G37" s="4">
        <f t="shared" si="18"/>
        <v>62.913333333333334</v>
      </c>
      <c r="H37" s="9">
        <f t="shared" si="1"/>
        <v>-12.840000000000146</v>
      </c>
      <c r="I37" s="4">
        <f t="shared" si="10"/>
        <v>29.496000000000002</v>
      </c>
      <c r="K37" s="16">
        <f t="shared" si="8"/>
        <v>0.8722388059701478</v>
      </c>
      <c r="L37" s="4">
        <f t="shared" si="9"/>
        <v>100.5</v>
      </c>
      <c r="M37" s="6">
        <f t="shared" si="13"/>
        <v>0.92467882911949217</v>
      </c>
      <c r="N37" s="4">
        <f t="shared" si="14"/>
        <v>170.4699999999998</v>
      </c>
      <c r="O37" s="6">
        <f t="shared" si="15"/>
        <v>0.92467882911949217</v>
      </c>
      <c r="P37" s="4">
        <f t="shared" si="16"/>
        <v>170.4699999999998</v>
      </c>
      <c r="Q37" s="13"/>
      <c r="R37" s="13"/>
      <c r="S37" s="4">
        <f t="shared" si="5"/>
        <v>12.440000000000055</v>
      </c>
      <c r="T37" s="6">
        <f t="shared" si="11"/>
        <v>1.0775948103792419</v>
      </c>
      <c r="U37" s="4">
        <f t="shared" si="2"/>
        <v>16.659999999999854</v>
      </c>
      <c r="V37" s="6">
        <f t="shared" si="12"/>
        <v>0.89608283433133828</v>
      </c>
      <c r="X37" s="4">
        <f t="shared" si="3"/>
        <v>12.440000000000055</v>
      </c>
      <c r="Z37" s="4">
        <f t="shared" si="6"/>
        <v>16.659999999999854</v>
      </c>
      <c r="AA37" s="4">
        <f t="shared" si="7"/>
        <v>12.840000000000146</v>
      </c>
      <c r="AC37" s="4" t="str">
        <f t="shared" si="20"/>
        <v/>
      </c>
      <c r="AD37" s="4">
        <f t="shared" si="19"/>
        <v>11.239999999999782</v>
      </c>
    </row>
    <row r="38" spans="1:30">
      <c r="A38" s="2">
        <f>Pairs!J38</f>
        <v>40232</v>
      </c>
      <c r="B38" s="5">
        <f>Pairs!K38</f>
        <v>3780.34</v>
      </c>
      <c r="C38" s="5">
        <f>Pairs!L38</f>
        <v>3791.56</v>
      </c>
      <c r="D38" s="5">
        <f>Pairs!M38</f>
        <v>3696.49</v>
      </c>
      <c r="E38" s="5">
        <f>Pairs!N38</f>
        <v>3707.06</v>
      </c>
      <c r="F38" s="4">
        <f t="shared" si="0"/>
        <v>95.070000000000164</v>
      </c>
      <c r="G38" s="4">
        <f t="shared" si="18"/>
        <v>61.673333333333368</v>
      </c>
      <c r="H38" s="9">
        <f t="shared" si="1"/>
        <v>-49.639999999999873</v>
      </c>
      <c r="I38" s="4">
        <f t="shared" si="10"/>
        <v>7.6039999999999965</v>
      </c>
      <c r="K38" s="16">
        <f t="shared" si="8"/>
        <v>0</v>
      </c>
      <c r="L38" s="4">
        <f t="shared" si="9"/>
        <v>62.480000000000018</v>
      </c>
      <c r="M38" s="6">
        <f t="shared" si="13"/>
        <v>0.61027944111776478</v>
      </c>
      <c r="N38" s="4">
        <f t="shared" si="14"/>
        <v>160.32000000000016</v>
      </c>
      <c r="O38" s="6">
        <f t="shared" si="15"/>
        <v>0.63348389745996314</v>
      </c>
      <c r="P38" s="4">
        <f t="shared" si="16"/>
        <v>170.4699999999998</v>
      </c>
      <c r="Q38" s="13"/>
      <c r="R38" s="13"/>
      <c r="S38" s="4">
        <f t="shared" si="5"/>
        <v>34.860000000000127</v>
      </c>
      <c r="T38" s="6">
        <f t="shared" si="11"/>
        <v>1.2191044776119402</v>
      </c>
      <c r="U38" s="4">
        <f t="shared" si="2"/>
        <v>60.210000000000036</v>
      </c>
      <c r="V38" s="6">
        <f t="shared" si="12"/>
        <v>0.27313432835820717</v>
      </c>
      <c r="X38" s="4">
        <f t="shared" si="3"/>
        <v>34.860000000000127</v>
      </c>
      <c r="Z38" s="4">
        <f t="shared" si="6"/>
        <v>60.210000000000036</v>
      </c>
      <c r="AA38" s="4">
        <f t="shared" si="7"/>
        <v>49.639999999999873</v>
      </c>
      <c r="AC38" s="4">
        <f t="shared" si="20"/>
        <v>21.639999999999873</v>
      </c>
      <c r="AD38" s="4">
        <f t="shared" si="19"/>
        <v>32.879999999999654</v>
      </c>
    </row>
    <row r="39" spans="1:30">
      <c r="A39" s="2">
        <f>Pairs!J39</f>
        <v>40233</v>
      </c>
      <c r="B39" s="5">
        <f>Pairs!K39</f>
        <v>3713.44</v>
      </c>
      <c r="C39" s="5">
        <f>Pairs!L39</f>
        <v>3727.81</v>
      </c>
      <c r="D39" s="5">
        <f>Pairs!M39</f>
        <v>3683.81</v>
      </c>
      <c r="E39" s="5">
        <f>Pairs!N39</f>
        <v>3715.68</v>
      </c>
      <c r="F39" s="4">
        <f t="shared" si="0"/>
        <v>44</v>
      </c>
      <c r="G39" s="4">
        <f t="shared" si="18"/>
        <v>59.443333333333349</v>
      </c>
      <c r="H39" s="9">
        <f t="shared" si="1"/>
        <v>8.6199999999998909</v>
      </c>
      <c r="I39" s="4">
        <f t="shared" si="10"/>
        <v>-1.9060000000000401</v>
      </c>
      <c r="K39" s="16">
        <f t="shared" si="8"/>
        <v>0.13796414852752703</v>
      </c>
      <c r="L39" s="4">
        <f t="shared" si="9"/>
        <v>62.480000000000018</v>
      </c>
      <c r="M39" s="6">
        <f t="shared" si="13"/>
        <v>0.4640796019900485</v>
      </c>
      <c r="N39" s="4">
        <f t="shared" si="14"/>
        <v>100.5</v>
      </c>
      <c r="O39" s="6">
        <f t="shared" si="15"/>
        <v>0.68404997946852708</v>
      </c>
      <c r="P39" s="4">
        <f t="shared" si="16"/>
        <v>170.4699999999998</v>
      </c>
      <c r="Q39" s="13"/>
      <c r="R39" s="13"/>
      <c r="S39" s="4">
        <f t="shared" si="5"/>
        <v>20.75</v>
      </c>
      <c r="T39" s="6">
        <f t="shared" si="11"/>
        <v>0.33210627400768239</v>
      </c>
      <c r="U39" s="4">
        <f t="shared" si="2"/>
        <v>23.25</v>
      </c>
      <c r="V39" s="6">
        <f t="shared" si="12"/>
        <v>-0.37211907810499351</v>
      </c>
      <c r="X39" s="4">
        <f t="shared" si="3"/>
        <v>20.75</v>
      </c>
      <c r="Z39" s="4">
        <f t="shared" si="6"/>
        <v>23.25</v>
      </c>
      <c r="AA39" s="4">
        <f t="shared" si="7"/>
        <v>8.6199999999998909</v>
      </c>
      <c r="AC39" s="4" t="str">
        <f t="shared" si="20"/>
        <v/>
      </c>
      <c r="AD39" s="4">
        <f t="shared" si="19"/>
        <v>38.029999999999745</v>
      </c>
    </row>
    <row r="40" spans="1:30">
      <c r="A40" s="2">
        <f>Pairs!J40</f>
        <v>40234</v>
      </c>
      <c r="B40" s="5">
        <f>Pairs!K40</f>
        <v>3694.56</v>
      </c>
      <c r="C40" s="5">
        <f>Pairs!L40</f>
        <v>3724.69</v>
      </c>
      <c r="D40" s="5">
        <f>Pairs!M40</f>
        <v>3633.81</v>
      </c>
      <c r="E40" s="5">
        <f>Pairs!N40</f>
        <v>3640.77</v>
      </c>
      <c r="F40" s="4">
        <f t="shared" si="0"/>
        <v>90.880000000000109</v>
      </c>
      <c r="G40" s="4">
        <f t="shared" si="18"/>
        <v>62.845833333333339</v>
      </c>
      <c r="H40" s="9">
        <f t="shared" si="1"/>
        <v>-74.909999999999854</v>
      </c>
      <c r="I40" s="4">
        <f t="shared" si="10"/>
        <v>-21.411999999999988</v>
      </c>
      <c r="K40" s="16">
        <f t="shared" si="8"/>
        <v>0</v>
      </c>
      <c r="L40" s="4">
        <f t="shared" si="9"/>
        <v>128.76999999999998</v>
      </c>
      <c r="M40" s="6">
        <f t="shared" si="13"/>
        <v>0</v>
      </c>
      <c r="N40" s="4">
        <f t="shared" si="14"/>
        <v>128.76999999999998</v>
      </c>
      <c r="O40" s="6">
        <f t="shared" si="15"/>
        <v>0.19679391217564965</v>
      </c>
      <c r="P40" s="4">
        <f t="shared" si="16"/>
        <v>160.32000000000016</v>
      </c>
      <c r="Q40" s="13"/>
      <c r="R40" s="13"/>
      <c r="S40" s="4">
        <f t="shared" si="5"/>
        <v>9.0100000000002183</v>
      </c>
      <c r="T40" s="6">
        <f t="shared" si="11"/>
        <v>0.2821702944942398</v>
      </c>
      <c r="U40" s="4">
        <f t="shared" si="2"/>
        <v>81.869999999999891</v>
      </c>
      <c r="V40" s="6">
        <f t="shared" si="12"/>
        <v>-1.172375160051216</v>
      </c>
      <c r="X40" s="4">
        <f t="shared" si="3"/>
        <v>9.0100000000002183</v>
      </c>
      <c r="Z40" s="4">
        <f t="shared" si="6"/>
        <v>81.869999999999891</v>
      </c>
      <c r="AA40" s="4">
        <f t="shared" si="7"/>
        <v>74.909999999999854</v>
      </c>
      <c r="AC40" s="4">
        <f t="shared" si="20"/>
        <v>46.909999999999854</v>
      </c>
      <c r="AD40" s="4">
        <f t="shared" si="19"/>
        <v>94.079999999999472</v>
      </c>
    </row>
    <row r="41" spans="1:30">
      <c r="A41" s="2">
        <f>Pairs!J41</f>
        <v>40235</v>
      </c>
      <c r="B41" s="5">
        <f>Pairs!K41</f>
        <v>3680.61</v>
      </c>
      <c r="C41" s="5">
        <f>Pairs!L41</f>
        <v>3710.31</v>
      </c>
      <c r="D41" s="5">
        <f>Pairs!M41</f>
        <v>3648.34</v>
      </c>
      <c r="E41" s="5">
        <f>Pairs!N41</f>
        <v>3708.8</v>
      </c>
      <c r="F41" s="4">
        <f t="shared" si="0"/>
        <v>61.9699999999998</v>
      </c>
      <c r="G41" s="4">
        <f t="shared" si="18"/>
        <v>63.350833333333298</v>
      </c>
      <c r="H41" s="9">
        <f t="shared" si="1"/>
        <v>68.0300000000002</v>
      </c>
      <c r="I41" s="4">
        <f t="shared" si="10"/>
        <v>-12.147999999999957</v>
      </c>
      <c r="K41" s="16">
        <f t="shared" si="8"/>
        <v>0.5868196325368783</v>
      </c>
      <c r="L41" s="4">
        <f t="shared" si="9"/>
        <v>115.92999999999984</v>
      </c>
      <c r="M41" s="6">
        <f t="shared" si="13"/>
        <v>0.52830628251922196</v>
      </c>
      <c r="N41" s="4">
        <f t="shared" si="14"/>
        <v>128.76999999999998</v>
      </c>
      <c r="O41" s="6">
        <f t="shared" si="15"/>
        <v>0.52830628251922196</v>
      </c>
      <c r="P41" s="4">
        <f t="shared" si="16"/>
        <v>128.76999999999998</v>
      </c>
      <c r="Q41" s="13"/>
      <c r="R41" s="13"/>
      <c r="S41" s="4">
        <f t="shared" si="5"/>
        <v>69.539999999999964</v>
      </c>
      <c r="T41" s="6">
        <f t="shared" si="11"/>
        <v>0.54003261629261456</v>
      </c>
      <c r="U41" s="4">
        <f t="shared" si="2"/>
        <v>-7.5700000000001637</v>
      </c>
      <c r="V41" s="6">
        <f t="shared" si="12"/>
        <v>5.8786984546091207E-2</v>
      </c>
      <c r="X41" s="4">
        <f t="shared" si="3"/>
        <v>-7.5700000000001637</v>
      </c>
      <c r="Z41" s="4">
        <f t="shared" si="6"/>
        <v>69.539999999999964</v>
      </c>
      <c r="AA41" s="4">
        <f t="shared" si="7"/>
        <v>68.0300000000002</v>
      </c>
      <c r="AC41" s="4">
        <f t="shared" si="20"/>
        <v>40.0300000000002</v>
      </c>
      <c r="AD41" s="4">
        <f t="shared" si="19"/>
        <v>144.42999999999984</v>
      </c>
    </row>
    <row r="42" spans="1:30">
      <c r="A42" s="2">
        <f>Pairs!J42</f>
        <v>40238</v>
      </c>
      <c r="B42" s="5">
        <f>Pairs!K42</f>
        <v>3739.56</v>
      </c>
      <c r="C42" s="5">
        <f>Pairs!L42</f>
        <v>3771.81</v>
      </c>
      <c r="D42" s="5">
        <f>Pairs!M42</f>
        <v>3724.84</v>
      </c>
      <c r="E42" s="5">
        <f>Pairs!N42</f>
        <v>3769.54</v>
      </c>
      <c r="F42" s="4">
        <f t="shared" si="0"/>
        <v>46.9699999999998</v>
      </c>
      <c r="G42" s="4">
        <f t="shared" si="18"/>
        <v>59.449999999999967</v>
      </c>
      <c r="H42" s="9">
        <f t="shared" si="1"/>
        <v>60.739999999999782</v>
      </c>
      <c r="I42" s="4">
        <f t="shared" si="10"/>
        <v>2.5680000000000289</v>
      </c>
      <c r="K42" s="16">
        <f t="shared" si="8"/>
        <v>1</v>
      </c>
      <c r="L42" s="4">
        <f t="shared" si="9"/>
        <v>128.76999999999998</v>
      </c>
      <c r="M42" s="6">
        <f t="shared" si="13"/>
        <v>1</v>
      </c>
      <c r="N42" s="4">
        <f t="shared" si="14"/>
        <v>128.76999999999998</v>
      </c>
      <c r="O42" s="6">
        <f t="shared" si="15"/>
        <v>1</v>
      </c>
      <c r="P42" s="4">
        <f t="shared" si="16"/>
        <v>128.76999999999998</v>
      </c>
      <c r="Q42" s="13"/>
      <c r="R42" s="13"/>
      <c r="S42" s="4">
        <f t="shared" si="5"/>
        <v>63.009999999999764</v>
      </c>
      <c r="T42" s="6">
        <f t="shared" si="11"/>
        <v>1.1303372724920224</v>
      </c>
      <c r="U42" s="4">
        <f t="shared" si="2"/>
        <v>-16.039999999999964</v>
      </c>
      <c r="V42" s="6">
        <f t="shared" si="12"/>
        <v>0.72517898731993691</v>
      </c>
      <c r="X42" s="4">
        <f t="shared" si="3"/>
        <v>-16.039999999999964</v>
      </c>
      <c r="Z42" s="4">
        <f t="shared" si="6"/>
        <v>63.009999999999764</v>
      </c>
      <c r="AA42" s="4">
        <f t="shared" si="7"/>
        <v>60.739999999999782</v>
      </c>
      <c r="AC42" s="4">
        <f t="shared" si="20"/>
        <v>32.739999999999782</v>
      </c>
      <c r="AD42" s="4">
        <f t="shared" si="19"/>
        <v>195.01999999999998</v>
      </c>
    </row>
    <row r="43" spans="1:30">
      <c r="A43" s="2">
        <f>Pairs!J43</f>
        <v>40239</v>
      </c>
      <c r="B43" s="5">
        <f>Pairs!K43</f>
        <v>3770.64</v>
      </c>
      <c r="C43" s="5">
        <f>Pairs!L43</f>
        <v>3811.92</v>
      </c>
      <c r="D43" s="5">
        <f>Pairs!M43</f>
        <v>3763.16</v>
      </c>
      <c r="E43" s="5">
        <f>Pairs!N43</f>
        <v>3811.92</v>
      </c>
      <c r="F43" s="4">
        <f t="shared" si="0"/>
        <v>48.760000000000218</v>
      </c>
      <c r="G43" s="4">
        <f t="shared" si="18"/>
        <v>56.71</v>
      </c>
      <c r="H43" s="9">
        <f t="shared" si="1"/>
        <v>42.380000000000109</v>
      </c>
      <c r="I43" s="4">
        <f t="shared" si="10"/>
        <v>20.972000000000026</v>
      </c>
      <c r="K43" s="16">
        <f t="shared" si="8"/>
        <v>1</v>
      </c>
      <c r="L43" s="4">
        <f t="shared" si="9"/>
        <v>171.15000000000009</v>
      </c>
      <c r="M43" s="6">
        <f t="shared" si="13"/>
        <v>1</v>
      </c>
      <c r="N43" s="4">
        <f t="shared" si="14"/>
        <v>171.15000000000009</v>
      </c>
      <c r="O43" s="6">
        <f t="shared" si="15"/>
        <v>1</v>
      </c>
      <c r="P43" s="4">
        <f t="shared" si="16"/>
        <v>171.15000000000009</v>
      </c>
      <c r="Q43" s="13"/>
      <c r="R43" s="13"/>
      <c r="S43" s="4">
        <f t="shared" si="5"/>
        <v>42.380000000000109</v>
      </c>
      <c r="T43" s="6">
        <f t="shared" si="11"/>
        <v>1.3291139240506338</v>
      </c>
      <c r="U43" s="4">
        <f t="shared" si="2"/>
        <v>6.3800000000001091</v>
      </c>
      <c r="V43" s="6">
        <f t="shared" si="12"/>
        <v>0.9504542983614187</v>
      </c>
      <c r="X43" s="4">
        <f t="shared" si="3"/>
        <v>6.3800000000001091</v>
      </c>
      <c r="Z43" s="4">
        <f t="shared" si="6"/>
        <v>42.380000000000109</v>
      </c>
      <c r="AA43" s="4">
        <f t="shared" si="7"/>
        <v>42.380000000000109</v>
      </c>
      <c r="AC43" s="4">
        <f t="shared" si="20"/>
        <v>14.380000000000109</v>
      </c>
      <c r="AD43" s="4">
        <f t="shared" si="19"/>
        <v>177.57999999999993</v>
      </c>
    </row>
    <row r="44" spans="1:30">
      <c r="A44" s="2">
        <f>Pairs!J44</f>
        <v>40240</v>
      </c>
      <c r="B44" s="5">
        <f>Pairs!K44</f>
        <v>3799.33</v>
      </c>
      <c r="C44" s="5">
        <f>Pairs!L44</f>
        <v>3849.73</v>
      </c>
      <c r="D44" s="5">
        <f>Pairs!M44</f>
        <v>3787.96</v>
      </c>
      <c r="E44" s="5">
        <f>Pairs!N44</f>
        <v>3842.52</v>
      </c>
      <c r="F44" s="4">
        <f t="shared" si="0"/>
        <v>61.769999999999982</v>
      </c>
      <c r="G44" s="4">
        <f t="shared" si="18"/>
        <v>58.32833333333334</v>
      </c>
      <c r="H44" s="9">
        <f t="shared" si="1"/>
        <v>30.599999999999909</v>
      </c>
      <c r="I44" s="4">
        <f t="shared" si="10"/>
        <v>25.368000000000031</v>
      </c>
      <c r="K44" s="16">
        <f t="shared" si="8"/>
        <v>1</v>
      </c>
      <c r="L44" s="4">
        <f t="shared" si="9"/>
        <v>201.75</v>
      </c>
      <c r="M44" s="6">
        <f t="shared" si="13"/>
        <v>1</v>
      </c>
      <c r="N44" s="4">
        <f t="shared" si="14"/>
        <v>201.75</v>
      </c>
      <c r="O44" s="6">
        <f t="shared" si="15"/>
        <v>1</v>
      </c>
      <c r="P44" s="4">
        <f t="shared" si="16"/>
        <v>201.75</v>
      </c>
      <c r="Q44" s="13"/>
      <c r="R44" s="13"/>
      <c r="S44" s="4">
        <f t="shared" si="5"/>
        <v>37.809999999999945</v>
      </c>
      <c r="T44" s="6">
        <f t="shared" si="11"/>
        <v>1.2209173239848081</v>
      </c>
      <c r="U44" s="4">
        <f t="shared" si="2"/>
        <v>23.960000000000036</v>
      </c>
      <c r="V44" s="6">
        <f t="shared" si="12"/>
        <v>0.86000584282792858</v>
      </c>
      <c r="X44" s="4">
        <f t="shared" si="3"/>
        <v>23.960000000000036</v>
      </c>
      <c r="Z44" s="4">
        <f t="shared" si="6"/>
        <v>37.809999999999945</v>
      </c>
      <c r="AA44" s="4">
        <f t="shared" si="7"/>
        <v>30.599999999999909</v>
      </c>
      <c r="AC44" s="4">
        <f t="shared" si="20"/>
        <v>2.5999999999999091</v>
      </c>
      <c r="AD44" s="4">
        <f t="shared" si="19"/>
        <v>152.00999999999976</v>
      </c>
    </row>
    <row r="45" spans="1:30">
      <c r="A45" s="2">
        <f>Pairs!J45</f>
        <v>40241</v>
      </c>
      <c r="B45" s="5">
        <f>Pairs!K45</f>
        <v>3813.4</v>
      </c>
      <c r="C45" s="5">
        <f>Pairs!L45</f>
        <v>3850.73</v>
      </c>
      <c r="D45" s="5">
        <f>Pairs!M45</f>
        <v>3809.72</v>
      </c>
      <c r="E45" s="5">
        <f>Pairs!N45</f>
        <v>3828.41</v>
      </c>
      <c r="F45" s="4">
        <f t="shared" si="0"/>
        <v>41.010000000000218</v>
      </c>
      <c r="G45" s="4">
        <f t="shared" si="18"/>
        <v>56.185000000000024</v>
      </c>
      <c r="H45" s="9">
        <f t="shared" si="1"/>
        <v>-14.110000000000127</v>
      </c>
      <c r="I45" s="4">
        <f t="shared" si="10"/>
        <v>37.527999999999977</v>
      </c>
      <c r="K45" s="16">
        <f t="shared" si="8"/>
        <v>0.89448100508525163</v>
      </c>
      <c r="L45" s="4">
        <f t="shared" si="9"/>
        <v>133.7199999999998</v>
      </c>
      <c r="M45" s="6">
        <f t="shared" si="13"/>
        <v>0.93006195786864865</v>
      </c>
      <c r="N45" s="4">
        <f t="shared" si="14"/>
        <v>201.75</v>
      </c>
      <c r="O45" s="6">
        <f t="shared" si="15"/>
        <v>0.93006195786864865</v>
      </c>
      <c r="P45" s="4">
        <f t="shared" si="16"/>
        <v>201.75</v>
      </c>
      <c r="Q45" s="13"/>
      <c r="R45" s="13"/>
      <c r="S45" s="4">
        <f t="shared" si="5"/>
        <v>8.2100000000000364</v>
      </c>
      <c r="T45" s="6">
        <f t="shared" si="11"/>
        <v>1.0406939281288725</v>
      </c>
      <c r="U45" s="4">
        <f t="shared" si="2"/>
        <v>32.800000000000182</v>
      </c>
      <c r="V45" s="6">
        <f t="shared" si="12"/>
        <v>0.83742255266418741</v>
      </c>
      <c r="X45" s="4">
        <f t="shared" si="3"/>
        <v>8.2100000000000364</v>
      </c>
      <c r="Z45" s="4">
        <f t="shared" si="6"/>
        <v>32.800000000000182</v>
      </c>
      <c r="AA45" s="4">
        <f t="shared" si="7"/>
        <v>14.110000000000127</v>
      </c>
      <c r="AC45" s="4">
        <f t="shared" si="20"/>
        <v>-13.889999999999873</v>
      </c>
      <c r="AD45" s="4">
        <f t="shared" si="19"/>
        <v>138.11999999999989</v>
      </c>
    </row>
    <row r="46" spans="1:30">
      <c r="A46" s="2">
        <f>Pairs!J46</f>
        <v>40242</v>
      </c>
      <c r="B46" s="5">
        <f>Pairs!K46</f>
        <v>3845.99</v>
      </c>
      <c r="C46" s="5">
        <f>Pairs!L46</f>
        <v>3910.42</v>
      </c>
      <c r="D46" s="5">
        <f>Pairs!M46</f>
        <v>3838.34</v>
      </c>
      <c r="E46" s="5">
        <f>Pairs!N46</f>
        <v>3910.42</v>
      </c>
      <c r="F46" s="4">
        <f t="shared" si="0"/>
        <v>72.079999999999927</v>
      </c>
      <c r="G46" s="4">
        <f t="shared" si="18"/>
        <v>58.152500000000032</v>
      </c>
      <c r="H46" s="9">
        <f t="shared" si="1"/>
        <v>82.010000000000218</v>
      </c>
      <c r="I46" s="4">
        <f t="shared" si="10"/>
        <v>40.323999999999977</v>
      </c>
      <c r="K46" s="16">
        <f t="shared" si="8"/>
        <v>1</v>
      </c>
      <c r="L46" s="4">
        <f t="shared" si="9"/>
        <v>140.88000000000011</v>
      </c>
      <c r="M46" s="6">
        <f t="shared" si="13"/>
        <v>1</v>
      </c>
      <c r="N46" s="4">
        <f t="shared" si="14"/>
        <v>269.65000000000009</v>
      </c>
      <c r="O46" s="6">
        <f t="shared" si="15"/>
        <v>1</v>
      </c>
      <c r="P46" s="4">
        <f t="shared" si="16"/>
        <v>269.65000000000009</v>
      </c>
      <c r="Q46" s="13"/>
      <c r="R46" s="13"/>
      <c r="S46" s="4">
        <f t="shared" si="5"/>
        <v>82.010000000000218</v>
      </c>
      <c r="T46" s="6">
        <f t="shared" si="11"/>
        <v>1.5077774454083173</v>
      </c>
      <c r="U46" s="4">
        <f t="shared" si="2"/>
        <v>-9.930000000000291</v>
      </c>
      <c r="V46" s="6">
        <f t="shared" si="12"/>
        <v>0.96874065210888538</v>
      </c>
      <c r="X46" s="4">
        <f t="shared" si="3"/>
        <v>-9.930000000000291</v>
      </c>
      <c r="Z46" s="4">
        <f t="shared" si="6"/>
        <v>82.010000000000218</v>
      </c>
      <c r="AA46" s="4">
        <f t="shared" si="7"/>
        <v>82.010000000000218</v>
      </c>
      <c r="AC46" s="4">
        <f t="shared" si="20"/>
        <v>54.010000000000218</v>
      </c>
      <c r="AD46" s="4">
        <f t="shared" si="19"/>
        <v>198.42000000000007</v>
      </c>
    </row>
    <row r="47" spans="1:30">
      <c r="A47" s="2">
        <f>Pairs!J47</f>
        <v>40245</v>
      </c>
      <c r="B47" s="5">
        <f>Pairs!K47</f>
        <v>3924.22</v>
      </c>
      <c r="C47" s="5">
        <f>Pairs!L47</f>
        <v>3924.22</v>
      </c>
      <c r="D47" s="5">
        <f>Pairs!M47</f>
        <v>3901.97</v>
      </c>
      <c r="E47" s="5">
        <f>Pairs!N47</f>
        <v>3903.54</v>
      </c>
      <c r="F47" s="4">
        <f t="shared" si="0"/>
        <v>22.25</v>
      </c>
      <c r="G47" s="4">
        <f t="shared" si="18"/>
        <v>56.611666666666679</v>
      </c>
      <c r="H47" s="9">
        <f t="shared" si="1"/>
        <v>-6.8800000000001091</v>
      </c>
      <c r="I47" s="4">
        <f t="shared" si="10"/>
        <v>26.8</v>
      </c>
      <c r="K47" s="16">
        <f t="shared" si="8"/>
        <v>0.93015228426395824</v>
      </c>
      <c r="L47" s="4">
        <f t="shared" si="9"/>
        <v>98.5</v>
      </c>
      <c r="M47" s="6">
        <f t="shared" si="13"/>
        <v>0.96587640115067896</v>
      </c>
      <c r="N47" s="4">
        <f t="shared" si="14"/>
        <v>201.61999999999989</v>
      </c>
      <c r="O47" s="6">
        <f t="shared" si="15"/>
        <v>0.9744854440941958</v>
      </c>
      <c r="P47" s="4">
        <f t="shared" si="16"/>
        <v>269.65000000000009</v>
      </c>
      <c r="Q47" s="13"/>
      <c r="R47" s="13"/>
      <c r="S47" s="4">
        <f t="shared" si="5"/>
        <v>13.799999999999727</v>
      </c>
      <c r="T47" s="6">
        <f t="shared" si="11"/>
        <v>1.0979557069846657</v>
      </c>
      <c r="U47" s="4">
        <f t="shared" si="2"/>
        <v>8.4500000000002728</v>
      </c>
      <c r="V47" s="6">
        <f t="shared" si="12"/>
        <v>0.9400198750709805</v>
      </c>
      <c r="X47" s="4">
        <f t="shared" si="3"/>
        <v>8.4500000000002728</v>
      </c>
      <c r="Z47" s="4">
        <f t="shared" si="6"/>
        <v>13.799999999999727</v>
      </c>
      <c r="AA47" s="4">
        <f t="shared" si="7"/>
        <v>6.8800000000001091</v>
      </c>
      <c r="AC47" s="4" t="str">
        <f t="shared" si="20"/>
        <v/>
      </c>
      <c r="AD47" s="4">
        <f t="shared" si="19"/>
        <v>198.42000000000007</v>
      </c>
    </row>
    <row r="48" spans="1:30">
      <c r="A48" s="2">
        <f>Pairs!J48</f>
        <v>40246</v>
      </c>
      <c r="B48" s="5">
        <f>Pairs!K48</f>
        <v>3907.73</v>
      </c>
      <c r="C48" s="5">
        <f>Pairs!L48</f>
        <v>3919.52</v>
      </c>
      <c r="D48" s="5">
        <f>Pairs!M48</f>
        <v>3876.09</v>
      </c>
      <c r="E48" s="5">
        <f>Pairs!N48</f>
        <v>3910.01</v>
      </c>
      <c r="F48" s="4">
        <f t="shared" si="0"/>
        <v>43.429999999999836</v>
      </c>
      <c r="G48" s="4">
        <f t="shared" si="18"/>
        <v>54.774166666666666</v>
      </c>
      <c r="H48" s="9">
        <f t="shared" si="1"/>
        <v>6.4700000000002547</v>
      </c>
      <c r="I48" s="4">
        <f t="shared" si="10"/>
        <v>19.618000000000031</v>
      </c>
      <c r="K48" s="16">
        <f t="shared" si="8"/>
        <v>0.99500060968174797</v>
      </c>
      <c r="L48" s="4">
        <f t="shared" si="9"/>
        <v>82.010000000000218</v>
      </c>
      <c r="M48" s="6">
        <f t="shared" si="13"/>
        <v>0.99708972174900723</v>
      </c>
      <c r="N48" s="4">
        <f t="shared" si="14"/>
        <v>140.88000000000011</v>
      </c>
      <c r="O48" s="6">
        <f t="shared" si="15"/>
        <v>0.99847951047654426</v>
      </c>
      <c r="P48" s="4">
        <f t="shared" si="16"/>
        <v>269.65000000000009</v>
      </c>
      <c r="Q48" s="13"/>
      <c r="R48" s="13"/>
      <c r="S48" s="4">
        <f t="shared" si="5"/>
        <v>15.980000000000018</v>
      </c>
      <c r="T48" s="6">
        <f t="shared" si="11"/>
        <v>1.0923857868020295</v>
      </c>
      <c r="U48" s="4">
        <f t="shared" si="2"/>
        <v>27.449999999999818</v>
      </c>
      <c r="V48" s="6">
        <f t="shared" si="12"/>
        <v>0.65147208121827482</v>
      </c>
      <c r="X48" s="4">
        <f t="shared" si="3"/>
        <v>15.980000000000018</v>
      </c>
      <c r="Z48" s="4">
        <f t="shared" si="6"/>
        <v>27.449999999999818</v>
      </c>
      <c r="AA48" s="4">
        <f t="shared" si="7"/>
        <v>6.4700000000002547</v>
      </c>
      <c r="AC48" s="4" t="str">
        <f t="shared" si="20"/>
        <v/>
      </c>
      <c r="AD48" s="4">
        <f t="shared" si="19"/>
        <v>176.7800000000002</v>
      </c>
    </row>
    <row r="49" spans="1:30">
      <c r="A49" s="2">
        <f>Pairs!J49</f>
        <v>40247</v>
      </c>
      <c r="B49" s="5">
        <f>Pairs!K49</f>
        <v>3908.39</v>
      </c>
      <c r="C49" s="5">
        <f>Pairs!L49</f>
        <v>3950.64</v>
      </c>
      <c r="D49" s="5">
        <f>Pairs!M49</f>
        <v>3902.11</v>
      </c>
      <c r="E49" s="5">
        <f>Pairs!N49</f>
        <v>3943.55</v>
      </c>
      <c r="F49" s="4">
        <f t="shared" si="0"/>
        <v>48.529999999999745</v>
      </c>
      <c r="G49" s="4">
        <f t="shared" si="18"/>
        <v>56.393333333333317</v>
      </c>
      <c r="H49" s="9">
        <f t="shared" si="1"/>
        <v>33.539999999999964</v>
      </c>
      <c r="I49" s="4">
        <f t="shared" si="10"/>
        <v>20.206000000000039</v>
      </c>
      <c r="K49" s="16">
        <f t="shared" si="8"/>
        <v>1</v>
      </c>
      <c r="L49" s="4">
        <f t="shared" si="9"/>
        <v>115.14000000000033</v>
      </c>
      <c r="M49" s="6">
        <f t="shared" si="13"/>
        <v>1</v>
      </c>
      <c r="N49" s="4">
        <f t="shared" si="14"/>
        <v>131.63000000000011</v>
      </c>
      <c r="O49" s="6">
        <f t="shared" si="15"/>
        <v>1</v>
      </c>
      <c r="P49" s="4">
        <f t="shared" si="16"/>
        <v>234.75</v>
      </c>
      <c r="Q49" s="13"/>
      <c r="R49" s="13"/>
      <c r="S49" s="4">
        <f t="shared" si="5"/>
        <v>40.629999999999654</v>
      </c>
      <c r="T49" s="6">
        <f t="shared" si="11"/>
        <v>1.4904279965857785</v>
      </c>
      <c r="U49" s="4">
        <f t="shared" si="2"/>
        <v>7.9000000000000909</v>
      </c>
      <c r="V49" s="6">
        <f t="shared" si="12"/>
        <v>0.89867089379344078</v>
      </c>
      <c r="X49" s="4">
        <f t="shared" si="3"/>
        <v>7.9000000000000909</v>
      </c>
      <c r="Z49" s="4">
        <f t="shared" si="6"/>
        <v>40.629999999999654</v>
      </c>
      <c r="AA49" s="4">
        <f t="shared" si="7"/>
        <v>33.539999999999964</v>
      </c>
      <c r="AC49" s="4">
        <f t="shared" si="20"/>
        <v>5.5399999999999636</v>
      </c>
      <c r="AD49" s="4">
        <f t="shared" si="19"/>
        <v>182.32000000000016</v>
      </c>
    </row>
    <row r="50" spans="1:30">
      <c r="A50" s="2">
        <f>Pairs!J50</f>
        <v>40248</v>
      </c>
      <c r="B50" s="5">
        <f>Pairs!K50</f>
        <v>3921.26</v>
      </c>
      <c r="C50" s="5">
        <f>Pairs!L50</f>
        <v>3946.15</v>
      </c>
      <c r="D50" s="5">
        <f>Pairs!M50</f>
        <v>3909.95</v>
      </c>
      <c r="E50" s="5">
        <f>Pairs!N50</f>
        <v>3928.95</v>
      </c>
      <c r="F50" s="4">
        <f t="shared" si="0"/>
        <v>36.200000000000273</v>
      </c>
      <c r="G50" s="4">
        <f t="shared" si="18"/>
        <v>51.48749999999999</v>
      </c>
      <c r="H50" s="9">
        <f t="shared" si="1"/>
        <v>-14.600000000000364</v>
      </c>
      <c r="I50" s="4">
        <f t="shared" si="10"/>
        <v>20.107999999999993</v>
      </c>
      <c r="K50" s="16">
        <f t="shared" si="8"/>
        <v>0.63509122719319455</v>
      </c>
      <c r="L50" s="4">
        <f t="shared" si="9"/>
        <v>40.010000000000218</v>
      </c>
      <c r="M50" s="6">
        <f t="shared" si="13"/>
        <v>0.87319784610039675</v>
      </c>
      <c r="N50" s="4">
        <f t="shared" si="14"/>
        <v>115.14000000000033</v>
      </c>
      <c r="O50" s="6">
        <f t="shared" si="15"/>
        <v>0.91609677604735162</v>
      </c>
      <c r="P50" s="4">
        <f t="shared" si="16"/>
        <v>174.01000000000022</v>
      </c>
      <c r="Q50" s="13"/>
      <c r="R50" s="13"/>
      <c r="S50" s="4">
        <f t="shared" si="5"/>
        <v>2.5999999999999091</v>
      </c>
      <c r="T50" s="6">
        <f t="shared" si="11"/>
        <v>1.0225812054889691</v>
      </c>
      <c r="U50" s="4">
        <f t="shared" si="2"/>
        <v>33.600000000000364</v>
      </c>
      <c r="V50" s="6">
        <f t="shared" si="12"/>
        <v>0.70818134445023218</v>
      </c>
      <c r="X50" s="4">
        <f t="shared" si="3"/>
        <v>2.5999999999999091</v>
      </c>
      <c r="Z50" s="4">
        <f t="shared" si="6"/>
        <v>33.600000000000364</v>
      </c>
      <c r="AA50" s="4">
        <f t="shared" si="7"/>
        <v>14.600000000000364</v>
      </c>
      <c r="AC50" s="4">
        <f t="shared" si="20"/>
        <v>-13.399999999999636</v>
      </c>
      <c r="AD50" s="4">
        <f t="shared" si="19"/>
        <v>122.01000000000067</v>
      </c>
    </row>
    <row r="51" spans="1:30">
      <c r="A51" s="2">
        <f>Pairs!J51</f>
        <v>40249</v>
      </c>
      <c r="B51" s="5">
        <f>Pairs!K51</f>
        <v>3933.97</v>
      </c>
      <c r="C51" s="5">
        <f>Pairs!L51</f>
        <v>3956.42</v>
      </c>
      <c r="D51" s="5">
        <f>Pairs!M51</f>
        <v>3919.07</v>
      </c>
      <c r="E51" s="5">
        <f>Pairs!N51</f>
        <v>3927.4</v>
      </c>
      <c r="F51" s="4">
        <f t="shared" si="0"/>
        <v>37.349999999999909</v>
      </c>
      <c r="G51" s="4">
        <f t="shared" si="18"/>
        <v>50.933333333333316</v>
      </c>
      <c r="H51" s="9">
        <f t="shared" si="1"/>
        <v>-1.5499999999997272</v>
      </c>
      <c r="I51" s="4">
        <f t="shared" si="10"/>
        <v>3.3960000000000035</v>
      </c>
      <c r="K51" s="16">
        <f t="shared" si="8"/>
        <v>0.59635091227193193</v>
      </c>
      <c r="L51" s="4">
        <f t="shared" si="9"/>
        <v>40.010000000000218</v>
      </c>
      <c r="M51" s="6">
        <f t="shared" si="13"/>
        <v>0.85973597359735932</v>
      </c>
      <c r="N51" s="4">
        <f t="shared" si="14"/>
        <v>115.14000000000033</v>
      </c>
      <c r="O51" s="6">
        <f t="shared" si="15"/>
        <v>0.8773076046493955</v>
      </c>
      <c r="P51" s="4">
        <f t="shared" si="16"/>
        <v>131.63000000000011</v>
      </c>
      <c r="Q51" s="13"/>
      <c r="R51" s="13"/>
      <c r="S51" s="4">
        <f t="shared" si="5"/>
        <v>27.470000000000255</v>
      </c>
      <c r="T51" s="6">
        <f t="shared" si="11"/>
        <v>1.3216695826043445</v>
      </c>
      <c r="U51" s="4">
        <f t="shared" si="2"/>
        <v>9.8799999999996544</v>
      </c>
      <c r="V51" s="6">
        <f t="shared" si="12"/>
        <v>0.38815296175956299</v>
      </c>
      <c r="X51" s="4">
        <f t="shared" si="3"/>
        <v>9.8799999999996544</v>
      </c>
      <c r="Z51" s="4">
        <f t="shared" si="6"/>
        <v>27.470000000000255</v>
      </c>
      <c r="AA51" s="4">
        <f t="shared" si="7"/>
        <v>1.5499999999997272</v>
      </c>
      <c r="AC51" s="4" t="str">
        <f t="shared" si="20"/>
        <v/>
      </c>
      <c r="AD51" s="4">
        <f t="shared" si="19"/>
        <v>81.980000000000473</v>
      </c>
    </row>
    <row r="52" spans="1:30">
      <c r="A52" s="2">
        <f>Pairs!J52</f>
        <v>40252</v>
      </c>
      <c r="B52" s="5">
        <f>Pairs!K52</f>
        <v>3921</v>
      </c>
      <c r="C52" s="5">
        <f>Pairs!L52</f>
        <v>3925.86</v>
      </c>
      <c r="D52" s="5">
        <f>Pairs!M52</f>
        <v>3889.13</v>
      </c>
      <c r="E52" s="5">
        <f>Pairs!N52</f>
        <v>3890.91</v>
      </c>
      <c r="F52" s="4">
        <f t="shared" si="0"/>
        <v>36.730000000000018</v>
      </c>
      <c r="G52" s="4">
        <f t="shared" si="18"/>
        <v>46.420833333333313</v>
      </c>
      <c r="H52" s="9">
        <f t="shared" si="1"/>
        <v>-36.490000000000236</v>
      </c>
      <c r="I52" s="4">
        <f t="shared" si="10"/>
        <v>-2.526000000000022</v>
      </c>
      <c r="K52" s="16">
        <f t="shared" si="8"/>
        <v>0</v>
      </c>
      <c r="L52" s="4">
        <f t="shared" si="9"/>
        <v>52.640000000000327</v>
      </c>
      <c r="M52" s="6">
        <f t="shared" si="13"/>
        <v>0</v>
      </c>
      <c r="N52" s="4">
        <f t="shared" si="14"/>
        <v>52.640000000000327</v>
      </c>
      <c r="O52" s="6">
        <f t="shared" si="15"/>
        <v>0.54281743963869922</v>
      </c>
      <c r="P52" s="4">
        <f t="shared" si="16"/>
        <v>115.14000000000033</v>
      </c>
      <c r="Q52" s="13"/>
      <c r="R52" s="13"/>
      <c r="S52" s="4">
        <f t="shared" si="5"/>
        <v>-1.5399999999999636</v>
      </c>
      <c r="T52" s="6">
        <f t="shared" si="11"/>
        <v>0.55786053486628451</v>
      </c>
      <c r="U52" s="4">
        <f t="shared" si="2"/>
        <v>38.269999999999982</v>
      </c>
      <c r="V52" s="6">
        <f t="shared" si="12"/>
        <v>-0.3601599600099919</v>
      </c>
      <c r="X52" s="4">
        <f t="shared" si="3"/>
        <v>-1.5399999999999636</v>
      </c>
      <c r="Z52" s="4">
        <f t="shared" si="6"/>
        <v>38.269999999999982</v>
      </c>
      <c r="AA52" s="4">
        <f t="shared" si="7"/>
        <v>36.490000000000236</v>
      </c>
      <c r="AC52" s="4">
        <f t="shared" si="20"/>
        <v>8.4900000000002365</v>
      </c>
      <c r="AD52" s="4">
        <f t="shared" si="19"/>
        <v>57.730000000000928</v>
      </c>
    </row>
    <row r="53" spans="1:30">
      <c r="A53" s="2">
        <f>Pairs!J53</f>
        <v>40253</v>
      </c>
      <c r="B53" s="5">
        <f>Pairs!K53</f>
        <v>3914.39</v>
      </c>
      <c r="C53" s="5">
        <f>Pairs!L53</f>
        <v>3951.47</v>
      </c>
      <c r="D53" s="5">
        <f>Pairs!M53</f>
        <v>3910.81</v>
      </c>
      <c r="E53" s="5">
        <f>Pairs!N53</f>
        <v>3938.95</v>
      </c>
      <c r="F53" s="4">
        <f t="shared" si="0"/>
        <v>40.659999999999854</v>
      </c>
      <c r="G53" s="4">
        <f t="shared" si="18"/>
        <v>44.644999999999982</v>
      </c>
      <c r="H53" s="9">
        <f t="shared" si="1"/>
        <v>48.039999999999964</v>
      </c>
      <c r="I53" s="4">
        <f t="shared" si="10"/>
        <v>5.7879999999999203</v>
      </c>
      <c r="K53" s="16">
        <f t="shared" si="8"/>
        <v>0.91261398176291153</v>
      </c>
      <c r="L53" s="4">
        <f t="shared" si="9"/>
        <v>52.640000000000327</v>
      </c>
      <c r="M53" s="6">
        <f t="shared" si="13"/>
        <v>0.91261398176291153</v>
      </c>
      <c r="N53" s="4">
        <f t="shared" si="14"/>
        <v>52.640000000000327</v>
      </c>
      <c r="O53" s="6">
        <f t="shared" si="15"/>
        <v>0.96004863644258853</v>
      </c>
      <c r="P53" s="4">
        <f t="shared" si="16"/>
        <v>115.14000000000033</v>
      </c>
      <c r="Q53" s="13"/>
      <c r="R53" s="13"/>
      <c r="S53" s="4">
        <f t="shared" si="5"/>
        <v>60.559999999999945</v>
      </c>
      <c r="T53" s="6">
        <f t="shared" si="11"/>
        <v>1.1504559270516634</v>
      </c>
      <c r="U53" s="4">
        <f t="shared" si="2"/>
        <v>-19.900000000000091</v>
      </c>
      <c r="V53" s="6">
        <f t="shared" si="12"/>
        <v>0.37803951367781091</v>
      </c>
      <c r="X53" s="4">
        <f t="shared" si="3"/>
        <v>-19.900000000000091</v>
      </c>
      <c r="Z53" s="4">
        <f t="shared" si="6"/>
        <v>60.559999999999945</v>
      </c>
      <c r="AA53" s="4">
        <f t="shared" si="7"/>
        <v>48.039999999999964</v>
      </c>
      <c r="AC53" s="4">
        <f t="shared" si="20"/>
        <v>20.039999999999964</v>
      </c>
      <c r="AD53" s="4">
        <f t="shared" si="19"/>
        <v>63.390000000000782</v>
      </c>
    </row>
    <row r="54" spans="1:30">
      <c r="A54" s="2">
        <f>Pairs!J54</f>
        <v>40254</v>
      </c>
      <c r="B54" s="5">
        <f>Pairs!K54</f>
        <v>3954.3</v>
      </c>
      <c r="C54" s="5">
        <f>Pairs!L54</f>
        <v>3967.51</v>
      </c>
      <c r="D54" s="5">
        <f>Pairs!M54</f>
        <v>3943.17</v>
      </c>
      <c r="E54" s="5">
        <f>Pairs!N54</f>
        <v>3957.89</v>
      </c>
      <c r="F54" s="4">
        <f t="shared" si="0"/>
        <v>24.340000000000146</v>
      </c>
      <c r="G54" s="4">
        <f t="shared" si="18"/>
        <v>42.75916666666668</v>
      </c>
      <c r="H54" s="9">
        <f t="shared" si="1"/>
        <v>18.940000000000055</v>
      </c>
      <c r="I54" s="4">
        <f t="shared" si="10"/>
        <v>2.8679999999999382</v>
      </c>
      <c r="K54" s="16">
        <f t="shared" si="8"/>
        <v>1</v>
      </c>
      <c r="L54" s="4">
        <f t="shared" si="9"/>
        <v>66.980000000000018</v>
      </c>
      <c r="M54" s="6">
        <f t="shared" si="13"/>
        <v>1</v>
      </c>
      <c r="N54" s="4">
        <f t="shared" si="14"/>
        <v>66.980000000000018</v>
      </c>
      <c r="O54" s="6">
        <f t="shared" si="15"/>
        <v>1</v>
      </c>
      <c r="P54" s="4">
        <f t="shared" si="16"/>
        <v>66.980000000000018</v>
      </c>
      <c r="Q54" s="13"/>
      <c r="R54" s="13"/>
      <c r="S54" s="4">
        <f t="shared" si="5"/>
        <v>28.5600000000004</v>
      </c>
      <c r="T54" s="6">
        <f t="shared" si="11"/>
        <v>1.4551671732522775</v>
      </c>
      <c r="U54" s="4">
        <f t="shared" si="2"/>
        <v>-4.2200000000002547</v>
      </c>
      <c r="V54" s="6">
        <f t="shared" si="12"/>
        <v>0.99278115501519559</v>
      </c>
      <c r="X54" s="4">
        <f t="shared" si="3"/>
        <v>-4.2200000000002547</v>
      </c>
      <c r="Z54" s="4">
        <f t="shared" si="6"/>
        <v>28.5600000000004</v>
      </c>
      <c r="AA54" s="4">
        <f t="shared" si="7"/>
        <v>18.940000000000055</v>
      </c>
      <c r="AC54" s="4">
        <f t="shared" si="20"/>
        <v>-9.0599999999999454</v>
      </c>
      <c r="AD54" s="4">
        <f t="shared" si="19"/>
        <v>51.730000000000928</v>
      </c>
    </row>
    <row r="55" spans="1:30">
      <c r="A55" s="2">
        <f>Pairs!J55</f>
        <v>40255</v>
      </c>
      <c r="B55" s="5">
        <f>Pairs!K55</f>
        <v>3936.94</v>
      </c>
      <c r="C55" s="5">
        <f>Pairs!L55</f>
        <v>3964.78</v>
      </c>
      <c r="D55" s="5">
        <f>Pairs!M55</f>
        <v>3923.26</v>
      </c>
      <c r="E55" s="5">
        <f>Pairs!N55</f>
        <v>3938.18</v>
      </c>
      <c r="F55" s="4">
        <f t="shared" si="0"/>
        <v>41.519999999999982</v>
      </c>
      <c r="G55" s="4">
        <f t="shared" si="18"/>
        <v>42.155833333333327</v>
      </c>
      <c r="H55" s="9">
        <f t="shared" si="1"/>
        <v>-19.710000000000036</v>
      </c>
      <c r="I55" s="4">
        <f t="shared" si="10"/>
        <v>1.8460000000000036</v>
      </c>
      <c r="K55" s="16">
        <f t="shared" si="8"/>
        <v>0.70573305464317659</v>
      </c>
      <c r="L55" s="4">
        <f t="shared" si="9"/>
        <v>66.980000000000018</v>
      </c>
      <c r="M55" s="6">
        <f t="shared" si="13"/>
        <v>0.70573305464317659</v>
      </c>
      <c r="N55" s="4">
        <f t="shared" si="14"/>
        <v>66.980000000000018</v>
      </c>
      <c r="O55" s="6">
        <f t="shared" si="15"/>
        <v>0.70573305464317659</v>
      </c>
      <c r="P55" s="4">
        <f t="shared" si="16"/>
        <v>66.980000000000018</v>
      </c>
      <c r="Q55" s="13"/>
      <c r="R55" s="13"/>
      <c r="S55" s="4">
        <f t="shared" si="5"/>
        <v>6.8900000000003274</v>
      </c>
      <c r="T55" s="6">
        <f t="shared" si="11"/>
        <v>1.1028665273215934</v>
      </c>
      <c r="U55" s="4">
        <f t="shared" si="2"/>
        <v>34.629999999999654</v>
      </c>
      <c r="V55" s="6">
        <f t="shared" si="12"/>
        <v>0.4829799940280734</v>
      </c>
      <c r="X55" s="4">
        <f t="shared" si="3"/>
        <v>6.8900000000003274</v>
      </c>
      <c r="Z55" s="4">
        <f t="shared" si="6"/>
        <v>34.629999999999654</v>
      </c>
      <c r="AA55" s="4">
        <f t="shared" si="7"/>
        <v>19.710000000000036</v>
      </c>
      <c r="AC55" s="4">
        <f t="shared" si="20"/>
        <v>-8.2899999999999636</v>
      </c>
      <c r="AD55" s="4">
        <f t="shared" si="19"/>
        <v>57.330000000000837</v>
      </c>
    </row>
    <row r="56" spans="1:30">
      <c r="A56" s="2">
        <f>Pairs!J56</f>
        <v>40256</v>
      </c>
      <c r="B56" s="5">
        <f>Pairs!K56</f>
        <v>3953.44</v>
      </c>
      <c r="C56" s="5">
        <f>Pairs!L56</f>
        <v>3963.53</v>
      </c>
      <c r="D56" s="5">
        <f>Pairs!M56</f>
        <v>3906.11</v>
      </c>
      <c r="E56" s="5">
        <f>Pairs!N56</f>
        <v>3925.44</v>
      </c>
      <c r="F56" s="4">
        <f t="shared" si="0"/>
        <v>57.420000000000073</v>
      </c>
      <c r="G56" s="4">
        <f t="shared" si="18"/>
        <v>41.793333333333329</v>
      </c>
      <c r="H56" s="9">
        <f t="shared" si="1"/>
        <v>-12.739999999999782</v>
      </c>
      <c r="I56" s="4">
        <f t="shared" si="10"/>
        <v>-0.39200000000000729</v>
      </c>
      <c r="K56" s="16">
        <f t="shared" si="8"/>
        <v>0.51552702299194075</v>
      </c>
      <c r="L56" s="4">
        <f t="shared" si="9"/>
        <v>66.980000000000018</v>
      </c>
      <c r="M56" s="6">
        <f t="shared" si="13"/>
        <v>0.51552702299194075</v>
      </c>
      <c r="N56" s="4">
        <f t="shared" si="14"/>
        <v>66.980000000000018</v>
      </c>
      <c r="O56" s="6">
        <f t="shared" si="15"/>
        <v>0.51552702299194075</v>
      </c>
      <c r="P56" s="4">
        <f t="shared" si="16"/>
        <v>66.980000000000018</v>
      </c>
      <c r="Q56" s="13"/>
      <c r="R56" s="13"/>
      <c r="S56" s="4">
        <f t="shared" si="5"/>
        <v>25.350000000000364</v>
      </c>
      <c r="T56" s="6">
        <f t="shared" si="11"/>
        <v>1.084204240071668</v>
      </c>
      <c r="U56" s="4">
        <f t="shared" si="2"/>
        <v>32.069999999999709</v>
      </c>
      <c r="V56" s="6">
        <f t="shared" si="12"/>
        <v>0.22693341295909628</v>
      </c>
      <c r="X56" s="4">
        <f t="shared" si="3"/>
        <v>25.350000000000364</v>
      </c>
      <c r="Z56" s="4">
        <f t="shared" si="6"/>
        <v>32.069999999999709</v>
      </c>
      <c r="AA56" s="4">
        <f t="shared" si="7"/>
        <v>12.739999999999782</v>
      </c>
      <c r="AC56" s="4">
        <f t="shared" si="20"/>
        <v>-15.260000000000218</v>
      </c>
      <c r="AD56" s="4">
        <f t="shared" si="19"/>
        <v>-11.9399999999996</v>
      </c>
    </row>
    <row r="57" spans="1:30">
      <c r="A57" s="2">
        <f>Pairs!J57</f>
        <v>40259</v>
      </c>
      <c r="B57" s="5">
        <f>Pairs!K57</f>
        <v>3908.55</v>
      </c>
      <c r="C57" s="5">
        <f>Pairs!L57</f>
        <v>3928</v>
      </c>
      <c r="D57" s="5">
        <f>Pairs!M57</f>
        <v>3868.02</v>
      </c>
      <c r="E57" s="5">
        <f>Pairs!N57</f>
        <v>3928</v>
      </c>
      <c r="F57" s="4">
        <f t="shared" si="0"/>
        <v>59.980000000000018</v>
      </c>
      <c r="G57" s="4">
        <f t="shared" si="18"/>
        <v>43.374166666666646</v>
      </c>
      <c r="H57" s="9">
        <f t="shared" si="1"/>
        <v>2.5599999999999454</v>
      </c>
      <c r="I57" s="4">
        <f t="shared" si="10"/>
        <v>7.4180000000000295</v>
      </c>
      <c r="K57" s="16">
        <f t="shared" si="8"/>
        <v>7.8890600924497983E-2</v>
      </c>
      <c r="L57" s="4">
        <f t="shared" si="9"/>
        <v>32.449999999999818</v>
      </c>
      <c r="M57" s="6">
        <f t="shared" si="13"/>
        <v>0.55374738727978701</v>
      </c>
      <c r="N57" s="4">
        <f t="shared" si="14"/>
        <v>66.980000000000018</v>
      </c>
      <c r="O57" s="6">
        <f t="shared" si="15"/>
        <v>0.55374738727978701</v>
      </c>
      <c r="P57" s="4">
        <f t="shared" si="16"/>
        <v>66.980000000000018</v>
      </c>
      <c r="Q57" s="13"/>
      <c r="R57" s="13"/>
      <c r="S57" s="4">
        <f t="shared" si="5"/>
        <v>2.5599999999999454</v>
      </c>
      <c r="T57" s="6">
        <f t="shared" si="11"/>
        <v>0.55374738727978701</v>
      </c>
      <c r="U57" s="4">
        <f t="shared" si="2"/>
        <v>57.420000000000073</v>
      </c>
      <c r="V57" s="6">
        <f t="shared" si="12"/>
        <v>-0.34174380412063105</v>
      </c>
      <c r="X57" s="4">
        <f t="shared" si="3"/>
        <v>2.5599999999999454</v>
      </c>
      <c r="Z57" s="4">
        <f t="shared" si="6"/>
        <v>57.420000000000073</v>
      </c>
      <c r="AA57" s="4">
        <f t="shared" si="7"/>
        <v>2.5599999999999454</v>
      </c>
      <c r="AC57" s="4">
        <f t="shared" si="20"/>
        <v>-25.440000000000055</v>
      </c>
      <c r="AD57" s="4">
        <f t="shared" si="19"/>
        <v>-37.379999999999654</v>
      </c>
    </row>
    <row r="58" spans="1:30">
      <c r="A58" s="2">
        <f>Pairs!J58</f>
        <v>40260</v>
      </c>
      <c r="B58" s="5">
        <f>Pairs!K58</f>
        <v>3927.62</v>
      </c>
      <c r="C58" s="5">
        <f>Pairs!L58</f>
        <v>3962.2</v>
      </c>
      <c r="D58" s="5">
        <f>Pairs!M58</f>
        <v>3926.87</v>
      </c>
      <c r="E58" s="5">
        <f>Pairs!N58</f>
        <v>3952.55</v>
      </c>
      <c r="F58" s="4">
        <f t="shared" si="0"/>
        <v>35.329999999999927</v>
      </c>
      <c r="G58" s="4">
        <f t="shared" si="18"/>
        <v>40.311666666666646</v>
      </c>
      <c r="H58" s="9">
        <f t="shared" si="1"/>
        <v>24.550000000000182</v>
      </c>
      <c r="I58" s="4">
        <f t="shared" si="10"/>
        <v>2.7200000000000726</v>
      </c>
      <c r="K58" s="16">
        <f t="shared" si="8"/>
        <v>0.83543913713406104</v>
      </c>
      <c r="L58" s="4">
        <f t="shared" si="9"/>
        <v>32.449999999999818</v>
      </c>
      <c r="M58" s="6">
        <f t="shared" si="13"/>
        <v>0.92027470886832352</v>
      </c>
      <c r="N58" s="4">
        <f t="shared" si="14"/>
        <v>66.980000000000018</v>
      </c>
      <c r="O58" s="6">
        <f t="shared" si="15"/>
        <v>0.92027470886832352</v>
      </c>
      <c r="P58" s="4">
        <f t="shared" si="16"/>
        <v>66.980000000000018</v>
      </c>
      <c r="Q58" s="13"/>
      <c r="R58" s="13"/>
      <c r="S58" s="4">
        <f t="shared" si="5"/>
        <v>34.199999999999818</v>
      </c>
      <c r="T58" s="6">
        <f t="shared" si="11"/>
        <v>1.1328197226502301</v>
      </c>
      <c r="U58" s="4">
        <f t="shared" si="2"/>
        <v>1.1300000000001091</v>
      </c>
      <c r="V58" s="6">
        <f t="shared" si="12"/>
        <v>4.4067796610164696E-2</v>
      </c>
      <c r="X58" s="4">
        <f t="shared" si="3"/>
        <v>1.1300000000001091</v>
      </c>
      <c r="Z58" s="4">
        <f t="shared" si="6"/>
        <v>34.199999999999818</v>
      </c>
      <c r="AA58" s="4">
        <f t="shared" si="7"/>
        <v>24.550000000000182</v>
      </c>
      <c r="AC58" s="4">
        <f t="shared" si="20"/>
        <v>-3.4499999999998181</v>
      </c>
      <c r="AD58" s="4">
        <f t="shared" si="19"/>
        <v>-40.829999999999472</v>
      </c>
    </row>
    <row r="59" spans="1:30">
      <c r="A59" s="2">
        <f>Pairs!J59</f>
        <v>40261</v>
      </c>
      <c r="B59" s="5">
        <f>Pairs!K59</f>
        <v>3960.27</v>
      </c>
      <c r="C59" s="5">
        <f>Pairs!L59</f>
        <v>3966.96</v>
      </c>
      <c r="D59" s="5">
        <f>Pairs!M59</f>
        <v>3907.85</v>
      </c>
      <c r="E59" s="5">
        <f>Pairs!N59</f>
        <v>3949.81</v>
      </c>
      <c r="F59" s="4">
        <f t="shared" si="0"/>
        <v>59.110000000000127</v>
      </c>
      <c r="G59" s="4">
        <f t="shared" si="18"/>
        <v>43.383333333333326</v>
      </c>
      <c r="H59" s="9">
        <f t="shared" si="1"/>
        <v>-2.7400000000002365</v>
      </c>
      <c r="I59" s="4">
        <f t="shared" si="10"/>
        <v>-1.6159999999999854</v>
      </c>
      <c r="K59" s="16">
        <f t="shared" si="8"/>
        <v>0.89893028402802566</v>
      </c>
      <c r="L59" s="4">
        <f t="shared" si="9"/>
        <v>27.110000000000127</v>
      </c>
      <c r="M59" s="6">
        <f t="shared" si="13"/>
        <v>0.75100154083205017</v>
      </c>
      <c r="N59" s="4">
        <f t="shared" si="14"/>
        <v>32.449999999999818</v>
      </c>
      <c r="O59" s="6">
        <f t="shared" si="15"/>
        <v>0.87936697521648366</v>
      </c>
      <c r="P59" s="4">
        <f t="shared" si="16"/>
        <v>66.980000000000018</v>
      </c>
      <c r="Q59" s="13"/>
      <c r="R59" s="13"/>
      <c r="S59" s="4">
        <f t="shared" si="5"/>
        <v>14.409999999999854</v>
      </c>
      <c r="T59" s="6">
        <f t="shared" si="11"/>
        <v>1.2795069337442284</v>
      </c>
      <c r="U59" s="4">
        <f t="shared" si="2"/>
        <v>44.700000000000273</v>
      </c>
      <c r="V59" s="6">
        <f t="shared" si="12"/>
        <v>-0.54206471494607844</v>
      </c>
      <c r="X59" s="4">
        <f t="shared" si="3"/>
        <v>14.409999999999854</v>
      </c>
      <c r="Z59" s="4">
        <f t="shared" si="6"/>
        <v>44.700000000000273</v>
      </c>
      <c r="AA59" s="4">
        <f t="shared" si="7"/>
        <v>2.7400000000002365</v>
      </c>
      <c r="AC59" s="4">
        <f t="shared" si="20"/>
        <v>-25.259999999999764</v>
      </c>
      <c r="AD59" s="4">
        <f t="shared" si="19"/>
        <v>-71.6299999999992</v>
      </c>
    </row>
    <row r="60" spans="1:30">
      <c r="A60" s="2">
        <f>Pairs!J60</f>
        <v>40262</v>
      </c>
      <c r="B60" s="5">
        <f>Pairs!K60</f>
        <v>3951.71</v>
      </c>
      <c r="C60" s="5">
        <f>Pairs!L60</f>
        <v>4008.7</v>
      </c>
      <c r="D60" s="5">
        <f>Pairs!M60</f>
        <v>3950.95</v>
      </c>
      <c r="E60" s="5">
        <f>Pairs!N60</f>
        <v>4000.48</v>
      </c>
      <c r="F60" s="4">
        <f t="shared" si="0"/>
        <v>57.75</v>
      </c>
      <c r="G60" s="4">
        <f t="shared" si="18"/>
        <v>44.576666666666675</v>
      </c>
      <c r="H60" s="9">
        <f t="shared" si="1"/>
        <v>50.670000000000073</v>
      </c>
      <c r="I60" s="4">
        <f t="shared" si="10"/>
        <v>12.460000000000036</v>
      </c>
      <c r="K60" s="16">
        <f t="shared" si="8"/>
        <v>1</v>
      </c>
      <c r="L60" s="4">
        <f t="shared" si="9"/>
        <v>75.039999999999964</v>
      </c>
      <c r="M60" s="6">
        <f t="shared" si="13"/>
        <v>1</v>
      </c>
      <c r="N60" s="4">
        <f t="shared" si="14"/>
        <v>75.039999999999964</v>
      </c>
      <c r="O60" s="6">
        <f t="shared" si="15"/>
        <v>1</v>
      </c>
      <c r="P60" s="4">
        <f t="shared" si="16"/>
        <v>109.57000000000016</v>
      </c>
      <c r="Q60" s="13"/>
      <c r="R60" s="13"/>
      <c r="S60" s="4">
        <f t="shared" si="5"/>
        <v>58.889999999999873</v>
      </c>
      <c r="T60" s="6">
        <f t="shared" si="11"/>
        <v>3.0711914422722013</v>
      </c>
      <c r="U60" s="4">
        <f t="shared" si="2"/>
        <v>-1.1399999999998727</v>
      </c>
      <c r="V60" s="6">
        <f t="shared" si="12"/>
        <v>0.9409811877535833</v>
      </c>
      <c r="X60" s="4">
        <f t="shared" si="3"/>
        <v>-1.1399999999998727</v>
      </c>
      <c r="Z60" s="4">
        <f t="shared" si="6"/>
        <v>58.889999999999873</v>
      </c>
      <c r="AA60" s="4">
        <f t="shared" si="7"/>
        <v>50.670000000000073</v>
      </c>
      <c r="AC60" s="4">
        <f t="shared" si="20"/>
        <v>22.670000000000073</v>
      </c>
      <c r="AD60" s="4">
        <f t="shared" si="19"/>
        <v>-35.559999999999491</v>
      </c>
    </row>
    <row r="61" spans="1:30">
      <c r="A61" s="2">
        <f>Pairs!J61</f>
        <v>40263</v>
      </c>
      <c r="B61" s="5">
        <f>Pairs!K61</f>
        <v>3990.99</v>
      </c>
      <c r="C61" s="5">
        <f>Pairs!L61</f>
        <v>4002.92</v>
      </c>
      <c r="D61" s="5">
        <f>Pairs!M61</f>
        <v>3979.87</v>
      </c>
      <c r="E61" s="5">
        <f>Pairs!N61</f>
        <v>3988.93</v>
      </c>
      <c r="F61" s="4">
        <f t="shared" si="0"/>
        <v>23.050000000000182</v>
      </c>
      <c r="G61" s="4">
        <f t="shared" si="18"/>
        <v>42.453333333333376</v>
      </c>
      <c r="H61" s="9">
        <f t="shared" si="1"/>
        <v>-11.550000000000182</v>
      </c>
      <c r="I61" s="4">
        <f t="shared" si="10"/>
        <v>12.697999999999956</v>
      </c>
      <c r="K61" s="16">
        <f t="shared" si="8"/>
        <v>0.84064569536423595</v>
      </c>
      <c r="L61" s="4">
        <f t="shared" si="9"/>
        <v>72.480000000000018</v>
      </c>
      <c r="M61" s="6">
        <f t="shared" si="13"/>
        <v>0.84608208955223629</v>
      </c>
      <c r="N61" s="4">
        <f t="shared" si="14"/>
        <v>75.039999999999964</v>
      </c>
      <c r="O61" s="6">
        <f t="shared" si="15"/>
        <v>0.84608208955223629</v>
      </c>
      <c r="P61" s="4">
        <f t="shared" si="16"/>
        <v>75.039999999999964</v>
      </c>
      <c r="Q61" s="13"/>
      <c r="R61" s="13"/>
      <c r="S61" s="4">
        <f t="shared" si="5"/>
        <v>2.4400000000000546</v>
      </c>
      <c r="T61" s="6">
        <f t="shared" si="11"/>
        <v>1.0325159914712161</v>
      </c>
      <c r="U61" s="4">
        <f t="shared" si="2"/>
        <v>20.610000000000127</v>
      </c>
      <c r="V61" s="6">
        <f t="shared" si="12"/>
        <v>0.72534648187633077</v>
      </c>
      <c r="X61" s="4">
        <f t="shared" si="3"/>
        <v>2.4400000000000546</v>
      </c>
      <c r="Z61" s="4">
        <f t="shared" si="6"/>
        <v>20.610000000000127</v>
      </c>
      <c r="AA61" s="4">
        <f t="shared" si="7"/>
        <v>11.550000000000182</v>
      </c>
      <c r="AC61" s="4" t="str">
        <f t="shared" si="20"/>
        <v/>
      </c>
      <c r="AD61" s="4">
        <f t="shared" si="19"/>
        <v>-35.559999999999491</v>
      </c>
    </row>
    <row r="62" spans="1:30">
      <c r="A62" s="2">
        <f>Pairs!J62</f>
        <v>40266</v>
      </c>
      <c r="B62" s="5">
        <f>Pairs!K62</f>
        <v>4002.13</v>
      </c>
      <c r="C62" s="5">
        <f>Pairs!L62</f>
        <v>4017.64</v>
      </c>
      <c r="D62" s="5">
        <f>Pairs!M62</f>
        <v>3971.12</v>
      </c>
      <c r="E62" s="5">
        <f>Pairs!N62</f>
        <v>4000.66</v>
      </c>
      <c r="F62" s="4">
        <f t="shared" si="0"/>
        <v>46.519999999999982</v>
      </c>
      <c r="G62" s="4">
        <f t="shared" si="18"/>
        <v>43.313333333333354</v>
      </c>
      <c r="H62" s="9">
        <f t="shared" si="1"/>
        <v>11.730000000000018</v>
      </c>
      <c r="I62" s="4">
        <f t="shared" si="10"/>
        <v>14.531999999999972</v>
      </c>
      <c r="K62" s="16">
        <f t="shared" si="8"/>
        <v>1</v>
      </c>
      <c r="L62" s="4">
        <f t="shared" si="9"/>
        <v>50.849999999999909</v>
      </c>
      <c r="M62" s="6">
        <f t="shared" si="13"/>
        <v>1</v>
      </c>
      <c r="N62" s="4">
        <f t="shared" si="14"/>
        <v>75.2199999999998</v>
      </c>
      <c r="O62" s="6">
        <f t="shared" si="15"/>
        <v>1</v>
      </c>
      <c r="P62" s="4">
        <f t="shared" si="16"/>
        <v>75.2199999999998</v>
      </c>
      <c r="Q62" s="13"/>
      <c r="R62" s="13"/>
      <c r="S62" s="4">
        <f t="shared" si="5"/>
        <v>28.710000000000036</v>
      </c>
      <c r="T62" s="6">
        <f t="shared" si="11"/>
        <v>1.2367549668874152</v>
      </c>
      <c r="U62" s="4">
        <f t="shared" si="2"/>
        <v>17.809999999999945</v>
      </c>
      <c r="V62" s="6">
        <f t="shared" si="12"/>
        <v>0.59492273730684164</v>
      </c>
      <c r="X62" s="4">
        <f t="shared" si="3"/>
        <v>17.809999999999945</v>
      </c>
      <c r="Z62" s="4">
        <f t="shared" si="6"/>
        <v>28.710000000000036</v>
      </c>
      <c r="AA62" s="4">
        <f t="shared" si="7"/>
        <v>11.730000000000018</v>
      </c>
      <c r="AC62" s="4">
        <f t="shared" si="20"/>
        <v>-16.269999999999982</v>
      </c>
      <c r="AD62" s="4">
        <f t="shared" si="19"/>
        <v>-60.319999999999709</v>
      </c>
    </row>
    <row r="63" spans="1:30">
      <c r="A63" s="2">
        <f>Pairs!J63</f>
        <v>40267</v>
      </c>
      <c r="B63" s="5">
        <f>Pairs!K63</f>
        <v>4018.2</v>
      </c>
      <c r="C63" s="5">
        <f>Pairs!L63</f>
        <v>4028.64</v>
      </c>
      <c r="D63" s="5">
        <f>Pairs!M63</f>
        <v>3978.87</v>
      </c>
      <c r="E63" s="5">
        <f>Pairs!N63</f>
        <v>3987.41</v>
      </c>
      <c r="F63" s="4">
        <f t="shared" si="0"/>
        <v>49.769999999999982</v>
      </c>
      <c r="G63" s="4">
        <f t="shared" si="18"/>
        <v>44.348333333333358</v>
      </c>
      <c r="H63" s="9">
        <f t="shared" si="1"/>
        <v>-13.25</v>
      </c>
      <c r="I63" s="4">
        <f t="shared" si="10"/>
        <v>6.9719999999999347</v>
      </c>
      <c r="K63" s="16">
        <f t="shared" si="8"/>
        <v>0.73942969518190715</v>
      </c>
      <c r="L63" s="4">
        <f t="shared" si="9"/>
        <v>50.849999999999909</v>
      </c>
      <c r="M63" s="6">
        <f t="shared" si="13"/>
        <v>0.81764382053399354</v>
      </c>
      <c r="N63" s="4">
        <f t="shared" si="14"/>
        <v>72.659999999999854</v>
      </c>
      <c r="O63" s="6">
        <f t="shared" si="15"/>
        <v>0.82385003988300942</v>
      </c>
      <c r="P63" s="4">
        <f t="shared" si="16"/>
        <v>75.2199999999998</v>
      </c>
      <c r="Q63" s="13"/>
      <c r="R63" s="13"/>
      <c r="S63" s="4">
        <f t="shared" si="5"/>
        <v>27.980000000000018</v>
      </c>
      <c r="T63" s="6">
        <f t="shared" si="11"/>
        <v>1.5502458210422825</v>
      </c>
      <c r="U63" s="4">
        <f t="shared" si="2"/>
        <v>21.789999999999964</v>
      </c>
      <c r="V63" s="6">
        <f t="shared" si="12"/>
        <v>0.57148475909537855</v>
      </c>
      <c r="X63" s="4">
        <f t="shared" si="3"/>
        <v>21.789999999999964</v>
      </c>
      <c r="Z63" s="4">
        <f t="shared" si="6"/>
        <v>27.980000000000018</v>
      </c>
      <c r="AA63" s="4">
        <f t="shared" si="7"/>
        <v>13.25</v>
      </c>
      <c r="AC63" s="4" t="str">
        <f t="shared" si="20"/>
        <v/>
      </c>
      <c r="AD63" s="4">
        <f t="shared" si="19"/>
        <v>-80.359999999999673</v>
      </c>
    </row>
    <row r="64" spans="1:30">
      <c r="A64" s="2">
        <f>Pairs!J64</f>
        <v>40268</v>
      </c>
      <c r="B64" s="5">
        <f>Pairs!K64</f>
        <v>3982.15</v>
      </c>
      <c r="C64" s="5">
        <f>Pairs!L64</f>
        <v>3998.57</v>
      </c>
      <c r="D64" s="5">
        <f>Pairs!M64</f>
        <v>3943.03</v>
      </c>
      <c r="E64" s="5">
        <f>Pairs!N64</f>
        <v>3974.01</v>
      </c>
      <c r="F64" s="4">
        <f t="shared" si="0"/>
        <v>55.539999999999964</v>
      </c>
      <c r="G64" s="4">
        <f t="shared" si="18"/>
        <v>45.915833333333353</v>
      </c>
      <c r="H64" s="9">
        <f t="shared" si="1"/>
        <v>-13.399999999999636</v>
      </c>
      <c r="I64" s="4">
        <f t="shared" si="10"/>
        <v>4.8400000000000549</v>
      </c>
      <c r="K64" s="16">
        <f t="shared" si="8"/>
        <v>0</v>
      </c>
      <c r="L64" s="4">
        <f t="shared" si="9"/>
        <v>26.649999999999636</v>
      </c>
      <c r="M64" s="6">
        <f t="shared" si="13"/>
        <v>0.47590953785644674</v>
      </c>
      <c r="N64" s="4">
        <f t="shared" si="14"/>
        <v>50.849999999999909</v>
      </c>
      <c r="O64" s="6">
        <f t="shared" si="15"/>
        <v>0.64570592927413306</v>
      </c>
      <c r="P64" s="4">
        <f t="shared" si="16"/>
        <v>75.2199999999998</v>
      </c>
      <c r="Q64" s="13"/>
      <c r="R64" s="13"/>
      <c r="S64" s="4">
        <f t="shared" si="5"/>
        <v>11.160000000000309</v>
      </c>
      <c r="T64" s="6">
        <f t="shared" si="11"/>
        <v>0.9588987217305861</v>
      </c>
      <c r="U64" s="4">
        <f t="shared" si="2"/>
        <v>44.379999999999654</v>
      </c>
      <c r="V64" s="6">
        <f t="shared" si="12"/>
        <v>-0.13333333333332856</v>
      </c>
      <c r="X64" s="4">
        <f t="shared" si="3"/>
        <v>11.160000000000309</v>
      </c>
      <c r="Z64" s="4">
        <f t="shared" si="6"/>
        <v>44.379999999999654</v>
      </c>
      <c r="AA64" s="4">
        <f t="shared" si="7"/>
        <v>13.399999999999636</v>
      </c>
      <c r="AC64" s="4">
        <f t="shared" si="20"/>
        <v>-14.600000000000364</v>
      </c>
      <c r="AD64" s="4">
        <f t="shared" si="19"/>
        <v>-85.900000000000091</v>
      </c>
    </row>
    <row r="65" spans="1:30">
      <c r="A65" s="2">
        <f>Pairs!J65</f>
        <v>40269</v>
      </c>
      <c r="B65" s="5">
        <f>Pairs!K65</f>
        <v>3996.53</v>
      </c>
      <c r="C65" s="5">
        <f>Pairs!L65</f>
        <v>4041.58</v>
      </c>
      <c r="D65" s="5">
        <f>Pairs!M65</f>
        <v>3989.83</v>
      </c>
      <c r="E65" s="5">
        <f>Pairs!N65</f>
        <v>4034.23</v>
      </c>
      <c r="F65" s="4">
        <f t="shared" si="0"/>
        <v>51.75</v>
      </c>
      <c r="G65" s="4">
        <f t="shared" si="18"/>
        <v>46.840000000000032</v>
      </c>
      <c r="H65" s="9">
        <f t="shared" si="1"/>
        <v>60.2199999999998</v>
      </c>
      <c r="I65" s="4">
        <f t="shared" si="10"/>
        <v>6.75</v>
      </c>
      <c r="K65" s="16">
        <f t="shared" si="8"/>
        <v>1</v>
      </c>
      <c r="L65" s="4">
        <f t="shared" si="9"/>
        <v>60.2199999999998</v>
      </c>
      <c r="M65" s="6">
        <f t="shared" si="13"/>
        <v>1</v>
      </c>
      <c r="N65" s="4">
        <f t="shared" si="14"/>
        <v>84.420000000000073</v>
      </c>
      <c r="O65" s="6">
        <f t="shared" si="15"/>
        <v>1</v>
      </c>
      <c r="P65" s="4">
        <f t="shared" si="16"/>
        <v>106.23000000000002</v>
      </c>
      <c r="Q65" s="13"/>
      <c r="R65" s="13"/>
      <c r="S65" s="4">
        <f t="shared" si="5"/>
        <v>67.569999999999709</v>
      </c>
      <c r="T65" s="6">
        <f t="shared" si="11"/>
        <v>2.5354596622889543</v>
      </c>
      <c r="U65" s="4">
        <f t="shared" si="2"/>
        <v>-15.819999999999709</v>
      </c>
      <c r="V65" s="6">
        <f t="shared" si="12"/>
        <v>0.59362101313320548</v>
      </c>
      <c r="X65" s="4">
        <f t="shared" si="3"/>
        <v>-15.819999999999709</v>
      </c>
      <c r="Z65" s="4">
        <f t="shared" si="6"/>
        <v>67.569999999999709</v>
      </c>
      <c r="AA65" s="4">
        <f t="shared" si="7"/>
        <v>60.2199999999998</v>
      </c>
      <c r="AC65" s="4">
        <f t="shared" si="20"/>
        <v>32.2199999999998</v>
      </c>
      <c r="AD65" s="4">
        <f t="shared" si="19"/>
        <v>-45.390000000000327</v>
      </c>
    </row>
    <row r="66" spans="1:30">
      <c r="A66" s="2">
        <f>Pairs!J66</f>
        <v>40274</v>
      </c>
      <c r="B66" s="5">
        <f>Pairs!K66</f>
        <v>4048.9</v>
      </c>
      <c r="C66" s="5">
        <f>Pairs!L66</f>
        <v>4065.07</v>
      </c>
      <c r="D66" s="5">
        <f>Pairs!M66</f>
        <v>4026.74</v>
      </c>
      <c r="E66" s="5">
        <f>Pairs!N66</f>
        <v>4053.94</v>
      </c>
      <c r="F66" s="4">
        <f t="shared" si="0"/>
        <v>38.330000000000382</v>
      </c>
      <c r="G66" s="4">
        <f t="shared" si="18"/>
        <v>48.005833333333385</v>
      </c>
      <c r="H66" s="9">
        <f t="shared" si="1"/>
        <v>19.710000000000036</v>
      </c>
      <c r="I66" s="4">
        <f t="shared" si="10"/>
        <v>13.002000000000043</v>
      </c>
      <c r="K66" s="16">
        <f t="shared" si="8"/>
        <v>1</v>
      </c>
      <c r="L66" s="4">
        <f t="shared" si="9"/>
        <v>79.929999999999836</v>
      </c>
      <c r="M66" s="6">
        <f t="shared" si="13"/>
        <v>1</v>
      </c>
      <c r="N66" s="4">
        <f t="shared" si="14"/>
        <v>79.929999999999836</v>
      </c>
      <c r="O66" s="6">
        <f t="shared" si="15"/>
        <v>1</v>
      </c>
      <c r="P66" s="4">
        <f t="shared" si="16"/>
        <v>104.13000000000011</v>
      </c>
      <c r="Q66" s="13"/>
      <c r="R66" s="13"/>
      <c r="S66" s="4">
        <f t="shared" si="5"/>
        <v>30.840000000000146</v>
      </c>
      <c r="T66" s="6">
        <f t="shared" si="11"/>
        <v>1.5121222185320533</v>
      </c>
      <c r="U66" s="4">
        <f t="shared" si="2"/>
        <v>7.4900000000002365</v>
      </c>
      <c r="V66" s="6">
        <f t="shared" si="12"/>
        <v>0.87562271670540914</v>
      </c>
      <c r="X66" s="4">
        <f t="shared" si="3"/>
        <v>7.4900000000002365</v>
      </c>
      <c r="Z66" s="4">
        <f t="shared" si="6"/>
        <v>30.840000000000146</v>
      </c>
      <c r="AA66" s="4">
        <f t="shared" si="7"/>
        <v>19.710000000000036</v>
      </c>
      <c r="AC66" s="4">
        <f t="shared" si="20"/>
        <v>-8.2899999999999636</v>
      </c>
      <c r="AD66" s="4">
        <f t="shared" si="19"/>
        <v>-38.420000000000073</v>
      </c>
    </row>
    <row r="67" spans="1:30">
      <c r="A67" s="2">
        <f>Pairs!J67</f>
        <v>40275</v>
      </c>
      <c r="B67" s="5">
        <f>Pairs!K67</f>
        <v>4049.25</v>
      </c>
      <c r="C67" s="5">
        <f>Pairs!L67</f>
        <v>4052.03</v>
      </c>
      <c r="D67" s="5">
        <f>Pairs!M67</f>
        <v>4020.17</v>
      </c>
      <c r="E67" s="5">
        <f>Pairs!N67</f>
        <v>4026.97</v>
      </c>
      <c r="F67" s="4">
        <f t="shared" ref="F67:F130" si="21">C67-D67</f>
        <v>31.860000000000127</v>
      </c>
      <c r="G67" s="4">
        <f t="shared" si="18"/>
        <v>47.200833333333399</v>
      </c>
      <c r="H67" s="9">
        <f t="shared" si="1"/>
        <v>-26.970000000000255</v>
      </c>
      <c r="I67" s="4">
        <f t="shared" si="10"/>
        <v>5.2619999999999889</v>
      </c>
      <c r="K67" s="16">
        <f t="shared" si="8"/>
        <v>0.66257975728762275</v>
      </c>
      <c r="L67" s="4">
        <f t="shared" si="9"/>
        <v>79.929999999999836</v>
      </c>
      <c r="M67" s="6">
        <f t="shared" si="13"/>
        <v>0.66257975728762275</v>
      </c>
      <c r="N67" s="4">
        <f t="shared" si="14"/>
        <v>79.929999999999836</v>
      </c>
      <c r="O67" s="6">
        <f t="shared" si="15"/>
        <v>0.74099683088446922</v>
      </c>
      <c r="P67" s="4">
        <f t="shared" si="16"/>
        <v>104.13000000000011</v>
      </c>
      <c r="Q67" s="13"/>
      <c r="R67" s="13"/>
      <c r="S67" s="4">
        <f t="shared" si="5"/>
        <v>-1.9099999999998545</v>
      </c>
      <c r="T67" s="6">
        <f t="shared" si="11"/>
        <v>0.97610409107969653</v>
      </c>
      <c r="U67" s="4">
        <f t="shared" si="2"/>
        <v>33.769999999999982</v>
      </c>
      <c r="V67" s="6">
        <f t="shared" si="12"/>
        <v>0.57750531715250786</v>
      </c>
      <c r="X67" s="4">
        <f t="shared" si="3"/>
        <v>-1.9099999999998545</v>
      </c>
      <c r="Z67" s="4">
        <f t="shared" si="6"/>
        <v>33.769999999999982</v>
      </c>
      <c r="AA67" s="4">
        <f t="shared" si="7"/>
        <v>26.970000000000255</v>
      </c>
      <c r="AC67" s="4">
        <f t="shared" si="20"/>
        <v>-1.0299999999997453</v>
      </c>
      <c r="AD67" s="4">
        <f t="shared" si="19"/>
        <v>-14.009999999999764</v>
      </c>
    </row>
    <row r="68" spans="1:30">
      <c r="A68" s="2">
        <f>Pairs!J68</f>
        <v>40276</v>
      </c>
      <c r="B68" s="5">
        <f>Pairs!K68</f>
        <v>4007.37</v>
      </c>
      <c r="C68" s="5">
        <f>Pairs!L68</f>
        <v>4012.1</v>
      </c>
      <c r="D68" s="5">
        <f>Pairs!M68</f>
        <v>3952.14</v>
      </c>
      <c r="E68" s="5">
        <f>Pairs!N68</f>
        <v>3978.46</v>
      </c>
      <c r="F68" s="4">
        <f t="shared" si="21"/>
        <v>59.960000000000036</v>
      </c>
      <c r="G68" s="4">
        <f t="shared" si="18"/>
        <v>47.412500000000058</v>
      </c>
      <c r="H68" s="9">
        <f t="shared" ref="H68:H131" si="22">E68-E67</f>
        <v>-48.509999999999764</v>
      </c>
      <c r="I68" s="4">
        <f t="shared" si="10"/>
        <v>-1.7899999999999636</v>
      </c>
      <c r="K68" s="16">
        <f t="shared" si="8"/>
        <v>5.5673714500185503E-2</v>
      </c>
      <c r="L68" s="4">
        <f t="shared" si="9"/>
        <v>79.929999999999836</v>
      </c>
      <c r="M68" s="6">
        <f t="shared" si="13"/>
        <v>5.5673714500185503E-2</v>
      </c>
      <c r="N68" s="4">
        <f t="shared" si="14"/>
        <v>79.929999999999836</v>
      </c>
      <c r="O68" s="6">
        <f t="shared" si="15"/>
        <v>5.5673714500185503E-2</v>
      </c>
      <c r="P68" s="4">
        <f t="shared" si="16"/>
        <v>79.929999999999836</v>
      </c>
      <c r="Q68" s="13"/>
      <c r="R68" s="13"/>
      <c r="S68" s="4">
        <f t="shared" si="5"/>
        <v>-14.869999999999891</v>
      </c>
      <c r="T68" s="6">
        <f t="shared" si="11"/>
        <v>0.47654197422744615</v>
      </c>
      <c r="U68" s="4">
        <f t="shared" ref="U68:U131" si="23">E67-D68</f>
        <v>74.829999999999927</v>
      </c>
      <c r="V68" s="6">
        <f t="shared" si="12"/>
        <v>-0.27361441261103953</v>
      </c>
      <c r="X68" s="4">
        <f t="shared" ref="X68:X131" si="24">IF(S68&gt;U68,U68,S68)</f>
        <v>-14.869999999999891</v>
      </c>
      <c r="Z68" s="4">
        <f t="shared" si="6"/>
        <v>74.829999999999927</v>
      </c>
      <c r="AA68" s="4">
        <f t="shared" si="7"/>
        <v>48.509999999999764</v>
      </c>
      <c r="AC68" s="4">
        <f t="shared" si="20"/>
        <v>20.509999999999764</v>
      </c>
      <c r="AD68" s="4">
        <f t="shared" si="19"/>
        <v>9.9499999999998181</v>
      </c>
    </row>
    <row r="69" spans="1:30">
      <c r="A69" s="2">
        <f>Pairs!J69</f>
        <v>40277</v>
      </c>
      <c r="B69" s="5">
        <f>Pairs!K69</f>
        <v>4008.43</v>
      </c>
      <c r="C69" s="5">
        <f>Pairs!L69</f>
        <v>4050.54</v>
      </c>
      <c r="D69" s="5">
        <f>Pairs!M69</f>
        <v>4008.2</v>
      </c>
      <c r="E69" s="5">
        <f>Pairs!N69</f>
        <v>4050.54</v>
      </c>
      <c r="F69" s="4">
        <f t="shared" si="21"/>
        <v>42.340000000000146</v>
      </c>
      <c r="G69" s="4">
        <f t="shared" si="18"/>
        <v>45.942500000000074</v>
      </c>
      <c r="H69" s="9">
        <f t="shared" si="22"/>
        <v>72.079999999999927</v>
      </c>
      <c r="I69" s="4">
        <f t="shared" si="10"/>
        <v>15.305999999999949</v>
      </c>
      <c r="K69" s="16">
        <f t="shared" si="8"/>
        <v>0.95495495495495375</v>
      </c>
      <c r="L69" s="4">
        <f t="shared" si="9"/>
        <v>75.480000000000018</v>
      </c>
      <c r="M69" s="6">
        <f t="shared" si="13"/>
        <v>0.95746277993243967</v>
      </c>
      <c r="N69" s="4">
        <f t="shared" si="14"/>
        <v>79.929999999999836</v>
      </c>
      <c r="O69" s="6">
        <f t="shared" si="15"/>
        <v>0.95746277993243967</v>
      </c>
      <c r="P69" s="4">
        <f t="shared" si="16"/>
        <v>79.929999999999836</v>
      </c>
      <c r="Q69" s="13"/>
      <c r="R69" s="13"/>
      <c r="S69" s="4">
        <f t="shared" ref="S69:S132" si="25">C69-E68</f>
        <v>72.079999999999927</v>
      </c>
      <c r="T69" s="6">
        <f t="shared" si="11"/>
        <v>0.95746277993243967</v>
      </c>
      <c r="U69" s="4">
        <f t="shared" si="23"/>
        <v>-29.739999999999782</v>
      </c>
      <c r="V69" s="6">
        <f t="shared" si="12"/>
        <v>0.42774928062053885</v>
      </c>
      <c r="X69" s="4">
        <f t="shared" si="24"/>
        <v>-29.739999999999782</v>
      </c>
      <c r="Z69" s="4">
        <f t="shared" ref="Z69:Z132" si="26">MAX(S69,U69)</f>
        <v>72.079999999999927</v>
      </c>
      <c r="AA69" s="4">
        <f t="shared" ref="AA69:AA132" si="27">ABS(H69)</f>
        <v>72.079999999999927</v>
      </c>
      <c r="AC69" s="4">
        <f t="shared" si="20"/>
        <v>44.079999999999927</v>
      </c>
      <c r="AD69" s="4">
        <f t="shared" si="19"/>
        <v>79.289999999999509</v>
      </c>
    </row>
    <row r="70" spans="1:30">
      <c r="A70" s="2">
        <f>Pairs!J70</f>
        <v>40280</v>
      </c>
      <c r="B70" s="5">
        <f>Pairs!K70</f>
        <v>4078.38</v>
      </c>
      <c r="C70" s="5">
        <f>Pairs!L70</f>
        <v>4082.11</v>
      </c>
      <c r="D70" s="5">
        <f>Pairs!M70</f>
        <v>4032.04</v>
      </c>
      <c r="E70" s="5">
        <f>Pairs!N70</f>
        <v>4050.5</v>
      </c>
      <c r="F70" s="4">
        <f t="shared" si="21"/>
        <v>50.070000000000164</v>
      </c>
      <c r="G70" s="4">
        <f t="shared" si="18"/>
        <v>47.170833333333427</v>
      </c>
      <c r="H70" s="9">
        <f t="shared" si="22"/>
        <v>-3.999999999996362E-2</v>
      </c>
      <c r="I70" s="4">
        <f t="shared" si="10"/>
        <v>3.2539999999999965</v>
      </c>
      <c r="K70" s="16">
        <f t="shared" si="8"/>
        <v>0.9544250132485419</v>
      </c>
      <c r="L70" s="4">
        <f t="shared" si="9"/>
        <v>75.480000000000018</v>
      </c>
      <c r="M70" s="6">
        <f t="shared" si="13"/>
        <v>0.95696234204929231</v>
      </c>
      <c r="N70" s="4">
        <f t="shared" si="14"/>
        <v>79.929999999999836</v>
      </c>
      <c r="O70" s="6">
        <f t="shared" si="15"/>
        <v>0.95696234204929231</v>
      </c>
      <c r="P70" s="4">
        <f t="shared" si="16"/>
        <v>79.929999999999836</v>
      </c>
      <c r="Q70" s="13"/>
      <c r="R70" s="13"/>
      <c r="S70" s="4">
        <f t="shared" si="25"/>
        <v>31.570000000000164</v>
      </c>
      <c r="T70" s="6">
        <f t="shared" si="11"/>
        <v>1.3732114467408594</v>
      </c>
      <c r="U70" s="4">
        <f t="shared" si="23"/>
        <v>18.5</v>
      </c>
      <c r="V70" s="6">
        <f t="shared" si="12"/>
        <v>0.70985691573926757</v>
      </c>
      <c r="X70" s="4">
        <f t="shared" si="24"/>
        <v>18.5</v>
      </c>
      <c r="Z70" s="4">
        <f t="shared" si="26"/>
        <v>31.570000000000164</v>
      </c>
      <c r="AA70" s="4">
        <f t="shared" si="27"/>
        <v>3.999999999996362E-2</v>
      </c>
      <c r="AC70" s="4">
        <f t="shared" si="20"/>
        <v>-27.960000000000036</v>
      </c>
      <c r="AD70" s="4">
        <f t="shared" si="19"/>
        <v>28.6599999999994</v>
      </c>
    </row>
    <row r="71" spans="1:30">
      <c r="A71" s="2">
        <f>Pairs!J71</f>
        <v>40281</v>
      </c>
      <c r="B71" s="5">
        <f>Pairs!K71</f>
        <v>4038.73</v>
      </c>
      <c r="C71" s="5">
        <f>Pairs!L71</f>
        <v>4058.1</v>
      </c>
      <c r="D71" s="5">
        <f>Pairs!M71</f>
        <v>4020.71</v>
      </c>
      <c r="E71" s="5">
        <f>Pairs!N71</f>
        <v>4031.99</v>
      </c>
      <c r="F71" s="4">
        <f t="shared" si="21"/>
        <v>37.389999999999873</v>
      </c>
      <c r="G71" s="4">
        <f t="shared" si="18"/>
        <v>45.360833333333403</v>
      </c>
      <c r="H71" s="9">
        <f t="shared" si="22"/>
        <v>-18.510000000000218</v>
      </c>
      <c r="I71" s="4">
        <f t="shared" si="10"/>
        <v>-4.3900000000000547</v>
      </c>
      <c r="K71" s="16">
        <f t="shared" ref="K71:K134" si="28">(E71-MIN($E67:$E71))/(MAX($E67:$E71)-MIN($E67:$E71))</f>
        <v>0.74264705882352666</v>
      </c>
      <c r="L71" s="4">
        <f t="shared" ref="L71:L134" si="29">(MAX($E67:$E71)-MIN($E67:$E71))</f>
        <v>72.079999999999927</v>
      </c>
      <c r="M71" s="6">
        <f t="shared" si="13"/>
        <v>0.70919448860624978</v>
      </c>
      <c r="N71" s="4">
        <f t="shared" si="14"/>
        <v>75.480000000000018</v>
      </c>
      <c r="O71" s="6">
        <f t="shared" si="15"/>
        <v>0.72538471162266582</v>
      </c>
      <c r="P71" s="4">
        <f t="shared" si="16"/>
        <v>79.929999999999836</v>
      </c>
      <c r="Q71" s="13"/>
      <c r="R71" s="13"/>
      <c r="S71" s="4">
        <f t="shared" si="25"/>
        <v>7.5999999999999091</v>
      </c>
      <c r="T71" s="6">
        <f t="shared" si="11"/>
        <v>1.0551139374668768</v>
      </c>
      <c r="U71" s="4">
        <f t="shared" si="23"/>
        <v>29.789999999999964</v>
      </c>
      <c r="V71" s="6">
        <f t="shared" si="12"/>
        <v>0.55975092739798604</v>
      </c>
      <c r="X71" s="4">
        <f t="shared" si="24"/>
        <v>7.5999999999999091</v>
      </c>
      <c r="Z71" s="4">
        <f t="shared" si="26"/>
        <v>29.789999999999964</v>
      </c>
      <c r="AA71" s="4">
        <f t="shared" si="27"/>
        <v>18.510000000000218</v>
      </c>
      <c r="AC71" s="4">
        <f t="shared" si="20"/>
        <v>-9.4899999999997817</v>
      </c>
      <c r="AD71" s="4">
        <f t="shared" si="19"/>
        <v>19.169999999999618</v>
      </c>
    </row>
    <row r="72" spans="1:30">
      <c r="A72" s="2">
        <f>Pairs!J72</f>
        <v>40282</v>
      </c>
      <c r="B72" s="5">
        <f>Pairs!K72</f>
        <v>4051.65</v>
      </c>
      <c r="C72" s="5">
        <f>Pairs!L72</f>
        <v>4074.29</v>
      </c>
      <c r="D72" s="5">
        <f>Pairs!M72</f>
        <v>4046.61</v>
      </c>
      <c r="E72" s="5">
        <f>Pairs!N72</f>
        <v>4057.7</v>
      </c>
      <c r="F72" s="4">
        <f t="shared" si="21"/>
        <v>27.679999999999836</v>
      </c>
      <c r="G72" s="4">
        <f t="shared" si="18"/>
        <v>42.855000000000054</v>
      </c>
      <c r="H72" s="9">
        <f t="shared" si="22"/>
        <v>25.710000000000036</v>
      </c>
      <c r="I72" s="4">
        <f t="shared" si="10"/>
        <v>6.1460000000000035</v>
      </c>
      <c r="K72" s="16">
        <f t="shared" si="28"/>
        <v>1</v>
      </c>
      <c r="L72" s="4">
        <f t="shared" si="29"/>
        <v>79.239999999999782</v>
      </c>
      <c r="M72" s="6">
        <f t="shared" si="13"/>
        <v>1</v>
      </c>
      <c r="N72" s="4">
        <f t="shared" si="14"/>
        <v>79.239999999999782</v>
      </c>
      <c r="O72" s="6">
        <f t="shared" si="15"/>
        <v>1</v>
      </c>
      <c r="P72" s="4">
        <f t="shared" si="16"/>
        <v>83.6899999999996</v>
      </c>
      <c r="Q72" s="13"/>
      <c r="R72" s="13"/>
      <c r="S72" s="4">
        <f t="shared" si="25"/>
        <v>42.300000000000182</v>
      </c>
      <c r="T72" s="6">
        <f t="shared" si="11"/>
        <v>1.3294950055493899</v>
      </c>
      <c r="U72" s="4">
        <f t="shared" si="23"/>
        <v>-14.620000000000346</v>
      </c>
      <c r="V72" s="6">
        <f t="shared" si="12"/>
        <v>0.94547724750277695</v>
      </c>
      <c r="X72" s="4">
        <f t="shared" si="24"/>
        <v>-14.620000000000346</v>
      </c>
      <c r="Z72" s="4">
        <f t="shared" si="26"/>
        <v>42.300000000000182</v>
      </c>
      <c r="AA72" s="4">
        <f t="shared" si="27"/>
        <v>25.710000000000036</v>
      </c>
      <c r="AC72" s="4">
        <f t="shared" si="20"/>
        <v>-2.2899999999999636</v>
      </c>
      <c r="AD72" s="4">
        <f t="shared" si="19"/>
        <v>33.149999999999636</v>
      </c>
    </row>
    <row r="73" spans="1:30">
      <c r="A73" s="2">
        <f>Pairs!J73</f>
        <v>40283</v>
      </c>
      <c r="B73" s="5">
        <f>Pairs!K73</f>
        <v>4069.3</v>
      </c>
      <c r="C73" s="5">
        <f>Pairs!L73</f>
        <v>4084.69</v>
      </c>
      <c r="D73" s="5">
        <f>Pairs!M73</f>
        <v>4036.9</v>
      </c>
      <c r="E73" s="5">
        <f>Pairs!N73</f>
        <v>4065.65</v>
      </c>
      <c r="F73" s="4">
        <f t="shared" si="21"/>
        <v>47.789999999999964</v>
      </c>
      <c r="G73" s="4">
        <f t="shared" si="18"/>
        <v>44.916666666666707</v>
      </c>
      <c r="H73" s="9">
        <f t="shared" si="22"/>
        <v>7.9500000000002728</v>
      </c>
      <c r="I73" s="4">
        <f t="shared" ref="I73:I136" si="30">AVERAGE(H69:H73)</f>
        <v>17.438000000000009</v>
      </c>
      <c r="K73" s="16">
        <f t="shared" si="28"/>
        <v>1</v>
      </c>
      <c r="L73" s="4">
        <f t="shared" si="29"/>
        <v>33.660000000000309</v>
      </c>
      <c r="M73" s="6">
        <f t="shared" si="13"/>
        <v>1</v>
      </c>
      <c r="N73" s="4">
        <f t="shared" si="14"/>
        <v>87.190000000000055</v>
      </c>
      <c r="O73" s="6">
        <f t="shared" si="15"/>
        <v>1</v>
      </c>
      <c r="P73" s="4">
        <f t="shared" si="16"/>
        <v>87.190000000000055</v>
      </c>
      <c r="Q73" s="13"/>
      <c r="R73" s="13"/>
      <c r="S73" s="4">
        <f t="shared" si="25"/>
        <v>26.990000000000236</v>
      </c>
      <c r="T73" s="6">
        <f t="shared" si="11"/>
        <v>1.3406108026249408</v>
      </c>
      <c r="U73" s="4">
        <f t="shared" si="23"/>
        <v>20.799999999999727</v>
      </c>
      <c r="V73" s="6">
        <f t="shared" si="12"/>
        <v>0.73750630994447519</v>
      </c>
      <c r="X73" s="4">
        <f t="shared" si="24"/>
        <v>20.799999999999727</v>
      </c>
      <c r="Z73" s="4">
        <f t="shared" si="26"/>
        <v>26.990000000000236</v>
      </c>
      <c r="AA73" s="4">
        <f t="shared" si="27"/>
        <v>7.9500000000002728</v>
      </c>
      <c r="AC73" s="4" t="str">
        <f t="shared" si="20"/>
        <v/>
      </c>
      <c r="AD73" s="4">
        <f t="shared" si="19"/>
        <v>33.149999999999636</v>
      </c>
    </row>
    <row r="74" spans="1:30">
      <c r="A74" s="2">
        <f>Pairs!J74</f>
        <v>40284</v>
      </c>
      <c r="B74" s="5">
        <f>Pairs!K74</f>
        <v>4044.89</v>
      </c>
      <c r="C74" s="5">
        <f>Pairs!L74</f>
        <v>4086</v>
      </c>
      <c r="D74" s="5">
        <f>Pairs!M74</f>
        <v>3976.42</v>
      </c>
      <c r="E74" s="5">
        <f>Pairs!N74</f>
        <v>3986.63</v>
      </c>
      <c r="F74" s="4">
        <f t="shared" si="21"/>
        <v>109.57999999999993</v>
      </c>
      <c r="G74" s="4">
        <f t="shared" si="18"/>
        <v>50.171666666666702</v>
      </c>
      <c r="H74" s="9">
        <f t="shared" si="22"/>
        <v>-79.019999999999982</v>
      </c>
      <c r="I74" s="4">
        <f t="shared" si="30"/>
        <v>-12.781999999999972</v>
      </c>
      <c r="K74" s="16">
        <f t="shared" si="28"/>
        <v>0</v>
      </c>
      <c r="L74" s="4">
        <f t="shared" si="29"/>
        <v>79.019999999999982</v>
      </c>
      <c r="M74" s="6">
        <f t="shared" si="13"/>
        <v>9.3703406353940449E-2</v>
      </c>
      <c r="N74" s="4">
        <f t="shared" si="14"/>
        <v>87.190000000000055</v>
      </c>
      <c r="O74" s="6">
        <f t="shared" si="15"/>
        <v>9.3703406353940449E-2</v>
      </c>
      <c r="P74" s="4">
        <f t="shared" si="16"/>
        <v>87.190000000000055</v>
      </c>
      <c r="Q74" s="13"/>
      <c r="R74" s="13"/>
      <c r="S74" s="4">
        <f t="shared" si="25"/>
        <v>20.349999999999909</v>
      </c>
      <c r="T74" s="6">
        <f t="shared" ref="T74:T137" si="31">($C74-MIN($E69:$E73))/(MAX($E69:$E73)-MIN($E69:$E73))</f>
        <v>1.6045751633986844</v>
      </c>
      <c r="U74" s="4">
        <f t="shared" si="23"/>
        <v>89.230000000000018</v>
      </c>
      <c r="V74" s="6">
        <f t="shared" ref="V74:V137" si="32">($D74-MIN($E69:$E73))/(MAX($E69:$E73)-MIN($E69:$E73))</f>
        <v>-1.6509209744503623</v>
      </c>
      <c r="X74" s="4">
        <f t="shared" si="24"/>
        <v>20.349999999999909</v>
      </c>
      <c r="Z74" s="4">
        <f t="shared" si="26"/>
        <v>89.230000000000018</v>
      </c>
      <c r="AA74" s="4">
        <f t="shared" si="27"/>
        <v>79.019999999999982</v>
      </c>
      <c r="AC74" s="4">
        <f t="shared" si="20"/>
        <v>51.019999999999982</v>
      </c>
      <c r="AD74" s="4">
        <f t="shared" si="19"/>
        <v>98.769999999999982</v>
      </c>
    </row>
    <row r="75" spans="1:30">
      <c r="A75" s="2">
        <f>Pairs!J75</f>
        <v>40287</v>
      </c>
      <c r="B75" s="5">
        <f>Pairs!K75</f>
        <v>3964.53</v>
      </c>
      <c r="C75" s="5">
        <f>Pairs!L75</f>
        <v>3987.05</v>
      </c>
      <c r="D75" s="5">
        <f>Pairs!M75</f>
        <v>3949.08</v>
      </c>
      <c r="E75" s="5">
        <f>Pairs!N75</f>
        <v>3970.47</v>
      </c>
      <c r="F75" s="4">
        <f t="shared" si="21"/>
        <v>37.970000000000255</v>
      </c>
      <c r="G75" s="4">
        <f t="shared" si="18"/>
        <v>49.188333333333389</v>
      </c>
      <c r="H75" s="9">
        <f t="shared" si="22"/>
        <v>-16.160000000000309</v>
      </c>
      <c r="I75" s="4">
        <f t="shared" si="30"/>
        <v>-16.006000000000039</v>
      </c>
      <c r="K75" s="16">
        <f t="shared" si="28"/>
        <v>0</v>
      </c>
      <c r="L75" s="4">
        <f t="shared" si="29"/>
        <v>95.180000000000291</v>
      </c>
      <c r="M75" s="6">
        <f t="shared" si="13"/>
        <v>0</v>
      </c>
      <c r="N75" s="4">
        <f t="shared" si="14"/>
        <v>95.180000000000291</v>
      </c>
      <c r="O75" s="6">
        <f t="shared" si="15"/>
        <v>0</v>
      </c>
      <c r="P75" s="4">
        <f t="shared" si="16"/>
        <v>95.180000000000291</v>
      </c>
      <c r="Q75" s="13"/>
      <c r="R75" s="13"/>
      <c r="S75" s="4">
        <f t="shared" si="25"/>
        <v>0.42000000000007276</v>
      </c>
      <c r="T75" s="6">
        <f t="shared" si="31"/>
        <v>5.3151100987101092E-3</v>
      </c>
      <c r="U75" s="4">
        <f t="shared" si="23"/>
        <v>37.550000000000182</v>
      </c>
      <c r="V75" s="6">
        <f t="shared" si="32"/>
        <v>-0.47519615287269285</v>
      </c>
      <c r="X75" s="4">
        <f t="shared" si="24"/>
        <v>0.42000000000007276</v>
      </c>
      <c r="Z75" s="4">
        <f t="shared" si="26"/>
        <v>37.550000000000182</v>
      </c>
      <c r="AA75" s="4">
        <f t="shared" si="27"/>
        <v>16.160000000000309</v>
      </c>
      <c r="AC75" s="4">
        <f t="shared" si="20"/>
        <v>-11.839999999999691</v>
      </c>
      <c r="AD75" s="4">
        <f t="shared" si="19"/>
        <v>54.710000000000491</v>
      </c>
    </row>
    <row r="76" spans="1:30">
      <c r="A76" s="2">
        <f>Pairs!J76</f>
        <v>40288</v>
      </c>
      <c r="B76" s="5">
        <f>Pairs!K76</f>
        <v>3987.75</v>
      </c>
      <c r="C76" s="5">
        <f>Pairs!L76</f>
        <v>4030.04</v>
      </c>
      <c r="D76" s="5">
        <f>Pairs!M76</f>
        <v>3970.63</v>
      </c>
      <c r="E76" s="5">
        <f>Pairs!N76</f>
        <v>4026.65</v>
      </c>
      <c r="F76" s="4">
        <f t="shared" si="21"/>
        <v>59.409999999999854</v>
      </c>
      <c r="G76" s="4">
        <f t="shared" si="18"/>
        <v>49.51083333333338</v>
      </c>
      <c r="H76" s="9">
        <f t="shared" si="22"/>
        <v>56.180000000000291</v>
      </c>
      <c r="I76" s="4">
        <f t="shared" si="30"/>
        <v>-1.0679999999999381</v>
      </c>
      <c r="K76" s="16">
        <f t="shared" si="28"/>
        <v>0.59025005253204577</v>
      </c>
      <c r="L76" s="4">
        <f t="shared" si="29"/>
        <v>95.180000000000291</v>
      </c>
      <c r="M76" s="6">
        <f t="shared" ref="M76:M139" si="33">(E76-MIN($E70:$E76))/(MAX($E70:$E76)-MIN($E70:$E76))</f>
        <v>0.59025005253204577</v>
      </c>
      <c r="N76" s="4">
        <f t="shared" ref="N76:N139" si="34">MAX($E70:$E76)-MIN($E70:$E76)</f>
        <v>95.180000000000291</v>
      </c>
      <c r="O76" s="6">
        <f t="shared" ref="O76:O139" si="35">(E76-MIN($E68:$E76))/(MAX($E68:$E76)-MIN($E68:$E76))</f>
        <v>0.59025005253204577</v>
      </c>
      <c r="P76" s="4">
        <f t="shared" ref="P76:P139" si="36">MAX($E68:$E76)-MIN($E68:$E76)</f>
        <v>95.180000000000291</v>
      </c>
      <c r="Q76" s="13"/>
      <c r="R76" s="13"/>
      <c r="S76" s="4">
        <f t="shared" si="25"/>
        <v>59.570000000000164</v>
      </c>
      <c r="T76" s="6">
        <f t="shared" si="31"/>
        <v>0.62586677873502816</v>
      </c>
      <c r="U76" s="4">
        <f t="shared" si="23"/>
        <v>-0.16000000000030923</v>
      </c>
      <c r="V76" s="6">
        <f t="shared" si="32"/>
        <v>1.6810254255128045E-3</v>
      </c>
      <c r="X76" s="4">
        <f t="shared" si="24"/>
        <v>-0.16000000000030923</v>
      </c>
      <c r="Z76" s="4">
        <f t="shared" si="26"/>
        <v>59.570000000000164</v>
      </c>
      <c r="AA76" s="4">
        <f t="shared" si="27"/>
        <v>56.180000000000291</v>
      </c>
      <c r="AC76" s="4">
        <f t="shared" si="20"/>
        <v>28.180000000000291</v>
      </c>
      <c r="AD76" s="4">
        <f t="shared" si="19"/>
        <v>91.180000000000746</v>
      </c>
    </row>
    <row r="77" spans="1:30">
      <c r="A77" s="2">
        <f>Pairs!J77</f>
        <v>40289</v>
      </c>
      <c r="B77" s="5">
        <f>Pairs!K77</f>
        <v>4037.39</v>
      </c>
      <c r="C77" s="5">
        <f>Pairs!L77</f>
        <v>4037.39</v>
      </c>
      <c r="D77" s="5">
        <f>Pairs!M77</f>
        <v>3976.95</v>
      </c>
      <c r="E77" s="5">
        <f>Pairs!N77</f>
        <v>3977.67</v>
      </c>
      <c r="F77" s="4">
        <f t="shared" si="21"/>
        <v>60.440000000000055</v>
      </c>
      <c r="G77" s="4">
        <f t="shared" si="18"/>
        <v>50.235000000000049</v>
      </c>
      <c r="H77" s="9">
        <f t="shared" si="22"/>
        <v>-48.980000000000018</v>
      </c>
      <c r="I77" s="4">
        <f t="shared" si="30"/>
        <v>-16.00599999999995</v>
      </c>
      <c r="K77" s="16">
        <f t="shared" si="28"/>
        <v>7.5646144147932873E-2</v>
      </c>
      <c r="L77" s="4">
        <f t="shared" si="29"/>
        <v>95.180000000000291</v>
      </c>
      <c r="M77" s="6">
        <f t="shared" si="33"/>
        <v>7.5646144147932873E-2</v>
      </c>
      <c r="N77" s="4">
        <f t="shared" si="34"/>
        <v>95.180000000000291</v>
      </c>
      <c r="O77" s="6">
        <f t="shared" si="35"/>
        <v>7.5646144147932873E-2</v>
      </c>
      <c r="P77" s="4">
        <f t="shared" si="36"/>
        <v>95.180000000000291</v>
      </c>
      <c r="Q77" s="13"/>
      <c r="R77" s="13"/>
      <c r="S77" s="4">
        <f t="shared" si="25"/>
        <v>10.739999999999782</v>
      </c>
      <c r="T77" s="6">
        <f t="shared" si="31"/>
        <v>0.70308888421937243</v>
      </c>
      <c r="U77" s="4">
        <f t="shared" si="23"/>
        <v>49.700000000000273</v>
      </c>
      <c r="V77" s="6">
        <f t="shared" si="32"/>
        <v>6.8081529733137192E-2</v>
      </c>
      <c r="X77" s="4">
        <f t="shared" si="24"/>
        <v>10.739999999999782</v>
      </c>
      <c r="Z77" s="4">
        <f t="shared" si="26"/>
        <v>49.700000000000273</v>
      </c>
      <c r="AA77" s="4">
        <f t="shared" si="27"/>
        <v>48.980000000000018</v>
      </c>
      <c r="AC77" s="4">
        <f t="shared" si="20"/>
        <v>20.980000000000018</v>
      </c>
      <c r="AD77" s="4">
        <f t="shared" si="19"/>
        <v>113.19000000000051</v>
      </c>
    </row>
    <row r="78" spans="1:30">
      <c r="A78" s="2">
        <f>Pairs!J78</f>
        <v>40290</v>
      </c>
      <c r="B78" s="5">
        <f>Pairs!K78</f>
        <v>3969.5</v>
      </c>
      <c r="C78" s="5">
        <f>Pairs!L78</f>
        <v>4007.3</v>
      </c>
      <c r="D78" s="5">
        <f>Pairs!M78</f>
        <v>3907.43</v>
      </c>
      <c r="E78" s="5">
        <f>Pairs!N78</f>
        <v>3924.65</v>
      </c>
      <c r="F78" s="4">
        <f t="shared" si="21"/>
        <v>99.870000000000346</v>
      </c>
      <c r="G78" s="4">
        <f t="shared" si="18"/>
        <v>55.363333333333379</v>
      </c>
      <c r="H78" s="9">
        <f t="shared" si="22"/>
        <v>-53.019999999999982</v>
      </c>
      <c r="I78" s="4">
        <f t="shared" si="30"/>
        <v>-28.2</v>
      </c>
      <c r="K78" s="16">
        <f t="shared" si="28"/>
        <v>0</v>
      </c>
      <c r="L78" s="4">
        <f t="shared" si="29"/>
        <v>102</v>
      </c>
      <c r="M78" s="6">
        <f t="shared" si="33"/>
        <v>0</v>
      </c>
      <c r="N78" s="4">
        <f t="shared" si="34"/>
        <v>141</v>
      </c>
      <c r="O78" s="6">
        <f t="shared" si="35"/>
        <v>0</v>
      </c>
      <c r="P78" s="4">
        <f t="shared" si="36"/>
        <v>141</v>
      </c>
      <c r="Q78" s="13"/>
      <c r="R78" s="13"/>
      <c r="S78" s="4">
        <f t="shared" si="25"/>
        <v>29.630000000000109</v>
      </c>
      <c r="T78" s="6">
        <f t="shared" si="31"/>
        <v>0.38695104013448489</v>
      </c>
      <c r="U78" s="4">
        <f t="shared" si="23"/>
        <v>70.240000000000236</v>
      </c>
      <c r="V78" s="6">
        <f t="shared" si="32"/>
        <v>-0.66232401765076454</v>
      </c>
      <c r="X78" s="4">
        <f t="shared" si="24"/>
        <v>29.630000000000109</v>
      </c>
      <c r="Z78" s="4">
        <f t="shared" si="26"/>
        <v>70.240000000000236</v>
      </c>
      <c r="AA78" s="4">
        <f t="shared" si="27"/>
        <v>53.019999999999982</v>
      </c>
      <c r="AC78" s="4">
        <f t="shared" si="20"/>
        <v>25.019999999999982</v>
      </c>
      <c r="AD78" s="4">
        <f t="shared" si="19"/>
        <v>117.70000000000073</v>
      </c>
    </row>
    <row r="79" spans="1:30">
      <c r="A79" s="2">
        <f>Pairs!J79</f>
        <v>40291</v>
      </c>
      <c r="B79" s="5">
        <f>Pairs!K79</f>
        <v>3921.87</v>
      </c>
      <c r="C79" s="5">
        <f>Pairs!L79</f>
        <v>3968.5</v>
      </c>
      <c r="D79" s="5">
        <f>Pairs!M79</f>
        <v>3907.19</v>
      </c>
      <c r="E79" s="5">
        <f>Pairs!N79</f>
        <v>3951.3</v>
      </c>
      <c r="F79" s="4">
        <f t="shared" si="21"/>
        <v>61.309999999999945</v>
      </c>
      <c r="G79" s="4">
        <f t="shared" ref="G79:G142" si="37">AVERAGE(F68:F79)</f>
        <v>57.817500000000031</v>
      </c>
      <c r="H79" s="9">
        <f t="shared" si="22"/>
        <v>26.650000000000091</v>
      </c>
      <c r="I79" s="4">
        <f t="shared" si="30"/>
        <v>-7.0659999999999856</v>
      </c>
      <c r="K79" s="16">
        <f t="shared" si="28"/>
        <v>0.26127450980392247</v>
      </c>
      <c r="L79" s="4">
        <f t="shared" si="29"/>
        <v>102</v>
      </c>
      <c r="M79" s="6">
        <f t="shared" si="33"/>
        <v>0.18900709219858219</v>
      </c>
      <c r="N79" s="4">
        <f t="shared" si="34"/>
        <v>141</v>
      </c>
      <c r="O79" s="6">
        <f t="shared" si="35"/>
        <v>0.18900709219858219</v>
      </c>
      <c r="P79" s="4">
        <f t="shared" si="36"/>
        <v>141</v>
      </c>
      <c r="Q79" s="13"/>
      <c r="R79" s="13"/>
      <c r="S79" s="4">
        <f t="shared" si="25"/>
        <v>43.849999999999909</v>
      </c>
      <c r="T79" s="6">
        <f t="shared" si="31"/>
        <v>0.42990196078431281</v>
      </c>
      <c r="U79" s="4">
        <f t="shared" si="23"/>
        <v>17.460000000000036</v>
      </c>
      <c r="V79" s="6">
        <f t="shared" si="32"/>
        <v>-0.17117647058823565</v>
      </c>
      <c r="X79" s="4">
        <f t="shared" si="24"/>
        <v>17.460000000000036</v>
      </c>
      <c r="Z79" s="4">
        <f t="shared" si="26"/>
        <v>43.849999999999909</v>
      </c>
      <c r="AA79" s="4">
        <f t="shared" si="27"/>
        <v>26.650000000000091</v>
      </c>
      <c r="AC79" s="4">
        <f t="shared" si="20"/>
        <v>-1.3499999999999091</v>
      </c>
      <c r="AD79" s="4">
        <f t="shared" si="19"/>
        <v>72.270000000000891</v>
      </c>
    </row>
    <row r="80" spans="1:30">
      <c r="A80" s="2">
        <f>Pairs!J80</f>
        <v>40294</v>
      </c>
      <c r="B80" s="5">
        <f>Pairs!K80</f>
        <v>3995.26</v>
      </c>
      <c r="C80" s="5">
        <f>Pairs!L80</f>
        <v>4017.53</v>
      </c>
      <c r="D80" s="5">
        <f>Pairs!M80</f>
        <v>3978.31</v>
      </c>
      <c r="E80" s="5">
        <f>Pairs!N80</f>
        <v>3997.39</v>
      </c>
      <c r="F80" s="4">
        <f t="shared" si="21"/>
        <v>39.220000000000255</v>
      </c>
      <c r="G80" s="4">
        <f t="shared" si="37"/>
        <v>56.089166666666721</v>
      </c>
      <c r="H80" s="9">
        <f t="shared" si="22"/>
        <v>46.089999999999691</v>
      </c>
      <c r="I80" s="4">
        <f t="shared" si="30"/>
        <v>5.3840000000000146</v>
      </c>
      <c r="K80" s="16">
        <f t="shared" si="28"/>
        <v>0.71313725490195867</v>
      </c>
      <c r="L80" s="4">
        <f t="shared" si="29"/>
        <v>102</v>
      </c>
      <c r="M80" s="6">
        <f t="shared" si="33"/>
        <v>0.71313725490195867</v>
      </c>
      <c r="N80" s="4">
        <f t="shared" si="34"/>
        <v>102</v>
      </c>
      <c r="O80" s="6">
        <f t="shared" si="35"/>
        <v>0.51588652482269348</v>
      </c>
      <c r="P80" s="4">
        <f t="shared" si="36"/>
        <v>141</v>
      </c>
      <c r="Q80" s="13"/>
      <c r="R80" s="13"/>
      <c r="S80" s="4">
        <f t="shared" si="25"/>
        <v>66.230000000000018</v>
      </c>
      <c r="T80" s="6">
        <f t="shared" si="31"/>
        <v>0.9105882352941187</v>
      </c>
      <c r="U80" s="4">
        <f t="shared" si="23"/>
        <v>-27.009999999999764</v>
      </c>
      <c r="V80" s="6">
        <f t="shared" si="32"/>
        <v>0.52607843137254762</v>
      </c>
      <c r="X80" s="4">
        <f t="shared" si="24"/>
        <v>-27.009999999999764</v>
      </c>
      <c r="Z80" s="4">
        <f t="shared" si="26"/>
        <v>66.230000000000018</v>
      </c>
      <c r="AA80" s="4">
        <f t="shared" si="27"/>
        <v>46.089999999999691</v>
      </c>
      <c r="AC80" s="4">
        <f t="shared" si="20"/>
        <v>18.089999999999691</v>
      </c>
      <c r="AD80" s="4">
        <f t="shared" ref="AD80:AD143" si="38">SUM(AC71:AC80)</f>
        <v>118.32000000000062</v>
      </c>
    </row>
    <row r="81" spans="1:30">
      <c r="A81" s="2">
        <f>Pairs!J81</f>
        <v>40295</v>
      </c>
      <c r="B81" s="5">
        <f>Pairs!K81</f>
        <v>3988.87</v>
      </c>
      <c r="C81" s="5">
        <f>Pairs!L81</f>
        <v>3995.96</v>
      </c>
      <c r="D81" s="5">
        <f>Pairs!M81</f>
        <v>3844.6</v>
      </c>
      <c r="E81" s="5">
        <f>Pairs!N81</f>
        <v>3844.6</v>
      </c>
      <c r="F81" s="4">
        <f t="shared" si="21"/>
        <v>151.36000000000013</v>
      </c>
      <c r="G81" s="4">
        <f t="shared" si="37"/>
        <v>65.174166666666721</v>
      </c>
      <c r="H81" s="9">
        <f t="shared" si="22"/>
        <v>-152.78999999999996</v>
      </c>
      <c r="I81" s="4">
        <f t="shared" si="30"/>
        <v>-36.410000000000039</v>
      </c>
      <c r="K81" s="16">
        <f t="shared" si="28"/>
        <v>0</v>
      </c>
      <c r="L81" s="4">
        <f t="shared" si="29"/>
        <v>152.78999999999996</v>
      </c>
      <c r="M81" s="6">
        <f t="shared" si="33"/>
        <v>0</v>
      </c>
      <c r="N81" s="4">
        <f t="shared" si="34"/>
        <v>182.05000000000018</v>
      </c>
      <c r="O81" s="6">
        <f t="shared" si="35"/>
        <v>0</v>
      </c>
      <c r="P81" s="4">
        <f t="shared" si="36"/>
        <v>221.05000000000018</v>
      </c>
      <c r="Q81" s="13"/>
      <c r="R81" s="13"/>
      <c r="S81" s="4">
        <f t="shared" si="25"/>
        <v>-1.4299999999998363</v>
      </c>
      <c r="T81" s="6">
        <f t="shared" si="31"/>
        <v>0.69911764705882296</v>
      </c>
      <c r="U81" s="4">
        <f t="shared" si="23"/>
        <v>152.78999999999996</v>
      </c>
      <c r="V81" s="6">
        <f t="shared" si="32"/>
        <v>-0.78480392156862921</v>
      </c>
      <c r="X81" s="4">
        <f t="shared" si="24"/>
        <v>-1.4299999999998363</v>
      </c>
      <c r="Z81" s="4">
        <f t="shared" si="26"/>
        <v>152.78999999999996</v>
      </c>
      <c r="AA81" s="4">
        <f t="shared" si="27"/>
        <v>152.78999999999996</v>
      </c>
      <c r="AC81" s="4">
        <f t="shared" si="20"/>
        <v>124.78999999999996</v>
      </c>
      <c r="AD81" s="4">
        <f t="shared" si="38"/>
        <v>252.60000000000036</v>
      </c>
    </row>
    <row r="82" spans="1:30">
      <c r="A82" s="2">
        <f>Pairs!J82</f>
        <v>40296</v>
      </c>
      <c r="B82" s="5">
        <f>Pairs!K82</f>
        <v>3815.39</v>
      </c>
      <c r="C82" s="5">
        <f>Pairs!L82</f>
        <v>3848.15</v>
      </c>
      <c r="D82" s="5">
        <f>Pairs!M82</f>
        <v>3749.53</v>
      </c>
      <c r="E82" s="5">
        <f>Pairs!N82</f>
        <v>3787</v>
      </c>
      <c r="F82" s="4">
        <f t="shared" si="21"/>
        <v>98.619999999999891</v>
      </c>
      <c r="G82" s="4">
        <f t="shared" si="37"/>
        <v>69.220000000000027</v>
      </c>
      <c r="H82" s="9">
        <f t="shared" si="22"/>
        <v>-57.599999999999909</v>
      </c>
      <c r="I82" s="4">
        <f t="shared" si="30"/>
        <v>-38.134000000000015</v>
      </c>
      <c r="K82" s="16">
        <f t="shared" si="28"/>
        <v>0</v>
      </c>
      <c r="L82" s="4">
        <f t="shared" si="29"/>
        <v>210.38999999999987</v>
      </c>
      <c r="M82" s="6">
        <f t="shared" si="33"/>
        <v>0</v>
      </c>
      <c r="N82" s="4">
        <f t="shared" si="34"/>
        <v>239.65000000000009</v>
      </c>
      <c r="O82" s="6">
        <f t="shared" si="35"/>
        <v>0</v>
      </c>
      <c r="P82" s="4">
        <f t="shared" si="36"/>
        <v>239.65000000000009</v>
      </c>
      <c r="Q82" s="13"/>
      <c r="R82" s="13"/>
      <c r="S82" s="4">
        <f t="shared" si="25"/>
        <v>3.5500000000001819</v>
      </c>
      <c r="T82" s="6">
        <f t="shared" si="31"/>
        <v>2.3234504875974754E-2</v>
      </c>
      <c r="U82" s="4">
        <f t="shared" si="23"/>
        <v>95.069999999999709</v>
      </c>
      <c r="V82" s="6">
        <f t="shared" si="32"/>
        <v>-0.62222658550952115</v>
      </c>
      <c r="X82" s="4">
        <f t="shared" si="24"/>
        <v>3.5500000000001819</v>
      </c>
      <c r="Z82" s="4">
        <f t="shared" si="26"/>
        <v>95.069999999999709</v>
      </c>
      <c r="AA82" s="4">
        <f t="shared" si="27"/>
        <v>57.599999999999909</v>
      </c>
      <c r="AC82" s="4">
        <f t="shared" si="20"/>
        <v>29.599999999999909</v>
      </c>
      <c r="AD82" s="4">
        <f t="shared" si="38"/>
        <v>284.49000000000024</v>
      </c>
    </row>
    <row r="83" spans="1:30">
      <c r="A83" s="2">
        <f>Pairs!J83</f>
        <v>40297</v>
      </c>
      <c r="B83" s="5">
        <f>Pairs!K83</f>
        <v>3796.44</v>
      </c>
      <c r="C83" s="5">
        <f>Pairs!L83</f>
        <v>3857.64</v>
      </c>
      <c r="D83" s="5">
        <f>Pairs!M83</f>
        <v>3775.34</v>
      </c>
      <c r="E83" s="5">
        <f>Pairs!N83</f>
        <v>3840.62</v>
      </c>
      <c r="F83" s="4">
        <f t="shared" si="21"/>
        <v>82.299999999999727</v>
      </c>
      <c r="G83" s="4">
        <f t="shared" si="37"/>
        <v>72.96250000000002</v>
      </c>
      <c r="H83" s="9">
        <f t="shared" si="22"/>
        <v>53.619999999999891</v>
      </c>
      <c r="I83" s="4">
        <f t="shared" si="30"/>
        <v>-16.80600000000004</v>
      </c>
      <c r="K83" s="16">
        <f t="shared" si="28"/>
        <v>0.25486002186415668</v>
      </c>
      <c r="L83" s="4">
        <f t="shared" si="29"/>
        <v>210.38999999999987</v>
      </c>
      <c r="M83" s="6">
        <f t="shared" si="33"/>
        <v>0.25486002186415668</v>
      </c>
      <c r="N83" s="4">
        <f t="shared" si="34"/>
        <v>210.38999999999987</v>
      </c>
      <c r="O83" s="6">
        <f t="shared" si="35"/>
        <v>0.22374295848111775</v>
      </c>
      <c r="P83" s="4">
        <f t="shared" si="36"/>
        <v>239.65000000000009</v>
      </c>
      <c r="Q83" s="13"/>
      <c r="R83" s="13"/>
      <c r="S83" s="4">
        <f t="shared" si="25"/>
        <v>70.639999999999873</v>
      </c>
      <c r="T83" s="6">
        <f t="shared" si="31"/>
        <v>0.33575740291838924</v>
      </c>
      <c r="U83" s="4">
        <f t="shared" si="23"/>
        <v>11.659999999999854</v>
      </c>
      <c r="V83" s="6">
        <f t="shared" si="32"/>
        <v>-5.5420885023051765E-2</v>
      </c>
      <c r="X83" s="4">
        <f t="shared" si="24"/>
        <v>11.659999999999854</v>
      </c>
      <c r="Z83" s="4">
        <f t="shared" si="26"/>
        <v>70.639999999999873</v>
      </c>
      <c r="AA83" s="4">
        <f t="shared" si="27"/>
        <v>53.619999999999891</v>
      </c>
      <c r="AC83" s="4">
        <f t="shared" si="20"/>
        <v>25.619999999999891</v>
      </c>
      <c r="AD83" s="4">
        <f t="shared" si="38"/>
        <v>310.11000000000013</v>
      </c>
    </row>
    <row r="84" spans="1:30">
      <c r="A84" s="2">
        <f>Pairs!J84</f>
        <v>40298</v>
      </c>
      <c r="B84" s="5">
        <f>Pairs!K84</f>
        <v>3829.64</v>
      </c>
      <c r="C84" s="5">
        <f>Pairs!L84</f>
        <v>3857.08</v>
      </c>
      <c r="D84" s="5">
        <f>Pairs!M84</f>
        <v>3783.95</v>
      </c>
      <c r="E84" s="5">
        <f>Pairs!N84</f>
        <v>3816.99</v>
      </c>
      <c r="F84" s="4">
        <f t="shared" si="21"/>
        <v>73.130000000000109</v>
      </c>
      <c r="G84" s="4">
        <f t="shared" si="37"/>
        <v>76.750000000000043</v>
      </c>
      <c r="H84" s="9">
        <f t="shared" si="22"/>
        <v>-23.630000000000109</v>
      </c>
      <c r="I84" s="4">
        <f t="shared" si="30"/>
        <v>-26.86200000000008</v>
      </c>
      <c r="K84" s="16">
        <f t="shared" si="28"/>
        <v>0.14254479775654641</v>
      </c>
      <c r="L84" s="4">
        <f t="shared" si="29"/>
        <v>210.38999999999987</v>
      </c>
      <c r="M84" s="6">
        <f t="shared" si="33"/>
        <v>0.14254479775654641</v>
      </c>
      <c r="N84" s="4">
        <f t="shared" si="34"/>
        <v>210.38999999999987</v>
      </c>
      <c r="O84" s="6">
        <f t="shared" si="35"/>
        <v>0.1251408303776331</v>
      </c>
      <c r="P84" s="4">
        <f t="shared" si="36"/>
        <v>239.65000000000009</v>
      </c>
      <c r="Q84" s="13"/>
      <c r="R84" s="13"/>
      <c r="S84" s="4">
        <f t="shared" si="25"/>
        <v>16.460000000000036</v>
      </c>
      <c r="T84" s="6">
        <f t="shared" si="31"/>
        <v>0.33309567945244534</v>
      </c>
      <c r="U84" s="4">
        <f t="shared" si="23"/>
        <v>56.670000000000073</v>
      </c>
      <c r="V84" s="6">
        <f t="shared" si="32"/>
        <v>-1.4496886734161243E-2</v>
      </c>
      <c r="X84" s="4">
        <f t="shared" si="24"/>
        <v>16.460000000000036</v>
      </c>
      <c r="Z84" s="4">
        <f t="shared" si="26"/>
        <v>56.670000000000073</v>
      </c>
      <c r="AA84" s="4">
        <f t="shared" si="27"/>
        <v>23.630000000000109</v>
      </c>
      <c r="AC84" s="4">
        <f t="shared" si="20"/>
        <v>-4.3699999999998909</v>
      </c>
      <c r="AD84" s="4">
        <f t="shared" si="38"/>
        <v>254.72000000000025</v>
      </c>
    </row>
    <row r="85" spans="1:30">
      <c r="A85" s="2">
        <f>Pairs!J85</f>
        <v>40301</v>
      </c>
      <c r="B85" s="5">
        <f>Pairs!K85</f>
        <v>3796.79</v>
      </c>
      <c r="C85" s="5">
        <f>Pairs!L85</f>
        <v>3847.21</v>
      </c>
      <c r="D85" s="5">
        <f>Pairs!M85</f>
        <v>3771.96</v>
      </c>
      <c r="E85" s="5">
        <f>Pairs!N85</f>
        <v>3828.46</v>
      </c>
      <c r="F85" s="4">
        <f t="shared" si="21"/>
        <v>75.25</v>
      </c>
      <c r="G85" s="4">
        <f t="shared" si="37"/>
        <v>79.03833333333337</v>
      </c>
      <c r="H85" s="9">
        <f t="shared" si="22"/>
        <v>11.470000000000255</v>
      </c>
      <c r="I85" s="4">
        <f t="shared" si="30"/>
        <v>-33.785999999999966</v>
      </c>
      <c r="K85" s="16">
        <f t="shared" si="28"/>
        <v>0.71979166666666838</v>
      </c>
      <c r="L85" s="4">
        <f t="shared" si="29"/>
        <v>57.599999999999909</v>
      </c>
      <c r="M85" s="6">
        <f t="shared" si="33"/>
        <v>0.19706259803222617</v>
      </c>
      <c r="N85" s="4">
        <f t="shared" si="34"/>
        <v>210.38999999999987</v>
      </c>
      <c r="O85" s="6">
        <f t="shared" si="35"/>
        <v>0.19706259803222617</v>
      </c>
      <c r="P85" s="4">
        <f t="shared" si="36"/>
        <v>210.38999999999987</v>
      </c>
      <c r="Q85" s="13"/>
      <c r="R85" s="13"/>
      <c r="S85" s="4">
        <f t="shared" si="25"/>
        <v>30.220000000000255</v>
      </c>
      <c r="T85" s="6">
        <f t="shared" si="31"/>
        <v>0.28618280336517932</v>
      </c>
      <c r="U85" s="4">
        <f t="shared" si="23"/>
        <v>45.029999999999745</v>
      </c>
      <c r="V85" s="6">
        <f t="shared" si="32"/>
        <v>-7.148628737107264E-2</v>
      </c>
      <c r="X85" s="4">
        <f t="shared" si="24"/>
        <v>30.220000000000255</v>
      </c>
      <c r="Z85" s="4">
        <f t="shared" si="26"/>
        <v>45.029999999999745</v>
      </c>
      <c r="AA85" s="4">
        <f t="shared" si="27"/>
        <v>11.470000000000255</v>
      </c>
      <c r="AC85" s="4">
        <f t="shared" si="20"/>
        <v>-16.529999999999745</v>
      </c>
      <c r="AD85" s="4">
        <f t="shared" si="38"/>
        <v>250.0300000000002</v>
      </c>
    </row>
    <row r="86" spans="1:30">
      <c r="A86" s="2">
        <f>Pairs!J86</f>
        <v>40302</v>
      </c>
      <c r="B86" s="5">
        <f>Pairs!K86</f>
        <v>3827.05</v>
      </c>
      <c r="C86" s="5">
        <f>Pairs!L86</f>
        <v>3836.17</v>
      </c>
      <c r="D86" s="5">
        <f>Pairs!M86</f>
        <v>3678.89</v>
      </c>
      <c r="E86" s="5">
        <f>Pairs!N86</f>
        <v>3689.29</v>
      </c>
      <c r="F86" s="4">
        <f t="shared" si="21"/>
        <v>157.2800000000002</v>
      </c>
      <c r="G86" s="4">
        <f t="shared" si="37"/>
        <v>83.013333333333392</v>
      </c>
      <c r="H86" s="9">
        <f t="shared" si="22"/>
        <v>-139.17000000000007</v>
      </c>
      <c r="I86" s="4">
        <f t="shared" si="30"/>
        <v>-31.061999999999991</v>
      </c>
      <c r="K86" s="16">
        <f t="shared" si="28"/>
        <v>0</v>
      </c>
      <c r="L86" s="4">
        <f t="shared" si="29"/>
        <v>151.32999999999993</v>
      </c>
      <c r="M86" s="6">
        <f t="shared" si="33"/>
        <v>0</v>
      </c>
      <c r="N86" s="4">
        <f t="shared" si="34"/>
        <v>308.09999999999991</v>
      </c>
      <c r="O86" s="6">
        <f t="shared" si="35"/>
        <v>0</v>
      </c>
      <c r="P86" s="4">
        <f t="shared" si="36"/>
        <v>308.09999999999991</v>
      </c>
      <c r="Q86" s="13"/>
      <c r="R86" s="13"/>
      <c r="S86" s="4">
        <f t="shared" si="25"/>
        <v>7.7100000000000364</v>
      </c>
      <c r="T86" s="6">
        <f t="shared" si="31"/>
        <v>0.85364583333333599</v>
      </c>
      <c r="U86" s="4">
        <f t="shared" si="23"/>
        <v>149.57000000000016</v>
      </c>
      <c r="V86" s="6">
        <f t="shared" si="32"/>
        <v>-1.8769097222222273</v>
      </c>
      <c r="X86" s="4">
        <f t="shared" si="24"/>
        <v>7.7100000000000364</v>
      </c>
      <c r="Z86" s="4">
        <f t="shared" si="26"/>
        <v>149.57000000000016</v>
      </c>
      <c r="AA86" s="4">
        <f t="shared" si="27"/>
        <v>139.17000000000007</v>
      </c>
      <c r="AC86" s="4">
        <f t="shared" si="20"/>
        <v>111.17000000000007</v>
      </c>
      <c r="AD86" s="4">
        <f t="shared" si="38"/>
        <v>333.02</v>
      </c>
    </row>
    <row r="87" spans="1:30">
      <c r="A87" s="2">
        <f>Pairs!J87</f>
        <v>40303</v>
      </c>
      <c r="B87" s="5">
        <f>Pairs!K87</f>
        <v>3688.15</v>
      </c>
      <c r="C87" s="5">
        <f>Pairs!L87</f>
        <v>3705.08</v>
      </c>
      <c r="D87" s="5">
        <f>Pairs!M87</f>
        <v>3613.57</v>
      </c>
      <c r="E87" s="5">
        <f>Pairs!N87</f>
        <v>3636.03</v>
      </c>
      <c r="F87" s="4">
        <f t="shared" si="21"/>
        <v>91.509999999999764</v>
      </c>
      <c r="G87" s="4">
        <f t="shared" si="37"/>
        <v>87.475000000000023</v>
      </c>
      <c r="H87" s="9">
        <f t="shared" si="22"/>
        <v>-53.259999999999764</v>
      </c>
      <c r="I87" s="4">
        <f t="shared" si="30"/>
        <v>-30.19399999999996</v>
      </c>
      <c r="K87" s="16">
        <f t="shared" si="28"/>
        <v>0</v>
      </c>
      <c r="L87" s="4">
        <f t="shared" si="29"/>
        <v>204.58999999999969</v>
      </c>
      <c r="M87" s="6">
        <f t="shared" si="33"/>
        <v>0</v>
      </c>
      <c r="N87" s="4">
        <f t="shared" si="34"/>
        <v>208.56999999999971</v>
      </c>
      <c r="O87" s="6">
        <f t="shared" si="35"/>
        <v>0</v>
      </c>
      <c r="P87" s="4">
        <f t="shared" si="36"/>
        <v>361.35999999999967</v>
      </c>
      <c r="Q87" s="13"/>
      <c r="R87" s="13"/>
      <c r="S87" s="4">
        <f t="shared" si="25"/>
        <v>15.789999999999964</v>
      </c>
      <c r="T87" s="6">
        <f t="shared" si="31"/>
        <v>0.10434150531950023</v>
      </c>
      <c r="U87" s="4">
        <f t="shared" si="23"/>
        <v>75.7199999999998</v>
      </c>
      <c r="V87" s="6">
        <f t="shared" si="32"/>
        <v>-0.50036344412872424</v>
      </c>
      <c r="X87" s="4">
        <f t="shared" si="24"/>
        <v>15.789999999999964</v>
      </c>
      <c r="Z87" s="4">
        <f t="shared" si="26"/>
        <v>75.7199999999998</v>
      </c>
      <c r="AA87" s="4">
        <f t="shared" si="27"/>
        <v>53.259999999999764</v>
      </c>
      <c r="AC87" s="4">
        <f t="shared" si="20"/>
        <v>25.259999999999764</v>
      </c>
      <c r="AD87" s="4">
        <f t="shared" si="38"/>
        <v>337.29999999999973</v>
      </c>
    </row>
    <row r="88" spans="1:30">
      <c r="A88" s="2">
        <f>Pairs!J88</f>
        <v>40304</v>
      </c>
      <c r="B88" s="5">
        <f>Pairs!K88</f>
        <v>3583.75</v>
      </c>
      <c r="C88" s="5">
        <f>Pairs!L88</f>
        <v>3667.89</v>
      </c>
      <c r="D88" s="5">
        <f>Pairs!M88</f>
        <v>3541.82</v>
      </c>
      <c r="E88" s="5">
        <f>Pairs!N88</f>
        <v>3556.11</v>
      </c>
      <c r="F88" s="4">
        <f t="shared" si="21"/>
        <v>126.06999999999971</v>
      </c>
      <c r="G88" s="4">
        <f t="shared" si="37"/>
        <v>93.030000000000015</v>
      </c>
      <c r="H88" s="9">
        <f t="shared" si="22"/>
        <v>-79.920000000000073</v>
      </c>
      <c r="I88" s="4">
        <f t="shared" si="30"/>
        <v>-56.901999999999951</v>
      </c>
      <c r="K88" s="16">
        <f t="shared" si="28"/>
        <v>0</v>
      </c>
      <c r="L88" s="4">
        <f t="shared" si="29"/>
        <v>272.34999999999991</v>
      </c>
      <c r="M88" s="6">
        <f t="shared" si="33"/>
        <v>0</v>
      </c>
      <c r="N88" s="4">
        <f t="shared" si="34"/>
        <v>284.50999999999976</v>
      </c>
      <c r="O88" s="6">
        <f t="shared" si="35"/>
        <v>0</v>
      </c>
      <c r="P88" s="4">
        <f t="shared" si="36"/>
        <v>441.27999999999975</v>
      </c>
      <c r="Q88" s="13"/>
      <c r="R88" s="13"/>
      <c r="S88" s="4">
        <f t="shared" si="25"/>
        <v>31.859999999999673</v>
      </c>
      <c r="T88" s="6">
        <f t="shared" si="31"/>
        <v>0.15572608631897805</v>
      </c>
      <c r="U88" s="4">
        <f t="shared" si="23"/>
        <v>94.210000000000036</v>
      </c>
      <c r="V88" s="6">
        <f t="shared" si="32"/>
        <v>-0.46048193948873445</v>
      </c>
      <c r="X88" s="4">
        <f t="shared" si="24"/>
        <v>31.859999999999673</v>
      </c>
      <c r="Z88" s="4">
        <f t="shared" si="26"/>
        <v>94.210000000000036</v>
      </c>
      <c r="AA88" s="4">
        <f t="shared" si="27"/>
        <v>79.920000000000073</v>
      </c>
      <c r="AC88" s="4">
        <f t="shared" si="20"/>
        <v>51.920000000000073</v>
      </c>
      <c r="AD88" s="4">
        <f t="shared" si="38"/>
        <v>364.19999999999982</v>
      </c>
    </row>
    <row r="89" spans="1:30">
      <c r="A89" s="2">
        <f>Pairs!J89</f>
        <v>40305</v>
      </c>
      <c r="B89" s="5">
        <f>Pairs!K89</f>
        <v>3454.6</v>
      </c>
      <c r="C89" s="5">
        <f>Pairs!L89</f>
        <v>3538.86</v>
      </c>
      <c r="D89" s="5">
        <f>Pairs!M89</f>
        <v>3349.96</v>
      </c>
      <c r="E89" s="5">
        <f>Pairs!N89</f>
        <v>3392.59</v>
      </c>
      <c r="F89" s="4">
        <f t="shared" si="21"/>
        <v>188.90000000000009</v>
      </c>
      <c r="G89" s="4">
        <f t="shared" si="37"/>
        <v>103.73500000000001</v>
      </c>
      <c r="H89" s="9">
        <f t="shared" si="22"/>
        <v>-163.51999999999998</v>
      </c>
      <c r="I89" s="4">
        <f t="shared" si="30"/>
        <v>-84.879999999999924</v>
      </c>
      <c r="K89" s="16">
        <f t="shared" si="28"/>
        <v>0</v>
      </c>
      <c r="L89" s="4">
        <f t="shared" si="29"/>
        <v>435.86999999999989</v>
      </c>
      <c r="M89" s="6">
        <f t="shared" si="33"/>
        <v>0</v>
      </c>
      <c r="N89" s="4">
        <f t="shared" si="34"/>
        <v>448.02999999999975</v>
      </c>
      <c r="O89" s="6">
        <f t="shared" si="35"/>
        <v>0</v>
      </c>
      <c r="P89" s="4">
        <f t="shared" si="36"/>
        <v>452.00999999999976</v>
      </c>
      <c r="Q89" s="13"/>
      <c r="R89" s="13"/>
      <c r="S89" s="4">
        <f t="shared" si="25"/>
        <v>-17.25</v>
      </c>
      <c r="T89" s="6">
        <f t="shared" si="31"/>
        <v>-6.3337617036901064E-2</v>
      </c>
      <c r="U89" s="4">
        <f t="shared" si="23"/>
        <v>206.15000000000009</v>
      </c>
      <c r="V89" s="6">
        <f t="shared" si="32"/>
        <v>-0.75693042041490788</v>
      </c>
      <c r="X89" s="4">
        <f t="shared" si="24"/>
        <v>-17.25</v>
      </c>
      <c r="Z89" s="4">
        <f t="shared" si="26"/>
        <v>206.15000000000009</v>
      </c>
      <c r="AA89" s="4">
        <f t="shared" si="27"/>
        <v>163.51999999999998</v>
      </c>
      <c r="AC89" s="4">
        <f t="shared" si="20"/>
        <v>135.51999999999998</v>
      </c>
      <c r="AD89" s="4">
        <f t="shared" si="38"/>
        <v>501.06999999999971</v>
      </c>
    </row>
    <row r="90" spans="1:30">
      <c r="A90" s="2">
        <f>Pairs!J90</f>
        <v>40308</v>
      </c>
      <c r="B90" s="5">
        <f>Pairs!K90</f>
        <v>3605.84</v>
      </c>
      <c r="C90" s="5">
        <f>Pairs!L90</f>
        <v>3720.29</v>
      </c>
      <c r="D90" s="5">
        <f>Pairs!M90</f>
        <v>3461.96</v>
      </c>
      <c r="E90" s="5">
        <f>Pairs!N90</f>
        <v>3720.29</v>
      </c>
      <c r="F90" s="4">
        <f t="shared" si="21"/>
        <v>258.32999999999993</v>
      </c>
      <c r="G90" s="4">
        <f t="shared" si="37"/>
        <v>116.93999999999998</v>
      </c>
      <c r="H90" s="9">
        <f t="shared" si="22"/>
        <v>327.69999999999982</v>
      </c>
      <c r="I90" s="4">
        <f t="shared" si="30"/>
        <v>-21.634000000000015</v>
      </c>
      <c r="K90" s="16">
        <f t="shared" si="28"/>
        <v>1</v>
      </c>
      <c r="L90" s="4">
        <f t="shared" si="29"/>
        <v>327.69999999999982</v>
      </c>
      <c r="M90" s="6">
        <f t="shared" si="33"/>
        <v>0.75182967398536238</v>
      </c>
      <c r="N90" s="4">
        <f t="shared" si="34"/>
        <v>435.86999999999989</v>
      </c>
      <c r="O90" s="6">
        <f t="shared" si="35"/>
        <v>0.73142423498426445</v>
      </c>
      <c r="P90" s="4">
        <f t="shared" si="36"/>
        <v>448.02999999999975</v>
      </c>
      <c r="Q90" s="13"/>
      <c r="R90" s="13"/>
      <c r="S90" s="4">
        <f t="shared" si="25"/>
        <v>327.69999999999982</v>
      </c>
      <c r="T90" s="6">
        <f t="shared" si="31"/>
        <v>0.75182967398536238</v>
      </c>
      <c r="U90" s="4">
        <f t="shared" si="23"/>
        <v>-69.369999999999891</v>
      </c>
      <c r="V90" s="6">
        <f t="shared" si="32"/>
        <v>0.15915295845091404</v>
      </c>
      <c r="X90" s="4">
        <f t="shared" si="24"/>
        <v>-69.369999999999891</v>
      </c>
      <c r="Z90" s="4">
        <f t="shared" si="26"/>
        <v>327.69999999999982</v>
      </c>
      <c r="AA90" s="4">
        <f t="shared" si="27"/>
        <v>327.69999999999982</v>
      </c>
      <c r="AC90" s="4">
        <f t="shared" si="20"/>
        <v>200</v>
      </c>
      <c r="AD90" s="4">
        <f t="shared" si="38"/>
        <v>682.98</v>
      </c>
    </row>
    <row r="91" spans="1:30">
      <c r="A91" s="2">
        <f>Pairs!J91</f>
        <v>40309</v>
      </c>
      <c r="B91" s="5">
        <f>Pairs!K91</f>
        <v>3655.24</v>
      </c>
      <c r="C91" s="5">
        <f>Pairs!L91</f>
        <v>3700.29</v>
      </c>
      <c r="D91" s="5">
        <f>Pairs!M91</f>
        <v>3623.22</v>
      </c>
      <c r="E91" s="5">
        <f>Pairs!N91</f>
        <v>3693.2</v>
      </c>
      <c r="F91" s="4">
        <f t="shared" si="21"/>
        <v>77.070000000000164</v>
      </c>
      <c r="G91" s="4">
        <f t="shared" si="37"/>
        <v>118.25333333333333</v>
      </c>
      <c r="H91" s="9">
        <f t="shared" si="22"/>
        <v>-27.090000000000146</v>
      </c>
      <c r="I91" s="4">
        <f t="shared" si="30"/>
        <v>0.78199999999997094</v>
      </c>
      <c r="K91" s="16">
        <f t="shared" si="28"/>
        <v>0.91733292645712494</v>
      </c>
      <c r="L91" s="4">
        <f t="shared" si="29"/>
        <v>327.69999999999982</v>
      </c>
      <c r="M91" s="6">
        <f t="shared" si="33"/>
        <v>0.68967811503429866</v>
      </c>
      <c r="N91" s="4">
        <f t="shared" si="34"/>
        <v>435.86999999999989</v>
      </c>
      <c r="O91" s="6">
        <f t="shared" si="35"/>
        <v>0.67095953395977914</v>
      </c>
      <c r="P91" s="4">
        <f t="shared" si="36"/>
        <v>448.02999999999975</v>
      </c>
      <c r="Q91" s="13"/>
      <c r="R91" s="13"/>
      <c r="S91" s="4">
        <f t="shared" si="25"/>
        <v>-20</v>
      </c>
      <c r="T91" s="6">
        <f t="shared" si="31"/>
        <v>0.93896856881293866</v>
      </c>
      <c r="U91" s="4">
        <f t="shared" si="23"/>
        <v>97.070000000000164</v>
      </c>
      <c r="V91" s="6">
        <f t="shared" si="32"/>
        <v>0.70378394873359718</v>
      </c>
      <c r="X91" s="4">
        <f t="shared" si="24"/>
        <v>-20</v>
      </c>
      <c r="Z91" s="4">
        <f t="shared" si="26"/>
        <v>97.070000000000164</v>
      </c>
      <c r="AA91" s="4">
        <f t="shared" si="27"/>
        <v>27.090000000000146</v>
      </c>
      <c r="AC91" s="4">
        <f t="shared" si="20"/>
        <v>-0.90999999999985448</v>
      </c>
      <c r="AD91" s="4">
        <f t="shared" si="38"/>
        <v>557.2800000000002</v>
      </c>
    </row>
    <row r="92" spans="1:30">
      <c r="A92" s="2">
        <f>Pairs!J92</f>
        <v>40310</v>
      </c>
      <c r="B92" s="5">
        <f>Pairs!K92</f>
        <v>3665.77</v>
      </c>
      <c r="C92" s="5">
        <f>Pairs!L92</f>
        <v>3763.07</v>
      </c>
      <c r="D92" s="5">
        <f>Pairs!M92</f>
        <v>3639.34</v>
      </c>
      <c r="E92" s="5">
        <f>Pairs!N92</f>
        <v>3733.87</v>
      </c>
      <c r="F92" s="4">
        <f t="shared" si="21"/>
        <v>123.73000000000002</v>
      </c>
      <c r="G92" s="4">
        <f t="shared" si="37"/>
        <v>125.29583333333331</v>
      </c>
      <c r="H92" s="9">
        <f t="shared" si="22"/>
        <v>40.670000000000073</v>
      </c>
      <c r="I92" s="4">
        <f t="shared" si="30"/>
        <v>19.567999999999937</v>
      </c>
      <c r="K92" s="16">
        <f t="shared" si="28"/>
        <v>1</v>
      </c>
      <c r="L92" s="4">
        <f t="shared" si="29"/>
        <v>341.27999999999975</v>
      </c>
      <c r="M92" s="6">
        <f t="shared" si="33"/>
        <v>1</v>
      </c>
      <c r="N92" s="4">
        <f t="shared" si="34"/>
        <v>341.27999999999975</v>
      </c>
      <c r="O92" s="6">
        <f t="shared" si="35"/>
        <v>0.78298575263266534</v>
      </c>
      <c r="P92" s="4">
        <f t="shared" si="36"/>
        <v>435.86999999999989</v>
      </c>
      <c r="Q92" s="13"/>
      <c r="R92" s="13"/>
      <c r="S92" s="4">
        <f t="shared" si="25"/>
        <v>69.870000000000346</v>
      </c>
      <c r="T92" s="6">
        <f t="shared" si="31"/>
        <v>1.1305462313091248</v>
      </c>
      <c r="U92" s="4">
        <f t="shared" si="23"/>
        <v>53.859999999999673</v>
      </c>
      <c r="V92" s="6">
        <f t="shared" si="32"/>
        <v>0.75297528227036969</v>
      </c>
      <c r="X92" s="4">
        <f t="shared" si="24"/>
        <v>53.859999999999673</v>
      </c>
      <c r="Z92" s="4">
        <f t="shared" si="26"/>
        <v>69.870000000000346</v>
      </c>
      <c r="AA92" s="4">
        <f t="shared" si="27"/>
        <v>40.670000000000073</v>
      </c>
      <c r="AC92" s="4">
        <f t="shared" si="20"/>
        <v>12.670000000000073</v>
      </c>
      <c r="AD92" s="4">
        <f t="shared" si="38"/>
        <v>540.35000000000036</v>
      </c>
    </row>
    <row r="93" spans="1:30">
      <c r="A93" s="2">
        <f>Pairs!J93</f>
        <v>40311</v>
      </c>
      <c r="B93" s="5">
        <f>Pairs!K93</f>
        <v>3774.1</v>
      </c>
      <c r="C93" s="5">
        <f>Pairs!L93</f>
        <v>3774.1</v>
      </c>
      <c r="D93" s="5">
        <f>Pairs!M93</f>
        <v>3702.74</v>
      </c>
      <c r="E93" s="5">
        <f>Pairs!N93</f>
        <v>3731.54</v>
      </c>
      <c r="F93" s="4">
        <f t="shared" si="21"/>
        <v>71.360000000000127</v>
      </c>
      <c r="G93" s="4">
        <f t="shared" si="37"/>
        <v>118.62916666666665</v>
      </c>
      <c r="H93" s="9">
        <f t="shared" si="22"/>
        <v>-2.3299999999999272</v>
      </c>
      <c r="I93" s="4">
        <f t="shared" si="30"/>
        <v>35.08599999999997</v>
      </c>
      <c r="K93" s="16">
        <f t="shared" si="28"/>
        <v>0.99317276136896415</v>
      </c>
      <c r="L93" s="4">
        <f t="shared" si="29"/>
        <v>341.27999999999975</v>
      </c>
      <c r="M93" s="6">
        <f t="shared" si="33"/>
        <v>0.99317276136896415</v>
      </c>
      <c r="N93" s="4">
        <f t="shared" si="34"/>
        <v>341.27999999999975</v>
      </c>
      <c r="O93" s="6">
        <f t="shared" si="35"/>
        <v>0.77764012205474087</v>
      </c>
      <c r="P93" s="4">
        <f t="shared" si="36"/>
        <v>435.86999999999989</v>
      </c>
      <c r="Q93" s="13"/>
      <c r="R93" s="13"/>
      <c r="S93" s="4">
        <f t="shared" si="25"/>
        <v>40.230000000000018</v>
      </c>
      <c r="T93" s="6">
        <f t="shared" si="31"/>
        <v>1.1178797468354431</v>
      </c>
      <c r="U93" s="4">
        <f t="shared" si="23"/>
        <v>31.130000000000109</v>
      </c>
      <c r="V93" s="6">
        <f t="shared" si="32"/>
        <v>0.90878457571495508</v>
      </c>
      <c r="X93" s="4">
        <f t="shared" si="24"/>
        <v>31.130000000000109</v>
      </c>
      <c r="Z93" s="4">
        <f t="shared" si="26"/>
        <v>40.230000000000018</v>
      </c>
      <c r="AA93" s="4">
        <f t="shared" si="27"/>
        <v>2.3299999999999272</v>
      </c>
      <c r="AC93" s="4">
        <f t="shared" ref="AC93:AC156" si="39">IF(Z93&gt;$AC$1,IF(Z93&gt;($AC$1+$AD$1),$AD$1,AA93-$AC$1),"")</f>
        <v>-25.670000000000073</v>
      </c>
      <c r="AD93" s="4">
        <f t="shared" si="38"/>
        <v>489.0600000000004</v>
      </c>
    </row>
    <row r="94" spans="1:30">
      <c r="A94" s="2">
        <f>Pairs!J94</f>
        <v>40312</v>
      </c>
      <c r="B94" s="5">
        <f>Pairs!K94</f>
        <v>3706.77</v>
      </c>
      <c r="C94" s="5">
        <f>Pairs!L94</f>
        <v>3711.12</v>
      </c>
      <c r="D94" s="5">
        <f>Pairs!M94</f>
        <v>3543.74</v>
      </c>
      <c r="E94" s="5">
        <f>Pairs!N94</f>
        <v>3560.36</v>
      </c>
      <c r="F94" s="4">
        <f t="shared" si="21"/>
        <v>167.38000000000011</v>
      </c>
      <c r="G94" s="4">
        <f t="shared" si="37"/>
        <v>124.35916666666667</v>
      </c>
      <c r="H94" s="9">
        <f t="shared" si="22"/>
        <v>-171.17999999999984</v>
      </c>
      <c r="I94" s="4">
        <f t="shared" si="30"/>
        <v>33.553999999999995</v>
      </c>
      <c r="K94" s="16">
        <f t="shared" si="28"/>
        <v>0</v>
      </c>
      <c r="L94" s="4">
        <f t="shared" si="29"/>
        <v>173.50999999999976</v>
      </c>
      <c r="M94" s="6">
        <f t="shared" si="33"/>
        <v>0.49159048288795154</v>
      </c>
      <c r="N94" s="4">
        <f t="shared" si="34"/>
        <v>341.27999999999975</v>
      </c>
      <c r="O94" s="6">
        <f t="shared" si="35"/>
        <v>0.49159048288795154</v>
      </c>
      <c r="P94" s="4">
        <f t="shared" si="36"/>
        <v>341.27999999999975</v>
      </c>
      <c r="Q94" s="13"/>
      <c r="R94" s="13"/>
      <c r="S94" s="4">
        <f t="shared" si="25"/>
        <v>-20.420000000000073</v>
      </c>
      <c r="T94" s="6">
        <f t="shared" si="31"/>
        <v>0.93333919362400375</v>
      </c>
      <c r="U94" s="4">
        <f t="shared" si="23"/>
        <v>187.80000000000018</v>
      </c>
      <c r="V94" s="6">
        <f t="shared" si="32"/>
        <v>0.44289146741678315</v>
      </c>
      <c r="X94" s="4">
        <f t="shared" si="24"/>
        <v>-20.420000000000073</v>
      </c>
      <c r="Z94" s="4">
        <f t="shared" si="26"/>
        <v>187.80000000000018</v>
      </c>
      <c r="AA94" s="4">
        <f t="shared" si="27"/>
        <v>171.17999999999984</v>
      </c>
      <c r="AC94" s="4">
        <f t="shared" si="39"/>
        <v>143.17999999999984</v>
      </c>
      <c r="AD94" s="4">
        <f t="shared" si="38"/>
        <v>636.61000000000013</v>
      </c>
    </row>
    <row r="95" spans="1:30">
      <c r="A95" s="2">
        <f>Pairs!J95</f>
        <v>40315</v>
      </c>
      <c r="B95" s="5">
        <f>Pairs!K95</f>
        <v>3526.87</v>
      </c>
      <c r="C95" s="5">
        <f>Pairs!L95</f>
        <v>3594.94</v>
      </c>
      <c r="D95" s="5">
        <f>Pairs!M95</f>
        <v>3515.4</v>
      </c>
      <c r="E95" s="5">
        <f>Pairs!N95</f>
        <v>3543.55</v>
      </c>
      <c r="F95" s="4">
        <f t="shared" si="21"/>
        <v>79.539999999999964</v>
      </c>
      <c r="G95" s="4">
        <f t="shared" si="37"/>
        <v>124.12916666666668</v>
      </c>
      <c r="H95" s="9">
        <f t="shared" si="22"/>
        <v>-16.809999999999945</v>
      </c>
      <c r="I95" s="4">
        <f t="shared" si="30"/>
        <v>-35.347999999999956</v>
      </c>
      <c r="K95" s="16">
        <f t="shared" si="28"/>
        <v>0</v>
      </c>
      <c r="L95" s="4">
        <f t="shared" si="29"/>
        <v>190.31999999999971</v>
      </c>
      <c r="M95" s="6">
        <f t="shared" si="33"/>
        <v>0.44233473980309468</v>
      </c>
      <c r="N95" s="4">
        <f t="shared" si="34"/>
        <v>341.27999999999975</v>
      </c>
      <c r="O95" s="6">
        <f t="shared" si="35"/>
        <v>0.44233473980309468</v>
      </c>
      <c r="P95" s="4">
        <f t="shared" si="36"/>
        <v>341.27999999999975</v>
      </c>
      <c r="Q95" s="13"/>
      <c r="R95" s="13"/>
      <c r="S95" s="4">
        <f t="shared" si="25"/>
        <v>34.579999999999927</v>
      </c>
      <c r="T95" s="6">
        <f t="shared" si="31"/>
        <v>0.19929687049737752</v>
      </c>
      <c r="U95" s="4">
        <f t="shared" si="23"/>
        <v>44.960000000000036</v>
      </c>
      <c r="V95" s="6">
        <f t="shared" si="32"/>
        <v>-0.25912051178606477</v>
      </c>
      <c r="X95" s="4">
        <f t="shared" si="24"/>
        <v>34.579999999999927</v>
      </c>
      <c r="Z95" s="4">
        <f t="shared" si="26"/>
        <v>44.960000000000036</v>
      </c>
      <c r="AA95" s="4">
        <f t="shared" si="27"/>
        <v>16.809999999999945</v>
      </c>
      <c r="AC95" s="4">
        <f t="shared" si="39"/>
        <v>-11.190000000000055</v>
      </c>
      <c r="AD95" s="4">
        <f t="shared" si="38"/>
        <v>641.94999999999982</v>
      </c>
    </row>
    <row r="96" spans="1:30">
      <c r="A96" s="2">
        <f>Pairs!J96</f>
        <v>40316</v>
      </c>
      <c r="B96" s="5">
        <f>Pairs!K96</f>
        <v>3601.38</v>
      </c>
      <c r="C96" s="5">
        <f>Pairs!L96</f>
        <v>3640.06</v>
      </c>
      <c r="D96" s="5">
        <f>Pairs!M96</f>
        <v>3576.27</v>
      </c>
      <c r="E96" s="5">
        <f>Pairs!N96</f>
        <v>3617.32</v>
      </c>
      <c r="F96" s="4">
        <f t="shared" si="21"/>
        <v>63.789999999999964</v>
      </c>
      <c r="G96" s="4">
        <f t="shared" si="37"/>
        <v>123.35083333333334</v>
      </c>
      <c r="H96" s="9">
        <f t="shared" si="22"/>
        <v>73.769999999999982</v>
      </c>
      <c r="I96" s="4">
        <f t="shared" si="30"/>
        <v>-15.175999999999931</v>
      </c>
      <c r="K96" s="16">
        <f t="shared" si="28"/>
        <v>0.38761034047919346</v>
      </c>
      <c r="L96" s="4">
        <f t="shared" si="29"/>
        <v>190.31999999999971</v>
      </c>
      <c r="M96" s="6">
        <f t="shared" si="33"/>
        <v>0.38761034047919346</v>
      </c>
      <c r="N96" s="4">
        <f t="shared" si="34"/>
        <v>190.31999999999971</v>
      </c>
      <c r="O96" s="6">
        <f t="shared" si="35"/>
        <v>0.65849156118143515</v>
      </c>
      <c r="P96" s="4">
        <f t="shared" si="36"/>
        <v>341.27999999999975</v>
      </c>
      <c r="Q96" s="13"/>
      <c r="R96" s="13"/>
      <c r="S96" s="4">
        <f t="shared" si="25"/>
        <v>96.509999999999764</v>
      </c>
      <c r="T96" s="6">
        <f t="shared" si="31"/>
        <v>0.50709331651954559</v>
      </c>
      <c r="U96" s="4">
        <f t="shared" si="23"/>
        <v>-32.7199999999998</v>
      </c>
      <c r="V96" s="6">
        <f t="shared" si="32"/>
        <v>0.17192097519966293</v>
      </c>
      <c r="X96" s="4">
        <f t="shared" si="24"/>
        <v>-32.7199999999998</v>
      </c>
      <c r="Z96" s="4">
        <f t="shared" si="26"/>
        <v>96.509999999999764</v>
      </c>
      <c r="AA96" s="4">
        <f t="shared" si="27"/>
        <v>73.769999999999982</v>
      </c>
      <c r="AC96" s="4">
        <f t="shared" si="39"/>
        <v>45.769999999999982</v>
      </c>
      <c r="AD96" s="4">
        <f t="shared" si="38"/>
        <v>576.54999999999973</v>
      </c>
    </row>
    <row r="97" spans="1:30">
      <c r="A97" s="2">
        <f>Pairs!J97</f>
        <v>40317</v>
      </c>
      <c r="B97" s="5">
        <f>Pairs!K97</f>
        <v>3557.35</v>
      </c>
      <c r="C97" s="5">
        <f>Pairs!L97</f>
        <v>3576.14</v>
      </c>
      <c r="D97" s="5">
        <f>Pairs!M97</f>
        <v>3485.89</v>
      </c>
      <c r="E97" s="5">
        <f>Pairs!N97</f>
        <v>3511.67</v>
      </c>
      <c r="F97" s="4">
        <f t="shared" si="21"/>
        <v>90.25</v>
      </c>
      <c r="G97" s="4">
        <f t="shared" si="37"/>
        <v>124.60083333333334</v>
      </c>
      <c r="H97" s="9">
        <f t="shared" si="22"/>
        <v>-105.65000000000009</v>
      </c>
      <c r="I97" s="4">
        <f t="shared" si="30"/>
        <v>-44.439999999999962</v>
      </c>
      <c r="K97" s="16">
        <f t="shared" si="28"/>
        <v>0</v>
      </c>
      <c r="L97" s="4">
        <f t="shared" si="29"/>
        <v>219.86999999999989</v>
      </c>
      <c r="M97" s="6">
        <f t="shared" si="33"/>
        <v>0</v>
      </c>
      <c r="N97" s="4">
        <f t="shared" si="34"/>
        <v>222.19999999999982</v>
      </c>
      <c r="O97" s="6">
        <f t="shared" si="35"/>
        <v>0.34892170651664328</v>
      </c>
      <c r="P97" s="4">
        <f t="shared" si="36"/>
        <v>341.27999999999975</v>
      </c>
      <c r="Q97" s="13"/>
      <c r="R97" s="13"/>
      <c r="S97" s="4">
        <f t="shared" si="25"/>
        <v>-41.180000000000291</v>
      </c>
      <c r="T97" s="6">
        <f t="shared" si="31"/>
        <v>0.17123791509037276</v>
      </c>
      <c r="U97" s="4">
        <f t="shared" si="23"/>
        <v>131.43000000000029</v>
      </c>
      <c r="V97" s="6">
        <f t="shared" si="32"/>
        <v>-0.30296343001261244</v>
      </c>
      <c r="X97" s="4">
        <f t="shared" si="24"/>
        <v>-41.180000000000291</v>
      </c>
      <c r="Z97" s="4">
        <f t="shared" si="26"/>
        <v>131.43000000000029</v>
      </c>
      <c r="AA97" s="4">
        <f t="shared" si="27"/>
        <v>105.65000000000009</v>
      </c>
      <c r="AC97" s="4">
        <f t="shared" si="39"/>
        <v>77.650000000000091</v>
      </c>
      <c r="AD97" s="4">
        <f t="shared" si="38"/>
        <v>628.94000000000005</v>
      </c>
    </row>
    <row r="98" spans="1:30">
      <c r="A98" s="2">
        <f>Pairs!J98</f>
        <v>40318</v>
      </c>
      <c r="B98" s="5">
        <f>Pairs!K98</f>
        <v>3522.46</v>
      </c>
      <c r="C98" s="5">
        <f>Pairs!L98</f>
        <v>3555.64</v>
      </c>
      <c r="D98" s="5">
        <f>Pairs!M98</f>
        <v>3362.17</v>
      </c>
      <c r="E98" s="5">
        <f>Pairs!N98</f>
        <v>3432.52</v>
      </c>
      <c r="F98" s="4">
        <f t="shared" si="21"/>
        <v>193.4699999999998</v>
      </c>
      <c r="G98" s="4">
        <f t="shared" si="37"/>
        <v>127.61666666666663</v>
      </c>
      <c r="H98" s="9">
        <f t="shared" si="22"/>
        <v>-79.150000000000091</v>
      </c>
      <c r="I98" s="4">
        <f t="shared" si="30"/>
        <v>-59.803999999999995</v>
      </c>
      <c r="K98" s="16">
        <f t="shared" si="28"/>
        <v>0</v>
      </c>
      <c r="L98" s="4">
        <f t="shared" si="29"/>
        <v>184.80000000000018</v>
      </c>
      <c r="M98" s="6">
        <f t="shared" si="33"/>
        <v>0</v>
      </c>
      <c r="N98" s="4">
        <f t="shared" si="34"/>
        <v>301.34999999999991</v>
      </c>
      <c r="O98" s="6">
        <f t="shared" si="35"/>
        <v>0</v>
      </c>
      <c r="P98" s="4">
        <f t="shared" si="36"/>
        <v>301.34999999999991</v>
      </c>
      <c r="Q98" s="13"/>
      <c r="R98" s="13"/>
      <c r="S98" s="4">
        <f t="shared" si="25"/>
        <v>43.9699999999998</v>
      </c>
      <c r="T98" s="6">
        <f t="shared" si="31"/>
        <v>0.19998180743166336</v>
      </c>
      <c r="U98" s="4">
        <f t="shared" si="23"/>
        <v>149.5</v>
      </c>
      <c r="V98" s="6">
        <f t="shared" si="32"/>
        <v>-0.6799472415518264</v>
      </c>
      <c r="X98" s="4">
        <f t="shared" si="24"/>
        <v>43.9699999999998</v>
      </c>
      <c r="Z98" s="4">
        <f t="shared" si="26"/>
        <v>149.5</v>
      </c>
      <c r="AA98" s="4">
        <f t="shared" si="27"/>
        <v>79.150000000000091</v>
      </c>
      <c r="AC98" s="4">
        <f t="shared" si="39"/>
        <v>51.150000000000091</v>
      </c>
      <c r="AD98" s="4">
        <f t="shared" si="38"/>
        <v>628.17000000000007</v>
      </c>
    </row>
    <row r="99" spans="1:30">
      <c r="A99" s="2">
        <f>Pairs!J99</f>
        <v>40319</v>
      </c>
      <c r="B99" s="5">
        <f>Pairs!K99</f>
        <v>3433.19</v>
      </c>
      <c r="C99" s="5">
        <f>Pairs!L99</f>
        <v>3458.67</v>
      </c>
      <c r="D99" s="5">
        <f>Pairs!M99</f>
        <v>3341.76</v>
      </c>
      <c r="E99" s="5">
        <f>Pairs!N99</f>
        <v>3430.74</v>
      </c>
      <c r="F99" s="4">
        <f t="shared" si="21"/>
        <v>116.90999999999985</v>
      </c>
      <c r="G99" s="4">
        <f t="shared" si="37"/>
        <v>129.73333333333332</v>
      </c>
      <c r="H99" s="9">
        <f t="shared" si="22"/>
        <v>-1.7800000000002001</v>
      </c>
      <c r="I99" s="4">
        <f t="shared" si="30"/>
        <v>-25.924000000000071</v>
      </c>
      <c r="K99" s="16">
        <f t="shared" si="28"/>
        <v>0</v>
      </c>
      <c r="L99" s="4">
        <f t="shared" si="29"/>
        <v>186.58000000000038</v>
      </c>
      <c r="M99" s="6">
        <f t="shared" si="33"/>
        <v>0</v>
      </c>
      <c r="N99" s="4">
        <f t="shared" si="34"/>
        <v>300.80000000000018</v>
      </c>
      <c r="O99" s="6">
        <f t="shared" si="35"/>
        <v>0</v>
      </c>
      <c r="P99" s="4">
        <f t="shared" si="36"/>
        <v>303.13000000000011</v>
      </c>
      <c r="Q99" s="13"/>
      <c r="R99" s="13"/>
      <c r="S99" s="4">
        <f t="shared" si="25"/>
        <v>26.150000000000091</v>
      </c>
      <c r="T99" s="6">
        <f t="shared" si="31"/>
        <v>0.14150432900432935</v>
      </c>
      <c r="U99" s="4">
        <f t="shared" si="23"/>
        <v>90.759999999999764</v>
      </c>
      <c r="V99" s="6">
        <f t="shared" si="32"/>
        <v>-0.49112554112553936</v>
      </c>
      <c r="X99" s="4">
        <f t="shared" si="24"/>
        <v>26.150000000000091</v>
      </c>
      <c r="Z99" s="4">
        <f t="shared" si="26"/>
        <v>90.759999999999764</v>
      </c>
      <c r="AA99" s="4">
        <f t="shared" si="27"/>
        <v>1.7800000000002001</v>
      </c>
      <c r="AC99" s="4">
        <f t="shared" si="39"/>
        <v>-26.2199999999998</v>
      </c>
      <c r="AD99" s="4">
        <f t="shared" si="38"/>
        <v>466.43000000000029</v>
      </c>
    </row>
    <row r="100" spans="1:30">
      <c r="A100" s="2">
        <f>Pairs!J100</f>
        <v>40322</v>
      </c>
      <c r="B100" s="5">
        <f>Pairs!K100</f>
        <v>3460.49</v>
      </c>
      <c r="C100" s="5">
        <f>Pairs!L100</f>
        <v>3477.86</v>
      </c>
      <c r="D100" s="5">
        <f>Pairs!M100</f>
        <v>3399.58</v>
      </c>
      <c r="E100" s="5">
        <f>Pairs!N100</f>
        <v>3430.93</v>
      </c>
      <c r="F100" s="4">
        <f t="shared" si="21"/>
        <v>78.2800000000002</v>
      </c>
      <c r="G100" s="4">
        <f t="shared" si="37"/>
        <v>125.75083333333335</v>
      </c>
      <c r="H100" s="9">
        <f t="shared" si="22"/>
        <v>0.19000000000005457</v>
      </c>
      <c r="I100" s="4">
        <f t="shared" si="30"/>
        <v>-22.524000000000068</v>
      </c>
      <c r="K100" s="16">
        <f t="shared" si="28"/>
        <v>1.0183299389004941E-3</v>
      </c>
      <c r="L100" s="4">
        <f t="shared" si="29"/>
        <v>186.58000000000038</v>
      </c>
      <c r="M100" s="6">
        <f t="shared" si="33"/>
        <v>1.0183299389004941E-3</v>
      </c>
      <c r="N100" s="4">
        <f t="shared" si="34"/>
        <v>186.58000000000038</v>
      </c>
      <c r="O100" s="6">
        <f t="shared" si="35"/>
        <v>6.2679378484496587E-4</v>
      </c>
      <c r="P100" s="4">
        <f t="shared" si="36"/>
        <v>303.13000000000011</v>
      </c>
      <c r="Q100" s="13"/>
      <c r="R100" s="13"/>
      <c r="S100" s="4">
        <f t="shared" si="25"/>
        <v>47.120000000000346</v>
      </c>
      <c r="T100" s="6">
        <f t="shared" si="31"/>
        <v>0.25254582484725185</v>
      </c>
      <c r="U100" s="4">
        <f t="shared" si="23"/>
        <v>31.159999999999854</v>
      </c>
      <c r="V100" s="6">
        <f t="shared" si="32"/>
        <v>-0.16700610997963228</v>
      </c>
      <c r="X100" s="4">
        <f t="shared" si="24"/>
        <v>31.159999999999854</v>
      </c>
      <c r="Z100" s="4">
        <f t="shared" si="26"/>
        <v>47.120000000000346</v>
      </c>
      <c r="AA100" s="4">
        <f t="shared" si="27"/>
        <v>0.19000000000005457</v>
      </c>
      <c r="AC100" s="4">
        <f t="shared" si="39"/>
        <v>-27.809999999999945</v>
      </c>
      <c r="AD100" s="4">
        <f t="shared" si="38"/>
        <v>238.62000000000035</v>
      </c>
    </row>
    <row r="101" spans="1:30">
      <c r="A101" s="2">
        <f>Pairs!J101</f>
        <v>40323</v>
      </c>
      <c r="B101" s="5">
        <f>Pairs!K101</f>
        <v>3326.54</v>
      </c>
      <c r="C101" s="5">
        <f>Pairs!L101</f>
        <v>3348.64</v>
      </c>
      <c r="D101" s="5">
        <f>Pairs!M101</f>
        <v>3287.57</v>
      </c>
      <c r="E101" s="5">
        <f>Pairs!N101</f>
        <v>3331.29</v>
      </c>
      <c r="F101" s="4">
        <f t="shared" si="21"/>
        <v>61.069999999999709</v>
      </c>
      <c r="G101" s="4">
        <f t="shared" si="37"/>
        <v>115.09833333333331</v>
      </c>
      <c r="H101" s="9">
        <f t="shared" si="22"/>
        <v>-99.639999999999873</v>
      </c>
      <c r="I101" s="4">
        <f t="shared" si="30"/>
        <v>-57.206000000000039</v>
      </c>
      <c r="K101" s="16">
        <f t="shared" si="28"/>
        <v>0</v>
      </c>
      <c r="L101" s="4">
        <f t="shared" si="29"/>
        <v>180.38000000000011</v>
      </c>
      <c r="M101" s="6">
        <f t="shared" si="33"/>
        <v>0</v>
      </c>
      <c r="N101" s="4">
        <f t="shared" si="34"/>
        <v>286.0300000000002</v>
      </c>
      <c r="O101" s="6">
        <f t="shared" si="35"/>
        <v>0</v>
      </c>
      <c r="P101" s="4">
        <f t="shared" si="36"/>
        <v>400.25</v>
      </c>
      <c r="Q101" s="13"/>
      <c r="R101" s="13"/>
      <c r="S101" s="4">
        <f t="shared" si="25"/>
        <v>-82.289999999999964</v>
      </c>
      <c r="T101" s="6">
        <f t="shared" si="31"/>
        <v>-0.440025726230034</v>
      </c>
      <c r="U101" s="4">
        <f t="shared" si="23"/>
        <v>143.35999999999967</v>
      </c>
      <c r="V101" s="6">
        <f t="shared" si="32"/>
        <v>-0.76733840711758672</v>
      </c>
      <c r="X101" s="4">
        <f t="shared" si="24"/>
        <v>-82.289999999999964</v>
      </c>
      <c r="Z101" s="4">
        <f t="shared" si="26"/>
        <v>143.35999999999967</v>
      </c>
      <c r="AA101" s="4">
        <f t="shared" si="27"/>
        <v>99.639999999999873</v>
      </c>
      <c r="AC101" s="4">
        <f t="shared" si="39"/>
        <v>71.639999999999873</v>
      </c>
      <c r="AD101" s="4">
        <f t="shared" si="38"/>
        <v>311.17000000000007</v>
      </c>
    </row>
    <row r="102" spans="1:30">
      <c r="A102" s="2">
        <f>Pairs!J102</f>
        <v>40324</v>
      </c>
      <c r="B102" s="5">
        <f>Pairs!K102</f>
        <v>3393.44</v>
      </c>
      <c r="C102" s="5">
        <f>Pairs!L102</f>
        <v>3449.57</v>
      </c>
      <c r="D102" s="5">
        <f>Pairs!M102</f>
        <v>3374.78</v>
      </c>
      <c r="E102" s="5">
        <f>Pairs!N102</f>
        <v>3408.59</v>
      </c>
      <c r="F102" s="4">
        <f t="shared" si="21"/>
        <v>74.789999999999964</v>
      </c>
      <c r="G102" s="4">
        <f t="shared" si="37"/>
        <v>99.803333333333327</v>
      </c>
      <c r="H102" s="9">
        <f t="shared" si="22"/>
        <v>77.300000000000182</v>
      </c>
      <c r="I102" s="4">
        <f t="shared" si="30"/>
        <v>-20.615999999999985</v>
      </c>
      <c r="K102" s="16">
        <f t="shared" si="28"/>
        <v>0.76360762619776912</v>
      </c>
      <c r="L102" s="4">
        <f t="shared" si="29"/>
        <v>101.23000000000002</v>
      </c>
      <c r="M102" s="6">
        <f t="shared" si="33"/>
        <v>0.27025137223368223</v>
      </c>
      <c r="N102" s="4">
        <f t="shared" si="34"/>
        <v>286.0300000000002</v>
      </c>
      <c r="O102" s="6">
        <f t="shared" si="35"/>
        <v>0.27025137223368223</v>
      </c>
      <c r="P102" s="4">
        <f t="shared" si="36"/>
        <v>286.0300000000002</v>
      </c>
      <c r="Q102" s="13"/>
      <c r="R102" s="13"/>
      <c r="S102" s="4">
        <f t="shared" si="25"/>
        <v>118.2800000000002</v>
      </c>
      <c r="T102" s="6">
        <f t="shared" si="31"/>
        <v>0.65572679897993202</v>
      </c>
      <c r="U102" s="4">
        <f t="shared" si="23"/>
        <v>-43.490000000000236</v>
      </c>
      <c r="V102" s="6">
        <f t="shared" si="32"/>
        <v>0.24110211775141485</v>
      </c>
      <c r="X102" s="4">
        <f t="shared" si="24"/>
        <v>-43.490000000000236</v>
      </c>
      <c r="Z102" s="4">
        <f t="shared" si="26"/>
        <v>118.2800000000002</v>
      </c>
      <c r="AA102" s="4">
        <f t="shared" si="27"/>
        <v>77.300000000000182</v>
      </c>
      <c r="AC102" s="4">
        <f t="shared" si="39"/>
        <v>49.300000000000182</v>
      </c>
      <c r="AD102" s="4">
        <f t="shared" si="38"/>
        <v>347.80000000000018</v>
      </c>
    </row>
    <row r="103" spans="1:30">
      <c r="A103" s="2">
        <f>Pairs!J103</f>
        <v>40325</v>
      </c>
      <c r="B103" s="5">
        <f>Pairs!K103</f>
        <v>3433.27</v>
      </c>
      <c r="C103" s="5">
        <f>Pairs!L103</f>
        <v>3527.7</v>
      </c>
      <c r="D103" s="5">
        <f>Pairs!M103</f>
        <v>3420.78</v>
      </c>
      <c r="E103" s="5">
        <f>Pairs!N103</f>
        <v>3525.31</v>
      </c>
      <c r="F103" s="4">
        <f t="shared" si="21"/>
        <v>106.91999999999962</v>
      </c>
      <c r="G103" s="4">
        <f t="shared" si="37"/>
        <v>102.29083333333328</v>
      </c>
      <c r="H103" s="9">
        <f t="shared" si="22"/>
        <v>116.7199999999998</v>
      </c>
      <c r="I103" s="4">
        <f t="shared" si="30"/>
        <v>18.557999999999993</v>
      </c>
      <c r="K103" s="16">
        <f t="shared" si="28"/>
        <v>1</v>
      </c>
      <c r="L103" s="4">
        <f t="shared" si="29"/>
        <v>194.01999999999998</v>
      </c>
      <c r="M103" s="6">
        <f t="shared" si="33"/>
        <v>1</v>
      </c>
      <c r="N103" s="4">
        <f t="shared" si="34"/>
        <v>194.01999999999998</v>
      </c>
      <c r="O103" s="6">
        <f t="shared" si="35"/>
        <v>0.67832045589623413</v>
      </c>
      <c r="P103" s="4">
        <f t="shared" si="36"/>
        <v>286.0300000000002</v>
      </c>
      <c r="Q103" s="13"/>
      <c r="R103" s="13"/>
      <c r="S103" s="4">
        <f t="shared" si="25"/>
        <v>119.10999999999967</v>
      </c>
      <c r="T103" s="6">
        <f t="shared" si="31"/>
        <v>1.9402351081695133</v>
      </c>
      <c r="U103" s="4">
        <f t="shared" si="23"/>
        <v>-12.190000000000055</v>
      </c>
      <c r="V103" s="6">
        <f t="shared" si="32"/>
        <v>0.8840264743653089</v>
      </c>
      <c r="X103" s="4">
        <f t="shared" si="24"/>
        <v>-12.190000000000055</v>
      </c>
      <c r="Z103" s="4">
        <f t="shared" si="26"/>
        <v>119.10999999999967</v>
      </c>
      <c r="AA103" s="4">
        <f t="shared" si="27"/>
        <v>116.7199999999998</v>
      </c>
      <c r="AC103" s="4">
        <f t="shared" si="39"/>
        <v>88.7199999999998</v>
      </c>
      <c r="AD103" s="4">
        <f t="shared" si="38"/>
        <v>462.19000000000005</v>
      </c>
    </row>
    <row r="104" spans="1:30">
      <c r="A104" s="2">
        <f>Pairs!J104</f>
        <v>40326</v>
      </c>
      <c r="B104" s="5">
        <f>Pairs!K104</f>
        <v>3553.17</v>
      </c>
      <c r="C104" s="5">
        <f>Pairs!L104</f>
        <v>3553.17</v>
      </c>
      <c r="D104" s="5">
        <f>Pairs!M104</f>
        <v>3501.17</v>
      </c>
      <c r="E104" s="5">
        <f>Pairs!N104</f>
        <v>3515.06</v>
      </c>
      <c r="F104" s="4">
        <f t="shared" si="21"/>
        <v>52</v>
      </c>
      <c r="G104" s="4">
        <f t="shared" si="37"/>
        <v>96.313333333333276</v>
      </c>
      <c r="H104" s="9">
        <f t="shared" si="22"/>
        <v>-10.25</v>
      </c>
      <c r="I104" s="4">
        <f t="shared" si="30"/>
        <v>16.864000000000033</v>
      </c>
      <c r="K104" s="16">
        <f t="shared" si="28"/>
        <v>0.94717039480465925</v>
      </c>
      <c r="L104" s="4">
        <f t="shared" si="29"/>
        <v>194.01999999999998</v>
      </c>
      <c r="M104" s="6">
        <f t="shared" si="33"/>
        <v>0.94717039480465925</v>
      </c>
      <c r="N104" s="4">
        <f t="shared" si="34"/>
        <v>194.01999999999998</v>
      </c>
      <c r="O104" s="6">
        <f t="shared" si="35"/>
        <v>0.64248505401531253</v>
      </c>
      <c r="P104" s="4">
        <f t="shared" si="36"/>
        <v>286.0300000000002</v>
      </c>
      <c r="Q104" s="13"/>
      <c r="R104" s="13"/>
      <c r="S104" s="4">
        <f t="shared" si="25"/>
        <v>27.860000000000127</v>
      </c>
      <c r="T104" s="6">
        <f t="shared" si="31"/>
        <v>1.1435934439748485</v>
      </c>
      <c r="U104" s="4">
        <f t="shared" si="23"/>
        <v>24.139999999999873</v>
      </c>
      <c r="V104" s="6">
        <f t="shared" si="32"/>
        <v>0.87557983713019338</v>
      </c>
      <c r="X104" s="4">
        <f t="shared" si="24"/>
        <v>24.139999999999873</v>
      </c>
      <c r="Z104" s="4">
        <f t="shared" si="26"/>
        <v>27.860000000000127</v>
      </c>
      <c r="AA104" s="4">
        <f t="shared" si="27"/>
        <v>10.25</v>
      </c>
      <c r="AC104" s="4" t="str">
        <f t="shared" si="39"/>
        <v/>
      </c>
      <c r="AD104" s="4">
        <f t="shared" si="38"/>
        <v>319.01000000000022</v>
      </c>
    </row>
    <row r="105" spans="1:30">
      <c r="A105" s="2">
        <f>Pairs!J105</f>
        <v>40329</v>
      </c>
      <c r="B105" s="5">
        <f>Pairs!K105</f>
        <v>3506.3</v>
      </c>
      <c r="C105" s="5">
        <f>Pairs!L105</f>
        <v>3528.78</v>
      </c>
      <c r="D105" s="5">
        <f>Pairs!M105</f>
        <v>3498.07</v>
      </c>
      <c r="E105" s="5">
        <f>Pairs!N105</f>
        <v>3507.56</v>
      </c>
      <c r="F105" s="4">
        <f t="shared" si="21"/>
        <v>30.710000000000036</v>
      </c>
      <c r="G105" s="4">
        <f t="shared" si="37"/>
        <v>92.925833333333273</v>
      </c>
      <c r="H105" s="9">
        <f t="shared" si="22"/>
        <v>-7.5</v>
      </c>
      <c r="I105" s="4">
        <f t="shared" si="30"/>
        <v>15.326000000000022</v>
      </c>
      <c r="K105" s="16">
        <f t="shared" si="28"/>
        <v>0.90851458612514169</v>
      </c>
      <c r="L105" s="4">
        <f t="shared" si="29"/>
        <v>194.01999999999998</v>
      </c>
      <c r="M105" s="6">
        <f t="shared" si="33"/>
        <v>0.90851458612514169</v>
      </c>
      <c r="N105" s="4">
        <f t="shared" si="34"/>
        <v>194.01999999999998</v>
      </c>
      <c r="O105" s="6">
        <f t="shared" si="35"/>
        <v>0.90851458612514169</v>
      </c>
      <c r="P105" s="4">
        <f t="shared" si="36"/>
        <v>194.01999999999998</v>
      </c>
      <c r="Q105" s="13"/>
      <c r="R105" s="13"/>
      <c r="S105" s="4">
        <f t="shared" si="25"/>
        <v>13.720000000000255</v>
      </c>
      <c r="T105" s="6">
        <f t="shared" si="31"/>
        <v>1.0178847541490581</v>
      </c>
      <c r="U105" s="4">
        <f t="shared" si="23"/>
        <v>16.989999999999782</v>
      </c>
      <c r="V105" s="6">
        <f t="shared" si="32"/>
        <v>0.85960210287599326</v>
      </c>
      <c r="X105" s="4">
        <f t="shared" si="24"/>
        <v>13.720000000000255</v>
      </c>
      <c r="Z105" s="4">
        <f t="shared" si="26"/>
        <v>16.989999999999782</v>
      </c>
      <c r="AA105" s="4">
        <f t="shared" si="27"/>
        <v>7.5</v>
      </c>
      <c r="AC105" s="4" t="str">
        <f t="shared" si="39"/>
        <v/>
      </c>
      <c r="AD105" s="4">
        <f t="shared" si="38"/>
        <v>330.20000000000027</v>
      </c>
    </row>
    <row r="106" spans="1:30">
      <c r="A106" s="2">
        <f>Pairs!J106</f>
        <v>40330</v>
      </c>
      <c r="B106" s="5">
        <f>Pairs!K106</f>
        <v>3481.66</v>
      </c>
      <c r="C106" s="5">
        <f>Pairs!L106</f>
        <v>3521.24</v>
      </c>
      <c r="D106" s="5">
        <f>Pairs!M106</f>
        <v>3414.5</v>
      </c>
      <c r="E106" s="5">
        <f>Pairs!N106</f>
        <v>3503.08</v>
      </c>
      <c r="F106" s="4">
        <f t="shared" si="21"/>
        <v>106.73999999999978</v>
      </c>
      <c r="G106" s="4">
        <f t="shared" si="37"/>
        <v>87.872499999999903</v>
      </c>
      <c r="H106" s="9">
        <f t="shared" si="22"/>
        <v>-4.4800000000000182</v>
      </c>
      <c r="I106" s="4">
        <f t="shared" si="30"/>
        <v>34.35799999999999</v>
      </c>
      <c r="K106" s="16">
        <f t="shared" si="28"/>
        <v>0.80954420836189123</v>
      </c>
      <c r="L106" s="4">
        <f t="shared" si="29"/>
        <v>116.7199999999998</v>
      </c>
      <c r="M106" s="6">
        <f t="shared" si="33"/>
        <v>0.8854241830739098</v>
      </c>
      <c r="N106" s="4">
        <f t="shared" si="34"/>
        <v>194.01999999999998</v>
      </c>
      <c r="O106" s="6">
        <f t="shared" si="35"/>
        <v>0.8854241830739098</v>
      </c>
      <c r="P106" s="4">
        <f t="shared" si="36"/>
        <v>194.01999999999998</v>
      </c>
      <c r="Q106" s="13"/>
      <c r="R106" s="13"/>
      <c r="S106" s="4">
        <f t="shared" si="25"/>
        <v>13.679999999999836</v>
      </c>
      <c r="T106" s="6">
        <f t="shared" si="31"/>
        <v>0.97902278115658092</v>
      </c>
      <c r="U106" s="4">
        <f t="shared" si="23"/>
        <v>93.059999999999945</v>
      </c>
      <c r="V106" s="6">
        <f t="shared" si="32"/>
        <v>0.42887331202968787</v>
      </c>
      <c r="X106" s="4">
        <f t="shared" si="24"/>
        <v>13.679999999999836</v>
      </c>
      <c r="Z106" s="4">
        <f t="shared" si="26"/>
        <v>93.059999999999945</v>
      </c>
      <c r="AA106" s="4">
        <f t="shared" si="27"/>
        <v>4.4800000000000182</v>
      </c>
      <c r="AC106" s="4">
        <f t="shared" si="39"/>
        <v>-23.519999999999982</v>
      </c>
      <c r="AD106" s="4">
        <f t="shared" si="38"/>
        <v>260.91000000000031</v>
      </c>
    </row>
    <row r="107" spans="1:30">
      <c r="A107" s="2">
        <f>Pairs!J107</f>
        <v>40331</v>
      </c>
      <c r="B107" s="5">
        <f>Pairs!K107</f>
        <v>3471.83</v>
      </c>
      <c r="C107" s="5">
        <f>Pairs!L107</f>
        <v>3505.73</v>
      </c>
      <c r="D107" s="5">
        <f>Pairs!M107</f>
        <v>3432.2</v>
      </c>
      <c r="E107" s="5">
        <f>Pairs!N107</f>
        <v>3501.5</v>
      </c>
      <c r="F107" s="4">
        <f t="shared" si="21"/>
        <v>73.5300000000002</v>
      </c>
      <c r="G107" s="4">
        <f t="shared" si="37"/>
        <v>87.371666666666599</v>
      </c>
      <c r="H107" s="9">
        <f t="shared" si="22"/>
        <v>-1.5799999999999272</v>
      </c>
      <c r="I107" s="4">
        <f t="shared" si="30"/>
        <v>18.581999999999972</v>
      </c>
      <c r="K107" s="16">
        <f t="shared" si="28"/>
        <v>0</v>
      </c>
      <c r="L107" s="4">
        <f t="shared" si="29"/>
        <v>23.809999999999945</v>
      </c>
      <c r="M107" s="6">
        <f t="shared" si="33"/>
        <v>0.87728069271209186</v>
      </c>
      <c r="N107" s="4">
        <f t="shared" si="34"/>
        <v>194.01999999999998</v>
      </c>
      <c r="O107" s="6">
        <f t="shared" si="35"/>
        <v>0.87728069271209186</v>
      </c>
      <c r="P107" s="4">
        <f t="shared" si="36"/>
        <v>194.01999999999998</v>
      </c>
      <c r="Q107" s="13"/>
      <c r="R107" s="13"/>
      <c r="S107" s="4">
        <f t="shared" si="25"/>
        <v>2.6500000000000909</v>
      </c>
      <c r="T107" s="6">
        <f t="shared" si="31"/>
        <v>0.83224811514736152</v>
      </c>
      <c r="U107" s="4">
        <f t="shared" si="23"/>
        <v>70.880000000000109</v>
      </c>
      <c r="V107" s="6">
        <f t="shared" si="32"/>
        <v>0.20227895819053901</v>
      </c>
      <c r="X107" s="4">
        <f t="shared" si="24"/>
        <v>2.6500000000000909</v>
      </c>
      <c r="Z107" s="4">
        <f t="shared" si="26"/>
        <v>70.880000000000109</v>
      </c>
      <c r="AA107" s="4">
        <f t="shared" si="27"/>
        <v>1.5799999999999272</v>
      </c>
      <c r="AC107" s="4">
        <f t="shared" si="39"/>
        <v>-26.420000000000073</v>
      </c>
      <c r="AD107" s="4">
        <f t="shared" si="38"/>
        <v>156.84000000000015</v>
      </c>
    </row>
    <row r="108" spans="1:30">
      <c r="A108" s="2">
        <f>Pairs!J108</f>
        <v>40332</v>
      </c>
      <c r="B108" s="5">
        <f>Pairs!K108</f>
        <v>3572.76</v>
      </c>
      <c r="C108" s="5">
        <f>Pairs!L108</f>
        <v>3598.38</v>
      </c>
      <c r="D108" s="5">
        <f>Pairs!M108</f>
        <v>3549.88</v>
      </c>
      <c r="E108" s="5">
        <f>Pairs!N108</f>
        <v>3557.34</v>
      </c>
      <c r="F108" s="4">
        <f t="shared" si="21"/>
        <v>48.5</v>
      </c>
      <c r="G108" s="4">
        <f t="shared" si="37"/>
        <v>86.097499999999926</v>
      </c>
      <c r="H108" s="9">
        <f t="shared" si="22"/>
        <v>55.840000000000146</v>
      </c>
      <c r="I108" s="4">
        <f t="shared" si="30"/>
        <v>6.4060000000000397</v>
      </c>
      <c r="K108" s="16">
        <f t="shared" si="28"/>
        <v>1</v>
      </c>
      <c r="L108" s="4">
        <f t="shared" si="29"/>
        <v>55.840000000000146</v>
      </c>
      <c r="M108" s="6">
        <f t="shared" si="33"/>
        <v>1</v>
      </c>
      <c r="N108" s="4">
        <f t="shared" si="34"/>
        <v>148.75</v>
      </c>
      <c r="O108" s="6">
        <f t="shared" si="35"/>
        <v>1</v>
      </c>
      <c r="P108" s="4">
        <f t="shared" si="36"/>
        <v>226.05000000000018</v>
      </c>
      <c r="Q108" s="13"/>
      <c r="R108" s="13"/>
      <c r="S108" s="4">
        <f t="shared" si="25"/>
        <v>96.880000000000109</v>
      </c>
      <c r="T108" s="6">
        <f t="shared" si="31"/>
        <v>4.0688786224275653</v>
      </c>
      <c r="U108" s="4">
        <f t="shared" si="23"/>
        <v>-48.380000000000109</v>
      </c>
      <c r="V108" s="6">
        <f t="shared" si="32"/>
        <v>2.0319193616127769</v>
      </c>
      <c r="X108" s="4">
        <f t="shared" si="24"/>
        <v>-48.380000000000109</v>
      </c>
      <c r="Z108" s="4">
        <f t="shared" si="26"/>
        <v>96.880000000000109</v>
      </c>
      <c r="AA108" s="4">
        <f t="shared" si="27"/>
        <v>55.840000000000146</v>
      </c>
      <c r="AC108" s="4">
        <f t="shared" si="39"/>
        <v>27.840000000000146</v>
      </c>
      <c r="AD108" s="4">
        <f t="shared" si="38"/>
        <v>133.5300000000002</v>
      </c>
    </row>
    <row r="109" spans="1:30">
      <c r="A109" s="2">
        <f>Pairs!J109</f>
        <v>40333</v>
      </c>
      <c r="B109" s="5">
        <f>Pairs!K109</f>
        <v>3567.99</v>
      </c>
      <c r="C109" s="5">
        <f>Pairs!L109</f>
        <v>3593</v>
      </c>
      <c r="D109" s="5">
        <f>Pairs!M109</f>
        <v>3443.11</v>
      </c>
      <c r="E109" s="5">
        <f>Pairs!N109</f>
        <v>3455.61</v>
      </c>
      <c r="F109" s="4">
        <f t="shared" si="21"/>
        <v>149.88999999999987</v>
      </c>
      <c r="G109" s="4">
        <f t="shared" si="37"/>
        <v>91.067499999999924</v>
      </c>
      <c r="H109" s="9">
        <f t="shared" si="22"/>
        <v>-101.73000000000002</v>
      </c>
      <c r="I109" s="4">
        <f t="shared" si="30"/>
        <v>-11.889999999999963</v>
      </c>
      <c r="K109" s="16">
        <f t="shared" si="28"/>
        <v>0</v>
      </c>
      <c r="L109" s="4">
        <f t="shared" si="29"/>
        <v>101.73000000000002</v>
      </c>
      <c r="M109" s="6">
        <f t="shared" si="33"/>
        <v>0</v>
      </c>
      <c r="N109" s="4">
        <f t="shared" si="34"/>
        <v>101.73000000000002</v>
      </c>
      <c r="O109" s="6">
        <f t="shared" si="35"/>
        <v>0.54996682149966847</v>
      </c>
      <c r="P109" s="4">
        <f t="shared" si="36"/>
        <v>226.05000000000018</v>
      </c>
      <c r="Q109" s="13"/>
      <c r="R109" s="13"/>
      <c r="S109" s="4">
        <f t="shared" si="25"/>
        <v>35.659999999999854</v>
      </c>
      <c r="T109" s="6">
        <f t="shared" si="31"/>
        <v>1.6386103151862421</v>
      </c>
      <c r="U109" s="4">
        <f t="shared" si="23"/>
        <v>114.23000000000002</v>
      </c>
      <c r="V109" s="6">
        <f t="shared" si="32"/>
        <v>-1.0456661891117429</v>
      </c>
      <c r="X109" s="4">
        <f t="shared" si="24"/>
        <v>35.659999999999854</v>
      </c>
      <c r="Z109" s="4">
        <f t="shared" si="26"/>
        <v>114.23000000000002</v>
      </c>
      <c r="AA109" s="4">
        <f t="shared" si="27"/>
        <v>101.73000000000002</v>
      </c>
      <c r="AC109" s="4">
        <f t="shared" si="39"/>
        <v>73.730000000000018</v>
      </c>
      <c r="AD109" s="4">
        <f t="shared" si="38"/>
        <v>233.48000000000002</v>
      </c>
    </row>
    <row r="110" spans="1:30">
      <c r="A110" s="2">
        <f>Pairs!J110</f>
        <v>40336</v>
      </c>
      <c r="B110" s="5">
        <f>Pairs!K110</f>
        <v>3397.17</v>
      </c>
      <c r="C110" s="5">
        <f>Pairs!L110</f>
        <v>3455.32</v>
      </c>
      <c r="D110" s="5">
        <f>Pairs!M110</f>
        <v>3381.73</v>
      </c>
      <c r="E110" s="5">
        <f>Pairs!N110</f>
        <v>3413.72</v>
      </c>
      <c r="F110" s="4">
        <f t="shared" si="21"/>
        <v>73.590000000000146</v>
      </c>
      <c r="G110" s="4">
        <f t="shared" si="37"/>
        <v>81.077499999999944</v>
      </c>
      <c r="H110" s="9">
        <f t="shared" si="22"/>
        <v>-41.890000000000327</v>
      </c>
      <c r="I110" s="4">
        <f t="shared" si="30"/>
        <v>-18.768000000000029</v>
      </c>
      <c r="K110" s="16">
        <f t="shared" si="28"/>
        <v>0</v>
      </c>
      <c r="L110" s="4">
        <f t="shared" si="29"/>
        <v>143.62000000000035</v>
      </c>
      <c r="M110" s="6">
        <f t="shared" si="33"/>
        <v>0</v>
      </c>
      <c r="N110" s="4">
        <f t="shared" si="34"/>
        <v>143.62000000000035</v>
      </c>
      <c r="O110" s="6">
        <f t="shared" si="35"/>
        <v>3.4487394957980873E-2</v>
      </c>
      <c r="P110" s="4">
        <f t="shared" si="36"/>
        <v>148.75</v>
      </c>
      <c r="Q110" s="13"/>
      <c r="R110" s="13"/>
      <c r="S110" s="4">
        <f t="shared" si="25"/>
        <v>-0.28999999999996362</v>
      </c>
      <c r="T110" s="6">
        <f t="shared" si="31"/>
        <v>-2.8506831809688741E-3</v>
      </c>
      <c r="U110" s="4">
        <f t="shared" si="23"/>
        <v>73.880000000000109</v>
      </c>
      <c r="V110" s="6">
        <f t="shared" si="32"/>
        <v>-0.72623611520692122</v>
      </c>
      <c r="X110" s="4">
        <f t="shared" si="24"/>
        <v>-0.28999999999996362</v>
      </c>
      <c r="Z110" s="4">
        <f t="shared" si="26"/>
        <v>73.880000000000109</v>
      </c>
      <c r="AA110" s="4">
        <f t="shared" si="27"/>
        <v>41.890000000000327</v>
      </c>
      <c r="AC110" s="4">
        <f t="shared" si="39"/>
        <v>13.890000000000327</v>
      </c>
      <c r="AD110" s="4">
        <f t="shared" si="38"/>
        <v>275.18000000000029</v>
      </c>
    </row>
    <row r="111" spans="1:30">
      <c r="A111" s="2">
        <f>Pairs!J111</f>
        <v>40337</v>
      </c>
      <c r="B111" s="5">
        <f>Pairs!K111</f>
        <v>3433.86</v>
      </c>
      <c r="C111" s="5">
        <f>Pairs!L111</f>
        <v>3433.86</v>
      </c>
      <c r="D111" s="5">
        <f>Pairs!M111</f>
        <v>3343.59</v>
      </c>
      <c r="E111" s="5">
        <f>Pairs!N111</f>
        <v>3380.36</v>
      </c>
      <c r="F111" s="4">
        <f t="shared" si="21"/>
        <v>90.269999999999982</v>
      </c>
      <c r="G111" s="4">
        <f t="shared" si="37"/>
        <v>78.857499999999959</v>
      </c>
      <c r="H111" s="9">
        <f t="shared" si="22"/>
        <v>-33.359999999999673</v>
      </c>
      <c r="I111" s="4">
        <f t="shared" si="30"/>
        <v>-24.543999999999961</v>
      </c>
      <c r="K111" s="16">
        <f t="shared" si="28"/>
        <v>0</v>
      </c>
      <c r="L111" s="4">
        <f t="shared" si="29"/>
        <v>176.98000000000002</v>
      </c>
      <c r="M111" s="6">
        <f t="shared" si="33"/>
        <v>0</v>
      </c>
      <c r="N111" s="4">
        <f t="shared" si="34"/>
        <v>176.98000000000002</v>
      </c>
      <c r="O111" s="6">
        <f t="shared" si="35"/>
        <v>0</v>
      </c>
      <c r="P111" s="4">
        <f t="shared" si="36"/>
        <v>176.98000000000002</v>
      </c>
      <c r="Q111" s="13"/>
      <c r="R111" s="13"/>
      <c r="S111" s="4">
        <f t="shared" si="25"/>
        <v>20.140000000000327</v>
      </c>
      <c r="T111" s="6">
        <f t="shared" si="31"/>
        <v>0.14023116557582704</v>
      </c>
      <c r="U111" s="4">
        <f t="shared" si="23"/>
        <v>70.129999999999654</v>
      </c>
      <c r="V111" s="6">
        <f t="shared" si="32"/>
        <v>-0.48830246483776274</v>
      </c>
      <c r="X111" s="4">
        <f t="shared" si="24"/>
        <v>20.140000000000327</v>
      </c>
      <c r="Z111" s="4">
        <f t="shared" si="26"/>
        <v>70.129999999999654</v>
      </c>
      <c r="AA111" s="4">
        <f t="shared" si="27"/>
        <v>33.359999999999673</v>
      </c>
      <c r="AC111" s="4">
        <f t="shared" si="39"/>
        <v>5.3599999999996726</v>
      </c>
      <c r="AD111" s="4">
        <f t="shared" si="38"/>
        <v>208.90000000000009</v>
      </c>
    </row>
    <row r="112" spans="1:30">
      <c r="A112" s="2">
        <f>Pairs!J112</f>
        <v>40338</v>
      </c>
      <c r="B112" s="5">
        <f>Pairs!K112</f>
        <v>3411.81</v>
      </c>
      <c r="C112" s="5">
        <f>Pairs!L112</f>
        <v>3446.77</v>
      </c>
      <c r="D112" s="5">
        <f>Pairs!M112</f>
        <v>3364.84</v>
      </c>
      <c r="E112" s="5">
        <f>Pairs!N112</f>
        <v>3446.77</v>
      </c>
      <c r="F112" s="4">
        <f t="shared" si="21"/>
        <v>81.929999999999836</v>
      </c>
      <c r="G112" s="4">
        <f t="shared" si="37"/>
        <v>79.161666666666591</v>
      </c>
      <c r="H112" s="9">
        <f t="shared" si="22"/>
        <v>66.409999999999854</v>
      </c>
      <c r="I112" s="4">
        <f t="shared" si="30"/>
        <v>-10.946000000000003</v>
      </c>
      <c r="K112" s="16">
        <f t="shared" si="28"/>
        <v>0.37524014012882728</v>
      </c>
      <c r="L112" s="4">
        <f t="shared" si="29"/>
        <v>176.98000000000002</v>
      </c>
      <c r="M112" s="6">
        <f t="shared" si="33"/>
        <v>0.37524014012882728</v>
      </c>
      <c r="N112" s="4">
        <f t="shared" si="34"/>
        <v>176.98000000000002</v>
      </c>
      <c r="O112" s="6">
        <f t="shared" si="35"/>
        <v>0.37524014012882728</v>
      </c>
      <c r="P112" s="4">
        <f t="shared" si="36"/>
        <v>176.98000000000002</v>
      </c>
      <c r="Q112" s="13"/>
      <c r="R112" s="13"/>
      <c r="S112" s="4">
        <f t="shared" si="25"/>
        <v>66.409999999999854</v>
      </c>
      <c r="T112" s="6">
        <f t="shared" si="31"/>
        <v>0.37524014012882728</v>
      </c>
      <c r="U112" s="4">
        <f t="shared" si="23"/>
        <v>15.519999999999982</v>
      </c>
      <c r="V112" s="6">
        <f t="shared" si="32"/>
        <v>-8.7693524692055491E-2</v>
      </c>
      <c r="X112" s="4">
        <f t="shared" si="24"/>
        <v>15.519999999999982</v>
      </c>
      <c r="Z112" s="4">
        <f t="shared" si="26"/>
        <v>66.409999999999854</v>
      </c>
      <c r="AA112" s="4">
        <f t="shared" si="27"/>
        <v>66.409999999999854</v>
      </c>
      <c r="AC112" s="4">
        <f t="shared" si="39"/>
        <v>38.409999999999854</v>
      </c>
      <c r="AD112" s="4">
        <f t="shared" si="38"/>
        <v>198.00999999999976</v>
      </c>
    </row>
    <row r="113" spans="1:30">
      <c r="A113" s="2">
        <f>Pairs!J113</f>
        <v>40339</v>
      </c>
      <c r="B113" s="5">
        <f>Pairs!K113</f>
        <v>3416.54</v>
      </c>
      <c r="C113" s="5">
        <f>Pairs!L113</f>
        <v>3538.61</v>
      </c>
      <c r="D113" s="5">
        <f>Pairs!M113</f>
        <v>3405.26</v>
      </c>
      <c r="E113" s="5">
        <f>Pairs!N113</f>
        <v>3516.64</v>
      </c>
      <c r="F113" s="4">
        <f t="shared" si="21"/>
        <v>133.34999999999991</v>
      </c>
      <c r="G113" s="4">
        <f t="shared" si="37"/>
        <v>85.184999999999945</v>
      </c>
      <c r="H113" s="9">
        <f t="shared" si="22"/>
        <v>69.869999999999891</v>
      </c>
      <c r="I113" s="4">
        <f t="shared" si="30"/>
        <v>-8.1400000000000539</v>
      </c>
      <c r="K113" s="16">
        <f t="shared" si="28"/>
        <v>1</v>
      </c>
      <c r="L113" s="4">
        <f t="shared" si="29"/>
        <v>136.27999999999975</v>
      </c>
      <c r="M113" s="6">
        <f t="shared" si="33"/>
        <v>0.77003051192224958</v>
      </c>
      <c r="N113" s="4">
        <f t="shared" si="34"/>
        <v>176.98000000000002</v>
      </c>
      <c r="O113" s="6">
        <f t="shared" si="35"/>
        <v>0.77003051192224958</v>
      </c>
      <c r="P113" s="4">
        <f t="shared" si="36"/>
        <v>176.98000000000002</v>
      </c>
      <c r="Q113" s="13"/>
      <c r="R113" s="13"/>
      <c r="S113" s="4">
        <f t="shared" si="25"/>
        <v>91.840000000000146</v>
      </c>
      <c r="T113" s="6">
        <f t="shared" si="31"/>
        <v>0.89416883263645597</v>
      </c>
      <c r="U113" s="4">
        <f t="shared" si="23"/>
        <v>41.509999999999764</v>
      </c>
      <c r="V113" s="6">
        <f t="shared" si="32"/>
        <v>0.14069386371341444</v>
      </c>
      <c r="X113" s="4">
        <f t="shared" si="24"/>
        <v>41.509999999999764</v>
      </c>
      <c r="Z113" s="4">
        <f t="shared" si="26"/>
        <v>91.840000000000146</v>
      </c>
      <c r="AA113" s="4">
        <f t="shared" si="27"/>
        <v>69.869999999999891</v>
      </c>
      <c r="AC113" s="4">
        <f t="shared" si="39"/>
        <v>41.869999999999891</v>
      </c>
      <c r="AD113" s="4">
        <f t="shared" si="38"/>
        <v>151.15999999999985</v>
      </c>
    </row>
    <row r="114" spans="1:30">
      <c r="A114" s="2">
        <f>Pairs!J114</f>
        <v>40340</v>
      </c>
      <c r="B114" s="5">
        <f>Pairs!K114</f>
        <v>3536.85</v>
      </c>
      <c r="C114" s="5">
        <f>Pairs!L114</f>
        <v>3570.39</v>
      </c>
      <c r="D114" s="5">
        <f>Pairs!M114</f>
        <v>3507.57</v>
      </c>
      <c r="E114" s="5">
        <f>Pairs!N114</f>
        <v>3555.52</v>
      </c>
      <c r="F114" s="4">
        <f t="shared" si="21"/>
        <v>62.819999999999709</v>
      </c>
      <c r="G114" s="4">
        <f t="shared" si="37"/>
        <v>84.187499999999929</v>
      </c>
      <c r="H114" s="9">
        <f t="shared" si="22"/>
        <v>38.880000000000109</v>
      </c>
      <c r="I114" s="4">
        <f t="shared" si="30"/>
        <v>19.981999999999971</v>
      </c>
      <c r="K114" s="16">
        <f t="shared" si="28"/>
        <v>1</v>
      </c>
      <c r="L114" s="4">
        <f t="shared" si="29"/>
        <v>175.15999999999985</v>
      </c>
      <c r="M114" s="6">
        <f t="shared" si="33"/>
        <v>0.98971635213018327</v>
      </c>
      <c r="N114" s="4">
        <f t="shared" si="34"/>
        <v>176.98000000000002</v>
      </c>
      <c r="O114" s="6">
        <f t="shared" si="35"/>
        <v>0.98971635213018327</v>
      </c>
      <c r="P114" s="4">
        <f t="shared" si="36"/>
        <v>176.98000000000002</v>
      </c>
      <c r="Q114" s="13"/>
      <c r="R114" s="13"/>
      <c r="S114" s="4">
        <f t="shared" si="25"/>
        <v>53.75</v>
      </c>
      <c r="T114" s="6">
        <f t="shared" si="31"/>
        <v>1.3944085705899625</v>
      </c>
      <c r="U114" s="4">
        <f t="shared" si="23"/>
        <v>9.069999999999709</v>
      </c>
      <c r="V114" s="6">
        <f t="shared" si="32"/>
        <v>0.93344584678603082</v>
      </c>
      <c r="X114" s="4">
        <f t="shared" si="24"/>
        <v>9.069999999999709</v>
      </c>
      <c r="Z114" s="4">
        <f t="shared" si="26"/>
        <v>53.75</v>
      </c>
      <c r="AA114" s="4">
        <f t="shared" si="27"/>
        <v>38.880000000000109</v>
      </c>
      <c r="AC114" s="4">
        <f t="shared" si="39"/>
        <v>10.880000000000109</v>
      </c>
      <c r="AD114" s="4">
        <f t="shared" si="38"/>
        <v>162.03999999999996</v>
      </c>
    </row>
    <row r="115" spans="1:30">
      <c r="A115" s="2">
        <f>Pairs!J115</f>
        <v>40343</v>
      </c>
      <c r="B115" s="5">
        <f>Pairs!K115</f>
        <v>3583.47</v>
      </c>
      <c r="C115" s="5">
        <f>Pairs!L115</f>
        <v>3630.16</v>
      </c>
      <c r="D115" s="5">
        <f>Pairs!M115</f>
        <v>3581.97</v>
      </c>
      <c r="E115" s="5">
        <f>Pairs!N115</f>
        <v>3626.04</v>
      </c>
      <c r="F115" s="4">
        <f t="shared" si="21"/>
        <v>48.190000000000055</v>
      </c>
      <c r="G115" s="4">
        <f t="shared" si="37"/>
        <v>79.293333333333294</v>
      </c>
      <c r="H115" s="9">
        <f t="shared" si="22"/>
        <v>70.519999999999982</v>
      </c>
      <c r="I115" s="4">
        <f t="shared" si="30"/>
        <v>42.464000000000034</v>
      </c>
      <c r="K115" s="16">
        <f t="shared" si="28"/>
        <v>1</v>
      </c>
      <c r="L115" s="4">
        <f t="shared" si="29"/>
        <v>245.67999999999984</v>
      </c>
      <c r="M115" s="6">
        <f t="shared" si="33"/>
        <v>1</v>
      </c>
      <c r="N115" s="4">
        <f t="shared" si="34"/>
        <v>245.67999999999984</v>
      </c>
      <c r="O115" s="6">
        <f t="shared" si="35"/>
        <v>1</v>
      </c>
      <c r="P115" s="4">
        <f t="shared" si="36"/>
        <v>245.67999999999984</v>
      </c>
      <c r="Q115" s="13"/>
      <c r="R115" s="13"/>
      <c r="S115" s="4">
        <f t="shared" si="25"/>
        <v>74.639999999999873</v>
      </c>
      <c r="T115" s="6">
        <f t="shared" si="31"/>
        <v>1.4261246860013699</v>
      </c>
      <c r="U115" s="4">
        <f t="shared" si="23"/>
        <v>-26.449999999999818</v>
      </c>
      <c r="V115" s="6">
        <f t="shared" si="32"/>
        <v>1.1510047956154363</v>
      </c>
      <c r="X115" s="4">
        <f t="shared" si="24"/>
        <v>-26.449999999999818</v>
      </c>
      <c r="Z115" s="4">
        <f t="shared" si="26"/>
        <v>74.639999999999873</v>
      </c>
      <c r="AA115" s="4">
        <f t="shared" si="27"/>
        <v>70.519999999999982</v>
      </c>
      <c r="AC115" s="4">
        <f t="shared" si="39"/>
        <v>42.519999999999982</v>
      </c>
      <c r="AD115" s="4">
        <f t="shared" si="38"/>
        <v>204.55999999999995</v>
      </c>
    </row>
    <row r="116" spans="1:30">
      <c r="A116" s="2">
        <f>Pairs!J116</f>
        <v>40344</v>
      </c>
      <c r="B116" s="5">
        <f>Pairs!K116</f>
        <v>3590.83</v>
      </c>
      <c r="C116" s="5">
        <f>Pairs!L116</f>
        <v>3672.71</v>
      </c>
      <c r="D116" s="5">
        <f>Pairs!M116</f>
        <v>3590.83</v>
      </c>
      <c r="E116" s="5">
        <f>Pairs!N116</f>
        <v>3661.51</v>
      </c>
      <c r="F116" s="4">
        <f t="shared" si="21"/>
        <v>81.880000000000109</v>
      </c>
      <c r="G116" s="4">
        <f t="shared" si="37"/>
        <v>81.783333333333303</v>
      </c>
      <c r="H116" s="9">
        <f t="shared" si="22"/>
        <v>35.470000000000255</v>
      </c>
      <c r="I116" s="4">
        <f t="shared" si="30"/>
        <v>56.230000000000018</v>
      </c>
      <c r="K116" s="16">
        <f t="shared" si="28"/>
        <v>1</v>
      </c>
      <c r="L116" s="4">
        <f t="shared" si="29"/>
        <v>214.74000000000024</v>
      </c>
      <c r="M116" s="6">
        <f t="shared" si="33"/>
        <v>1</v>
      </c>
      <c r="N116" s="4">
        <f t="shared" si="34"/>
        <v>281.15000000000009</v>
      </c>
      <c r="O116" s="6">
        <f t="shared" si="35"/>
        <v>1</v>
      </c>
      <c r="P116" s="4">
        <f t="shared" si="36"/>
        <v>281.15000000000009</v>
      </c>
      <c r="Q116" s="13"/>
      <c r="R116" s="13"/>
      <c r="S116" s="4">
        <f t="shared" si="25"/>
        <v>46.670000000000073</v>
      </c>
      <c r="T116" s="6">
        <f t="shared" si="31"/>
        <v>1.1899625529143605</v>
      </c>
      <c r="U116" s="4">
        <f t="shared" si="23"/>
        <v>35.210000000000036</v>
      </c>
      <c r="V116" s="6">
        <f t="shared" si="32"/>
        <v>0.85668349071963501</v>
      </c>
      <c r="X116" s="4">
        <f t="shared" si="24"/>
        <v>35.210000000000036</v>
      </c>
      <c r="Z116" s="4">
        <f t="shared" si="26"/>
        <v>46.670000000000073</v>
      </c>
      <c r="AA116" s="4">
        <f t="shared" si="27"/>
        <v>35.470000000000255</v>
      </c>
      <c r="AC116" s="4">
        <f t="shared" si="39"/>
        <v>7.4700000000002547</v>
      </c>
      <c r="AD116" s="4">
        <f t="shared" si="38"/>
        <v>235.55000000000018</v>
      </c>
    </row>
    <row r="117" spans="1:30">
      <c r="A117" s="2">
        <f>Pairs!J117</f>
        <v>40345</v>
      </c>
      <c r="B117" s="5">
        <f>Pairs!K117</f>
        <v>3689.65</v>
      </c>
      <c r="C117" s="5">
        <f>Pairs!L117</f>
        <v>3689.65</v>
      </c>
      <c r="D117" s="5">
        <f>Pairs!M117</f>
        <v>3639.28</v>
      </c>
      <c r="E117" s="5">
        <f>Pairs!N117</f>
        <v>3675.93</v>
      </c>
      <c r="F117" s="4">
        <f t="shared" si="21"/>
        <v>50.369999999999891</v>
      </c>
      <c r="G117" s="4">
        <f t="shared" si="37"/>
        <v>83.421666666666624</v>
      </c>
      <c r="H117" s="9">
        <f t="shared" si="22"/>
        <v>14.419999999999618</v>
      </c>
      <c r="I117" s="4">
        <f t="shared" si="30"/>
        <v>45.831999999999972</v>
      </c>
      <c r="K117" s="16">
        <f t="shared" si="28"/>
        <v>1</v>
      </c>
      <c r="L117" s="4">
        <f t="shared" si="29"/>
        <v>159.28999999999996</v>
      </c>
      <c r="M117" s="6">
        <f t="shared" si="33"/>
        <v>1</v>
      </c>
      <c r="N117" s="4">
        <f t="shared" si="34"/>
        <v>295.56999999999971</v>
      </c>
      <c r="O117" s="6">
        <f t="shared" si="35"/>
        <v>1</v>
      </c>
      <c r="P117" s="4">
        <f t="shared" si="36"/>
        <v>295.56999999999971</v>
      </c>
      <c r="Q117" s="13"/>
      <c r="R117" s="13"/>
      <c r="S117" s="4">
        <f t="shared" si="25"/>
        <v>28.139999999999873</v>
      </c>
      <c r="T117" s="6">
        <f t="shared" si="31"/>
        <v>1.1310421905560204</v>
      </c>
      <c r="U117" s="4">
        <f t="shared" si="23"/>
        <v>22.230000000000018</v>
      </c>
      <c r="V117" s="6">
        <f t="shared" si="32"/>
        <v>0.8964794635373009</v>
      </c>
      <c r="X117" s="4">
        <f t="shared" si="24"/>
        <v>22.230000000000018</v>
      </c>
      <c r="Z117" s="4">
        <f t="shared" si="26"/>
        <v>28.139999999999873</v>
      </c>
      <c r="AA117" s="4">
        <f t="shared" si="27"/>
        <v>14.419999999999618</v>
      </c>
      <c r="AC117" s="4">
        <f t="shared" si="39"/>
        <v>-13.580000000000382</v>
      </c>
      <c r="AD117" s="4">
        <f t="shared" si="38"/>
        <v>248.38999999999987</v>
      </c>
    </row>
    <row r="118" spans="1:30">
      <c r="A118" s="2">
        <f>Pairs!J118</f>
        <v>40346</v>
      </c>
      <c r="B118" s="5">
        <f>Pairs!K118</f>
        <v>3671.96</v>
      </c>
      <c r="C118" s="5">
        <f>Pairs!L118</f>
        <v>3716.19</v>
      </c>
      <c r="D118" s="5">
        <f>Pairs!M118</f>
        <v>3660.25</v>
      </c>
      <c r="E118" s="5">
        <f>Pairs!N118</f>
        <v>3683.08</v>
      </c>
      <c r="F118" s="4">
        <f t="shared" si="21"/>
        <v>55.940000000000055</v>
      </c>
      <c r="G118" s="4">
        <f t="shared" si="37"/>
        <v>79.188333333333318</v>
      </c>
      <c r="H118" s="9">
        <f t="shared" si="22"/>
        <v>7.1500000000000909</v>
      </c>
      <c r="I118" s="4">
        <f t="shared" si="30"/>
        <v>33.288000000000011</v>
      </c>
      <c r="K118" s="16">
        <f t="shared" si="28"/>
        <v>1</v>
      </c>
      <c r="L118" s="4">
        <f t="shared" si="29"/>
        <v>127.55999999999995</v>
      </c>
      <c r="M118" s="6">
        <f t="shared" si="33"/>
        <v>1</v>
      </c>
      <c r="N118" s="4">
        <f t="shared" si="34"/>
        <v>236.30999999999995</v>
      </c>
      <c r="O118" s="6">
        <f t="shared" si="35"/>
        <v>1</v>
      </c>
      <c r="P118" s="4">
        <f t="shared" si="36"/>
        <v>302.7199999999998</v>
      </c>
      <c r="Q118" s="13"/>
      <c r="R118" s="13"/>
      <c r="S118" s="4">
        <f t="shared" si="25"/>
        <v>40.260000000000218</v>
      </c>
      <c r="T118" s="6">
        <f t="shared" si="31"/>
        <v>1.2527465628727492</v>
      </c>
      <c r="U118" s="4">
        <f t="shared" si="23"/>
        <v>15.679999999999836</v>
      </c>
      <c r="V118" s="6">
        <f t="shared" si="32"/>
        <v>0.90156318664071922</v>
      </c>
      <c r="X118" s="4">
        <f t="shared" si="24"/>
        <v>15.679999999999836</v>
      </c>
      <c r="Z118" s="4">
        <f t="shared" si="26"/>
        <v>40.260000000000218</v>
      </c>
      <c r="AA118" s="4">
        <f t="shared" si="27"/>
        <v>7.1500000000000909</v>
      </c>
      <c r="AC118" s="4">
        <f t="shared" si="39"/>
        <v>-20.849999999999909</v>
      </c>
      <c r="AD118" s="4">
        <f t="shared" si="38"/>
        <v>199.69999999999982</v>
      </c>
    </row>
    <row r="119" spans="1:30">
      <c r="A119" s="2">
        <f>Pairs!J119</f>
        <v>40347</v>
      </c>
      <c r="B119" s="5">
        <f>Pairs!K119</f>
        <v>3685.35</v>
      </c>
      <c r="C119" s="5">
        <f>Pairs!L119</f>
        <v>3704.59</v>
      </c>
      <c r="D119" s="5">
        <f>Pairs!M119</f>
        <v>3662.58</v>
      </c>
      <c r="E119" s="5">
        <f>Pairs!N119</f>
        <v>3687.21</v>
      </c>
      <c r="F119" s="4">
        <f t="shared" si="21"/>
        <v>42.010000000000218</v>
      </c>
      <c r="G119" s="4">
        <f t="shared" si="37"/>
        <v>76.561666666666653</v>
      </c>
      <c r="H119" s="9">
        <f t="shared" si="22"/>
        <v>4.1300000000001091</v>
      </c>
      <c r="I119" s="4">
        <f t="shared" si="30"/>
        <v>26.338000000000012</v>
      </c>
      <c r="K119" s="16">
        <f t="shared" si="28"/>
        <v>1</v>
      </c>
      <c r="L119" s="4">
        <f t="shared" si="29"/>
        <v>61.170000000000073</v>
      </c>
      <c r="M119" s="6">
        <f t="shared" si="33"/>
        <v>1</v>
      </c>
      <c r="N119" s="4">
        <f t="shared" si="34"/>
        <v>170.57000000000016</v>
      </c>
      <c r="O119" s="6">
        <f t="shared" si="35"/>
        <v>1</v>
      </c>
      <c r="P119" s="4">
        <f t="shared" si="36"/>
        <v>306.84999999999991</v>
      </c>
      <c r="Q119" s="13"/>
      <c r="R119" s="13"/>
      <c r="S119" s="4">
        <f t="shared" si="25"/>
        <v>21.510000000000218</v>
      </c>
      <c r="T119" s="6">
        <f t="shared" si="31"/>
        <v>1.1686265286923818</v>
      </c>
      <c r="U119" s="4">
        <f t="shared" si="23"/>
        <v>20.5</v>
      </c>
      <c r="V119" s="6">
        <f t="shared" si="32"/>
        <v>0.83929131389150202</v>
      </c>
      <c r="X119" s="4">
        <f t="shared" si="24"/>
        <v>20.5</v>
      </c>
      <c r="Z119" s="4">
        <f t="shared" si="26"/>
        <v>21.510000000000218</v>
      </c>
      <c r="AA119" s="4">
        <f t="shared" si="27"/>
        <v>4.1300000000001091</v>
      </c>
      <c r="AC119" s="4" t="str">
        <f t="shared" si="39"/>
        <v/>
      </c>
      <c r="AD119" s="4">
        <f t="shared" si="38"/>
        <v>125.9699999999998</v>
      </c>
    </row>
    <row r="120" spans="1:30">
      <c r="A120" s="2">
        <f>Pairs!J120</f>
        <v>40350</v>
      </c>
      <c r="B120" s="5">
        <f>Pairs!K120</f>
        <v>3750.7</v>
      </c>
      <c r="C120" s="5">
        <f>Pairs!L120</f>
        <v>3759.54</v>
      </c>
      <c r="D120" s="5">
        <f>Pairs!M120</f>
        <v>3722.38</v>
      </c>
      <c r="E120" s="5">
        <f>Pairs!N120</f>
        <v>3736.15</v>
      </c>
      <c r="F120" s="4">
        <f t="shared" si="21"/>
        <v>37.159999999999854</v>
      </c>
      <c r="G120" s="4">
        <f t="shared" si="37"/>
        <v>75.616666666666632</v>
      </c>
      <c r="H120" s="9">
        <f t="shared" si="22"/>
        <v>48.940000000000055</v>
      </c>
      <c r="I120" s="4">
        <f t="shared" si="30"/>
        <v>22.022000000000027</v>
      </c>
      <c r="K120" s="16">
        <f t="shared" si="28"/>
        <v>1</v>
      </c>
      <c r="L120" s="4">
        <f t="shared" si="29"/>
        <v>74.639999999999873</v>
      </c>
      <c r="M120" s="6">
        <f t="shared" si="33"/>
        <v>1</v>
      </c>
      <c r="N120" s="4">
        <f t="shared" si="34"/>
        <v>180.63000000000011</v>
      </c>
      <c r="O120" s="6">
        <f t="shared" si="35"/>
        <v>1</v>
      </c>
      <c r="P120" s="4">
        <f t="shared" si="36"/>
        <v>289.38000000000011</v>
      </c>
      <c r="Q120" s="13"/>
      <c r="R120" s="13"/>
      <c r="S120" s="4">
        <f t="shared" si="25"/>
        <v>72.329999999999927</v>
      </c>
      <c r="T120" s="6">
        <f t="shared" si="31"/>
        <v>2.1824423737126017</v>
      </c>
      <c r="U120" s="4">
        <f t="shared" si="23"/>
        <v>-35.170000000000073</v>
      </c>
      <c r="V120" s="6">
        <f t="shared" si="32"/>
        <v>1.5749550433218904</v>
      </c>
      <c r="X120" s="4">
        <f t="shared" si="24"/>
        <v>-35.170000000000073</v>
      </c>
      <c r="Z120" s="4">
        <f t="shared" si="26"/>
        <v>72.329999999999927</v>
      </c>
      <c r="AA120" s="4">
        <f t="shared" si="27"/>
        <v>48.940000000000055</v>
      </c>
      <c r="AC120" s="4">
        <f t="shared" si="39"/>
        <v>20.940000000000055</v>
      </c>
      <c r="AD120" s="4">
        <f t="shared" si="38"/>
        <v>133.01999999999953</v>
      </c>
    </row>
    <row r="121" spans="1:30">
      <c r="A121" s="2">
        <f>Pairs!J121</f>
        <v>40351</v>
      </c>
      <c r="B121" s="5">
        <f>Pairs!K121</f>
        <v>3703.31</v>
      </c>
      <c r="C121" s="5">
        <f>Pairs!L121</f>
        <v>3726.04</v>
      </c>
      <c r="D121" s="5">
        <f>Pairs!M121</f>
        <v>3671.39</v>
      </c>
      <c r="E121" s="5">
        <f>Pairs!N121</f>
        <v>3705.32</v>
      </c>
      <c r="F121" s="4">
        <f t="shared" si="21"/>
        <v>54.650000000000091</v>
      </c>
      <c r="G121" s="4">
        <f t="shared" si="37"/>
        <v>67.679999999999993</v>
      </c>
      <c r="H121" s="9">
        <f t="shared" si="22"/>
        <v>-30.829999999999927</v>
      </c>
      <c r="I121" s="4">
        <f t="shared" si="30"/>
        <v>8.7619999999999898</v>
      </c>
      <c r="K121" s="16">
        <f t="shared" si="28"/>
        <v>0.48804383925606448</v>
      </c>
      <c r="L121" s="4">
        <f t="shared" si="29"/>
        <v>60.220000000000255</v>
      </c>
      <c r="M121" s="6">
        <f t="shared" si="33"/>
        <v>0.72000726546181193</v>
      </c>
      <c r="N121" s="4">
        <f t="shared" si="34"/>
        <v>110.11000000000013</v>
      </c>
      <c r="O121" s="6">
        <f t="shared" si="35"/>
        <v>0.85955081773039999</v>
      </c>
      <c r="P121" s="4">
        <f t="shared" si="36"/>
        <v>219.51000000000022</v>
      </c>
      <c r="Q121" s="13"/>
      <c r="R121" s="13"/>
      <c r="S121" s="4">
        <f t="shared" si="25"/>
        <v>-10.110000000000127</v>
      </c>
      <c r="T121" s="6">
        <f t="shared" si="31"/>
        <v>0.86454983922829387</v>
      </c>
      <c r="U121" s="4">
        <f t="shared" si="23"/>
        <v>64.760000000000218</v>
      </c>
      <c r="V121" s="6">
        <f t="shared" si="32"/>
        <v>0.13236870310824855</v>
      </c>
      <c r="X121" s="4">
        <f t="shared" si="24"/>
        <v>-10.110000000000127</v>
      </c>
      <c r="Z121" s="4">
        <f t="shared" si="26"/>
        <v>64.760000000000218</v>
      </c>
      <c r="AA121" s="4">
        <f t="shared" si="27"/>
        <v>30.829999999999927</v>
      </c>
      <c r="AC121" s="4">
        <f t="shared" si="39"/>
        <v>2.8299999999999272</v>
      </c>
      <c r="AD121" s="4">
        <f t="shared" si="38"/>
        <v>130.48999999999978</v>
      </c>
    </row>
    <row r="122" spans="1:30">
      <c r="A122" s="2">
        <f>Pairs!J122</f>
        <v>40352</v>
      </c>
      <c r="B122" s="5">
        <f>Pairs!K122</f>
        <v>3665.85</v>
      </c>
      <c r="C122" s="5">
        <f>Pairs!L122</f>
        <v>3696.03</v>
      </c>
      <c r="D122" s="5">
        <f>Pairs!M122</f>
        <v>3626.54</v>
      </c>
      <c r="E122" s="5">
        <f>Pairs!N122</f>
        <v>3641.79</v>
      </c>
      <c r="F122" s="4">
        <f t="shared" si="21"/>
        <v>69.490000000000236</v>
      </c>
      <c r="G122" s="4">
        <f t="shared" si="37"/>
        <v>67.338333333333324</v>
      </c>
      <c r="H122" s="9">
        <f t="shared" si="22"/>
        <v>-63.5300000000002</v>
      </c>
      <c r="I122" s="4">
        <f t="shared" si="30"/>
        <v>-6.8279999999999745</v>
      </c>
      <c r="K122" s="16">
        <f t="shared" si="28"/>
        <v>0</v>
      </c>
      <c r="L122" s="4">
        <f t="shared" si="29"/>
        <v>94.360000000000127</v>
      </c>
      <c r="M122" s="6">
        <f t="shared" si="33"/>
        <v>0</v>
      </c>
      <c r="N122" s="4">
        <f t="shared" si="34"/>
        <v>94.360000000000127</v>
      </c>
      <c r="O122" s="6">
        <f t="shared" si="35"/>
        <v>0.47760615623096897</v>
      </c>
      <c r="P122" s="4">
        <f t="shared" si="36"/>
        <v>180.63000000000011</v>
      </c>
      <c r="Q122" s="13"/>
      <c r="R122" s="13"/>
      <c r="S122" s="4">
        <f t="shared" si="25"/>
        <v>-9.2899999999999636</v>
      </c>
      <c r="T122" s="6">
        <f t="shared" si="31"/>
        <v>0.33377615410163197</v>
      </c>
      <c r="U122" s="4">
        <f t="shared" si="23"/>
        <v>78.7800000000002</v>
      </c>
      <c r="V122" s="6">
        <f t="shared" si="32"/>
        <v>-0.82015941547658022</v>
      </c>
      <c r="X122" s="4">
        <f t="shared" si="24"/>
        <v>-9.2899999999999636</v>
      </c>
      <c r="Z122" s="4">
        <f t="shared" si="26"/>
        <v>78.7800000000002</v>
      </c>
      <c r="AA122" s="4">
        <f t="shared" si="27"/>
        <v>63.5300000000002</v>
      </c>
      <c r="AC122" s="4">
        <f t="shared" si="39"/>
        <v>35.5300000000002</v>
      </c>
      <c r="AD122" s="4">
        <f t="shared" si="38"/>
        <v>127.61000000000013</v>
      </c>
    </row>
    <row r="123" spans="1:30">
      <c r="A123" s="2">
        <f>Pairs!J123</f>
        <v>40353</v>
      </c>
      <c r="B123" s="5">
        <f>Pairs!K123</f>
        <v>3666.42</v>
      </c>
      <c r="C123" s="5">
        <f>Pairs!L123</f>
        <v>3667.94</v>
      </c>
      <c r="D123" s="5">
        <f>Pairs!M123</f>
        <v>3543.47</v>
      </c>
      <c r="E123" s="5">
        <f>Pairs!N123</f>
        <v>3555.36</v>
      </c>
      <c r="F123" s="4">
        <f t="shared" si="21"/>
        <v>124.47000000000025</v>
      </c>
      <c r="G123" s="4">
        <f t="shared" si="37"/>
        <v>70.188333333333347</v>
      </c>
      <c r="H123" s="9">
        <f t="shared" si="22"/>
        <v>-86.429999999999836</v>
      </c>
      <c r="I123" s="4">
        <f t="shared" si="30"/>
        <v>-25.543999999999961</v>
      </c>
      <c r="K123" s="16">
        <f t="shared" si="28"/>
        <v>0</v>
      </c>
      <c r="L123" s="4">
        <f t="shared" si="29"/>
        <v>180.78999999999996</v>
      </c>
      <c r="M123" s="6">
        <f t="shared" si="33"/>
        <v>0</v>
      </c>
      <c r="N123" s="4">
        <f t="shared" si="34"/>
        <v>180.78999999999996</v>
      </c>
      <c r="O123" s="6">
        <f t="shared" si="35"/>
        <v>0</v>
      </c>
      <c r="P123" s="4">
        <f t="shared" si="36"/>
        <v>180.78999999999996</v>
      </c>
      <c r="Q123" s="13"/>
      <c r="R123" s="13"/>
      <c r="S123" s="4">
        <f t="shared" si="25"/>
        <v>26.150000000000091</v>
      </c>
      <c r="T123" s="6">
        <f t="shared" si="31"/>
        <v>0.27713013988978441</v>
      </c>
      <c r="U123" s="4">
        <f t="shared" si="23"/>
        <v>98.320000000000164</v>
      </c>
      <c r="V123" s="6">
        <f t="shared" si="32"/>
        <v>-1.0419669351420096</v>
      </c>
      <c r="X123" s="4">
        <f t="shared" si="24"/>
        <v>26.150000000000091</v>
      </c>
      <c r="Z123" s="4">
        <f t="shared" si="26"/>
        <v>98.320000000000164</v>
      </c>
      <c r="AA123" s="4">
        <f t="shared" si="27"/>
        <v>86.429999999999836</v>
      </c>
      <c r="AC123" s="4">
        <f t="shared" si="39"/>
        <v>58.429999999999836</v>
      </c>
      <c r="AD123" s="4">
        <f t="shared" si="38"/>
        <v>144.17000000000007</v>
      </c>
    </row>
    <row r="124" spans="1:30">
      <c r="A124" s="2">
        <f>Pairs!J124</f>
        <v>40354</v>
      </c>
      <c r="B124" s="5">
        <f>Pairs!K124</f>
        <v>3559.12</v>
      </c>
      <c r="C124" s="5">
        <f>Pairs!L124</f>
        <v>3577.51</v>
      </c>
      <c r="D124" s="5">
        <f>Pairs!M124</f>
        <v>3504.31</v>
      </c>
      <c r="E124" s="5">
        <f>Pairs!N124</f>
        <v>3519.73</v>
      </c>
      <c r="F124" s="4">
        <f t="shared" si="21"/>
        <v>73.200000000000273</v>
      </c>
      <c r="G124" s="4">
        <f t="shared" si="37"/>
        <v>69.460833333333383</v>
      </c>
      <c r="H124" s="9">
        <f t="shared" si="22"/>
        <v>-35.630000000000109</v>
      </c>
      <c r="I124" s="4">
        <f t="shared" si="30"/>
        <v>-33.496000000000002</v>
      </c>
      <c r="K124" s="16">
        <f t="shared" si="28"/>
        <v>0</v>
      </c>
      <c r="L124" s="4">
        <f t="shared" si="29"/>
        <v>216.42000000000007</v>
      </c>
      <c r="M124" s="6">
        <f t="shared" si="33"/>
        <v>0</v>
      </c>
      <c r="N124" s="4">
        <f t="shared" si="34"/>
        <v>216.42000000000007</v>
      </c>
      <c r="O124" s="6">
        <f t="shared" si="35"/>
        <v>0</v>
      </c>
      <c r="P124" s="4">
        <f t="shared" si="36"/>
        <v>216.42000000000007</v>
      </c>
      <c r="Q124" s="13"/>
      <c r="R124" s="13"/>
      <c r="S124" s="4">
        <f t="shared" si="25"/>
        <v>22.150000000000091</v>
      </c>
      <c r="T124" s="6">
        <f t="shared" si="31"/>
        <v>0.1225178383760169</v>
      </c>
      <c r="U124" s="4">
        <f t="shared" si="23"/>
        <v>51.050000000000182</v>
      </c>
      <c r="V124" s="6">
        <f t="shared" si="32"/>
        <v>-0.28237181260025551</v>
      </c>
      <c r="X124" s="4">
        <f t="shared" si="24"/>
        <v>22.150000000000091</v>
      </c>
      <c r="Z124" s="4">
        <f t="shared" si="26"/>
        <v>51.050000000000182</v>
      </c>
      <c r="AA124" s="4">
        <f t="shared" si="27"/>
        <v>35.630000000000109</v>
      </c>
      <c r="AC124" s="4">
        <f t="shared" si="39"/>
        <v>7.6300000000001091</v>
      </c>
      <c r="AD124" s="4">
        <f t="shared" si="38"/>
        <v>140.92000000000007</v>
      </c>
    </row>
    <row r="125" spans="1:30">
      <c r="A125" s="2">
        <f>Pairs!J125</f>
        <v>40357</v>
      </c>
      <c r="B125" s="5">
        <f>Pairs!K125</f>
        <v>3537.67</v>
      </c>
      <c r="C125" s="5">
        <f>Pairs!L125</f>
        <v>3577.59</v>
      </c>
      <c r="D125" s="5">
        <f>Pairs!M125</f>
        <v>3506.66</v>
      </c>
      <c r="E125" s="5">
        <f>Pairs!N125</f>
        <v>3576.45</v>
      </c>
      <c r="F125" s="4">
        <f t="shared" si="21"/>
        <v>70.930000000000291</v>
      </c>
      <c r="G125" s="4">
        <f t="shared" si="37"/>
        <v>64.259166666666758</v>
      </c>
      <c r="H125" s="9">
        <f t="shared" si="22"/>
        <v>56.7199999999998</v>
      </c>
      <c r="I125" s="4">
        <f t="shared" si="30"/>
        <v>-31.940000000000055</v>
      </c>
      <c r="K125" s="16">
        <f t="shared" si="28"/>
        <v>0.30561991486610141</v>
      </c>
      <c r="L125" s="4">
        <f t="shared" si="29"/>
        <v>185.59000000000015</v>
      </c>
      <c r="M125" s="6">
        <f t="shared" si="33"/>
        <v>0.26208298678495417</v>
      </c>
      <c r="N125" s="4">
        <f t="shared" si="34"/>
        <v>216.42000000000007</v>
      </c>
      <c r="O125" s="6">
        <f t="shared" si="35"/>
        <v>0.26208298678495417</v>
      </c>
      <c r="P125" s="4">
        <f t="shared" si="36"/>
        <v>216.42000000000007</v>
      </c>
      <c r="Q125" s="13"/>
      <c r="R125" s="13"/>
      <c r="S125" s="4">
        <f t="shared" si="25"/>
        <v>57.860000000000127</v>
      </c>
      <c r="T125" s="6">
        <f t="shared" si="31"/>
        <v>0.26735052213289023</v>
      </c>
      <c r="U125" s="4">
        <f t="shared" si="23"/>
        <v>13.070000000000164</v>
      </c>
      <c r="V125" s="6">
        <f t="shared" si="32"/>
        <v>-6.0391830699566398E-2</v>
      </c>
      <c r="X125" s="4">
        <f t="shared" si="24"/>
        <v>13.070000000000164</v>
      </c>
      <c r="Z125" s="4">
        <f t="shared" si="26"/>
        <v>57.860000000000127</v>
      </c>
      <c r="AA125" s="4">
        <f t="shared" si="27"/>
        <v>56.7199999999998</v>
      </c>
      <c r="AC125" s="4">
        <f t="shared" si="39"/>
        <v>28.7199999999998</v>
      </c>
      <c r="AD125" s="4">
        <f t="shared" si="38"/>
        <v>127.11999999999989</v>
      </c>
    </row>
    <row r="126" spans="1:30">
      <c r="A126" s="2">
        <f>Pairs!J126</f>
        <v>40358</v>
      </c>
      <c r="B126" s="5">
        <f>Pairs!K126</f>
        <v>3520.33</v>
      </c>
      <c r="C126" s="5">
        <f>Pairs!L126</f>
        <v>3532.38</v>
      </c>
      <c r="D126" s="5">
        <f>Pairs!M126</f>
        <v>3424.72</v>
      </c>
      <c r="E126" s="5">
        <f>Pairs!N126</f>
        <v>3432.99</v>
      </c>
      <c r="F126" s="4">
        <f t="shared" si="21"/>
        <v>107.66000000000031</v>
      </c>
      <c r="G126" s="4">
        <f t="shared" si="37"/>
        <v>67.995833333333465</v>
      </c>
      <c r="H126" s="9">
        <f t="shared" si="22"/>
        <v>-143.46000000000004</v>
      </c>
      <c r="I126" s="4">
        <f t="shared" si="30"/>
        <v>-54.466000000000079</v>
      </c>
      <c r="K126" s="16">
        <f t="shared" si="28"/>
        <v>0</v>
      </c>
      <c r="L126" s="4">
        <f t="shared" si="29"/>
        <v>208.80000000000018</v>
      </c>
      <c r="M126" s="6">
        <f t="shared" si="33"/>
        <v>0</v>
      </c>
      <c r="N126" s="4">
        <f t="shared" si="34"/>
        <v>303.16000000000031</v>
      </c>
      <c r="O126" s="6">
        <f t="shared" si="35"/>
        <v>0</v>
      </c>
      <c r="P126" s="4">
        <f t="shared" si="36"/>
        <v>303.16000000000031</v>
      </c>
      <c r="Q126" s="13"/>
      <c r="R126" s="13"/>
      <c r="S126" s="4">
        <f t="shared" si="25"/>
        <v>-44.069999999999709</v>
      </c>
      <c r="T126" s="6">
        <f t="shared" si="31"/>
        <v>6.8161000053882648E-2</v>
      </c>
      <c r="U126" s="4">
        <f t="shared" si="23"/>
        <v>151.73000000000002</v>
      </c>
      <c r="V126" s="6">
        <f t="shared" si="32"/>
        <v>-0.51193491028611537</v>
      </c>
      <c r="X126" s="4">
        <f t="shared" si="24"/>
        <v>-44.069999999999709</v>
      </c>
      <c r="Z126" s="4">
        <f t="shared" si="26"/>
        <v>151.73000000000002</v>
      </c>
      <c r="AA126" s="4">
        <f t="shared" si="27"/>
        <v>143.46000000000004</v>
      </c>
      <c r="AC126" s="4">
        <f t="shared" si="39"/>
        <v>115.46000000000004</v>
      </c>
      <c r="AD126" s="4">
        <f t="shared" si="38"/>
        <v>235.10999999999967</v>
      </c>
    </row>
    <row r="127" spans="1:30">
      <c r="A127" s="2">
        <f>Pairs!J127</f>
        <v>40359</v>
      </c>
      <c r="B127" s="5">
        <f>Pairs!K127</f>
        <v>3448</v>
      </c>
      <c r="C127" s="5">
        <f>Pairs!L127</f>
        <v>3470.69</v>
      </c>
      <c r="D127" s="5">
        <f>Pairs!M127</f>
        <v>3408.55</v>
      </c>
      <c r="E127" s="5">
        <f>Pairs!N127</f>
        <v>3442.89</v>
      </c>
      <c r="F127" s="4">
        <f t="shared" si="21"/>
        <v>62.139999999999873</v>
      </c>
      <c r="G127" s="4">
        <f t="shared" si="37"/>
        <v>69.158333333333459</v>
      </c>
      <c r="H127" s="9">
        <f t="shared" si="22"/>
        <v>9.9000000000000909</v>
      </c>
      <c r="I127" s="4">
        <f t="shared" si="30"/>
        <v>-39.780000000000015</v>
      </c>
      <c r="K127" s="16">
        <f t="shared" si="28"/>
        <v>6.9008782936010649E-2</v>
      </c>
      <c r="L127" s="4">
        <f t="shared" si="29"/>
        <v>143.46000000000004</v>
      </c>
      <c r="M127" s="6">
        <f t="shared" si="33"/>
        <v>3.6352954136525825E-2</v>
      </c>
      <c r="N127" s="4">
        <f t="shared" si="34"/>
        <v>272.33000000000038</v>
      </c>
      <c r="O127" s="6">
        <f t="shared" si="35"/>
        <v>3.2656023222061223E-2</v>
      </c>
      <c r="P127" s="4">
        <f t="shared" si="36"/>
        <v>303.16000000000031</v>
      </c>
      <c r="Q127" s="13"/>
      <c r="R127" s="13"/>
      <c r="S127" s="4">
        <f t="shared" si="25"/>
        <v>37.700000000000273</v>
      </c>
      <c r="T127" s="6">
        <f t="shared" si="31"/>
        <v>0.18055555555555672</v>
      </c>
      <c r="U127" s="4">
        <f t="shared" si="23"/>
        <v>24.4399999999996</v>
      </c>
      <c r="V127" s="6">
        <f t="shared" si="32"/>
        <v>-0.11704980842911676</v>
      </c>
      <c r="X127" s="4">
        <f t="shared" si="24"/>
        <v>24.4399999999996</v>
      </c>
      <c r="Z127" s="4">
        <f t="shared" si="26"/>
        <v>37.700000000000273</v>
      </c>
      <c r="AA127" s="4">
        <f t="shared" si="27"/>
        <v>9.9000000000000909</v>
      </c>
      <c r="AC127" s="4">
        <f t="shared" si="39"/>
        <v>-18.099999999999909</v>
      </c>
      <c r="AD127" s="4">
        <f t="shared" si="38"/>
        <v>230.59000000000015</v>
      </c>
    </row>
    <row r="128" spans="1:30">
      <c r="A128" s="2">
        <f>Pairs!J128</f>
        <v>40360</v>
      </c>
      <c r="B128" s="5">
        <f>Pairs!K128</f>
        <v>3386.79</v>
      </c>
      <c r="C128" s="5">
        <f>Pairs!L128</f>
        <v>3403.08</v>
      </c>
      <c r="D128" s="5">
        <f>Pairs!M128</f>
        <v>3321.35</v>
      </c>
      <c r="E128" s="5">
        <f>Pairs!N128</f>
        <v>3339.9</v>
      </c>
      <c r="F128" s="4">
        <f t="shared" si="21"/>
        <v>81.730000000000018</v>
      </c>
      <c r="G128" s="4">
        <f t="shared" si="37"/>
        <v>69.145833333333442</v>
      </c>
      <c r="H128" s="9">
        <f t="shared" si="22"/>
        <v>-102.98999999999978</v>
      </c>
      <c r="I128" s="4">
        <f t="shared" si="30"/>
        <v>-43.092000000000006</v>
      </c>
      <c r="K128" s="16">
        <f t="shared" si="28"/>
        <v>0</v>
      </c>
      <c r="L128" s="4">
        <f t="shared" si="29"/>
        <v>236.54999999999973</v>
      </c>
      <c r="M128" s="6">
        <f t="shared" si="33"/>
        <v>0</v>
      </c>
      <c r="N128" s="4">
        <f t="shared" si="34"/>
        <v>301.88999999999987</v>
      </c>
      <c r="O128" s="6">
        <f t="shared" si="35"/>
        <v>0</v>
      </c>
      <c r="P128" s="4">
        <f t="shared" si="36"/>
        <v>396.25</v>
      </c>
      <c r="Q128" s="13"/>
      <c r="R128" s="13"/>
      <c r="S128" s="4">
        <f t="shared" si="25"/>
        <v>-39.809999999999945</v>
      </c>
      <c r="T128" s="6">
        <f t="shared" si="31"/>
        <v>-0.20849017147636864</v>
      </c>
      <c r="U128" s="4">
        <f t="shared" si="23"/>
        <v>121.53999999999996</v>
      </c>
      <c r="V128" s="6">
        <f t="shared" si="32"/>
        <v>-0.7781960128258737</v>
      </c>
      <c r="X128" s="4">
        <f t="shared" si="24"/>
        <v>-39.809999999999945</v>
      </c>
      <c r="Z128" s="4">
        <f t="shared" si="26"/>
        <v>121.53999999999996</v>
      </c>
      <c r="AA128" s="4">
        <f t="shared" si="27"/>
        <v>102.98999999999978</v>
      </c>
      <c r="AC128" s="4">
        <f t="shared" si="39"/>
        <v>74.989999999999782</v>
      </c>
      <c r="AD128" s="4">
        <f t="shared" si="38"/>
        <v>326.42999999999984</v>
      </c>
    </row>
    <row r="129" spans="1:30">
      <c r="A129" s="2">
        <f>Pairs!J129</f>
        <v>40361</v>
      </c>
      <c r="B129" s="5">
        <f>Pairs!K129</f>
        <v>3371.9</v>
      </c>
      <c r="C129" s="5">
        <f>Pairs!L129</f>
        <v>3390.78</v>
      </c>
      <c r="D129" s="5">
        <f>Pairs!M129</f>
        <v>3337.41</v>
      </c>
      <c r="E129" s="5">
        <f>Pairs!N129</f>
        <v>3348.37</v>
      </c>
      <c r="F129" s="4">
        <f t="shared" si="21"/>
        <v>53.370000000000346</v>
      </c>
      <c r="G129" s="4">
        <f t="shared" si="37"/>
        <v>69.395833333333485</v>
      </c>
      <c r="H129" s="9">
        <f t="shared" si="22"/>
        <v>8.4699999999997999</v>
      </c>
      <c r="I129" s="4">
        <f t="shared" si="30"/>
        <v>-34.272000000000027</v>
      </c>
      <c r="K129" s="16">
        <f t="shared" si="28"/>
        <v>3.5806383428449842E-2</v>
      </c>
      <c r="L129" s="4">
        <f t="shared" si="29"/>
        <v>236.54999999999973</v>
      </c>
      <c r="M129" s="6">
        <f t="shared" si="33"/>
        <v>3.5806383428449842E-2</v>
      </c>
      <c r="N129" s="4">
        <f t="shared" si="34"/>
        <v>236.54999999999973</v>
      </c>
      <c r="O129" s="6">
        <f t="shared" si="35"/>
        <v>2.3178807947019316E-2</v>
      </c>
      <c r="P129" s="4">
        <f t="shared" si="36"/>
        <v>365.42000000000007</v>
      </c>
      <c r="Q129" s="13"/>
      <c r="R129" s="13"/>
      <c r="S129" s="4">
        <f t="shared" si="25"/>
        <v>50.880000000000109</v>
      </c>
      <c r="T129" s="6">
        <f t="shared" si="31"/>
        <v>0.21509194673430634</v>
      </c>
      <c r="U129" s="4">
        <f t="shared" si="23"/>
        <v>2.4900000000002365</v>
      </c>
      <c r="V129" s="6">
        <f t="shared" si="32"/>
        <v>-1.0526315789474695E-2</v>
      </c>
      <c r="X129" s="4">
        <f t="shared" si="24"/>
        <v>2.4900000000002365</v>
      </c>
      <c r="Z129" s="4">
        <f t="shared" si="26"/>
        <v>50.880000000000109</v>
      </c>
      <c r="AA129" s="4">
        <f t="shared" si="27"/>
        <v>8.4699999999997999</v>
      </c>
      <c r="AC129" s="4">
        <f t="shared" si="39"/>
        <v>-19.5300000000002</v>
      </c>
      <c r="AD129" s="4">
        <f t="shared" si="38"/>
        <v>306.89999999999964</v>
      </c>
    </row>
    <row r="130" spans="1:30">
      <c r="A130" s="2">
        <f>Pairs!J130</f>
        <v>40364</v>
      </c>
      <c r="B130" s="5">
        <f>Pairs!K130</f>
        <v>3362.72</v>
      </c>
      <c r="C130" s="5">
        <f>Pairs!L130</f>
        <v>3364.75</v>
      </c>
      <c r="D130" s="5">
        <f>Pairs!M130</f>
        <v>3331.59</v>
      </c>
      <c r="E130" s="5">
        <f>Pairs!N130</f>
        <v>3332.46</v>
      </c>
      <c r="F130" s="4">
        <f t="shared" si="21"/>
        <v>33.159999999999854</v>
      </c>
      <c r="G130" s="4">
        <f t="shared" si="37"/>
        <v>67.49750000000013</v>
      </c>
      <c r="H130" s="9">
        <f t="shared" si="22"/>
        <v>-15.909999999999854</v>
      </c>
      <c r="I130" s="4">
        <f t="shared" si="30"/>
        <v>-48.797999999999959</v>
      </c>
      <c r="K130" s="16">
        <f t="shared" si="28"/>
        <v>0</v>
      </c>
      <c r="L130" s="4">
        <f t="shared" si="29"/>
        <v>110.42999999999984</v>
      </c>
      <c r="M130" s="6">
        <f t="shared" si="33"/>
        <v>0</v>
      </c>
      <c r="N130" s="4">
        <f t="shared" si="34"/>
        <v>243.98999999999978</v>
      </c>
      <c r="O130" s="6">
        <f t="shared" si="35"/>
        <v>0</v>
      </c>
      <c r="P130" s="4">
        <f t="shared" si="36"/>
        <v>309.32999999999993</v>
      </c>
      <c r="Q130" s="13"/>
      <c r="R130" s="13"/>
      <c r="S130" s="4">
        <f t="shared" si="25"/>
        <v>16.380000000000109</v>
      </c>
      <c r="T130" s="6">
        <f t="shared" si="31"/>
        <v>0.1050517860917351</v>
      </c>
      <c r="U130" s="4">
        <f t="shared" si="23"/>
        <v>16.779999999999745</v>
      </c>
      <c r="V130" s="6">
        <f t="shared" si="32"/>
        <v>-3.5129993658845719E-2</v>
      </c>
      <c r="X130" s="4">
        <f t="shared" si="24"/>
        <v>16.380000000000109</v>
      </c>
      <c r="Z130" s="4">
        <f t="shared" si="26"/>
        <v>16.779999999999745</v>
      </c>
      <c r="AA130" s="4">
        <f t="shared" si="27"/>
        <v>15.909999999999854</v>
      </c>
      <c r="AC130" s="4" t="str">
        <f t="shared" si="39"/>
        <v/>
      </c>
      <c r="AD130" s="4">
        <f t="shared" si="38"/>
        <v>285.95999999999958</v>
      </c>
    </row>
    <row r="131" spans="1:30">
      <c r="A131" s="2">
        <f>Pairs!J131</f>
        <v>40365</v>
      </c>
      <c r="B131" s="5">
        <f>Pairs!K131</f>
        <v>3352.39</v>
      </c>
      <c r="C131" s="5">
        <f>Pairs!L131</f>
        <v>3456.43</v>
      </c>
      <c r="D131" s="5">
        <f>Pairs!M131</f>
        <v>3349.68</v>
      </c>
      <c r="E131" s="5">
        <f>Pairs!N131</f>
        <v>3423.36</v>
      </c>
      <c r="F131" s="4">
        <f t="shared" ref="F131:F194" si="40">C131-D131</f>
        <v>106.75</v>
      </c>
      <c r="G131" s="4">
        <f t="shared" si="37"/>
        <v>72.892500000000112</v>
      </c>
      <c r="H131" s="9">
        <f t="shared" si="22"/>
        <v>90.900000000000091</v>
      </c>
      <c r="I131" s="4">
        <f t="shared" si="30"/>
        <v>-1.9259999999999309</v>
      </c>
      <c r="K131" s="16">
        <f t="shared" si="28"/>
        <v>0.82314588427058066</v>
      </c>
      <c r="L131" s="4">
        <f t="shared" si="29"/>
        <v>110.42999999999984</v>
      </c>
      <c r="M131" s="6">
        <f t="shared" si="33"/>
        <v>0.37255625230542305</v>
      </c>
      <c r="N131" s="4">
        <f t="shared" si="34"/>
        <v>243.98999999999978</v>
      </c>
      <c r="O131" s="6">
        <f t="shared" si="35"/>
        <v>0.37255625230542305</v>
      </c>
      <c r="P131" s="4">
        <f t="shared" si="36"/>
        <v>243.98999999999978</v>
      </c>
      <c r="Q131" s="13"/>
      <c r="R131" s="13"/>
      <c r="S131" s="4">
        <f t="shared" si="25"/>
        <v>123.9699999999998</v>
      </c>
      <c r="T131" s="6">
        <f t="shared" si="31"/>
        <v>1.1226116091641762</v>
      </c>
      <c r="U131" s="4">
        <f t="shared" si="23"/>
        <v>-17.2199999999998</v>
      </c>
      <c r="V131" s="6">
        <f t="shared" si="32"/>
        <v>0.15593588698723015</v>
      </c>
      <c r="X131" s="4">
        <f t="shared" si="24"/>
        <v>-17.2199999999998</v>
      </c>
      <c r="Z131" s="4">
        <f t="shared" si="26"/>
        <v>123.9699999999998</v>
      </c>
      <c r="AA131" s="4">
        <f t="shared" si="27"/>
        <v>90.900000000000091</v>
      </c>
      <c r="AC131" s="4">
        <f t="shared" si="39"/>
        <v>62.900000000000091</v>
      </c>
      <c r="AD131" s="4">
        <f t="shared" si="38"/>
        <v>346.02999999999975</v>
      </c>
    </row>
    <row r="132" spans="1:30">
      <c r="A132" s="2">
        <f>Pairs!J132</f>
        <v>40366</v>
      </c>
      <c r="B132" s="5">
        <f>Pairs!K132</f>
        <v>3386.47</v>
      </c>
      <c r="C132" s="5">
        <f>Pairs!L132</f>
        <v>3483.44</v>
      </c>
      <c r="D132" s="5">
        <f>Pairs!M132</f>
        <v>3361.18</v>
      </c>
      <c r="E132" s="5">
        <f>Pairs!N132</f>
        <v>3483.44</v>
      </c>
      <c r="F132" s="4">
        <f t="shared" si="40"/>
        <v>122.26000000000022</v>
      </c>
      <c r="G132" s="4">
        <f t="shared" si="37"/>
        <v>79.984166666666809</v>
      </c>
      <c r="H132" s="9">
        <f t="shared" ref="H132:H195" si="41">E132-E131</f>
        <v>60.079999999999927</v>
      </c>
      <c r="I132" s="4">
        <f t="shared" si="30"/>
        <v>8.1100000000000367</v>
      </c>
      <c r="K132" s="16">
        <f t="shared" si="28"/>
        <v>1</v>
      </c>
      <c r="L132" s="4">
        <f t="shared" si="29"/>
        <v>150.98000000000002</v>
      </c>
      <c r="M132" s="6">
        <f t="shared" si="33"/>
        <v>1</v>
      </c>
      <c r="N132" s="4">
        <f t="shared" si="34"/>
        <v>150.98000000000002</v>
      </c>
      <c r="O132" s="6">
        <f t="shared" si="35"/>
        <v>0.61879585228902889</v>
      </c>
      <c r="P132" s="4">
        <f t="shared" si="36"/>
        <v>243.98999999999978</v>
      </c>
      <c r="Q132" s="13"/>
      <c r="R132" s="13"/>
      <c r="S132" s="4">
        <f t="shared" si="25"/>
        <v>60.079999999999927</v>
      </c>
      <c r="T132" s="6">
        <f t="shared" si="31"/>
        <v>1.3672009417730711</v>
      </c>
      <c r="U132" s="4">
        <f t="shared" ref="U132:U195" si="42">E131-D132</f>
        <v>62.180000000000291</v>
      </c>
      <c r="V132" s="6">
        <f t="shared" si="32"/>
        <v>0.26007425518427818</v>
      </c>
      <c r="X132" s="4">
        <f t="shared" ref="X132:X195" si="43">IF(S132&gt;U132,U132,S132)</f>
        <v>60.079999999999927</v>
      </c>
      <c r="Z132" s="4">
        <f t="shared" si="26"/>
        <v>62.180000000000291</v>
      </c>
      <c r="AA132" s="4">
        <f t="shared" si="27"/>
        <v>60.079999999999927</v>
      </c>
      <c r="AC132" s="4">
        <f t="shared" si="39"/>
        <v>32.079999999999927</v>
      </c>
      <c r="AD132" s="4">
        <f t="shared" si="38"/>
        <v>342.57999999999947</v>
      </c>
    </row>
    <row r="133" spans="1:30">
      <c r="A133" s="2">
        <f>Pairs!J133</f>
        <v>40367</v>
      </c>
      <c r="B133" s="5">
        <f>Pairs!K133</f>
        <v>3516.13</v>
      </c>
      <c r="C133" s="5">
        <f>Pairs!L133</f>
        <v>3553.61</v>
      </c>
      <c r="D133" s="5">
        <f>Pairs!M133</f>
        <v>3504.78</v>
      </c>
      <c r="E133" s="5">
        <f>Pairs!N133</f>
        <v>3538.25</v>
      </c>
      <c r="F133" s="4">
        <f t="shared" si="40"/>
        <v>48.829999999999927</v>
      </c>
      <c r="G133" s="4">
        <f t="shared" si="37"/>
        <v>79.499166666666795</v>
      </c>
      <c r="H133" s="9">
        <f t="shared" si="41"/>
        <v>54.809999999999945</v>
      </c>
      <c r="I133" s="4">
        <f t="shared" si="30"/>
        <v>39.66999999999998</v>
      </c>
      <c r="K133" s="16">
        <f t="shared" si="28"/>
        <v>1</v>
      </c>
      <c r="L133" s="4">
        <f t="shared" si="29"/>
        <v>205.78999999999996</v>
      </c>
      <c r="M133" s="6">
        <f t="shared" si="33"/>
        <v>1</v>
      </c>
      <c r="N133" s="4">
        <f t="shared" si="34"/>
        <v>205.78999999999996</v>
      </c>
      <c r="O133" s="6">
        <f t="shared" si="35"/>
        <v>0.84343620640190231</v>
      </c>
      <c r="P133" s="4">
        <f t="shared" si="36"/>
        <v>243.98999999999978</v>
      </c>
      <c r="Q133" s="13"/>
      <c r="R133" s="13"/>
      <c r="S133" s="4">
        <f t="shared" ref="S133:S196" si="44">C133-E132</f>
        <v>70.170000000000073</v>
      </c>
      <c r="T133" s="6">
        <f t="shared" si="31"/>
        <v>1.4647635448403766</v>
      </c>
      <c r="U133" s="4">
        <f t="shared" si="42"/>
        <v>-21.340000000000146</v>
      </c>
      <c r="V133" s="6">
        <f t="shared" si="32"/>
        <v>1.1413432242681159</v>
      </c>
      <c r="X133" s="4">
        <f t="shared" si="43"/>
        <v>-21.340000000000146</v>
      </c>
      <c r="Z133" s="4">
        <f t="shared" ref="Z133:Z196" si="45">MAX(S133,U133)</f>
        <v>70.170000000000073</v>
      </c>
      <c r="AA133" s="4">
        <f t="shared" ref="AA133:AA196" si="46">ABS(H133)</f>
        <v>54.809999999999945</v>
      </c>
      <c r="AC133" s="4">
        <f t="shared" si="39"/>
        <v>26.809999999999945</v>
      </c>
      <c r="AD133" s="4">
        <f t="shared" si="38"/>
        <v>310.95999999999958</v>
      </c>
    </row>
    <row r="134" spans="1:30">
      <c r="A134" s="2">
        <f>Pairs!J134</f>
        <v>40368</v>
      </c>
      <c r="B134" s="5">
        <f>Pairs!K134</f>
        <v>3567.37</v>
      </c>
      <c r="C134" s="5">
        <f>Pairs!L134</f>
        <v>3570.89</v>
      </c>
      <c r="D134" s="5">
        <f>Pairs!M134</f>
        <v>3540.39</v>
      </c>
      <c r="E134" s="5">
        <f>Pairs!N134</f>
        <v>3554.48</v>
      </c>
      <c r="F134" s="4">
        <f t="shared" si="40"/>
        <v>30.5</v>
      </c>
      <c r="G134" s="4">
        <f t="shared" si="37"/>
        <v>76.250000000000114</v>
      </c>
      <c r="H134" s="9">
        <f t="shared" si="41"/>
        <v>16.230000000000018</v>
      </c>
      <c r="I134" s="4">
        <f t="shared" si="30"/>
        <v>41.222000000000023</v>
      </c>
      <c r="K134" s="16">
        <f t="shared" si="28"/>
        <v>1</v>
      </c>
      <c r="L134" s="4">
        <f t="shared" si="29"/>
        <v>222.01999999999998</v>
      </c>
      <c r="M134" s="6">
        <f t="shared" si="33"/>
        <v>1</v>
      </c>
      <c r="N134" s="4">
        <f t="shared" si="34"/>
        <v>222.01999999999998</v>
      </c>
      <c r="O134" s="6">
        <f t="shared" si="35"/>
        <v>1</v>
      </c>
      <c r="P134" s="4">
        <f t="shared" si="36"/>
        <v>222.01999999999998</v>
      </c>
      <c r="Q134" s="13"/>
      <c r="R134" s="13"/>
      <c r="S134" s="4">
        <f t="shared" si="44"/>
        <v>32.639999999999873</v>
      </c>
      <c r="T134" s="6">
        <f t="shared" si="31"/>
        <v>1.1586082900043728</v>
      </c>
      <c r="U134" s="4">
        <f t="shared" si="42"/>
        <v>-2.1399999999998727</v>
      </c>
      <c r="V134" s="6">
        <f t="shared" si="32"/>
        <v>1.0103989503863156</v>
      </c>
      <c r="X134" s="4">
        <f t="shared" si="43"/>
        <v>-2.1399999999998727</v>
      </c>
      <c r="Z134" s="4">
        <f t="shared" si="45"/>
        <v>32.639999999999873</v>
      </c>
      <c r="AA134" s="4">
        <f t="shared" si="46"/>
        <v>16.230000000000018</v>
      </c>
      <c r="AC134" s="4">
        <f t="shared" si="39"/>
        <v>-11.769999999999982</v>
      </c>
      <c r="AD134" s="4">
        <f t="shared" si="38"/>
        <v>291.55999999999949</v>
      </c>
    </row>
    <row r="135" spans="1:30">
      <c r="A135" s="2">
        <f>Pairs!J135</f>
        <v>40371</v>
      </c>
      <c r="B135" s="5">
        <f>Pairs!K135</f>
        <v>3562.7</v>
      </c>
      <c r="C135" s="5">
        <f>Pairs!L135</f>
        <v>3593.12</v>
      </c>
      <c r="D135" s="5">
        <f>Pairs!M135</f>
        <v>3545.57</v>
      </c>
      <c r="E135" s="5">
        <f>Pairs!N135</f>
        <v>3567.66</v>
      </c>
      <c r="F135" s="4">
        <f t="shared" si="40"/>
        <v>47.549999999999727</v>
      </c>
      <c r="G135" s="4">
        <f t="shared" si="37"/>
        <v>69.840000000000074</v>
      </c>
      <c r="H135" s="9">
        <f t="shared" si="41"/>
        <v>13.179999999999836</v>
      </c>
      <c r="I135" s="4">
        <f t="shared" si="30"/>
        <v>47.039999999999964</v>
      </c>
      <c r="K135" s="16">
        <f t="shared" ref="K135:K198" si="47">(E135-MIN($E131:$E135))/(MAX($E131:$E135)-MIN($E131:$E135))</f>
        <v>1</v>
      </c>
      <c r="L135" s="4">
        <f t="shared" ref="L135:L198" si="48">(MAX($E131:$E135)-MIN($E131:$E135))</f>
        <v>144.29999999999973</v>
      </c>
      <c r="M135" s="6">
        <f t="shared" si="33"/>
        <v>1</v>
      </c>
      <c r="N135" s="4">
        <f t="shared" si="34"/>
        <v>235.19999999999982</v>
      </c>
      <c r="O135" s="6">
        <f t="shared" si="35"/>
        <v>1</v>
      </c>
      <c r="P135" s="4">
        <f t="shared" si="36"/>
        <v>235.19999999999982</v>
      </c>
      <c r="Q135" s="13"/>
      <c r="R135" s="13"/>
      <c r="S135" s="4">
        <f t="shared" si="44"/>
        <v>38.639999999999873</v>
      </c>
      <c r="T135" s="6">
        <f t="shared" si="31"/>
        <v>1.1740383749211778</v>
      </c>
      <c r="U135" s="4">
        <f t="shared" si="42"/>
        <v>8.9099999999998545</v>
      </c>
      <c r="V135" s="6">
        <f t="shared" si="32"/>
        <v>0.95986848031708916</v>
      </c>
      <c r="X135" s="4">
        <f t="shared" si="43"/>
        <v>8.9099999999998545</v>
      </c>
      <c r="Z135" s="4">
        <f t="shared" si="45"/>
        <v>38.639999999999873</v>
      </c>
      <c r="AA135" s="4">
        <f t="shared" si="46"/>
        <v>13.179999999999836</v>
      </c>
      <c r="AC135" s="4">
        <f t="shared" si="39"/>
        <v>-14.820000000000164</v>
      </c>
      <c r="AD135" s="4">
        <f t="shared" si="38"/>
        <v>248.01999999999953</v>
      </c>
    </row>
    <row r="136" spans="1:30">
      <c r="A136" s="2">
        <f>Pairs!J136</f>
        <v>40372</v>
      </c>
      <c r="B136" s="5">
        <f>Pairs!K136</f>
        <v>3568.39</v>
      </c>
      <c r="C136" s="5">
        <f>Pairs!L136</f>
        <v>3642.53</v>
      </c>
      <c r="D136" s="5">
        <f>Pairs!M136</f>
        <v>3567.68</v>
      </c>
      <c r="E136" s="5">
        <f>Pairs!N136</f>
        <v>3637.76</v>
      </c>
      <c r="F136" s="4">
        <f t="shared" si="40"/>
        <v>74.850000000000364</v>
      </c>
      <c r="G136" s="4">
        <f t="shared" si="37"/>
        <v>69.977500000000077</v>
      </c>
      <c r="H136" s="9">
        <f t="shared" si="41"/>
        <v>70.100000000000364</v>
      </c>
      <c r="I136" s="4">
        <f t="shared" si="30"/>
        <v>42.880000000000017</v>
      </c>
      <c r="K136" s="16">
        <f t="shared" si="47"/>
        <v>1</v>
      </c>
      <c r="L136" s="4">
        <f t="shared" si="48"/>
        <v>154.32000000000016</v>
      </c>
      <c r="M136" s="6">
        <f t="shared" si="33"/>
        <v>1</v>
      </c>
      <c r="N136" s="4">
        <f t="shared" si="34"/>
        <v>305.30000000000018</v>
      </c>
      <c r="O136" s="6">
        <f t="shared" si="35"/>
        <v>1</v>
      </c>
      <c r="P136" s="4">
        <f t="shared" si="36"/>
        <v>305.30000000000018</v>
      </c>
      <c r="Q136" s="13"/>
      <c r="R136" s="13"/>
      <c r="S136" s="4">
        <f t="shared" si="44"/>
        <v>74.870000000000346</v>
      </c>
      <c r="T136" s="6">
        <f t="shared" si="31"/>
        <v>1.5188496188496223</v>
      </c>
      <c r="U136" s="4">
        <f t="shared" si="42"/>
        <v>-1.999999999998181E-2</v>
      </c>
      <c r="V136" s="6">
        <f t="shared" si="32"/>
        <v>1.0001386001386001</v>
      </c>
      <c r="X136" s="4">
        <f t="shared" si="43"/>
        <v>-1.999999999998181E-2</v>
      </c>
      <c r="Z136" s="4">
        <f t="shared" si="45"/>
        <v>74.870000000000346</v>
      </c>
      <c r="AA136" s="4">
        <f t="shared" si="46"/>
        <v>70.100000000000364</v>
      </c>
      <c r="AC136" s="4">
        <f t="shared" si="39"/>
        <v>42.100000000000364</v>
      </c>
      <c r="AD136" s="4">
        <f t="shared" si="38"/>
        <v>174.65999999999985</v>
      </c>
    </row>
    <row r="137" spans="1:30">
      <c r="A137" s="2">
        <f>Pairs!J137</f>
        <v>40373</v>
      </c>
      <c r="B137" s="5">
        <f>Pairs!K137</f>
        <v>3652.19</v>
      </c>
      <c r="C137" s="5">
        <f>Pairs!L137</f>
        <v>3656.76</v>
      </c>
      <c r="D137" s="5">
        <f>Pairs!M137</f>
        <v>3596.27</v>
      </c>
      <c r="E137" s="5">
        <f>Pairs!N137</f>
        <v>3632.98</v>
      </c>
      <c r="F137" s="4">
        <f t="shared" si="40"/>
        <v>60.490000000000236</v>
      </c>
      <c r="G137" s="4">
        <f t="shared" si="37"/>
        <v>69.107500000000073</v>
      </c>
      <c r="H137" s="9">
        <f t="shared" si="41"/>
        <v>-4.7800000000002001</v>
      </c>
      <c r="I137" s="4">
        <f t="shared" ref="I137:I200" si="49">AVERAGE(H133:H137)</f>
        <v>29.907999999999994</v>
      </c>
      <c r="K137" s="16">
        <f t="shared" si="47"/>
        <v>0.95196462667068449</v>
      </c>
      <c r="L137" s="4">
        <f t="shared" si="48"/>
        <v>99.510000000000218</v>
      </c>
      <c r="M137" s="6">
        <f t="shared" si="33"/>
        <v>0.97770522388059611</v>
      </c>
      <c r="N137" s="4">
        <f t="shared" si="34"/>
        <v>214.40000000000009</v>
      </c>
      <c r="O137" s="6">
        <f t="shared" si="35"/>
        <v>0.98434326891581991</v>
      </c>
      <c r="P137" s="4">
        <f t="shared" si="36"/>
        <v>305.30000000000018</v>
      </c>
      <c r="Q137" s="13"/>
      <c r="R137" s="13"/>
      <c r="S137" s="4">
        <f t="shared" si="44"/>
        <v>19</v>
      </c>
      <c r="T137" s="6">
        <f t="shared" si="31"/>
        <v>1.1231207879730429</v>
      </c>
      <c r="U137" s="4">
        <f t="shared" si="42"/>
        <v>41.490000000000236</v>
      </c>
      <c r="V137" s="6">
        <f t="shared" si="32"/>
        <v>0.73114307931570632</v>
      </c>
      <c r="X137" s="4">
        <f t="shared" si="43"/>
        <v>19</v>
      </c>
      <c r="Z137" s="4">
        <f t="shared" si="45"/>
        <v>41.490000000000236</v>
      </c>
      <c r="AA137" s="4">
        <f t="shared" si="46"/>
        <v>4.7800000000002001</v>
      </c>
      <c r="AC137" s="4">
        <f t="shared" si="39"/>
        <v>-23.2199999999998</v>
      </c>
      <c r="AD137" s="4">
        <f t="shared" si="38"/>
        <v>169.53999999999996</v>
      </c>
    </row>
    <row r="138" spans="1:30">
      <c r="A138" s="2">
        <f>Pairs!J138</f>
        <v>40374</v>
      </c>
      <c r="B138" s="5">
        <f>Pairs!K138</f>
        <v>3617.37</v>
      </c>
      <c r="C138" s="5">
        <f>Pairs!L138</f>
        <v>3654.1</v>
      </c>
      <c r="D138" s="5">
        <f>Pairs!M138</f>
        <v>3569.41</v>
      </c>
      <c r="E138" s="5">
        <f>Pairs!N138</f>
        <v>3581.82</v>
      </c>
      <c r="F138" s="4">
        <f t="shared" si="40"/>
        <v>84.690000000000055</v>
      </c>
      <c r="G138" s="4">
        <f t="shared" si="37"/>
        <v>67.193333333333385</v>
      </c>
      <c r="H138" s="9">
        <f t="shared" si="41"/>
        <v>-51.159999999999854</v>
      </c>
      <c r="I138" s="4">
        <f t="shared" si="49"/>
        <v>8.7140000000000324</v>
      </c>
      <c r="K138" s="16">
        <f t="shared" si="47"/>
        <v>0.32829010566762823</v>
      </c>
      <c r="L138" s="4">
        <f t="shared" si="48"/>
        <v>83.2800000000002</v>
      </c>
      <c r="M138" s="6">
        <f t="shared" si="33"/>
        <v>0.63750648004147226</v>
      </c>
      <c r="N138" s="4">
        <f t="shared" si="34"/>
        <v>154.32000000000016</v>
      </c>
      <c r="O138" s="6">
        <f t="shared" si="35"/>
        <v>0.81677038978054362</v>
      </c>
      <c r="P138" s="4">
        <f t="shared" si="36"/>
        <v>305.30000000000018</v>
      </c>
      <c r="Q138" s="13"/>
      <c r="R138" s="13"/>
      <c r="S138" s="4">
        <f t="shared" si="44"/>
        <v>21.119999999999891</v>
      </c>
      <c r="T138" s="6">
        <f t="shared" ref="T138:T201" si="50">($C138-MIN($E133:$E137))/(MAX($E133:$E137)-MIN($E133:$E137))</f>
        <v>1.1642046025525039</v>
      </c>
      <c r="U138" s="4">
        <f t="shared" si="42"/>
        <v>63.570000000000164</v>
      </c>
      <c r="V138" s="6">
        <f t="shared" ref="V138:V201" si="51">($D138-MIN($E133:$E137))/(MAX($E133:$E137)-MIN($E133:$E137))</f>
        <v>0.313134358355942</v>
      </c>
      <c r="X138" s="4">
        <f t="shared" si="43"/>
        <v>21.119999999999891</v>
      </c>
      <c r="Z138" s="4">
        <f t="shared" si="45"/>
        <v>63.570000000000164</v>
      </c>
      <c r="AA138" s="4">
        <f t="shared" si="46"/>
        <v>51.159999999999854</v>
      </c>
      <c r="AC138" s="4">
        <f t="shared" si="39"/>
        <v>23.159999999999854</v>
      </c>
      <c r="AD138" s="4">
        <f t="shared" si="38"/>
        <v>117.71000000000004</v>
      </c>
    </row>
    <row r="139" spans="1:30">
      <c r="A139" s="2">
        <f>Pairs!J139</f>
        <v>40375</v>
      </c>
      <c r="B139" s="5">
        <f>Pairs!K139</f>
        <v>3595.02</v>
      </c>
      <c r="C139" s="5">
        <f>Pairs!L139</f>
        <v>3614.59</v>
      </c>
      <c r="D139" s="5">
        <f>Pairs!M139</f>
        <v>3487.21</v>
      </c>
      <c r="E139" s="5">
        <f>Pairs!N139</f>
        <v>3500.16</v>
      </c>
      <c r="F139" s="4">
        <f t="shared" si="40"/>
        <v>127.38000000000011</v>
      </c>
      <c r="G139" s="4">
        <f t="shared" si="37"/>
        <v>72.630000000000067</v>
      </c>
      <c r="H139" s="9">
        <f t="shared" si="41"/>
        <v>-81.660000000000309</v>
      </c>
      <c r="I139" s="4">
        <f t="shared" si="49"/>
        <v>-10.864000000000033</v>
      </c>
      <c r="K139" s="16">
        <f t="shared" si="47"/>
        <v>0</v>
      </c>
      <c r="L139" s="4">
        <f t="shared" si="48"/>
        <v>137.60000000000036</v>
      </c>
      <c r="M139" s="6">
        <f t="shared" si="33"/>
        <v>0</v>
      </c>
      <c r="N139" s="4">
        <f t="shared" si="34"/>
        <v>137.60000000000036</v>
      </c>
      <c r="O139" s="6">
        <f t="shared" si="35"/>
        <v>0.35820895522387919</v>
      </c>
      <c r="P139" s="4">
        <f t="shared" si="36"/>
        <v>214.40000000000009</v>
      </c>
      <c r="Q139" s="13"/>
      <c r="R139" s="13"/>
      <c r="S139" s="4">
        <f t="shared" si="44"/>
        <v>32.769999999999982</v>
      </c>
      <c r="T139" s="6">
        <f t="shared" si="50"/>
        <v>0.7217819404418826</v>
      </c>
      <c r="U139" s="4">
        <f t="shared" si="42"/>
        <v>94.610000000000127</v>
      </c>
      <c r="V139" s="6">
        <f t="shared" si="51"/>
        <v>-0.80775696445725054</v>
      </c>
      <c r="X139" s="4">
        <f t="shared" si="43"/>
        <v>32.769999999999982</v>
      </c>
      <c r="Z139" s="4">
        <f t="shared" si="45"/>
        <v>94.610000000000127</v>
      </c>
      <c r="AA139" s="4">
        <f t="shared" si="46"/>
        <v>81.660000000000309</v>
      </c>
      <c r="AC139" s="4">
        <f t="shared" si="39"/>
        <v>53.660000000000309</v>
      </c>
      <c r="AD139" s="4">
        <f t="shared" si="38"/>
        <v>190.90000000000055</v>
      </c>
    </row>
    <row r="140" spans="1:30">
      <c r="A140" s="2">
        <f>Pairs!J140</f>
        <v>40378</v>
      </c>
      <c r="B140" s="5">
        <f>Pairs!K140</f>
        <v>3476.07</v>
      </c>
      <c r="C140" s="5">
        <f>Pairs!L140</f>
        <v>3534.49</v>
      </c>
      <c r="D140" s="5">
        <f>Pairs!M140</f>
        <v>3476.07</v>
      </c>
      <c r="E140" s="5">
        <f>Pairs!N140</f>
        <v>3486.33</v>
      </c>
      <c r="F140" s="4">
        <f t="shared" si="40"/>
        <v>58.419999999999618</v>
      </c>
      <c r="G140" s="4">
        <f t="shared" si="37"/>
        <v>70.687500000000043</v>
      </c>
      <c r="H140" s="9">
        <f t="shared" si="41"/>
        <v>-13.829999999999927</v>
      </c>
      <c r="I140" s="4">
        <f t="shared" si="49"/>
        <v>-16.265999999999984</v>
      </c>
      <c r="K140" s="16">
        <f t="shared" si="47"/>
        <v>0</v>
      </c>
      <c r="L140" s="4">
        <f t="shared" si="48"/>
        <v>151.43000000000029</v>
      </c>
      <c r="M140" s="6">
        <f t="shared" ref="M140:M203" si="52">(E140-MIN($E134:$E140))/(MAX($E134:$E140)-MIN($E134:$E140))</f>
        <v>0</v>
      </c>
      <c r="N140" s="4">
        <f t="shared" ref="N140:N203" si="53">MAX($E134:$E140)-MIN($E134:$E140)</f>
        <v>151.43000000000029</v>
      </c>
      <c r="O140" s="6">
        <f t="shared" ref="O140:O203" si="54">(E140-MIN($E132:$E140))/(MAX($E132:$E140)-MIN($E132:$E140))</f>
        <v>1.8727319854846228E-2</v>
      </c>
      <c r="P140" s="4">
        <f t="shared" ref="P140:P203" si="55">MAX($E132:$E140)-MIN($E132:$E140)</f>
        <v>154.32000000000016</v>
      </c>
      <c r="Q140" s="13"/>
      <c r="R140" s="13"/>
      <c r="S140" s="4">
        <f t="shared" si="44"/>
        <v>34.329999999999927</v>
      </c>
      <c r="T140" s="6">
        <f t="shared" si="50"/>
        <v>0.24949127906976626</v>
      </c>
      <c r="U140" s="4">
        <f t="shared" si="42"/>
        <v>24.089999999999691</v>
      </c>
      <c r="V140" s="6">
        <f t="shared" si="51"/>
        <v>-0.17507267441860194</v>
      </c>
      <c r="X140" s="4">
        <f t="shared" si="43"/>
        <v>24.089999999999691</v>
      </c>
      <c r="Z140" s="4">
        <f t="shared" si="45"/>
        <v>34.329999999999927</v>
      </c>
      <c r="AA140" s="4">
        <f t="shared" si="46"/>
        <v>13.829999999999927</v>
      </c>
      <c r="AC140" s="4">
        <f t="shared" si="39"/>
        <v>-14.170000000000073</v>
      </c>
      <c r="AD140" s="4">
        <f t="shared" si="38"/>
        <v>176.73000000000047</v>
      </c>
    </row>
    <row r="141" spans="1:30">
      <c r="A141" s="2">
        <f>Pairs!J141</f>
        <v>40379</v>
      </c>
      <c r="B141" s="5">
        <f>Pairs!K141</f>
        <v>3512.42</v>
      </c>
      <c r="C141" s="5">
        <f>Pairs!L141</f>
        <v>3514.39</v>
      </c>
      <c r="D141" s="5">
        <f>Pairs!M141</f>
        <v>3419.77</v>
      </c>
      <c r="E141" s="5">
        <f>Pairs!N141</f>
        <v>3468.02</v>
      </c>
      <c r="F141" s="4">
        <f t="shared" si="40"/>
        <v>94.619999999999891</v>
      </c>
      <c r="G141" s="4">
        <f t="shared" si="37"/>
        <v>74.125</v>
      </c>
      <c r="H141" s="9">
        <f t="shared" si="41"/>
        <v>-18.309999999999945</v>
      </c>
      <c r="I141" s="4">
        <f t="shared" si="49"/>
        <v>-33.94800000000005</v>
      </c>
      <c r="K141" s="16">
        <f t="shared" si="47"/>
        <v>0</v>
      </c>
      <c r="L141" s="4">
        <f t="shared" si="48"/>
        <v>164.96000000000004</v>
      </c>
      <c r="M141" s="6">
        <f t="shared" si="52"/>
        <v>0</v>
      </c>
      <c r="N141" s="4">
        <f t="shared" si="53"/>
        <v>169.74000000000024</v>
      </c>
      <c r="O141" s="6">
        <f t="shared" si="54"/>
        <v>0</v>
      </c>
      <c r="P141" s="4">
        <f t="shared" si="55"/>
        <v>169.74000000000024</v>
      </c>
      <c r="Q141" s="13"/>
      <c r="R141" s="13"/>
      <c r="S141" s="4">
        <f t="shared" si="44"/>
        <v>28.059999999999945</v>
      </c>
      <c r="T141" s="6">
        <f t="shared" si="50"/>
        <v>0.18530013867793629</v>
      </c>
      <c r="U141" s="4">
        <f t="shared" si="42"/>
        <v>66.559999999999945</v>
      </c>
      <c r="V141" s="6">
        <f t="shared" si="51"/>
        <v>-0.43954302317902538</v>
      </c>
      <c r="X141" s="4">
        <f t="shared" si="43"/>
        <v>28.059999999999945</v>
      </c>
      <c r="Z141" s="4">
        <f t="shared" si="45"/>
        <v>66.559999999999945</v>
      </c>
      <c r="AA141" s="4">
        <f t="shared" si="46"/>
        <v>18.309999999999945</v>
      </c>
      <c r="AC141" s="4">
        <f t="shared" si="39"/>
        <v>-9.6900000000000546</v>
      </c>
      <c r="AD141" s="4">
        <f t="shared" si="38"/>
        <v>104.14000000000033</v>
      </c>
    </row>
    <row r="142" spans="1:30">
      <c r="A142" s="2">
        <f>Pairs!J142</f>
        <v>40380</v>
      </c>
      <c r="B142" s="5">
        <f>Pairs!K142</f>
        <v>3500.36</v>
      </c>
      <c r="C142" s="5">
        <f>Pairs!L142</f>
        <v>3541.59</v>
      </c>
      <c r="D142" s="5">
        <f>Pairs!M142</f>
        <v>3488.62</v>
      </c>
      <c r="E142" s="5">
        <f>Pairs!N142</f>
        <v>3493.92</v>
      </c>
      <c r="F142" s="4">
        <f t="shared" si="40"/>
        <v>52.970000000000255</v>
      </c>
      <c r="G142" s="4">
        <f t="shared" si="37"/>
        <v>75.775833333333367</v>
      </c>
      <c r="H142" s="9">
        <f t="shared" si="41"/>
        <v>25.900000000000091</v>
      </c>
      <c r="I142" s="4">
        <f t="shared" si="49"/>
        <v>-27.811999999999991</v>
      </c>
      <c r="K142" s="16">
        <f t="shared" si="47"/>
        <v>0.22759226713532557</v>
      </c>
      <c r="L142" s="4">
        <f t="shared" si="48"/>
        <v>113.80000000000018</v>
      </c>
      <c r="M142" s="6">
        <f t="shared" si="52"/>
        <v>0.1525863084717807</v>
      </c>
      <c r="N142" s="4">
        <f t="shared" si="53"/>
        <v>169.74000000000024</v>
      </c>
      <c r="O142" s="6">
        <f t="shared" si="54"/>
        <v>0.1525863084717807</v>
      </c>
      <c r="P142" s="4">
        <f t="shared" si="55"/>
        <v>169.74000000000024</v>
      </c>
      <c r="Q142" s="13"/>
      <c r="R142" s="13"/>
      <c r="S142" s="4">
        <f t="shared" si="44"/>
        <v>73.570000000000164</v>
      </c>
      <c r="T142" s="6">
        <f t="shared" si="50"/>
        <v>0.44598690591658674</v>
      </c>
      <c r="U142" s="4">
        <f t="shared" si="42"/>
        <v>-20.599999999999909</v>
      </c>
      <c r="V142" s="6">
        <f t="shared" si="51"/>
        <v>0.12487875848690534</v>
      </c>
      <c r="X142" s="4">
        <f t="shared" si="43"/>
        <v>-20.599999999999909</v>
      </c>
      <c r="Z142" s="4">
        <f t="shared" si="45"/>
        <v>73.570000000000164</v>
      </c>
      <c r="AA142" s="4">
        <f t="shared" si="46"/>
        <v>25.900000000000091</v>
      </c>
      <c r="AC142" s="4">
        <f t="shared" si="39"/>
        <v>-2.0999999999999091</v>
      </c>
      <c r="AD142" s="4">
        <f t="shared" si="38"/>
        <v>69.960000000000491</v>
      </c>
    </row>
    <row r="143" spans="1:30">
      <c r="A143" s="2">
        <f>Pairs!J143</f>
        <v>40381</v>
      </c>
      <c r="B143" s="5">
        <f>Pairs!K143</f>
        <v>3473.48</v>
      </c>
      <c r="C143" s="5">
        <f>Pairs!L143</f>
        <v>3604.9</v>
      </c>
      <c r="D143" s="5">
        <f>Pairs!M143</f>
        <v>3469.47</v>
      </c>
      <c r="E143" s="5">
        <f>Pairs!N143</f>
        <v>3600.57</v>
      </c>
      <c r="F143" s="4">
        <f t="shared" si="40"/>
        <v>135.43000000000029</v>
      </c>
      <c r="G143" s="4">
        <f t="shared" ref="G143:G206" si="56">AVERAGE(F132:F143)</f>
        <v>78.165833333333396</v>
      </c>
      <c r="H143" s="9">
        <f t="shared" si="41"/>
        <v>106.65000000000009</v>
      </c>
      <c r="I143" s="4">
        <f t="shared" si="49"/>
        <v>3.75</v>
      </c>
      <c r="K143" s="16">
        <f t="shared" si="47"/>
        <v>1</v>
      </c>
      <c r="L143" s="4">
        <f t="shared" si="48"/>
        <v>132.55000000000018</v>
      </c>
      <c r="M143" s="6">
        <f t="shared" si="52"/>
        <v>0.80352812803103879</v>
      </c>
      <c r="N143" s="4">
        <f t="shared" si="53"/>
        <v>164.96000000000004</v>
      </c>
      <c r="O143" s="6">
        <f t="shared" si="54"/>
        <v>0.78090020030635088</v>
      </c>
      <c r="P143" s="4">
        <f t="shared" si="55"/>
        <v>169.74000000000024</v>
      </c>
      <c r="Q143" s="13"/>
      <c r="R143" s="13"/>
      <c r="S143" s="4">
        <f t="shared" si="44"/>
        <v>110.98000000000002</v>
      </c>
      <c r="T143" s="6">
        <f t="shared" si="50"/>
        <v>1.2028119507908601</v>
      </c>
      <c r="U143" s="4">
        <f t="shared" si="42"/>
        <v>24.450000000000273</v>
      </c>
      <c r="V143" s="6">
        <f t="shared" si="51"/>
        <v>1.2741652021088012E-2</v>
      </c>
      <c r="X143" s="4">
        <f t="shared" si="43"/>
        <v>24.450000000000273</v>
      </c>
      <c r="Z143" s="4">
        <f t="shared" si="45"/>
        <v>110.98000000000002</v>
      </c>
      <c r="AA143" s="4">
        <f t="shared" si="46"/>
        <v>106.65000000000009</v>
      </c>
      <c r="AC143" s="4">
        <f t="shared" si="39"/>
        <v>78.650000000000091</v>
      </c>
      <c r="AD143" s="4">
        <f t="shared" si="38"/>
        <v>121.80000000000064</v>
      </c>
    </row>
    <row r="144" spans="1:30">
      <c r="A144" s="2">
        <f>Pairs!J144</f>
        <v>40382</v>
      </c>
      <c r="B144" s="5">
        <f>Pairs!K144</f>
        <v>3595.66</v>
      </c>
      <c r="C144" s="5">
        <f>Pairs!L144</f>
        <v>3628.2</v>
      </c>
      <c r="D144" s="5">
        <f>Pairs!M144</f>
        <v>3575.32</v>
      </c>
      <c r="E144" s="5">
        <f>Pairs!N144</f>
        <v>3607.05</v>
      </c>
      <c r="F144" s="4">
        <f t="shared" si="40"/>
        <v>52.879999999999654</v>
      </c>
      <c r="G144" s="4">
        <f t="shared" si="56"/>
        <v>72.384166666666673</v>
      </c>
      <c r="H144" s="9">
        <f t="shared" si="41"/>
        <v>6.4800000000000182</v>
      </c>
      <c r="I144" s="4">
        <f t="shared" si="49"/>
        <v>21.378000000000064</v>
      </c>
      <c r="K144" s="16">
        <f t="shared" si="47"/>
        <v>1</v>
      </c>
      <c r="L144" s="4">
        <f t="shared" si="48"/>
        <v>139.0300000000002</v>
      </c>
      <c r="M144" s="6">
        <f t="shared" si="52"/>
        <v>1</v>
      </c>
      <c r="N144" s="4">
        <f t="shared" si="53"/>
        <v>139.0300000000002</v>
      </c>
      <c r="O144" s="6">
        <f t="shared" si="54"/>
        <v>0.81907623424060327</v>
      </c>
      <c r="P144" s="4">
        <f t="shared" si="55"/>
        <v>169.74000000000024</v>
      </c>
      <c r="Q144" s="13"/>
      <c r="R144" s="13"/>
      <c r="S144" s="4">
        <f t="shared" si="44"/>
        <v>27.629999999999654</v>
      </c>
      <c r="T144" s="6">
        <f t="shared" si="50"/>
        <v>1.2084496416446595</v>
      </c>
      <c r="U144" s="4">
        <f t="shared" si="42"/>
        <v>25.25</v>
      </c>
      <c r="V144" s="6">
        <f t="shared" si="51"/>
        <v>0.8095058468502454</v>
      </c>
      <c r="X144" s="4">
        <f t="shared" si="43"/>
        <v>25.25</v>
      </c>
      <c r="Z144" s="4">
        <f t="shared" si="45"/>
        <v>27.629999999999654</v>
      </c>
      <c r="AA144" s="4">
        <f t="shared" si="46"/>
        <v>6.4800000000000182</v>
      </c>
      <c r="AC144" s="4" t="str">
        <f t="shared" si="39"/>
        <v/>
      </c>
      <c r="AD144" s="4">
        <f t="shared" ref="AD144:AD207" si="57">SUM(AC135:AC144)</f>
        <v>133.57000000000062</v>
      </c>
    </row>
    <row r="145" spans="1:30">
      <c r="A145" s="2">
        <f>Pairs!J145</f>
        <v>40385</v>
      </c>
      <c r="B145" s="5">
        <f>Pairs!K145</f>
        <v>3634.76</v>
      </c>
      <c r="C145" s="5">
        <f>Pairs!L145</f>
        <v>3636.18</v>
      </c>
      <c r="D145" s="5">
        <f>Pairs!M145</f>
        <v>3589.93</v>
      </c>
      <c r="E145" s="5">
        <f>Pairs!N145</f>
        <v>3636.18</v>
      </c>
      <c r="F145" s="4">
        <f t="shared" si="40"/>
        <v>46.25</v>
      </c>
      <c r="G145" s="4">
        <f t="shared" si="56"/>
        <v>72.169166666666683</v>
      </c>
      <c r="H145" s="9">
        <f t="shared" si="41"/>
        <v>29.129999999999654</v>
      </c>
      <c r="I145" s="4">
        <f t="shared" si="49"/>
        <v>29.969999999999981</v>
      </c>
      <c r="K145" s="16">
        <f t="shared" si="47"/>
        <v>1</v>
      </c>
      <c r="L145" s="4">
        <f t="shared" si="48"/>
        <v>168.15999999999985</v>
      </c>
      <c r="M145" s="6">
        <f t="shared" si="52"/>
        <v>1</v>
      </c>
      <c r="N145" s="4">
        <f t="shared" si="53"/>
        <v>168.15999999999985</v>
      </c>
      <c r="O145" s="6">
        <f t="shared" si="54"/>
        <v>1</v>
      </c>
      <c r="P145" s="4">
        <f t="shared" si="55"/>
        <v>168.15999999999985</v>
      </c>
      <c r="Q145" s="13"/>
      <c r="R145" s="13"/>
      <c r="S145" s="4">
        <f t="shared" si="44"/>
        <v>29.129999999999654</v>
      </c>
      <c r="T145" s="6">
        <f t="shared" si="50"/>
        <v>1.2095231245054996</v>
      </c>
      <c r="U145" s="4">
        <f t="shared" si="42"/>
        <v>17.120000000000346</v>
      </c>
      <c r="V145" s="6">
        <f t="shared" si="51"/>
        <v>0.87686110911313875</v>
      </c>
      <c r="X145" s="4">
        <f t="shared" si="43"/>
        <v>17.120000000000346</v>
      </c>
      <c r="Z145" s="4">
        <f t="shared" si="45"/>
        <v>29.129999999999654</v>
      </c>
      <c r="AA145" s="4">
        <f t="shared" si="46"/>
        <v>29.129999999999654</v>
      </c>
      <c r="AC145" s="4">
        <f t="shared" si="39"/>
        <v>1.1299999999996544</v>
      </c>
      <c r="AD145" s="4">
        <f t="shared" si="57"/>
        <v>149.52000000000044</v>
      </c>
    </row>
    <row r="146" spans="1:30">
      <c r="A146" s="2">
        <f>Pairs!J146</f>
        <v>40386</v>
      </c>
      <c r="B146" s="5">
        <f>Pairs!K146</f>
        <v>3661.06</v>
      </c>
      <c r="C146" s="5">
        <f>Pairs!L146</f>
        <v>3698.02</v>
      </c>
      <c r="D146" s="5">
        <f>Pairs!M146</f>
        <v>3654.22</v>
      </c>
      <c r="E146" s="5">
        <f>Pairs!N146</f>
        <v>3666.4</v>
      </c>
      <c r="F146" s="4">
        <f t="shared" si="40"/>
        <v>43.800000000000182</v>
      </c>
      <c r="G146" s="4">
        <f t="shared" si="56"/>
        <v>73.277500000000032</v>
      </c>
      <c r="H146" s="9">
        <f t="shared" si="41"/>
        <v>30.220000000000255</v>
      </c>
      <c r="I146" s="4">
        <f t="shared" si="49"/>
        <v>39.676000000000023</v>
      </c>
      <c r="K146" s="16">
        <f t="shared" si="47"/>
        <v>1</v>
      </c>
      <c r="L146" s="4">
        <f t="shared" si="48"/>
        <v>172.48000000000002</v>
      </c>
      <c r="M146" s="6">
        <f t="shared" si="52"/>
        <v>1</v>
      </c>
      <c r="N146" s="4">
        <f t="shared" si="53"/>
        <v>198.38000000000011</v>
      </c>
      <c r="O146" s="6">
        <f t="shared" si="54"/>
        <v>1</v>
      </c>
      <c r="P146" s="4">
        <f t="shared" si="55"/>
        <v>198.38000000000011</v>
      </c>
      <c r="Q146" s="13"/>
      <c r="R146" s="13"/>
      <c r="S146" s="4">
        <f t="shared" si="44"/>
        <v>61.840000000000146</v>
      </c>
      <c r="T146" s="6">
        <f t="shared" si="50"/>
        <v>1.3677450047573751</v>
      </c>
      <c r="U146" s="4">
        <f t="shared" si="42"/>
        <v>-18.039999999999964</v>
      </c>
      <c r="V146" s="6">
        <f t="shared" si="51"/>
        <v>1.1072787821122738</v>
      </c>
      <c r="X146" s="4">
        <f t="shared" si="43"/>
        <v>-18.039999999999964</v>
      </c>
      <c r="Z146" s="4">
        <f t="shared" si="45"/>
        <v>61.840000000000146</v>
      </c>
      <c r="AA146" s="4">
        <f t="shared" si="46"/>
        <v>30.220000000000255</v>
      </c>
      <c r="AC146" s="4">
        <f t="shared" si="39"/>
        <v>2.2200000000002547</v>
      </c>
      <c r="AD146" s="4">
        <f t="shared" si="57"/>
        <v>109.64000000000033</v>
      </c>
    </row>
    <row r="147" spans="1:30">
      <c r="A147" s="2">
        <f>Pairs!J147</f>
        <v>40387</v>
      </c>
      <c r="B147" s="5">
        <f>Pairs!K147</f>
        <v>3680.6</v>
      </c>
      <c r="C147" s="5">
        <f>Pairs!L147</f>
        <v>3700.4</v>
      </c>
      <c r="D147" s="5">
        <f>Pairs!M147</f>
        <v>3656.19</v>
      </c>
      <c r="E147" s="5">
        <f>Pairs!N147</f>
        <v>3670.36</v>
      </c>
      <c r="F147" s="4">
        <f t="shared" si="40"/>
        <v>44.210000000000036</v>
      </c>
      <c r="G147" s="4">
        <f t="shared" si="56"/>
        <v>72.999166666666724</v>
      </c>
      <c r="H147" s="9">
        <f t="shared" si="41"/>
        <v>3.9600000000000364</v>
      </c>
      <c r="I147" s="4">
        <f t="shared" si="49"/>
        <v>35.288000000000011</v>
      </c>
      <c r="K147" s="16">
        <f t="shared" si="47"/>
        <v>1</v>
      </c>
      <c r="L147" s="4">
        <f t="shared" si="48"/>
        <v>69.789999999999964</v>
      </c>
      <c r="M147" s="6">
        <f t="shared" si="52"/>
        <v>1</v>
      </c>
      <c r="N147" s="4">
        <f t="shared" si="53"/>
        <v>202.34000000000015</v>
      </c>
      <c r="O147" s="6">
        <f t="shared" si="54"/>
        <v>1</v>
      </c>
      <c r="P147" s="4">
        <f t="shared" si="55"/>
        <v>202.34000000000015</v>
      </c>
      <c r="Q147" s="13"/>
      <c r="R147" s="13"/>
      <c r="S147" s="4">
        <f t="shared" si="44"/>
        <v>34</v>
      </c>
      <c r="T147" s="6">
        <f t="shared" si="50"/>
        <v>1.1971243042671613</v>
      </c>
      <c r="U147" s="4">
        <f t="shared" si="42"/>
        <v>10.210000000000036</v>
      </c>
      <c r="V147" s="6">
        <f t="shared" si="51"/>
        <v>0.9408047309833022</v>
      </c>
      <c r="X147" s="4">
        <f t="shared" si="43"/>
        <v>10.210000000000036</v>
      </c>
      <c r="Z147" s="4">
        <f t="shared" si="45"/>
        <v>34</v>
      </c>
      <c r="AA147" s="4">
        <f t="shared" si="46"/>
        <v>3.9600000000000364</v>
      </c>
      <c r="AC147" s="4">
        <f t="shared" si="39"/>
        <v>-24.039999999999964</v>
      </c>
      <c r="AD147" s="4">
        <f t="shared" si="57"/>
        <v>108.82000000000016</v>
      </c>
    </row>
    <row r="148" spans="1:30">
      <c r="A148" s="2">
        <f>Pairs!J148</f>
        <v>40388</v>
      </c>
      <c r="B148" s="5">
        <f>Pairs!K148</f>
        <v>3680.06</v>
      </c>
      <c r="C148" s="5">
        <f>Pairs!L148</f>
        <v>3720.63</v>
      </c>
      <c r="D148" s="5">
        <f>Pairs!M148</f>
        <v>3651.91</v>
      </c>
      <c r="E148" s="5">
        <f>Pairs!N148</f>
        <v>3651.91</v>
      </c>
      <c r="F148" s="4">
        <f t="shared" si="40"/>
        <v>68.720000000000255</v>
      </c>
      <c r="G148" s="4">
        <f t="shared" si="56"/>
        <v>72.488333333333387</v>
      </c>
      <c r="H148" s="9">
        <f t="shared" si="41"/>
        <v>-18.450000000000273</v>
      </c>
      <c r="I148" s="4">
        <f t="shared" si="49"/>
        <v>10.267999999999939</v>
      </c>
      <c r="K148" s="16">
        <f t="shared" si="47"/>
        <v>0.70857684410045352</v>
      </c>
      <c r="L148" s="4">
        <f t="shared" si="48"/>
        <v>63.309999999999945</v>
      </c>
      <c r="M148" s="6">
        <f t="shared" si="52"/>
        <v>0.89543187485830722</v>
      </c>
      <c r="N148" s="4">
        <f t="shared" si="53"/>
        <v>176.44000000000005</v>
      </c>
      <c r="O148" s="6">
        <f t="shared" si="54"/>
        <v>0.90881684293762843</v>
      </c>
      <c r="P148" s="4">
        <f t="shared" si="55"/>
        <v>202.34000000000015</v>
      </c>
      <c r="Q148" s="13"/>
      <c r="R148" s="13"/>
      <c r="S148" s="4">
        <f t="shared" si="44"/>
        <v>50.269999999999982</v>
      </c>
      <c r="T148" s="6">
        <f t="shared" si="50"/>
        <v>1.7203037684482019</v>
      </c>
      <c r="U148" s="4">
        <f t="shared" si="42"/>
        <v>18.450000000000273</v>
      </c>
      <c r="V148" s="6">
        <f t="shared" si="51"/>
        <v>0.73563547786215389</v>
      </c>
      <c r="X148" s="4">
        <f t="shared" si="43"/>
        <v>18.450000000000273</v>
      </c>
      <c r="Z148" s="4">
        <f t="shared" si="45"/>
        <v>50.269999999999982</v>
      </c>
      <c r="AA148" s="4">
        <f t="shared" si="46"/>
        <v>18.450000000000273</v>
      </c>
      <c r="AC148" s="4">
        <f t="shared" si="39"/>
        <v>-9.5499999999997272</v>
      </c>
      <c r="AD148" s="4">
        <f t="shared" si="57"/>
        <v>76.110000000000582</v>
      </c>
    </row>
    <row r="149" spans="1:30">
      <c r="A149" s="2">
        <f>Pairs!J149</f>
        <v>40389</v>
      </c>
      <c r="B149" s="5">
        <f>Pairs!K149</f>
        <v>3647.21</v>
      </c>
      <c r="C149" s="5">
        <f>Pairs!L149</f>
        <v>3680.07</v>
      </c>
      <c r="D149" s="5">
        <f>Pairs!M149</f>
        <v>3600.83</v>
      </c>
      <c r="E149" s="5">
        <f>Pairs!N149</f>
        <v>3643.14</v>
      </c>
      <c r="F149" s="4">
        <f t="shared" si="40"/>
        <v>79.240000000000236</v>
      </c>
      <c r="G149" s="4">
        <f t="shared" si="56"/>
        <v>74.050833333333387</v>
      </c>
      <c r="H149" s="9">
        <f t="shared" si="41"/>
        <v>-8.7699999999999818</v>
      </c>
      <c r="I149" s="4">
        <f t="shared" si="49"/>
        <v>7.2179999999999378</v>
      </c>
      <c r="K149" s="16">
        <f t="shared" si="47"/>
        <v>0.20362785254534749</v>
      </c>
      <c r="L149" s="4">
        <f t="shared" si="48"/>
        <v>34.180000000000291</v>
      </c>
      <c r="M149" s="6">
        <f t="shared" si="52"/>
        <v>0.6099727754692611</v>
      </c>
      <c r="N149" s="4">
        <f t="shared" si="53"/>
        <v>69.789999999999964</v>
      </c>
      <c r="O149" s="6">
        <f t="shared" si="54"/>
        <v>0.86547395472966182</v>
      </c>
      <c r="P149" s="4">
        <f t="shared" si="55"/>
        <v>202.34000000000015</v>
      </c>
      <c r="Q149" s="13"/>
      <c r="R149" s="13"/>
      <c r="S149" s="4">
        <f t="shared" si="44"/>
        <v>28.160000000000309</v>
      </c>
      <c r="T149" s="6">
        <f t="shared" si="50"/>
        <v>1.1533722950560741</v>
      </c>
      <c r="U149" s="4">
        <f t="shared" si="42"/>
        <v>51.079999999999927</v>
      </c>
      <c r="V149" s="6">
        <f t="shared" si="51"/>
        <v>-9.8246722476706044E-2</v>
      </c>
      <c r="X149" s="4">
        <f t="shared" si="43"/>
        <v>28.160000000000309</v>
      </c>
      <c r="Z149" s="4">
        <f t="shared" si="45"/>
        <v>51.079999999999927</v>
      </c>
      <c r="AA149" s="4">
        <f t="shared" si="46"/>
        <v>8.7699999999999818</v>
      </c>
      <c r="AC149" s="4">
        <f t="shared" si="39"/>
        <v>-19.230000000000018</v>
      </c>
      <c r="AD149" s="4">
        <f t="shared" si="57"/>
        <v>3.2200000000002547</v>
      </c>
    </row>
    <row r="150" spans="1:30">
      <c r="A150" s="2">
        <f>Pairs!J150</f>
        <v>40392</v>
      </c>
      <c r="B150" s="5">
        <f>Pairs!K150</f>
        <v>3675.88</v>
      </c>
      <c r="C150" s="5">
        <f>Pairs!L150</f>
        <v>3755.72</v>
      </c>
      <c r="D150" s="5">
        <f>Pairs!M150</f>
        <v>3671.93</v>
      </c>
      <c r="E150" s="5">
        <f>Pairs!N150</f>
        <v>3752.03</v>
      </c>
      <c r="F150" s="4">
        <f t="shared" si="40"/>
        <v>83.789999999999964</v>
      </c>
      <c r="G150" s="4">
        <f t="shared" si="56"/>
        <v>73.97583333333337</v>
      </c>
      <c r="H150" s="9">
        <f t="shared" si="41"/>
        <v>108.89000000000033</v>
      </c>
      <c r="I150" s="4">
        <f t="shared" si="49"/>
        <v>23.170000000000073</v>
      </c>
      <c r="K150" s="16">
        <f t="shared" si="47"/>
        <v>1</v>
      </c>
      <c r="L150" s="4">
        <f t="shared" si="48"/>
        <v>108.89000000000033</v>
      </c>
      <c r="M150" s="6">
        <f t="shared" si="52"/>
        <v>1</v>
      </c>
      <c r="N150" s="4">
        <f t="shared" si="53"/>
        <v>144.98000000000002</v>
      </c>
      <c r="O150" s="6">
        <f t="shared" si="54"/>
        <v>1</v>
      </c>
      <c r="P150" s="4">
        <f t="shared" si="55"/>
        <v>258.11000000000013</v>
      </c>
      <c r="Q150" s="13"/>
      <c r="R150" s="13"/>
      <c r="S150" s="4">
        <f t="shared" si="44"/>
        <v>112.57999999999993</v>
      </c>
      <c r="T150" s="6">
        <f t="shared" si="50"/>
        <v>3.4973668812170553</v>
      </c>
      <c r="U150" s="4">
        <f t="shared" si="42"/>
        <v>-28.789999999999964</v>
      </c>
      <c r="V150" s="6">
        <f t="shared" si="51"/>
        <v>1.0459332943241573</v>
      </c>
      <c r="X150" s="4">
        <f t="shared" si="43"/>
        <v>-28.789999999999964</v>
      </c>
      <c r="Z150" s="4">
        <f t="shared" si="45"/>
        <v>112.57999999999993</v>
      </c>
      <c r="AA150" s="4">
        <f t="shared" si="46"/>
        <v>108.89000000000033</v>
      </c>
      <c r="AC150" s="4">
        <f t="shared" si="39"/>
        <v>80.890000000000327</v>
      </c>
      <c r="AD150" s="4">
        <f t="shared" si="57"/>
        <v>98.280000000000655</v>
      </c>
    </row>
    <row r="151" spans="1:30">
      <c r="A151" s="2">
        <f>Pairs!J151</f>
        <v>40393</v>
      </c>
      <c r="B151" s="5">
        <f>Pairs!K151</f>
        <v>3744.52</v>
      </c>
      <c r="C151" s="5">
        <f>Pairs!L151</f>
        <v>3751.96</v>
      </c>
      <c r="D151" s="5">
        <f>Pairs!M151</f>
        <v>3716.04</v>
      </c>
      <c r="E151" s="5">
        <f>Pairs!N151</f>
        <v>3747.51</v>
      </c>
      <c r="F151" s="4">
        <f t="shared" si="40"/>
        <v>35.920000000000073</v>
      </c>
      <c r="G151" s="4">
        <f t="shared" si="56"/>
        <v>66.3541666666667</v>
      </c>
      <c r="H151" s="9">
        <f t="shared" si="41"/>
        <v>-4.5199999999999818</v>
      </c>
      <c r="I151" s="4">
        <f t="shared" si="49"/>
        <v>16.222000000000026</v>
      </c>
      <c r="K151" s="16">
        <f t="shared" si="47"/>
        <v>0.95849021948755653</v>
      </c>
      <c r="L151" s="4">
        <f t="shared" si="48"/>
        <v>108.89000000000033</v>
      </c>
      <c r="M151" s="6">
        <f t="shared" si="52"/>
        <v>0.96098403107466579</v>
      </c>
      <c r="N151" s="4">
        <f t="shared" si="53"/>
        <v>115.85000000000036</v>
      </c>
      <c r="O151" s="6">
        <f t="shared" si="54"/>
        <v>0.97015713719794017</v>
      </c>
      <c r="P151" s="4">
        <f t="shared" si="55"/>
        <v>151.46000000000004</v>
      </c>
      <c r="Q151" s="13"/>
      <c r="R151" s="13"/>
      <c r="S151" s="4">
        <f t="shared" si="44"/>
        <v>-7.0000000000163709E-2</v>
      </c>
      <c r="T151" s="6">
        <f t="shared" si="50"/>
        <v>0.99935714941684117</v>
      </c>
      <c r="U151" s="4">
        <f t="shared" si="42"/>
        <v>35.990000000000236</v>
      </c>
      <c r="V151" s="6">
        <f t="shared" si="51"/>
        <v>0.66948296445954514</v>
      </c>
      <c r="X151" s="4">
        <f t="shared" si="43"/>
        <v>-7.0000000000163709E-2</v>
      </c>
      <c r="Z151" s="4">
        <f t="shared" si="45"/>
        <v>35.990000000000236</v>
      </c>
      <c r="AA151" s="4">
        <f t="shared" si="46"/>
        <v>4.5199999999999818</v>
      </c>
      <c r="AC151" s="4">
        <f t="shared" si="39"/>
        <v>-23.480000000000018</v>
      </c>
      <c r="AD151" s="4">
        <f t="shared" si="57"/>
        <v>84.490000000000691</v>
      </c>
    </row>
    <row r="152" spans="1:30">
      <c r="A152" s="2">
        <f>Pairs!J152</f>
        <v>40394</v>
      </c>
      <c r="B152" s="5">
        <f>Pairs!K152</f>
        <v>3746.56</v>
      </c>
      <c r="C152" s="5">
        <f>Pairs!L152</f>
        <v>3779.99</v>
      </c>
      <c r="D152" s="5">
        <f>Pairs!M152</f>
        <v>3716.03</v>
      </c>
      <c r="E152" s="5">
        <f>Pairs!N152</f>
        <v>3760.72</v>
      </c>
      <c r="F152" s="4">
        <f t="shared" si="40"/>
        <v>63.959999999999582</v>
      </c>
      <c r="G152" s="4">
        <f t="shared" si="56"/>
        <v>66.815833333333373</v>
      </c>
      <c r="H152" s="9">
        <f t="shared" si="41"/>
        <v>13.209999999999582</v>
      </c>
      <c r="I152" s="4">
        <f t="shared" si="49"/>
        <v>18.071999999999935</v>
      </c>
      <c r="K152" s="16">
        <f t="shared" si="47"/>
        <v>1</v>
      </c>
      <c r="L152" s="4">
        <f t="shared" si="48"/>
        <v>117.57999999999993</v>
      </c>
      <c r="M152" s="6">
        <f t="shared" si="52"/>
        <v>1</v>
      </c>
      <c r="N152" s="4">
        <f t="shared" si="53"/>
        <v>117.57999999999993</v>
      </c>
      <c r="O152" s="6">
        <f t="shared" si="54"/>
        <v>1</v>
      </c>
      <c r="P152" s="4">
        <f t="shared" si="55"/>
        <v>153.66999999999962</v>
      </c>
      <c r="Q152" s="13"/>
      <c r="R152" s="13"/>
      <c r="S152" s="4">
        <f t="shared" si="44"/>
        <v>32.479999999999563</v>
      </c>
      <c r="T152" s="6">
        <f t="shared" si="50"/>
        <v>1.2567728900725457</v>
      </c>
      <c r="U152" s="4">
        <f t="shared" si="42"/>
        <v>31.480000000000018</v>
      </c>
      <c r="V152" s="6">
        <f t="shared" si="51"/>
        <v>0.66939112866195338</v>
      </c>
      <c r="X152" s="4">
        <f t="shared" si="43"/>
        <v>31.480000000000018</v>
      </c>
      <c r="Z152" s="4">
        <f t="shared" si="45"/>
        <v>32.479999999999563</v>
      </c>
      <c r="AA152" s="4">
        <f t="shared" si="46"/>
        <v>13.209999999999582</v>
      </c>
      <c r="AC152" s="4">
        <f t="shared" si="39"/>
        <v>-14.790000000000418</v>
      </c>
      <c r="AD152" s="4">
        <f t="shared" si="57"/>
        <v>71.800000000000182</v>
      </c>
    </row>
    <row r="153" spans="1:30">
      <c r="A153" s="2">
        <f>Pairs!J153</f>
        <v>40395</v>
      </c>
      <c r="B153" s="5">
        <f>Pairs!K153</f>
        <v>3763.72</v>
      </c>
      <c r="C153" s="5">
        <f>Pairs!L153</f>
        <v>3802.94</v>
      </c>
      <c r="D153" s="5">
        <f>Pairs!M153</f>
        <v>3758.52</v>
      </c>
      <c r="E153" s="5">
        <f>Pairs!N153</f>
        <v>3764.19</v>
      </c>
      <c r="F153" s="4">
        <f t="shared" si="40"/>
        <v>44.420000000000073</v>
      </c>
      <c r="G153" s="4">
        <f t="shared" si="56"/>
        <v>62.63250000000005</v>
      </c>
      <c r="H153" s="9">
        <f t="shared" si="41"/>
        <v>3.4700000000002547</v>
      </c>
      <c r="I153" s="4">
        <f t="shared" si="49"/>
        <v>22.456000000000039</v>
      </c>
      <c r="K153" s="16">
        <f t="shared" si="47"/>
        <v>1</v>
      </c>
      <c r="L153" s="4">
        <f t="shared" si="48"/>
        <v>121.05000000000018</v>
      </c>
      <c r="M153" s="6">
        <f t="shared" si="52"/>
        <v>1</v>
      </c>
      <c r="N153" s="4">
        <f t="shared" si="53"/>
        <v>121.05000000000018</v>
      </c>
      <c r="O153" s="6">
        <f t="shared" si="54"/>
        <v>1</v>
      </c>
      <c r="P153" s="4">
        <f t="shared" si="55"/>
        <v>128.01000000000022</v>
      </c>
      <c r="Q153" s="13"/>
      <c r="R153" s="13"/>
      <c r="S153" s="4">
        <f t="shared" si="44"/>
        <v>42.220000000000255</v>
      </c>
      <c r="T153" s="6">
        <f t="shared" si="50"/>
        <v>1.3590746725633636</v>
      </c>
      <c r="U153" s="4">
        <f t="shared" si="42"/>
        <v>2.1999999999998181</v>
      </c>
      <c r="V153" s="6">
        <f t="shared" si="51"/>
        <v>0.98128933492090642</v>
      </c>
      <c r="X153" s="4">
        <f t="shared" si="43"/>
        <v>2.1999999999998181</v>
      </c>
      <c r="Z153" s="4">
        <f t="shared" si="45"/>
        <v>42.220000000000255</v>
      </c>
      <c r="AA153" s="4">
        <f t="shared" si="46"/>
        <v>3.4700000000002547</v>
      </c>
      <c r="AC153" s="4">
        <f t="shared" si="39"/>
        <v>-24.529999999999745</v>
      </c>
      <c r="AD153" s="4">
        <f t="shared" si="57"/>
        <v>-31.379999999999654</v>
      </c>
    </row>
    <row r="154" spans="1:30">
      <c r="A154" s="2">
        <f>Pairs!J154</f>
        <v>40396</v>
      </c>
      <c r="B154" s="5">
        <f>Pairs!K154</f>
        <v>3780.82</v>
      </c>
      <c r="C154" s="5">
        <f>Pairs!L154</f>
        <v>3794.03</v>
      </c>
      <c r="D154" s="5">
        <f>Pairs!M154</f>
        <v>3698.15</v>
      </c>
      <c r="E154" s="5">
        <f>Pairs!N154</f>
        <v>3716.05</v>
      </c>
      <c r="F154" s="4">
        <f t="shared" si="40"/>
        <v>95.880000000000109</v>
      </c>
      <c r="G154" s="4">
        <f t="shared" si="56"/>
        <v>66.208333333333371</v>
      </c>
      <c r="H154" s="9">
        <f t="shared" si="41"/>
        <v>-48.139999999999873</v>
      </c>
      <c r="I154" s="4">
        <f t="shared" si="49"/>
        <v>14.582000000000061</v>
      </c>
      <c r="K154" s="16">
        <f t="shared" si="47"/>
        <v>0</v>
      </c>
      <c r="L154" s="4">
        <f t="shared" si="48"/>
        <v>48.139999999999873</v>
      </c>
      <c r="M154" s="6">
        <f t="shared" si="52"/>
        <v>0.60231309376290953</v>
      </c>
      <c r="N154" s="4">
        <f t="shared" si="53"/>
        <v>121.05000000000018</v>
      </c>
      <c r="O154" s="6">
        <f t="shared" si="54"/>
        <v>0.60231309376290953</v>
      </c>
      <c r="P154" s="4">
        <f t="shared" si="55"/>
        <v>121.05000000000018</v>
      </c>
      <c r="Q154" s="13"/>
      <c r="R154" s="13"/>
      <c r="S154" s="4">
        <f t="shared" si="44"/>
        <v>29.840000000000146</v>
      </c>
      <c r="T154" s="6">
        <f t="shared" si="50"/>
        <v>1.246509706732756</v>
      </c>
      <c r="U154" s="4">
        <f t="shared" si="42"/>
        <v>66.039999999999964</v>
      </c>
      <c r="V154" s="6">
        <f t="shared" si="51"/>
        <v>0.45444031391986894</v>
      </c>
      <c r="X154" s="4">
        <f t="shared" si="43"/>
        <v>29.840000000000146</v>
      </c>
      <c r="Z154" s="4">
        <f t="shared" si="45"/>
        <v>66.039999999999964</v>
      </c>
      <c r="AA154" s="4">
        <f t="shared" si="46"/>
        <v>48.139999999999873</v>
      </c>
      <c r="AC154" s="4">
        <f t="shared" si="39"/>
        <v>20.139999999999873</v>
      </c>
      <c r="AD154" s="4">
        <f t="shared" si="57"/>
        <v>-11.239999999999782</v>
      </c>
    </row>
    <row r="155" spans="1:30">
      <c r="A155" s="2">
        <f>Pairs!J155</f>
        <v>40399</v>
      </c>
      <c r="B155" s="5">
        <f>Pairs!K155</f>
        <v>3764.25</v>
      </c>
      <c r="C155" s="5">
        <f>Pairs!L155</f>
        <v>3781.63</v>
      </c>
      <c r="D155" s="5">
        <f>Pairs!M155</f>
        <v>3752.99</v>
      </c>
      <c r="E155" s="5">
        <f>Pairs!N155</f>
        <v>3777.37</v>
      </c>
      <c r="F155" s="4">
        <f t="shared" si="40"/>
        <v>28.640000000000327</v>
      </c>
      <c r="G155" s="4">
        <f t="shared" si="56"/>
        <v>57.309166666666705</v>
      </c>
      <c r="H155" s="9">
        <f t="shared" si="41"/>
        <v>61.319999999999709</v>
      </c>
      <c r="I155" s="4">
        <f t="shared" si="49"/>
        <v>5.0679999999999383</v>
      </c>
      <c r="K155" s="16">
        <f t="shared" si="47"/>
        <v>1</v>
      </c>
      <c r="L155" s="4">
        <f t="shared" si="48"/>
        <v>61.319999999999709</v>
      </c>
      <c r="M155" s="6">
        <f t="shared" si="52"/>
        <v>1</v>
      </c>
      <c r="N155" s="4">
        <f t="shared" si="53"/>
        <v>134.23000000000002</v>
      </c>
      <c r="O155" s="6">
        <f t="shared" si="54"/>
        <v>1</v>
      </c>
      <c r="P155" s="4">
        <f t="shared" si="55"/>
        <v>134.23000000000002</v>
      </c>
      <c r="Q155" s="13"/>
      <c r="R155" s="13"/>
      <c r="S155" s="4">
        <f t="shared" si="44"/>
        <v>65.579999999999927</v>
      </c>
      <c r="T155" s="6">
        <f t="shared" si="50"/>
        <v>1.3622766929788139</v>
      </c>
      <c r="U155" s="4">
        <f t="shared" si="42"/>
        <v>-36.9399999999996</v>
      </c>
      <c r="V155" s="6">
        <f t="shared" si="51"/>
        <v>0.76734524304112373</v>
      </c>
      <c r="X155" s="4">
        <f t="shared" si="43"/>
        <v>-36.9399999999996</v>
      </c>
      <c r="Z155" s="4">
        <f t="shared" si="45"/>
        <v>65.579999999999927</v>
      </c>
      <c r="AA155" s="4">
        <f t="shared" si="46"/>
        <v>61.319999999999709</v>
      </c>
      <c r="AC155" s="4">
        <f t="shared" si="39"/>
        <v>33.319999999999709</v>
      </c>
      <c r="AD155" s="4">
        <f t="shared" si="57"/>
        <v>20.950000000000273</v>
      </c>
    </row>
    <row r="156" spans="1:30">
      <c r="A156" s="2">
        <f>Pairs!J156</f>
        <v>40400</v>
      </c>
      <c r="B156" s="5">
        <f>Pairs!K156</f>
        <v>3769.47</v>
      </c>
      <c r="C156" s="5">
        <f>Pairs!L156</f>
        <v>3771.67</v>
      </c>
      <c r="D156" s="5">
        <f>Pairs!M156</f>
        <v>3710.01</v>
      </c>
      <c r="E156" s="5">
        <f>Pairs!N156</f>
        <v>3730.58</v>
      </c>
      <c r="F156" s="4">
        <f t="shared" si="40"/>
        <v>61.659999999999854</v>
      </c>
      <c r="G156" s="4">
        <f t="shared" si="56"/>
        <v>58.040833333333389</v>
      </c>
      <c r="H156" s="9">
        <f t="shared" si="41"/>
        <v>-46.789999999999964</v>
      </c>
      <c r="I156" s="4">
        <f t="shared" si="49"/>
        <v>-3.3860000000000583</v>
      </c>
      <c r="K156" s="16">
        <f t="shared" si="47"/>
        <v>0.23695368558381955</v>
      </c>
      <c r="L156" s="4">
        <f t="shared" si="48"/>
        <v>61.319999999999709</v>
      </c>
      <c r="M156" s="6">
        <f t="shared" si="52"/>
        <v>0.23695368558381955</v>
      </c>
      <c r="N156" s="4">
        <f t="shared" si="53"/>
        <v>61.319999999999709</v>
      </c>
      <c r="O156" s="6">
        <f t="shared" si="54"/>
        <v>0.65141920584072144</v>
      </c>
      <c r="P156" s="4">
        <f t="shared" si="55"/>
        <v>134.23000000000002</v>
      </c>
      <c r="Q156" s="13"/>
      <c r="R156" s="13"/>
      <c r="S156" s="4">
        <f t="shared" si="44"/>
        <v>-5.6999999999998181</v>
      </c>
      <c r="T156" s="6">
        <f t="shared" si="50"/>
        <v>0.90704500978473834</v>
      </c>
      <c r="U156" s="4">
        <f t="shared" si="42"/>
        <v>67.359999999999673</v>
      </c>
      <c r="V156" s="6">
        <f t="shared" si="51"/>
        <v>-9.8499673842139465E-2</v>
      </c>
      <c r="X156" s="4">
        <f t="shared" si="43"/>
        <v>-5.6999999999998181</v>
      </c>
      <c r="Z156" s="4">
        <f t="shared" si="45"/>
        <v>67.359999999999673</v>
      </c>
      <c r="AA156" s="4">
        <f t="shared" si="46"/>
        <v>46.789999999999964</v>
      </c>
      <c r="AC156" s="4">
        <f t="shared" si="39"/>
        <v>18.789999999999964</v>
      </c>
      <c r="AD156" s="4">
        <f t="shared" si="57"/>
        <v>37.519999999999982</v>
      </c>
    </row>
    <row r="157" spans="1:30">
      <c r="A157" s="2">
        <f>Pairs!J157</f>
        <v>40401</v>
      </c>
      <c r="B157" s="5">
        <f>Pairs!K157</f>
        <v>3705.44</v>
      </c>
      <c r="C157" s="5">
        <f>Pairs!L157</f>
        <v>3708.62</v>
      </c>
      <c r="D157" s="5">
        <f>Pairs!M157</f>
        <v>3625.7</v>
      </c>
      <c r="E157" s="5">
        <f>Pairs!N157</f>
        <v>3628.29</v>
      </c>
      <c r="F157" s="4">
        <f t="shared" si="40"/>
        <v>82.920000000000073</v>
      </c>
      <c r="G157" s="4">
        <f t="shared" si="56"/>
        <v>61.096666666666728</v>
      </c>
      <c r="H157" s="9">
        <f t="shared" si="41"/>
        <v>-102.28999999999996</v>
      </c>
      <c r="I157" s="4">
        <f t="shared" si="49"/>
        <v>-26.485999999999969</v>
      </c>
      <c r="K157" s="16">
        <f t="shared" si="47"/>
        <v>0</v>
      </c>
      <c r="L157" s="4">
        <f t="shared" si="48"/>
        <v>149.07999999999993</v>
      </c>
      <c r="M157" s="6">
        <f t="shared" si="52"/>
        <v>0</v>
      </c>
      <c r="N157" s="4">
        <f t="shared" si="53"/>
        <v>149.07999999999993</v>
      </c>
      <c r="O157" s="6">
        <f t="shared" si="54"/>
        <v>0</v>
      </c>
      <c r="P157" s="4">
        <f t="shared" si="55"/>
        <v>149.07999999999993</v>
      </c>
      <c r="Q157" s="13"/>
      <c r="R157" s="13"/>
      <c r="S157" s="4">
        <f t="shared" si="44"/>
        <v>-21.960000000000036</v>
      </c>
      <c r="T157" s="6">
        <f t="shared" si="50"/>
        <v>-0.1211676451402532</v>
      </c>
      <c r="U157" s="4">
        <f t="shared" si="42"/>
        <v>104.88000000000011</v>
      </c>
      <c r="V157" s="6">
        <f t="shared" si="51"/>
        <v>-1.4734181343770514</v>
      </c>
      <c r="X157" s="4">
        <f t="shared" si="43"/>
        <v>-21.960000000000036</v>
      </c>
      <c r="Z157" s="4">
        <f t="shared" si="45"/>
        <v>104.88000000000011</v>
      </c>
      <c r="AA157" s="4">
        <f t="shared" si="46"/>
        <v>102.28999999999996</v>
      </c>
      <c r="AC157" s="4">
        <f t="shared" ref="AC157:AC220" si="58">IF(Z157&gt;$AC$1,IF(Z157&gt;($AC$1+$AD$1),$AD$1,AA157-$AC$1),"")</f>
        <v>74.289999999999964</v>
      </c>
      <c r="AD157" s="4">
        <f t="shared" si="57"/>
        <v>135.84999999999991</v>
      </c>
    </row>
    <row r="158" spans="1:30">
      <c r="A158" s="2">
        <f>Pairs!J158</f>
        <v>40402</v>
      </c>
      <c r="B158" s="5">
        <f>Pairs!K158</f>
        <v>3611.46</v>
      </c>
      <c r="C158" s="5">
        <f>Pairs!L158</f>
        <v>3641.85</v>
      </c>
      <c r="D158" s="5">
        <f>Pairs!M158</f>
        <v>3584.44</v>
      </c>
      <c r="E158" s="5">
        <f>Pairs!N158</f>
        <v>3621.07</v>
      </c>
      <c r="F158" s="4">
        <f t="shared" si="40"/>
        <v>57.409999999999854</v>
      </c>
      <c r="G158" s="4">
        <f t="shared" si="56"/>
        <v>62.230833333333372</v>
      </c>
      <c r="H158" s="9">
        <f t="shared" si="41"/>
        <v>-7.2199999999997999</v>
      </c>
      <c r="I158" s="4">
        <f t="shared" si="49"/>
        <v>-28.623999999999977</v>
      </c>
      <c r="K158" s="16">
        <f t="shared" si="47"/>
        <v>0</v>
      </c>
      <c r="L158" s="4">
        <f t="shared" si="48"/>
        <v>156.29999999999973</v>
      </c>
      <c r="M158" s="6">
        <f t="shared" si="52"/>
        <v>0</v>
      </c>
      <c r="N158" s="4">
        <f t="shared" si="53"/>
        <v>156.29999999999973</v>
      </c>
      <c r="O158" s="6">
        <f t="shared" si="54"/>
        <v>0</v>
      </c>
      <c r="P158" s="4">
        <f t="shared" si="55"/>
        <v>156.29999999999973</v>
      </c>
      <c r="Q158" s="13"/>
      <c r="R158" s="13"/>
      <c r="S158" s="4">
        <f t="shared" si="44"/>
        <v>13.559999999999945</v>
      </c>
      <c r="T158" s="6">
        <f t="shared" si="50"/>
        <v>9.0957874966460642E-2</v>
      </c>
      <c r="U158" s="4">
        <f t="shared" si="42"/>
        <v>43.849999999999909</v>
      </c>
      <c r="V158" s="6">
        <f t="shared" si="51"/>
        <v>-0.29413737590555361</v>
      </c>
      <c r="X158" s="4">
        <f t="shared" si="43"/>
        <v>13.559999999999945</v>
      </c>
      <c r="Z158" s="4">
        <f t="shared" si="45"/>
        <v>43.849999999999909</v>
      </c>
      <c r="AA158" s="4">
        <f t="shared" si="46"/>
        <v>7.2199999999997999</v>
      </c>
      <c r="AC158" s="4">
        <f t="shared" si="58"/>
        <v>-20.7800000000002</v>
      </c>
      <c r="AD158" s="4">
        <f t="shared" si="57"/>
        <v>124.61999999999944</v>
      </c>
    </row>
    <row r="159" spans="1:30">
      <c r="A159" s="2">
        <f>Pairs!J159</f>
        <v>40403</v>
      </c>
      <c r="B159" s="5">
        <f>Pairs!K159</f>
        <v>3650.46</v>
      </c>
      <c r="C159" s="5">
        <f>Pairs!L159</f>
        <v>3652.08</v>
      </c>
      <c r="D159" s="5">
        <f>Pairs!M159</f>
        <v>3577.54</v>
      </c>
      <c r="E159" s="5">
        <f>Pairs!N159</f>
        <v>3610.91</v>
      </c>
      <c r="F159" s="4">
        <f t="shared" si="40"/>
        <v>74.539999999999964</v>
      </c>
      <c r="G159" s="4">
        <f t="shared" si="56"/>
        <v>64.758333333333368</v>
      </c>
      <c r="H159" s="9">
        <f t="shared" si="41"/>
        <v>-10.160000000000309</v>
      </c>
      <c r="I159" s="4">
        <f t="shared" si="49"/>
        <v>-21.028000000000066</v>
      </c>
      <c r="K159" s="16">
        <f t="shared" si="47"/>
        <v>0</v>
      </c>
      <c r="L159" s="4">
        <f t="shared" si="48"/>
        <v>166.46000000000004</v>
      </c>
      <c r="M159" s="6">
        <f t="shared" si="52"/>
        <v>0</v>
      </c>
      <c r="N159" s="4">
        <f t="shared" si="53"/>
        <v>166.46000000000004</v>
      </c>
      <c r="O159" s="6">
        <f t="shared" si="54"/>
        <v>0</v>
      </c>
      <c r="P159" s="4">
        <f t="shared" si="55"/>
        <v>166.46000000000004</v>
      </c>
      <c r="Q159" s="13"/>
      <c r="R159" s="13"/>
      <c r="S159" s="4">
        <f t="shared" si="44"/>
        <v>31.009999999999764</v>
      </c>
      <c r="T159" s="6">
        <f t="shared" si="50"/>
        <v>0.19840051183621124</v>
      </c>
      <c r="U159" s="4">
        <f t="shared" si="42"/>
        <v>43.5300000000002</v>
      </c>
      <c r="V159" s="6">
        <f t="shared" si="51"/>
        <v>-0.27850287907869659</v>
      </c>
      <c r="X159" s="4">
        <f t="shared" si="43"/>
        <v>31.009999999999764</v>
      </c>
      <c r="Z159" s="4">
        <f t="shared" si="45"/>
        <v>43.5300000000002</v>
      </c>
      <c r="AA159" s="4">
        <f t="shared" si="46"/>
        <v>10.160000000000309</v>
      </c>
      <c r="AC159" s="4">
        <f t="shared" si="58"/>
        <v>-17.839999999999691</v>
      </c>
      <c r="AD159" s="4">
        <f t="shared" si="57"/>
        <v>126.00999999999976</v>
      </c>
    </row>
    <row r="160" spans="1:30">
      <c r="A160" s="2">
        <f>Pairs!J160</f>
        <v>40406</v>
      </c>
      <c r="B160" s="5">
        <f>Pairs!K160</f>
        <v>3622.6</v>
      </c>
      <c r="C160" s="5">
        <f>Pairs!L160</f>
        <v>3628.66</v>
      </c>
      <c r="D160" s="5">
        <f>Pairs!M160</f>
        <v>3563.88</v>
      </c>
      <c r="E160" s="5">
        <f>Pairs!N160</f>
        <v>3597.6</v>
      </c>
      <c r="F160" s="4">
        <f t="shared" si="40"/>
        <v>64.779999999999745</v>
      </c>
      <c r="G160" s="4">
        <f t="shared" si="56"/>
        <v>64.429999999999993</v>
      </c>
      <c r="H160" s="9">
        <f t="shared" si="41"/>
        <v>-13.309999999999945</v>
      </c>
      <c r="I160" s="4">
        <f t="shared" si="49"/>
        <v>-35.953999999999994</v>
      </c>
      <c r="K160" s="16">
        <f t="shared" si="47"/>
        <v>0</v>
      </c>
      <c r="L160" s="4">
        <f t="shared" si="48"/>
        <v>132.98000000000002</v>
      </c>
      <c r="M160" s="6">
        <f t="shared" si="52"/>
        <v>0</v>
      </c>
      <c r="N160" s="4">
        <f t="shared" si="53"/>
        <v>179.76999999999998</v>
      </c>
      <c r="O160" s="6">
        <f t="shared" si="54"/>
        <v>0</v>
      </c>
      <c r="P160" s="4">
        <f t="shared" si="55"/>
        <v>179.76999999999998</v>
      </c>
      <c r="Q160" s="13"/>
      <c r="R160" s="13"/>
      <c r="S160" s="4">
        <f t="shared" si="44"/>
        <v>17.75</v>
      </c>
      <c r="T160" s="6">
        <f t="shared" si="50"/>
        <v>0.10663222395770754</v>
      </c>
      <c r="U160" s="4">
        <f t="shared" si="42"/>
        <v>47.029999999999745</v>
      </c>
      <c r="V160" s="6">
        <f t="shared" si="51"/>
        <v>-0.28253033761864554</v>
      </c>
      <c r="X160" s="4">
        <f t="shared" si="43"/>
        <v>17.75</v>
      </c>
      <c r="Z160" s="4">
        <f t="shared" si="45"/>
        <v>47.029999999999745</v>
      </c>
      <c r="AA160" s="4">
        <f t="shared" si="46"/>
        <v>13.309999999999945</v>
      </c>
      <c r="AC160" s="4">
        <f t="shared" si="58"/>
        <v>-14.690000000000055</v>
      </c>
      <c r="AD160" s="4">
        <f t="shared" si="57"/>
        <v>30.429999999999382</v>
      </c>
    </row>
    <row r="161" spans="1:30">
      <c r="A161" s="2">
        <f>Pairs!J161</f>
        <v>40407</v>
      </c>
      <c r="B161" s="5">
        <f>Pairs!K161</f>
        <v>3615.35</v>
      </c>
      <c r="C161" s="5">
        <f>Pairs!L161</f>
        <v>3664.62</v>
      </c>
      <c r="D161" s="5">
        <f>Pairs!M161</f>
        <v>3610.27</v>
      </c>
      <c r="E161" s="5">
        <f>Pairs!N161</f>
        <v>3663.13</v>
      </c>
      <c r="F161" s="4">
        <f t="shared" si="40"/>
        <v>54.349999999999909</v>
      </c>
      <c r="G161" s="4">
        <f t="shared" si="56"/>
        <v>62.355833333333294</v>
      </c>
      <c r="H161" s="9">
        <f t="shared" si="41"/>
        <v>65.5300000000002</v>
      </c>
      <c r="I161" s="4">
        <f t="shared" si="49"/>
        <v>-13.489999999999963</v>
      </c>
      <c r="K161" s="16">
        <f t="shared" si="47"/>
        <v>1</v>
      </c>
      <c r="L161" s="4">
        <f t="shared" si="48"/>
        <v>65.5300000000002</v>
      </c>
      <c r="M161" s="6">
        <f t="shared" si="52"/>
        <v>0.36452133281415255</v>
      </c>
      <c r="N161" s="4">
        <f t="shared" si="53"/>
        <v>179.76999999999998</v>
      </c>
      <c r="O161" s="6">
        <f t="shared" si="54"/>
        <v>0.36452133281415255</v>
      </c>
      <c r="P161" s="4">
        <f t="shared" si="55"/>
        <v>179.76999999999998</v>
      </c>
      <c r="Q161" s="13"/>
      <c r="R161" s="13"/>
      <c r="S161" s="4">
        <f t="shared" si="44"/>
        <v>67.019999999999982</v>
      </c>
      <c r="T161" s="6">
        <f t="shared" si="50"/>
        <v>0.50398556173860709</v>
      </c>
      <c r="U161" s="4">
        <f t="shared" si="42"/>
        <v>-12.670000000000073</v>
      </c>
      <c r="V161" s="6">
        <f t="shared" si="51"/>
        <v>9.5277485336141304E-2</v>
      </c>
      <c r="X161" s="4">
        <f t="shared" si="43"/>
        <v>-12.670000000000073</v>
      </c>
      <c r="Z161" s="4">
        <f t="shared" si="45"/>
        <v>67.019999999999982</v>
      </c>
      <c r="AA161" s="4">
        <f t="shared" si="46"/>
        <v>65.5300000000002</v>
      </c>
      <c r="AC161" s="4">
        <f t="shared" si="58"/>
        <v>37.5300000000002</v>
      </c>
      <c r="AD161" s="4">
        <f t="shared" si="57"/>
        <v>91.4399999999996</v>
      </c>
    </row>
    <row r="162" spans="1:30">
      <c r="A162" s="2">
        <f>Pairs!J162</f>
        <v>40408</v>
      </c>
      <c r="B162" s="5">
        <f>Pairs!K162</f>
        <v>3650.52</v>
      </c>
      <c r="C162" s="5">
        <f>Pairs!L162</f>
        <v>3668.5</v>
      </c>
      <c r="D162" s="5">
        <f>Pairs!M162</f>
        <v>3625.49</v>
      </c>
      <c r="E162" s="5">
        <f>Pairs!N162</f>
        <v>3647.93</v>
      </c>
      <c r="F162" s="4">
        <f t="shared" si="40"/>
        <v>43.010000000000218</v>
      </c>
      <c r="G162" s="4">
        <f t="shared" si="56"/>
        <v>58.957499999999982</v>
      </c>
      <c r="H162" s="9">
        <f t="shared" si="41"/>
        <v>-15.200000000000273</v>
      </c>
      <c r="I162" s="4">
        <f t="shared" si="49"/>
        <v>3.9279999999999746</v>
      </c>
      <c r="K162" s="16">
        <f t="shared" si="47"/>
        <v>0.76804517015107243</v>
      </c>
      <c r="L162" s="4">
        <f t="shared" si="48"/>
        <v>65.5300000000002</v>
      </c>
      <c r="M162" s="6">
        <f t="shared" si="52"/>
        <v>0.37847796661151994</v>
      </c>
      <c r="N162" s="4">
        <f t="shared" si="53"/>
        <v>132.98000000000002</v>
      </c>
      <c r="O162" s="6">
        <f t="shared" si="54"/>
        <v>0.27996884908494152</v>
      </c>
      <c r="P162" s="4">
        <f t="shared" si="55"/>
        <v>179.76999999999998</v>
      </c>
      <c r="Q162" s="13"/>
      <c r="R162" s="13"/>
      <c r="S162" s="4">
        <f t="shared" si="44"/>
        <v>5.3699999999998909</v>
      </c>
      <c r="T162" s="6">
        <f t="shared" si="50"/>
        <v>1.0819471997558352</v>
      </c>
      <c r="U162" s="4">
        <f t="shared" si="42"/>
        <v>37.640000000000327</v>
      </c>
      <c r="V162" s="6">
        <f t="shared" si="51"/>
        <v>0.42560659240042403</v>
      </c>
      <c r="X162" s="4">
        <f t="shared" si="43"/>
        <v>5.3699999999998909</v>
      </c>
      <c r="Z162" s="4">
        <f t="shared" si="45"/>
        <v>37.640000000000327</v>
      </c>
      <c r="AA162" s="4">
        <f t="shared" si="46"/>
        <v>15.200000000000273</v>
      </c>
      <c r="AC162" s="4">
        <f t="shared" si="58"/>
        <v>-12.799999999999727</v>
      </c>
      <c r="AD162" s="4">
        <f t="shared" si="57"/>
        <v>93.430000000000291</v>
      </c>
    </row>
    <row r="163" spans="1:30">
      <c r="A163" s="2">
        <f>Pairs!J163</f>
        <v>40409</v>
      </c>
      <c r="B163" s="5">
        <f>Pairs!K163</f>
        <v>3666.94</v>
      </c>
      <c r="C163" s="5">
        <f>Pairs!L163</f>
        <v>3680.03</v>
      </c>
      <c r="D163" s="5">
        <f>Pairs!M163</f>
        <v>3570.35</v>
      </c>
      <c r="E163" s="5">
        <f>Pairs!N163</f>
        <v>3572.4</v>
      </c>
      <c r="F163" s="4">
        <f t="shared" si="40"/>
        <v>109.68000000000029</v>
      </c>
      <c r="G163" s="4">
        <f t="shared" si="56"/>
        <v>65.104166666666671</v>
      </c>
      <c r="H163" s="9">
        <f t="shared" si="41"/>
        <v>-75.529999999999745</v>
      </c>
      <c r="I163" s="4">
        <f t="shared" si="49"/>
        <v>-9.7340000000000142</v>
      </c>
      <c r="K163" s="16">
        <f t="shared" si="47"/>
        <v>0</v>
      </c>
      <c r="L163" s="4">
        <f t="shared" si="48"/>
        <v>90.730000000000018</v>
      </c>
      <c r="M163" s="6">
        <f t="shared" si="52"/>
        <v>0</v>
      </c>
      <c r="N163" s="4">
        <f t="shared" si="53"/>
        <v>90.730000000000018</v>
      </c>
      <c r="O163" s="6">
        <f t="shared" si="54"/>
        <v>0</v>
      </c>
      <c r="P163" s="4">
        <f t="shared" si="55"/>
        <v>204.9699999999998</v>
      </c>
      <c r="Q163" s="13"/>
      <c r="R163" s="13"/>
      <c r="S163" s="4">
        <f t="shared" si="44"/>
        <v>32.100000000000364</v>
      </c>
      <c r="T163" s="6">
        <f t="shared" si="50"/>
        <v>1.257897146345186</v>
      </c>
      <c r="U163" s="4">
        <f t="shared" si="42"/>
        <v>77.579999999999927</v>
      </c>
      <c r="V163" s="6">
        <f t="shared" si="51"/>
        <v>-0.41584007324889238</v>
      </c>
      <c r="X163" s="4">
        <f t="shared" si="43"/>
        <v>32.100000000000364</v>
      </c>
      <c r="Z163" s="4">
        <f t="shared" si="45"/>
        <v>77.579999999999927</v>
      </c>
      <c r="AA163" s="4">
        <f t="shared" si="46"/>
        <v>75.529999999999745</v>
      </c>
      <c r="AC163" s="4">
        <f t="shared" si="58"/>
        <v>47.529999999999745</v>
      </c>
      <c r="AD163" s="4">
        <f t="shared" si="57"/>
        <v>165.48999999999978</v>
      </c>
    </row>
    <row r="164" spans="1:30">
      <c r="A164" s="2">
        <f>Pairs!J164</f>
        <v>40410</v>
      </c>
      <c r="B164" s="5">
        <f>Pairs!K164</f>
        <v>3570.4</v>
      </c>
      <c r="C164" s="5">
        <f>Pairs!L164</f>
        <v>3596.43</v>
      </c>
      <c r="D164" s="5">
        <f>Pairs!M164</f>
        <v>3517.49</v>
      </c>
      <c r="E164" s="5">
        <f>Pairs!N164</f>
        <v>3526.12</v>
      </c>
      <c r="F164" s="4">
        <f t="shared" si="40"/>
        <v>78.940000000000055</v>
      </c>
      <c r="G164" s="4">
        <f t="shared" si="56"/>
        <v>66.352500000000035</v>
      </c>
      <c r="H164" s="9">
        <f t="shared" si="41"/>
        <v>-46.2800000000002</v>
      </c>
      <c r="I164" s="4">
        <f t="shared" si="49"/>
        <v>-16.957999999999991</v>
      </c>
      <c r="K164" s="16">
        <f t="shared" si="47"/>
        <v>0</v>
      </c>
      <c r="L164" s="4">
        <f t="shared" si="48"/>
        <v>137.01000000000022</v>
      </c>
      <c r="M164" s="6">
        <f t="shared" si="52"/>
        <v>0</v>
      </c>
      <c r="N164" s="4">
        <f t="shared" si="53"/>
        <v>137.01000000000022</v>
      </c>
      <c r="O164" s="6">
        <f t="shared" si="54"/>
        <v>0</v>
      </c>
      <c r="P164" s="4">
        <f t="shared" si="55"/>
        <v>204.46000000000004</v>
      </c>
      <c r="Q164" s="13"/>
      <c r="R164" s="13"/>
      <c r="S164" s="4">
        <f t="shared" si="44"/>
        <v>24.029999999999745</v>
      </c>
      <c r="T164" s="6">
        <f t="shared" si="50"/>
        <v>0.26485175796318461</v>
      </c>
      <c r="U164" s="4">
        <f t="shared" si="42"/>
        <v>54.910000000000309</v>
      </c>
      <c r="V164" s="6">
        <f t="shared" si="51"/>
        <v>-0.60520224842940917</v>
      </c>
      <c r="X164" s="4">
        <f t="shared" si="43"/>
        <v>24.029999999999745</v>
      </c>
      <c r="Z164" s="4">
        <f t="shared" si="45"/>
        <v>54.910000000000309</v>
      </c>
      <c r="AA164" s="4">
        <f t="shared" si="46"/>
        <v>46.2800000000002</v>
      </c>
      <c r="AC164" s="4">
        <f t="shared" si="58"/>
        <v>18.2800000000002</v>
      </c>
      <c r="AD164" s="4">
        <f t="shared" si="57"/>
        <v>163.63000000000011</v>
      </c>
    </row>
    <row r="165" spans="1:30">
      <c r="A165" s="2">
        <f>Pairs!J165</f>
        <v>40413</v>
      </c>
      <c r="B165" s="5">
        <f>Pairs!K165</f>
        <v>3536.95</v>
      </c>
      <c r="C165" s="5">
        <f>Pairs!L165</f>
        <v>3583.45</v>
      </c>
      <c r="D165" s="5">
        <f>Pairs!M165</f>
        <v>3524.63</v>
      </c>
      <c r="E165" s="5">
        <f>Pairs!N165</f>
        <v>3553.23</v>
      </c>
      <c r="F165" s="4">
        <f t="shared" si="40"/>
        <v>58.819999999999709</v>
      </c>
      <c r="G165" s="4">
        <f t="shared" si="56"/>
        <v>67.552500000000009</v>
      </c>
      <c r="H165" s="9">
        <f t="shared" si="41"/>
        <v>27.110000000000127</v>
      </c>
      <c r="I165" s="4">
        <f t="shared" si="49"/>
        <v>-8.8739999999999775</v>
      </c>
      <c r="K165" s="16">
        <f t="shared" si="47"/>
        <v>0.19786876870301498</v>
      </c>
      <c r="L165" s="4">
        <f t="shared" si="48"/>
        <v>137.01000000000022</v>
      </c>
      <c r="M165" s="6">
        <f t="shared" si="52"/>
        <v>0.19786876870301498</v>
      </c>
      <c r="N165" s="4">
        <f t="shared" si="53"/>
        <v>137.01000000000022</v>
      </c>
      <c r="O165" s="6">
        <f t="shared" si="54"/>
        <v>0.19786876870301498</v>
      </c>
      <c r="P165" s="4">
        <f t="shared" si="55"/>
        <v>137.01000000000022</v>
      </c>
      <c r="Q165" s="13"/>
      <c r="R165" s="13"/>
      <c r="S165" s="4">
        <f t="shared" si="44"/>
        <v>57.329999999999927</v>
      </c>
      <c r="T165" s="6">
        <f t="shared" si="50"/>
        <v>0.41843661046638814</v>
      </c>
      <c r="U165" s="4">
        <f t="shared" si="42"/>
        <v>1.4899999999997817</v>
      </c>
      <c r="V165" s="6">
        <f t="shared" si="51"/>
        <v>-1.0875118604479815E-2</v>
      </c>
      <c r="X165" s="4">
        <f t="shared" si="43"/>
        <v>1.4899999999997817</v>
      </c>
      <c r="Z165" s="4">
        <f t="shared" si="45"/>
        <v>57.329999999999927</v>
      </c>
      <c r="AA165" s="4">
        <f t="shared" si="46"/>
        <v>27.110000000000127</v>
      </c>
      <c r="AC165" s="4">
        <f t="shared" si="58"/>
        <v>-0.88999999999987267</v>
      </c>
      <c r="AD165" s="4">
        <f t="shared" si="57"/>
        <v>129.42000000000053</v>
      </c>
    </row>
    <row r="166" spans="1:30">
      <c r="A166" s="2">
        <f>Pairs!J166</f>
        <v>40414</v>
      </c>
      <c r="B166" s="5">
        <f>Pairs!K166</f>
        <v>3523.49</v>
      </c>
      <c r="C166" s="5">
        <f>Pairs!L166</f>
        <v>3529.91</v>
      </c>
      <c r="D166" s="5">
        <f>Pairs!M166</f>
        <v>3457.12</v>
      </c>
      <c r="E166" s="5">
        <f>Pairs!N166</f>
        <v>3491.11</v>
      </c>
      <c r="F166" s="4">
        <f t="shared" si="40"/>
        <v>72.789999999999964</v>
      </c>
      <c r="G166" s="4">
        <f t="shared" si="56"/>
        <v>65.62833333333333</v>
      </c>
      <c r="H166" s="9">
        <f t="shared" si="41"/>
        <v>-62.119999999999891</v>
      </c>
      <c r="I166" s="4">
        <f t="shared" si="49"/>
        <v>-34.403999999999996</v>
      </c>
      <c r="K166" s="16">
        <f t="shared" si="47"/>
        <v>0</v>
      </c>
      <c r="L166" s="4">
        <f t="shared" si="48"/>
        <v>156.81999999999971</v>
      </c>
      <c r="M166" s="6">
        <f t="shared" si="52"/>
        <v>0</v>
      </c>
      <c r="N166" s="4">
        <f t="shared" si="53"/>
        <v>172.01999999999998</v>
      </c>
      <c r="O166" s="6">
        <f t="shared" si="54"/>
        <v>0</v>
      </c>
      <c r="P166" s="4">
        <f t="shared" si="55"/>
        <v>172.01999999999998</v>
      </c>
      <c r="Q166" s="13"/>
      <c r="R166" s="13"/>
      <c r="S166" s="4">
        <f t="shared" si="44"/>
        <v>-23.320000000000164</v>
      </c>
      <c r="T166" s="6">
        <f t="shared" si="50"/>
        <v>2.7662214436902106E-2</v>
      </c>
      <c r="U166" s="4">
        <f t="shared" si="42"/>
        <v>96.110000000000127</v>
      </c>
      <c r="V166" s="6">
        <f t="shared" si="51"/>
        <v>-0.50361287497262897</v>
      </c>
      <c r="X166" s="4">
        <f t="shared" si="43"/>
        <v>-23.320000000000164</v>
      </c>
      <c r="Z166" s="4">
        <f t="shared" si="45"/>
        <v>96.110000000000127</v>
      </c>
      <c r="AA166" s="4">
        <f t="shared" si="46"/>
        <v>62.119999999999891</v>
      </c>
      <c r="AC166" s="4">
        <f t="shared" si="58"/>
        <v>34.119999999999891</v>
      </c>
      <c r="AD166" s="4">
        <f t="shared" si="57"/>
        <v>144.75000000000045</v>
      </c>
    </row>
    <row r="167" spans="1:30">
      <c r="A167" s="2">
        <f>Pairs!J167</f>
        <v>40415</v>
      </c>
      <c r="B167" s="5">
        <f>Pairs!K167</f>
        <v>3482.53</v>
      </c>
      <c r="C167" s="5">
        <f>Pairs!L167</f>
        <v>3500.81</v>
      </c>
      <c r="D167" s="5">
        <f>Pairs!M167</f>
        <v>3414.84</v>
      </c>
      <c r="E167" s="5">
        <f>Pairs!N167</f>
        <v>3450.19</v>
      </c>
      <c r="F167" s="4">
        <f t="shared" si="40"/>
        <v>85.9699999999998</v>
      </c>
      <c r="G167" s="4">
        <f t="shared" si="56"/>
        <v>70.405833333333291</v>
      </c>
      <c r="H167" s="9">
        <f t="shared" si="41"/>
        <v>-40.920000000000073</v>
      </c>
      <c r="I167" s="4">
        <f t="shared" si="49"/>
        <v>-39.547999999999959</v>
      </c>
      <c r="K167" s="16">
        <f t="shared" si="47"/>
        <v>0</v>
      </c>
      <c r="L167" s="4">
        <f t="shared" si="48"/>
        <v>122.21000000000004</v>
      </c>
      <c r="M167" s="6">
        <f t="shared" si="52"/>
        <v>0</v>
      </c>
      <c r="N167" s="4">
        <f t="shared" si="53"/>
        <v>212.94000000000005</v>
      </c>
      <c r="O167" s="6">
        <f t="shared" si="54"/>
        <v>0</v>
      </c>
      <c r="P167" s="4">
        <f t="shared" si="55"/>
        <v>212.94000000000005</v>
      </c>
      <c r="Q167" s="13"/>
      <c r="R167" s="13"/>
      <c r="S167" s="4">
        <f t="shared" si="44"/>
        <v>9.6999999999998181</v>
      </c>
      <c r="T167" s="6">
        <f t="shared" si="50"/>
        <v>6.185435531182143E-2</v>
      </c>
      <c r="U167" s="4">
        <f t="shared" si="42"/>
        <v>76.269999999999982</v>
      </c>
      <c r="V167" s="6">
        <f t="shared" si="51"/>
        <v>-0.48635378140543378</v>
      </c>
      <c r="X167" s="4">
        <f t="shared" si="43"/>
        <v>9.6999999999998181</v>
      </c>
      <c r="Z167" s="4">
        <f t="shared" si="45"/>
        <v>76.269999999999982</v>
      </c>
      <c r="AA167" s="4">
        <f t="shared" si="46"/>
        <v>40.920000000000073</v>
      </c>
      <c r="AC167" s="4">
        <f t="shared" si="58"/>
        <v>12.920000000000073</v>
      </c>
      <c r="AD167" s="4">
        <f t="shared" si="57"/>
        <v>83.380000000000564</v>
      </c>
    </row>
    <row r="168" spans="1:30">
      <c r="A168" s="2">
        <f>Pairs!J168</f>
        <v>40416</v>
      </c>
      <c r="B168" s="5">
        <f>Pairs!K168</f>
        <v>3490.75</v>
      </c>
      <c r="C168" s="5">
        <f>Pairs!L168</f>
        <v>3491.85</v>
      </c>
      <c r="D168" s="5">
        <f>Pairs!M168</f>
        <v>3455.51</v>
      </c>
      <c r="E168" s="5">
        <f>Pairs!N168</f>
        <v>3475.03</v>
      </c>
      <c r="F168" s="4">
        <f t="shared" si="40"/>
        <v>36.339999999999691</v>
      </c>
      <c r="G168" s="4">
        <f t="shared" si="56"/>
        <v>68.295833333333277</v>
      </c>
      <c r="H168" s="9">
        <f t="shared" si="41"/>
        <v>24.840000000000146</v>
      </c>
      <c r="I168" s="4">
        <f t="shared" si="49"/>
        <v>-19.473999999999979</v>
      </c>
      <c r="K168" s="16">
        <f t="shared" si="47"/>
        <v>0.24107142857143007</v>
      </c>
      <c r="L168" s="4">
        <f t="shared" si="48"/>
        <v>103.03999999999996</v>
      </c>
      <c r="M168" s="6">
        <f t="shared" si="52"/>
        <v>0.12561950035400107</v>
      </c>
      <c r="N168" s="4">
        <f t="shared" si="53"/>
        <v>197.73999999999978</v>
      </c>
      <c r="O168" s="6">
        <f t="shared" si="54"/>
        <v>0.11665257819104038</v>
      </c>
      <c r="P168" s="4">
        <f t="shared" si="55"/>
        <v>212.94000000000005</v>
      </c>
      <c r="Q168" s="13"/>
      <c r="R168" s="13"/>
      <c r="S168" s="4">
        <f t="shared" si="44"/>
        <v>41.659999999999854</v>
      </c>
      <c r="T168" s="6">
        <f t="shared" si="50"/>
        <v>0.34088863431797595</v>
      </c>
      <c r="U168" s="4">
        <f t="shared" si="42"/>
        <v>-5.3200000000001637</v>
      </c>
      <c r="V168" s="6">
        <f t="shared" si="51"/>
        <v>4.3531625889863042E-2</v>
      </c>
      <c r="X168" s="4">
        <f t="shared" si="43"/>
        <v>-5.3200000000001637</v>
      </c>
      <c r="Z168" s="4">
        <f t="shared" si="45"/>
        <v>41.659999999999854</v>
      </c>
      <c r="AA168" s="4">
        <f t="shared" si="46"/>
        <v>24.840000000000146</v>
      </c>
      <c r="AC168" s="4">
        <f t="shared" si="58"/>
        <v>-3.1599999999998545</v>
      </c>
      <c r="AD168" s="4">
        <f t="shared" si="57"/>
        <v>101.00000000000091</v>
      </c>
    </row>
    <row r="169" spans="1:30">
      <c r="A169" s="2">
        <f>Pairs!J169</f>
        <v>40417</v>
      </c>
      <c r="B169" s="5">
        <f>Pairs!K169</f>
        <v>3460.35</v>
      </c>
      <c r="C169" s="5">
        <f>Pairs!L169</f>
        <v>3509.58</v>
      </c>
      <c r="D169" s="5">
        <f>Pairs!M169</f>
        <v>3435.55</v>
      </c>
      <c r="E169" s="5">
        <f>Pairs!N169</f>
        <v>3507.44</v>
      </c>
      <c r="F169" s="4">
        <f t="shared" si="40"/>
        <v>74.029999999999745</v>
      </c>
      <c r="G169" s="4">
        <f t="shared" si="56"/>
        <v>67.554999999999907</v>
      </c>
      <c r="H169" s="9">
        <f t="shared" si="41"/>
        <v>32.409999999999854</v>
      </c>
      <c r="I169" s="4">
        <f t="shared" si="49"/>
        <v>-3.7359999999999673</v>
      </c>
      <c r="K169" s="16">
        <f t="shared" si="47"/>
        <v>0.55560947204968969</v>
      </c>
      <c r="L169" s="4">
        <f t="shared" si="48"/>
        <v>103.03999999999996</v>
      </c>
      <c r="M169" s="6">
        <f t="shared" si="52"/>
        <v>0.46845593650274103</v>
      </c>
      <c r="N169" s="4">
        <f t="shared" si="53"/>
        <v>122.21000000000004</v>
      </c>
      <c r="O169" s="6">
        <f t="shared" si="54"/>
        <v>0.26885507654738416</v>
      </c>
      <c r="P169" s="4">
        <f t="shared" si="55"/>
        <v>212.94000000000005</v>
      </c>
      <c r="Q169" s="13"/>
      <c r="R169" s="13"/>
      <c r="S169" s="4">
        <f t="shared" si="44"/>
        <v>34.549999999999727</v>
      </c>
      <c r="T169" s="6">
        <f t="shared" si="50"/>
        <v>0.57637810559006109</v>
      </c>
      <c r="U169" s="4">
        <f t="shared" si="42"/>
        <v>39.480000000000018</v>
      </c>
      <c r="V169" s="6">
        <f t="shared" si="51"/>
        <v>-0.14208074534161372</v>
      </c>
      <c r="X169" s="4">
        <f t="shared" si="43"/>
        <v>34.549999999999727</v>
      </c>
      <c r="Z169" s="4">
        <f t="shared" si="45"/>
        <v>39.480000000000018</v>
      </c>
      <c r="AA169" s="4">
        <f t="shared" si="46"/>
        <v>32.409999999999854</v>
      </c>
      <c r="AC169" s="4">
        <f t="shared" si="58"/>
        <v>4.4099999999998545</v>
      </c>
      <c r="AD169" s="4">
        <f t="shared" si="57"/>
        <v>123.25000000000045</v>
      </c>
    </row>
    <row r="170" spans="1:30">
      <c r="A170" s="2">
        <f>Pairs!J170</f>
        <v>40420</v>
      </c>
      <c r="B170" s="5">
        <f>Pairs!K170</f>
        <v>3518.69</v>
      </c>
      <c r="C170" s="5">
        <f>Pairs!L170</f>
        <v>3520.7</v>
      </c>
      <c r="D170" s="5">
        <f>Pairs!M170</f>
        <v>3477.27</v>
      </c>
      <c r="E170" s="5">
        <f>Pairs!N170</f>
        <v>3487.01</v>
      </c>
      <c r="F170" s="4">
        <f t="shared" si="40"/>
        <v>43.429999999999836</v>
      </c>
      <c r="G170" s="4">
        <f t="shared" si="56"/>
        <v>66.389999999999915</v>
      </c>
      <c r="H170" s="9">
        <f t="shared" si="41"/>
        <v>-20.429999999999836</v>
      </c>
      <c r="I170" s="4">
        <f t="shared" si="49"/>
        <v>-13.243999999999961</v>
      </c>
      <c r="K170" s="16">
        <f t="shared" si="47"/>
        <v>0.64314410480349626</v>
      </c>
      <c r="L170" s="4">
        <f t="shared" si="48"/>
        <v>57.25</v>
      </c>
      <c r="M170" s="6">
        <f t="shared" si="52"/>
        <v>0.35733695652174086</v>
      </c>
      <c r="N170" s="4">
        <f t="shared" si="53"/>
        <v>103.03999999999996</v>
      </c>
      <c r="O170" s="6">
        <f t="shared" si="54"/>
        <v>0.18620410640234755</v>
      </c>
      <c r="P170" s="4">
        <f t="shared" si="55"/>
        <v>197.73999999999978</v>
      </c>
      <c r="Q170" s="13"/>
      <c r="R170" s="13"/>
      <c r="S170" s="4">
        <f t="shared" si="44"/>
        <v>13.259999999999764</v>
      </c>
      <c r="T170" s="6">
        <f t="shared" si="50"/>
        <v>0.68429736024844512</v>
      </c>
      <c r="U170" s="4">
        <f t="shared" si="42"/>
        <v>30.170000000000073</v>
      </c>
      <c r="V170" s="6">
        <f t="shared" si="51"/>
        <v>0.26281055900621059</v>
      </c>
      <c r="X170" s="4">
        <f t="shared" si="43"/>
        <v>13.259999999999764</v>
      </c>
      <c r="Z170" s="4">
        <f t="shared" si="45"/>
        <v>30.170000000000073</v>
      </c>
      <c r="AA170" s="4">
        <f t="shared" si="46"/>
        <v>20.429999999999836</v>
      </c>
      <c r="AC170" s="4">
        <f t="shared" si="58"/>
        <v>-7.5700000000001637</v>
      </c>
      <c r="AD170" s="4">
        <f t="shared" si="57"/>
        <v>130.37000000000035</v>
      </c>
    </row>
    <row r="171" spans="1:30">
      <c r="A171" s="2">
        <f>Pairs!J171</f>
        <v>40421</v>
      </c>
      <c r="B171" s="5">
        <f>Pairs!K171</f>
        <v>3435.05</v>
      </c>
      <c r="C171" s="5">
        <f>Pairs!L171</f>
        <v>3490.79</v>
      </c>
      <c r="D171" s="5">
        <f>Pairs!M171</f>
        <v>3430.91</v>
      </c>
      <c r="E171" s="5">
        <f>Pairs!N171</f>
        <v>3490.79</v>
      </c>
      <c r="F171" s="4">
        <f t="shared" si="40"/>
        <v>59.880000000000109</v>
      </c>
      <c r="G171" s="4">
        <f t="shared" si="56"/>
        <v>65.168333333333251</v>
      </c>
      <c r="H171" s="9">
        <f t="shared" si="41"/>
        <v>3.7799999999997453</v>
      </c>
      <c r="I171" s="4">
        <f t="shared" si="49"/>
        <v>-6.4000000000032739E-2</v>
      </c>
      <c r="K171" s="16">
        <f t="shared" si="47"/>
        <v>0.70917030567685435</v>
      </c>
      <c r="L171" s="4">
        <f t="shared" si="48"/>
        <v>57.25</v>
      </c>
      <c r="M171" s="6">
        <f t="shared" si="52"/>
        <v>0.39402173913043403</v>
      </c>
      <c r="N171" s="4">
        <f t="shared" si="53"/>
        <v>103.03999999999996</v>
      </c>
      <c r="O171" s="6">
        <f t="shared" si="54"/>
        <v>0.33221503968578592</v>
      </c>
      <c r="P171" s="4">
        <f t="shared" si="55"/>
        <v>122.21000000000004</v>
      </c>
      <c r="Q171" s="13"/>
      <c r="R171" s="13"/>
      <c r="S171" s="4">
        <f t="shared" si="44"/>
        <v>3.7799999999997453</v>
      </c>
      <c r="T171" s="6">
        <f t="shared" si="50"/>
        <v>0.70917030567685435</v>
      </c>
      <c r="U171" s="4">
        <f t="shared" si="42"/>
        <v>56.100000000000364</v>
      </c>
      <c r="V171" s="6">
        <f t="shared" si="51"/>
        <v>-0.33676855895196856</v>
      </c>
      <c r="X171" s="4">
        <f t="shared" si="43"/>
        <v>3.7799999999997453</v>
      </c>
      <c r="Z171" s="4">
        <f t="shared" si="45"/>
        <v>56.100000000000364</v>
      </c>
      <c r="AA171" s="4">
        <f t="shared" si="46"/>
        <v>3.7799999999997453</v>
      </c>
      <c r="AC171" s="4">
        <f t="shared" si="58"/>
        <v>-24.220000000000255</v>
      </c>
      <c r="AD171" s="4">
        <f t="shared" si="57"/>
        <v>68.619999999999891</v>
      </c>
    </row>
    <row r="172" spans="1:30">
      <c r="A172" s="2">
        <f>Pairs!J172</f>
        <v>40422</v>
      </c>
      <c r="B172" s="5">
        <f>Pairs!K172</f>
        <v>3507.87</v>
      </c>
      <c r="C172" s="5">
        <f>Pairs!L172</f>
        <v>3626.26</v>
      </c>
      <c r="D172" s="5">
        <f>Pairs!M172</f>
        <v>3478.85</v>
      </c>
      <c r="E172" s="5">
        <f>Pairs!N172</f>
        <v>3623.84</v>
      </c>
      <c r="F172" s="4">
        <f t="shared" si="40"/>
        <v>147.41000000000031</v>
      </c>
      <c r="G172" s="4">
        <f t="shared" si="56"/>
        <v>72.054166666666632</v>
      </c>
      <c r="H172" s="9">
        <f t="shared" si="41"/>
        <v>133.05000000000018</v>
      </c>
      <c r="I172" s="4">
        <f t="shared" si="49"/>
        <v>34.730000000000018</v>
      </c>
      <c r="K172" s="16">
        <f t="shared" si="47"/>
        <v>1</v>
      </c>
      <c r="L172" s="4">
        <f t="shared" si="48"/>
        <v>148.80999999999995</v>
      </c>
      <c r="M172" s="6">
        <f t="shared" si="52"/>
        <v>1</v>
      </c>
      <c r="N172" s="4">
        <f t="shared" si="53"/>
        <v>173.65000000000009</v>
      </c>
      <c r="O172" s="6">
        <f t="shared" si="54"/>
        <v>1</v>
      </c>
      <c r="P172" s="4">
        <f t="shared" si="55"/>
        <v>173.65000000000009</v>
      </c>
      <c r="Q172" s="13"/>
      <c r="R172" s="13"/>
      <c r="S172" s="4">
        <f t="shared" si="44"/>
        <v>135.47000000000025</v>
      </c>
      <c r="T172" s="6">
        <f t="shared" si="50"/>
        <v>3.0754585152838456</v>
      </c>
      <c r="U172" s="4">
        <f t="shared" si="42"/>
        <v>11.940000000000055</v>
      </c>
      <c r="V172" s="6">
        <f t="shared" si="51"/>
        <v>0.50061135371178789</v>
      </c>
      <c r="X172" s="4">
        <f t="shared" si="43"/>
        <v>11.940000000000055</v>
      </c>
      <c r="Z172" s="4">
        <f t="shared" si="45"/>
        <v>135.47000000000025</v>
      </c>
      <c r="AA172" s="4">
        <f t="shared" si="46"/>
        <v>133.05000000000018</v>
      </c>
      <c r="AC172" s="4">
        <f t="shared" si="58"/>
        <v>105.05000000000018</v>
      </c>
      <c r="AD172" s="4">
        <f t="shared" si="57"/>
        <v>186.4699999999998</v>
      </c>
    </row>
    <row r="173" spans="1:30">
      <c r="A173" s="2">
        <f>Pairs!J173</f>
        <v>40423</v>
      </c>
      <c r="B173" s="5">
        <f>Pairs!K173</f>
        <v>3610.4</v>
      </c>
      <c r="C173" s="5">
        <f>Pairs!L173</f>
        <v>3646.29</v>
      </c>
      <c r="D173" s="5">
        <f>Pairs!M173</f>
        <v>3598.18</v>
      </c>
      <c r="E173" s="5">
        <f>Pairs!N173</f>
        <v>3631.43</v>
      </c>
      <c r="F173" s="4">
        <f t="shared" si="40"/>
        <v>48.110000000000127</v>
      </c>
      <c r="G173" s="4">
        <f t="shared" si="56"/>
        <v>71.53416666666665</v>
      </c>
      <c r="H173" s="9">
        <f t="shared" si="41"/>
        <v>7.5899999999996908</v>
      </c>
      <c r="I173" s="4">
        <f t="shared" si="49"/>
        <v>31.279999999999927</v>
      </c>
      <c r="K173" s="16">
        <f t="shared" si="47"/>
        <v>1</v>
      </c>
      <c r="L173" s="4">
        <f t="shared" si="48"/>
        <v>144.41999999999962</v>
      </c>
      <c r="M173" s="6">
        <f t="shared" si="52"/>
        <v>1</v>
      </c>
      <c r="N173" s="4">
        <f t="shared" si="53"/>
        <v>181.23999999999978</v>
      </c>
      <c r="O173" s="6">
        <f t="shared" si="54"/>
        <v>1</v>
      </c>
      <c r="P173" s="4">
        <f t="shared" si="55"/>
        <v>181.23999999999978</v>
      </c>
      <c r="Q173" s="13"/>
      <c r="R173" s="13"/>
      <c r="S173" s="4">
        <f t="shared" si="44"/>
        <v>22.449999999999818</v>
      </c>
      <c r="T173" s="6">
        <f t="shared" si="50"/>
        <v>1.1508635172367436</v>
      </c>
      <c r="U173" s="4">
        <f t="shared" si="42"/>
        <v>25.660000000000309</v>
      </c>
      <c r="V173" s="6">
        <f t="shared" si="51"/>
        <v>0.82756535179087209</v>
      </c>
      <c r="X173" s="4">
        <f t="shared" si="43"/>
        <v>22.449999999999818</v>
      </c>
      <c r="Z173" s="4">
        <f t="shared" si="45"/>
        <v>25.660000000000309</v>
      </c>
      <c r="AA173" s="4">
        <f t="shared" si="46"/>
        <v>7.5899999999996908</v>
      </c>
      <c r="AC173" s="4" t="str">
        <f t="shared" si="58"/>
        <v/>
      </c>
      <c r="AD173" s="4">
        <f t="shared" si="57"/>
        <v>138.94000000000005</v>
      </c>
    </row>
    <row r="174" spans="1:30">
      <c r="A174" s="2">
        <f>Pairs!J174</f>
        <v>40424</v>
      </c>
      <c r="B174" s="5">
        <f>Pairs!K174</f>
        <v>3642.1</v>
      </c>
      <c r="C174" s="5">
        <f>Pairs!L174</f>
        <v>3706.48</v>
      </c>
      <c r="D174" s="5">
        <f>Pairs!M174</f>
        <v>3631.32</v>
      </c>
      <c r="E174" s="5">
        <f>Pairs!N174</f>
        <v>3672.2</v>
      </c>
      <c r="F174" s="4">
        <f t="shared" si="40"/>
        <v>75.159999999999854</v>
      </c>
      <c r="G174" s="4">
        <f t="shared" si="56"/>
        <v>74.213333333333296</v>
      </c>
      <c r="H174" s="9">
        <f t="shared" si="41"/>
        <v>40.769999999999982</v>
      </c>
      <c r="I174" s="4">
        <f t="shared" si="49"/>
        <v>32.951999999999956</v>
      </c>
      <c r="K174" s="16">
        <f t="shared" si="47"/>
        <v>1</v>
      </c>
      <c r="L174" s="4">
        <f t="shared" si="48"/>
        <v>185.1899999999996</v>
      </c>
      <c r="M174" s="6">
        <f t="shared" si="52"/>
        <v>1</v>
      </c>
      <c r="N174" s="4">
        <f t="shared" si="53"/>
        <v>197.16999999999962</v>
      </c>
      <c r="O174" s="6">
        <f t="shared" si="54"/>
        <v>1</v>
      </c>
      <c r="P174" s="4">
        <f t="shared" si="55"/>
        <v>222.00999999999976</v>
      </c>
      <c r="Q174" s="13"/>
      <c r="R174" s="13"/>
      <c r="S174" s="4">
        <f t="shared" si="44"/>
        <v>75.050000000000182</v>
      </c>
      <c r="T174" s="6">
        <f t="shared" si="50"/>
        <v>1.5196648663620023</v>
      </c>
      <c r="U174" s="4">
        <f t="shared" si="42"/>
        <v>0.10999999999967258</v>
      </c>
      <c r="V174" s="6">
        <f t="shared" si="51"/>
        <v>0.99923833264091078</v>
      </c>
      <c r="X174" s="4">
        <f t="shared" si="43"/>
        <v>0.10999999999967258</v>
      </c>
      <c r="Z174" s="4">
        <f t="shared" si="45"/>
        <v>75.050000000000182</v>
      </c>
      <c r="AA174" s="4">
        <f t="shared" si="46"/>
        <v>40.769999999999982</v>
      </c>
      <c r="AC174" s="4">
        <f t="shared" si="58"/>
        <v>12.769999999999982</v>
      </c>
      <c r="AD174" s="4">
        <f t="shared" si="57"/>
        <v>133.42999999999984</v>
      </c>
    </row>
    <row r="175" spans="1:30">
      <c r="A175" s="2">
        <f>Pairs!J175</f>
        <v>40427</v>
      </c>
      <c r="B175" s="5">
        <f>Pairs!K175</f>
        <v>3695.47</v>
      </c>
      <c r="C175" s="5">
        <f>Pairs!L175</f>
        <v>3695.47</v>
      </c>
      <c r="D175" s="5">
        <f>Pairs!M175</f>
        <v>3674.76</v>
      </c>
      <c r="E175" s="5">
        <f>Pairs!N175</f>
        <v>3684.73</v>
      </c>
      <c r="F175" s="4">
        <f t="shared" si="40"/>
        <v>20.709999999999582</v>
      </c>
      <c r="G175" s="4">
        <f t="shared" si="56"/>
        <v>66.799166666666565</v>
      </c>
      <c r="H175" s="9">
        <f t="shared" si="41"/>
        <v>12.5300000000002</v>
      </c>
      <c r="I175" s="4">
        <f t="shared" si="49"/>
        <v>39.543999999999961</v>
      </c>
      <c r="K175" s="16">
        <f t="shared" si="47"/>
        <v>1</v>
      </c>
      <c r="L175" s="4">
        <f t="shared" si="48"/>
        <v>193.94000000000005</v>
      </c>
      <c r="M175" s="6">
        <f t="shared" si="52"/>
        <v>1</v>
      </c>
      <c r="N175" s="4">
        <f t="shared" si="53"/>
        <v>197.7199999999998</v>
      </c>
      <c r="O175" s="6">
        <f t="shared" si="54"/>
        <v>1</v>
      </c>
      <c r="P175" s="4">
        <f t="shared" si="55"/>
        <v>234.53999999999996</v>
      </c>
      <c r="Q175" s="13"/>
      <c r="R175" s="13"/>
      <c r="S175" s="4">
        <f t="shared" si="44"/>
        <v>23.269999999999982</v>
      </c>
      <c r="T175" s="6">
        <f t="shared" si="50"/>
        <v>1.1256547329769429</v>
      </c>
      <c r="U175" s="4">
        <f t="shared" si="42"/>
        <v>-2.5600000000004002</v>
      </c>
      <c r="V175" s="6">
        <f t="shared" si="51"/>
        <v>1.0138236405853469</v>
      </c>
      <c r="X175" s="4">
        <f t="shared" si="43"/>
        <v>-2.5600000000004002</v>
      </c>
      <c r="Z175" s="4">
        <f t="shared" si="45"/>
        <v>23.269999999999982</v>
      </c>
      <c r="AA175" s="4">
        <f t="shared" si="46"/>
        <v>12.5300000000002</v>
      </c>
      <c r="AC175" s="4" t="str">
        <f t="shared" si="58"/>
        <v/>
      </c>
      <c r="AD175" s="4">
        <f t="shared" si="57"/>
        <v>134.31999999999971</v>
      </c>
    </row>
    <row r="176" spans="1:30">
      <c r="A176" s="2">
        <f>Pairs!J176</f>
        <v>40428</v>
      </c>
      <c r="B176" s="5">
        <f>Pairs!K176</f>
        <v>3669.15</v>
      </c>
      <c r="C176" s="5">
        <f>Pairs!L176</f>
        <v>3672.54</v>
      </c>
      <c r="D176" s="5">
        <f>Pairs!M176</f>
        <v>3620.36</v>
      </c>
      <c r="E176" s="5">
        <f>Pairs!N176</f>
        <v>3643.81</v>
      </c>
      <c r="F176" s="4">
        <f t="shared" si="40"/>
        <v>52.179999999999836</v>
      </c>
      <c r="G176" s="4">
        <f t="shared" si="56"/>
        <v>64.569166666666547</v>
      </c>
      <c r="H176" s="9">
        <f t="shared" si="41"/>
        <v>-40.920000000000073</v>
      </c>
      <c r="I176" s="4">
        <f t="shared" si="49"/>
        <v>30.603999999999996</v>
      </c>
      <c r="K176" s="16">
        <f t="shared" si="47"/>
        <v>0.32796846772868848</v>
      </c>
      <c r="L176" s="4">
        <f t="shared" si="48"/>
        <v>60.889999999999873</v>
      </c>
      <c r="M176" s="6">
        <f t="shared" si="52"/>
        <v>0.79304066356463632</v>
      </c>
      <c r="N176" s="4">
        <f t="shared" si="53"/>
        <v>197.7199999999998</v>
      </c>
      <c r="O176" s="6">
        <f t="shared" si="54"/>
        <v>0.80486409155937</v>
      </c>
      <c r="P176" s="4">
        <f t="shared" si="55"/>
        <v>209.69999999999982</v>
      </c>
      <c r="Q176" s="13"/>
      <c r="R176" s="13"/>
      <c r="S176" s="4">
        <f t="shared" si="44"/>
        <v>-12.190000000000055</v>
      </c>
      <c r="T176" s="6">
        <f t="shared" si="50"/>
        <v>0.93714550892028436</v>
      </c>
      <c r="U176" s="4">
        <f t="shared" si="42"/>
        <v>64.369999999999891</v>
      </c>
      <c r="V176" s="6">
        <f t="shared" si="51"/>
        <v>0.66809322470867349</v>
      </c>
      <c r="X176" s="4">
        <f t="shared" si="43"/>
        <v>-12.190000000000055</v>
      </c>
      <c r="Z176" s="4">
        <f t="shared" si="45"/>
        <v>64.369999999999891</v>
      </c>
      <c r="AA176" s="4">
        <f t="shared" si="46"/>
        <v>40.920000000000073</v>
      </c>
      <c r="AC176" s="4">
        <f t="shared" si="58"/>
        <v>12.920000000000073</v>
      </c>
      <c r="AD176" s="4">
        <f t="shared" si="57"/>
        <v>113.11999999999989</v>
      </c>
    </row>
    <row r="177" spans="1:30">
      <c r="A177" s="2">
        <f>Pairs!J177</f>
        <v>40429</v>
      </c>
      <c r="B177" s="5">
        <f>Pairs!K177</f>
        <v>3632.62</v>
      </c>
      <c r="C177" s="5">
        <f>Pairs!L177</f>
        <v>3686.91</v>
      </c>
      <c r="D177" s="5">
        <f>Pairs!M177</f>
        <v>3613.29</v>
      </c>
      <c r="E177" s="5">
        <f>Pairs!N177</f>
        <v>3677.21</v>
      </c>
      <c r="F177" s="4">
        <f t="shared" si="40"/>
        <v>73.619999999999891</v>
      </c>
      <c r="G177" s="4">
        <f t="shared" si="56"/>
        <v>65.802499999999895</v>
      </c>
      <c r="H177" s="9">
        <f t="shared" si="41"/>
        <v>33.400000000000091</v>
      </c>
      <c r="I177" s="4">
        <f t="shared" si="49"/>
        <v>10.673999999999978</v>
      </c>
      <c r="K177" s="16">
        <f t="shared" si="47"/>
        <v>0.85891181988743048</v>
      </c>
      <c r="L177" s="4">
        <f t="shared" si="48"/>
        <v>53.300000000000182</v>
      </c>
      <c r="M177" s="6">
        <f t="shared" si="52"/>
        <v>0.96122512117149639</v>
      </c>
      <c r="N177" s="4">
        <f t="shared" si="53"/>
        <v>193.94000000000005</v>
      </c>
      <c r="O177" s="6">
        <f t="shared" si="54"/>
        <v>0.96196641715557363</v>
      </c>
      <c r="P177" s="4">
        <f t="shared" si="55"/>
        <v>197.7199999999998</v>
      </c>
      <c r="Q177" s="13"/>
      <c r="R177" s="13"/>
      <c r="S177" s="4">
        <f t="shared" si="44"/>
        <v>43.099999999999909</v>
      </c>
      <c r="T177" s="6">
        <f t="shared" si="50"/>
        <v>1.0358022663819977</v>
      </c>
      <c r="U177" s="4">
        <f t="shared" si="42"/>
        <v>30.519999999999982</v>
      </c>
      <c r="V177" s="6">
        <f t="shared" si="51"/>
        <v>-0.17326326161931688</v>
      </c>
      <c r="X177" s="4">
        <f t="shared" si="43"/>
        <v>30.519999999999982</v>
      </c>
      <c r="Z177" s="4">
        <f t="shared" si="45"/>
        <v>43.099999999999909</v>
      </c>
      <c r="AA177" s="4">
        <f t="shared" si="46"/>
        <v>33.400000000000091</v>
      </c>
      <c r="AC177" s="4">
        <f t="shared" si="58"/>
        <v>5.4000000000000909</v>
      </c>
      <c r="AD177" s="4">
        <f t="shared" si="57"/>
        <v>105.59999999999991</v>
      </c>
    </row>
    <row r="178" spans="1:30">
      <c r="A178" s="2">
        <f>Pairs!J178</f>
        <v>40430</v>
      </c>
      <c r="B178" s="5">
        <f>Pairs!K178</f>
        <v>3666.76</v>
      </c>
      <c r="C178" s="5">
        <f>Pairs!L178</f>
        <v>3731.06</v>
      </c>
      <c r="D178" s="5">
        <f>Pairs!M178</f>
        <v>3655.47</v>
      </c>
      <c r="E178" s="5">
        <f>Pairs!N178</f>
        <v>3722.15</v>
      </c>
      <c r="F178" s="4">
        <f t="shared" si="40"/>
        <v>75.590000000000146</v>
      </c>
      <c r="G178" s="4">
        <f t="shared" si="56"/>
        <v>66.035833333333244</v>
      </c>
      <c r="H178" s="9">
        <f t="shared" si="41"/>
        <v>44.940000000000055</v>
      </c>
      <c r="I178" s="4">
        <f t="shared" si="49"/>
        <v>18.144000000000052</v>
      </c>
      <c r="K178" s="16">
        <f t="shared" si="47"/>
        <v>1</v>
      </c>
      <c r="L178" s="4">
        <f t="shared" si="48"/>
        <v>78.340000000000146</v>
      </c>
      <c r="M178" s="6">
        <f t="shared" si="52"/>
        <v>1</v>
      </c>
      <c r="N178" s="4">
        <f t="shared" si="53"/>
        <v>98.309999999999945</v>
      </c>
      <c r="O178" s="6">
        <f t="shared" si="54"/>
        <v>1</v>
      </c>
      <c r="P178" s="4">
        <f t="shared" si="55"/>
        <v>235.13999999999987</v>
      </c>
      <c r="Q178" s="13"/>
      <c r="R178" s="13"/>
      <c r="S178" s="4">
        <f t="shared" si="44"/>
        <v>53.849999999999909</v>
      </c>
      <c r="T178" s="6">
        <f t="shared" si="50"/>
        <v>1.8692307692307648</v>
      </c>
      <c r="U178" s="4">
        <f t="shared" si="42"/>
        <v>21.740000000000236</v>
      </c>
      <c r="V178" s="6">
        <f t="shared" si="51"/>
        <v>0.45103189493433171</v>
      </c>
      <c r="X178" s="4">
        <f t="shared" si="43"/>
        <v>21.740000000000236</v>
      </c>
      <c r="Z178" s="4">
        <f t="shared" si="45"/>
        <v>53.849999999999909</v>
      </c>
      <c r="AA178" s="4">
        <f t="shared" si="46"/>
        <v>44.940000000000055</v>
      </c>
      <c r="AC178" s="4">
        <f t="shared" si="58"/>
        <v>16.940000000000055</v>
      </c>
      <c r="AD178" s="4">
        <f t="shared" si="57"/>
        <v>125.69999999999982</v>
      </c>
    </row>
    <row r="179" spans="1:30">
      <c r="A179" s="2">
        <f>Pairs!J179</f>
        <v>40431</v>
      </c>
      <c r="B179" s="5">
        <f>Pairs!K179</f>
        <v>3703.02</v>
      </c>
      <c r="C179" s="5">
        <f>Pairs!L179</f>
        <v>3731.86</v>
      </c>
      <c r="D179" s="5">
        <f>Pairs!M179</f>
        <v>3697.18</v>
      </c>
      <c r="E179" s="5">
        <f>Pairs!N179</f>
        <v>3725.82</v>
      </c>
      <c r="F179" s="4">
        <f t="shared" si="40"/>
        <v>34.680000000000291</v>
      </c>
      <c r="G179" s="4">
        <f t="shared" si="56"/>
        <v>61.761666666666621</v>
      </c>
      <c r="H179" s="9">
        <f t="shared" si="41"/>
        <v>3.6700000000000728</v>
      </c>
      <c r="I179" s="4">
        <f t="shared" si="49"/>
        <v>10.724000000000069</v>
      </c>
      <c r="K179" s="16">
        <f t="shared" si="47"/>
        <v>1</v>
      </c>
      <c r="L179" s="4">
        <f t="shared" si="48"/>
        <v>82.010000000000218</v>
      </c>
      <c r="M179" s="6">
        <f t="shared" si="52"/>
        <v>1</v>
      </c>
      <c r="N179" s="4">
        <f t="shared" si="53"/>
        <v>94.390000000000327</v>
      </c>
      <c r="O179" s="6">
        <f t="shared" si="54"/>
        <v>1</v>
      </c>
      <c r="P179" s="4">
        <f t="shared" si="55"/>
        <v>235.0300000000002</v>
      </c>
      <c r="Q179" s="13"/>
      <c r="R179" s="13"/>
      <c r="S179" s="4">
        <f t="shared" si="44"/>
        <v>9.7100000000000364</v>
      </c>
      <c r="T179" s="6">
        <f t="shared" si="50"/>
        <v>1.123946898136329</v>
      </c>
      <c r="U179" s="4">
        <f t="shared" si="42"/>
        <v>24.970000000000255</v>
      </c>
      <c r="V179" s="6">
        <f t="shared" si="51"/>
        <v>0.68126116926218783</v>
      </c>
      <c r="X179" s="4">
        <f t="shared" si="43"/>
        <v>9.7100000000000364</v>
      </c>
      <c r="Z179" s="4">
        <f t="shared" si="45"/>
        <v>24.970000000000255</v>
      </c>
      <c r="AA179" s="4">
        <f t="shared" si="46"/>
        <v>3.6700000000000728</v>
      </c>
      <c r="AC179" s="4" t="str">
        <f t="shared" si="58"/>
        <v/>
      </c>
      <c r="AD179" s="4">
        <f t="shared" si="57"/>
        <v>121.28999999999996</v>
      </c>
    </row>
    <row r="180" spans="1:30">
      <c r="A180" s="2">
        <f>Pairs!J180</f>
        <v>40434</v>
      </c>
      <c r="B180" s="5">
        <f>Pairs!K180</f>
        <v>3765.24</v>
      </c>
      <c r="C180" s="5">
        <f>Pairs!L180</f>
        <v>3781.48</v>
      </c>
      <c r="D180" s="5">
        <f>Pairs!M180</f>
        <v>3751.57</v>
      </c>
      <c r="E180" s="5">
        <f>Pairs!N180</f>
        <v>3767.15</v>
      </c>
      <c r="F180" s="4">
        <f t="shared" si="40"/>
        <v>29.909999999999854</v>
      </c>
      <c r="G180" s="4">
        <f t="shared" si="56"/>
        <v>61.225833333333298</v>
      </c>
      <c r="H180" s="9">
        <f t="shared" si="41"/>
        <v>41.329999999999927</v>
      </c>
      <c r="I180" s="4">
        <f t="shared" si="49"/>
        <v>16.484000000000016</v>
      </c>
      <c r="K180" s="16">
        <f t="shared" si="47"/>
        <v>1</v>
      </c>
      <c r="L180" s="4">
        <f t="shared" si="48"/>
        <v>123.34000000000015</v>
      </c>
      <c r="M180" s="6">
        <f t="shared" si="52"/>
        <v>1</v>
      </c>
      <c r="N180" s="4">
        <f t="shared" si="53"/>
        <v>123.34000000000015</v>
      </c>
      <c r="O180" s="6">
        <f t="shared" si="54"/>
        <v>1</v>
      </c>
      <c r="P180" s="4">
        <f t="shared" si="55"/>
        <v>143.30999999999995</v>
      </c>
      <c r="Q180" s="13"/>
      <c r="R180" s="13"/>
      <c r="S180" s="4">
        <f t="shared" si="44"/>
        <v>55.659999999999854</v>
      </c>
      <c r="T180" s="6">
        <f t="shared" si="50"/>
        <v>1.6786977197902659</v>
      </c>
      <c r="U180" s="4">
        <f t="shared" si="42"/>
        <v>-25.75</v>
      </c>
      <c r="V180" s="6">
        <f t="shared" si="51"/>
        <v>1.3139860992561874</v>
      </c>
      <c r="X180" s="4">
        <f t="shared" si="43"/>
        <v>-25.75</v>
      </c>
      <c r="Z180" s="4">
        <f t="shared" si="45"/>
        <v>55.659999999999854</v>
      </c>
      <c r="AA180" s="4">
        <f t="shared" si="46"/>
        <v>41.329999999999927</v>
      </c>
      <c r="AC180" s="4">
        <f t="shared" si="58"/>
        <v>13.329999999999927</v>
      </c>
      <c r="AD180" s="4">
        <f t="shared" si="57"/>
        <v>142.19000000000005</v>
      </c>
    </row>
    <row r="181" spans="1:30">
      <c r="A181" s="2">
        <f>Pairs!J181</f>
        <v>40435</v>
      </c>
      <c r="B181" s="5">
        <f>Pairs!K181</f>
        <v>3767.38</v>
      </c>
      <c r="C181" s="5">
        <f>Pairs!L181</f>
        <v>3784.13</v>
      </c>
      <c r="D181" s="5">
        <f>Pairs!M181</f>
        <v>3746.97</v>
      </c>
      <c r="E181" s="5">
        <f>Pairs!N181</f>
        <v>3774.4</v>
      </c>
      <c r="F181" s="4">
        <f t="shared" si="40"/>
        <v>37.160000000000309</v>
      </c>
      <c r="G181" s="4">
        <f t="shared" si="56"/>
        <v>58.153333333333343</v>
      </c>
      <c r="H181" s="9">
        <f t="shared" si="41"/>
        <v>7.25</v>
      </c>
      <c r="I181" s="4">
        <f t="shared" si="49"/>
        <v>26.118000000000031</v>
      </c>
      <c r="K181" s="16">
        <f t="shared" si="47"/>
        <v>1</v>
      </c>
      <c r="L181" s="4">
        <f t="shared" si="48"/>
        <v>97.190000000000055</v>
      </c>
      <c r="M181" s="6">
        <f t="shared" si="52"/>
        <v>1</v>
      </c>
      <c r="N181" s="4">
        <f t="shared" si="53"/>
        <v>130.59000000000015</v>
      </c>
      <c r="O181" s="6">
        <f t="shared" si="54"/>
        <v>1</v>
      </c>
      <c r="P181" s="4">
        <f t="shared" si="55"/>
        <v>142.97000000000025</v>
      </c>
      <c r="Q181" s="13"/>
      <c r="R181" s="13"/>
      <c r="S181" s="4">
        <f t="shared" si="44"/>
        <v>16.980000000000018</v>
      </c>
      <c r="T181" s="6">
        <f t="shared" si="50"/>
        <v>1.1376682341495055</v>
      </c>
      <c r="U181" s="4">
        <f t="shared" si="42"/>
        <v>20.180000000000291</v>
      </c>
      <c r="V181" s="6">
        <f t="shared" si="51"/>
        <v>0.83638722231230522</v>
      </c>
      <c r="X181" s="4">
        <f t="shared" si="43"/>
        <v>16.980000000000018</v>
      </c>
      <c r="Z181" s="4">
        <f t="shared" si="45"/>
        <v>20.180000000000291</v>
      </c>
      <c r="AA181" s="4">
        <f t="shared" si="46"/>
        <v>7.25</v>
      </c>
      <c r="AC181" s="4" t="str">
        <f t="shared" si="58"/>
        <v/>
      </c>
      <c r="AD181" s="4">
        <f t="shared" si="57"/>
        <v>166.41000000000031</v>
      </c>
    </row>
    <row r="182" spans="1:30">
      <c r="A182" s="2">
        <f>Pairs!J182</f>
        <v>40436</v>
      </c>
      <c r="B182" s="5">
        <f>Pairs!K182</f>
        <v>3776.19</v>
      </c>
      <c r="C182" s="5">
        <f>Pairs!L182</f>
        <v>3784.04</v>
      </c>
      <c r="D182" s="5">
        <f>Pairs!M182</f>
        <v>3738.44</v>
      </c>
      <c r="E182" s="5">
        <f>Pairs!N182</f>
        <v>3755.64</v>
      </c>
      <c r="F182" s="4">
        <f t="shared" si="40"/>
        <v>45.599999999999909</v>
      </c>
      <c r="G182" s="4">
        <f t="shared" si="56"/>
        <v>58.334166666666682</v>
      </c>
      <c r="H182" s="9">
        <f t="shared" si="41"/>
        <v>-18.760000000000218</v>
      </c>
      <c r="I182" s="4">
        <f t="shared" si="49"/>
        <v>15.685999999999968</v>
      </c>
      <c r="K182" s="16">
        <f t="shared" si="47"/>
        <v>0.64095693779903884</v>
      </c>
      <c r="L182" s="4">
        <f t="shared" si="48"/>
        <v>52.25</v>
      </c>
      <c r="M182" s="6">
        <f t="shared" si="52"/>
        <v>0.85634428363580517</v>
      </c>
      <c r="N182" s="4">
        <f t="shared" si="53"/>
        <v>130.59000000000015</v>
      </c>
      <c r="O182" s="6">
        <f t="shared" si="54"/>
        <v>0.85634428363580517</v>
      </c>
      <c r="P182" s="4">
        <f t="shared" si="55"/>
        <v>130.59000000000015</v>
      </c>
      <c r="Q182" s="13"/>
      <c r="R182" s="13"/>
      <c r="S182" s="4">
        <f t="shared" si="44"/>
        <v>9.6399999999998727</v>
      </c>
      <c r="T182" s="6">
        <f t="shared" si="50"/>
        <v>1.0991871591727531</v>
      </c>
      <c r="U182" s="4">
        <f t="shared" si="42"/>
        <v>35.960000000000036</v>
      </c>
      <c r="V182" s="6">
        <f t="shared" si="51"/>
        <v>0.63000308673731853</v>
      </c>
      <c r="X182" s="4">
        <f t="shared" si="43"/>
        <v>9.6399999999998727</v>
      </c>
      <c r="Z182" s="4">
        <f t="shared" si="45"/>
        <v>35.960000000000036</v>
      </c>
      <c r="AA182" s="4">
        <f t="shared" si="46"/>
        <v>18.760000000000218</v>
      </c>
      <c r="AC182" s="4">
        <f t="shared" si="58"/>
        <v>-9.2399999999997817</v>
      </c>
      <c r="AD182" s="4">
        <f t="shared" si="57"/>
        <v>52.120000000000346</v>
      </c>
    </row>
    <row r="183" spans="1:30">
      <c r="A183" s="2">
        <f>Pairs!J183</f>
        <v>40437</v>
      </c>
      <c r="B183" s="5">
        <f>Pairs!K183</f>
        <v>3757.91</v>
      </c>
      <c r="C183" s="5">
        <f>Pairs!L183</f>
        <v>3766.13</v>
      </c>
      <c r="D183" s="5">
        <f>Pairs!M183</f>
        <v>3729.67</v>
      </c>
      <c r="E183" s="5">
        <f>Pairs!N183</f>
        <v>3736.3</v>
      </c>
      <c r="F183" s="4">
        <f t="shared" si="40"/>
        <v>36.460000000000036</v>
      </c>
      <c r="G183" s="4">
        <f t="shared" si="56"/>
        <v>56.382500000000014</v>
      </c>
      <c r="H183" s="9">
        <f t="shared" si="41"/>
        <v>-19.339999999999691</v>
      </c>
      <c r="I183" s="4">
        <f t="shared" si="49"/>
        <v>2.8300000000000183</v>
      </c>
      <c r="K183" s="16">
        <f t="shared" si="47"/>
        <v>0.21572663647591672</v>
      </c>
      <c r="L183" s="4">
        <f t="shared" si="48"/>
        <v>48.579999999999927</v>
      </c>
      <c r="M183" s="6">
        <f t="shared" si="52"/>
        <v>0.60798436053091998</v>
      </c>
      <c r="N183" s="4">
        <f t="shared" si="53"/>
        <v>97.190000000000055</v>
      </c>
      <c r="O183" s="6">
        <f t="shared" si="54"/>
        <v>0.70824718584884094</v>
      </c>
      <c r="P183" s="4">
        <f t="shared" si="55"/>
        <v>130.59000000000015</v>
      </c>
      <c r="Q183" s="13"/>
      <c r="R183" s="13"/>
      <c r="S183" s="4">
        <f t="shared" si="44"/>
        <v>10.490000000000236</v>
      </c>
      <c r="T183" s="6">
        <f t="shared" si="50"/>
        <v>0.84172248803827787</v>
      </c>
      <c r="U183" s="4">
        <f t="shared" si="42"/>
        <v>25.9699999999998</v>
      </c>
      <c r="V183" s="6">
        <f t="shared" si="51"/>
        <v>0.1439234449760762</v>
      </c>
      <c r="X183" s="4">
        <f t="shared" si="43"/>
        <v>10.490000000000236</v>
      </c>
      <c r="Z183" s="4">
        <f t="shared" si="45"/>
        <v>25.9699999999998</v>
      </c>
      <c r="AA183" s="4">
        <f t="shared" si="46"/>
        <v>19.339999999999691</v>
      </c>
      <c r="AC183" s="4" t="str">
        <f t="shared" si="58"/>
        <v/>
      </c>
      <c r="AD183" s="4">
        <f t="shared" si="57"/>
        <v>52.120000000000346</v>
      </c>
    </row>
    <row r="184" spans="1:30">
      <c r="A184" s="2">
        <f>Pairs!J184</f>
        <v>40438</v>
      </c>
      <c r="B184" s="5">
        <f>Pairs!K184</f>
        <v>3778.24</v>
      </c>
      <c r="C184" s="5">
        <f>Pairs!L184</f>
        <v>3795.48</v>
      </c>
      <c r="D184" s="5">
        <f>Pairs!M184</f>
        <v>3705.29</v>
      </c>
      <c r="E184" s="5">
        <f>Pairs!N184</f>
        <v>3722.02</v>
      </c>
      <c r="F184" s="4">
        <f t="shared" si="40"/>
        <v>90.190000000000055</v>
      </c>
      <c r="G184" s="4">
        <f t="shared" si="56"/>
        <v>51.614166666666655</v>
      </c>
      <c r="H184" s="9">
        <f t="shared" si="41"/>
        <v>-14.2800000000002</v>
      </c>
      <c r="I184" s="4">
        <f t="shared" si="49"/>
        <v>-0.76000000000003642</v>
      </c>
      <c r="K184" s="16">
        <f t="shared" si="47"/>
        <v>0</v>
      </c>
      <c r="L184" s="4">
        <f t="shared" si="48"/>
        <v>52.380000000000109</v>
      </c>
      <c r="M184" s="6">
        <f t="shared" si="52"/>
        <v>0</v>
      </c>
      <c r="N184" s="4">
        <f t="shared" si="53"/>
        <v>52.380000000000109</v>
      </c>
      <c r="O184" s="6">
        <f t="shared" si="54"/>
        <v>0.59889731219848341</v>
      </c>
      <c r="P184" s="4">
        <f t="shared" si="55"/>
        <v>130.59000000000015</v>
      </c>
      <c r="Q184" s="13"/>
      <c r="R184" s="13"/>
      <c r="S184" s="4">
        <f t="shared" si="44"/>
        <v>59.179999999999836</v>
      </c>
      <c r="T184" s="6">
        <f t="shared" si="50"/>
        <v>1.4339234252778912</v>
      </c>
      <c r="U184" s="4">
        <f t="shared" si="42"/>
        <v>31.010000000000218</v>
      </c>
      <c r="V184" s="6">
        <f t="shared" si="51"/>
        <v>-0.42260189378345475</v>
      </c>
      <c r="X184" s="4">
        <f t="shared" si="43"/>
        <v>31.010000000000218</v>
      </c>
      <c r="Z184" s="4">
        <f t="shared" si="45"/>
        <v>59.179999999999836</v>
      </c>
      <c r="AA184" s="4">
        <f t="shared" si="46"/>
        <v>14.2800000000002</v>
      </c>
      <c r="AC184" s="4">
        <f t="shared" si="58"/>
        <v>-13.7199999999998</v>
      </c>
      <c r="AD184" s="4">
        <f t="shared" si="57"/>
        <v>25.630000000000564</v>
      </c>
    </row>
    <row r="185" spans="1:30">
      <c r="A185" s="2">
        <f>Pairs!J185</f>
        <v>40441</v>
      </c>
      <c r="B185" s="5">
        <f>Pairs!K185</f>
        <v>3738</v>
      </c>
      <c r="C185" s="5">
        <f>Pairs!L185</f>
        <v>3792.38</v>
      </c>
      <c r="D185" s="5">
        <f>Pairs!M185</f>
        <v>3737.01</v>
      </c>
      <c r="E185" s="5">
        <f>Pairs!N185</f>
        <v>3788.01</v>
      </c>
      <c r="F185" s="4">
        <f t="shared" si="40"/>
        <v>55.369999999999891</v>
      </c>
      <c r="G185" s="4">
        <f t="shared" si="56"/>
        <v>52.219166666666638</v>
      </c>
      <c r="H185" s="9">
        <f t="shared" si="41"/>
        <v>65.990000000000236</v>
      </c>
      <c r="I185" s="4">
        <f t="shared" si="49"/>
        <v>4.1720000000000255</v>
      </c>
      <c r="K185" s="16">
        <f t="shared" si="47"/>
        <v>1</v>
      </c>
      <c r="L185" s="4">
        <f t="shared" si="48"/>
        <v>65.990000000000236</v>
      </c>
      <c r="M185" s="6">
        <f t="shared" si="52"/>
        <v>1</v>
      </c>
      <c r="N185" s="4">
        <f t="shared" si="53"/>
        <v>65.990000000000236</v>
      </c>
      <c r="O185" s="6">
        <f t="shared" si="54"/>
        <v>1</v>
      </c>
      <c r="P185" s="4">
        <f t="shared" si="55"/>
        <v>110.80000000000018</v>
      </c>
      <c r="Q185" s="13"/>
      <c r="R185" s="13"/>
      <c r="S185" s="4">
        <f t="shared" si="44"/>
        <v>70.360000000000127</v>
      </c>
      <c r="T185" s="6">
        <f t="shared" si="50"/>
        <v>1.3432607865597552</v>
      </c>
      <c r="U185" s="4">
        <f t="shared" si="42"/>
        <v>-14.990000000000236</v>
      </c>
      <c r="V185" s="6">
        <f t="shared" si="51"/>
        <v>0.28617793050783136</v>
      </c>
      <c r="X185" s="4">
        <f t="shared" si="43"/>
        <v>-14.990000000000236</v>
      </c>
      <c r="Z185" s="4">
        <f t="shared" si="45"/>
        <v>70.360000000000127</v>
      </c>
      <c r="AA185" s="4">
        <f t="shared" si="46"/>
        <v>65.990000000000236</v>
      </c>
      <c r="AC185" s="4">
        <f t="shared" si="58"/>
        <v>37.990000000000236</v>
      </c>
      <c r="AD185" s="4">
        <f t="shared" si="57"/>
        <v>63.6200000000008</v>
      </c>
    </row>
    <row r="186" spans="1:30">
      <c r="A186" s="2">
        <f>Pairs!J186</f>
        <v>40442</v>
      </c>
      <c r="B186" s="5">
        <f>Pairs!K186</f>
        <v>3781.74</v>
      </c>
      <c r="C186" s="5">
        <f>Pairs!L186</f>
        <v>3824.98</v>
      </c>
      <c r="D186" s="5">
        <f>Pairs!M186</f>
        <v>3777.62</v>
      </c>
      <c r="E186" s="5">
        <f>Pairs!N186</f>
        <v>3784.4</v>
      </c>
      <c r="F186" s="4">
        <f t="shared" si="40"/>
        <v>47.360000000000127</v>
      </c>
      <c r="G186" s="4">
        <f t="shared" si="56"/>
        <v>49.902499999999996</v>
      </c>
      <c r="H186" s="9">
        <f t="shared" si="41"/>
        <v>-3.6100000000001273</v>
      </c>
      <c r="I186" s="4">
        <f t="shared" si="49"/>
        <v>2</v>
      </c>
      <c r="K186" s="16">
        <f t="shared" si="47"/>
        <v>0.94529474162751759</v>
      </c>
      <c r="L186" s="4">
        <f t="shared" si="48"/>
        <v>65.990000000000236</v>
      </c>
      <c r="M186" s="6">
        <f t="shared" si="52"/>
        <v>0.94529474162751759</v>
      </c>
      <c r="N186" s="4">
        <f t="shared" si="53"/>
        <v>65.990000000000236</v>
      </c>
      <c r="O186" s="6">
        <f t="shared" si="54"/>
        <v>0.94529474162751759</v>
      </c>
      <c r="P186" s="4">
        <f t="shared" si="55"/>
        <v>65.990000000000236</v>
      </c>
      <c r="Q186" s="13"/>
      <c r="R186" s="13"/>
      <c r="S186" s="4">
        <f t="shared" si="44"/>
        <v>36.9699999999998</v>
      </c>
      <c r="T186" s="6">
        <f t="shared" si="50"/>
        <v>1.5602363994544577</v>
      </c>
      <c r="U186" s="4">
        <f t="shared" si="42"/>
        <v>10.390000000000327</v>
      </c>
      <c r="V186" s="6">
        <f t="shared" si="51"/>
        <v>0.84255190180329909</v>
      </c>
      <c r="X186" s="4">
        <f t="shared" si="43"/>
        <v>10.390000000000327</v>
      </c>
      <c r="Z186" s="4">
        <f t="shared" si="45"/>
        <v>36.9699999999998</v>
      </c>
      <c r="AA186" s="4">
        <f t="shared" si="46"/>
        <v>3.6100000000001273</v>
      </c>
      <c r="AC186" s="4">
        <f t="shared" si="58"/>
        <v>-24.389999999999873</v>
      </c>
      <c r="AD186" s="4">
        <f t="shared" si="57"/>
        <v>26.310000000000855</v>
      </c>
    </row>
    <row r="187" spans="1:30">
      <c r="A187" s="2">
        <f>Pairs!J187</f>
        <v>40443</v>
      </c>
      <c r="B187" s="5">
        <f>Pairs!K187</f>
        <v>3796.75</v>
      </c>
      <c r="C187" s="5">
        <f>Pairs!L187</f>
        <v>3796.75</v>
      </c>
      <c r="D187" s="5">
        <f>Pairs!M187</f>
        <v>3729.82</v>
      </c>
      <c r="E187" s="5">
        <f>Pairs!N187</f>
        <v>3735.05</v>
      </c>
      <c r="F187" s="4">
        <f t="shared" si="40"/>
        <v>66.929999999999836</v>
      </c>
      <c r="G187" s="4">
        <f t="shared" si="56"/>
        <v>53.754166666666684</v>
      </c>
      <c r="H187" s="9">
        <f t="shared" si="41"/>
        <v>-49.349999999999909</v>
      </c>
      <c r="I187" s="4">
        <f t="shared" si="49"/>
        <v>-4.1179999999999382</v>
      </c>
      <c r="K187" s="16">
        <f t="shared" si="47"/>
        <v>0.1974541597211722</v>
      </c>
      <c r="L187" s="4">
        <f t="shared" si="48"/>
        <v>65.990000000000236</v>
      </c>
      <c r="M187" s="6">
        <f t="shared" si="52"/>
        <v>0.1974541597211722</v>
      </c>
      <c r="N187" s="4">
        <f t="shared" si="53"/>
        <v>65.990000000000236</v>
      </c>
      <c r="O187" s="6">
        <f t="shared" si="54"/>
        <v>0.1974541597211722</v>
      </c>
      <c r="P187" s="4">
        <f t="shared" si="55"/>
        <v>65.990000000000236</v>
      </c>
      <c r="Q187" s="13"/>
      <c r="R187" s="13"/>
      <c r="S187" s="4">
        <f t="shared" si="44"/>
        <v>12.349999999999909</v>
      </c>
      <c r="T187" s="6">
        <f t="shared" si="50"/>
        <v>1.1324443097438968</v>
      </c>
      <c r="U187" s="4">
        <f t="shared" si="42"/>
        <v>54.579999999999927</v>
      </c>
      <c r="V187" s="6">
        <f t="shared" si="51"/>
        <v>0.11819972723140103</v>
      </c>
      <c r="X187" s="4">
        <f t="shared" si="43"/>
        <v>12.349999999999909</v>
      </c>
      <c r="Z187" s="4">
        <f t="shared" si="45"/>
        <v>54.579999999999927</v>
      </c>
      <c r="AA187" s="4">
        <f t="shared" si="46"/>
        <v>49.349999999999909</v>
      </c>
      <c r="AC187" s="4">
        <f t="shared" si="58"/>
        <v>21.349999999999909</v>
      </c>
      <c r="AD187" s="4">
        <f t="shared" si="57"/>
        <v>42.260000000000673</v>
      </c>
    </row>
    <row r="188" spans="1:30">
      <c r="A188" s="2">
        <f>Pairs!J188</f>
        <v>40444</v>
      </c>
      <c r="B188" s="5">
        <f>Pairs!K188</f>
        <v>3762.43</v>
      </c>
      <c r="C188" s="5">
        <f>Pairs!L188</f>
        <v>3771.69</v>
      </c>
      <c r="D188" s="5">
        <f>Pairs!M188</f>
        <v>3666.23</v>
      </c>
      <c r="E188" s="5">
        <f>Pairs!N188</f>
        <v>3710.61</v>
      </c>
      <c r="F188" s="4">
        <f t="shared" si="40"/>
        <v>105.46000000000004</v>
      </c>
      <c r="G188" s="4">
        <f t="shared" si="56"/>
        <v>58.194166666666696</v>
      </c>
      <c r="H188" s="9">
        <f t="shared" si="41"/>
        <v>-24.440000000000055</v>
      </c>
      <c r="I188" s="4">
        <f t="shared" si="49"/>
        <v>-5.1380000000000106</v>
      </c>
      <c r="K188" s="16">
        <f t="shared" si="47"/>
        <v>0</v>
      </c>
      <c r="L188" s="4">
        <f t="shared" si="48"/>
        <v>77.400000000000091</v>
      </c>
      <c r="M188" s="6">
        <f t="shared" si="52"/>
        <v>0</v>
      </c>
      <c r="N188" s="4">
        <f t="shared" si="53"/>
        <v>77.400000000000091</v>
      </c>
      <c r="O188" s="6">
        <f t="shared" si="54"/>
        <v>0</v>
      </c>
      <c r="P188" s="4">
        <f t="shared" si="55"/>
        <v>77.400000000000091</v>
      </c>
      <c r="Q188" s="13"/>
      <c r="R188" s="13"/>
      <c r="S188" s="4">
        <f t="shared" si="44"/>
        <v>36.639999999999873</v>
      </c>
      <c r="T188" s="6">
        <f t="shared" si="50"/>
        <v>0.75268980148507192</v>
      </c>
      <c r="U188" s="4">
        <f t="shared" si="42"/>
        <v>68.820000000000164</v>
      </c>
      <c r="V188" s="6">
        <f t="shared" si="51"/>
        <v>-0.84543112592816738</v>
      </c>
      <c r="X188" s="4">
        <f t="shared" si="43"/>
        <v>36.639999999999873</v>
      </c>
      <c r="Z188" s="4">
        <f t="shared" si="45"/>
        <v>68.820000000000164</v>
      </c>
      <c r="AA188" s="4">
        <f t="shared" si="46"/>
        <v>24.440000000000055</v>
      </c>
      <c r="AC188" s="4">
        <f t="shared" si="58"/>
        <v>-3.5599999999999454</v>
      </c>
      <c r="AD188" s="4">
        <f t="shared" si="57"/>
        <v>21.760000000000673</v>
      </c>
    </row>
    <row r="189" spans="1:30">
      <c r="A189" s="2">
        <f>Pairs!J189</f>
        <v>40445</v>
      </c>
      <c r="B189" s="5">
        <f>Pairs!K189</f>
        <v>3687.83</v>
      </c>
      <c r="C189" s="5">
        <f>Pairs!L189</f>
        <v>3786.35</v>
      </c>
      <c r="D189" s="5">
        <f>Pairs!M189</f>
        <v>3686.29</v>
      </c>
      <c r="E189" s="5">
        <f>Pairs!N189</f>
        <v>3782.48</v>
      </c>
      <c r="F189" s="4">
        <f t="shared" si="40"/>
        <v>100.05999999999995</v>
      </c>
      <c r="G189" s="4">
        <f t="shared" si="56"/>
        <v>60.397500000000036</v>
      </c>
      <c r="H189" s="9">
        <f t="shared" si="41"/>
        <v>71.869999999999891</v>
      </c>
      <c r="I189" s="4">
        <f t="shared" si="49"/>
        <v>12.092000000000008</v>
      </c>
      <c r="K189" s="16">
        <f t="shared" si="47"/>
        <v>0.92855297157622485</v>
      </c>
      <c r="L189" s="4">
        <f t="shared" si="48"/>
        <v>77.400000000000091</v>
      </c>
      <c r="M189" s="6">
        <f t="shared" si="52"/>
        <v>0.92855297157622485</v>
      </c>
      <c r="N189" s="4">
        <f t="shared" si="53"/>
        <v>77.400000000000091</v>
      </c>
      <c r="O189" s="6">
        <f t="shared" si="54"/>
        <v>0.92855297157622485</v>
      </c>
      <c r="P189" s="4">
        <f t="shared" si="55"/>
        <v>77.400000000000091</v>
      </c>
      <c r="Q189" s="13"/>
      <c r="R189" s="13"/>
      <c r="S189" s="4">
        <f t="shared" si="44"/>
        <v>75.739999999999782</v>
      </c>
      <c r="T189" s="6">
        <f t="shared" si="50"/>
        <v>0.97855297157622345</v>
      </c>
      <c r="U189" s="4">
        <f t="shared" si="42"/>
        <v>24.320000000000164</v>
      </c>
      <c r="V189" s="6">
        <f t="shared" si="51"/>
        <v>-0.31421188630491131</v>
      </c>
      <c r="X189" s="4">
        <f t="shared" si="43"/>
        <v>24.320000000000164</v>
      </c>
      <c r="Z189" s="4">
        <f t="shared" si="45"/>
        <v>75.739999999999782</v>
      </c>
      <c r="AA189" s="4">
        <f t="shared" si="46"/>
        <v>71.869999999999891</v>
      </c>
      <c r="AC189" s="4">
        <f t="shared" si="58"/>
        <v>43.869999999999891</v>
      </c>
      <c r="AD189" s="4">
        <f t="shared" si="57"/>
        <v>65.630000000000564</v>
      </c>
    </row>
    <row r="190" spans="1:30">
      <c r="A190" s="2">
        <f>Pairs!J190</f>
        <v>40448</v>
      </c>
      <c r="B190" s="5">
        <f>Pairs!K190</f>
        <v>3796.53</v>
      </c>
      <c r="C190" s="5">
        <f>Pairs!L190</f>
        <v>3800.87</v>
      </c>
      <c r="D190" s="5">
        <f>Pairs!M190</f>
        <v>3764.12</v>
      </c>
      <c r="E190" s="5">
        <f>Pairs!N190</f>
        <v>3766.16</v>
      </c>
      <c r="F190" s="4">
        <f t="shared" si="40"/>
        <v>36.75</v>
      </c>
      <c r="G190" s="4">
        <f t="shared" si="56"/>
        <v>57.160833333333358</v>
      </c>
      <c r="H190" s="9">
        <f t="shared" si="41"/>
        <v>-16.320000000000164</v>
      </c>
      <c r="I190" s="4">
        <f t="shared" si="49"/>
        <v>-4.3700000000000729</v>
      </c>
      <c r="K190" s="16">
        <f t="shared" si="47"/>
        <v>0.75281203415096565</v>
      </c>
      <c r="L190" s="4">
        <f t="shared" si="48"/>
        <v>73.789999999999964</v>
      </c>
      <c r="M190" s="6">
        <f t="shared" si="52"/>
        <v>0.7177002583979285</v>
      </c>
      <c r="N190" s="4">
        <f t="shared" si="53"/>
        <v>77.400000000000091</v>
      </c>
      <c r="O190" s="6">
        <f t="shared" si="54"/>
        <v>0.7177002583979285</v>
      </c>
      <c r="P190" s="4">
        <f t="shared" si="55"/>
        <v>77.400000000000091</v>
      </c>
      <c r="Q190" s="13"/>
      <c r="R190" s="13"/>
      <c r="S190" s="4">
        <f t="shared" si="44"/>
        <v>18.389999999999873</v>
      </c>
      <c r="T190" s="6">
        <f t="shared" si="50"/>
        <v>1.1661498708010292</v>
      </c>
      <c r="U190" s="4">
        <f t="shared" si="42"/>
        <v>18.360000000000127</v>
      </c>
      <c r="V190" s="6">
        <f t="shared" si="51"/>
        <v>0.69134366925064217</v>
      </c>
      <c r="X190" s="4">
        <f t="shared" si="43"/>
        <v>18.360000000000127</v>
      </c>
      <c r="Z190" s="4">
        <f t="shared" si="45"/>
        <v>18.389999999999873</v>
      </c>
      <c r="AA190" s="4">
        <f t="shared" si="46"/>
        <v>16.320000000000164</v>
      </c>
      <c r="AC190" s="4" t="str">
        <f t="shared" si="58"/>
        <v/>
      </c>
      <c r="AD190" s="4">
        <f t="shared" si="57"/>
        <v>52.300000000000637</v>
      </c>
    </row>
    <row r="191" spans="1:30">
      <c r="A191" s="2">
        <f>Pairs!J191</f>
        <v>40449</v>
      </c>
      <c r="B191" s="5">
        <f>Pairs!K191</f>
        <v>3750.53</v>
      </c>
      <c r="C191" s="5">
        <f>Pairs!L191</f>
        <v>3780.45</v>
      </c>
      <c r="D191" s="5">
        <f>Pairs!M191</f>
        <v>3711.15</v>
      </c>
      <c r="E191" s="5">
        <f>Pairs!N191</f>
        <v>3762.35</v>
      </c>
      <c r="F191" s="4">
        <f t="shared" si="40"/>
        <v>69.299999999999727</v>
      </c>
      <c r="G191" s="4">
        <f t="shared" si="56"/>
        <v>60.045833333333313</v>
      </c>
      <c r="H191" s="9">
        <f t="shared" si="41"/>
        <v>-3.8099999999999454</v>
      </c>
      <c r="I191" s="4">
        <f t="shared" si="49"/>
        <v>-4.4100000000000366</v>
      </c>
      <c r="K191" s="16">
        <f t="shared" si="47"/>
        <v>0.71991095032697727</v>
      </c>
      <c r="L191" s="4">
        <f t="shared" si="48"/>
        <v>71.869999999999891</v>
      </c>
      <c r="M191" s="6">
        <f t="shared" si="52"/>
        <v>0.66847545219637883</v>
      </c>
      <c r="N191" s="4">
        <f t="shared" si="53"/>
        <v>77.400000000000091</v>
      </c>
      <c r="O191" s="6">
        <f t="shared" si="54"/>
        <v>0.66847545219637883</v>
      </c>
      <c r="P191" s="4">
        <f t="shared" si="55"/>
        <v>77.400000000000091</v>
      </c>
      <c r="Q191" s="13"/>
      <c r="R191" s="13"/>
      <c r="S191" s="4">
        <f t="shared" si="44"/>
        <v>14.289999999999964</v>
      </c>
      <c r="T191" s="6">
        <f t="shared" si="50"/>
        <v>0.94646971134299673</v>
      </c>
      <c r="U191" s="4">
        <f t="shared" si="42"/>
        <v>55.009999999999764</v>
      </c>
      <c r="V191" s="6">
        <f t="shared" si="51"/>
        <v>7.3180647784247717E-3</v>
      </c>
      <c r="X191" s="4">
        <f t="shared" si="43"/>
        <v>14.289999999999964</v>
      </c>
      <c r="Z191" s="4">
        <f t="shared" si="45"/>
        <v>55.009999999999764</v>
      </c>
      <c r="AA191" s="4">
        <f t="shared" si="46"/>
        <v>3.8099999999999454</v>
      </c>
      <c r="AC191" s="4">
        <f t="shared" si="58"/>
        <v>-24.190000000000055</v>
      </c>
      <c r="AD191" s="4">
        <f t="shared" si="57"/>
        <v>28.110000000000582</v>
      </c>
    </row>
    <row r="192" spans="1:30">
      <c r="A192" s="2">
        <f>Pairs!J192</f>
        <v>40450</v>
      </c>
      <c r="B192" s="5">
        <f>Pairs!K192</f>
        <v>3780.93</v>
      </c>
      <c r="C192" s="5">
        <f>Pairs!L192</f>
        <v>3798.48</v>
      </c>
      <c r="D192" s="5">
        <f>Pairs!M192</f>
        <v>3725.57</v>
      </c>
      <c r="E192" s="5">
        <f>Pairs!N192</f>
        <v>3737.12</v>
      </c>
      <c r="F192" s="4">
        <f t="shared" si="40"/>
        <v>72.909999999999854</v>
      </c>
      <c r="G192" s="4">
        <f t="shared" si="56"/>
        <v>63.629166666666642</v>
      </c>
      <c r="H192" s="9">
        <f t="shared" si="41"/>
        <v>-25.230000000000018</v>
      </c>
      <c r="I192" s="4">
        <f t="shared" si="49"/>
        <v>0.4139999999999418</v>
      </c>
      <c r="K192" s="16">
        <f t="shared" si="47"/>
        <v>0.3688604424655601</v>
      </c>
      <c r="L192" s="4">
        <f t="shared" si="48"/>
        <v>71.869999999999891</v>
      </c>
      <c r="M192" s="6">
        <f t="shared" si="52"/>
        <v>0.35926277273342971</v>
      </c>
      <c r="N192" s="4">
        <f t="shared" si="53"/>
        <v>73.789999999999964</v>
      </c>
      <c r="O192" s="6">
        <f t="shared" si="54"/>
        <v>0.34250645994831697</v>
      </c>
      <c r="P192" s="4">
        <f t="shared" si="55"/>
        <v>77.400000000000091</v>
      </c>
      <c r="Q192" s="13"/>
      <c r="R192" s="13"/>
      <c r="S192" s="4">
        <f t="shared" si="44"/>
        <v>36.130000000000109</v>
      </c>
      <c r="T192" s="6">
        <f t="shared" si="50"/>
        <v>1.22262418255183</v>
      </c>
      <c r="U192" s="4">
        <f t="shared" si="42"/>
        <v>36.779999999999745</v>
      </c>
      <c r="V192" s="6">
        <f t="shared" si="51"/>
        <v>0.20815361068596158</v>
      </c>
      <c r="X192" s="4">
        <f t="shared" si="43"/>
        <v>36.130000000000109</v>
      </c>
      <c r="Z192" s="4">
        <f t="shared" si="45"/>
        <v>36.779999999999745</v>
      </c>
      <c r="AA192" s="4">
        <f t="shared" si="46"/>
        <v>25.230000000000018</v>
      </c>
      <c r="AC192" s="4">
        <f t="shared" si="58"/>
        <v>-2.7699999999999818</v>
      </c>
      <c r="AD192" s="4">
        <f t="shared" si="57"/>
        <v>34.580000000000382</v>
      </c>
    </row>
    <row r="193" spans="1:30">
      <c r="A193" s="2">
        <f>Pairs!J193</f>
        <v>40451</v>
      </c>
      <c r="B193" s="5">
        <f>Pairs!K193</f>
        <v>3711.96</v>
      </c>
      <c r="C193" s="5">
        <f>Pairs!L193</f>
        <v>3782.67</v>
      </c>
      <c r="D193" s="5">
        <f>Pairs!M193</f>
        <v>3693.46</v>
      </c>
      <c r="E193" s="5">
        <f>Pairs!N193</f>
        <v>3715.18</v>
      </c>
      <c r="F193" s="4">
        <f t="shared" si="40"/>
        <v>89.210000000000036</v>
      </c>
      <c r="G193" s="4">
        <f t="shared" si="56"/>
        <v>67.966666666666626</v>
      </c>
      <c r="H193" s="9">
        <f t="shared" si="41"/>
        <v>-21.940000000000055</v>
      </c>
      <c r="I193" s="4">
        <f t="shared" si="49"/>
        <v>0.91399999999994175</v>
      </c>
      <c r="K193" s="16">
        <f t="shared" si="47"/>
        <v>0</v>
      </c>
      <c r="L193" s="4">
        <f t="shared" si="48"/>
        <v>67.300000000000182</v>
      </c>
      <c r="M193" s="6">
        <f t="shared" si="52"/>
        <v>6.358703214136241E-2</v>
      </c>
      <c r="N193" s="4">
        <f t="shared" si="53"/>
        <v>71.869999999999891</v>
      </c>
      <c r="O193" s="6">
        <f t="shared" si="54"/>
        <v>5.9043927648574981E-2</v>
      </c>
      <c r="P193" s="4">
        <f t="shared" si="55"/>
        <v>77.400000000000091</v>
      </c>
      <c r="Q193" s="13"/>
      <c r="R193" s="13"/>
      <c r="S193" s="4">
        <f t="shared" si="44"/>
        <v>45.550000000000182</v>
      </c>
      <c r="T193" s="6">
        <f t="shared" si="50"/>
        <v>1.0026436621678037</v>
      </c>
      <c r="U193" s="4">
        <f t="shared" si="42"/>
        <v>43.659999999999854</v>
      </c>
      <c r="V193" s="6">
        <f t="shared" si="51"/>
        <v>-0.23862529567274407</v>
      </c>
      <c r="X193" s="4">
        <f t="shared" si="43"/>
        <v>43.659999999999854</v>
      </c>
      <c r="Z193" s="4">
        <f t="shared" si="45"/>
        <v>45.550000000000182</v>
      </c>
      <c r="AA193" s="4">
        <f t="shared" si="46"/>
        <v>21.940000000000055</v>
      </c>
      <c r="AC193" s="4">
        <f t="shared" si="58"/>
        <v>-6.0599999999999454</v>
      </c>
      <c r="AD193" s="4">
        <f t="shared" si="57"/>
        <v>28.520000000000437</v>
      </c>
    </row>
    <row r="194" spans="1:30">
      <c r="A194" s="2">
        <f>Pairs!J194</f>
        <v>40452</v>
      </c>
      <c r="B194" s="5">
        <f>Pairs!K194</f>
        <v>3722.93</v>
      </c>
      <c r="C194" s="5">
        <f>Pairs!L194</f>
        <v>3754.08</v>
      </c>
      <c r="D194" s="5">
        <f>Pairs!M194</f>
        <v>3672.9</v>
      </c>
      <c r="E194" s="5">
        <f>Pairs!N194</f>
        <v>3692.09</v>
      </c>
      <c r="F194" s="4">
        <f t="shared" si="40"/>
        <v>81.179999999999836</v>
      </c>
      <c r="G194" s="4">
        <f t="shared" si="56"/>
        <v>70.931666666666615</v>
      </c>
      <c r="H194" s="9">
        <f t="shared" si="41"/>
        <v>-23.089999999999691</v>
      </c>
      <c r="I194" s="4">
        <f t="shared" si="49"/>
        <v>-18.077999999999975</v>
      </c>
      <c r="K194" s="16">
        <f t="shared" si="47"/>
        <v>0</v>
      </c>
      <c r="L194" s="4">
        <f t="shared" si="48"/>
        <v>74.069999999999709</v>
      </c>
      <c r="M194" s="6">
        <f t="shared" si="52"/>
        <v>0</v>
      </c>
      <c r="N194" s="4">
        <f t="shared" si="53"/>
        <v>90.389999999999873</v>
      </c>
      <c r="O194" s="6">
        <f t="shared" si="54"/>
        <v>0</v>
      </c>
      <c r="P194" s="4">
        <f t="shared" si="55"/>
        <v>92.309999999999945</v>
      </c>
      <c r="Q194" s="13"/>
      <c r="R194" s="13"/>
      <c r="S194" s="4">
        <f t="shared" si="44"/>
        <v>38.900000000000091</v>
      </c>
      <c r="T194" s="6">
        <f t="shared" si="50"/>
        <v>0.57800891530460607</v>
      </c>
      <c r="U194" s="4">
        <f t="shared" si="42"/>
        <v>42.279999999999745</v>
      </c>
      <c r="V194" s="6">
        <f t="shared" si="51"/>
        <v>-0.62823179791975681</v>
      </c>
      <c r="X194" s="4">
        <f t="shared" si="43"/>
        <v>38.900000000000091</v>
      </c>
      <c r="Z194" s="4">
        <f t="shared" si="45"/>
        <v>42.279999999999745</v>
      </c>
      <c r="AA194" s="4">
        <f t="shared" si="46"/>
        <v>23.089999999999691</v>
      </c>
      <c r="AC194" s="4">
        <f t="shared" si="58"/>
        <v>-4.9100000000003092</v>
      </c>
      <c r="AD194" s="4">
        <f t="shared" si="57"/>
        <v>37.329999999999927</v>
      </c>
    </row>
    <row r="195" spans="1:30">
      <c r="A195" s="2">
        <f>Pairs!J195</f>
        <v>40455</v>
      </c>
      <c r="B195" s="5">
        <f>Pairs!K195</f>
        <v>3689.18</v>
      </c>
      <c r="C195" s="5">
        <f>Pairs!L195</f>
        <v>3691.8</v>
      </c>
      <c r="D195" s="5">
        <f>Pairs!M195</f>
        <v>3640.48</v>
      </c>
      <c r="E195" s="5">
        <f>Pairs!N195</f>
        <v>3649.81</v>
      </c>
      <c r="F195" s="4">
        <f t="shared" ref="F195:F235" si="59">C195-D195</f>
        <v>51.320000000000164</v>
      </c>
      <c r="G195" s="4">
        <f t="shared" si="56"/>
        <v>72.169999999999959</v>
      </c>
      <c r="H195" s="9">
        <f t="shared" si="41"/>
        <v>-42.2800000000002</v>
      </c>
      <c r="I195" s="4">
        <f t="shared" si="49"/>
        <v>-23.269999999999982</v>
      </c>
      <c r="K195" s="16">
        <f t="shared" si="47"/>
        <v>0</v>
      </c>
      <c r="L195" s="4">
        <f t="shared" si="48"/>
        <v>112.53999999999996</v>
      </c>
      <c r="M195" s="6">
        <f t="shared" si="52"/>
        <v>0</v>
      </c>
      <c r="N195" s="4">
        <f t="shared" si="53"/>
        <v>132.67000000000007</v>
      </c>
      <c r="O195" s="6">
        <f t="shared" si="54"/>
        <v>0</v>
      </c>
      <c r="P195" s="4">
        <f t="shared" si="55"/>
        <v>132.67000000000007</v>
      </c>
      <c r="Q195" s="13"/>
      <c r="R195" s="13"/>
      <c r="S195" s="4">
        <f t="shared" si="44"/>
        <v>-0.28999999999996362</v>
      </c>
      <c r="T195" s="6">
        <f t="shared" si="50"/>
        <v>-3.9152153368430505E-3</v>
      </c>
      <c r="U195" s="4">
        <f t="shared" si="42"/>
        <v>51.610000000000127</v>
      </c>
      <c r="V195" s="6">
        <f t="shared" si="51"/>
        <v>-0.69677332253274371</v>
      </c>
      <c r="X195" s="4">
        <f t="shared" si="43"/>
        <v>-0.28999999999996362</v>
      </c>
      <c r="Z195" s="4">
        <f t="shared" si="45"/>
        <v>51.610000000000127</v>
      </c>
      <c r="AA195" s="4">
        <f t="shared" si="46"/>
        <v>42.2800000000002</v>
      </c>
      <c r="AC195" s="4">
        <f t="shared" si="58"/>
        <v>14.2800000000002</v>
      </c>
      <c r="AD195" s="4">
        <f t="shared" si="57"/>
        <v>13.619999999999891</v>
      </c>
    </row>
    <row r="196" spans="1:30">
      <c r="A196" s="2">
        <f>Pairs!J196</f>
        <v>40456</v>
      </c>
      <c r="B196" s="5">
        <f>Pairs!K196</f>
        <v>3648.96</v>
      </c>
      <c r="C196" s="5">
        <f>Pairs!L196</f>
        <v>3742.66</v>
      </c>
      <c r="D196" s="5">
        <f>Pairs!M196</f>
        <v>3638.34</v>
      </c>
      <c r="E196" s="5">
        <f>Pairs!N196</f>
        <v>3731.93</v>
      </c>
      <c r="F196" s="4">
        <f t="shared" si="59"/>
        <v>104.31999999999971</v>
      </c>
      <c r="G196" s="4">
        <f t="shared" si="56"/>
        <v>73.347499999999926</v>
      </c>
      <c r="H196" s="9">
        <f t="shared" ref="H196:H235" si="60">E196-E195</f>
        <v>82.119999999999891</v>
      </c>
      <c r="I196" s="4">
        <f t="shared" si="49"/>
        <v>-6.0840000000000147</v>
      </c>
      <c r="K196" s="16">
        <f t="shared" si="47"/>
        <v>0.94055663726949879</v>
      </c>
      <c r="L196" s="4">
        <f t="shared" si="48"/>
        <v>87.309999999999945</v>
      </c>
      <c r="M196" s="6">
        <f t="shared" si="52"/>
        <v>0.70580146110872333</v>
      </c>
      <c r="N196" s="4">
        <f t="shared" si="53"/>
        <v>116.34999999999991</v>
      </c>
      <c r="O196" s="6">
        <f t="shared" si="54"/>
        <v>0.618979422627571</v>
      </c>
      <c r="P196" s="4">
        <f t="shared" si="55"/>
        <v>132.67000000000007</v>
      </c>
      <c r="Q196" s="13"/>
      <c r="R196" s="13"/>
      <c r="S196" s="4">
        <f t="shared" si="44"/>
        <v>92.849999999999909</v>
      </c>
      <c r="T196" s="6">
        <f t="shared" si="50"/>
        <v>0.82503998578283222</v>
      </c>
      <c r="U196" s="4">
        <f t="shared" ref="U196:U235" si="61">E195-D196</f>
        <v>11.4699999999998</v>
      </c>
      <c r="V196" s="6">
        <f t="shared" si="51"/>
        <v>-0.10191931757597124</v>
      </c>
      <c r="X196" s="4">
        <f t="shared" ref="X196:X235" si="62">IF(S196&gt;U196,U196,S196)</f>
        <v>11.4699999999998</v>
      </c>
      <c r="Z196" s="4">
        <f t="shared" si="45"/>
        <v>92.849999999999909</v>
      </c>
      <c r="AA196" s="4">
        <f t="shared" si="46"/>
        <v>82.119999999999891</v>
      </c>
      <c r="AC196" s="4">
        <f t="shared" si="58"/>
        <v>54.119999999999891</v>
      </c>
      <c r="AD196" s="4">
        <f t="shared" si="57"/>
        <v>92.129999999999654</v>
      </c>
    </row>
    <row r="197" spans="1:30">
      <c r="A197" s="2">
        <f>Pairs!J197</f>
        <v>40457</v>
      </c>
      <c r="B197" s="5">
        <f>Pairs!K197</f>
        <v>3750.87</v>
      </c>
      <c r="C197" s="5">
        <f>Pairs!L197</f>
        <v>3779.71</v>
      </c>
      <c r="D197" s="5">
        <f>Pairs!M197</f>
        <v>3746.63</v>
      </c>
      <c r="E197" s="5">
        <f>Pairs!N197</f>
        <v>3764.91</v>
      </c>
      <c r="F197" s="4">
        <f t="shared" si="59"/>
        <v>33.079999999999927</v>
      </c>
      <c r="G197" s="4">
        <f t="shared" si="56"/>
        <v>71.489999999999938</v>
      </c>
      <c r="H197" s="9">
        <f t="shared" si="60"/>
        <v>32.980000000000018</v>
      </c>
      <c r="I197" s="4">
        <f t="shared" si="49"/>
        <v>5.5579999999999927</v>
      </c>
      <c r="K197" s="16">
        <f t="shared" si="47"/>
        <v>1</v>
      </c>
      <c r="L197" s="4">
        <f t="shared" si="48"/>
        <v>115.09999999999991</v>
      </c>
      <c r="M197" s="6">
        <f t="shared" si="52"/>
        <v>1</v>
      </c>
      <c r="N197" s="4">
        <f t="shared" si="53"/>
        <v>115.09999999999991</v>
      </c>
      <c r="O197" s="6">
        <f t="shared" si="54"/>
        <v>0.86756614155423117</v>
      </c>
      <c r="P197" s="4">
        <f t="shared" si="55"/>
        <v>132.67000000000007</v>
      </c>
      <c r="Q197" s="13"/>
      <c r="R197" s="13"/>
      <c r="S197" s="4">
        <f t="shared" ref="S197:S235" si="63">C197-E196</f>
        <v>47.7800000000002</v>
      </c>
      <c r="T197" s="6">
        <f t="shared" si="50"/>
        <v>1.4878020845264022</v>
      </c>
      <c r="U197" s="4">
        <f t="shared" si="61"/>
        <v>-14.700000000000273</v>
      </c>
      <c r="V197" s="6">
        <f t="shared" si="51"/>
        <v>1.1089222311304572</v>
      </c>
      <c r="X197" s="4">
        <f t="shared" si="62"/>
        <v>-14.700000000000273</v>
      </c>
      <c r="Z197" s="4">
        <f t="shared" ref="Z197:Z260" si="64">MAX(S197,U197)</f>
        <v>47.7800000000002</v>
      </c>
      <c r="AA197" s="4">
        <f t="shared" ref="AA197:AA260" si="65">ABS(H197)</f>
        <v>32.980000000000018</v>
      </c>
      <c r="AC197" s="4">
        <f t="shared" si="58"/>
        <v>4.9800000000000182</v>
      </c>
      <c r="AD197" s="4">
        <f t="shared" si="57"/>
        <v>75.759999999999764</v>
      </c>
    </row>
    <row r="198" spans="1:30">
      <c r="A198" s="2">
        <f>Pairs!J198</f>
        <v>40458</v>
      </c>
      <c r="B198" s="5">
        <f>Pairs!K198</f>
        <v>3769.26</v>
      </c>
      <c r="C198" s="5">
        <f>Pairs!L198</f>
        <v>3799.71</v>
      </c>
      <c r="D198" s="5">
        <f>Pairs!M198</f>
        <v>3732.45</v>
      </c>
      <c r="E198" s="5">
        <f>Pairs!N198</f>
        <v>3770.47</v>
      </c>
      <c r="F198" s="4">
        <f t="shared" si="59"/>
        <v>67.260000000000218</v>
      </c>
      <c r="G198" s="4">
        <f t="shared" si="56"/>
        <v>73.148333333333269</v>
      </c>
      <c r="H198" s="9">
        <f t="shared" si="60"/>
        <v>5.5599999999999454</v>
      </c>
      <c r="I198" s="4">
        <f t="shared" si="49"/>
        <v>11.057999999999993</v>
      </c>
      <c r="K198" s="16">
        <f t="shared" si="47"/>
        <v>1</v>
      </c>
      <c r="L198" s="4">
        <f t="shared" si="48"/>
        <v>120.65999999999985</v>
      </c>
      <c r="M198" s="6">
        <f t="shared" si="52"/>
        <v>1</v>
      </c>
      <c r="N198" s="4">
        <f t="shared" si="53"/>
        <v>120.65999999999985</v>
      </c>
      <c r="O198" s="6">
        <f t="shared" si="54"/>
        <v>1</v>
      </c>
      <c r="P198" s="4">
        <f t="shared" si="55"/>
        <v>120.65999999999985</v>
      </c>
      <c r="Q198" s="13"/>
      <c r="R198" s="13"/>
      <c r="S198" s="4">
        <f t="shared" si="63"/>
        <v>34.800000000000182</v>
      </c>
      <c r="T198" s="6">
        <f t="shared" si="50"/>
        <v>1.3023457862728081</v>
      </c>
      <c r="U198" s="4">
        <f t="shared" si="61"/>
        <v>32.460000000000036</v>
      </c>
      <c r="V198" s="6">
        <f t="shared" si="51"/>
        <v>0.71798436142484745</v>
      </c>
      <c r="X198" s="4">
        <f t="shared" si="62"/>
        <v>32.460000000000036</v>
      </c>
      <c r="Z198" s="4">
        <f t="shared" si="64"/>
        <v>34.800000000000182</v>
      </c>
      <c r="AA198" s="4">
        <f t="shared" si="65"/>
        <v>5.5599999999999454</v>
      </c>
      <c r="AC198" s="4">
        <f t="shared" si="58"/>
        <v>-22.440000000000055</v>
      </c>
      <c r="AD198" s="4">
        <f t="shared" si="57"/>
        <v>56.879999999999654</v>
      </c>
    </row>
    <row r="199" spans="1:30">
      <c r="A199" s="2">
        <f>Pairs!J199</f>
        <v>40459</v>
      </c>
      <c r="B199" s="5">
        <f>Pairs!K199</f>
        <v>3763.35</v>
      </c>
      <c r="C199" s="5">
        <f>Pairs!L199</f>
        <v>3774.92</v>
      </c>
      <c r="D199" s="5">
        <f>Pairs!M199</f>
        <v>3738.56</v>
      </c>
      <c r="E199" s="5">
        <f>Pairs!N199</f>
        <v>3763.18</v>
      </c>
      <c r="F199" s="4">
        <f t="shared" si="59"/>
        <v>36.360000000000127</v>
      </c>
      <c r="G199" s="4">
        <f t="shared" si="56"/>
        <v>70.600833333333298</v>
      </c>
      <c r="H199" s="9">
        <f t="shared" si="60"/>
        <v>-7.2899999999999636</v>
      </c>
      <c r="I199" s="4">
        <f t="shared" si="49"/>
        <v>14.217999999999938</v>
      </c>
      <c r="K199" s="16">
        <f t="shared" ref="K199:K235" si="66">(E199-MIN($E195:$E199))/(MAX($E195:$E199)-MIN($E195:$E199))</f>
        <v>0.9395822973644955</v>
      </c>
      <c r="L199" s="4">
        <f t="shared" ref="L199:L262" si="67">(MAX($E195:$E199)-MIN($E195:$E199))</f>
        <v>120.65999999999985</v>
      </c>
      <c r="M199" s="6">
        <f t="shared" si="52"/>
        <v>0.9395822973644955</v>
      </c>
      <c r="N199" s="4">
        <f t="shared" si="53"/>
        <v>120.65999999999985</v>
      </c>
      <c r="O199" s="6">
        <f t="shared" si="54"/>
        <v>0.9395822973644955</v>
      </c>
      <c r="P199" s="4">
        <f t="shared" si="55"/>
        <v>120.65999999999985</v>
      </c>
      <c r="Q199" s="13"/>
      <c r="R199" s="13"/>
      <c r="S199" s="4">
        <f t="shared" si="63"/>
        <v>4.4500000000002728</v>
      </c>
      <c r="T199" s="6">
        <f t="shared" si="50"/>
        <v>1.0368804906348441</v>
      </c>
      <c r="U199" s="4">
        <f t="shared" si="61"/>
        <v>31.909999999999854</v>
      </c>
      <c r="V199" s="6">
        <f t="shared" si="51"/>
        <v>0.73553787502072021</v>
      </c>
      <c r="X199" s="4">
        <f t="shared" si="62"/>
        <v>4.4500000000002728</v>
      </c>
      <c r="Z199" s="4">
        <f t="shared" si="64"/>
        <v>31.909999999999854</v>
      </c>
      <c r="AA199" s="4">
        <f t="shared" si="65"/>
        <v>7.2899999999999636</v>
      </c>
      <c r="AC199" s="4">
        <f t="shared" si="58"/>
        <v>-20.710000000000036</v>
      </c>
      <c r="AD199" s="4">
        <f t="shared" si="57"/>
        <v>-7.7000000000002728</v>
      </c>
    </row>
    <row r="200" spans="1:30">
      <c r="A200" s="2">
        <f>Pairs!J200</f>
        <v>40462</v>
      </c>
      <c r="B200" s="5">
        <f>Pairs!K200</f>
        <v>3770.03</v>
      </c>
      <c r="C200" s="5">
        <f>Pairs!L200</f>
        <v>3782.02</v>
      </c>
      <c r="D200" s="5">
        <f>Pairs!M200</f>
        <v>3763.64</v>
      </c>
      <c r="E200" s="5">
        <f>Pairs!N200</f>
        <v>3768.49</v>
      </c>
      <c r="F200" s="4">
        <f t="shared" si="59"/>
        <v>18.380000000000109</v>
      </c>
      <c r="G200" s="4">
        <f t="shared" si="56"/>
        <v>63.344166666666638</v>
      </c>
      <c r="H200" s="9">
        <f t="shared" si="60"/>
        <v>5.3099999999999454</v>
      </c>
      <c r="I200" s="4">
        <f t="shared" si="49"/>
        <v>23.735999999999969</v>
      </c>
      <c r="K200" s="16">
        <f t="shared" si="66"/>
        <v>0.94862480539698957</v>
      </c>
      <c r="L200" s="4">
        <f t="shared" si="67"/>
        <v>38.539999999999964</v>
      </c>
      <c r="M200" s="6">
        <f t="shared" si="52"/>
        <v>0.98359025360517138</v>
      </c>
      <c r="N200" s="4">
        <f t="shared" si="53"/>
        <v>120.65999999999985</v>
      </c>
      <c r="O200" s="6">
        <f t="shared" si="54"/>
        <v>0.98359025360517138</v>
      </c>
      <c r="P200" s="4">
        <f t="shared" si="55"/>
        <v>120.65999999999985</v>
      </c>
      <c r="Q200" s="13"/>
      <c r="R200" s="13"/>
      <c r="S200" s="4">
        <f t="shared" si="63"/>
        <v>18.840000000000146</v>
      </c>
      <c r="T200" s="6">
        <f t="shared" si="50"/>
        <v>1.0957235206365008</v>
      </c>
      <c r="U200" s="4">
        <f t="shared" si="61"/>
        <v>-0.46000000000003638</v>
      </c>
      <c r="V200" s="6">
        <f t="shared" si="51"/>
        <v>0.94339466268854688</v>
      </c>
      <c r="X200" s="4">
        <f t="shared" si="62"/>
        <v>-0.46000000000003638</v>
      </c>
      <c r="Z200" s="4">
        <f t="shared" si="64"/>
        <v>18.840000000000146</v>
      </c>
      <c r="AA200" s="4">
        <f t="shared" si="65"/>
        <v>5.3099999999999454</v>
      </c>
      <c r="AC200" s="4" t="str">
        <f t="shared" si="58"/>
        <v/>
      </c>
      <c r="AD200" s="4">
        <f t="shared" si="57"/>
        <v>-7.7000000000002728</v>
      </c>
    </row>
    <row r="201" spans="1:30">
      <c r="A201" s="2">
        <f>Pairs!J201</f>
        <v>40463</v>
      </c>
      <c r="B201" s="5">
        <f>Pairs!K201</f>
        <v>3738.04</v>
      </c>
      <c r="C201" s="5">
        <f>Pairs!L201</f>
        <v>3756.25</v>
      </c>
      <c r="D201" s="5">
        <f>Pairs!M201</f>
        <v>3700.26</v>
      </c>
      <c r="E201" s="5">
        <f>Pairs!N201</f>
        <v>3748.86</v>
      </c>
      <c r="F201" s="4">
        <f t="shared" si="59"/>
        <v>55.989999999999782</v>
      </c>
      <c r="G201" s="4">
        <f t="shared" si="56"/>
        <v>59.671666666666624</v>
      </c>
      <c r="H201" s="9">
        <f t="shared" si="60"/>
        <v>-19.629999999999654</v>
      </c>
      <c r="I201" s="4">
        <f t="shared" ref="I201:I235" si="68">AVERAGE(H197:H201)</f>
        <v>3.3860000000000583</v>
      </c>
      <c r="K201" s="16">
        <f t="shared" si="66"/>
        <v>0</v>
      </c>
      <c r="L201" s="4">
        <f t="shared" si="67"/>
        <v>21.609999999999673</v>
      </c>
      <c r="M201" s="6">
        <f t="shared" si="52"/>
        <v>0.82090170727664757</v>
      </c>
      <c r="N201" s="4">
        <f t="shared" si="53"/>
        <v>120.65999999999985</v>
      </c>
      <c r="O201" s="6">
        <f t="shared" si="54"/>
        <v>0.82090170727664757</v>
      </c>
      <c r="P201" s="4">
        <f t="shared" si="55"/>
        <v>120.65999999999985</v>
      </c>
      <c r="Q201" s="13"/>
      <c r="R201" s="13"/>
      <c r="S201" s="4">
        <f t="shared" si="63"/>
        <v>-12.239999999999782</v>
      </c>
      <c r="T201" s="6">
        <f t="shared" si="50"/>
        <v>0.63103269330566125</v>
      </c>
      <c r="U201" s="4">
        <f t="shared" si="61"/>
        <v>68.229999999999563</v>
      </c>
      <c r="V201" s="6">
        <f t="shared" si="51"/>
        <v>-0.82174364296833546</v>
      </c>
      <c r="X201" s="4">
        <f t="shared" si="62"/>
        <v>-12.239999999999782</v>
      </c>
      <c r="Z201" s="4">
        <f t="shared" si="64"/>
        <v>68.229999999999563</v>
      </c>
      <c r="AA201" s="4">
        <f t="shared" si="65"/>
        <v>19.629999999999654</v>
      </c>
      <c r="AC201" s="4">
        <f t="shared" si="58"/>
        <v>-8.3700000000003456</v>
      </c>
      <c r="AD201" s="4">
        <f t="shared" si="57"/>
        <v>8.1199999999994361</v>
      </c>
    </row>
    <row r="202" spans="1:30">
      <c r="A202" s="2">
        <f>Pairs!J202</f>
        <v>40464</v>
      </c>
      <c r="B202" s="5">
        <f>Pairs!K202</f>
        <v>3768.85</v>
      </c>
      <c r="C202" s="5">
        <f>Pairs!L202</f>
        <v>3828.34</v>
      </c>
      <c r="D202" s="5">
        <f>Pairs!M202</f>
        <v>3766.93</v>
      </c>
      <c r="E202" s="5">
        <f>Pairs!N202</f>
        <v>3828.34</v>
      </c>
      <c r="F202" s="4">
        <f t="shared" si="59"/>
        <v>61.410000000000309</v>
      </c>
      <c r="G202" s="4">
        <f t="shared" si="56"/>
        <v>61.726666666666652</v>
      </c>
      <c r="H202" s="9">
        <f t="shared" si="60"/>
        <v>79.480000000000018</v>
      </c>
      <c r="I202" s="4">
        <f t="shared" si="68"/>
        <v>12.686000000000059</v>
      </c>
      <c r="K202" s="16">
        <f t="shared" si="66"/>
        <v>1</v>
      </c>
      <c r="L202" s="4">
        <f t="shared" si="67"/>
        <v>79.480000000000018</v>
      </c>
      <c r="M202" s="6">
        <f t="shared" si="52"/>
        <v>1</v>
      </c>
      <c r="N202" s="4">
        <f t="shared" si="53"/>
        <v>96.410000000000309</v>
      </c>
      <c r="O202" s="6">
        <f t="shared" si="54"/>
        <v>1</v>
      </c>
      <c r="P202" s="4">
        <f t="shared" si="55"/>
        <v>178.5300000000002</v>
      </c>
      <c r="Q202" s="13"/>
      <c r="R202" s="13"/>
      <c r="S202" s="4">
        <f t="shared" si="63"/>
        <v>79.480000000000018</v>
      </c>
      <c r="T202" s="6">
        <f t="shared" ref="T202:T265" si="69">($C202-MIN($E197:$E201))/(MAX($E197:$E201)-MIN($E197:$E201))</f>
        <v>3.6779268857011207</v>
      </c>
      <c r="U202" s="4">
        <f t="shared" si="61"/>
        <v>-18.069999999999709</v>
      </c>
      <c r="V202" s="6">
        <f t="shared" ref="V202:V265" si="70">($D202-MIN($E197:$E201))/(MAX($E197:$E201)-MIN($E197:$E201))</f>
        <v>0.83618695048588532</v>
      </c>
      <c r="X202" s="4">
        <f t="shared" si="62"/>
        <v>-18.069999999999709</v>
      </c>
      <c r="Z202" s="4">
        <f t="shared" si="64"/>
        <v>79.480000000000018</v>
      </c>
      <c r="AA202" s="4">
        <f t="shared" si="65"/>
        <v>79.480000000000018</v>
      </c>
      <c r="AC202" s="4">
        <f t="shared" si="58"/>
        <v>51.480000000000018</v>
      </c>
      <c r="AD202" s="4">
        <f t="shared" si="57"/>
        <v>62.369999999999436</v>
      </c>
    </row>
    <row r="203" spans="1:30">
      <c r="A203" s="2">
        <f>Pairs!J203</f>
        <v>40465</v>
      </c>
      <c r="B203" s="5">
        <f>Pairs!K203</f>
        <v>3833.42</v>
      </c>
      <c r="C203" s="5">
        <f>Pairs!L203</f>
        <v>3845.36</v>
      </c>
      <c r="D203" s="5">
        <f>Pairs!M203</f>
        <v>3812.41</v>
      </c>
      <c r="E203" s="5">
        <f>Pairs!N203</f>
        <v>3819.17</v>
      </c>
      <c r="F203" s="4">
        <f t="shared" si="59"/>
        <v>32.950000000000273</v>
      </c>
      <c r="G203" s="4">
        <f t="shared" si="56"/>
        <v>58.697500000000026</v>
      </c>
      <c r="H203" s="9">
        <f t="shared" si="60"/>
        <v>-9.1700000000000728</v>
      </c>
      <c r="I203" s="4">
        <f t="shared" si="68"/>
        <v>9.7400000000000553</v>
      </c>
      <c r="K203" s="16">
        <f t="shared" si="66"/>
        <v>0.88462506290890697</v>
      </c>
      <c r="L203" s="4">
        <f t="shared" si="67"/>
        <v>79.480000000000018</v>
      </c>
      <c r="M203" s="6">
        <f t="shared" si="52"/>
        <v>0.88462506290890697</v>
      </c>
      <c r="N203" s="4">
        <f t="shared" si="53"/>
        <v>79.480000000000018</v>
      </c>
      <c r="O203" s="6">
        <f t="shared" si="54"/>
        <v>0.94863608357138818</v>
      </c>
      <c r="P203" s="4">
        <f t="shared" si="55"/>
        <v>178.5300000000002</v>
      </c>
      <c r="Q203" s="13"/>
      <c r="R203" s="13"/>
      <c r="S203" s="4">
        <f t="shared" si="63"/>
        <v>17.019999999999982</v>
      </c>
      <c r="T203" s="6">
        <f t="shared" si="69"/>
        <v>1.2141419224962251</v>
      </c>
      <c r="U203" s="4">
        <f t="shared" si="61"/>
        <v>15.930000000000291</v>
      </c>
      <c r="V203" s="6">
        <f t="shared" si="70"/>
        <v>0.79957221942626711</v>
      </c>
      <c r="X203" s="4">
        <f t="shared" si="62"/>
        <v>15.930000000000291</v>
      </c>
      <c r="Z203" s="4">
        <f t="shared" si="64"/>
        <v>17.019999999999982</v>
      </c>
      <c r="AA203" s="4">
        <f t="shared" si="65"/>
        <v>9.1700000000000728</v>
      </c>
      <c r="AC203" s="4" t="str">
        <f t="shared" si="58"/>
        <v/>
      </c>
      <c r="AD203" s="4">
        <f t="shared" si="57"/>
        <v>68.429999999999382</v>
      </c>
    </row>
    <row r="204" spans="1:30">
      <c r="A204" s="2">
        <f>Pairs!J204</f>
        <v>40466</v>
      </c>
      <c r="B204" s="5">
        <f>Pairs!K204</f>
        <v>3829.69</v>
      </c>
      <c r="C204" s="5">
        <f>Pairs!L204</f>
        <v>3837.51</v>
      </c>
      <c r="D204" s="5">
        <f>Pairs!M204</f>
        <v>3798.93</v>
      </c>
      <c r="E204" s="5">
        <f>Pairs!N204</f>
        <v>3827.37</v>
      </c>
      <c r="F204" s="4">
        <f t="shared" si="59"/>
        <v>38.580000000000382</v>
      </c>
      <c r="G204" s="4">
        <f t="shared" si="56"/>
        <v>55.836666666666737</v>
      </c>
      <c r="H204" s="9">
        <f t="shared" si="60"/>
        <v>8.1999999999998181</v>
      </c>
      <c r="I204" s="4">
        <f t="shared" si="68"/>
        <v>12.838000000000012</v>
      </c>
      <c r="K204" s="16">
        <f t="shared" si="66"/>
        <v>0.98779567186713324</v>
      </c>
      <c r="L204" s="4">
        <f t="shared" si="67"/>
        <v>79.480000000000018</v>
      </c>
      <c r="M204" s="6">
        <f t="shared" ref="M204:M235" si="71">(E204-MIN($E198:$E204))/(MAX($E198:$E204)-MIN($E198:$E204))</f>
        <v>0.98779567186713324</v>
      </c>
      <c r="N204" s="4">
        <f t="shared" ref="N204:N267" si="72">MAX($E198:$E204)-MIN($E198:$E204)</f>
        <v>79.480000000000018</v>
      </c>
      <c r="O204" s="6">
        <f t="shared" ref="O204:O235" si="73">(E204-MIN($E196:$E204))/(MAX($E196:$E204)-MIN($E196:$E204))</f>
        <v>0.98993880302872883</v>
      </c>
      <c r="P204" s="4">
        <f t="shared" ref="P204:P267" si="74">MAX($E196:$E204)-MIN($E196:$E204)</f>
        <v>96.410000000000309</v>
      </c>
      <c r="Q204" s="13"/>
      <c r="R204" s="13"/>
      <c r="S204" s="4">
        <f t="shared" si="63"/>
        <v>18.340000000000146</v>
      </c>
      <c r="T204" s="6">
        <f t="shared" si="69"/>
        <v>1.115374937091093</v>
      </c>
      <c r="U204" s="4">
        <f t="shared" si="61"/>
        <v>20.240000000000236</v>
      </c>
      <c r="V204" s="6">
        <f t="shared" si="70"/>
        <v>0.62996980372420353</v>
      </c>
      <c r="X204" s="4">
        <f t="shared" si="62"/>
        <v>18.340000000000146</v>
      </c>
      <c r="Z204" s="4">
        <f t="shared" si="64"/>
        <v>20.240000000000236</v>
      </c>
      <c r="AA204" s="4">
        <f t="shared" si="65"/>
        <v>8.1999999999998181</v>
      </c>
      <c r="AC204" s="4" t="str">
        <f t="shared" si="58"/>
        <v/>
      </c>
      <c r="AD204" s="4">
        <f t="shared" si="57"/>
        <v>73.339999999999691</v>
      </c>
    </row>
    <row r="205" spans="1:30">
      <c r="A205" s="2">
        <f>Pairs!J205</f>
        <v>40469</v>
      </c>
      <c r="B205" s="5">
        <f>Pairs!K205</f>
        <v>3803.46</v>
      </c>
      <c r="C205" s="5">
        <f>Pairs!L205</f>
        <v>3842.39</v>
      </c>
      <c r="D205" s="5">
        <f>Pairs!M205</f>
        <v>3798.13</v>
      </c>
      <c r="E205" s="5">
        <f>Pairs!N205</f>
        <v>3834.5</v>
      </c>
      <c r="F205" s="4">
        <f t="shared" si="59"/>
        <v>44.259999999999764</v>
      </c>
      <c r="G205" s="4">
        <f t="shared" si="56"/>
        <v>52.090833333333386</v>
      </c>
      <c r="H205" s="9">
        <f t="shared" si="60"/>
        <v>7.1300000000001091</v>
      </c>
      <c r="I205" s="4">
        <f t="shared" si="68"/>
        <v>13.202000000000044</v>
      </c>
      <c r="K205" s="16">
        <f t="shared" si="66"/>
        <v>1</v>
      </c>
      <c r="L205" s="4">
        <f t="shared" si="67"/>
        <v>85.639999999999873</v>
      </c>
      <c r="M205" s="6">
        <f t="shared" si="71"/>
        <v>1</v>
      </c>
      <c r="N205" s="4">
        <f t="shared" si="72"/>
        <v>85.639999999999873</v>
      </c>
      <c r="O205" s="6">
        <f t="shared" si="73"/>
        <v>1</v>
      </c>
      <c r="P205" s="4">
        <f t="shared" si="74"/>
        <v>85.639999999999873</v>
      </c>
      <c r="Q205" s="13"/>
      <c r="R205" s="13"/>
      <c r="S205" s="4">
        <f t="shared" si="63"/>
        <v>15.019999999999982</v>
      </c>
      <c r="T205" s="6">
        <f t="shared" si="69"/>
        <v>1.1767740312028148</v>
      </c>
      <c r="U205" s="4">
        <f t="shared" si="61"/>
        <v>29.239999999999782</v>
      </c>
      <c r="V205" s="6">
        <f t="shared" si="70"/>
        <v>0.61990437845998958</v>
      </c>
      <c r="X205" s="4">
        <f t="shared" si="62"/>
        <v>15.019999999999982</v>
      </c>
      <c r="Z205" s="4">
        <f t="shared" si="64"/>
        <v>29.239999999999782</v>
      </c>
      <c r="AA205" s="4">
        <f t="shared" si="65"/>
        <v>7.1300000000001091</v>
      </c>
      <c r="AC205" s="4">
        <f t="shared" si="58"/>
        <v>-20.869999999999891</v>
      </c>
      <c r="AD205" s="4">
        <f t="shared" si="57"/>
        <v>38.1899999999996</v>
      </c>
    </row>
    <row r="206" spans="1:30">
      <c r="A206" s="2">
        <f>Pairs!J206</f>
        <v>40470</v>
      </c>
      <c r="B206" s="5">
        <f>Pairs!K206</f>
        <v>3828.75</v>
      </c>
      <c r="C206" s="5">
        <f>Pairs!L206</f>
        <v>3853.96</v>
      </c>
      <c r="D206" s="5">
        <f>Pairs!M206</f>
        <v>3794.89</v>
      </c>
      <c r="E206" s="5">
        <f>Pairs!N206</f>
        <v>3807.17</v>
      </c>
      <c r="F206" s="4">
        <f t="shared" si="59"/>
        <v>59.070000000000164</v>
      </c>
      <c r="G206" s="4">
        <f t="shared" si="56"/>
        <v>50.248333333333413</v>
      </c>
      <c r="H206" s="9">
        <f t="shared" si="60"/>
        <v>-27.329999999999927</v>
      </c>
      <c r="I206" s="4">
        <f t="shared" si="68"/>
        <v>11.661999999999988</v>
      </c>
      <c r="K206" s="16">
        <f t="shared" si="66"/>
        <v>0</v>
      </c>
      <c r="L206" s="4">
        <f t="shared" si="67"/>
        <v>27.329999999999927</v>
      </c>
      <c r="M206" s="6">
        <f t="shared" si="71"/>
        <v>0.68087342363381631</v>
      </c>
      <c r="N206" s="4">
        <f t="shared" si="72"/>
        <v>85.639999999999873</v>
      </c>
      <c r="O206" s="6">
        <f t="shared" si="73"/>
        <v>0.68087342363381631</v>
      </c>
      <c r="P206" s="4">
        <f t="shared" si="74"/>
        <v>85.639999999999873</v>
      </c>
      <c r="Q206" s="13"/>
      <c r="R206" s="13"/>
      <c r="S206" s="4">
        <f t="shared" si="63"/>
        <v>19.460000000000036</v>
      </c>
      <c r="T206" s="6">
        <f t="shared" si="69"/>
        <v>1.2272302662307342</v>
      </c>
      <c r="U206" s="4">
        <f t="shared" si="61"/>
        <v>39.610000000000127</v>
      </c>
      <c r="V206" s="6">
        <f t="shared" si="70"/>
        <v>0.53748248482017535</v>
      </c>
      <c r="X206" s="4">
        <f t="shared" si="62"/>
        <v>19.460000000000036</v>
      </c>
      <c r="Z206" s="4">
        <f t="shared" si="64"/>
        <v>39.610000000000127</v>
      </c>
      <c r="AA206" s="4">
        <f t="shared" si="65"/>
        <v>27.329999999999927</v>
      </c>
      <c r="AC206" s="4">
        <f t="shared" si="58"/>
        <v>-0.67000000000007276</v>
      </c>
      <c r="AD206" s="4">
        <f t="shared" si="57"/>
        <v>-16.600000000000364</v>
      </c>
    </row>
    <row r="207" spans="1:30">
      <c r="A207" s="2">
        <f>Pairs!J207</f>
        <v>40471</v>
      </c>
      <c r="B207" s="5">
        <f>Pairs!K207</f>
        <v>3793.39</v>
      </c>
      <c r="C207" s="5">
        <f>Pairs!L207</f>
        <v>3832.87</v>
      </c>
      <c r="D207" s="5">
        <f>Pairs!M207</f>
        <v>3786.36</v>
      </c>
      <c r="E207" s="5">
        <f>Pairs!N207</f>
        <v>3828.15</v>
      </c>
      <c r="F207" s="4">
        <f t="shared" si="59"/>
        <v>46.509999999999764</v>
      </c>
      <c r="G207" s="4">
        <f t="shared" ref="G207:G235" si="75">AVERAGE(F196:F207)</f>
        <v>49.847500000000046</v>
      </c>
      <c r="H207" s="9">
        <f t="shared" si="60"/>
        <v>20.980000000000018</v>
      </c>
      <c r="I207" s="4">
        <f t="shared" si="68"/>
        <v>-3.8000000000010914E-2</v>
      </c>
      <c r="K207" s="16">
        <f t="shared" si="66"/>
        <v>0.76765459202342023</v>
      </c>
      <c r="L207" s="4">
        <f t="shared" si="67"/>
        <v>27.329999999999927</v>
      </c>
      <c r="M207" s="6">
        <f t="shared" si="71"/>
        <v>0.92585240541802993</v>
      </c>
      <c r="N207" s="4">
        <f t="shared" si="72"/>
        <v>85.639999999999873</v>
      </c>
      <c r="O207" s="6">
        <f t="shared" si="73"/>
        <v>0.92585240541802993</v>
      </c>
      <c r="P207" s="4">
        <f t="shared" si="74"/>
        <v>85.639999999999873</v>
      </c>
      <c r="Q207" s="13"/>
      <c r="R207" s="13"/>
      <c r="S207" s="4">
        <f t="shared" si="63"/>
        <v>25.699999999999818</v>
      </c>
      <c r="T207" s="6">
        <f t="shared" si="69"/>
        <v>0.94035858031466835</v>
      </c>
      <c r="U207" s="4">
        <f t="shared" si="61"/>
        <v>20.809999999999945</v>
      </c>
      <c r="V207" s="6">
        <f t="shared" si="70"/>
        <v>-0.76143432125869015</v>
      </c>
      <c r="X207" s="4">
        <f t="shared" si="62"/>
        <v>20.809999999999945</v>
      </c>
      <c r="Z207" s="4">
        <f t="shared" si="64"/>
        <v>25.699999999999818</v>
      </c>
      <c r="AA207" s="4">
        <f t="shared" si="65"/>
        <v>20.980000000000018</v>
      </c>
      <c r="AC207" s="4" t="str">
        <f t="shared" si="58"/>
        <v/>
      </c>
      <c r="AD207" s="4">
        <f t="shared" si="57"/>
        <v>-21.580000000000382</v>
      </c>
    </row>
    <row r="208" spans="1:30">
      <c r="A208" s="2">
        <f>Pairs!J208</f>
        <v>40472</v>
      </c>
      <c r="B208" s="5">
        <f>Pairs!K208</f>
        <v>3820.73</v>
      </c>
      <c r="C208" s="5">
        <f>Pairs!L208</f>
        <v>3889.74</v>
      </c>
      <c r="D208" s="5">
        <f>Pairs!M208</f>
        <v>3811.44</v>
      </c>
      <c r="E208" s="5">
        <f>Pairs!N208</f>
        <v>3878.27</v>
      </c>
      <c r="F208" s="4">
        <f t="shared" si="59"/>
        <v>78.299999999999727</v>
      </c>
      <c r="G208" s="4">
        <f t="shared" si="75"/>
        <v>47.67916666666671</v>
      </c>
      <c r="H208" s="9">
        <f t="shared" si="60"/>
        <v>50.119999999999891</v>
      </c>
      <c r="I208" s="4">
        <f t="shared" si="68"/>
        <v>11.819999999999983</v>
      </c>
      <c r="K208" s="16">
        <f t="shared" si="66"/>
        <v>1</v>
      </c>
      <c r="L208" s="4">
        <f t="shared" si="67"/>
        <v>71.099999999999909</v>
      </c>
      <c r="M208" s="6">
        <f t="shared" si="71"/>
        <v>1</v>
      </c>
      <c r="N208" s="4">
        <f t="shared" si="72"/>
        <v>71.099999999999909</v>
      </c>
      <c r="O208" s="6">
        <f t="shared" si="73"/>
        <v>1</v>
      </c>
      <c r="P208" s="4">
        <f t="shared" si="74"/>
        <v>129.40999999999985</v>
      </c>
      <c r="Q208" s="13"/>
      <c r="R208" s="13"/>
      <c r="S208" s="4">
        <f t="shared" si="63"/>
        <v>61.589999999999691</v>
      </c>
      <c r="T208" s="6">
        <f t="shared" si="69"/>
        <v>3.0212221002561264</v>
      </c>
      <c r="U208" s="4">
        <f t="shared" si="61"/>
        <v>16.710000000000036</v>
      </c>
      <c r="V208" s="6">
        <f t="shared" si="70"/>
        <v>0.15623856567874106</v>
      </c>
      <c r="X208" s="4">
        <f t="shared" si="62"/>
        <v>16.710000000000036</v>
      </c>
      <c r="Z208" s="4">
        <f t="shared" si="64"/>
        <v>61.589999999999691</v>
      </c>
      <c r="AA208" s="4">
        <f t="shared" si="65"/>
        <v>50.119999999999891</v>
      </c>
      <c r="AC208" s="4">
        <f t="shared" si="58"/>
        <v>22.119999999999891</v>
      </c>
      <c r="AD208" s="4">
        <f t="shared" ref="AD208:AD271" si="76">SUM(AC199:AC208)</f>
        <v>22.979999999999563</v>
      </c>
    </row>
    <row r="209" spans="1:30">
      <c r="A209" s="2">
        <f>Pairs!J209</f>
        <v>40473</v>
      </c>
      <c r="B209" s="5">
        <f>Pairs!K209</f>
        <v>3859.33</v>
      </c>
      <c r="C209" s="5">
        <f>Pairs!L209</f>
        <v>3887.82</v>
      </c>
      <c r="D209" s="5">
        <f>Pairs!M209</f>
        <v>3855.91</v>
      </c>
      <c r="E209" s="5">
        <f>Pairs!N209</f>
        <v>3868.54</v>
      </c>
      <c r="F209" s="4">
        <f t="shared" si="59"/>
        <v>31.910000000000309</v>
      </c>
      <c r="G209" s="4">
        <f t="shared" si="75"/>
        <v>47.581666666666742</v>
      </c>
      <c r="H209" s="9">
        <f t="shared" si="60"/>
        <v>-9.7300000000000182</v>
      </c>
      <c r="I209" s="4">
        <f t="shared" si="68"/>
        <v>8.2340000000000142</v>
      </c>
      <c r="K209" s="16">
        <f t="shared" si="66"/>
        <v>0.86315049226441587</v>
      </c>
      <c r="L209" s="4">
        <f t="shared" si="67"/>
        <v>71.099999999999909</v>
      </c>
      <c r="M209" s="6">
        <f t="shared" si="71"/>
        <v>0.86315049226441587</v>
      </c>
      <c r="N209" s="4">
        <f t="shared" si="72"/>
        <v>71.099999999999909</v>
      </c>
      <c r="O209" s="6">
        <f t="shared" si="73"/>
        <v>0.92481261108105994</v>
      </c>
      <c r="P209" s="4">
        <f t="shared" si="74"/>
        <v>129.40999999999985</v>
      </c>
      <c r="Q209" s="13"/>
      <c r="R209" s="13"/>
      <c r="S209" s="4">
        <f t="shared" si="63"/>
        <v>9.5500000000001819</v>
      </c>
      <c r="T209" s="6">
        <f t="shared" si="69"/>
        <v>1.1343178621659662</v>
      </c>
      <c r="U209" s="4">
        <f t="shared" si="61"/>
        <v>22.360000000000127</v>
      </c>
      <c r="V209" s="6">
        <f t="shared" si="70"/>
        <v>0.68551336146272634</v>
      </c>
      <c r="X209" s="4">
        <f t="shared" si="62"/>
        <v>9.5500000000001819</v>
      </c>
      <c r="Z209" s="4">
        <f t="shared" si="64"/>
        <v>22.360000000000127</v>
      </c>
      <c r="AA209" s="4">
        <f t="shared" si="65"/>
        <v>9.7300000000000182</v>
      </c>
      <c r="AC209" s="4" t="str">
        <f t="shared" si="58"/>
        <v/>
      </c>
      <c r="AD209" s="4">
        <f t="shared" si="76"/>
        <v>43.6899999999996</v>
      </c>
    </row>
    <row r="210" spans="1:30">
      <c r="A210" s="2">
        <f>Pairs!J210</f>
        <v>40476</v>
      </c>
      <c r="B210" s="5">
        <f>Pairs!K210</f>
        <v>3894.91</v>
      </c>
      <c r="C210" s="5">
        <f>Pairs!L210</f>
        <v>3894.91</v>
      </c>
      <c r="D210" s="5">
        <f>Pairs!M210</f>
        <v>3862.8</v>
      </c>
      <c r="E210" s="5">
        <f>Pairs!N210</f>
        <v>3870</v>
      </c>
      <c r="F210" s="4">
        <f t="shared" si="59"/>
        <v>32.109999999999673</v>
      </c>
      <c r="G210" s="4">
        <f t="shared" si="75"/>
        <v>44.652500000000032</v>
      </c>
      <c r="H210" s="9">
        <f t="shared" si="60"/>
        <v>1.4600000000000364</v>
      </c>
      <c r="I210" s="4">
        <f t="shared" si="68"/>
        <v>7.1</v>
      </c>
      <c r="K210" s="16">
        <f t="shared" si="66"/>
        <v>0.88368495077355846</v>
      </c>
      <c r="L210" s="4">
        <f t="shared" si="67"/>
        <v>71.099999999999909</v>
      </c>
      <c r="M210" s="6">
        <f t="shared" si="71"/>
        <v>0.88368495077355846</v>
      </c>
      <c r="N210" s="4">
        <f t="shared" si="72"/>
        <v>71.099999999999909</v>
      </c>
      <c r="O210" s="6">
        <f t="shared" si="73"/>
        <v>0.88368495077355846</v>
      </c>
      <c r="P210" s="4">
        <f t="shared" si="74"/>
        <v>71.099999999999909</v>
      </c>
      <c r="Q210" s="13"/>
      <c r="R210" s="13"/>
      <c r="S210" s="4">
        <f t="shared" si="63"/>
        <v>26.369999999999891</v>
      </c>
      <c r="T210" s="6">
        <f t="shared" si="69"/>
        <v>1.2340365682137819</v>
      </c>
      <c r="U210" s="4">
        <f t="shared" si="61"/>
        <v>5.7399999999997817</v>
      </c>
      <c r="V210" s="6">
        <f t="shared" si="70"/>
        <v>0.7824191279887508</v>
      </c>
      <c r="X210" s="4">
        <f t="shared" si="62"/>
        <v>5.7399999999997817</v>
      </c>
      <c r="Z210" s="4">
        <f t="shared" si="64"/>
        <v>26.369999999999891</v>
      </c>
      <c r="AA210" s="4">
        <f t="shared" si="65"/>
        <v>1.4600000000000364</v>
      </c>
      <c r="AC210" s="4" t="str">
        <f t="shared" si="58"/>
        <v/>
      </c>
      <c r="AD210" s="4">
        <f t="shared" si="76"/>
        <v>43.6899999999996</v>
      </c>
    </row>
    <row r="211" spans="1:30">
      <c r="A211" s="2">
        <f>Pairs!J211</f>
        <v>40477</v>
      </c>
      <c r="B211" s="5">
        <f>Pairs!K211</f>
        <v>3854.58</v>
      </c>
      <c r="C211" s="5">
        <f>Pairs!L211</f>
        <v>3866.35</v>
      </c>
      <c r="D211" s="5">
        <f>Pairs!M211</f>
        <v>3818.95</v>
      </c>
      <c r="E211" s="5">
        <f>Pairs!N211</f>
        <v>3852.66</v>
      </c>
      <c r="F211" s="4">
        <f t="shared" si="59"/>
        <v>47.400000000000091</v>
      </c>
      <c r="G211" s="4">
        <f t="shared" si="75"/>
        <v>45.572500000000026</v>
      </c>
      <c r="H211" s="9">
        <f t="shared" si="60"/>
        <v>-17.340000000000146</v>
      </c>
      <c r="I211" s="4">
        <f t="shared" si="68"/>
        <v>9.0979999999999563</v>
      </c>
      <c r="K211" s="16">
        <f t="shared" si="66"/>
        <v>0.48902633679169627</v>
      </c>
      <c r="L211" s="4">
        <f t="shared" si="67"/>
        <v>50.119999999999891</v>
      </c>
      <c r="M211" s="6">
        <f t="shared" si="71"/>
        <v>0.6398030942334717</v>
      </c>
      <c r="N211" s="4">
        <f t="shared" si="72"/>
        <v>71.099999999999909</v>
      </c>
      <c r="O211" s="6">
        <f t="shared" si="73"/>
        <v>0.6398030942334717</v>
      </c>
      <c r="P211" s="4">
        <f t="shared" si="74"/>
        <v>71.099999999999909</v>
      </c>
      <c r="Q211" s="13"/>
      <c r="R211" s="13"/>
      <c r="S211" s="4">
        <f t="shared" si="63"/>
        <v>-3.6500000000000909</v>
      </c>
      <c r="T211" s="6">
        <f t="shared" si="69"/>
        <v>0.83234880450070203</v>
      </c>
      <c r="U211" s="4">
        <f t="shared" si="61"/>
        <v>51.050000000000182</v>
      </c>
      <c r="V211" s="6">
        <f t="shared" si="70"/>
        <v>0.16568213783403321</v>
      </c>
      <c r="X211" s="4">
        <f t="shared" si="62"/>
        <v>-3.6500000000000909</v>
      </c>
      <c r="Z211" s="4">
        <f t="shared" si="64"/>
        <v>51.050000000000182</v>
      </c>
      <c r="AA211" s="4">
        <f t="shared" si="65"/>
        <v>17.340000000000146</v>
      </c>
      <c r="AC211" s="4">
        <f t="shared" si="58"/>
        <v>-10.659999999999854</v>
      </c>
      <c r="AD211" s="4">
        <f t="shared" si="76"/>
        <v>41.400000000000091</v>
      </c>
    </row>
    <row r="212" spans="1:30">
      <c r="A212" s="2">
        <f>Pairs!J212</f>
        <v>40478</v>
      </c>
      <c r="B212" s="5">
        <f>Pairs!K212</f>
        <v>3836.12</v>
      </c>
      <c r="C212" s="5">
        <f>Pairs!L212</f>
        <v>3867.89</v>
      </c>
      <c r="D212" s="5">
        <f>Pairs!M212</f>
        <v>3811</v>
      </c>
      <c r="E212" s="5">
        <f>Pairs!N212</f>
        <v>3815.77</v>
      </c>
      <c r="F212" s="4">
        <f t="shared" si="59"/>
        <v>56.889999999999873</v>
      </c>
      <c r="G212" s="4">
        <f t="shared" si="75"/>
        <v>48.781666666666673</v>
      </c>
      <c r="H212" s="9">
        <f t="shared" si="60"/>
        <v>-36.889999999999873</v>
      </c>
      <c r="I212" s="4">
        <f t="shared" si="68"/>
        <v>-2.4760000000000217</v>
      </c>
      <c r="K212" s="16">
        <f t="shared" si="66"/>
        <v>0</v>
      </c>
      <c r="L212" s="4">
        <f t="shared" si="67"/>
        <v>62.5</v>
      </c>
      <c r="M212" s="6">
        <f t="shared" si="71"/>
        <v>0.12095639943741097</v>
      </c>
      <c r="N212" s="4">
        <f t="shared" si="72"/>
        <v>71.099999999999909</v>
      </c>
      <c r="O212" s="6">
        <f t="shared" si="73"/>
        <v>0.12095639943741097</v>
      </c>
      <c r="P212" s="4">
        <f t="shared" si="74"/>
        <v>71.099999999999909</v>
      </c>
      <c r="Q212" s="13"/>
      <c r="R212" s="13"/>
      <c r="S212" s="4">
        <f t="shared" si="63"/>
        <v>15.230000000000018</v>
      </c>
      <c r="T212" s="6">
        <f t="shared" si="69"/>
        <v>0.7928970470869886</v>
      </c>
      <c r="U212" s="4">
        <f t="shared" si="61"/>
        <v>41.659999999999854</v>
      </c>
      <c r="V212" s="6">
        <f t="shared" si="70"/>
        <v>-0.34217877094972321</v>
      </c>
      <c r="X212" s="4">
        <f t="shared" si="62"/>
        <v>15.230000000000018</v>
      </c>
      <c r="Z212" s="4">
        <f t="shared" si="64"/>
        <v>41.659999999999854</v>
      </c>
      <c r="AA212" s="4">
        <f t="shared" si="65"/>
        <v>36.889999999999873</v>
      </c>
      <c r="AC212" s="4">
        <f t="shared" si="58"/>
        <v>8.8899999999998727</v>
      </c>
      <c r="AD212" s="4">
        <f t="shared" si="76"/>
        <v>-1.1900000000000546</v>
      </c>
    </row>
    <row r="213" spans="1:30">
      <c r="A213" s="2">
        <f>Pairs!J213</f>
        <v>40479</v>
      </c>
      <c r="B213" s="5">
        <f>Pairs!K213</f>
        <v>3838.13</v>
      </c>
      <c r="C213" s="5">
        <f>Pairs!L213</f>
        <v>3862.97</v>
      </c>
      <c r="D213" s="5">
        <f>Pairs!M213</f>
        <v>3821.88</v>
      </c>
      <c r="E213" s="5">
        <f>Pairs!N213</f>
        <v>3834.84</v>
      </c>
      <c r="F213" s="4">
        <f t="shared" si="59"/>
        <v>41.089999999999691</v>
      </c>
      <c r="G213" s="4">
        <f t="shared" si="75"/>
        <v>47.54</v>
      </c>
      <c r="H213" s="9">
        <f t="shared" si="60"/>
        <v>19.070000000000164</v>
      </c>
      <c r="I213" s="4">
        <f t="shared" si="68"/>
        <v>-8.685999999999968</v>
      </c>
      <c r="K213" s="16">
        <f t="shared" si="66"/>
        <v>0.35165037801954929</v>
      </c>
      <c r="L213" s="4">
        <f t="shared" si="67"/>
        <v>54.230000000000018</v>
      </c>
      <c r="M213" s="6">
        <f t="shared" si="71"/>
        <v>0.30512000000000261</v>
      </c>
      <c r="N213" s="4">
        <f t="shared" si="72"/>
        <v>62.5</v>
      </c>
      <c r="O213" s="6">
        <f t="shared" si="73"/>
        <v>0.38917018284107041</v>
      </c>
      <c r="P213" s="4">
        <f t="shared" si="74"/>
        <v>71.099999999999909</v>
      </c>
      <c r="Q213" s="13"/>
      <c r="R213" s="13"/>
      <c r="S213" s="4">
        <f t="shared" si="63"/>
        <v>47.199999999999818</v>
      </c>
      <c r="T213" s="6">
        <f t="shared" si="69"/>
        <v>0.7551999999999971</v>
      </c>
      <c r="U213" s="4">
        <f t="shared" si="61"/>
        <v>-6.1100000000001273</v>
      </c>
      <c r="V213" s="6">
        <f t="shared" si="70"/>
        <v>9.776000000000204E-2</v>
      </c>
      <c r="X213" s="4">
        <f t="shared" si="62"/>
        <v>-6.1100000000001273</v>
      </c>
      <c r="Z213" s="4">
        <f t="shared" si="64"/>
        <v>47.199999999999818</v>
      </c>
      <c r="AA213" s="4">
        <f t="shared" si="65"/>
        <v>19.070000000000164</v>
      </c>
      <c r="AC213" s="4">
        <f t="shared" si="58"/>
        <v>-8.9299999999998363</v>
      </c>
      <c r="AD213" s="4">
        <f t="shared" si="76"/>
        <v>-10.119999999999891</v>
      </c>
    </row>
    <row r="214" spans="1:30">
      <c r="A214" s="2">
        <f>Pairs!J214</f>
        <v>40480</v>
      </c>
      <c r="B214" s="5">
        <f>Pairs!K214</f>
        <v>3828.71</v>
      </c>
      <c r="C214" s="5">
        <f>Pairs!L214</f>
        <v>3857.58</v>
      </c>
      <c r="D214" s="5">
        <f>Pairs!M214</f>
        <v>3807.8</v>
      </c>
      <c r="E214" s="5">
        <f>Pairs!N214</f>
        <v>3833.5</v>
      </c>
      <c r="F214" s="4">
        <f t="shared" si="59"/>
        <v>49.779999999999745</v>
      </c>
      <c r="G214" s="4">
        <f t="shared" si="75"/>
        <v>46.57083333333329</v>
      </c>
      <c r="H214" s="9">
        <f t="shared" si="60"/>
        <v>-1.3400000000001455</v>
      </c>
      <c r="I214" s="4">
        <f t="shared" si="68"/>
        <v>-7.0079999999999929</v>
      </c>
      <c r="K214" s="16">
        <f t="shared" si="66"/>
        <v>0.32694080767103101</v>
      </c>
      <c r="L214" s="4">
        <f t="shared" si="67"/>
        <v>54.230000000000018</v>
      </c>
      <c r="M214" s="6">
        <f t="shared" si="71"/>
        <v>0.28368000000000027</v>
      </c>
      <c r="N214" s="4">
        <f t="shared" si="72"/>
        <v>62.5</v>
      </c>
      <c r="O214" s="6">
        <f t="shared" si="73"/>
        <v>0.37032348804500648</v>
      </c>
      <c r="P214" s="4">
        <f t="shared" si="74"/>
        <v>71.099999999999909</v>
      </c>
      <c r="Q214" s="13"/>
      <c r="R214" s="13"/>
      <c r="S214" s="4">
        <f t="shared" si="63"/>
        <v>22.739999999999782</v>
      </c>
      <c r="T214" s="6">
        <f t="shared" si="69"/>
        <v>0.77097547482942896</v>
      </c>
      <c r="U214" s="4">
        <f t="shared" si="61"/>
        <v>27.039999999999964</v>
      </c>
      <c r="V214" s="6">
        <f t="shared" si="70"/>
        <v>-0.14696662364004789</v>
      </c>
      <c r="X214" s="4">
        <f t="shared" si="62"/>
        <v>22.739999999999782</v>
      </c>
      <c r="Z214" s="4">
        <f t="shared" si="64"/>
        <v>27.039999999999964</v>
      </c>
      <c r="AA214" s="4">
        <f t="shared" si="65"/>
        <v>1.3400000000001455</v>
      </c>
      <c r="AC214" s="4" t="str">
        <f t="shared" si="58"/>
        <v/>
      </c>
      <c r="AD214" s="4">
        <f t="shared" si="76"/>
        <v>-10.119999999999891</v>
      </c>
    </row>
    <row r="215" spans="1:30">
      <c r="A215" s="2">
        <f>Pairs!J215</f>
        <v>40483</v>
      </c>
      <c r="B215" s="5">
        <f>Pairs!K215</f>
        <v>3865.04</v>
      </c>
      <c r="C215" s="5">
        <f>Pairs!L215</f>
        <v>3873.77</v>
      </c>
      <c r="D215" s="5">
        <f>Pairs!M215</f>
        <v>3812.37</v>
      </c>
      <c r="E215" s="5">
        <f>Pairs!N215</f>
        <v>3841.11</v>
      </c>
      <c r="F215" s="4">
        <f t="shared" si="59"/>
        <v>61.400000000000091</v>
      </c>
      <c r="G215" s="4">
        <f t="shared" si="75"/>
        <v>48.941666666666606</v>
      </c>
      <c r="H215" s="9">
        <f t="shared" si="60"/>
        <v>7.6100000000001273</v>
      </c>
      <c r="I215" s="4">
        <f t="shared" si="68"/>
        <v>-5.7779999999999747</v>
      </c>
      <c r="K215" s="16">
        <f t="shared" si="66"/>
        <v>0.68690702087287159</v>
      </c>
      <c r="L215" s="4">
        <f t="shared" si="67"/>
        <v>36.889999999999873</v>
      </c>
      <c r="M215" s="6">
        <f t="shared" si="71"/>
        <v>0.46726903927715541</v>
      </c>
      <c r="N215" s="4">
        <f t="shared" si="72"/>
        <v>54.230000000000018</v>
      </c>
      <c r="O215" s="6">
        <f t="shared" si="73"/>
        <v>0.40544000000000235</v>
      </c>
      <c r="P215" s="4">
        <f t="shared" si="74"/>
        <v>62.5</v>
      </c>
      <c r="Q215" s="13"/>
      <c r="R215" s="13"/>
      <c r="S215" s="4">
        <f t="shared" si="63"/>
        <v>40.269999999999982</v>
      </c>
      <c r="T215" s="6">
        <f t="shared" si="69"/>
        <v>1.0695187165775397</v>
      </c>
      <c r="U215" s="4">
        <f t="shared" si="61"/>
        <v>21.130000000000109</v>
      </c>
      <c r="V215" s="6">
        <f t="shared" si="70"/>
        <v>-6.2695924764891942E-2</v>
      </c>
      <c r="X215" s="4">
        <f t="shared" si="62"/>
        <v>21.130000000000109</v>
      </c>
      <c r="Z215" s="4">
        <f t="shared" si="64"/>
        <v>40.269999999999982</v>
      </c>
      <c r="AA215" s="4">
        <f t="shared" si="65"/>
        <v>7.6100000000001273</v>
      </c>
      <c r="AC215" s="4">
        <f t="shared" si="58"/>
        <v>-20.389999999999873</v>
      </c>
      <c r="AD215" s="4">
        <f t="shared" si="76"/>
        <v>-9.6399999999998727</v>
      </c>
    </row>
    <row r="216" spans="1:30">
      <c r="A216" s="2">
        <f>Pairs!J216</f>
        <v>40484</v>
      </c>
      <c r="B216" s="5">
        <f>Pairs!K216</f>
        <v>3830.4</v>
      </c>
      <c r="C216" s="5">
        <f>Pairs!L216</f>
        <v>3879.35</v>
      </c>
      <c r="D216" s="5">
        <f>Pairs!M216</f>
        <v>3830.14</v>
      </c>
      <c r="E216" s="5">
        <f>Pairs!N216</f>
        <v>3865.72</v>
      </c>
      <c r="F216" s="4">
        <f t="shared" si="59"/>
        <v>49.210000000000036</v>
      </c>
      <c r="G216" s="4">
        <f t="shared" si="75"/>
        <v>49.827499999999908</v>
      </c>
      <c r="H216" s="9">
        <f t="shared" si="60"/>
        <v>24.609999999999673</v>
      </c>
      <c r="I216" s="4">
        <f t="shared" si="68"/>
        <v>2.611999999999989</v>
      </c>
      <c r="K216" s="16">
        <f t="shared" si="66"/>
        <v>1</v>
      </c>
      <c r="L216" s="4">
        <f t="shared" si="67"/>
        <v>49.949999999999818</v>
      </c>
      <c r="M216" s="6">
        <f t="shared" si="71"/>
        <v>0.92107689470772269</v>
      </c>
      <c r="N216" s="4">
        <f t="shared" si="72"/>
        <v>54.230000000000018</v>
      </c>
      <c r="O216" s="6">
        <f t="shared" si="73"/>
        <v>0.79919999999999713</v>
      </c>
      <c r="P216" s="4">
        <f t="shared" si="74"/>
        <v>62.5</v>
      </c>
      <c r="Q216" s="13"/>
      <c r="R216" s="13"/>
      <c r="S216" s="4">
        <f t="shared" si="63"/>
        <v>38.239999999999782</v>
      </c>
      <c r="T216" s="6">
        <f t="shared" si="69"/>
        <v>1.7235023041474695</v>
      </c>
      <c r="U216" s="4">
        <f t="shared" si="61"/>
        <v>10.970000000000255</v>
      </c>
      <c r="V216" s="6">
        <f t="shared" si="70"/>
        <v>0.3895364597451868</v>
      </c>
      <c r="X216" s="4">
        <f t="shared" si="62"/>
        <v>10.970000000000255</v>
      </c>
      <c r="Z216" s="4">
        <f t="shared" si="64"/>
        <v>38.239999999999782</v>
      </c>
      <c r="AA216" s="4">
        <f t="shared" si="65"/>
        <v>24.609999999999673</v>
      </c>
      <c r="AC216" s="4">
        <f t="shared" si="58"/>
        <v>-3.3900000000003274</v>
      </c>
      <c r="AD216" s="4">
        <f t="shared" si="76"/>
        <v>-12.360000000000127</v>
      </c>
    </row>
    <row r="217" spans="1:30">
      <c r="A217" s="2">
        <f>Pairs!J217</f>
        <v>40485</v>
      </c>
      <c r="B217" s="5">
        <f>Pairs!K217</f>
        <v>3880.08</v>
      </c>
      <c r="C217" s="5">
        <f>Pairs!L217</f>
        <v>3890.9</v>
      </c>
      <c r="D217" s="5">
        <f>Pairs!M217</f>
        <v>3834.68</v>
      </c>
      <c r="E217" s="5">
        <f>Pairs!N217</f>
        <v>3842.94</v>
      </c>
      <c r="F217" s="4">
        <f t="shared" si="59"/>
        <v>56.220000000000255</v>
      </c>
      <c r="G217" s="4">
        <f t="shared" si="75"/>
        <v>50.824166666666621</v>
      </c>
      <c r="H217" s="9">
        <f t="shared" si="60"/>
        <v>-22.779999999999745</v>
      </c>
      <c r="I217" s="4">
        <f t="shared" si="68"/>
        <v>5.4340000000000144</v>
      </c>
      <c r="K217" s="16">
        <f t="shared" si="66"/>
        <v>0.29298572315332444</v>
      </c>
      <c r="L217" s="4">
        <f t="shared" si="67"/>
        <v>32.2199999999998</v>
      </c>
      <c r="M217" s="6">
        <f t="shared" si="71"/>
        <v>0.54394394394394741</v>
      </c>
      <c r="N217" s="4">
        <f t="shared" si="72"/>
        <v>49.949999999999818</v>
      </c>
      <c r="O217" s="6">
        <f t="shared" si="73"/>
        <v>0.50101419878296261</v>
      </c>
      <c r="P217" s="4">
        <f t="shared" si="74"/>
        <v>54.230000000000018</v>
      </c>
      <c r="Q217" s="13"/>
      <c r="R217" s="13"/>
      <c r="S217" s="4">
        <f t="shared" si="63"/>
        <v>25.180000000000291</v>
      </c>
      <c r="T217" s="6">
        <f t="shared" si="69"/>
        <v>1.5041041041041117</v>
      </c>
      <c r="U217" s="4">
        <f t="shared" si="61"/>
        <v>31.039999999999964</v>
      </c>
      <c r="V217" s="6">
        <f t="shared" si="70"/>
        <v>0.37857857857857702</v>
      </c>
      <c r="X217" s="4">
        <f t="shared" si="62"/>
        <v>25.180000000000291</v>
      </c>
      <c r="Z217" s="4">
        <f t="shared" si="64"/>
        <v>31.039999999999964</v>
      </c>
      <c r="AA217" s="4">
        <f t="shared" si="65"/>
        <v>22.779999999999745</v>
      </c>
      <c r="AC217" s="4">
        <f t="shared" si="58"/>
        <v>-5.2200000000002547</v>
      </c>
      <c r="AD217" s="4">
        <f t="shared" si="76"/>
        <v>-17.580000000000382</v>
      </c>
    </row>
    <row r="218" spans="1:30">
      <c r="A218" s="2">
        <f>Pairs!J218</f>
        <v>40486</v>
      </c>
      <c r="B218" s="5">
        <f>Pairs!K218</f>
        <v>3885.17</v>
      </c>
      <c r="C218" s="5">
        <f>Pairs!L218</f>
        <v>3931.76</v>
      </c>
      <c r="D218" s="5">
        <f>Pairs!M218</f>
        <v>3885.17</v>
      </c>
      <c r="E218" s="5">
        <f>Pairs!N218</f>
        <v>3916.78</v>
      </c>
      <c r="F218" s="4">
        <f t="shared" si="59"/>
        <v>46.590000000000146</v>
      </c>
      <c r="G218" s="4">
        <f t="shared" si="75"/>
        <v>49.784166666666614</v>
      </c>
      <c r="H218" s="9">
        <f t="shared" si="60"/>
        <v>73.840000000000146</v>
      </c>
      <c r="I218" s="4">
        <f t="shared" si="68"/>
        <v>16.388000000000012</v>
      </c>
      <c r="K218" s="16">
        <f t="shared" si="66"/>
        <v>1</v>
      </c>
      <c r="L218" s="4">
        <f t="shared" si="67"/>
        <v>83.2800000000002</v>
      </c>
      <c r="M218" s="6">
        <f t="shared" si="71"/>
        <v>1</v>
      </c>
      <c r="N218" s="4">
        <f t="shared" si="72"/>
        <v>101.01000000000022</v>
      </c>
      <c r="O218" s="6">
        <f t="shared" si="73"/>
        <v>1</v>
      </c>
      <c r="P218" s="4">
        <f t="shared" si="74"/>
        <v>101.01000000000022</v>
      </c>
      <c r="Q218" s="13"/>
      <c r="R218" s="13"/>
      <c r="S218" s="4">
        <f t="shared" si="63"/>
        <v>88.820000000000164</v>
      </c>
      <c r="T218" s="6">
        <f t="shared" si="69"/>
        <v>3.0496585971446564</v>
      </c>
      <c r="U218" s="4">
        <f t="shared" si="61"/>
        <v>-42.230000000000018</v>
      </c>
      <c r="V218" s="6">
        <f t="shared" si="70"/>
        <v>1.6036623215394288</v>
      </c>
      <c r="X218" s="4">
        <f t="shared" si="62"/>
        <v>-42.230000000000018</v>
      </c>
      <c r="Z218" s="4">
        <f t="shared" si="64"/>
        <v>88.820000000000164</v>
      </c>
      <c r="AA218" s="4">
        <f t="shared" si="65"/>
        <v>73.840000000000146</v>
      </c>
      <c r="AC218" s="4">
        <f t="shared" si="58"/>
        <v>45.840000000000146</v>
      </c>
      <c r="AD218" s="4">
        <f t="shared" si="76"/>
        <v>6.1399999999998727</v>
      </c>
    </row>
    <row r="219" spans="1:30">
      <c r="A219" s="2">
        <f>Pairs!J219</f>
        <v>40487</v>
      </c>
      <c r="B219" s="5">
        <f>Pairs!K219</f>
        <v>3928.01</v>
      </c>
      <c r="C219" s="5">
        <f>Pairs!L219</f>
        <v>3937.64</v>
      </c>
      <c r="D219" s="5">
        <f>Pairs!M219</f>
        <v>3893.93</v>
      </c>
      <c r="E219" s="5">
        <f>Pairs!N219</f>
        <v>3916.73</v>
      </c>
      <c r="F219" s="4">
        <f t="shared" si="59"/>
        <v>43.710000000000036</v>
      </c>
      <c r="G219" s="4">
        <f t="shared" si="75"/>
        <v>49.550833333333308</v>
      </c>
      <c r="H219" s="9">
        <f t="shared" si="60"/>
        <v>-5.0000000000181899E-2</v>
      </c>
      <c r="I219" s="4">
        <f t="shared" si="68"/>
        <v>16.646000000000004</v>
      </c>
      <c r="K219" s="16">
        <f t="shared" si="66"/>
        <v>0.99933923615699505</v>
      </c>
      <c r="L219" s="4">
        <f t="shared" si="67"/>
        <v>75.670000000000073</v>
      </c>
      <c r="M219" s="6">
        <f t="shared" si="71"/>
        <v>0.99939961575408043</v>
      </c>
      <c r="N219" s="4">
        <f t="shared" si="72"/>
        <v>83.2800000000002</v>
      </c>
      <c r="O219" s="6">
        <f t="shared" si="73"/>
        <v>0.99950499950499772</v>
      </c>
      <c r="P219" s="4">
        <f t="shared" si="74"/>
        <v>101.01000000000022</v>
      </c>
      <c r="Q219" s="13"/>
      <c r="R219" s="13"/>
      <c r="S219" s="4">
        <f t="shared" si="63"/>
        <v>20.859999999999673</v>
      </c>
      <c r="T219" s="6">
        <f t="shared" si="69"/>
        <v>1.2504803073967294</v>
      </c>
      <c r="U219" s="4">
        <f t="shared" si="61"/>
        <v>22.850000000000364</v>
      </c>
      <c r="V219" s="6">
        <f t="shared" si="70"/>
        <v>0.72562439961575043</v>
      </c>
      <c r="X219" s="4">
        <f t="shared" si="62"/>
        <v>20.859999999999673</v>
      </c>
      <c r="Z219" s="4">
        <f t="shared" si="64"/>
        <v>22.850000000000364</v>
      </c>
      <c r="AA219" s="4">
        <f t="shared" si="65"/>
        <v>5.0000000000181899E-2</v>
      </c>
      <c r="AC219" s="4" t="str">
        <f t="shared" si="58"/>
        <v/>
      </c>
      <c r="AD219" s="4">
        <f t="shared" si="76"/>
        <v>6.1399999999998727</v>
      </c>
    </row>
    <row r="220" spans="1:30">
      <c r="A220" s="2">
        <f>Pairs!J220</f>
        <v>40490</v>
      </c>
      <c r="B220" s="5">
        <f>Pairs!K220</f>
        <v>3915.34</v>
      </c>
      <c r="C220" s="5">
        <f>Pairs!L220</f>
        <v>3919.86</v>
      </c>
      <c r="D220" s="5">
        <f>Pairs!M220</f>
        <v>3896.7</v>
      </c>
      <c r="E220" s="5">
        <f>Pairs!N220</f>
        <v>3913.7</v>
      </c>
      <c r="F220" s="4">
        <f t="shared" si="59"/>
        <v>23.160000000000309</v>
      </c>
      <c r="G220" s="4">
        <f t="shared" si="75"/>
        <v>44.955833333333352</v>
      </c>
      <c r="H220" s="9">
        <f t="shared" si="60"/>
        <v>-3.0300000000002001</v>
      </c>
      <c r="I220" s="4">
        <f t="shared" si="68"/>
        <v>14.517999999999939</v>
      </c>
      <c r="K220" s="16">
        <f t="shared" si="66"/>
        <v>0.95828819068255178</v>
      </c>
      <c r="L220" s="4">
        <f t="shared" si="67"/>
        <v>73.840000000000146</v>
      </c>
      <c r="M220" s="6">
        <f t="shared" si="71"/>
        <v>0.96301633045148449</v>
      </c>
      <c r="N220" s="4">
        <f t="shared" si="72"/>
        <v>83.2800000000002</v>
      </c>
      <c r="O220" s="6">
        <f t="shared" si="73"/>
        <v>0.96950796950796581</v>
      </c>
      <c r="P220" s="4">
        <f t="shared" si="74"/>
        <v>101.01000000000022</v>
      </c>
      <c r="Q220" s="13"/>
      <c r="R220" s="13"/>
      <c r="S220" s="4">
        <f t="shared" si="63"/>
        <v>3.1300000000001091</v>
      </c>
      <c r="T220" s="6">
        <f t="shared" si="69"/>
        <v>1.0407030527289536</v>
      </c>
      <c r="U220" s="4">
        <f t="shared" si="61"/>
        <v>20.0300000000002</v>
      </c>
      <c r="V220" s="6">
        <f t="shared" si="70"/>
        <v>0.73463724065018687</v>
      </c>
      <c r="X220" s="4">
        <f t="shared" si="62"/>
        <v>3.1300000000001091</v>
      </c>
      <c r="Z220" s="4">
        <f t="shared" si="64"/>
        <v>20.0300000000002</v>
      </c>
      <c r="AA220" s="4">
        <f t="shared" si="65"/>
        <v>3.0300000000002001</v>
      </c>
      <c r="AC220" s="4" t="str">
        <f t="shared" si="58"/>
        <v/>
      </c>
      <c r="AD220" s="4">
        <f t="shared" si="76"/>
        <v>6.1399999999998727</v>
      </c>
    </row>
    <row r="221" spans="1:30">
      <c r="A221" s="2">
        <f>Pairs!J221</f>
        <v>40491</v>
      </c>
      <c r="B221" s="5">
        <f>Pairs!K221</f>
        <v>3903.85</v>
      </c>
      <c r="C221" s="5">
        <f>Pairs!L221</f>
        <v>3961.7</v>
      </c>
      <c r="D221" s="5">
        <f>Pairs!M221</f>
        <v>3902.64</v>
      </c>
      <c r="E221" s="5">
        <f>Pairs!N221</f>
        <v>3945.71</v>
      </c>
      <c r="F221" s="4">
        <f t="shared" si="59"/>
        <v>59.059999999999945</v>
      </c>
      <c r="G221" s="4">
        <f t="shared" si="75"/>
        <v>47.218333333333327</v>
      </c>
      <c r="H221" s="9">
        <f t="shared" si="60"/>
        <v>32.010000000000218</v>
      </c>
      <c r="I221" s="4">
        <f t="shared" si="68"/>
        <v>15.998000000000047</v>
      </c>
      <c r="K221" s="16">
        <f t="shared" si="66"/>
        <v>1</v>
      </c>
      <c r="L221" s="4">
        <f t="shared" si="67"/>
        <v>102.76999999999998</v>
      </c>
      <c r="M221" s="6">
        <f t="shared" si="71"/>
        <v>1</v>
      </c>
      <c r="N221" s="4">
        <f t="shared" si="72"/>
        <v>104.59999999999991</v>
      </c>
      <c r="O221" s="6">
        <f t="shared" si="73"/>
        <v>1</v>
      </c>
      <c r="P221" s="4">
        <f t="shared" si="74"/>
        <v>112.21000000000004</v>
      </c>
      <c r="Q221" s="13"/>
      <c r="R221" s="13"/>
      <c r="S221" s="4">
        <f t="shared" si="63"/>
        <v>48</v>
      </c>
      <c r="T221" s="6">
        <f t="shared" si="69"/>
        <v>1.6083423618634822</v>
      </c>
      <c r="U221" s="4">
        <f t="shared" si="61"/>
        <v>11.059999999999945</v>
      </c>
      <c r="V221" s="6">
        <f t="shared" si="70"/>
        <v>0.8085048754062798</v>
      </c>
      <c r="X221" s="4">
        <f t="shared" si="62"/>
        <v>11.059999999999945</v>
      </c>
      <c r="Z221" s="4">
        <f t="shared" si="64"/>
        <v>48</v>
      </c>
      <c r="AA221" s="4">
        <f t="shared" si="65"/>
        <v>32.010000000000218</v>
      </c>
      <c r="AC221" s="4">
        <f t="shared" ref="AC221:AC284" si="77">IF(Z221&gt;$AC$1,IF(Z221&gt;($AC$1+$AD$1),$AD$1,AA221-$AC$1),"")</f>
        <v>4.0100000000002183</v>
      </c>
      <c r="AD221" s="4">
        <f t="shared" si="76"/>
        <v>20.809999999999945</v>
      </c>
    </row>
    <row r="222" spans="1:30">
      <c r="A222" s="2">
        <f>Pairs!J222</f>
        <v>40492</v>
      </c>
      <c r="B222" s="5">
        <f>Pairs!K222</f>
        <v>3923.25</v>
      </c>
      <c r="C222" s="5">
        <f>Pairs!L222</f>
        <v>3932.67</v>
      </c>
      <c r="D222" s="5">
        <f>Pairs!M222</f>
        <v>3869.2</v>
      </c>
      <c r="E222" s="5">
        <f>Pairs!N222</f>
        <v>3888.45</v>
      </c>
      <c r="F222" s="4">
        <f t="shared" si="59"/>
        <v>63.470000000000255</v>
      </c>
      <c r="G222" s="4">
        <f t="shared" si="75"/>
        <v>49.831666666666706</v>
      </c>
      <c r="H222" s="9">
        <f t="shared" si="60"/>
        <v>-57.260000000000218</v>
      </c>
      <c r="I222" s="4">
        <f t="shared" si="68"/>
        <v>9.1019999999999524</v>
      </c>
      <c r="K222" s="16">
        <f t="shared" si="66"/>
        <v>0</v>
      </c>
      <c r="L222" s="4">
        <f t="shared" si="67"/>
        <v>57.260000000000218</v>
      </c>
      <c r="M222" s="6">
        <f t="shared" si="71"/>
        <v>0.44283351172520941</v>
      </c>
      <c r="N222" s="4">
        <f t="shared" si="72"/>
        <v>102.76999999999998</v>
      </c>
      <c r="O222" s="6">
        <f t="shared" si="73"/>
        <v>0.4897067997504661</v>
      </c>
      <c r="P222" s="4">
        <f t="shared" si="74"/>
        <v>112.21000000000004</v>
      </c>
      <c r="Q222" s="13"/>
      <c r="R222" s="13"/>
      <c r="S222" s="4">
        <f t="shared" si="63"/>
        <v>-13.039999999999964</v>
      </c>
      <c r="T222" s="6">
        <f t="shared" si="69"/>
        <v>0.87311472219519348</v>
      </c>
      <c r="U222" s="4">
        <f t="shared" si="61"/>
        <v>76.510000000000218</v>
      </c>
      <c r="V222" s="6">
        <f t="shared" si="70"/>
        <v>0.25552203950569008</v>
      </c>
      <c r="X222" s="4">
        <f t="shared" si="62"/>
        <v>-13.039999999999964</v>
      </c>
      <c r="Z222" s="4">
        <f t="shared" si="64"/>
        <v>76.510000000000218</v>
      </c>
      <c r="AA222" s="4">
        <f t="shared" si="65"/>
        <v>57.260000000000218</v>
      </c>
      <c r="AC222" s="4">
        <f t="shared" si="77"/>
        <v>29.260000000000218</v>
      </c>
      <c r="AD222" s="4">
        <f t="shared" si="76"/>
        <v>41.180000000000291</v>
      </c>
    </row>
    <row r="223" spans="1:30">
      <c r="A223" s="2">
        <f>Pairs!J223</f>
        <v>40493</v>
      </c>
      <c r="B223" s="5">
        <f>Pairs!K223</f>
        <v>3900.83</v>
      </c>
      <c r="C223" s="5">
        <f>Pairs!L223</f>
        <v>3903.2</v>
      </c>
      <c r="D223" s="5">
        <f>Pairs!M223</f>
        <v>3848.1</v>
      </c>
      <c r="E223" s="5">
        <f>Pairs!N223</f>
        <v>3867.35</v>
      </c>
      <c r="F223" s="4">
        <f t="shared" si="59"/>
        <v>55.099999999999909</v>
      </c>
      <c r="G223" s="4">
        <f t="shared" si="75"/>
        <v>50.473333333333358</v>
      </c>
      <c r="H223" s="9">
        <f t="shared" si="60"/>
        <v>-21.099999999999909</v>
      </c>
      <c r="I223" s="4">
        <f t="shared" si="68"/>
        <v>-9.8860000000000579</v>
      </c>
      <c r="K223" s="16">
        <f t="shared" si="66"/>
        <v>0</v>
      </c>
      <c r="L223" s="4">
        <f t="shared" si="67"/>
        <v>78.360000000000127</v>
      </c>
      <c r="M223" s="6">
        <f t="shared" si="71"/>
        <v>0.23752067724043843</v>
      </c>
      <c r="N223" s="4">
        <f t="shared" si="72"/>
        <v>102.76999999999998</v>
      </c>
      <c r="O223" s="6">
        <f t="shared" si="73"/>
        <v>0.25086042065009373</v>
      </c>
      <c r="P223" s="4">
        <f t="shared" si="74"/>
        <v>104.59999999999991</v>
      </c>
      <c r="Q223" s="13"/>
      <c r="R223" s="13"/>
      <c r="S223" s="4">
        <f t="shared" si="63"/>
        <v>14.75</v>
      </c>
      <c r="T223" s="6">
        <f t="shared" si="69"/>
        <v>0.25759692630108177</v>
      </c>
      <c r="U223" s="4">
        <f t="shared" si="61"/>
        <v>40.349999999999909</v>
      </c>
      <c r="V223" s="6">
        <f t="shared" si="70"/>
        <v>-0.70468040516939845</v>
      </c>
      <c r="X223" s="4">
        <f t="shared" si="62"/>
        <v>14.75</v>
      </c>
      <c r="Z223" s="4">
        <f t="shared" si="64"/>
        <v>40.349999999999909</v>
      </c>
      <c r="AA223" s="4">
        <f t="shared" si="65"/>
        <v>21.099999999999909</v>
      </c>
      <c r="AC223" s="4">
        <f t="shared" si="77"/>
        <v>-6.9000000000000909</v>
      </c>
      <c r="AD223" s="4">
        <f t="shared" si="76"/>
        <v>43.210000000000036</v>
      </c>
    </row>
    <row r="224" spans="1:30">
      <c r="A224" s="2">
        <f>Pairs!J224</f>
        <v>40494</v>
      </c>
      <c r="B224" s="5">
        <f>Pairs!K224</f>
        <v>3796.61</v>
      </c>
      <c r="C224" s="5">
        <f>Pairs!L224</f>
        <v>3853.31</v>
      </c>
      <c r="D224" s="5">
        <f>Pairs!M224</f>
        <v>3769.59</v>
      </c>
      <c r="E224" s="5">
        <f>Pairs!N224</f>
        <v>3831.12</v>
      </c>
      <c r="F224" s="4">
        <f t="shared" si="59"/>
        <v>83.7199999999998</v>
      </c>
      <c r="G224" s="4">
        <f t="shared" si="75"/>
        <v>52.709166666666682</v>
      </c>
      <c r="H224" s="9">
        <f t="shared" si="60"/>
        <v>-36.230000000000018</v>
      </c>
      <c r="I224" s="4">
        <f t="shared" si="68"/>
        <v>-17.122000000000025</v>
      </c>
      <c r="K224" s="16">
        <f t="shared" si="66"/>
        <v>0</v>
      </c>
      <c r="L224" s="4">
        <f t="shared" si="67"/>
        <v>114.59000000000015</v>
      </c>
      <c r="M224" s="6">
        <f t="shared" si="71"/>
        <v>0</v>
      </c>
      <c r="N224" s="4">
        <f t="shared" si="72"/>
        <v>114.59000000000015</v>
      </c>
      <c r="O224" s="6">
        <f t="shared" si="73"/>
        <v>0</v>
      </c>
      <c r="P224" s="4">
        <f t="shared" si="74"/>
        <v>114.59000000000015</v>
      </c>
      <c r="Q224" s="13"/>
      <c r="R224" s="13"/>
      <c r="S224" s="4">
        <f t="shared" si="63"/>
        <v>-14.039999999999964</v>
      </c>
      <c r="T224" s="6">
        <f t="shared" si="69"/>
        <v>-0.17917304747319987</v>
      </c>
      <c r="U224" s="4">
        <f t="shared" si="61"/>
        <v>97.759999999999764</v>
      </c>
      <c r="V224" s="6">
        <f t="shared" si="70"/>
        <v>-1.2475752935170956</v>
      </c>
      <c r="X224" s="4">
        <f t="shared" si="62"/>
        <v>-14.039999999999964</v>
      </c>
      <c r="Z224" s="4">
        <f t="shared" si="64"/>
        <v>97.759999999999764</v>
      </c>
      <c r="AA224" s="4">
        <f t="shared" si="65"/>
        <v>36.230000000000018</v>
      </c>
      <c r="AC224" s="4">
        <f t="shared" si="77"/>
        <v>8.2300000000000182</v>
      </c>
      <c r="AD224" s="4">
        <f t="shared" si="76"/>
        <v>51.440000000000055</v>
      </c>
    </row>
    <row r="225" spans="1:30">
      <c r="A225" s="2">
        <f>Pairs!J225</f>
        <v>40497</v>
      </c>
      <c r="B225" s="5">
        <f>Pairs!K225</f>
        <v>3810.24</v>
      </c>
      <c r="C225" s="5">
        <f>Pairs!L225</f>
        <v>3875.63</v>
      </c>
      <c r="D225" s="5">
        <f>Pairs!M225</f>
        <v>3797.75</v>
      </c>
      <c r="E225" s="5">
        <f>Pairs!N225</f>
        <v>3864.24</v>
      </c>
      <c r="F225" s="4">
        <f t="shared" si="59"/>
        <v>77.880000000000109</v>
      </c>
      <c r="G225" s="4">
        <f t="shared" si="75"/>
        <v>55.775000000000055</v>
      </c>
      <c r="H225" s="9">
        <f t="shared" si="60"/>
        <v>33.119999999999891</v>
      </c>
      <c r="I225" s="4">
        <f t="shared" si="68"/>
        <v>-9.8920000000000066</v>
      </c>
      <c r="K225" s="16">
        <f t="shared" si="66"/>
        <v>0.28903045640980757</v>
      </c>
      <c r="L225" s="4">
        <f t="shared" si="67"/>
        <v>114.59000000000015</v>
      </c>
      <c r="M225" s="6">
        <f t="shared" si="71"/>
        <v>0.28903045640980757</v>
      </c>
      <c r="N225" s="4">
        <f t="shared" si="72"/>
        <v>114.59000000000015</v>
      </c>
      <c r="O225" s="6">
        <f t="shared" si="73"/>
        <v>0.28903045640980757</v>
      </c>
      <c r="P225" s="4">
        <f t="shared" si="74"/>
        <v>114.59000000000015</v>
      </c>
      <c r="Q225" s="13"/>
      <c r="R225" s="13"/>
      <c r="S225" s="4">
        <f t="shared" si="63"/>
        <v>44.510000000000218</v>
      </c>
      <c r="T225" s="6">
        <f t="shared" si="69"/>
        <v>0.38842830962562319</v>
      </c>
      <c r="U225" s="4">
        <f t="shared" si="61"/>
        <v>33.369999999999891</v>
      </c>
      <c r="V225" s="6">
        <f t="shared" si="70"/>
        <v>-0.29121214765686226</v>
      </c>
      <c r="X225" s="4">
        <f t="shared" si="62"/>
        <v>33.369999999999891</v>
      </c>
      <c r="Z225" s="4">
        <f t="shared" si="64"/>
        <v>44.510000000000218</v>
      </c>
      <c r="AA225" s="4">
        <f t="shared" si="65"/>
        <v>33.119999999999891</v>
      </c>
      <c r="AC225" s="4">
        <f t="shared" si="77"/>
        <v>5.1199999999998909</v>
      </c>
      <c r="AD225" s="4">
        <f t="shared" si="76"/>
        <v>76.949999999999818</v>
      </c>
    </row>
    <row r="226" spans="1:30">
      <c r="A226" s="2">
        <f>Pairs!J226</f>
        <v>40498</v>
      </c>
      <c r="B226" s="5">
        <f>Pairs!K226</f>
        <v>3836.73</v>
      </c>
      <c r="C226" s="5">
        <f>Pairs!L226</f>
        <v>3842.12</v>
      </c>
      <c r="D226" s="5">
        <f>Pairs!M226</f>
        <v>3762.47</v>
      </c>
      <c r="E226" s="5">
        <f>Pairs!N226</f>
        <v>3762.47</v>
      </c>
      <c r="F226" s="4">
        <f t="shared" si="59"/>
        <v>79.650000000000091</v>
      </c>
      <c r="G226" s="4">
        <f t="shared" si="75"/>
        <v>58.264166666666746</v>
      </c>
      <c r="H226" s="9">
        <f t="shared" si="60"/>
        <v>-101.76999999999998</v>
      </c>
      <c r="I226" s="4">
        <f t="shared" si="68"/>
        <v>-36.648000000000046</v>
      </c>
      <c r="K226" s="16">
        <f t="shared" si="66"/>
        <v>0</v>
      </c>
      <c r="L226" s="4">
        <f t="shared" si="67"/>
        <v>125.98000000000002</v>
      </c>
      <c r="M226" s="6">
        <f t="shared" si="71"/>
        <v>0</v>
      </c>
      <c r="N226" s="4">
        <f t="shared" si="72"/>
        <v>183.24000000000024</v>
      </c>
      <c r="O226" s="6">
        <f t="shared" si="73"/>
        <v>0</v>
      </c>
      <c r="P226" s="4">
        <f t="shared" si="74"/>
        <v>183.24000000000024</v>
      </c>
      <c r="Q226" s="13"/>
      <c r="R226" s="13"/>
      <c r="S226" s="4">
        <f t="shared" si="63"/>
        <v>-22.119999999999891</v>
      </c>
      <c r="T226" s="6">
        <f t="shared" si="69"/>
        <v>9.5994414870407413E-2</v>
      </c>
      <c r="U226" s="4">
        <f t="shared" si="61"/>
        <v>101.76999999999998</v>
      </c>
      <c r="V226" s="6">
        <f t="shared" si="70"/>
        <v>-0.59909241644122524</v>
      </c>
      <c r="X226" s="4">
        <f t="shared" si="62"/>
        <v>-22.119999999999891</v>
      </c>
      <c r="Z226" s="4">
        <f t="shared" si="64"/>
        <v>101.76999999999998</v>
      </c>
      <c r="AA226" s="4">
        <f t="shared" si="65"/>
        <v>101.76999999999998</v>
      </c>
      <c r="AC226" s="4">
        <f t="shared" si="77"/>
        <v>73.769999999999982</v>
      </c>
      <c r="AD226" s="4">
        <f t="shared" si="76"/>
        <v>154.11000000000013</v>
      </c>
    </row>
    <row r="227" spans="1:30">
      <c r="A227" s="2">
        <f>Pairs!J227</f>
        <v>40499</v>
      </c>
      <c r="B227" s="5">
        <f>Pairs!K227</f>
        <v>3753.76</v>
      </c>
      <c r="C227" s="5">
        <f>Pairs!L227</f>
        <v>3798.73</v>
      </c>
      <c r="D227" s="5">
        <f>Pairs!M227</f>
        <v>3753.06</v>
      </c>
      <c r="E227" s="5">
        <f>Pairs!N227</f>
        <v>3792.35</v>
      </c>
      <c r="F227" s="4">
        <f t="shared" si="59"/>
        <v>45.670000000000073</v>
      </c>
      <c r="G227" s="4">
        <f t="shared" si="75"/>
        <v>56.953333333333411</v>
      </c>
      <c r="H227" s="9">
        <f t="shared" si="60"/>
        <v>29.880000000000109</v>
      </c>
      <c r="I227" s="4">
        <f t="shared" si="68"/>
        <v>-19.219999999999981</v>
      </c>
      <c r="K227" s="16">
        <f t="shared" si="66"/>
        <v>0.28489702517162546</v>
      </c>
      <c r="L227" s="4">
        <f t="shared" si="67"/>
        <v>104.88000000000011</v>
      </c>
      <c r="M227" s="6">
        <f t="shared" si="71"/>
        <v>0.16306483300589431</v>
      </c>
      <c r="N227" s="4">
        <f t="shared" si="72"/>
        <v>183.24000000000024</v>
      </c>
      <c r="O227" s="6">
        <f t="shared" si="73"/>
        <v>0.16306483300589431</v>
      </c>
      <c r="P227" s="4">
        <f t="shared" si="74"/>
        <v>183.24000000000024</v>
      </c>
      <c r="Q227" s="13"/>
      <c r="R227" s="13"/>
      <c r="S227" s="4">
        <f t="shared" si="63"/>
        <v>36.260000000000218</v>
      </c>
      <c r="T227" s="6">
        <f t="shared" si="69"/>
        <v>0.28782346404191311</v>
      </c>
      <c r="U227" s="4">
        <f t="shared" si="61"/>
        <v>9.4099999999998545</v>
      </c>
      <c r="V227" s="6">
        <f t="shared" si="70"/>
        <v>-7.4694395935861663E-2</v>
      </c>
      <c r="X227" s="4">
        <f t="shared" si="62"/>
        <v>9.4099999999998545</v>
      </c>
      <c r="Z227" s="4">
        <f t="shared" si="64"/>
        <v>36.260000000000218</v>
      </c>
      <c r="AA227" s="4">
        <f t="shared" si="65"/>
        <v>29.880000000000109</v>
      </c>
      <c r="AC227" s="4">
        <f t="shared" si="77"/>
        <v>1.8800000000001091</v>
      </c>
      <c r="AD227" s="4">
        <f t="shared" si="76"/>
        <v>161.21000000000049</v>
      </c>
    </row>
    <row r="228" spans="1:30">
      <c r="A228" s="2">
        <f>Pairs!J228</f>
        <v>40500</v>
      </c>
      <c r="B228" s="5">
        <f>Pairs!K228</f>
        <v>3823.53</v>
      </c>
      <c r="C228" s="5">
        <f>Pairs!L228</f>
        <v>3873.58</v>
      </c>
      <c r="D228" s="5">
        <f>Pairs!M228</f>
        <v>3822.15</v>
      </c>
      <c r="E228" s="5">
        <f>Pairs!N228</f>
        <v>3867.97</v>
      </c>
      <c r="F228" s="4">
        <f t="shared" si="59"/>
        <v>51.429999999999836</v>
      </c>
      <c r="G228" s="4">
        <f t="shared" si="75"/>
        <v>57.138333333333399</v>
      </c>
      <c r="H228" s="9">
        <f t="shared" si="60"/>
        <v>75.619999999999891</v>
      </c>
      <c r="I228" s="4">
        <f t="shared" si="68"/>
        <v>0.12399999999997817</v>
      </c>
      <c r="K228" s="16">
        <f t="shared" si="66"/>
        <v>1</v>
      </c>
      <c r="L228" s="4">
        <f t="shared" si="67"/>
        <v>105.5</v>
      </c>
      <c r="M228" s="6">
        <f t="shared" si="71"/>
        <v>0.83743451341482766</v>
      </c>
      <c r="N228" s="4">
        <f t="shared" si="72"/>
        <v>125.98000000000002</v>
      </c>
      <c r="O228" s="6">
        <f t="shared" si="73"/>
        <v>0.57574765335079603</v>
      </c>
      <c r="P228" s="4">
        <f t="shared" si="74"/>
        <v>183.24000000000024</v>
      </c>
      <c r="Q228" s="13"/>
      <c r="R228" s="13"/>
      <c r="S228" s="4">
        <f t="shared" si="63"/>
        <v>81.230000000000018</v>
      </c>
      <c r="T228" s="6">
        <f t="shared" si="69"/>
        <v>1.0594012204424106</v>
      </c>
      <c r="U228" s="4">
        <f t="shared" si="61"/>
        <v>-29.800000000000182</v>
      </c>
      <c r="V228" s="6">
        <f t="shared" si="70"/>
        <v>0.56903127383676799</v>
      </c>
      <c r="X228" s="4">
        <f t="shared" si="62"/>
        <v>-29.800000000000182</v>
      </c>
      <c r="Z228" s="4">
        <f t="shared" si="64"/>
        <v>81.230000000000018</v>
      </c>
      <c r="AA228" s="4">
        <f t="shared" si="65"/>
        <v>75.619999999999891</v>
      </c>
      <c r="AC228" s="4">
        <f t="shared" si="77"/>
        <v>47.619999999999891</v>
      </c>
      <c r="AD228" s="4">
        <f t="shared" si="76"/>
        <v>162.99000000000024</v>
      </c>
    </row>
    <row r="229" spans="1:30">
      <c r="A229" s="2">
        <f>Pairs!J229</f>
        <v>40501</v>
      </c>
      <c r="B229" s="5">
        <f>Pairs!K229</f>
        <v>3871.5</v>
      </c>
      <c r="C229" s="5">
        <f>Pairs!L229</f>
        <v>3871.5</v>
      </c>
      <c r="D229" s="5">
        <f>Pairs!M229</f>
        <v>3827.03</v>
      </c>
      <c r="E229" s="5">
        <f>Pairs!N229</f>
        <v>3860.16</v>
      </c>
      <c r="F229" s="4">
        <f t="shared" si="59"/>
        <v>44.4699999999998</v>
      </c>
      <c r="G229" s="4">
        <f t="shared" si="75"/>
        <v>56.159166666666692</v>
      </c>
      <c r="H229" s="9">
        <f t="shared" si="60"/>
        <v>-7.8099999999999454</v>
      </c>
      <c r="I229" s="4">
        <f t="shared" si="68"/>
        <v>5.8079999999999927</v>
      </c>
      <c r="K229" s="16">
        <f t="shared" si="66"/>
        <v>0.92597156398104319</v>
      </c>
      <c r="L229" s="4">
        <f t="shared" si="67"/>
        <v>105.5</v>
      </c>
      <c r="M229" s="6">
        <f t="shared" si="71"/>
        <v>0.92597156398104319</v>
      </c>
      <c r="N229" s="4">
        <f t="shared" si="72"/>
        <v>105.5</v>
      </c>
      <c r="O229" s="6">
        <f t="shared" si="73"/>
        <v>0.53312595503165205</v>
      </c>
      <c r="P229" s="4">
        <f t="shared" si="74"/>
        <v>183.24000000000024</v>
      </c>
      <c r="Q229" s="13"/>
      <c r="R229" s="13"/>
      <c r="S229" s="4">
        <f t="shared" si="63"/>
        <v>3.5300000000002001</v>
      </c>
      <c r="T229" s="6">
        <f t="shared" si="69"/>
        <v>1.0334597156398124</v>
      </c>
      <c r="U229" s="4">
        <f t="shared" si="61"/>
        <v>40.9399999999996</v>
      </c>
      <c r="V229" s="6">
        <f t="shared" si="70"/>
        <v>0.61194312796208905</v>
      </c>
      <c r="X229" s="4">
        <f t="shared" si="62"/>
        <v>3.5300000000002001</v>
      </c>
      <c r="Z229" s="4">
        <f t="shared" si="64"/>
        <v>40.9399999999996</v>
      </c>
      <c r="AA229" s="4">
        <f t="shared" si="65"/>
        <v>7.8099999999999454</v>
      </c>
      <c r="AC229" s="4">
        <f t="shared" si="77"/>
        <v>-20.190000000000055</v>
      </c>
      <c r="AD229" s="4">
        <f t="shared" si="76"/>
        <v>142.80000000000018</v>
      </c>
    </row>
    <row r="230" spans="1:30">
      <c r="A230" s="2">
        <f>Pairs!J230</f>
        <v>40504</v>
      </c>
      <c r="B230" s="5">
        <f>Pairs!K230</f>
        <v>3892.65</v>
      </c>
      <c r="C230" s="5">
        <f>Pairs!L230</f>
        <v>3896.07</v>
      </c>
      <c r="D230" s="5">
        <f>Pairs!M230</f>
        <v>3812.48</v>
      </c>
      <c r="E230" s="5">
        <f>Pairs!N230</f>
        <v>3818.89</v>
      </c>
      <c r="F230" s="4">
        <f t="shared" si="59"/>
        <v>83.590000000000146</v>
      </c>
      <c r="G230" s="4">
        <f t="shared" si="75"/>
        <v>59.242500000000028</v>
      </c>
      <c r="H230" s="9">
        <f t="shared" si="60"/>
        <v>-41.269999999999982</v>
      </c>
      <c r="I230" s="4">
        <f t="shared" si="68"/>
        <v>-9.0699999999999825</v>
      </c>
      <c r="K230" s="16">
        <f t="shared" si="66"/>
        <v>0.53478672985782061</v>
      </c>
      <c r="L230" s="4">
        <f t="shared" si="67"/>
        <v>105.5</v>
      </c>
      <c r="M230" s="6">
        <f t="shared" si="71"/>
        <v>0.53478672985782061</v>
      </c>
      <c r="N230" s="4">
        <f t="shared" si="72"/>
        <v>105.5</v>
      </c>
      <c r="O230" s="6">
        <f t="shared" si="73"/>
        <v>0.44784886489919085</v>
      </c>
      <c r="P230" s="4">
        <f t="shared" si="74"/>
        <v>125.98000000000002</v>
      </c>
      <c r="Q230" s="13"/>
      <c r="R230" s="13"/>
      <c r="S230" s="4">
        <f t="shared" si="63"/>
        <v>35.910000000000309</v>
      </c>
      <c r="T230" s="6">
        <f t="shared" si="69"/>
        <v>1.2663507109004775</v>
      </c>
      <c r="U230" s="4">
        <f t="shared" si="61"/>
        <v>47.679999999999836</v>
      </c>
      <c r="V230" s="6">
        <f t="shared" si="70"/>
        <v>0.47402843601895944</v>
      </c>
      <c r="X230" s="4">
        <f t="shared" si="62"/>
        <v>35.910000000000309</v>
      </c>
      <c r="Z230" s="4">
        <f t="shared" si="64"/>
        <v>47.679999999999836</v>
      </c>
      <c r="AA230" s="4">
        <f t="shared" si="65"/>
        <v>41.269999999999982</v>
      </c>
      <c r="AC230" s="4">
        <f t="shared" si="77"/>
        <v>13.269999999999982</v>
      </c>
      <c r="AD230" s="4">
        <f t="shared" si="76"/>
        <v>156.07000000000016</v>
      </c>
    </row>
    <row r="231" spans="1:30">
      <c r="A231" s="2">
        <f>Pairs!J231</f>
        <v>40505</v>
      </c>
      <c r="B231" s="5">
        <f>Pairs!K231</f>
        <v>3792.14</v>
      </c>
      <c r="C231" s="5">
        <f>Pairs!L231</f>
        <v>3803.86</v>
      </c>
      <c r="D231" s="5">
        <f>Pairs!M231</f>
        <v>3724.42</v>
      </c>
      <c r="E231" s="5">
        <f>Pairs!N231</f>
        <v>3724.42</v>
      </c>
      <c r="F231" s="4">
        <f t="shared" si="59"/>
        <v>79.440000000000055</v>
      </c>
      <c r="G231" s="4">
        <f t="shared" si="75"/>
        <v>62.220000000000027</v>
      </c>
      <c r="H231" s="9">
        <f t="shared" si="60"/>
        <v>-94.4699999999998</v>
      </c>
      <c r="I231" s="4">
        <f t="shared" si="68"/>
        <v>-7.6099999999999453</v>
      </c>
      <c r="K231" s="16">
        <f t="shared" si="66"/>
        <v>0</v>
      </c>
      <c r="L231" s="4">
        <f t="shared" si="67"/>
        <v>143.54999999999973</v>
      </c>
      <c r="M231" s="6">
        <f t="shared" si="71"/>
        <v>0</v>
      </c>
      <c r="N231" s="4">
        <f t="shared" si="72"/>
        <v>143.54999999999973</v>
      </c>
      <c r="O231" s="6">
        <f t="shared" si="73"/>
        <v>0</v>
      </c>
      <c r="P231" s="4">
        <f t="shared" si="74"/>
        <v>143.54999999999973</v>
      </c>
      <c r="Q231" s="13"/>
      <c r="R231" s="13"/>
      <c r="S231" s="4">
        <f t="shared" si="63"/>
        <v>-15.029999999999745</v>
      </c>
      <c r="T231" s="6">
        <f t="shared" si="69"/>
        <v>0.39232227488151972</v>
      </c>
      <c r="U231" s="4">
        <f t="shared" si="61"/>
        <v>94.4699999999998</v>
      </c>
      <c r="V231" s="6">
        <f t="shared" si="70"/>
        <v>-0.36066350710900213</v>
      </c>
      <c r="X231" s="4">
        <f t="shared" si="62"/>
        <v>-15.029999999999745</v>
      </c>
      <c r="Z231" s="4">
        <f t="shared" si="64"/>
        <v>94.4699999999998</v>
      </c>
      <c r="AA231" s="4">
        <f t="shared" si="65"/>
        <v>94.4699999999998</v>
      </c>
      <c r="AC231" s="4">
        <f t="shared" si="77"/>
        <v>66.4699999999998</v>
      </c>
      <c r="AD231" s="4">
        <f t="shared" si="76"/>
        <v>218.52999999999975</v>
      </c>
    </row>
    <row r="232" spans="1:30">
      <c r="A232" s="2">
        <f>Pairs!J232</f>
        <v>40506</v>
      </c>
      <c r="B232" s="5">
        <f>Pairs!K232</f>
        <v>3738.47</v>
      </c>
      <c r="C232" s="5">
        <f>Pairs!L232</f>
        <v>3760.78</v>
      </c>
      <c r="D232" s="5">
        <f>Pairs!M232</f>
        <v>3703.72</v>
      </c>
      <c r="E232" s="5">
        <f>Pairs!N232</f>
        <v>3747.61</v>
      </c>
      <c r="F232" s="4">
        <f t="shared" si="59"/>
        <v>57.0600000000004</v>
      </c>
      <c r="G232" s="4">
        <f t="shared" si="75"/>
        <v>65.04500000000003</v>
      </c>
      <c r="H232" s="9">
        <f t="shared" si="60"/>
        <v>23.190000000000055</v>
      </c>
      <c r="I232" s="4">
        <f t="shared" si="68"/>
        <v>-8.947999999999956</v>
      </c>
      <c r="K232" s="16">
        <f t="shared" si="66"/>
        <v>0.16154649947753466</v>
      </c>
      <c r="L232" s="4">
        <f t="shared" si="67"/>
        <v>143.54999999999973</v>
      </c>
      <c r="M232" s="6">
        <f t="shared" si="71"/>
        <v>0.16154649947753466</v>
      </c>
      <c r="N232" s="4">
        <f t="shared" si="72"/>
        <v>143.54999999999973</v>
      </c>
      <c r="O232" s="6">
        <f t="shared" si="73"/>
        <v>0.16154649947753466</v>
      </c>
      <c r="P232" s="4">
        <f t="shared" si="74"/>
        <v>143.54999999999973</v>
      </c>
      <c r="Q232" s="13"/>
      <c r="R232" s="13"/>
      <c r="S232" s="4">
        <f t="shared" si="63"/>
        <v>36.360000000000127</v>
      </c>
      <c r="T232" s="6">
        <f t="shared" si="69"/>
        <v>0.25329153605015808</v>
      </c>
      <c r="U232" s="4">
        <f t="shared" si="61"/>
        <v>20.700000000000273</v>
      </c>
      <c r="V232" s="6">
        <f t="shared" si="70"/>
        <v>-0.14420062695924982</v>
      </c>
      <c r="X232" s="4">
        <f t="shared" si="62"/>
        <v>20.700000000000273</v>
      </c>
      <c r="Z232" s="4">
        <f t="shared" si="64"/>
        <v>36.360000000000127</v>
      </c>
      <c r="AA232" s="4">
        <f t="shared" si="65"/>
        <v>23.190000000000055</v>
      </c>
      <c r="AC232" s="4">
        <f t="shared" si="77"/>
        <v>-4.8099999999999454</v>
      </c>
      <c r="AD232" s="4">
        <f t="shared" si="76"/>
        <v>184.45999999999958</v>
      </c>
    </row>
    <row r="233" spans="1:30">
      <c r="A233" s="2">
        <f>Pairs!J233</f>
        <v>40507</v>
      </c>
      <c r="B233" s="5">
        <f>Pairs!K233</f>
        <v>3752.42</v>
      </c>
      <c r="C233" s="5">
        <f>Pairs!L233</f>
        <v>3767.69</v>
      </c>
      <c r="D233" s="5">
        <f>Pairs!M233</f>
        <v>3730.04</v>
      </c>
      <c r="E233" s="5">
        <f>Pairs!N233</f>
        <v>3760.42</v>
      </c>
      <c r="F233" s="4">
        <f t="shared" si="59"/>
        <v>37.650000000000091</v>
      </c>
      <c r="G233" s="4">
        <f t="shared" si="75"/>
        <v>63.26083333333338</v>
      </c>
      <c r="H233" s="9">
        <f t="shared" si="60"/>
        <v>12.809999999999945</v>
      </c>
      <c r="I233" s="4">
        <f t="shared" si="68"/>
        <v>-21.509999999999945</v>
      </c>
      <c r="K233" s="16">
        <f t="shared" si="66"/>
        <v>0.26521290702814249</v>
      </c>
      <c r="L233" s="4">
        <f t="shared" si="67"/>
        <v>135.73999999999978</v>
      </c>
      <c r="M233" s="6">
        <f t="shared" si="71"/>
        <v>0.2507836990595616</v>
      </c>
      <c r="N233" s="4">
        <f t="shared" si="72"/>
        <v>143.54999999999973</v>
      </c>
      <c r="O233" s="6">
        <f t="shared" si="73"/>
        <v>0.2507836990595616</v>
      </c>
      <c r="P233" s="4">
        <f t="shared" si="74"/>
        <v>143.54999999999973</v>
      </c>
      <c r="Q233" s="13"/>
      <c r="R233" s="13"/>
      <c r="S233" s="4">
        <f t="shared" si="63"/>
        <v>20.079999999999927</v>
      </c>
      <c r="T233" s="6">
        <f t="shared" si="69"/>
        <v>0.30142807384186737</v>
      </c>
      <c r="U233" s="4">
        <f t="shared" si="61"/>
        <v>17.570000000000164</v>
      </c>
      <c r="V233" s="6">
        <f t="shared" si="70"/>
        <v>3.9150121908741911E-2</v>
      </c>
      <c r="X233" s="4">
        <f t="shared" si="62"/>
        <v>17.570000000000164</v>
      </c>
      <c r="Z233" s="4">
        <f t="shared" si="64"/>
        <v>20.079999999999927</v>
      </c>
      <c r="AA233" s="4">
        <f t="shared" si="65"/>
        <v>12.809999999999945</v>
      </c>
      <c r="AC233" s="4" t="str">
        <f t="shared" si="77"/>
        <v/>
      </c>
      <c r="AD233" s="4">
        <f t="shared" si="76"/>
        <v>191.35999999999967</v>
      </c>
    </row>
    <row r="234" spans="1:30">
      <c r="A234" s="2">
        <f>Pairs!J234</f>
        <v>40508</v>
      </c>
      <c r="B234" s="5">
        <f>Pairs!K234</f>
        <v>3728.99</v>
      </c>
      <c r="C234" s="5">
        <f>Pairs!L234</f>
        <v>3743.98</v>
      </c>
      <c r="D234" s="5">
        <f>Pairs!M234</f>
        <v>3687.43</v>
      </c>
      <c r="E234" s="5">
        <f>Pairs!N234</f>
        <v>3728.65</v>
      </c>
      <c r="F234" s="4">
        <f t="shared" si="59"/>
        <v>56.550000000000182</v>
      </c>
      <c r="G234" s="4">
        <f t="shared" si="75"/>
        <v>62.684166666666705</v>
      </c>
      <c r="H234" s="9">
        <f t="shared" si="60"/>
        <v>-31.769999999999982</v>
      </c>
      <c r="I234" s="4">
        <f t="shared" si="68"/>
        <v>-26.301999999999953</v>
      </c>
      <c r="K234" s="16">
        <f t="shared" si="66"/>
        <v>4.4776119402985363E-2</v>
      </c>
      <c r="L234" s="4">
        <f t="shared" si="67"/>
        <v>94.4699999999998</v>
      </c>
      <c r="M234" s="6">
        <f t="shared" si="71"/>
        <v>2.9467084639498615E-2</v>
      </c>
      <c r="N234" s="4">
        <f t="shared" si="72"/>
        <v>143.54999999999973</v>
      </c>
      <c r="O234" s="6">
        <f t="shared" si="73"/>
        <v>2.9467084639498615E-2</v>
      </c>
      <c r="P234" s="4">
        <f t="shared" si="74"/>
        <v>143.54999999999973</v>
      </c>
      <c r="Q234" s="13"/>
      <c r="R234" s="13"/>
      <c r="S234" s="4">
        <f t="shared" si="63"/>
        <v>-16.440000000000055</v>
      </c>
      <c r="T234" s="6">
        <f t="shared" si="69"/>
        <v>0.14409901281862367</v>
      </c>
      <c r="U234" s="4">
        <f t="shared" si="61"/>
        <v>72.990000000000236</v>
      </c>
      <c r="V234" s="6">
        <f t="shared" si="70"/>
        <v>-0.27250626197141814</v>
      </c>
      <c r="X234" s="4">
        <f t="shared" si="62"/>
        <v>-16.440000000000055</v>
      </c>
      <c r="Z234" s="4">
        <f t="shared" si="64"/>
        <v>72.990000000000236</v>
      </c>
      <c r="AA234" s="4">
        <f t="shared" si="65"/>
        <v>31.769999999999982</v>
      </c>
      <c r="AC234" s="4">
        <f t="shared" si="77"/>
        <v>3.7699999999999818</v>
      </c>
      <c r="AD234" s="4">
        <f t="shared" si="76"/>
        <v>186.89999999999964</v>
      </c>
    </row>
    <row r="235" spans="1:30">
      <c r="A235" s="2">
        <f>Pairs!J235</f>
        <v>40511</v>
      </c>
      <c r="B235" s="5">
        <f>Pairs!K235</f>
        <v>3748.1</v>
      </c>
      <c r="C235" s="5">
        <f>Pairs!L235</f>
        <v>3773.9</v>
      </c>
      <c r="D235" s="5">
        <f>Pairs!M235</f>
        <v>3636.96</v>
      </c>
      <c r="E235" s="5">
        <f>Pairs!N235</f>
        <v>3636.96</v>
      </c>
      <c r="F235" s="4">
        <f t="shared" si="59"/>
        <v>136.94000000000005</v>
      </c>
      <c r="G235" s="4">
        <f t="shared" si="75"/>
        <v>69.50416666666672</v>
      </c>
      <c r="H235" s="9">
        <f t="shared" si="60"/>
        <v>-91.690000000000055</v>
      </c>
      <c r="I235" s="4">
        <f t="shared" si="68"/>
        <v>-36.385999999999967</v>
      </c>
      <c r="K235" s="16">
        <f t="shared" si="66"/>
        <v>0</v>
      </c>
      <c r="L235" s="4">
        <f t="shared" si="67"/>
        <v>123.46000000000004</v>
      </c>
      <c r="M235" s="6">
        <f t="shared" si="71"/>
        <v>0</v>
      </c>
      <c r="N235" s="4">
        <f t="shared" si="72"/>
        <v>223.19999999999982</v>
      </c>
      <c r="O235" s="6">
        <f t="shared" si="73"/>
        <v>0</v>
      </c>
      <c r="P235" s="4">
        <f t="shared" si="74"/>
        <v>231.00999999999976</v>
      </c>
      <c r="Q235" s="13"/>
      <c r="R235" s="13"/>
      <c r="S235" s="4">
        <f t="shared" si="63"/>
        <v>45.25</v>
      </c>
      <c r="T235" s="6">
        <f t="shared" si="69"/>
        <v>0.52376415793373687</v>
      </c>
      <c r="U235" s="4">
        <f t="shared" si="61"/>
        <v>91.690000000000055</v>
      </c>
      <c r="V235" s="6">
        <f t="shared" si="70"/>
        <v>-0.92579654916905074</v>
      </c>
      <c r="X235" s="4">
        <f t="shared" si="62"/>
        <v>45.25</v>
      </c>
      <c r="Z235" s="4">
        <f t="shared" si="64"/>
        <v>91.690000000000055</v>
      </c>
      <c r="AA235" s="4">
        <f t="shared" si="65"/>
        <v>91.690000000000055</v>
      </c>
      <c r="AC235" s="4">
        <f t="shared" si="77"/>
        <v>63.690000000000055</v>
      </c>
      <c r="AD235" s="4">
        <f t="shared" si="76"/>
        <v>245.4699999999998</v>
      </c>
    </row>
    <row r="236" spans="1:30">
      <c r="A236" s="2">
        <f>Pairs!J236</f>
        <v>40512</v>
      </c>
      <c r="B236" s="5">
        <f>Pairs!K236</f>
        <v>3643.63</v>
      </c>
      <c r="C236" s="5">
        <f>Pairs!L236</f>
        <v>3656.81</v>
      </c>
      <c r="D236" s="5">
        <f>Pairs!M236</f>
        <v>3591.78</v>
      </c>
      <c r="E236" s="5">
        <f>Pairs!N236</f>
        <v>3610.44</v>
      </c>
      <c r="F236" s="4">
        <f t="shared" ref="F236:F299" si="78">C236-D236</f>
        <v>65.029999999999745</v>
      </c>
      <c r="G236" s="4">
        <f t="shared" ref="G236:G299" si="79">AVERAGE(F225:F236)</f>
        <v>67.946666666666715</v>
      </c>
      <c r="H236" s="9">
        <f t="shared" ref="H236:H299" si="80">E236-E235</f>
        <v>-26.519999999999982</v>
      </c>
      <c r="I236" s="4">
        <f t="shared" ref="I236:I299" si="81">AVERAGE(H232:H236)</f>
        <v>-22.796000000000003</v>
      </c>
      <c r="K236" s="16">
        <f t="shared" ref="K236:K299" si="82">(E236-MIN($E232:$E236))/(MAX($E232:$E236)-MIN($E232:$E236))</f>
        <v>0</v>
      </c>
      <c r="L236" s="4">
        <f t="shared" si="67"/>
        <v>149.98000000000002</v>
      </c>
      <c r="M236" s="6">
        <f t="shared" ref="M236:M299" si="83">(E236-MIN($E230:$E236))/(MAX($E230:$E236)-MIN($E230:$E236))</f>
        <v>0</v>
      </c>
      <c r="N236" s="4">
        <f t="shared" si="72"/>
        <v>208.44999999999982</v>
      </c>
      <c r="O236" s="6">
        <f t="shared" ref="O236:O299" si="84">(E236-MIN($E228:$E236))/(MAX($E228:$E236)-MIN($E228:$E236))</f>
        <v>0</v>
      </c>
      <c r="P236" s="4">
        <f t="shared" si="74"/>
        <v>257.52999999999975</v>
      </c>
      <c r="Q236" s="13"/>
      <c r="R236" s="13"/>
      <c r="S236" s="4">
        <f t="shared" ref="S236:S299" si="85">C236-E235</f>
        <v>19.849999999999909</v>
      </c>
      <c r="T236" s="6">
        <f t="shared" si="69"/>
        <v>0.16078081969868704</v>
      </c>
      <c r="U236" s="4">
        <f t="shared" ref="U236:U299" si="86">E235-D236</f>
        <v>45.179999999999836</v>
      </c>
      <c r="V236" s="6">
        <f t="shared" si="70"/>
        <v>-0.36594848533937974</v>
      </c>
      <c r="X236" s="4">
        <f t="shared" ref="X236:X299" si="87">IF(S236&gt;U236,U236,S236)</f>
        <v>19.849999999999909</v>
      </c>
      <c r="Z236" s="4">
        <f t="shared" si="64"/>
        <v>45.179999999999836</v>
      </c>
      <c r="AA236" s="4">
        <f t="shared" si="65"/>
        <v>26.519999999999982</v>
      </c>
      <c r="AC236" s="4">
        <f t="shared" si="77"/>
        <v>-1.4800000000000182</v>
      </c>
      <c r="AD236" s="4">
        <f t="shared" si="76"/>
        <v>170.2199999999998</v>
      </c>
    </row>
    <row r="237" spans="1:30">
      <c r="A237" s="2">
        <f>Pairs!J237</f>
        <v>40513</v>
      </c>
      <c r="B237" s="5">
        <f>Pairs!K237</f>
        <v>3634.61</v>
      </c>
      <c r="C237" s="5">
        <f>Pairs!L237</f>
        <v>3674.96</v>
      </c>
      <c r="D237" s="5">
        <f>Pairs!M237</f>
        <v>3620.64</v>
      </c>
      <c r="E237" s="5">
        <f>Pairs!N237</f>
        <v>3669.29</v>
      </c>
      <c r="F237" s="4">
        <f t="shared" si="78"/>
        <v>54.320000000000164</v>
      </c>
      <c r="G237" s="4">
        <f t="shared" si="79"/>
        <v>65.983333333333391</v>
      </c>
      <c r="H237" s="9">
        <f t="shared" si="80"/>
        <v>58.849999999999909</v>
      </c>
      <c r="I237" s="4">
        <f t="shared" si="81"/>
        <v>-15.664000000000033</v>
      </c>
      <c r="K237" s="16">
        <f t="shared" si="82"/>
        <v>0.39238565142018872</v>
      </c>
      <c r="L237" s="4">
        <f t="shared" si="67"/>
        <v>149.98000000000002</v>
      </c>
      <c r="M237" s="6">
        <f t="shared" si="83"/>
        <v>0.39238565142018872</v>
      </c>
      <c r="N237" s="4">
        <f t="shared" si="72"/>
        <v>149.98000000000002</v>
      </c>
      <c r="O237" s="6">
        <f t="shared" si="84"/>
        <v>0.2356639436168507</v>
      </c>
      <c r="P237" s="4">
        <f t="shared" si="74"/>
        <v>249.7199999999998</v>
      </c>
      <c r="Q237" s="13"/>
      <c r="R237" s="13"/>
      <c r="S237" s="4">
        <f t="shared" si="85"/>
        <v>64.519999999999982</v>
      </c>
      <c r="T237" s="6">
        <f t="shared" si="69"/>
        <v>0.43019069209227878</v>
      </c>
      <c r="U237" s="4">
        <f t="shared" si="86"/>
        <v>-10.199999999999818</v>
      </c>
      <c r="V237" s="6">
        <f t="shared" si="70"/>
        <v>6.8009067875715534E-2</v>
      </c>
      <c r="X237" s="4">
        <f t="shared" si="87"/>
        <v>-10.199999999999818</v>
      </c>
      <c r="Z237" s="4">
        <f t="shared" si="64"/>
        <v>64.519999999999982</v>
      </c>
      <c r="AA237" s="4">
        <f t="shared" si="65"/>
        <v>58.849999999999909</v>
      </c>
      <c r="AC237" s="4">
        <f t="shared" si="77"/>
        <v>30.849999999999909</v>
      </c>
      <c r="AD237" s="4">
        <f t="shared" si="76"/>
        <v>199.1899999999996</v>
      </c>
    </row>
    <row r="238" spans="1:30">
      <c r="A238" s="2">
        <f>Pairs!J238</f>
        <v>40514</v>
      </c>
      <c r="B238" s="5">
        <f>Pairs!K238</f>
        <v>3695.41</v>
      </c>
      <c r="C238" s="5">
        <f>Pairs!L238</f>
        <v>3754.82</v>
      </c>
      <c r="D238" s="5">
        <f>Pairs!M238</f>
        <v>3650.03</v>
      </c>
      <c r="E238" s="5">
        <f>Pairs!N238</f>
        <v>3747.04</v>
      </c>
      <c r="F238" s="4">
        <f t="shared" si="78"/>
        <v>104.78999999999996</v>
      </c>
      <c r="G238" s="4">
        <f t="shared" si="79"/>
        <v>68.078333333333376</v>
      </c>
      <c r="H238" s="9">
        <f t="shared" si="80"/>
        <v>77.75</v>
      </c>
      <c r="I238" s="4">
        <f t="shared" si="81"/>
        <v>-2.6760000000000219</v>
      </c>
      <c r="K238" s="16">
        <f t="shared" si="82"/>
        <v>1</v>
      </c>
      <c r="L238" s="4">
        <f t="shared" si="67"/>
        <v>136.59999999999991</v>
      </c>
      <c r="M238" s="6">
        <f t="shared" si="83"/>
        <v>0.91078810508067676</v>
      </c>
      <c r="N238" s="4">
        <f t="shared" si="72"/>
        <v>149.98000000000002</v>
      </c>
      <c r="O238" s="6">
        <f t="shared" si="84"/>
        <v>0.6553130247061647</v>
      </c>
      <c r="P238" s="4">
        <f t="shared" si="74"/>
        <v>208.44999999999982</v>
      </c>
      <c r="Q238" s="13"/>
      <c r="R238" s="13"/>
      <c r="S238" s="4">
        <f t="shared" si="85"/>
        <v>85.5300000000002</v>
      </c>
      <c r="T238" s="6">
        <f t="shared" si="69"/>
        <v>0.96266168822509735</v>
      </c>
      <c r="U238" s="4">
        <f t="shared" si="86"/>
        <v>19.259999999999764</v>
      </c>
      <c r="V238" s="6">
        <f t="shared" si="70"/>
        <v>0.26396852913721924</v>
      </c>
      <c r="X238" s="4">
        <f t="shared" si="87"/>
        <v>19.259999999999764</v>
      </c>
      <c r="Z238" s="4">
        <f t="shared" si="64"/>
        <v>85.5300000000002</v>
      </c>
      <c r="AA238" s="4">
        <f t="shared" si="65"/>
        <v>77.75</v>
      </c>
      <c r="AC238" s="4">
        <f t="shared" si="77"/>
        <v>49.75</v>
      </c>
      <c r="AD238" s="4">
        <f t="shared" si="76"/>
        <v>201.31999999999971</v>
      </c>
    </row>
    <row r="239" spans="1:30">
      <c r="A239" s="2">
        <f>Pairs!J239</f>
        <v>40515</v>
      </c>
      <c r="B239" s="5">
        <f>Pairs!K239</f>
        <v>3744.24</v>
      </c>
      <c r="C239" s="5">
        <f>Pairs!L239</f>
        <v>3775.75</v>
      </c>
      <c r="D239" s="5">
        <f>Pairs!M239</f>
        <v>3721.38</v>
      </c>
      <c r="E239" s="5">
        <f>Pairs!N239</f>
        <v>3750.55</v>
      </c>
      <c r="F239" s="4">
        <f t="shared" si="78"/>
        <v>54.369999999999891</v>
      </c>
      <c r="G239" s="4">
        <f t="shared" si="79"/>
        <v>68.803333333333356</v>
      </c>
      <c r="H239" s="9">
        <f t="shared" si="80"/>
        <v>3.5100000000002183</v>
      </c>
      <c r="I239" s="4">
        <f t="shared" si="81"/>
        <v>4.3800000000000185</v>
      </c>
      <c r="K239" s="16">
        <f t="shared" si="82"/>
        <v>1</v>
      </c>
      <c r="L239" s="4">
        <f t="shared" si="67"/>
        <v>140.11000000000013</v>
      </c>
      <c r="M239" s="6">
        <f t="shared" si="83"/>
        <v>0.93419122549673361</v>
      </c>
      <c r="N239" s="4">
        <f t="shared" si="72"/>
        <v>149.98000000000002</v>
      </c>
      <c r="O239" s="6">
        <f t="shared" si="84"/>
        <v>0.93419122549673361</v>
      </c>
      <c r="P239" s="4">
        <f t="shared" si="74"/>
        <v>149.98000000000002</v>
      </c>
      <c r="Q239" s="13"/>
      <c r="R239" s="13"/>
      <c r="S239" s="4">
        <f t="shared" si="85"/>
        <v>28.710000000000036</v>
      </c>
      <c r="T239" s="6">
        <f t="shared" si="69"/>
        <v>1.2101756954612011</v>
      </c>
      <c r="U239" s="4">
        <f t="shared" si="86"/>
        <v>25.659999999999854</v>
      </c>
      <c r="V239" s="6">
        <f t="shared" si="70"/>
        <v>0.81215226939970808</v>
      </c>
      <c r="X239" s="4">
        <f t="shared" si="87"/>
        <v>25.659999999999854</v>
      </c>
      <c r="Z239" s="4">
        <f t="shared" si="64"/>
        <v>28.710000000000036</v>
      </c>
      <c r="AA239" s="4">
        <f t="shared" si="65"/>
        <v>3.5100000000002183</v>
      </c>
      <c r="AC239" s="4">
        <f t="shared" si="77"/>
        <v>-24.489999999999782</v>
      </c>
      <c r="AD239" s="4">
        <f t="shared" si="76"/>
        <v>197.01999999999998</v>
      </c>
    </row>
    <row r="240" spans="1:30">
      <c r="A240" s="2">
        <f>Pairs!J240</f>
        <v>40518</v>
      </c>
      <c r="B240" s="5">
        <f>Pairs!K240</f>
        <v>3758.58</v>
      </c>
      <c r="C240" s="5">
        <f>Pairs!L240</f>
        <v>3763.4</v>
      </c>
      <c r="D240" s="5">
        <f>Pairs!M240</f>
        <v>3723.16</v>
      </c>
      <c r="E240" s="5">
        <f>Pairs!N240</f>
        <v>3749.23</v>
      </c>
      <c r="F240" s="4">
        <f t="shared" si="78"/>
        <v>40.240000000000236</v>
      </c>
      <c r="G240" s="4">
        <f t="shared" si="79"/>
        <v>67.870833333333394</v>
      </c>
      <c r="H240" s="9">
        <f t="shared" si="80"/>
        <v>-1.3200000000001637</v>
      </c>
      <c r="I240" s="4">
        <f t="shared" si="81"/>
        <v>22.453999999999997</v>
      </c>
      <c r="K240" s="16">
        <f t="shared" si="82"/>
        <v>0.9905788309185628</v>
      </c>
      <c r="L240" s="4">
        <f t="shared" si="67"/>
        <v>140.11000000000013</v>
      </c>
      <c r="M240" s="6">
        <f t="shared" si="83"/>
        <v>0.9905788309185628</v>
      </c>
      <c r="N240" s="4">
        <f t="shared" si="72"/>
        <v>140.11000000000013</v>
      </c>
      <c r="O240" s="6">
        <f t="shared" si="84"/>
        <v>0.92539005200693392</v>
      </c>
      <c r="P240" s="4">
        <f t="shared" si="74"/>
        <v>149.98000000000002</v>
      </c>
      <c r="Q240" s="13"/>
      <c r="R240" s="13"/>
      <c r="S240" s="4">
        <f t="shared" si="85"/>
        <v>12.849999999999909</v>
      </c>
      <c r="T240" s="6">
        <f t="shared" si="69"/>
        <v>1.0917136535579179</v>
      </c>
      <c r="U240" s="4">
        <f t="shared" si="86"/>
        <v>27.390000000000327</v>
      </c>
      <c r="V240" s="6">
        <f t="shared" si="70"/>
        <v>0.80451074156020053</v>
      </c>
      <c r="X240" s="4">
        <f t="shared" si="87"/>
        <v>12.849999999999909</v>
      </c>
      <c r="Z240" s="4">
        <f t="shared" si="64"/>
        <v>27.390000000000327</v>
      </c>
      <c r="AA240" s="4">
        <f t="shared" si="65"/>
        <v>1.3200000000001637</v>
      </c>
      <c r="AC240" s="4" t="str">
        <f t="shared" si="77"/>
        <v/>
      </c>
      <c r="AD240" s="4">
        <f t="shared" si="76"/>
        <v>183.75</v>
      </c>
    </row>
    <row r="241" spans="1:30">
      <c r="A241" s="2">
        <f>Pairs!J241</f>
        <v>40519</v>
      </c>
      <c r="B241" s="5">
        <f>Pairs!K241</f>
        <v>3759.59</v>
      </c>
      <c r="C241" s="5">
        <f>Pairs!L241</f>
        <v>3835.06</v>
      </c>
      <c r="D241" s="5">
        <f>Pairs!M241</f>
        <v>3758.91</v>
      </c>
      <c r="E241" s="5">
        <f>Pairs!N241</f>
        <v>3810.5</v>
      </c>
      <c r="F241" s="4">
        <f t="shared" si="78"/>
        <v>76.150000000000091</v>
      </c>
      <c r="G241" s="4">
        <f t="shared" si="79"/>
        <v>70.510833333333423</v>
      </c>
      <c r="H241" s="9">
        <f t="shared" si="80"/>
        <v>61.269999999999982</v>
      </c>
      <c r="I241" s="4">
        <f t="shared" si="81"/>
        <v>40.011999999999986</v>
      </c>
      <c r="K241" s="16">
        <f t="shared" si="82"/>
        <v>1</v>
      </c>
      <c r="L241" s="4">
        <f t="shared" si="67"/>
        <v>141.21000000000004</v>
      </c>
      <c r="M241" s="6">
        <f t="shared" si="83"/>
        <v>1</v>
      </c>
      <c r="N241" s="4">
        <f t="shared" si="72"/>
        <v>200.05999999999995</v>
      </c>
      <c r="O241" s="6">
        <f t="shared" si="84"/>
        <v>1</v>
      </c>
      <c r="P241" s="4">
        <f t="shared" si="74"/>
        <v>200.05999999999995</v>
      </c>
      <c r="Q241" s="13"/>
      <c r="R241" s="13"/>
      <c r="S241" s="4">
        <f t="shared" si="85"/>
        <v>85.829999999999927</v>
      </c>
      <c r="T241" s="6">
        <f t="shared" si="69"/>
        <v>1.6031689386910262</v>
      </c>
      <c r="U241" s="4">
        <f t="shared" si="86"/>
        <v>-9.6799999999998363</v>
      </c>
      <c r="V241" s="6">
        <f t="shared" si="70"/>
        <v>1.0596674041824257</v>
      </c>
      <c r="X241" s="4">
        <f t="shared" si="87"/>
        <v>-9.6799999999998363</v>
      </c>
      <c r="Z241" s="4">
        <f t="shared" si="64"/>
        <v>85.829999999999927</v>
      </c>
      <c r="AA241" s="4">
        <f t="shared" si="65"/>
        <v>61.269999999999982</v>
      </c>
      <c r="AC241" s="4">
        <f t="shared" si="77"/>
        <v>33.269999999999982</v>
      </c>
      <c r="AD241" s="4">
        <f t="shared" si="76"/>
        <v>150.55000000000018</v>
      </c>
    </row>
    <row r="242" spans="1:30">
      <c r="A242" s="2">
        <f>Pairs!J242</f>
        <v>40520</v>
      </c>
      <c r="B242" s="5">
        <f>Pairs!K242</f>
        <v>3790.48</v>
      </c>
      <c r="C242" s="5">
        <f>Pairs!L242</f>
        <v>3857.86</v>
      </c>
      <c r="D242" s="5">
        <f>Pairs!M242</f>
        <v>3784.38</v>
      </c>
      <c r="E242" s="5">
        <f>Pairs!N242</f>
        <v>3831.98</v>
      </c>
      <c r="F242" s="4">
        <f t="shared" si="78"/>
        <v>73.480000000000018</v>
      </c>
      <c r="G242" s="4">
        <f t="shared" si="79"/>
        <v>69.668333333333408</v>
      </c>
      <c r="H242" s="9">
        <f t="shared" si="80"/>
        <v>21.480000000000018</v>
      </c>
      <c r="I242" s="4">
        <f t="shared" si="81"/>
        <v>32.538000000000011</v>
      </c>
      <c r="K242" s="16">
        <f t="shared" si="82"/>
        <v>1</v>
      </c>
      <c r="L242" s="4">
        <f t="shared" si="67"/>
        <v>84.940000000000055</v>
      </c>
      <c r="M242" s="6">
        <f t="shared" si="83"/>
        <v>1</v>
      </c>
      <c r="N242" s="4">
        <f t="shared" si="72"/>
        <v>221.53999999999996</v>
      </c>
      <c r="O242" s="6">
        <f t="shared" si="84"/>
        <v>1</v>
      </c>
      <c r="P242" s="4">
        <f t="shared" si="74"/>
        <v>221.53999999999996</v>
      </c>
      <c r="Q242" s="13"/>
      <c r="R242" s="13"/>
      <c r="S242" s="4">
        <f t="shared" si="85"/>
        <v>47.360000000000127</v>
      </c>
      <c r="T242" s="6">
        <f t="shared" si="69"/>
        <v>1.3353870122512579</v>
      </c>
      <c r="U242" s="4">
        <f t="shared" si="86"/>
        <v>26.119999999999891</v>
      </c>
      <c r="V242" s="6">
        <f t="shared" si="70"/>
        <v>0.81502726435804906</v>
      </c>
      <c r="X242" s="4">
        <f t="shared" si="87"/>
        <v>26.119999999999891</v>
      </c>
      <c r="Z242" s="4">
        <f t="shared" si="64"/>
        <v>47.360000000000127</v>
      </c>
      <c r="AA242" s="4">
        <f t="shared" si="65"/>
        <v>21.480000000000018</v>
      </c>
      <c r="AC242" s="4">
        <f t="shared" si="77"/>
        <v>-6.5199999999999818</v>
      </c>
      <c r="AD242" s="4">
        <f t="shared" si="76"/>
        <v>148.84000000000015</v>
      </c>
    </row>
    <row r="243" spans="1:30">
      <c r="A243" s="2">
        <f>Pairs!J243</f>
        <v>40521</v>
      </c>
      <c r="B243" s="5">
        <f>Pairs!K243</f>
        <v>3857.69</v>
      </c>
      <c r="C243" s="5">
        <f>Pairs!L243</f>
        <v>3867.34</v>
      </c>
      <c r="D243" s="5">
        <f>Pairs!M243</f>
        <v>3836.83</v>
      </c>
      <c r="E243" s="5">
        <f>Pairs!N243</f>
        <v>3858.05</v>
      </c>
      <c r="F243" s="4">
        <f t="shared" si="78"/>
        <v>30.510000000000218</v>
      </c>
      <c r="G243" s="4">
        <f t="shared" si="79"/>
        <v>65.590833333333421</v>
      </c>
      <c r="H243" s="9">
        <f t="shared" si="80"/>
        <v>26.070000000000164</v>
      </c>
      <c r="I243" s="4">
        <f t="shared" si="81"/>
        <v>22.202000000000044</v>
      </c>
      <c r="K243" s="16">
        <f t="shared" si="82"/>
        <v>1</v>
      </c>
      <c r="L243" s="4">
        <f t="shared" si="67"/>
        <v>108.82000000000016</v>
      </c>
      <c r="M243" s="6">
        <f t="shared" si="83"/>
        <v>1</v>
      </c>
      <c r="N243" s="4">
        <f t="shared" si="72"/>
        <v>188.76000000000022</v>
      </c>
      <c r="O243" s="6">
        <f t="shared" si="84"/>
        <v>1</v>
      </c>
      <c r="P243" s="4">
        <f t="shared" si="74"/>
        <v>247.61000000000013</v>
      </c>
      <c r="Q243" s="13"/>
      <c r="R243" s="13"/>
      <c r="S243" s="4">
        <f t="shared" si="85"/>
        <v>35.360000000000127</v>
      </c>
      <c r="T243" s="6">
        <f t="shared" si="69"/>
        <v>1.4162938544855204</v>
      </c>
      <c r="U243" s="4">
        <f t="shared" si="86"/>
        <v>-4.8499999999999091</v>
      </c>
      <c r="V243" s="6">
        <f t="shared" si="70"/>
        <v>1.0570991287967966</v>
      </c>
      <c r="X243" s="4">
        <f t="shared" si="87"/>
        <v>-4.8499999999999091</v>
      </c>
      <c r="Z243" s="4">
        <f t="shared" si="64"/>
        <v>35.360000000000127</v>
      </c>
      <c r="AA243" s="4">
        <f t="shared" si="65"/>
        <v>26.070000000000164</v>
      </c>
      <c r="AC243" s="4">
        <f t="shared" si="77"/>
        <v>-1.9299999999998363</v>
      </c>
      <c r="AD243" s="4">
        <f t="shared" si="76"/>
        <v>146.91000000000031</v>
      </c>
    </row>
    <row r="244" spans="1:30">
      <c r="A244" s="2">
        <f>Pairs!J244</f>
        <v>40522</v>
      </c>
      <c r="B244" s="5">
        <f>Pairs!K244</f>
        <v>3870.46</v>
      </c>
      <c r="C244" s="5">
        <f>Pairs!L244</f>
        <v>3873.64</v>
      </c>
      <c r="D244" s="5">
        <f>Pairs!M244</f>
        <v>3850.69</v>
      </c>
      <c r="E244" s="5">
        <f>Pairs!N244</f>
        <v>3857.35</v>
      </c>
      <c r="F244" s="4">
        <f t="shared" si="78"/>
        <v>22.949999999999818</v>
      </c>
      <c r="G244" s="4">
        <f t="shared" si="79"/>
        <v>62.74833333333337</v>
      </c>
      <c r="H244" s="9">
        <f t="shared" si="80"/>
        <v>-0.70000000000027285</v>
      </c>
      <c r="I244" s="4">
        <f t="shared" si="81"/>
        <v>21.359999999999946</v>
      </c>
      <c r="K244" s="16">
        <f t="shared" si="82"/>
        <v>0.99356735894136861</v>
      </c>
      <c r="L244" s="4">
        <f t="shared" si="67"/>
        <v>108.82000000000016</v>
      </c>
      <c r="M244" s="6">
        <f t="shared" si="83"/>
        <v>0.99369426177821574</v>
      </c>
      <c r="N244" s="4">
        <f t="shared" si="72"/>
        <v>111.01000000000022</v>
      </c>
      <c r="O244" s="6">
        <f t="shared" si="84"/>
        <v>0.99717297362788149</v>
      </c>
      <c r="P244" s="4">
        <f t="shared" si="74"/>
        <v>247.61000000000013</v>
      </c>
      <c r="Q244" s="13"/>
      <c r="R244" s="13"/>
      <c r="S244" s="4">
        <f t="shared" si="85"/>
        <v>15.589999999999691</v>
      </c>
      <c r="T244" s="6">
        <f t="shared" si="69"/>
        <v>1.1432641058628898</v>
      </c>
      <c r="U244" s="4">
        <f t="shared" si="86"/>
        <v>7.3600000000001273</v>
      </c>
      <c r="V244" s="6">
        <f t="shared" si="70"/>
        <v>0.93236537401212904</v>
      </c>
      <c r="X244" s="4">
        <f t="shared" si="87"/>
        <v>7.3600000000001273</v>
      </c>
      <c r="Z244" s="4">
        <f t="shared" si="64"/>
        <v>15.589999999999691</v>
      </c>
      <c r="AA244" s="4">
        <f t="shared" si="65"/>
        <v>0.70000000000027285</v>
      </c>
      <c r="AC244" s="4" t="str">
        <f t="shared" si="77"/>
        <v/>
      </c>
      <c r="AD244" s="4">
        <f t="shared" si="76"/>
        <v>143.14000000000033</v>
      </c>
    </row>
    <row r="245" spans="1:30">
      <c r="A245" s="2">
        <f>Pairs!J245</f>
        <v>40525</v>
      </c>
      <c r="B245" s="5">
        <f>Pairs!K245</f>
        <v>3872.83</v>
      </c>
      <c r="C245" s="5">
        <f>Pairs!L245</f>
        <v>3904.43</v>
      </c>
      <c r="D245" s="5">
        <f>Pairs!M245</f>
        <v>3868.78</v>
      </c>
      <c r="E245" s="5">
        <f>Pairs!N245</f>
        <v>3892.44</v>
      </c>
      <c r="F245" s="4">
        <f t="shared" si="78"/>
        <v>35.649999999999636</v>
      </c>
      <c r="G245" s="4">
        <f t="shared" si="79"/>
        <v>62.581666666666671</v>
      </c>
      <c r="H245" s="9">
        <f t="shared" si="80"/>
        <v>35.090000000000146</v>
      </c>
      <c r="I245" s="4">
        <f t="shared" si="81"/>
        <v>28.642000000000007</v>
      </c>
      <c r="K245" s="16">
        <f t="shared" si="82"/>
        <v>1</v>
      </c>
      <c r="L245" s="4">
        <f t="shared" si="67"/>
        <v>81.940000000000055</v>
      </c>
      <c r="M245" s="6">
        <f t="shared" si="83"/>
        <v>1</v>
      </c>
      <c r="N245" s="4">
        <f t="shared" si="72"/>
        <v>143.21000000000004</v>
      </c>
      <c r="O245" s="6">
        <f t="shared" si="84"/>
        <v>1</v>
      </c>
      <c r="P245" s="4">
        <f t="shared" si="74"/>
        <v>223.15000000000009</v>
      </c>
      <c r="Q245" s="13"/>
      <c r="R245" s="13"/>
      <c r="S245" s="4">
        <f t="shared" si="85"/>
        <v>47.079999999999927</v>
      </c>
      <c r="T245" s="6">
        <f t="shared" si="69"/>
        <v>1.4262084175702958</v>
      </c>
      <c r="U245" s="4">
        <f t="shared" si="86"/>
        <v>-11.430000000000291</v>
      </c>
      <c r="V245" s="6">
        <f t="shared" si="70"/>
        <v>1.0986031979415549</v>
      </c>
      <c r="X245" s="4">
        <f t="shared" si="87"/>
        <v>-11.430000000000291</v>
      </c>
      <c r="Z245" s="4">
        <f t="shared" si="64"/>
        <v>47.079999999999927</v>
      </c>
      <c r="AA245" s="4">
        <f t="shared" si="65"/>
        <v>35.090000000000146</v>
      </c>
      <c r="AC245" s="4">
        <f t="shared" si="77"/>
        <v>7.0900000000001455</v>
      </c>
      <c r="AD245" s="4">
        <f t="shared" si="76"/>
        <v>86.540000000000418</v>
      </c>
    </row>
    <row r="246" spans="1:30">
      <c r="A246" s="2">
        <f>Pairs!J246</f>
        <v>40526</v>
      </c>
      <c r="B246" s="5">
        <f>Pairs!K246</f>
        <v>3893.96</v>
      </c>
      <c r="C246" s="5">
        <f>Pairs!L246</f>
        <v>3902.87</v>
      </c>
      <c r="D246" s="5">
        <f>Pairs!M246</f>
        <v>3881.64</v>
      </c>
      <c r="E246" s="5">
        <f>Pairs!N246</f>
        <v>3902.87</v>
      </c>
      <c r="F246" s="4">
        <f t="shared" si="78"/>
        <v>21.230000000000018</v>
      </c>
      <c r="G246" s="4">
        <f t="shared" si="79"/>
        <v>59.638333333333321</v>
      </c>
      <c r="H246" s="9">
        <f t="shared" si="80"/>
        <v>10.429999999999836</v>
      </c>
      <c r="I246" s="4">
        <f t="shared" si="81"/>
        <v>18.473999999999979</v>
      </c>
      <c r="K246" s="16">
        <f t="shared" si="82"/>
        <v>1</v>
      </c>
      <c r="L246" s="4">
        <f t="shared" si="67"/>
        <v>70.889999999999873</v>
      </c>
      <c r="M246" s="6">
        <f t="shared" si="83"/>
        <v>1</v>
      </c>
      <c r="N246" s="4">
        <f t="shared" si="72"/>
        <v>153.63999999999987</v>
      </c>
      <c r="O246" s="6">
        <f t="shared" si="84"/>
        <v>1</v>
      </c>
      <c r="P246" s="4">
        <f t="shared" si="74"/>
        <v>155.82999999999993</v>
      </c>
      <c r="Q246" s="13"/>
      <c r="R246" s="13"/>
      <c r="S246" s="4">
        <f t="shared" si="85"/>
        <v>10.429999999999836</v>
      </c>
      <c r="T246" s="6">
        <f t="shared" si="69"/>
        <v>1.1272882597022191</v>
      </c>
      <c r="U246" s="4">
        <f t="shared" si="86"/>
        <v>10.800000000000182</v>
      </c>
      <c r="V246" s="6">
        <f t="shared" si="70"/>
        <v>0.8681962411520604</v>
      </c>
      <c r="X246" s="4">
        <f t="shared" si="87"/>
        <v>10.429999999999836</v>
      </c>
      <c r="Z246" s="4">
        <f t="shared" si="64"/>
        <v>10.800000000000182</v>
      </c>
      <c r="AA246" s="4">
        <f t="shared" si="65"/>
        <v>10.429999999999836</v>
      </c>
      <c r="AC246" s="4" t="str">
        <f t="shared" si="77"/>
        <v/>
      </c>
      <c r="AD246" s="4">
        <f t="shared" si="76"/>
        <v>88.020000000000437</v>
      </c>
    </row>
    <row r="247" spans="1:30">
      <c r="A247" s="2">
        <f>Pairs!J247</f>
        <v>40527</v>
      </c>
      <c r="B247" s="5">
        <f>Pairs!K247</f>
        <v>3889.84</v>
      </c>
      <c r="C247" s="5">
        <f>Pairs!L247</f>
        <v>3892.93</v>
      </c>
      <c r="D247" s="5">
        <f>Pairs!M247</f>
        <v>3865.17</v>
      </c>
      <c r="E247" s="5">
        <f>Pairs!N247</f>
        <v>3880.19</v>
      </c>
      <c r="F247" s="4">
        <f t="shared" si="78"/>
        <v>27.759999999999764</v>
      </c>
      <c r="G247" s="4">
        <f t="shared" si="79"/>
        <v>50.539999999999964</v>
      </c>
      <c r="H247" s="9">
        <f t="shared" si="80"/>
        <v>-22.679999999999836</v>
      </c>
      <c r="I247" s="4">
        <f t="shared" si="81"/>
        <v>9.6420000000000066</v>
      </c>
      <c r="K247" s="16">
        <f t="shared" si="82"/>
        <v>0.50175746924429165</v>
      </c>
      <c r="L247" s="4">
        <f t="shared" si="67"/>
        <v>45.519999999999982</v>
      </c>
      <c r="M247" s="6">
        <f t="shared" si="83"/>
        <v>0.75446573562845232</v>
      </c>
      <c r="N247" s="4">
        <f t="shared" si="72"/>
        <v>92.369999999999891</v>
      </c>
      <c r="O247" s="6">
        <f t="shared" si="84"/>
        <v>0.85238219213746513</v>
      </c>
      <c r="P247" s="4">
        <f t="shared" si="74"/>
        <v>153.63999999999987</v>
      </c>
      <c r="Q247" s="13"/>
      <c r="R247" s="13"/>
      <c r="S247" s="4">
        <f t="shared" si="85"/>
        <v>-9.9400000000000546</v>
      </c>
      <c r="T247" s="6">
        <f t="shared" si="69"/>
        <v>0.85978276202567261</v>
      </c>
      <c r="U247" s="4">
        <f t="shared" si="86"/>
        <v>37.699999999999818</v>
      </c>
      <c r="V247" s="6">
        <f t="shared" si="70"/>
        <v>0.46819015375934708</v>
      </c>
      <c r="X247" s="4">
        <f t="shared" si="87"/>
        <v>-9.9400000000000546</v>
      </c>
      <c r="Z247" s="4">
        <f t="shared" si="64"/>
        <v>37.699999999999818</v>
      </c>
      <c r="AA247" s="4">
        <f t="shared" si="65"/>
        <v>22.679999999999836</v>
      </c>
      <c r="AC247" s="4">
        <f t="shared" si="77"/>
        <v>-5.3200000000001637</v>
      </c>
      <c r="AD247" s="4">
        <f t="shared" si="76"/>
        <v>51.850000000000364</v>
      </c>
    </row>
    <row r="248" spans="1:30">
      <c r="A248" s="2">
        <f>Pairs!J248</f>
        <v>40528</v>
      </c>
      <c r="B248" s="5">
        <f>Pairs!K248</f>
        <v>3878.25</v>
      </c>
      <c r="C248" s="5">
        <f>Pairs!L248</f>
        <v>3897.15</v>
      </c>
      <c r="D248" s="5">
        <f>Pairs!M248</f>
        <v>3861.1</v>
      </c>
      <c r="E248" s="5">
        <f>Pairs!N248</f>
        <v>3888.36</v>
      </c>
      <c r="F248" s="4">
        <f t="shared" si="78"/>
        <v>36.050000000000182</v>
      </c>
      <c r="G248" s="4">
        <f t="shared" si="79"/>
        <v>48.125</v>
      </c>
      <c r="H248" s="9">
        <f t="shared" si="80"/>
        <v>8.1700000000000728</v>
      </c>
      <c r="I248" s="4">
        <f t="shared" si="81"/>
        <v>6.0619999999999887</v>
      </c>
      <c r="K248" s="16">
        <f t="shared" si="82"/>
        <v>0.68123901581722823</v>
      </c>
      <c r="L248" s="4">
        <f t="shared" si="67"/>
        <v>45.519999999999982</v>
      </c>
      <c r="M248" s="6">
        <f t="shared" si="83"/>
        <v>0.79531668782621256</v>
      </c>
      <c r="N248" s="4">
        <f t="shared" si="72"/>
        <v>70.889999999999873</v>
      </c>
      <c r="O248" s="6">
        <f t="shared" si="84"/>
        <v>0.90555844832075127</v>
      </c>
      <c r="P248" s="4">
        <f t="shared" si="74"/>
        <v>153.63999999999987</v>
      </c>
      <c r="Q248" s="13"/>
      <c r="R248" s="13"/>
      <c r="S248" s="4">
        <f t="shared" si="85"/>
        <v>16.960000000000036</v>
      </c>
      <c r="T248" s="6">
        <f t="shared" si="69"/>
        <v>0.87434094903339621</v>
      </c>
      <c r="U248" s="4">
        <f t="shared" si="86"/>
        <v>19.090000000000146</v>
      </c>
      <c r="V248" s="6">
        <f t="shared" si="70"/>
        <v>8.2381370826010575E-2</v>
      </c>
      <c r="X248" s="4">
        <f t="shared" si="87"/>
        <v>16.960000000000036</v>
      </c>
      <c r="Z248" s="4">
        <f t="shared" si="64"/>
        <v>19.090000000000146</v>
      </c>
      <c r="AA248" s="4">
        <f t="shared" si="65"/>
        <v>8.1700000000000728</v>
      </c>
      <c r="AC248" s="4" t="str">
        <f t="shared" si="77"/>
        <v/>
      </c>
      <c r="AD248" s="4">
        <f t="shared" si="76"/>
        <v>2.1000000000003638</v>
      </c>
    </row>
    <row r="249" spans="1:30">
      <c r="A249" s="2">
        <f>Pairs!J249</f>
        <v>40529</v>
      </c>
      <c r="B249" s="5">
        <f>Pairs!K249</f>
        <v>3901.42</v>
      </c>
      <c r="C249" s="5">
        <f>Pairs!L249</f>
        <v>3906.09</v>
      </c>
      <c r="D249" s="5">
        <f>Pairs!M249</f>
        <v>3865.1</v>
      </c>
      <c r="E249" s="5">
        <f>Pairs!N249</f>
        <v>3867.35</v>
      </c>
      <c r="F249" s="4">
        <f t="shared" si="78"/>
        <v>40.990000000000236</v>
      </c>
      <c r="G249" s="4">
        <f t="shared" si="79"/>
        <v>47.014166666666675</v>
      </c>
      <c r="H249" s="9">
        <f t="shared" si="80"/>
        <v>-21.010000000000218</v>
      </c>
      <c r="I249" s="4">
        <f t="shared" si="81"/>
        <v>2</v>
      </c>
      <c r="K249" s="16">
        <f t="shared" si="82"/>
        <v>0</v>
      </c>
      <c r="L249" s="4">
        <f t="shared" si="67"/>
        <v>35.519999999999982</v>
      </c>
      <c r="M249" s="6">
        <f t="shared" si="83"/>
        <v>0.2196836555360282</v>
      </c>
      <c r="N249" s="4">
        <f t="shared" si="72"/>
        <v>45.519999999999982</v>
      </c>
      <c r="O249" s="6">
        <f t="shared" si="84"/>
        <v>0.61545956479376396</v>
      </c>
      <c r="P249" s="4">
        <f t="shared" si="74"/>
        <v>92.369999999999891</v>
      </c>
      <c r="Q249" s="13"/>
      <c r="R249" s="13"/>
      <c r="S249" s="4">
        <f t="shared" si="85"/>
        <v>17.730000000000018</v>
      </c>
      <c r="T249" s="6">
        <f t="shared" si="69"/>
        <v>1.0707381370826066</v>
      </c>
      <c r="U249" s="4">
        <f t="shared" si="86"/>
        <v>23.260000000000218</v>
      </c>
      <c r="V249" s="6">
        <f t="shared" si="70"/>
        <v>0.17025483304042185</v>
      </c>
      <c r="X249" s="4">
        <f t="shared" si="87"/>
        <v>17.730000000000018</v>
      </c>
      <c r="Z249" s="4">
        <f t="shared" si="64"/>
        <v>23.260000000000218</v>
      </c>
      <c r="AA249" s="4">
        <f t="shared" si="65"/>
        <v>21.010000000000218</v>
      </c>
      <c r="AC249" s="4" t="str">
        <f t="shared" si="77"/>
        <v/>
      </c>
      <c r="AD249" s="4">
        <f t="shared" si="76"/>
        <v>26.590000000000146</v>
      </c>
    </row>
    <row r="250" spans="1:30">
      <c r="A250" s="2">
        <f>Pairs!J250</f>
        <v>40532</v>
      </c>
      <c r="B250" s="5">
        <f>Pairs!K250</f>
        <v>3873.24</v>
      </c>
      <c r="C250" s="5">
        <f>Pairs!L250</f>
        <v>3918.69</v>
      </c>
      <c r="D250" s="5">
        <f>Pairs!M250</f>
        <v>3869.2</v>
      </c>
      <c r="E250" s="5">
        <f>Pairs!N250</f>
        <v>3885.08</v>
      </c>
      <c r="F250" s="4">
        <f t="shared" si="78"/>
        <v>49.490000000000236</v>
      </c>
      <c r="G250" s="4">
        <f t="shared" si="79"/>
        <v>42.405833333333362</v>
      </c>
      <c r="H250" s="9">
        <f t="shared" si="80"/>
        <v>17.730000000000018</v>
      </c>
      <c r="I250" s="4">
        <f t="shared" si="81"/>
        <v>-1.4720000000000255</v>
      </c>
      <c r="K250" s="16">
        <f t="shared" si="82"/>
        <v>0.49915540540540615</v>
      </c>
      <c r="L250" s="4">
        <f t="shared" si="67"/>
        <v>35.519999999999982</v>
      </c>
      <c r="M250" s="6">
        <f t="shared" si="83"/>
        <v>0.60918277680140664</v>
      </c>
      <c r="N250" s="4">
        <f t="shared" si="72"/>
        <v>45.519999999999982</v>
      </c>
      <c r="O250" s="6">
        <f t="shared" si="84"/>
        <v>0.74904782056707586</v>
      </c>
      <c r="P250" s="4">
        <f t="shared" si="74"/>
        <v>70.889999999999873</v>
      </c>
      <c r="Q250" s="13"/>
      <c r="R250" s="13"/>
      <c r="S250" s="4">
        <f t="shared" si="85"/>
        <v>51.340000000000146</v>
      </c>
      <c r="T250" s="6">
        <f t="shared" si="69"/>
        <v>1.4453828828828876</v>
      </c>
      <c r="U250" s="4">
        <f t="shared" si="86"/>
        <v>-1.8499999999999091</v>
      </c>
      <c r="V250" s="6">
        <f t="shared" si="70"/>
        <v>5.2083333333330803E-2</v>
      </c>
      <c r="X250" s="4">
        <f t="shared" si="87"/>
        <v>-1.8499999999999091</v>
      </c>
      <c r="Z250" s="4">
        <f t="shared" si="64"/>
        <v>51.340000000000146</v>
      </c>
      <c r="AA250" s="4">
        <f t="shared" si="65"/>
        <v>17.730000000000018</v>
      </c>
      <c r="AC250" s="4">
        <f t="shared" si="77"/>
        <v>-10.269999999999982</v>
      </c>
      <c r="AD250" s="4">
        <f t="shared" si="76"/>
        <v>16.320000000000164</v>
      </c>
    </row>
    <row r="251" spans="1:30">
      <c r="A251" s="2">
        <f>Pairs!J251</f>
        <v>40533</v>
      </c>
      <c r="B251" s="5">
        <f>Pairs!K251</f>
        <v>3903.16</v>
      </c>
      <c r="C251" s="5">
        <f>Pairs!L251</f>
        <v>3936.06</v>
      </c>
      <c r="D251" s="5">
        <f>Pairs!M251</f>
        <v>3899.22</v>
      </c>
      <c r="E251" s="5">
        <f>Pairs!N251</f>
        <v>3927.49</v>
      </c>
      <c r="F251" s="4">
        <f t="shared" si="78"/>
        <v>36.840000000000146</v>
      </c>
      <c r="G251" s="4">
        <f t="shared" si="79"/>
        <v>40.94500000000005</v>
      </c>
      <c r="H251" s="9">
        <f t="shared" si="80"/>
        <v>42.409999999999854</v>
      </c>
      <c r="I251" s="4">
        <f t="shared" si="81"/>
        <v>4.9239999999999782</v>
      </c>
      <c r="K251" s="16">
        <f t="shared" si="82"/>
        <v>1</v>
      </c>
      <c r="L251" s="4">
        <f t="shared" si="67"/>
        <v>60.139999999999873</v>
      </c>
      <c r="M251" s="6">
        <f t="shared" si="83"/>
        <v>1</v>
      </c>
      <c r="N251" s="4">
        <f t="shared" si="72"/>
        <v>60.139999999999873</v>
      </c>
      <c r="O251" s="6">
        <f t="shared" si="84"/>
        <v>1</v>
      </c>
      <c r="P251" s="4">
        <f t="shared" si="74"/>
        <v>70.139999999999873</v>
      </c>
      <c r="Q251" s="13"/>
      <c r="R251" s="13"/>
      <c r="S251" s="4">
        <f t="shared" si="85"/>
        <v>50.980000000000018</v>
      </c>
      <c r="T251" s="6">
        <f t="shared" si="69"/>
        <v>1.9344031531531551</v>
      </c>
      <c r="U251" s="4">
        <f t="shared" si="86"/>
        <v>-14.139999999999873</v>
      </c>
      <c r="V251" s="6">
        <f t="shared" si="70"/>
        <v>0.89724099099098842</v>
      </c>
      <c r="X251" s="4">
        <f t="shared" si="87"/>
        <v>-14.139999999999873</v>
      </c>
      <c r="Z251" s="4">
        <f t="shared" si="64"/>
        <v>50.980000000000018</v>
      </c>
      <c r="AA251" s="4">
        <f t="shared" si="65"/>
        <v>42.409999999999854</v>
      </c>
      <c r="AC251" s="4">
        <f t="shared" si="77"/>
        <v>14.409999999999854</v>
      </c>
      <c r="AD251" s="4">
        <f t="shared" si="76"/>
        <v>-2.5399999999999636</v>
      </c>
    </row>
    <row r="252" spans="1:30">
      <c r="A252" s="2">
        <f>Pairs!J252</f>
        <v>40534</v>
      </c>
      <c r="B252" s="5">
        <f>Pairs!K252</f>
        <v>3922.96</v>
      </c>
      <c r="C252" s="5">
        <f>Pairs!L252</f>
        <v>3932.2</v>
      </c>
      <c r="D252" s="5">
        <f>Pairs!M252</f>
        <v>3919.47</v>
      </c>
      <c r="E252" s="5">
        <f>Pairs!N252</f>
        <v>3919.71</v>
      </c>
      <c r="F252" s="4">
        <f t="shared" si="78"/>
        <v>12.730000000000018</v>
      </c>
      <c r="G252" s="4">
        <f t="shared" si="79"/>
        <v>38.652500000000032</v>
      </c>
      <c r="H252" s="9">
        <f t="shared" si="80"/>
        <v>-7.7799999999997453</v>
      </c>
      <c r="I252" s="4">
        <f t="shared" si="81"/>
        <v>7.9039999999999964</v>
      </c>
      <c r="K252" s="16">
        <f t="shared" si="82"/>
        <v>0.87063518456934219</v>
      </c>
      <c r="L252" s="4">
        <f t="shared" si="67"/>
        <v>60.139999999999873</v>
      </c>
      <c r="M252" s="6">
        <f t="shared" si="83"/>
        <v>0.87063518456934219</v>
      </c>
      <c r="N252" s="4">
        <f t="shared" si="72"/>
        <v>60.139999999999873</v>
      </c>
      <c r="O252" s="6">
        <f t="shared" si="84"/>
        <v>0.88907898488737158</v>
      </c>
      <c r="P252" s="4">
        <f t="shared" si="74"/>
        <v>70.139999999999873</v>
      </c>
      <c r="Q252" s="13"/>
      <c r="R252" s="13"/>
      <c r="S252" s="4">
        <f t="shared" si="85"/>
        <v>4.7100000000000364</v>
      </c>
      <c r="T252" s="6">
        <f t="shared" si="69"/>
        <v>1.0783172597273036</v>
      </c>
      <c r="U252" s="4">
        <f t="shared" si="86"/>
        <v>8.0199999999999818</v>
      </c>
      <c r="V252" s="6">
        <f t="shared" si="70"/>
        <v>0.86664449617559036</v>
      </c>
      <c r="X252" s="4">
        <f t="shared" si="87"/>
        <v>4.7100000000000364</v>
      </c>
      <c r="Z252" s="4">
        <f t="shared" si="64"/>
        <v>8.0199999999999818</v>
      </c>
      <c r="AA252" s="4">
        <f t="shared" si="65"/>
        <v>7.7799999999997453</v>
      </c>
      <c r="AC252" s="4" t="str">
        <f t="shared" si="77"/>
        <v/>
      </c>
      <c r="AD252" s="4">
        <f t="shared" si="76"/>
        <v>3.9800000000000182</v>
      </c>
    </row>
    <row r="253" spans="1:30">
      <c r="A253" s="2">
        <f>Pairs!J253</f>
        <v>40535</v>
      </c>
      <c r="B253" s="5">
        <f>Pairs!K253</f>
        <v>3922.74</v>
      </c>
      <c r="C253" s="5">
        <f>Pairs!L253</f>
        <v>3924.3</v>
      </c>
      <c r="D253" s="5">
        <f>Pairs!M253</f>
        <v>3889.31</v>
      </c>
      <c r="E253" s="5">
        <f>Pairs!N253</f>
        <v>3911.32</v>
      </c>
      <c r="F253" s="4">
        <f t="shared" si="78"/>
        <v>34.990000000000236</v>
      </c>
      <c r="G253" s="4">
        <f t="shared" si="79"/>
        <v>35.222500000000046</v>
      </c>
      <c r="H253" s="9">
        <f t="shared" si="80"/>
        <v>-8.3899999999998727</v>
      </c>
      <c r="I253" s="4">
        <f t="shared" si="81"/>
        <v>4.5920000000000076</v>
      </c>
      <c r="K253" s="16">
        <f t="shared" si="82"/>
        <v>0.73112736947123957</v>
      </c>
      <c r="L253" s="4">
        <f t="shared" si="67"/>
        <v>60.139999999999873</v>
      </c>
      <c r="M253" s="6">
        <f t="shared" si="83"/>
        <v>0.73112736947123957</v>
      </c>
      <c r="N253" s="4">
        <f t="shared" si="72"/>
        <v>60.139999999999873</v>
      </c>
      <c r="O253" s="6">
        <f t="shared" si="84"/>
        <v>0.73112736947123957</v>
      </c>
      <c r="P253" s="4">
        <f t="shared" si="74"/>
        <v>60.139999999999873</v>
      </c>
      <c r="Q253" s="13"/>
      <c r="R253" s="13"/>
      <c r="S253" s="4">
        <f t="shared" si="85"/>
        <v>4.5900000000001455</v>
      </c>
      <c r="T253" s="6">
        <f t="shared" si="69"/>
        <v>0.94695710009977374</v>
      </c>
      <c r="U253" s="4">
        <f t="shared" si="86"/>
        <v>30.400000000000091</v>
      </c>
      <c r="V253" s="6">
        <f t="shared" si="70"/>
        <v>0.36514798802793619</v>
      </c>
      <c r="X253" s="4">
        <f t="shared" si="87"/>
        <v>4.5900000000001455</v>
      </c>
      <c r="Z253" s="4">
        <f t="shared" si="64"/>
        <v>30.400000000000091</v>
      </c>
      <c r="AA253" s="4">
        <f t="shared" si="65"/>
        <v>8.3899999999998727</v>
      </c>
      <c r="AC253" s="4">
        <f t="shared" si="77"/>
        <v>-19.610000000000127</v>
      </c>
      <c r="AD253" s="4">
        <f t="shared" si="76"/>
        <v>-13.700000000000273</v>
      </c>
    </row>
    <row r="254" spans="1:30">
      <c r="A254" s="2">
        <f>Pairs!J254</f>
        <v>40539</v>
      </c>
      <c r="B254" s="5">
        <f>Pairs!K254</f>
        <v>3893.11</v>
      </c>
      <c r="C254" s="5">
        <f>Pairs!L254</f>
        <v>3901.92</v>
      </c>
      <c r="D254" s="5">
        <f>Pairs!M254</f>
        <v>3836.05</v>
      </c>
      <c r="E254" s="5">
        <f>Pairs!N254</f>
        <v>3862.19</v>
      </c>
      <c r="F254" s="4">
        <f t="shared" si="78"/>
        <v>65.869999999999891</v>
      </c>
      <c r="G254" s="4">
        <f t="shared" si="79"/>
        <v>34.588333333333367</v>
      </c>
      <c r="H254" s="9">
        <f t="shared" si="80"/>
        <v>-49.130000000000109</v>
      </c>
      <c r="I254" s="4">
        <f t="shared" si="81"/>
        <v>-1.0319999999999709</v>
      </c>
      <c r="K254" s="16">
        <f t="shared" si="82"/>
        <v>0</v>
      </c>
      <c r="L254" s="4">
        <f t="shared" si="67"/>
        <v>65.299999999999727</v>
      </c>
      <c r="M254" s="6">
        <f t="shared" si="83"/>
        <v>0</v>
      </c>
      <c r="N254" s="4">
        <f t="shared" si="72"/>
        <v>65.299999999999727</v>
      </c>
      <c r="O254" s="6">
        <f t="shared" si="84"/>
        <v>0</v>
      </c>
      <c r="P254" s="4">
        <f t="shared" si="74"/>
        <v>65.299999999999727</v>
      </c>
      <c r="Q254" s="13"/>
      <c r="R254" s="13"/>
      <c r="S254" s="4">
        <f t="shared" si="85"/>
        <v>-9.4000000000000909</v>
      </c>
      <c r="T254" s="6">
        <f t="shared" si="69"/>
        <v>0.57482540738277743</v>
      </c>
      <c r="U254" s="4">
        <f t="shared" si="86"/>
        <v>75.269999999999982</v>
      </c>
      <c r="V254" s="6">
        <f t="shared" si="70"/>
        <v>-0.52045227801795468</v>
      </c>
      <c r="X254" s="4">
        <f t="shared" si="87"/>
        <v>-9.4000000000000909</v>
      </c>
      <c r="Z254" s="4">
        <f t="shared" si="64"/>
        <v>75.269999999999982</v>
      </c>
      <c r="AA254" s="4">
        <f t="shared" si="65"/>
        <v>49.130000000000109</v>
      </c>
      <c r="AC254" s="4">
        <f t="shared" si="77"/>
        <v>21.130000000000109</v>
      </c>
      <c r="AD254" s="4">
        <f t="shared" si="76"/>
        <v>7.4299999999998363</v>
      </c>
    </row>
    <row r="255" spans="1:30">
      <c r="A255" s="2">
        <f>Pairs!J255</f>
        <v>40540</v>
      </c>
      <c r="B255" s="5">
        <f>Pairs!K255</f>
        <v>3872.7</v>
      </c>
      <c r="C255" s="5">
        <f>Pairs!L255</f>
        <v>3881.97</v>
      </c>
      <c r="D255" s="5">
        <f>Pairs!M255</f>
        <v>3858.72</v>
      </c>
      <c r="E255" s="5">
        <f>Pairs!N255</f>
        <v>3858.72</v>
      </c>
      <c r="F255" s="4">
        <f t="shared" si="78"/>
        <v>23.25</v>
      </c>
      <c r="G255" s="4">
        <f t="shared" si="79"/>
        <v>33.983333333333348</v>
      </c>
      <c r="H255" s="9">
        <f t="shared" si="80"/>
        <v>-3.4700000000002547</v>
      </c>
      <c r="I255" s="4">
        <f t="shared" si="81"/>
        <v>-5.2720000000000251</v>
      </c>
      <c r="K255" s="16">
        <f t="shared" si="82"/>
        <v>0</v>
      </c>
      <c r="L255" s="4">
        <f t="shared" si="67"/>
        <v>68.769999999999982</v>
      </c>
      <c r="M255" s="6">
        <f t="shared" si="83"/>
        <v>0</v>
      </c>
      <c r="N255" s="4">
        <f t="shared" si="72"/>
        <v>68.769999999999982</v>
      </c>
      <c r="O255" s="6">
        <f t="shared" si="84"/>
        <v>0</v>
      </c>
      <c r="P255" s="4">
        <f t="shared" si="74"/>
        <v>68.769999999999982</v>
      </c>
      <c r="Q255" s="13"/>
      <c r="R255" s="13"/>
      <c r="S255" s="4">
        <f t="shared" si="85"/>
        <v>19.779999999999745</v>
      </c>
      <c r="T255" s="6">
        <f t="shared" si="69"/>
        <v>0.30290964777947671</v>
      </c>
      <c r="U255" s="4">
        <f t="shared" si="86"/>
        <v>3.4700000000002547</v>
      </c>
      <c r="V255" s="6">
        <f t="shared" si="70"/>
        <v>-5.3139356814705503E-2</v>
      </c>
      <c r="X255" s="4">
        <f t="shared" si="87"/>
        <v>3.4700000000002547</v>
      </c>
      <c r="Z255" s="4">
        <f t="shared" si="64"/>
        <v>19.779999999999745</v>
      </c>
      <c r="AA255" s="4">
        <f t="shared" si="65"/>
        <v>3.4700000000002547</v>
      </c>
      <c r="AC255" s="4" t="str">
        <f t="shared" si="77"/>
        <v/>
      </c>
      <c r="AD255" s="4">
        <f t="shared" si="76"/>
        <v>0.33999999999969077</v>
      </c>
    </row>
    <row r="256" spans="1:30">
      <c r="A256" s="2">
        <f>Pairs!J256</f>
        <v>40541</v>
      </c>
      <c r="B256" s="5">
        <f>Pairs!K256</f>
        <v>3869.9</v>
      </c>
      <c r="C256" s="5">
        <f>Pairs!L256</f>
        <v>3904.04</v>
      </c>
      <c r="D256" s="5">
        <f>Pairs!M256</f>
        <v>3869.82</v>
      </c>
      <c r="E256" s="5">
        <f>Pairs!N256</f>
        <v>3890.65</v>
      </c>
      <c r="F256" s="4">
        <f t="shared" si="78"/>
        <v>34.2199999999998</v>
      </c>
      <c r="G256" s="4">
        <f t="shared" si="79"/>
        <v>34.922500000000014</v>
      </c>
      <c r="H256" s="9">
        <f t="shared" si="80"/>
        <v>31.930000000000291</v>
      </c>
      <c r="I256" s="4">
        <f t="shared" si="81"/>
        <v>-7.3679999999999382</v>
      </c>
      <c r="K256" s="16">
        <f t="shared" si="82"/>
        <v>0.5235284472864431</v>
      </c>
      <c r="L256" s="4">
        <f t="shared" si="67"/>
        <v>60.990000000000236</v>
      </c>
      <c r="M256" s="6">
        <f t="shared" si="83"/>
        <v>0.46430129416897337</v>
      </c>
      <c r="N256" s="4">
        <f t="shared" si="72"/>
        <v>68.769999999999982</v>
      </c>
      <c r="O256" s="6">
        <f t="shared" si="84"/>
        <v>0.46430129416897337</v>
      </c>
      <c r="P256" s="4">
        <f t="shared" si="74"/>
        <v>68.769999999999982</v>
      </c>
      <c r="Q256" s="13"/>
      <c r="R256" s="13"/>
      <c r="S256" s="4">
        <f t="shared" si="85"/>
        <v>45.320000000000164</v>
      </c>
      <c r="T256" s="6">
        <f t="shared" si="69"/>
        <v>0.65900828849789406</v>
      </c>
      <c r="U256" s="4">
        <f t="shared" si="86"/>
        <v>-11.100000000000364</v>
      </c>
      <c r="V256" s="6">
        <f t="shared" si="70"/>
        <v>0.16140759051912704</v>
      </c>
      <c r="X256" s="4">
        <f t="shared" si="87"/>
        <v>-11.100000000000364</v>
      </c>
      <c r="Z256" s="4">
        <f t="shared" si="64"/>
        <v>45.320000000000164</v>
      </c>
      <c r="AA256" s="4">
        <f t="shared" si="65"/>
        <v>31.930000000000291</v>
      </c>
      <c r="AC256" s="4">
        <f t="shared" si="77"/>
        <v>3.930000000000291</v>
      </c>
      <c r="AD256" s="4">
        <f t="shared" si="76"/>
        <v>4.2699999999999818</v>
      </c>
    </row>
    <row r="257" spans="1:30">
      <c r="A257" s="2">
        <f>Pairs!J257</f>
        <v>40542</v>
      </c>
      <c r="B257" s="5">
        <f>Pairs!K257</f>
        <v>3893.51</v>
      </c>
      <c r="C257" s="5">
        <f>Pairs!L257</f>
        <v>3902.04</v>
      </c>
      <c r="D257" s="5">
        <f>Pairs!M257</f>
        <v>3839.61</v>
      </c>
      <c r="E257" s="5">
        <f>Pairs!N257</f>
        <v>3850.76</v>
      </c>
      <c r="F257" s="4">
        <f t="shared" si="78"/>
        <v>62.429999999999836</v>
      </c>
      <c r="G257" s="4">
        <f t="shared" si="79"/>
        <v>37.154166666666697</v>
      </c>
      <c r="H257" s="9">
        <f t="shared" si="80"/>
        <v>-39.889999999999873</v>
      </c>
      <c r="I257" s="4">
        <f t="shared" si="81"/>
        <v>-13.789999999999964</v>
      </c>
      <c r="K257" s="16">
        <f t="shared" si="82"/>
        <v>0</v>
      </c>
      <c r="L257" s="4">
        <f t="shared" si="67"/>
        <v>60.559999999999945</v>
      </c>
      <c r="M257" s="6">
        <f t="shared" si="83"/>
        <v>0</v>
      </c>
      <c r="N257" s="4">
        <f t="shared" si="72"/>
        <v>76.729999999999563</v>
      </c>
      <c r="O257" s="6">
        <f t="shared" si="84"/>
        <v>0</v>
      </c>
      <c r="P257" s="4">
        <f t="shared" si="74"/>
        <v>76.729999999999563</v>
      </c>
      <c r="Q257" s="13"/>
      <c r="R257" s="13"/>
      <c r="S257" s="4">
        <f t="shared" si="85"/>
        <v>11.389999999999873</v>
      </c>
      <c r="T257" s="6">
        <f t="shared" si="69"/>
        <v>0.71028037383177567</v>
      </c>
      <c r="U257" s="4">
        <f t="shared" si="86"/>
        <v>51.039999999999964</v>
      </c>
      <c r="V257" s="6">
        <f t="shared" si="70"/>
        <v>-0.31333005410722409</v>
      </c>
      <c r="X257" s="4">
        <f t="shared" si="87"/>
        <v>11.389999999999873</v>
      </c>
      <c r="Z257" s="4">
        <f t="shared" si="64"/>
        <v>51.039999999999964</v>
      </c>
      <c r="AA257" s="4">
        <f t="shared" si="65"/>
        <v>39.889999999999873</v>
      </c>
      <c r="AC257" s="4">
        <f t="shared" si="77"/>
        <v>11.889999999999873</v>
      </c>
      <c r="AD257" s="4">
        <f t="shared" si="76"/>
        <v>21.480000000000018</v>
      </c>
    </row>
    <row r="258" spans="1:30">
      <c r="A258" s="2">
        <f>Pairs!J258</f>
        <v>40543</v>
      </c>
      <c r="B258" s="5">
        <f>Pairs!K258</f>
        <v>3854.18</v>
      </c>
      <c r="C258" s="5">
        <f>Pairs!L258</f>
        <v>3854.18</v>
      </c>
      <c r="D258" s="5">
        <f>Pairs!M258</f>
        <v>3804.78</v>
      </c>
      <c r="E258" s="5">
        <f>Pairs!N258</f>
        <v>3804.78</v>
      </c>
      <c r="F258" s="4">
        <f t="shared" si="78"/>
        <v>49.399999999999636</v>
      </c>
      <c r="G258" s="4">
        <f t="shared" si="79"/>
        <v>39.501666666666665</v>
      </c>
      <c r="H258" s="9">
        <f t="shared" si="80"/>
        <v>-45.980000000000018</v>
      </c>
      <c r="I258" s="4">
        <f t="shared" si="81"/>
        <v>-21.307999999999993</v>
      </c>
      <c r="K258" s="16">
        <f t="shared" si="82"/>
        <v>0</v>
      </c>
      <c r="L258" s="4">
        <f t="shared" si="67"/>
        <v>85.869999999999891</v>
      </c>
      <c r="M258" s="6">
        <f t="shared" si="83"/>
        <v>0</v>
      </c>
      <c r="N258" s="4">
        <f t="shared" si="72"/>
        <v>114.92999999999984</v>
      </c>
      <c r="O258" s="6">
        <f t="shared" si="84"/>
        <v>0</v>
      </c>
      <c r="P258" s="4">
        <f t="shared" si="74"/>
        <v>122.70999999999958</v>
      </c>
      <c r="Q258" s="13"/>
      <c r="R258" s="13"/>
      <c r="S258" s="4">
        <f t="shared" si="85"/>
        <v>3.419999999999618</v>
      </c>
      <c r="T258" s="6">
        <f t="shared" si="69"/>
        <v>5.6472919418752002E-2</v>
      </c>
      <c r="U258" s="4">
        <f t="shared" si="86"/>
        <v>45.980000000000018</v>
      </c>
      <c r="V258" s="6">
        <f t="shared" si="70"/>
        <v>-0.75924702774108421</v>
      </c>
      <c r="X258" s="4">
        <f t="shared" si="87"/>
        <v>3.419999999999618</v>
      </c>
      <c r="Z258" s="4">
        <f t="shared" si="64"/>
        <v>45.980000000000018</v>
      </c>
      <c r="AA258" s="4">
        <f t="shared" si="65"/>
        <v>45.980000000000018</v>
      </c>
      <c r="AC258" s="4">
        <f t="shared" si="77"/>
        <v>17.980000000000018</v>
      </c>
      <c r="AD258" s="4">
        <f t="shared" si="76"/>
        <v>39.460000000000036</v>
      </c>
    </row>
    <row r="259" spans="1:30">
      <c r="A259" s="2">
        <f>Pairs!J259</f>
        <v>40546</v>
      </c>
      <c r="B259" s="5">
        <f>Pairs!K259</f>
        <v>3847.63</v>
      </c>
      <c r="C259" s="5">
        <f>Pairs!L259</f>
        <v>3904.03</v>
      </c>
      <c r="D259" s="5">
        <f>Pairs!M259</f>
        <v>3836.71</v>
      </c>
      <c r="E259" s="5">
        <f>Pairs!N259</f>
        <v>3900.86</v>
      </c>
      <c r="F259" s="4">
        <f t="shared" si="78"/>
        <v>67.320000000000164</v>
      </c>
      <c r="G259" s="4">
        <f t="shared" si="79"/>
        <v>42.798333333333368</v>
      </c>
      <c r="H259" s="9">
        <f t="shared" si="80"/>
        <v>96.079999999999927</v>
      </c>
      <c r="I259" s="4">
        <f t="shared" si="81"/>
        <v>7.7340000000000142</v>
      </c>
      <c r="K259" s="16">
        <f t="shared" si="82"/>
        <v>1</v>
      </c>
      <c r="L259" s="4">
        <f t="shared" si="67"/>
        <v>96.079999999999927</v>
      </c>
      <c r="M259" s="6">
        <f t="shared" si="83"/>
        <v>0.90182091233339556</v>
      </c>
      <c r="N259" s="4">
        <f t="shared" si="72"/>
        <v>106.53999999999996</v>
      </c>
      <c r="O259" s="6">
        <f t="shared" si="84"/>
        <v>0.78298427186048614</v>
      </c>
      <c r="P259" s="4">
        <f t="shared" si="74"/>
        <v>122.70999999999958</v>
      </c>
      <c r="Q259" s="13"/>
      <c r="R259" s="13"/>
      <c r="S259" s="4">
        <f t="shared" si="85"/>
        <v>99.25</v>
      </c>
      <c r="T259" s="6">
        <f t="shared" si="69"/>
        <v>1.1558169325724947</v>
      </c>
      <c r="U259" s="4">
        <f t="shared" si="86"/>
        <v>-31.929999999999836</v>
      </c>
      <c r="V259" s="6">
        <f t="shared" si="70"/>
        <v>0.37184115523465561</v>
      </c>
      <c r="X259" s="4">
        <f t="shared" si="87"/>
        <v>-31.929999999999836</v>
      </c>
      <c r="Z259" s="4">
        <f t="shared" si="64"/>
        <v>99.25</v>
      </c>
      <c r="AA259" s="4">
        <f t="shared" si="65"/>
        <v>96.079999999999927</v>
      </c>
      <c r="AC259" s="4">
        <f t="shared" si="77"/>
        <v>68.079999999999927</v>
      </c>
      <c r="AD259" s="4">
        <f t="shared" si="76"/>
        <v>107.53999999999996</v>
      </c>
    </row>
    <row r="260" spans="1:30">
      <c r="A260" s="2">
        <f>Pairs!J260</f>
        <v>40547</v>
      </c>
      <c r="B260" s="5">
        <f>Pairs!K260</f>
        <v>3908.25</v>
      </c>
      <c r="C260" s="5">
        <f>Pairs!L260</f>
        <v>3945.72</v>
      </c>
      <c r="D260" s="5">
        <f>Pairs!M260</f>
        <v>3890.83</v>
      </c>
      <c r="E260" s="5">
        <f>Pairs!N260</f>
        <v>3916.03</v>
      </c>
      <c r="F260" s="4">
        <f t="shared" si="78"/>
        <v>54.889999999999873</v>
      </c>
      <c r="G260" s="4">
        <f t="shared" si="79"/>
        <v>44.368333333333339</v>
      </c>
      <c r="H260" s="9">
        <f t="shared" si="80"/>
        <v>15.170000000000073</v>
      </c>
      <c r="I260" s="4">
        <f t="shared" si="81"/>
        <v>11.46200000000008</v>
      </c>
      <c r="K260" s="16">
        <f t="shared" si="82"/>
        <v>1</v>
      </c>
      <c r="L260" s="4">
        <f t="shared" si="67"/>
        <v>111.25</v>
      </c>
      <c r="M260" s="6">
        <f t="shared" si="83"/>
        <v>1</v>
      </c>
      <c r="N260" s="4">
        <f t="shared" si="72"/>
        <v>111.25</v>
      </c>
      <c r="O260" s="6">
        <f t="shared" si="84"/>
        <v>0.96798050987557782</v>
      </c>
      <c r="P260" s="4">
        <f t="shared" si="74"/>
        <v>114.92999999999984</v>
      </c>
      <c r="Q260" s="13"/>
      <c r="R260" s="13"/>
      <c r="S260" s="4">
        <f t="shared" si="85"/>
        <v>44.859999999999673</v>
      </c>
      <c r="T260" s="6">
        <f t="shared" si="69"/>
        <v>1.4669025811823451</v>
      </c>
      <c r="U260" s="4">
        <f t="shared" si="86"/>
        <v>10.0300000000002</v>
      </c>
      <c r="V260" s="6">
        <f t="shared" si="70"/>
        <v>0.89560782681098872</v>
      </c>
      <c r="X260" s="4">
        <f t="shared" si="87"/>
        <v>10.0300000000002</v>
      </c>
      <c r="Z260" s="4">
        <f t="shared" si="64"/>
        <v>44.859999999999673</v>
      </c>
      <c r="AA260" s="4">
        <f t="shared" si="65"/>
        <v>15.170000000000073</v>
      </c>
      <c r="AC260" s="4">
        <f t="shared" si="77"/>
        <v>-12.829999999999927</v>
      </c>
      <c r="AD260" s="4">
        <f t="shared" si="76"/>
        <v>104.98000000000002</v>
      </c>
    </row>
    <row r="261" spans="1:30">
      <c r="A261" s="2">
        <f>Pairs!J261</f>
        <v>40548</v>
      </c>
      <c r="B261" s="5">
        <f>Pairs!K261</f>
        <v>3904.47</v>
      </c>
      <c r="C261" s="5">
        <f>Pairs!L261</f>
        <v>3905.98</v>
      </c>
      <c r="D261" s="5">
        <f>Pairs!M261</f>
        <v>3850.38</v>
      </c>
      <c r="E261" s="5">
        <f>Pairs!N261</f>
        <v>3904.61</v>
      </c>
      <c r="F261" s="4">
        <f t="shared" si="78"/>
        <v>55.599999999999909</v>
      </c>
      <c r="G261" s="4">
        <f t="shared" si="79"/>
        <v>45.585833333333312</v>
      </c>
      <c r="H261" s="9">
        <f t="shared" si="80"/>
        <v>-11.420000000000073</v>
      </c>
      <c r="I261" s="4">
        <f t="shared" si="81"/>
        <v>2.7920000000000074</v>
      </c>
      <c r="K261" s="16">
        <f t="shared" si="82"/>
        <v>0.89734831460674092</v>
      </c>
      <c r="L261" s="4">
        <f t="shared" si="67"/>
        <v>111.25</v>
      </c>
      <c r="M261" s="6">
        <f t="shared" si="83"/>
        <v>0.89734831460674092</v>
      </c>
      <c r="N261" s="4">
        <f t="shared" si="72"/>
        <v>111.25</v>
      </c>
      <c r="O261" s="6">
        <f t="shared" si="84"/>
        <v>0.89734831460674092</v>
      </c>
      <c r="P261" s="4">
        <f t="shared" si="74"/>
        <v>111.25</v>
      </c>
      <c r="Q261" s="13"/>
      <c r="R261" s="13"/>
      <c r="S261" s="4">
        <f t="shared" si="85"/>
        <v>-10.050000000000182</v>
      </c>
      <c r="T261" s="6">
        <f t="shared" si="69"/>
        <v>0.90966292134831295</v>
      </c>
      <c r="U261" s="4">
        <f t="shared" si="86"/>
        <v>65.650000000000091</v>
      </c>
      <c r="V261" s="6">
        <f t="shared" si="70"/>
        <v>0.40988764044943737</v>
      </c>
      <c r="X261" s="4">
        <f t="shared" si="87"/>
        <v>-10.050000000000182</v>
      </c>
      <c r="Z261" s="4">
        <f t="shared" ref="Z261:Z324" si="88">MAX(S261,U261)</f>
        <v>65.650000000000091</v>
      </c>
      <c r="AA261" s="4">
        <f t="shared" ref="AA261:AA324" si="89">ABS(H261)</f>
        <v>11.420000000000073</v>
      </c>
      <c r="AC261" s="4">
        <f t="shared" si="77"/>
        <v>-16.579999999999927</v>
      </c>
      <c r="AD261" s="4">
        <f t="shared" si="76"/>
        <v>73.990000000000236</v>
      </c>
    </row>
    <row r="262" spans="1:30">
      <c r="A262" s="2">
        <f>Pairs!J262</f>
        <v>40549</v>
      </c>
      <c r="B262" s="5">
        <f>Pairs!K262</f>
        <v>3911.34</v>
      </c>
      <c r="C262" s="5">
        <f>Pairs!L262</f>
        <v>3945.34</v>
      </c>
      <c r="D262" s="5">
        <f>Pairs!M262</f>
        <v>3895.55</v>
      </c>
      <c r="E262" s="5">
        <f>Pairs!N262</f>
        <v>3904.42</v>
      </c>
      <c r="F262" s="4">
        <f t="shared" si="78"/>
        <v>49.789999999999964</v>
      </c>
      <c r="G262" s="4">
        <f t="shared" si="79"/>
        <v>45.610833333333289</v>
      </c>
      <c r="H262" s="9">
        <f t="shared" si="80"/>
        <v>-0.19000000000005457</v>
      </c>
      <c r="I262" s="4">
        <f t="shared" si="81"/>
        <v>10.731999999999971</v>
      </c>
      <c r="K262" s="16">
        <f t="shared" si="82"/>
        <v>0.89564044943820109</v>
      </c>
      <c r="L262" s="4">
        <f t="shared" si="67"/>
        <v>111.25</v>
      </c>
      <c r="M262" s="6">
        <f t="shared" si="83"/>
        <v>0.89564044943820109</v>
      </c>
      <c r="N262" s="4">
        <f t="shared" si="72"/>
        <v>111.25</v>
      </c>
      <c r="O262" s="6">
        <f t="shared" si="84"/>
        <v>0.89564044943820109</v>
      </c>
      <c r="P262" s="4">
        <f t="shared" si="74"/>
        <v>111.25</v>
      </c>
      <c r="Q262" s="13"/>
      <c r="R262" s="13"/>
      <c r="S262" s="4">
        <f t="shared" si="85"/>
        <v>40.730000000000018</v>
      </c>
      <c r="T262" s="6">
        <f t="shared" si="69"/>
        <v>1.2634606741573029</v>
      </c>
      <c r="U262" s="4">
        <f t="shared" si="86"/>
        <v>9.0599999999999454</v>
      </c>
      <c r="V262" s="6">
        <f t="shared" si="70"/>
        <v>0.81591011235955035</v>
      </c>
      <c r="X262" s="4">
        <f t="shared" si="87"/>
        <v>9.0599999999999454</v>
      </c>
      <c r="Z262" s="4">
        <f t="shared" si="88"/>
        <v>40.730000000000018</v>
      </c>
      <c r="AA262" s="4">
        <f t="shared" si="89"/>
        <v>0.19000000000005457</v>
      </c>
      <c r="AC262" s="4">
        <f t="shared" si="77"/>
        <v>-27.809999999999945</v>
      </c>
      <c r="AD262" s="4">
        <f t="shared" si="76"/>
        <v>46.180000000000291</v>
      </c>
    </row>
    <row r="263" spans="1:30">
      <c r="A263" s="2">
        <f>Pairs!J263</f>
        <v>40550</v>
      </c>
      <c r="B263" s="5">
        <f>Pairs!K263</f>
        <v>3892.87</v>
      </c>
      <c r="C263" s="5">
        <f>Pairs!L263</f>
        <v>3913.92</v>
      </c>
      <c r="D263" s="5">
        <f>Pairs!M263</f>
        <v>3865.58</v>
      </c>
      <c r="E263" s="5">
        <f>Pairs!N263</f>
        <v>3865.58</v>
      </c>
      <c r="F263" s="4">
        <f t="shared" si="78"/>
        <v>48.340000000000146</v>
      </c>
      <c r="G263" s="4">
        <f t="shared" si="79"/>
        <v>46.569166666666625</v>
      </c>
      <c r="H263" s="9">
        <f t="shared" si="80"/>
        <v>-38.840000000000146</v>
      </c>
      <c r="I263" s="4">
        <f t="shared" si="81"/>
        <v>12.159999999999945</v>
      </c>
      <c r="K263" s="16">
        <f t="shared" si="82"/>
        <v>0</v>
      </c>
      <c r="L263" s="4">
        <f t="shared" ref="L263:L326" si="90">(MAX($E259:$E263)-MIN($E259:$E263))</f>
        <v>50.450000000000273</v>
      </c>
      <c r="M263" s="6">
        <f t="shared" si="83"/>
        <v>0.54651685393258187</v>
      </c>
      <c r="N263" s="4">
        <f t="shared" si="72"/>
        <v>111.25</v>
      </c>
      <c r="O263" s="6">
        <f t="shared" si="84"/>
        <v>0.54651685393258187</v>
      </c>
      <c r="P263" s="4">
        <f t="shared" si="74"/>
        <v>111.25</v>
      </c>
      <c r="Q263" s="13"/>
      <c r="R263" s="13"/>
      <c r="S263" s="4">
        <f t="shared" si="85"/>
        <v>9.5</v>
      </c>
      <c r="T263" s="6">
        <f t="shared" si="69"/>
        <v>0.98103370786516741</v>
      </c>
      <c r="U263" s="4">
        <f t="shared" si="86"/>
        <v>38.840000000000146</v>
      </c>
      <c r="V263" s="6">
        <f t="shared" si="70"/>
        <v>0.54651685393258187</v>
      </c>
      <c r="X263" s="4">
        <f t="shared" si="87"/>
        <v>9.5</v>
      </c>
      <c r="Z263" s="4">
        <f t="shared" si="88"/>
        <v>38.840000000000146</v>
      </c>
      <c r="AA263" s="4">
        <f t="shared" si="89"/>
        <v>38.840000000000146</v>
      </c>
      <c r="AC263" s="4">
        <f t="shared" si="77"/>
        <v>10.840000000000146</v>
      </c>
      <c r="AD263" s="4">
        <f t="shared" si="76"/>
        <v>76.630000000000564</v>
      </c>
    </row>
    <row r="264" spans="1:30">
      <c r="A264" s="2">
        <f>Pairs!J264</f>
        <v>40553</v>
      </c>
      <c r="B264" s="5">
        <f>Pairs!K264</f>
        <v>3850.27</v>
      </c>
      <c r="C264" s="5">
        <f>Pairs!L264</f>
        <v>3853.38</v>
      </c>
      <c r="D264" s="5">
        <f>Pairs!M264</f>
        <v>3790.96</v>
      </c>
      <c r="E264" s="5">
        <f>Pairs!N264</f>
        <v>3802.03</v>
      </c>
      <c r="F264" s="4">
        <f t="shared" si="78"/>
        <v>62.420000000000073</v>
      </c>
      <c r="G264" s="4">
        <f t="shared" si="79"/>
        <v>50.709999999999958</v>
      </c>
      <c r="H264" s="9">
        <f t="shared" si="80"/>
        <v>-63.549999999999727</v>
      </c>
      <c r="I264" s="4">
        <f t="shared" si="81"/>
        <v>-19.765999999999984</v>
      </c>
      <c r="K264" s="16">
        <f t="shared" si="82"/>
        <v>0</v>
      </c>
      <c r="L264" s="4">
        <f t="shared" si="90"/>
        <v>114</v>
      </c>
      <c r="M264" s="6">
        <f t="shared" si="83"/>
        <v>0</v>
      </c>
      <c r="N264" s="4">
        <f t="shared" si="72"/>
        <v>114</v>
      </c>
      <c r="O264" s="6">
        <f t="shared" si="84"/>
        <v>0</v>
      </c>
      <c r="P264" s="4">
        <f t="shared" si="74"/>
        <v>114</v>
      </c>
      <c r="Q264" s="13"/>
      <c r="R264" s="13"/>
      <c r="S264" s="4">
        <f t="shared" si="85"/>
        <v>-12.199999999999818</v>
      </c>
      <c r="T264" s="6">
        <f t="shared" si="69"/>
        <v>-0.24182358771059964</v>
      </c>
      <c r="U264" s="4">
        <f t="shared" si="86"/>
        <v>74.619999999999891</v>
      </c>
      <c r="V264" s="6">
        <f t="shared" si="70"/>
        <v>-1.4790882061446875</v>
      </c>
      <c r="X264" s="4">
        <f t="shared" si="87"/>
        <v>-12.199999999999818</v>
      </c>
      <c r="Z264" s="4">
        <f t="shared" si="88"/>
        <v>74.619999999999891</v>
      </c>
      <c r="AA264" s="4">
        <f t="shared" si="89"/>
        <v>63.549999999999727</v>
      </c>
      <c r="AC264" s="4">
        <f t="shared" si="77"/>
        <v>35.549999999999727</v>
      </c>
      <c r="AD264" s="4">
        <f t="shared" si="76"/>
        <v>91.050000000000182</v>
      </c>
    </row>
    <row r="265" spans="1:30">
      <c r="A265" s="2">
        <f>Pairs!J265</f>
        <v>40554</v>
      </c>
      <c r="B265" s="5">
        <f>Pairs!K265</f>
        <v>3821.99</v>
      </c>
      <c r="C265" s="5">
        <f>Pairs!L265</f>
        <v>3866.85</v>
      </c>
      <c r="D265" s="5">
        <f>Pairs!M265</f>
        <v>3809.85</v>
      </c>
      <c r="E265" s="5">
        <f>Pairs!N265</f>
        <v>3861.92</v>
      </c>
      <c r="F265" s="4">
        <f t="shared" si="78"/>
        <v>57</v>
      </c>
      <c r="G265" s="4">
        <f t="shared" si="79"/>
        <v>52.544166666666605</v>
      </c>
      <c r="H265" s="9">
        <f t="shared" si="80"/>
        <v>59.889999999999873</v>
      </c>
      <c r="I265" s="4">
        <f t="shared" si="81"/>
        <v>-10.822000000000026</v>
      </c>
      <c r="K265" s="16">
        <f t="shared" si="82"/>
        <v>0.58383700526418325</v>
      </c>
      <c r="L265" s="4">
        <f t="shared" si="90"/>
        <v>102.57999999999993</v>
      </c>
      <c r="M265" s="6">
        <f t="shared" si="83"/>
        <v>0.52535087719298135</v>
      </c>
      <c r="N265" s="4">
        <f t="shared" si="72"/>
        <v>114</v>
      </c>
      <c r="O265" s="6">
        <f t="shared" si="84"/>
        <v>0.52535087719298135</v>
      </c>
      <c r="P265" s="4">
        <f t="shared" si="74"/>
        <v>114</v>
      </c>
      <c r="Q265" s="13"/>
      <c r="R265" s="13"/>
      <c r="S265" s="4">
        <f t="shared" si="85"/>
        <v>64.819999999999709</v>
      </c>
      <c r="T265" s="6">
        <f t="shared" si="69"/>
        <v>0.56859649122806766</v>
      </c>
      <c r="U265" s="4">
        <f t="shared" si="86"/>
        <v>-7.819999999999709</v>
      </c>
      <c r="V265" s="6">
        <f t="shared" si="70"/>
        <v>6.8596491228067616E-2</v>
      </c>
      <c r="X265" s="4">
        <f t="shared" si="87"/>
        <v>-7.819999999999709</v>
      </c>
      <c r="Z265" s="4">
        <f t="shared" si="88"/>
        <v>64.819999999999709</v>
      </c>
      <c r="AA265" s="4">
        <f t="shared" si="89"/>
        <v>59.889999999999873</v>
      </c>
      <c r="AC265" s="4">
        <f t="shared" si="77"/>
        <v>31.889999999999873</v>
      </c>
      <c r="AD265" s="4">
        <f t="shared" si="76"/>
        <v>122.94000000000005</v>
      </c>
    </row>
    <row r="266" spans="1:30">
      <c r="A266" s="2">
        <f>Pairs!J266</f>
        <v>40555</v>
      </c>
      <c r="B266" s="5">
        <f>Pairs!K266</f>
        <v>3870.79</v>
      </c>
      <c r="C266" s="5">
        <f>Pairs!L266</f>
        <v>3946.12</v>
      </c>
      <c r="D266" s="5">
        <f>Pairs!M266</f>
        <v>3869.67</v>
      </c>
      <c r="E266" s="5">
        <f>Pairs!N266</f>
        <v>3945.07</v>
      </c>
      <c r="F266" s="4">
        <f t="shared" si="78"/>
        <v>76.449999999999818</v>
      </c>
      <c r="G266" s="4">
        <f t="shared" si="79"/>
        <v>53.425833333333266</v>
      </c>
      <c r="H266" s="9">
        <f t="shared" si="80"/>
        <v>83.150000000000091</v>
      </c>
      <c r="I266" s="4">
        <f t="shared" si="81"/>
        <v>8.0920000000000076</v>
      </c>
      <c r="K266" s="16">
        <f t="shared" si="82"/>
        <v>1</v>
      </c>
      <c r="L266" s="4">
        <f t="shared" si="90"/>
        <v>143.03999999999996</v>
      </c>
      <c r="M266" s="6">
        <f t="shared" si="83"/>
        <v>1</v>
      </c>
      <c r="N266" s="4">
        <f t="shared" si="72"/>
        <v>143.03999999999996</v>
      </c>
      <c r="O266" s="6">
        <f t="shared" si="84"/>
        <v>1</v>
      </c>
      <c r="P266" s="4">
        <f t="shared" si="74"/>
        <v>143.03999999999996</v>
      </c>
      <c r="Q266" s="13"/>
      <c r="R266" s="13"/>
      <c r="S266" s="4">
        <f t="shared" si="85"/>
        <v>84.199999999999818</v>
      </c>
      <c r="T266" s="6">
        <f t="shared" ref="T266:T329" si="91">($C266-MIN($E261:$E265))/(MAX($E261:$E265)-MIN($E261:$E265))</f>
        <v>1.4046597777344492</v>
      </c>
      <c r="U266" s="4">
        <f t="shared" si="86"/>
        <v>-7.75</v>
      </c>
      <c r="V266" s="6">
        <f t="shared" ref="V266:V329" si="92">($D266-MIN($E261:$E265))/(MAX($E261:$E265)-MIN($E261:$E265))</f>
        <v>0.659387794891791</v>
      </c>
      <c r="X266" s="4">
        <f t="shared" si="87"/>
        <v>-7.75</v>
      </c>
      <c r="Z266" s="4">
        <f t="shared" si="88"/>
        <v>84.199999999999818</v>
      </c>
      <c r="AA266" s="4">
        <f t="shared" si="89"/>
        <v>83.150000000000091</v>
      </c>
      <c r="AC266" s="4">
        <f t="shared" si="77"/>
        <v>55.150000000000091</v>
      </c>
      <c r="AD266" s="4">
        <f t="shared" si="76"/>
        <v>174.15999999999985</v>
      </c>
    </row>
    <row r="267" spans="1:30">
      <c r="A267" s="2">
        <f>Pairs!J267</f>
        <v>40556</v>
      </c>
      <c r="B267" s="5">
        <f>Pairs!K267</f>
        <v>3950.91</v>
      </c>
      <c r="C267" s="5">
        <f>Pairs!L267</f>
        <v>3975.63</v>
      </c>
      <c r="D267" s="5">
        <f>Pairs!M267</f>
        <v>3943.98</v>
      </c>
      <c r="E267" s="5">
        <f>Pairs!N267</f>
        <v>3974.83</v>
      </c>
      <c r="F267" s="4">
        <f t="shared" si="78"/>
        <v>31.650000000000091</v>
      </c>
      <c r="G267" s="4">
        <f t="shared" si="79"/>
        <v>54.125833333333276</v>
      </c>
      <c r="H267" s="9">
        <f t="shared" si="80"/>
        <v>29.759999999999764</v>
      </c>
      <c r="I267" s="4">
        <f t="shared" si="81"/>
        <v>14.081999999999971</v>
      </c>
      <c r="K267" s="16">
        <f t="shared" si="82"/>
        <v>1</v>
      </c>
      <c r="L267" s="4">
        <f t="shared" si="90"/>
        <v>172.79999999999973</v>
      </c>
      <c r="M267" s="6">
        <f t="shared" si="83"/>
        <v>1</v>
      </c>
      <c r="N267" s="4">
        <f t="shared" si="72"/>
        <v>172.79999999999973</v>
      </c>
      <c r="O267" s="6">
        <f t="shared" si="84"/>
        <v>1</v>
      </c>
      <c r="P267" s="4">
        <f t="shared" si="74"/>
        <v>172.79999999999973</v>
      </c>
      <c r="Q267" s="13"/>
      <c r="R267" s="13"/>
      <c r="S267" s="4">
        <f t="shared" si="85"/>
        <v>30.559999999999945</v>
      </c>
      <c r="T267" s="6">
        <f t="shared" si="91"/>
        <v>1.2136465324384784</v>
      </c>
      <c r="U267" s="4">
        <f t="shared" si="86"/>
        <v>1.0900000000001455</v>
      </c>
      <c r="V267" s="6">
        <f t="shared" si="92"/>
        <v>0.99237975391498778</v>
      </c>
      <c r="X267" s="4">
        <f t="shared" si="87"/>
        <v>1.0900000000001455</v>
      </c>
      <c r="Z267" s="4">
        <f t="shared" si="88"/>
        <v>30.559999999999945</v>
      </c>
      <c r="AA267" s="4">
        <f t="shared" si="89"/>
        <v>29.759999999999764</v>
      </c>
      <c r="AC267" s="4">
        <f t="shared" si="77"/>
        <v>1.7599999999997635</v>
      </c>
      <c r="AD267" s="4">
        <f t="shared" si="76"/>
        <v>164.02999999999975</v>
      </c>
    </row>
    <row r="268" spans="1:30">
      <c r="A268" s="2">
        <f>Pairs!J268</f>
        <v>40557</v>
      </c>
      <c r="B268" s="5">
        <f>Pairs!K268</f>
        <v>3961.04</v>
      </c>
      <c r="C268" s="5">
        <f>Pairs!L268</f>
        <v>3992.1</v>
      </c>
      <c r="D268" s="5">
        <f>Pairs!M268</f>
        <v>3954.04</v>
      </c>
      <c r="E268" s="5">
        <f>Pairs!N268</f>
        <v>3983.28</v>
      </c>
      <c r="F268" s="4">
        <f t="shared" si="78"/>
        <v>38.059999999999945</v>
      </c>
      <c r="G268" s="4">
        <f t="shared" si="79"/>
        <v>54.44583333333329</v>
      </c>
      <c r="H268" s="9">
        <f t="shared" si="80"/>
        <v>8.4500000000002728</v>
      </c>
      <c r="I268" s="4">
        <f t="shared" si="81"/>
        <v>23.540000000000056</v>
      </c>
      <c r="K268" s="16">
        <f t="shared" si="82"/>
        <v>1</v>
      </c>
      <c r="L268" s="4">
        <f t="shared" si="90"/>
        <v>181.25</v>
      </c>
      <c r="M268" s="6">
        <f t="shared" si="83"/>
        <v>1</v>
      </c>
      <c r="N268" s="4">
        <f t="shared" ref="N268:N331" si="93">MAX($E262:$E268)-MIN($E262:$E268)</f>
        <v>181.25</v>
      </c>
      <c r="O268" s="6">
        <f t="shared" si="84"/>
        <v>1</v>
      </c>
      <c r="P268" s="4">
        <f t="shared" ref="P268:P331" si="94">MAX($E260:$E268)-MIN($E260:$E268)</f>
        <v>181.25</v>
      </c>
      <c r="Q268" s="13"/>
      <c r="R268" s="13"/>
      <c r="S268" s="4">
        <f t="shared" si="85"/>
        <v>17.269999999999982</v>
      </c>
      <c r="T268" s="6">
        <f t="shared" si="91"/>
        <v>1.0999421296296297</v>
      </c>
      <c r="U268" s="4">
        <f t="shared" si="86"/>
        <v>20.789999999999964</v>
      </c>
      <c r="V268" s="6">
        <f t="shared" si="92"/>
        <v>0.87968750000000007</v>
      </c>
      <c r="X268" s="4">
        <f t="shared" si="87"/>
        <v>17.269999999999982</v>
      </c>
      <c r="Z268" s="4">
        <f t="shared" si="88"/>
        <v>20.789999999999964</v>
      </c>
      <c r="AA268" s="4">
        <f t="shared" si="89"/>
        <v>8.4500000000002728</v>
      </c>
      <c r="AC268" s="4" t="str">
        <f t="shared" si="77"/>
        <v/>
      </c>
      <c r="AD268" s="4">
        <f t="shared" si="76"/>
        <v>146.04999999999973</v>
      </c>
    </row>
    <row r="269" spans="1:30">
      <c r="A269" s="2">
        <f>Pairs!J269</f>
        <v>40560</v>
      </c>
      <c r="B269" s="5">
        <f>Pairs!K269</f>
        <v>3984.09</v>
      </c>
      <c r="C269" s="5">
        <f>Pairs!L269</f>
        <v>3990.35</v>
      </c>
      <c r="D269" s="5">
        <f>Pairs!M269</f>
        <v>3965.91</v>
      </c>
      <c r="E269" s="5">
        <f>Pairs!N269</f>
        <v>3975.41</v>
      </c>
      <c r="F269" s="4">
        <f t="shared" si="78"/>
        <v>24.440000000000055</v>
      </c>
      <c r="G269" s="4">
        <f t="shared" si="79"/>
        <v>51.279999999999973</v>
      </c>
      <c r="H269" s="9">
        <f t="shared" si="80"/>
        <v>-7.8700000000003456</v>
      </c>
      <c r="I269" s="4">
        <f t="shared" si="81"/>
        <v>34.675999999999931</v>
      </c>
      <c r="K269" s="16">
        <f t="shared" si="82"/>
        <v>0.93515161502966104</v>
      </c>
      <c r="L269" s="4">
        <f t="shared" si="90"/>
        <v>121.36000000000013</v>
      </c>
      <c r="M269" s="6">
        <f t="shared" si="83"/>
        <v>0.95657931034482568</v>
      </c>
      <c r="N269" s="4">
        <f t="shared" si="93"/>
        <v>181.25</v>
      </c>
      <c r="O269" s="6">
        <f t="shared" si="84"/>
        <v>0.95657931034482568</v>
      </c>
      <c r="P269" s="4">
        <f t="shared" si="94"/>
        <v>181.25</v>
      </c>
      <c r="Q269" s="13"/>
      <c r="R269" s="13"/>
      <c r="S269" s="4">
        <f t="shared" si="85"/>
        <v>7.069999999999709</v>
      </c>
      <c r="T269" s="6">
        <f t="shared" si="91"/>
        <v>1.0390068965517225</v>
      </c>
      <c r="U269" s="4">
        <f t="shared" si="86"/>
        <v>17.370000000000346</v>
      </c>
      <c r="V269" s="6">
        <f t="shared" si="92"/>
        <v>0.90416551724137739</v>
      </c>
      <c r="X269" s="4">
        <f t="shared" si="87"/>
        <v>7.069999999999709</v>
      </c>
      <c r="Z269" s="4">
        <f t="shared" si="88"/>
        <v>17.370000000000346</v>
      </c>
      <c r="AA269" s="4">
        <f t="shared" si="89"/>
        <v>7.8700000000003456</v>
      </c>
      <c r="AC269" s="4" t="str">
        <f t="shared" si="77"/>
        <v/>
      </c>
      <c r="AD269" s="4">
        <f t="shared" si="76"/>
        <v>77.9699999999998</v>
      </c>
    </row>
    <row r="270" spans="1:30">
      <c r="A270" s="2">
        <f>Pairs!J270</f>
        <v>40561</v>
      </c>
      <c r="B270" s="5">
        <f>Pairs!K270</f>
        <v>3991.07</v>
      </c>
      <c r="C270" s="5">
        <f>Pairs!L270</f>
        <v>4016.4</v>
      </c>
      <c r="D270" s="5">
        <f>Pairs!M270</f>
        <v>3987.02</v>
      </c>
      <c r="E270" s="5">
        <f>Pairs!N270</f>
        <v>4012.68</v>
      </c>
      <c r="F270" s="4">
        <f t="shared" si="78"/>
        <v>29.380000000000109</v>
      </c>
      <c r="G270" s="4">
        <f t="shared" si="79"/>
        <v>49.611666666666679</v>
      </c>
      <c r="H270" s="9">
        <f t="shared" si="80"/>
        <v>37.269999999999982</v>
      </c>
      <c r="I270" s="4">
        <f t="shared" si="81"/>
        <v>30.151999999999951</v>
      </c>
      <c r="K270" s="16">
        <f t="shared" si="82"/>
        <v>1</v>
      </c>
      <c r="L270" s="4">
        <f t="shared" si="90"/>
        <v>67.609999999999673</v>
      </c>
      <c r="M270" s="6">
        <f t="shared" si="83"/>
        <v>1</v>
      </c>
      <c r="N270" s="4">
        <f t="shared" si="93"/>
        <v>210.64999999999964</v>
      </c>
      <c r="O270" s="6">
        <f t="shared" si="84"/>
        <v>1</v>
      </c>
      <c r="P270" s="4">
        <f t="shared" si="94"/>
        <v>210.64999999999964</v>
      </c>
      <c r="Q270" s="13"/>
      <c r="R270" s="13"/>
      <c r="S270" s="4">
        <f t="shared" si="85"/>
        <v>40.990000000000236</v>
      </c>
      <c r="T270" s="6">
        <f t="shared" si="91"/>
        <v>1.272907053394857</v>
      </c>
      <c r="U270" s="4">
        <f t="shared" si="86"/>
        <v>-11.610000000000127</v>
      </c>
      <c r="V270" s="6">
        <f t="shared" si="92"/>
        <v>1.0308174027686205</v>
      </c>
      <c r="X270" s="4">
        <f t="shared" si="87"/>
        <v>-11.610000000000127</v>
      </c>
      <c r="Z270" s="4">
        <f t="shared" si="88"/>
        <v>40.990000000000236</v>
      </c>
      <c r="AA270" s="4">
        <f t="shared" si="89"/>
        <v>37.269999999999982</v>
      </c>
      <c r="AC270" s="4">
        <f t="shared" si="77"/>
        <v>9.2699999999999818</v>
      </c>
      <c r="AD270" s="4">
        <f t="shared" si="76"/>
        <v>100.06999999999971</v>
      </c>
    </row>
    <row r="271" spans="1:30">
      <c r="A271" s="2">
        <f>Pairs!J271</f>
        <v>40562</v>
      </c>
      <c r="B271" s="5">
        <f>Pairs!K271</f>
        <v>4019.79</v>
      </c>
      <c r="C271" s="5">
        <f>Pairs!L271</f>
        <v>4022.58</v>
      </c>
      <c r="D271" s="5">
        <f>Pairs!M271</f>
        <v>3973.24</v>
      </c>
      <c r="E271" s="5">
        <f>Pairs!N271</f>
        <v>3976.71</v>
      </c>
      <c r="F271" s="4">
        <f t="shared" si="78"/>
        <v>49.340000000000146</v>
      </c>
      <c r="G271" s="4">
        <f t="shared" si="79"/>
        <v>48.113333333333344</v>
      </c>
      <c r="H271" s="9">
        <f t="shared" si="80"/>
        <v>-35.9699999999998</v>
      </c>
      <c r="I271" s="4">
        <f t="shared" si="81"/>
        <v>6.3279999999999745</v>
      </c>
      <c r="K271" s="16">
        <f t="shared" si="82"/>
        <v>4.966974900925003E-2</v>
      </c>
      <c r="L271" s="4">
        <f t="shared" si="90"/>
        <v>37.849999999999909</v>
      </c>
      <c r="M271" s="6">
        <f t="shared" si="83"/>
        <v>0.76140886176704792</v>
      </c>
      <c r="N271" s="4">
        <f t="shared" si="93"/>
        <v>150.75999999999976</v>
      </c>
      <c r="O271" s="6">
        <f t="shared" si="84"/>
        <v>0.82924281984334269</v>
      </c>
      <c r="P271" s="4">
        <f t="shared" si="94"/>
        <v>210.64999999999964</v>
      </c>
      <c r="Q271" s="13"/>
      <c r="R271" s="13"/>
      <c r="S271" s="4">
        <f t="shared" si="85"/>
        <v>9.9000000000000909</v>
      </c>
      <c r="T271" s="6">
        <f t="shared" si="91"/>
        <v>1.1464280431888794</v>
      </c>
      <c r="U271" s="4">
        <f t="shared" si="86"/>
        <v>39.440000000000055</v>
      </c>
      <c r="V271" s="6">
        <f t="shared" si="92"/>
        <v>0.416654341073802</v>
      </c>
      <c r="X271" s="4">
        <f t="shared" si="87"/>
        <v>9.9000000000000909</v>
      </c>
      <c r="Z271" s="4">
        <f t="shared" si="88"/>
        <v>39.440000000000055</v>
      </c>
      <c r="AA271" s="4">
        <f t="shared" si="89"/>
        <v>35.9699999999998</v>
      </c>
      <c r="AC271" s="4">
        <f t="shared" si="77"/>
        <v>7.9699999999997999</v>
      </c>
      <c r="AD271" s="4">
        <f t="shared" si="76"/>
        <v>124.61999999999944</v>
      </c>
    </row>
    <row r="272" spans="1:30">
      <c r="A272" s="2">
        <f>Pairs!J272</f>
        <v>40563</v>
      </c>
      <c r="B272" s="5">
        <f>Pairs!K272</f>
        <v>3972.83</v>
      </c>
      <c r="C272" s="5">
        <f>Pairs!L272</f>
        <v>3989.03</v>
      </c>
      <c r="D272" s="5">
        <f>Pairs!M272</f>
        <v>3950.3</v>
      </c>
      <c r="E272" s="5">
        <f>Pairs!N272</f>
        <v>3964.84</v>
      </c>
      <c r="F272" s="4">
        <f t="shared" si="78"/>
        <v>38.730000000000018</v>
      </c>
      <c r="G272" s="4">
        <f t="shared" si="79"/>
        <v>46.766666666666687</v>
      </c>
      <c r="H272" s="9">
        <f t="shared" si="80"/>
        <v>-11.869999999999891</v>
      </c>
      <c r="I272" s="4">
        <f t="shared" si="81"/>
        <v>-1.9979999999999563</v>
      </c>
      <c r="K272" s="16">
        <f t="shared" si="82"/>
        <v>0</v>
      </c>
      <c r="L272" s="4">
        <f t="shared" si="90"/>
        <v>47.839999999999691</v>
      </c>
      <c r="M272" s="6">
        <f t="shared" si="83"/>
        <v>0.29241236503475931</v>
      </c>
      <c r="N272" s="4">
        <f t="shared" si="93"/>
        <v>67.609999999999673</v>
      </c>
      <c r="O272" s="6">
        <f t="shared" si="84"/>
        <v>0.77289342511274739</v>
      </c>
      <c r="P272" s="4">
        <f t="shared" si="94"/>
        <v>210.64999999999964</v>
      </c>
      <c r="Q272" s="13"/>
      <c r="R272" s="13"/>
      <c r="S272" s="4">
        <f t="shared" si="85"/>
        <v>12.320000000000164</v>
      </c>
      <c r="T272" s="6">
        <f t="shared" si="91"/>
        <v>0.37516512549538461</v>
      </c>
      <c r="U272" s="4">
        <f t="shared" si="86"/>
        <v>26.409999999999854</v>
      </c>
      <c r="V272" s="6">
        <f t="shared" si="92"/>
        <v>-0.6480845442536276</v>
      </c>
      <c r="X272" s="4">
        <f t="shared" si="87"/>
        <v>12.320000000000164</v>
      </c>
      <c r="Z272" s="4">
        <f t="shared" si="88"/>
        <v>26.409999999999854</v>
      </c>
      <c r="AA272" s="4">
        <f t="shared" si="89"/>
        <v>11.869999999999891</v>
      </c>
      <c r="AC272" s="4" t="str">
        <f t="shared" si="77"/>
        <v/>
      </c>
      <c r="AD272" s="4">
        <f t="shared" ref="AD272:AD335" si="95">SUM(AC263:AC272)</f>
        <v>152.42999999999938</v>
      </c>
    </row>
    <row r="273" spans="1:30">
      <c r="A273" s="2">
        <f>Pairs!J273</f>
        <v>40564</v>
      </c>
      <c r="B273" s="5">
        <f>Pairs!K273</f>
        <v>3982.49</v>
      </c>
      <c r="C273" s="5">
        <f>Pairs!L273</f>
        <v>4057.97</v>
      </c>
      <c r="D273" s="5">
        <f>Pairs!M273</f>
        <v>3979.24</v>
      </c>
      <c r="E273" s="5">
        <f>Pairs!N273</f>
        <v>4017.45</v>
      </c>
      <c r="F273" s="4">
        <f t="shared" si="78"/>
        <v>78.730000000000018</v>
      </c>
      <c r="G273" s="4">
        <f t="shared" si="79"/>
        <v>48.694166666666696</v>
      </c>
      <c r="H273" s="9">
        <f t="shared" si="80"/>
        <v>52.609999999999673</v>
      </c>
      <c r="I273" s="4">
        <f t="shared" si="81"/>
        <v>6.8339999999999232</v>
      </c>
      <c r="K273" s="16">
        <f t="shared" si="82"/>
        <v>1</v>
      </c>
      <c r="L273" s="4">
        <f t="shared" si="90"/>
        <v>52.609999999999673</v>
      </c>
      <c r="M273" s="6">
        <f t="shared" si="83"/>
        <v>1</v>
      </c>
      <c r="N273" s="4">
        <f t="shared" si="93"/>
        <v>52.609999999999673</v>
      </c>
      <c r="O273" s="6">
        <f t="shared" si="84"/>
        <v>1</v>
      </c>
      <c r="P273" s="4">
        <f t="shared" si="94"/>
        <v>155.52999999999975</v>
      </c>
      <c r="Q273" s="13"/>
      <c r="R273" s="13"/>
      <c r="S273" s="4">
        <f t="shared" si="85"/>
        <v>93.129999999999654</v>
      </c>
      <c r="T273" s="6">
        <f t="shared" si="91"/>
        <v>1.946697324414721</v>
      </c>
      <c r="U273" s="4">
        <f t="shared" si="86"/>
        <v>-14.399999999999636</v>
      </c>
      <c r="V273" s="6">
        <f t="shared" si="92"/>
        <v>0.30100334448159971</v>
      </c>
      <c r="X273" s="4">
        <f t="shared" si="87"/>
        <v>-14.399999999999636</v>
      </c>
      <c r="Z273" s="4">
        <f t="shared" si="88"/>
        <v>93.129999999999654</v>
      </c>
      <c r="AA273" s="4">
        <f t="shared" si="89"/>
        <v>52.609999999999673</v>
      </c>
      <c r="AC273" s="4">
        <f t="shared" si="77"/>
        <v>24.609999999999673</v>
      </c>
      <c r="AD273" s="4">
        <f t="shared" si="95"/>
        <v>166.19999999999891</v>
      </c>
    </row>
    <row r="274" spans="1:30">
      <c r="A274" s="2">
        <f>Pairs!J274</f>
        <v>40567</v>
      </c>
      <c r="B274" s="5">
        <f>Pairs!K274</f>
        <v>4028.33</v>
      </c>
      <c r="C274" s="5">
        <f>Pairs!L274</f>
        <v>4037.9</v>
      </c>
      <c r="D274" s="5">
        <f>Pairs!M274</f>
        <v>4002.72</v>
      </c>
      <c r="E274" s="5">
        <f>Pairs!N274</f>
        <v>4033.21</v>
      </c>
      <c r="F274" s="4">
        <f t="shared" si="78"/>
        <v>35.180000000000291</v>
      </c>
      <c r="G274" s="4">
        <f t="shared" si="79"/>
        <v>47.476666666666723</v>
      </c>
      <c r="H274" s="9">
        <f t="shared" si="80"/>
        <v>15.760000000000218</v>
      </c>
      <c r="I274" s="4">
        <f t="shared" si="81"/>
        <v>11.560000000000036</v>
      </c>
      <c r="K274" s="16">
        <f t="shared" si="82"/>
        <v>1</v>
      </c>
      <c r="L274" s="4">
        <f t="shared" si="90"/>
        <v>68.369999999999891</v>
      </c>
      <c r="M274" s="6">
        <f t="shared" si="83"/>
        <v>1</v>
      </c>
      <c r="N274" s="4">
        <f t="shared" si="93"/>
        <v>68.369999999999891</v>
      </c>
      <c r="O274" s="6">
        <f t="shared" si="84"/>
        <v>1</v>
      </c>
      <c r="P274" s="4">
        <f t="shared" si="94"/>
        <v>88.139999999999873</v>
      </c>
      <c r="Q274" s="13"/>
      <c r="R274" s="13"/>
      <c r="S274" s="4">
        <f t="shared" si="85"/>
        <v>20.450000000000273</v>
      </c>
      <c r="T274" s="6">
        <f t="shared" si="91"/>
        <v>1.3887093708420528</v>
      </c>
      <c r="U274" s="4">
        <f t="shared" si="86"/>
        <v>14.730000000000018</v>
      </c>
      <c r="V274" s="6">
        <f t="shared" si="92"/>
        <v>0.72001520623455406</v>
      </c>
      <c r="X274" s="4">
        <f t="shared" si="87"/>
        <v>14.730000000000018</v>
      </c>
      <c r="Z274" s="4">
        <f t="shared" si="88"/>
        <v>20.450000000000273</v>
      </c>
      <c r="AA274" s="4">
        <f t="shared" si="89"/>
        <v>15.760000000000218</v>
      </c>
      <c r="AC274" s="4" t="str">
        <f t="shared" si="77"/>
        <v/>
      </c>
      <c r="AD274" s="4">
        <f t="shared" si="95"/>
        <v>130.64999999999918</v>
      </c>
    </row>
    <row r="275" spans="1:30">
      <c r="A275" s="2">
        <f>Pairs!J275</f>
        <v>40568</v>
      </c>
      <c r="B275" s="5">
        <f>Pairs!K275</f>
        <v>4049.12</v>
      </c>
      <c r="C275" s="5">
        <f>Pairs!L275</f>
        <v>4056.69</v>
      </c>
      <c r="D275" s="5">
        <f>Pairs!M275</f>
        <v>4016.5</v>
      </c>
      <c r="E275" s="5">
        <f>Pairs!N275</f>
        <v>4019.62</v>
      </c>
      <c r="F275" s="4">
        <f t="shared" si="78"/>
        <v>40.190000000000055</v>
      </c>
      <c r="G275" s="4">
        <f t="shared" si="79"/>
        <v>46.797500000000049</v>
      </c>
      <c r="H275" s="9">
        <f t="shared" si="80"/>
        <v>-13.590000000000146</v>
      </c>
      <c r="I275" s="4">
        <f t="shared" si="81"/>
        <v>1.388000000000011</v>
      </c>
      <c r="K275" s="16">
        <f t="shared" si="82"/>
        <v>0.8012286090390498</v>
      </c>
      <c r="L275" s="4">
        <f t="shared" si="90"/>
        <v>68.369999999999891</v>
      </c>
      <c r="M275" s="6">
        <f t="shared" si="83"/>
        <v>0.8012286090390498</v>
      </c>
      <c r="N275" s="4">
        <f t="shared" si="93"/>
        <v>68.369999999999891</v>
      </c>
      <c r="O275" s="6">
        <f t="shared" si="84"/>
        <v>0.8012286090390498</v>
      </c>
      <c r="P275" s="4">
        <f t="shared" si="94"/>
        <v>68.369999999999891</v>
      </c>
      <c r="Q275" s="13"/>
      <c r="R275" s="13"/>
      <c r="S275" s="4">
        <f t="shared" si="85"/>
        <v>23.480000000000018</v>
      </c>
      <c r="T275" s="6">
        <f t="shared" si="91"/>
        <v>1.343425479011263</v>
      </c>
      <c r="U275" s="4">
        <f t="shared" si="86"/>
        <v>16.710000000000036</v>
      </c>
      <c r="V275" s="6">
        <f t="shared" si="92"/>
        <v>0.75559455901711181</v>
      </c>
      <c r="X275" s="4">
        <f t="shared" si="87"/>
        <v>16.710000000000036</v>
      </c>
      <c r="Z275" s="4">
        <f t="shared" si="88"/>
        <v>23.480000000000018</v>
      </c>
      <c r="AA275" s="4">
        <f t="shared" si="89"/>
        <v>13.590000000000146</v>
      </c>
      <c r="AC275" s="4" t="str">
        <f t="shared" si="77"/>
        <v/>
      </c>
      <c r="AD275" s="4">
        <f t="shared" si="95"/>
        <v>98.759999999999309</v>
      </c>
    </row>
    <row r="276" spans="1:30">
      <c r="A276" s="2">
        <f>Pairs!J276</f>
        <v>40569</v>
      </c>
      <c r="B276" s="5">
        <f>Pairs!K276</f>
        <v>4043.92</v>
      </c>
      <c r="C276" s="5">
        <f>Pairs!L276</f>
        <v>4066.41</v>
      </c>
      <c r="D276" s="5">
        <f>Pairs!M276</f>
        <v>4039.59</v>
      </c>
      <c r="E276" s="5">
        <f>Pairs!N276</f>
        <v>4049.07</v>
      </c>
      <c r="F276" s="4">
        <f t="shared" si="78"/>
        <v>26.819999999999709</v>
      </c>
      <c r="G276" s="4">
        <f t="shared" si="79"/>
        <v>43.830833333333352</v>
      </c>
      <c r="H276" s="9">
        <f t="shared" si="80"/>
        <v>29.450000000000273</v>
      </c>
      <c r="I276" s="4">
        <f t="shared" si="81"/>
        <v>14.472000000000026</v>
      </c>
      <c r="K276" s="16">
        <f t="shared" si="82"/>
        <v>1</v>
      </c>
      <c r="L276" s="4">
        <f t="shared" si="90"/>
        <v>84.230000000000018</v>
      </c>
      <c r="M276" s="6">
        <f t="shared" si="83"/>
        <v>1</v>
      </c>
      <c r="N276" s="4">
        <f t="shared" si="93"/>
        <v>84.230000000000018</v>
      </c>
      <c r="O276" s="6">
        <f t="shared" si="84"/>
        <v>1</v>
      </c>
      <c r="P276" s="4">
        <f t="shared" si="94"/>
        <v>84.230000000000018</v>
      </c>
      <c r="Q276" s="13"/>
      <c r="R276" s="13"/>
      <c r="S276" s="4">
        <f t="shared" si="85"/>
        <v>46.789999999999964</v>
      </c>
      <c r="T276" s="6">
        <f t="shared" si="91"/>
        <v>1.4855930963873025</v>
      </c>
      <c r="U276" s="4">
        <f t="shared" si="86"/>
        <v>-19.970000000000255</v>
      </c>
      <c r="V276" s="6">
        <f t="shared" si="92"/>
        <v>1.0933157817756343</v>
      </c>
      <c r="X276" s="4">
        <f t="shared" si="87"/>
        <v>-19.970000000000255</v>
      </c>
      <c r="Z276" s="4">
        <f t="shared" si="88"/>
        <v>46.789999999999964</v>
      </c>
      <c r="AA276" s="4">
        <f t="shared" si="89"/>
        <v>29.450000000000273</v>
      </c>
      <c r="AC276" s="4">
        <f t="shared" si="77"/>
        <v>1.4500000000002728</v>
      </c>
      <c r="AD276" s="4">
        <f t="shared" si="95"/>
        <v>45.059999999999491</v>
      </c>
    </row>
    <row r="277" spans="1:30">
      <c r="A277" s="2">
        <f>Pairs!J277</f>
        <v>40570</v>
      </c>
      <c r="B277" s="5">
        <f>Pairs!K277</f>
        <v>4040.2</v>
      </c>
      <c r="C277" s="5">
        <f>Pairs!L277</f>
        <v>4079.3</v>
      </c>
      <c r="D277" s="5">
        <f>Pairs!M277</f>
        <v>4032.11</v>
      </c>
      <c r="E277" s="5">
        <f>Pairs!N277</f>
        <v>4059.57</v>
      </c>
      <c r="F277" s="4">
        <f t="shared" si="78"/>
        <v>47.190000000000055</v>
      </c>
      <c r="G277" s="4">
        <f t="shared" si="79"/>
        <v>43.013333333333357</v>
      </c>
      <c r="H277" s="9">
        <f t="shared" si="80"/>
        <v>10.5</v>
      </c>
      <c r="I277" s="4">
        <f t="shared" si="81"/>
        <v>18.946000000000005</v>
      </c>
      <c r="K277" s="16">
        <f t="shared" si="82"/>
        <v>1</v>
      </c>
      <c r="L277" s="4">
        <f t="shared" si="90"/>
        <v>42.120000000000346</v>
      </c>
      <c r="M277" s="6">
        <f t="shared" si="83"/>
        <v>1</v>
      </c>
      <c r="N277" s="4">
        <f t="shared" si="93"/>
        <v>94.730000000000018</v>
      </c>
      <c r="O277" s="6">
        <f t="shared" si="84"/>
        <v>1</v>
      </c>
      <c r="P277" s="4">
        <f t="shared" si="94"/>
        <v>94.730000000000018</v>
      </c>
      <c r="Q277" s="13"/>
      <c r="R277" s="13"/>
      <c r="S277" s="4">
        <f t="shared" si="85"/>
        <v>30.230000000000018</v>
      </c>
      <c r="T277" s="6">
        <f t="shared" si="91"/>
        <v>1.3588982547785826</v>
      </c>
      <c r="U277" s="4">
        <f t="shared" si="86"/>
        <v>16.960000000000036</v>
      </c>
      <c r="V277" s="6">
        <f t="shared" si="92"/>
        <v>0.79864656298230996</v>
      </c>
      <c r="X277" s="4">
        <f t="shared" si="87"/>
        <v>16.960000000000036</v>
      </c>
      <c r="Z277" s="4">
        <f t="shared" si="88"/>
        <v>30.230000000000018</v>
      </c>
      <c r="AA277" s="4">
        <f t="shared" si="89"/>
        <v>10.5</v>
      </c>
      <c r="AC277" s="4">
        <f t="shared" si="77"/>
        <v>-17.5</v>
      </c>
      <c r="AD277" s="4">
        <f t="shared" si="95"/>
        <v>25.799999999999727</v>
      </c>
    </row>
    <row r="278" spans="1:30">
      <c r="A278" s="2">
        <f>Pairs!J278</f>
        <v>40571</v>
      </c>
      <c r="B278" s="5">
        <f>Pairs!K278</f>
        <v>4044.56</v>
      </c>
      <c r="C278" s="5">
        <f>Pairs!L278</f>
        <v>4072.64</v>
      </c>
      <c r="D278" s="5">
        <f>Pairs!M278</f>
        <v>4002.32</v>
      </c>
      <c r="E278" s="5">
        <f>Pairs!N278</f>
        <v>4002.32</v>
      </c>
      <c r="F278" s="4">
        <f t="shared" si="78"/>
        <v>70.319999999999709</v>
      </c>
      <c r="G278" s="4">
        <f t="shared" si="79"/>
        <v>42.502500000000019</v>
      </c>
      <c r="H278" s="9">
        <f t="shared" si="80"/>
        <v>-57.25</v>
      </c>
      <c r="I278" s="4">
        <f t="shared" si="81"/>
        <v>-3.025999999999931</v>
      </c>
      <c r="K278" s="16">
        <f t="shared" si="82"/>
        <v>0</v>
      </c>
      <c r="L278" s="4">
        <f t="shared" si="90"/>
        <v>57.25</v>
      </c>
      <c r="M278" s="6">
        <f t="shared" si="83"/>
        <v>0.39565079700200584</v>
      </c>
      <c r="N278" s="4">
        <f t="shared" si="93"/>
        <v>94.730000000000018</v>
      </c>
      <c r="O278" s="6">
        <f t="shared" si="84"/>
        <v>0.39565079700200584</v>
      </c>
      <c r="P278" s="4">
        <f t="shared" si="94"/>
        <v>94.730000000000018</v>
      </c>
      <c r="Q278" s="13"/>
      <c r="R278" s="13"/>
      <c r="S278" s="4">
        <f t="shared" si="85"/>
        <v>13.069999999999709</v>
      </c>
      <c r="T278" s="6">
        <f t="shared" si="91"/>
        <v>1.3103038936372176</v>
      </c>
      <c r="U278" s="4">
        <f t="shared" si="86"/>
        <v>57.25</v>
      </c>
      <c r="V278" s="6">
        <f t="shared" si="92"/>
        <v>-0.35921177587843139</v>
      </c>
      <c r="X278" s="4">
        <f t="shared" si="87"/>
        <v>13.069999999999709</v>
      </c>
      <c r="Z278" s="4">
        <f t="shared" si="88"/>
        <v>57.25</v>
      </c>
      <c r="AA278" s="4">
        <f t="shared" si="89"/>
        <v>57.25</v>
      </c>
      <c r="AC278" s="4">
        <f t="shared" si="77"/>
        <v>29.25</v>
      </c>
      <c r="AD278" s="4">
        <f t="shared" si="95"/>
        <v>55.049999999999727</v>
      </c>
    </row>
    <row r="279" spans="1:30">
      <c r="A279" s="2">
        <f>Pairs!J279</f>
        <v>40574</v>
      </c>
      <c r="B279" s="5">
        <f>Pairs!K279</f>
        <v>3997.14</v>
      </c>
      <c r="C279" s="5">
        <f>Pairs!L279</f>
        <v>4018.51</v>
      </c>
      <c r="D279" s="5">
        <f>Pairs!M279</f>
        <v>3953.18</v>
      </c>
      <c r="E279" s="5">
        <f>Pairs!N279</f>
        <v>4005.5</v>
      </c>
      <c r="F279" s="4">
        <f t="shared" si="78"/>
        <v>65.330000000000382</v>
      </c>
      <c r="G279" s="4">
        <f t="shared" si="79"/>
        <v>45.309166666666705</v>
      </c>
      <c r="H279" s="9">
        <f t="shared" si="80"/>
        <v>3.1799999999998363</v>
      </c>
      <c r="I279" s="4">
        <f t="shared" si="81"/>
        <v>-5.5420000000000069</v>
      </c>
      <c r="K279" s="16">
        <f t="shared" si="82"/>
        <v>5.5545851528381422E-2</v>
      </c>
      <c r="L279" s="4">
        <f t="shared" si="90"/>
        <v>57.25</v>
      </c>
      <c r="M279" s="6">
        <f t="shared" si="83"/>
        <v>5.5545851528381422E-2</v>
      </c>
      <c r="N279" s="4">
        <f t="shared" si="93"/>
        <v>57.25</v>
      </c>
      <c r="O279" s="6">
        <f t="shared" si="84"/>
        <v>0.42921988810302802</v>
      </c>
      <c r="P279" s="4">
        <f t="shared" si="94"/>
        <v>94.730000000000018</v>
      </c>
      <c r="Q279" s="13"/>
      <c r="R279" s="13"/>
      <c r="S279" s="4">
        <f t="shared" si="85"/>
        <v>16.190000000000055</v>
      </c>
      <c r="T279" s="6">
        <f t="shared" si="91"/>
        <v>0.28279475982532848</v>
      </c>
      <c r="U279" s="4">
        <f t="shared" si="86"/>
        <v>49.140000000000327</v>
      </c>
      <c r="V279" s="6">
        <f t="shared" si="92"/>
        <v>-0.85834061135371753</v>
      </c>
      <c r="X279" s="4">
        <f t="shared" si="87"/>
        <v>16.190000000000055</v>
      </c>
      <c r="Z279" s="4">
        <f t="shared" si="88"/>
        <v>49.140000000000327</v>
      </c>
      <c r="AA279" s="4">
        <f t="shared" si="89"/>
        <v>3.1799999999998363</v>
      </c>
      <c r="AC279" s="4">
        <f t="shared" si="77"/>
        <v>-24.820000000000164</v>
      </c>
      <c r="AD279" s="4">
        <f t="shared" si="95"/>
        <v>30.229999999999563</v>
      </c>
    </row>
    <row r="280" spans="1:30">
      <c r="A280" s="2">
        <f>Pairs!J280</f>
        <v>40575</v>
      </c>
      <c r="B280" s="5">
        <f>Pairs!K280</f>
        <v>4037.14</v>
      </c>
      <c r="C280" s="5">
        <f>Pairs!L280</f>
        <v>4078.48</v>
      </c>
      <c r="D280" s="5">
        <f>Pairs!M280</f>
        <v>4019.34</v>
      </c>
      <c r="E280" s="5">
        <f>Pairs!N280</f>
        <v>4072.62</v>
      </c>
      <c r="F280" s="4">
        <f t="shared" si="78"/>
        <v>59.139999999999873</v>
      </c>
      <c r="G280" s="4">
        <f t="shared" si="79"/>
        <v>47.065833333333366</v>
      </c>
      <c r="H280" s="9">
        <f t="shared" si="80"/>
        <v>67.119999999999891</v>
      </c>
      <c r="I280" s="4">
        <f t="shared" si="81"/>
        <v>10.6</v>
      </c>
      <c r="K280" s="16">
        <f t="shared" si="82"/>
        <v>1</v>
      </c>
      <c r="L280" s="4">
        <f t="shared" si="90"/>
        <v>70.299999999999727</v>
      </c>
      <c r="M280" s="6">
        <f t="shared" si="83"/>
        <v>1</v>
      </c>
      <c r="N280" s="4">
        <f t="shared" si="93"/>
        <v>70.299999999999727</v>
      </c>
      <c r="O280" s="6">
        <f t="shared" si="84"/>
        <v>1</v>
      </c>
      <c r="P280" s="4">
        <f t="shared" si="94"/>
        <v>107.77999999999975</v>
      </c>
      <c r="Q280" s="13"/>
      <c r="R280" s="13"/>
      <c r="S280" s="4">
        <f t="shared" si="85"/>
        <v>72.980000000000018</v>
      </c>
      <c r="T280" s="6">
        <f t="shared" si="91"/>
        <v>1.3303056768558927</v>
      </c>
      <c r="U280" s="4">
        <f t="shared" si="86"/>
        <v>-13.840000000000146</v>
      </c>
      <c r="V280" s="6">
        <f t="shared" si="92"/>
        <v>0.29729257641921364</v>
      </c>
      <c r="X280" s="4">
        <f t="shared" si="87"/>
        <v>-13.840000000000146</v>
      </c>
      <c r="Z280" s="4">
        <f t="shared" si="88"/>
        <v>72.980000000000018</v>
      </c>
      <c r="AA280" s="4">
        <f t="shared" si="89"/>
        <v>67.119999999999891</v>
      </c>
      <c r="AC280" s="4">
        <f t="shared" si="77"/>
        <v>39.119999999999891</v>
      </c>
      <c r="AD280" s="4">
        <f t="shared" si="95"/>
        <v>60.079999999999472</v>
      </c>
    </row>
    <row r="281" spans="1:30">
      <c r="A281" s="2">
        <f>Pairs!J281</f>
        <v>40576</v>
      </c>
      <c r="B281" s="5">
        <f>Pairs!K281</f>
        <v>4084.75</v>
      </c>
      <c r="C281" s="5">
        <f>Pairs!L281</f>
        <v>4089.64</v>
      </c>
      <c r="D281" s="5">
        <f>Pairs!M281</f>
        <v>4049.74</v>
      </c>
      <c r="E281" s="5">
        <f>Pairs!N281</f>
        <v>4066.53</v>
      </c>
      <c r="F281" s="4">
        <f t="shared" si="78"/>
        <v>39.900000000000091</v>
      </c>
      <c r="G281" s="4">
        <f t="shared" si="79"/>
        <v>48.354166666666707</v>
      </c>
      <c r="H281" s="9">
        <f t="shared" si="80"/>
        <v>-6.0899999999996908</v>
      </c>
      <c r="I281" s="4">
        <f t="shared" si="81"/>
        <v>3.4920000000000071</v>
      </c>
      <c r="K281" s="16">
        <f t="shared" si="82"/>
        <v>0.91337126600284901</v>
      </c>
      <c r="L281" s="4">
        <f t="shared" si="90"/>
        <v>70.299999999999727</v>
      </c>
      <c r="M281" s="6">
        <f t="shared" si="83"/>
        <v>0.91337126600284901</v>
      </c>
      <c r="N281" s="4">
        <f t="shared" si="93"/>
        <v>70.299999999999727</v>
      </c>
      <c r="O281" s="6">
        <f t="shared" si="84"/>
        <v>0.91337126600284901</v>
      </c>
      <c r="P281" s="4">
        <f t="shared" si="94"/>
        <v>70.299999999999727</v>
      </c>
      <c r="Q281" s="13"/>
      <c r="R281" s="13"/>
      <c r="S281" s="4">
        <f t="shared" si="85"/>
        <v>17.019999999999982</v>
      </c>
      <c r="T281" s="6">
        <f t="shared" si="91"/>
        <v>1.2421052631578955</v>
      </c>
      <c r="U281" s="4">
        <f t="shared" si="86"/>
        <v>22.880000000000109</v>
      </c>
      <c r="V281" s="6">
        <f t="shared" si="92"/>
        <v>0.67453769559032439</v>
      </c>
      <c r="X281" s="4">
        <f t="shared" si="87"/>
        <v>17.019999999999982</v>
      </c>
      <c r="Z281" s="4">
        <f t="shared" si="88"/>
        <v>22.880000000000109</v>
      </c>
      <c r="AA281" s="4">
        <f t="shared" si="89"/>
        <v>6.0899999999996908</v>
      </c>
      <c r="AC281" s="4" t="str">
        <f t="shared" si="77"/>
        <v/>
      </c>
      <c r="AD281" s="4">
        <f t="shared" si="95"/>
        <v>52.109999999999673</v>
      </c>
    </row>
    <row r="282" spans="1:30">
      <c r="A282" s="2">
        <f>Pairs!J282</f>
        <v>40577</v>
      </c>
      <c r="B282" s="5">
        <f>Pairs!K282</f>
        <v>4056.39</v>
      </c>
      <c r="C282" s="5">
        <f>Pairs!L282</f>
        <v>4059.25</v>
      </c>
      <c r="D282" s="5">
        <f>Pairs!M282</f>
        <v>4009.12</v>
      </c>
      <c r="E282" s="5">
        <f>Pairs!N282</f>
        <v>4036.59</v>
      </c>
      <c r="F282" s="4">
        <f t="shared" si="78"/>
        <v>50.130000000000109</v>
      </c>
      <c r="G282" s="4">
        <f t="shared" si="79"/>
        <v>50.083333333333371</v>
      </c>
      <c r="H282" s="9">
        <f t="shared" si="80"/>
        <v>-29.940000000000055</v>
      </c>
      <c r="I282" s="4">
        <f t="shared" si="81"/>
        <v>-4.5960000000000036</v>
      </c>
      <c r="K282" s="16">
        <f t="shared" si="82"/>
        <v>0.48748221906116807</v>
      </c>
      <c r="L282" s="4">
        <f t="shared" si="90"/>
        <v>70.299999999999727</v>
      </c>
      <c r="M282" s="6">
        <f t="shared" si="83"/>
        <v>0.48748221906116807</v>
      </c>
      <c r="N282" s="4">
        <f t="shared" si="93"/>
        <v>70.299999999999727</v>
      </c>
      <c r="O282" s="6">
        <f t="shared" si="84"/>
        <v>0.48748221906116807</v>
      </c>
      <c r="P282" s="4">
        <f t="shared" si="94"/>
        <v>70.299999999999727</v>
      </c>
      <c r="Q282" s="13"/>
      <c r="R282" s="13"/>
      <c r="S282" s="4">
        <f t="shared" si="85"/>
        <v>-7.2800000000002001</v>
      </c>
      <c r="T282" s="6">
        <f t="shared" si="91"/>
        <v>0.80981507823613164</v>
      </c>
      <c r="U282" s="4">
        <f t="shared" si="86"/>
        <v>57.410000000000309</v>
      </c>
      <c r="V282" s="6">
        <f t="shared" si="92"/>
        <v>9.6728307254619533E-2</v>
      </c>
      <c r="X282" s="4">
        <f t="shared" si="87"/>
        <v>-7.2800000000002001</v>
      </c>
      <c r="Z282" s="4">
        <f t="shared" si="88"/>
        <v>57.410000000000309</v>
      </c>
      <c r="AA282" s="4">
        <f t="shared" si="89"/>
        <v>29.940000000000055</v>
      </c>
      <c r="AC282" s="4">
        <f t="shared" si="77"/>
        <v>1.9400000000000546</v>
      </c>
      <c r="AD282" s="4">
        <f t="shared" si="95"/>
        <v>54.049999999999727</v>
      </c>
    </row>
    <row r="283" spans="1:30">
      <c r="A283" s="2">
        <f>Pairs!J283</f>
        <v>40578</v>
      </c>
      <c r="B283" s="5">
        <f>Pairs!K283</f>
        <v>4049.01</v>
      </c>
      <c r="C283" s="5">
        <f>Pairs!L283</f>
        <v>4059.63</v>
      </c>
      <c r="D283" s="5">
        <f>Pairs!M283</f>
        <v>4026.92</v>
      </c>
      <c r="E283" s="5">
        <f>Pairs!N283</f>
        <v>4047.21</v>
      </c>
      <c r="F283" s="4">
        <f t="shared" si="78"/>
        <v>32.710000000000036</v>
      </c>
      <c r="G283" s="4">
        <f t="shared" si="79"/>
        <v>48.697500000000026</v>
      </c>
      <c r="H283" s="9">
        <f t="shared" si="80"/>
        <v>10.619999999999891</v>
      </c>
      <c r="I283" s="4">
        <f t="shared" si="81"/>
        <v>8.9779999999999749</v>
      </c>
      <c r="K283" s="16">
        <f t="shared" si="82"/>
        <v>0.62142431466031145</v>
      </c>
      <c r="L283" s="4">
        <f t="shared" si="90"/>
        <v>67.119999999999891</v>
      </c>
      <c r="M283" s="6">
        <f t="shared" si="83"/>
        <v>0.63854907539118133</v>
      </c>
      <c r="N283" s="4">
        <f t="shared" si="93"/>
        <v>70.299999999999727</v>
      </c>
      <c r="O283" s="6">
        <f t="shared" si="84"/>
        <v>0.63854907539118133</v>
      </c>
      <c r="P283" s="4">
        <f t="shared" si="94"/>
        <v>70.299999999999727</v>
      </c>
      <c r="Q283" s="13"/>
      <c r="R283" s="13"/>
      <c r="S283" s="4">
        <f t="shared" si="85"/>
        <v>23.039999999999964</v>
      </c>
      <c r="T283" s="6">
        <f t="shared" si="91"/>
        <v>0.81522048364153865</v>
      </c>
      <c r="U283" s="4">
        <f t="shared" si="86"/>
        <v>9.6700000000000728</v>
      </c>
      <c r="V283" s="6">
        <f t="shared" si="92"/>
        <v>0.34992887624466579</v>
      </c>
      <c r="X283" s="4">
        <f t="shared" si="87"/>
        <v>9.6700000000000728</v>
      </c>
      <c r="Z283" s="4">
        <f t="shared" si="88"/>
        <v>23.039999999999964</v>
      </c>
      <c r="AA283" s="4">
        <f t="shared" si="89"/>
        <v>10.619999999999891</v>
      </c>
      <c r="AC283" s="4" t="str">
        <f t="shared" si="77"/>
        <v/>
      </c>
      <c r="AD283" s="4">
        <f t="shared" si="95"/>
        <v>29.440000000000055</v>
      </c>
    </row>
    <row r="284" spans="1:30">
      <c r="A284" s="2">
        <f>Pairs!J284</f>
        <v>40581</v>
      </c>
      <c r="B284" s="5">
        <f>Pairs!K284</f>
        <v>4055.5</v>
      </c>
      <c r="C284" s="5">
        <f>Pairs!L284</f>
        <v>4098.6400000000003</v>
      </c>
      <c r="D284" s="5">
        <f>Pairs!M284</f>
        <v>4052.61</v>
      </c>
      <c r="E284" s="5">
        <f>Pairs!N284</f>
        <v>4090.8</v>
      </c>
      <c r="F284" s="4">
        <f t="shared" si="78"/>
        <v>46.0300000000002</v>
      </c>
      <c r="G284" s="4">
        <f t="shared" si="79"/>
        <v>49.305833333333375</v>
      </c>
      <c r="H284" s="9">
        <f t="shared" si="80"/>
        <v>43.590000000000146</v>
      </c>
      <c r="I284" s="4">
        <f t="shared" si="81"/>
        <v>17.060000000000038</v>
      </c>
      <c r="K284" s="16">
        <f t="shared" si="82"/>
        <v>1</v>
      </c>
      <c r="L284" s="4">
        <f t="shared" si="90"/>
        <v>54.210000000000036</v>
      </c>
      <c r="M284" s="6">
        <f t="shared" si="83"/>
        <v>1</v>
      </c>
      <c r="N284" s="4">
        <f t="shared" si="93"/>
        <v>88.480000000000018</v>
      </c>
      <c r="O284" s="6">
        <f t="shared" si="84"/>
        <v>1</v>
      </c>
      <c r="P284" s="4">
        <f t="shared" si="94"/>
        <v>88.480000000000018</v>
      </c>
      <c r="Q284" s="13"/>
      <c r="R284" s="13"/>
      <c r="S284" s="4">
        <f t="shared" si="85"/>
        <v>51.430000000000291</v>
      </c>
      <c r="T284" s="6">
        <f t="shared" si="91"/>
        <v>1.3876638855780763</v>
      </c>
      <c r="U284" s="4">
        <f t="shared" si="86"/>
        <v>-5.4000000000000909</v>
      </c>
      <c r="V284" s="6">
        <f t="shared" si="92"/>
        <v>0.7018772348033403</v>
      </c>
      <c r="X284" s="4">
        <f t="shared" si="87"/>
        <v>-5.4000000000000909</v>
      </c>
      <c r="Z284" s="4">
        <f t="shared" si="88"/>
        <v>51.430000000000291</v>
      </c>
      <c r="AA284" s="4">
        <f t="shared" si="89"/>
        <v>43.590000000000146</v>
      </c>
      <c r="AC284" s="4">
        <f t="shared" si="77"/>
        <v>15.590000000000146</v>
      </c>
      <c r="AD284" s="4">
        <f t="shared" si="95"/>
        <v>45.0300000000002</v>
      </c>
    </row>
    <row r="285" spans="1:30">
      <c r="A285" s="2">
        <f>Pairs!J285</f>
        <v>40582</v>
      </c>
      <c r="B285" s="5">
        <f>Pairs!K285</f>
        <v>4082.44</v>
      </c>
      <c r="C285" s="5">
        <f>Pairs!L285</f>
        <v>4109.38</v>
      </c>
      <c r="D285" s="5">
        <f>Pairs!M285</f>
        <v>4078.51</v>
      </c>
      <c r="E285" s="5">
        <f>Pairs!N285</f>
        <v>4108.2700000000004</v>
      </c>
      <c r="F285" s="4">
        <f t="shared" si="78"/>
        <v>30.869999999999891</v>
      </c>
      <c r="G285" s="4">
        <f t="shared" si="79"/>
        <v>45.317500000000031</v>
      </c>
      <c r="H285" s="9">
        <f t="shared" si="80"/>
        <v>17.470000000000255</v>
      </c>
      <c r="I285" s="4">
        <f t="shared" si="81"/>
        <v>7.1300000000001091</v>
      </c>
      <c r="K285" s="16">
        <f t="shared" si="82"/>
        <v>1</v>
      </c>
      <c r="L285" s="4">
        <f t="shared" si="90"/>
        <v>71.680000000000291</v>
      </c>
      <c r="M285" s="6">
        <f t="shared" si="83"/>
        <v>1</v>
      </c>
      <c r="N285" s="4">
        <f t="shared" si="93"/>
        <v>102.77000000000044</v>
      </c>
      <c r="O285" s="6">
        <f t="shared" si="84"/>
        <v>1</v>
      </c>
      <c r="P285" s="4">
        <f t="shared" si="94"/>
        <v>105.95000000000027</v>
      </c>
      <c r="Q285" s="13"/>
      <c r="R285" s="13"/>
      <c r="S285" s="4">
        <f t="shared" si="85"/>
        <v>18.579999999999927</v>
      </c>
      <c r="T285" s="6">
        <f t="shared" si="91"/>
        <v>1.3427411916620533</v>
      </c>
      <c r="U285" s="4">
        <f t="shared" si="86"/>
        <v>12.289999999999964</v>
      </c>
      <c r="V285" s="6">
        <f t="shared" si="92"/>
        <v>0.77328906105884609</v>
      </c>
      <c r="X285" s="4">
        <f t="shared" si="87"/>
        <v>12.289999999999964</v>
      </c>
      <c r="Z285" s="4">
        <f t="shared" si="88"/>
        <v>18.579999999999927</v>
      </c>
      <c r="AA285" s="4">
        <f t="shared" si="89"/>
        <v>17.470000000000255</v>
      </c>
      <c r="AC285" s="4" t="str">
        <f t="shared" ref="AC285:AC348" si="96">IF(Z285&gt;$AC$1,IF(Z285&gt;($AC$1+$AD$1),$AD$1,AA285-$AC$1),"")</f>
        <v/>
      </c>
      <c r="AD285" s="4">
        <f t="shared" si="95"/>
        <v>45.0300000000002</v>
      </c>
    </row>
    <row r="286" spans="1:30">
      <c r="A286" s="2">
        <f>Pairs!J286</f>
        <v>40583</v>
      </c>
      <c r="B286" s="5">
        <f>Pairs!K286</f>
        <v>4100.62</v>
      </c>
      <c r="C286" s="5">
        <f>Pairs!L286</f>
        <v>4120.4399999999996</v>
      </c>
      <c r="D286" s="5">
        <f>Pairs!M286</f>
        <v>4090.72</v>
      </c>
      <c r="E286" s="5">
        <f>Pairs!N286</f>
        <v>4090.74</v>
      </c>
      <c r="F286" s="4">
        <f t="shared" si="78"/>
        <v>29.7199999999998</v>
      </c>
      <c r="G286" s="4">
        <f t="shared" si="79"/>
        <v>44.86249999999999</v>
      </c>
      <c r="H286" s="9">
        <f t="shared" si="80"/>
        <v>-17.530000000000655</v>
      </c>
      <c r="I286" s="4">
        <f t="shared" si="81"/>
        <v>4.8419999999999161</v>
      </c>
      <c r="K286" s="16">
        <f t="shared" si="82"/>
        <v>0.75544084821427759</v>
      </c>
      <c r="L286" s="4">
        <f t="shared" si="90"/>
        <v>71.680000000000291</v>
      </c>
      <c r="M286" s="6">
        <f t="shared" si="83"/>
        <v>0.75544084821427759</v>
      </c>
      <c r="N286" s="4">
        <f t="shared" si="93"/>
        <v>71.680000000000291</v>
      </c>
      <c r="O286" s="6">
        <f t="shared" si="84"/>
        <v>0.8345445965077809</v>
      </c>
      <c r="P286" s="4">
        <f t="shared" si="94"/>
        <v>105.95000000000027</v>
      </c>
      <c r="Q286" s="13"/>
      <c r="R286" s="13"/>
      <c r="S286" s="4">
        <f t="shared" si="85"/>
        <v>12.169999999999163</v>
      </c>
      <c r="T286" s="6">
        <f t="shared" si="91"/>
        <v>1.1697823660714162</v>
      </c>
      <c r="U286" s="4">
        <f t="shared" si="86"/>
        <v>17.550000000000637</v>
      </c>
      <c r="V286" s="6">
        <f t="shared" si="92"/>
        <v>0.75516183035713502</v>
      </c>
      <c r="X286" s="4">
        <f t="shared" si="87"/>
        <v>12.169999999999163</v>
      </c>
      <c r="Z286" s="4">
        <f t="shared" si="88"/>
        <v>17.550000000000637</v>
      </c>
      <c r="AA286" s="4">
        <f t="shared" si="89"/>
        <v>17.530000000000655</v>
      </c>
      <c r="AC286" s="4" t="str">
        <f t="shared" si="96"/>
        <v/>
      </c>
      <c r="AD286" s="4">
        <f t="shared" si="95"/>
        <v>43.579999999999927</v>
      </c>
    </row>
    <row r="287" spans="1:30">
      <c r="A287" s="2">
        <f>Pairs!J287</f>
        <v>40584</v>
      </c>
      <c r="B287" s="5">
        <f>Pairs!K287</f>
        <v>4078.87</v>
      </c>
      <c r="C287" s="5">
        <f>Pairs!L287</f>
        <v>4095.14</v>
      </c>
      <c r="D287" s="5">
        <f>Pairs!M287</f>
        <v>4041.63</v>
      </c>
      <c r="E287" s="5">
        <f>Pairs!N287</f>
        <v>4095.14</v>
      </c>
      <c r="F287" s="4">
        <f t="shared" si="78"/>
        <v>53.509999999999764</v>
      </c>
      <c r="G287" s="4">
        <f t="shared" si="79"/>
        <v>45.972499999999968</v>
      </c>
      <c r="H287" s="9">
        <f t="shared" si="80"/>
        <v>4.4000000000000909</v>
      </c>
      <c r="I287" s="4">
        <f t="shared" si="81"/>
        <v>11.709999999999946</v>
      </c>
      <c r="K287" s="16">
        <f t="shared" si="82"/>
        <v>0.78496560759907508</v>
      </c>
      <c r="L287" s="4">
        <f t="shared" si="90"/>
        <v>61.0600000000004</v>
      </c>
      <c r="M287" s="6">
        <f t="shared" si="83"/>
        <v>0.8168247767857072</v>
      </c>
      <c r="N287" s="4">
        <f t="shared" si="93"/>
        <v>71.680000000000291</v>
      </c>
      <c r="O287" s="6">
        <f t="shared" si="84"/>
        <v>0.87223898024714885</v>
      </c>
      <c r="P287" s="4">
        <f t="shared" si="94"/>
        <v>102.77000000000044</v>
      </c>
      <c r="Q287" s="13"/>
      <c r="R287" s="13"/>
      <c r="S287" s="4">
        <f t="shared" si="85"/>
        <v>4.4000000000000909</v>
      </c>
      <c r="T287" s="6">
        <f t="shared" si="91"/>
        <v>0.8168247767857072</v>
      </c>
      <c r="U287" s="4">
        <f t="shared" si="86"/>
        <v>49.109999999999673</v>
      </c>
      <c r="V287" s="6">
        <f t="shared" si="92"/>
        <v>7.0312499999999209E-2</v>
      </c>
      <c r="X287" s="4">
        <f t="shared" si="87"/>
        <v>4.4000000000000909</v>
      </c>
      <c r="Z287" s="4">
        <f t="shared" si="88"/>
        <v>49.109999999999673</v>
      </c>
      <c r="AA287" s="4">
        <f t="shared" si="89"/>
        <v>4.4000000000000909</v>
      </c>
      <c r="AC287" s="4">
        <f t="shared" si="96"/>
        <v>-23.599999999999909</v>
      </c>
      <c r="AD287" s="4">
        <f t="shared" si="95"/>
        <v>37.480000000000018</v>
      </c>
    </row>
    <row r="288" spans="1:30">
      <c r="A288" s="2">
        <f>Pairs!J288</f>
        <v>40585</v>
      </c>
      <c r="B288" s="5">
        <f>Pairs!K288</f>
        <v>4080.74</v>
      </c>
      <c r="C288" s="5">
        <f>Pairs!L288</f>
        <v>4121.38</v>
      </c>
      <c r="D288" s="5">
        <f>Pairs!M288</f>
        <v>4039.24</v>
      </c>
      <c r="E288" s="5">
        <f>Pairs!N288</f>
        <v>4101.3100000000004</v>
      </c>
      <c r="F288" s="4">
        <f t="shared" si="78"/>
        <v>82.140000000000327</v>
      </c>
      <c r="G288" s="4">
        <f t="shared" si="79"/>
        <v>50.582500000000017</v>
      </c>
      <c r="H288" s="9">
        <f t="shared" si="80"/>
        <v>6.1700000000005275</v>
      </c>
      <c r="I288" s="4">
        <f t="shared" si="81"/>
        <v>10.820000000000073</v>
      </c>
      <c r="K288" s="16">
        <f t="shared" si="82"/>
        <v>0.60296634341130773</v>
      </c>
      <c r="L288" s="4">
        <f t="shared" si="90"/>
        <v>17.530000000000655</v>
      </c>
      <c r="M288" s="6">
        <f t="shared" si="83"/>
        <v>0.90290178571428559</v>
      </c>
      <c r="N288" s="4">
        <f t="shared" si="93"/>
        <v>71.680000000000291</v>
      </c>
      <c r="O288" s="6">
        <f t="shared" si="84"/>
        <v>0.90290178571428559</v>
      </c>
      <c r="P288" s="4">
        <f t="shared" si="94"/>
        <v>71.680000000000291</v>
      </c>
      <c r="Q288" s="13"/>
      <c r="R288" s="13"/>
      <c r="S288" s="4">
        <f t="shared" si="85"/>
        <v>26.240000000000236</v>
      </c>
      <c r="T288" s="6">
        <f t="shared" si="91"/>
        <v>1.214706845725509</v>
      </c>
      <c r="U288" s="4">
        <f t="shared" si="86"/>
        <v>55.900000000000091</v>
      </c>
      <c r="V288" s="6">
        <f t="shared" si="92"/>
        <v>-0.13052735014739933</v>
      </c>
      <c r="X288" s="4">
        <f t="shared" si="87"/>
        <v>26.240000000000236</v>
      </c>
      <c r="Z288" s="4">
        <f t="shared" si="88"/>
        <v>55.900000000000091</v>
      </c>
      <c r="AA288" s="4">
        <f t="shared" si="89"/>
        <v>6.1700000000005275</v>
      </c>
      <c r="AC288" s="4">
        <f t="shared" si="96"/>
        <v>-21.829999999999472</v>
      </c>
      <c r="AD288" s="4">
        <f t="shared" si="95"/>
        <v>-13.599999999999454</v>
      </c>
    </row>
    <row r="289" spans="1:30">
      <c r="A289" s="2">
        <f>Pairs!J289</f>
        <v>40588</v>
      </c>
      <c r="B289" s="5">
        <f>Pairs!K289</f>
        <v>4128.7</v>
      </c>
      <c r="C289" s="5">
        <f>Pairs!L289</f>
        <v>4130.3999999999996</v>
      </c>
      <c r="D289" s="5">
        <f>Pairs!M289</f>
        <v>4089.66</v>
      </c>
      <c r="E289" s="5">
        <f>Pairs!N289</f>
        <v>4096.62</v>
      </c>
      <c r="F289" s="4">
        <f t="shared" si="78"/>
        <v>40.739999999999782</v>
      </c>
      <c r="G289" s="4">
        <f t="shared" si="79"/>
        <v>50.044999999999995</v>
      </c>
      <c r="H289" s="9">
        <f t="shared" si="80"/>
        <v>-4.6900000000005093</v>
      </c>
      <c r="I289" s="4">
        <f t="shared" si="81"/>
        <v>1.1639999999999417</v>
      </c>
      <c r="K289" s="16">
        <f t="shared" si="82"/>
        <v>0.33542498573872731</v>
      </c>
      <c r="L289" s="4">
        <f t="shared" si="90"/>
        <v>17.530000000000655</v>
      </c>
      <c r="M289" s="6">
        <f t="shared" si="83"/>
        <v>0.80920406157876734</v>
      </c>
      <c r="N289" s="4">
        <f t="shared" si="93"/>
        <v>61.0600000000004</v>
      </c>
      <c r="O289" s="6">
        <f t="shared" si="84"/>
        <v>0.83747209821427882</v>
      </c>
      <c r="P289" s="4">
        <f t="shared" si="94"/>
        <v>71.680000000000291</v>
      </c>
      <c r="Q289" s="13"/>
      <c r="R289" s="13"/>
      <c r="S289" s="4">
        <f t="shared" si="85"/>
        <v>29.089999999999236</v>
      </c>
      <c r="T289" s="6">
        <f t="shared" si="91"/>
        <v>2.2624073017683042</v>
      </c>
      <c r="U289" s="4">
        <f t="shared" si="86"/>
        <v>11.650000000000546</v>
      </c>
      <c r="V289" s="6">
        <f t="shared" si="92"/>
        <v>-6.1608670849965026E-2</v>
      </c>
      <c r="X289" s="4">
        <f t="shared" si="87"/>
        <v>11.650000000000546</v>
      </c>
      <c r="Z289" s="4">
        <f t="shared" si="88"/>
        <v>29.089999999999236</v>
      </c>
      <c r="AA289" s="4">
        <f t="shared" si="89"/>
        <v>4.6900000000005093</v>
      </c>
      <c r="AC289" s="4">
        <f t="shared" si="96"/>
        <v>-23.309999999999491</v>
      </c>
      <c r="AD289" s="4">
        <f t="shared" si="95"/>
        <v>-12.089999999998781</v>
      </c>
    </row>
    <row r="290" spans="1:30">
      <c r="A290" s="2">
        <f>Pairs!J290</f>
        <v>40589</v>
      </c>
      <c r="B290" s="5">
        <f>Pairs!K290</f>
        <v>4091.64</v>
      </c>
      <c r="C290" s="5">
        <f>Pairs!L290</f>
        <v>4118.76</v>
      </c>
      <c r="D290" s="5">
        <f>Pairs!M290</f>
        <v>4085.5</v>
      </c>
      <c r="E290" s="5">
        <f>Pairs!N290</f>
        <v>4110.34</v>
      </c>
      <c r="F290" s="4">
        <f t="shared" si="78"/>
        <v>33.260000000000218</v>
      </c>
      <c r="G290" s="4">
        <f t="shared" si="79"/>
        <v>46.956666666666706</v>
      </c>
      <c r="H290" s="9">
        <f t="shared" si="80"/>
        <v>13.720000000000255</v>
      </c>
      <c r="I290" s="4">
        <f t="shared" si="81"/>
        <v>0.4139999999999418</v>
      </c>
      <c r="K290" s="16">
        <f t="shared" si="82"/>
        <v>1</v>
      </c>
      <c r="L290" s="4">
        <f t="shared" si="90"/>
        <v>19.600000000000364</v>
      </c>
      <c r="M290" s="6">
        <f t="shared" si="83"/>
        <v>1</v>
      </c>
      <c r="N290" s="4">
        <f t="shared" si="93"/>
        <v>19.600000000000364</v>
      </c>
      <c r="O290" s="6">
        <f t="shared" si="84"/>
        <v>1</v>
      </c>
      <c r="P290" s="4">
        <f t="shared" si="94"/>
        <v>73.75</v>
      </c>
      <c r="Q290" s="13"/>
      <c r="R290" s="13"/>
      <c r="S290" s="4">
        <f t="shared" si="85"/>
        <v>22.140000000000327</v>
      </c>
      <c r="T290" s="6">
        <f t="shared" si="91"/>
        <v>1.5984027381631141</v>
      </c>
      <c r="U290" s="4">
        <f t="shared" si="86"/>
        <v>11.119999999999891</v>
      </c>
      <c r="V290" s="6">
        <f t="shared" si="92"/>
        <v>-0.2989161437535417</v>
      </c>
      <c r="X290" s="4">
        <f t="shared" si="87"/>
        <v>11.119999999999891</v>
      </c>
      <c r="Z290" s="4">
        <f t="shared" si="88"/>
        <v>22.140000000000327</v>
      </c>
      <c r="AA290" s="4">
        <f t="shared" si="89"/>
        <v>13.720000000000255</v>
      </c>
      <c r="AC290" s="4" t="str">
        <f t="shared" si="96"/>
        <v/>
      </c>
      <c r="AD290" s="4">
        <f t="shared" si="95"/>
        <v>-51.209999999998672</v>
      </c>
    </row>
    <row r="291" spans="1:30">
      <c r="A291" s="2">
        <f>Pairs!J291</f>
        <v>40590</v>
      </c>
      <c r="B291" s="5">
        <f>Pairs!K291</f>
        <v>4124.26</v>
      </c>
      <c r="C291" s="5">
        <f>Pairs!L291</f>
        <v>4169.87</v>
      </c>
      <c r="D291" s="5">
        <f>Pairs!M291</f>
        <v>4121.46</v>
      </c>
      <c r="E291" s="5">
        <f>Pairs!N291</f>
        <v>4151.26</v>
      </c>
      <c r="F291" s="4">
        <f t="shared" si="78"/>
        <v>48.409999999999854</v>
      </c>
      <c r="G291" s="4">
        <f t="shared" si="79"/>
        <v>45.54666666666666</v>
      </c>
      <c r="H291" s="9">
        <f t="shared" si="80"/>
        <v>40.920000000000073</v>
      </c>
      <c r="I291" s="4">
        <f t="shared" si="81"/>
        <v>12.104000000000088</v>
      </c>
      <c r="K291" s="16">
        <f t="shared" si="82"/>
        <v>1</v>
      </c>
      <c r="L291" s="4">
        <f t="shared" si="90"/>
        <v>56.120000000000346</v>
      </c>
      <c r="M291" s="6">
        <f t="shared" si="83"/>
        <v>1</v>
      </c>
      <c r="N291" s="4">
        <f t="shared" si="93"/>
        <v>60.520000000000437</v>
      </c>
      <c r="O291" s="6">
        <f t="shared" si="84"/>
        <v>1</v>
      </c>
      <c r="P291" s="4">
        <f t="shared" si="94"/>
        <v>104.05000000000018</v>
      </c>
      <c r="Q291" s="13"/>
      <c r="R291" s="13"/>
      <c r="S291" s="4">
        <f t="shared" si="85"/>
        <v>59.529999999999745</v>
      </c>
      <c r="T291" s="6">
        <f t="shared" si="91"/>
        <v>4.0372448979591145</v>
      </c>
      <c r="U291" s="4">
        <f t="shared" si="86"/>
        <v>-11.119999999999891</v>
      </c>
      <c r="V291" s="6">
        <f t="shared" si="92"/>
        <v>1.5673469387754941</v>
      </c>
      <c r="X291" s="4">
        <f t="shared" si="87"/>
        <v>-11.119999999999891</v>
      </c>
      <c r="Z291" s="4">
        <f t="shared" si="88"/>
        <v>59.529999999999745</v>
      </c>
      <c r="AA291" s="4">
        <f t="shared" si="89"/>
        <v>40.920000000000073</v>
      </c>
      <c r="AC291" s="4">
        <f t="shared" si="96"/>
        <v>12.920000000000073</v>
      </c>
      <c r="AD291" s="4">
        <f t="shared" si="95"/>
        <v>-38.289999999998599</v>
      </c>
    </row>
    <row r="292" spans="1:30">
      <c r="A292" s="2">
        <f>Pairs!J292</f>
        <v>40591</v>
      </c>
      <c r="B292" s="5">
        <f>Pairs!K292</f>
        <v>4160.78</v>
      </c>
      <c r="C292" s="5">
        <f>Pairs!L292</f>
        <v>4163.4399999999996</v>
      </c>
      <c r="D292" s="5">
        <f>Pairs!M292</f>
        <v>4129.57</v>
      </c>
      <c r="E292" s="5">
        <f>Pairs!N292</f>
        <v>4152.3100000000004</v>
      </c>
      <c r="F292" s="4">
        <f t="shared" si="78"/>
        <v>33.869999999999891</v>
      </c>
      <c r="G292" s="4">
        <f t="shared" si="79"/>
        <v>43.44083333333333</v>
      </c>
      <c r="H292" s="9">
        <f t="shared" si="80"/>
        <v>1.0500000000001819</v>
      </c>
      <c r="I292" s="4">
        <f t="shared" si="81"/>
        <v>11.434000000000106</v>
      </c>
      <c r="K292" s="16">
        <f t="shared" si="82"/>
        <v>1</v>
      </c>
      <c r="L292" s="4">
        <f t="shared" si="90"/>
        <v>55.690000000000509</v>
      </c>
      <c r="M292" s="6">
        <f t="shared" si="83"/>
        <v>1</v>
      </c>
      <c r="N292" s="4">
        <f t="shared" si="93"/>
        <v>61.570000000000618</v>
      </c>
      <c r="O292" s="6">
        <f t="shared" si="84"/>
        <v>1</v>
      </c>
      <c r="P292" s="4">
        <f t="shared" si="94"/>
        <v>61.570000000000618</v>
      </c>
      <c r="Q292" s="13"/>
      <c r="R292" s="13"/>
      <c r="S292" s="4">
        <f t="shared" si="85"/>
        <v>12.179999999999382</v>
      </c>
      <c r="T292" s="6">
        <f t="shared" si="91"/>
        <v>1.2170349251603583</v>
      </c>
      <c r="U292" s="4">
        <f t="shared" si="86"/>
        <v>21.690000000000509</v>
      </c>
      <c r="V292" s="6">
        <f t="shared" si="92"/>
        <v>0.61350677120455499</v>
      </c>
      <c r="X292" s="4">
        <f t="shared" si="87"/>
        <v>12.179999999999382</v>
      </c>
      <c r="Z292" s="4">
        <f t="shared" si="88"/>
        <v>21.690000000000509</v>
      </c>
      <c r="AA292" s="4">
        <f t="shared" si="89"/>
        <v>1.0500000000001819</v>
      </c>
      <c r="AC292" s="4" t="str">
        <f t="shared" si="96"/>
        <v/>
      </c>
      <c r="AD292" s="4">
        <f t="shared" si="95"/>
        <v>-40.229999999998654</v>
      </c>
    </row>
    <row r="293" spans="1:30">
      <c r="A293" s="2">
        <f>Pairs!J293</f>
        <v>40592</v>
      </c>
      <c r="B293" s="5">
        <f>Pairs!K293</f>
        <v>4164.6499999999996</v>
      </c>
      <c r="C293" s="5">
        <f>Pairs!L293</f>
        <v>4168.57</v>
      </c>
      <c r="D293" s="5">
        <f>Pairs!M293</f>
        <v>4136.17</v>
      </c>
      <c r="E293" s="5">
        <f>Pairs!N293</f>
        <v>4157.1400000000003</v>
      </c>
      <c r="F293" s="4">
        <f t="shared" si="78"/>
        <v>32.399999999999636</v>
      </c>
      <c r="G293" s="4">
        <f t="shared" si="79"/>
        <v>42.815833333333295</v>
      </c>
      <c r="H293" s="9">
        <f t="shared" si="80"/>
        <v>4.8299999999999272</v>
      </c>
      <c r="I293" s="4">
        <f t="shared" si="81"/>
        <v>11.165999999999986</v>
      </c>
      <c r="K293" s="16">
        <f t="shared" si="82"/>
        <v>1</v>
      </c>
      <c r="L293" s="4">
        <f t="shared" si="90"/>
        <v>60.520000000000437</v>
      </c>
      <c r="M293" s="6">
        <f t="shared" si="83"/>
        <v>1</v>
      </c>
      <c r="N293" s="4">
        <f t="shared" si="93"/>
        <v>62.000000000000455</v>
      </c>
      <c r="O293" s="6">
        <f t="shared" si="84"/>
        <v>1</v>
      </c>
      <c r="P293" s="4">
        <f t="shared" si="94"/>
        <v>66.400000000000546</v>
      </c>
      <c r="Q293" s="13"/>
      <c r="R293" s="13"/>
      <c r="S293" s="4">
        <f t="shared" si="85"/>
        <v>16.259999999999309</v>
      </c>
      <c r="T293" s="6">
        <f t="shared" si="91"/>
        <v>1.2919734243131471</v>
      </c>
      <c r="U293" s="4">
        <f t="shared" si="86"/>
        <v>16.140000000000327</v>
      </c>
      <c r="V293" s="6">
        <f t="shared" si="92"/>
        <v>0.71018136110611996</v>
      </c>
      <c r="X293" s="4">
        <f t="shared" si="87"/>
        <v>16.140000000000327</v>
      </c>
      <c r="Z293" s="4">
        <f t="shared" si="88"/>
        <v>16.259999999999309</v>
      </c>
      <c r="AA293" s="4">
        <f t="shared" si="89"/>
        <v>4.8299999999999272</v>
      </c>
      <c r="AC293" s="4" t="str">
        <f t="shared" si="96"/>
        <v/>
      </c>
      <c r="AD293" s="4">
        <f t="shared" si="95"/>
        <v>-40.229999999998654</v>
      </c>
    </row>
    <row r="294" spans="1:30">
      <c r="A294" s="2">
        <f>Pairs!J294</f>
        <v>40595</v>
      </c>
      <c r="B294" s="5">
        <f>Pairs!K294</f>
        <v>4153.1000000000004</v>
      </c>
      <c r="C294" s="5">
        <f>Pairs!L294</f>
        <v>4163.99</v>
      </c>
      <c r="D294" s="5">
        <f>Pairs!M294</f>
        <v>4087.85</v>
      </c>
      <c r="E294" s="5">
        <f>Pairs!N294</f>
        <v>4097.41</v>
      </c>
      <c r="F294" s="4">
        <f t="shared" si="78"/>
        <v>76.139999999999873</v>
      </c>
      <c r="G294" s="4">
        <f t="shared" si="79"/>
        <v>44.98333333333327</v>
      </c>
      <c r="H294" s="9">
        <f t="shared" si="80"/>
        <v>-59.730000000000473</v>
      </c>
      <c r="I294" s="4">
        <f t="shared" si="81"/>
        <v>0.15799999999999273</v>
      </c>
      <c r="K294" s="16">
        <f t="shared" si="82"/>
        <v>0</v>
      </c>
      <c r="L294" s="4">
        <f t="shared" si="90"/>
        <v>59.730000000000473</v>
      </c>
      <c r="M294" s="6">
        <f t="shared" si="83"/>
        <v>1.3053536021149338E-2</v>
      </c>
      <c r="N294" s="4">
        <f t="shared" si="93"/>
        <v>60.520000000000437</v>
      </c>
      <c r="O294" s="6">
        <f t="shared" si="84"/>
        <v>0.10045180722891593</v>
      </c>
      <c r="P294" s="4">
        <f t="shared" si="94"/>
        <v>66.400000000000546</v>
      </c>
      <c r="Q294" s="13"/>
      <c r="R294" s="13"/>
      <c r="S294" s="4">
        <f t="shared" si="85"/>
        <v>6.8499999999994543</v>
      </c>
      <c r="T294" s="6">
        <f t="shared" si="91"/>
        <v>1.1131857237276834</v>
      </c>
      <c r="U294" s="4">
        <f t="shared" si="86"/>
        <v>69.290000000000418</v>
      </c>
      <c r="V294" s="6">
        <f t="shared" si="92"/>
        <v>-0.14491077329808194</v>
      </c>
      <c r="X294" s="4">
        <f t="shared" si="87"/>
        <v>6.8499999999994543</v>
      </c>
      <c r="Z294" s="4">
        <f t="shared" si="88"/>
        <v>69.290000000000418</v>
      </c>
      <c r="AA294" s="4">
        <f t="shared" si="89"/>
        <v>59.730000000000473</v>
      </c>
      <c r="AC294" s="4">
        <f t="shared" si="96"/>
        <v>31.730000000000473</v>
      </c>
      <c r="AD294" s="4">
        <f t="shared" si="95"/>
        <v>-24.089999999998327</v>
      </c>
    </row>
    <row r="295" spans="1:30">
      <c r="A295" s="2">
        <f>Pairs!J295</f>
        <v>40596</v>
      </c>
      <c r="B295" s="5">
        <f>Pairs!K295</f>
        <v>4074.62</v>
      </c>
      <c r="C295" s="5">
        <f>Pairs!L295</f>
        <v>4078.87</v>
      </c>
      <c r="D295" s="5">
        <f>Pairs!M295</f>
        <v>4026.01</v>
      </c>
      <c r="E295" s="5">
        <f>Pairs!N295</f>
        <v>4050.27</v>
      </c>
      <c r="F295" s="4">
        <f t="shared" si="78"/>
        <v>52.859999999999673</v>
      </c>
      <c r="G295" s="4">
        <f t="shared" si="79"/>
        <v>46.662499999999909</v>
      </c>
      <c r="H295" s="9">
        <f t="shared" si="80"/>
        <v>-47.139999999999873</v>
      </c>
      <c r="I295" s="4">
        <f t="shared" si="81"/>
        <v>-12.014000000000033</v>
      </c>
      <c r="K295" s="16">
        <f t="shared" si="82"/>
        <v>0</v>
      </c>
      <c r="L295" s="4">
        <f t="shared" si="90"/>
        <v>106.87000000000035</v>
      </c>
      <c r="M295" s="6">
        <f t="shared" si="83"/>
        <v>0</v>
      </c>
      <c r="N295" s="4">
        <f t="shared" si="93"/>
        <v>106.87000000000035</v>
      </c>
      <c r="O295" s="6">
        <f t="shared" si="84"/>
        <v>0</v>
      </c>
      <c r="P295" s="4">
        <f t="shared" si="94"/>
        <v>106.87000000000035</v>
      </c>
      <c r="Q295" s="13"/>
      <c r="R295" s="13"/>
      <c r="S295" s="4">
        <f t="shared" si="85"/>
        <v>-18.539999999999964</v>
      </c>
      <c r="T295" s="6">
        <f t="shared" si="91"/>
        <v>-0.31039678553490402</v>
      </c>
      <c r="U295" s="4">
        <f t="shared" si="86"/>
        <v>71.399999999999636</v>
      </c>
      <c r="V295" s="6">
        <f t="shared" si="92"/>
        <v>-1.1953792064289146</v>
      </c>
      <c r="X295" s="4">
        <f t="shared" si="87"/>
        <v>-18.539999999999964</v>
      </c>
      <c r="Z295" s="4">
        <f t="shared" si="88"/>
        <v>71.399999999999636</v>
      </c>
      <c r="AA295" s="4">
        <f t="shared" si="89"/>
        <v>47.139999999999873</v>
      </c>
      <c r="AC295" s="4">
        <f t="shared" si="96"/>
        <v>19.139999999999873</v>
      </c>
      <c r="AD295" s="4">
        <f t="shared" si="95"/>
        <v>-4.9499999999984539</v>
      </c>
    </row>
    <row r="296" spans="1:30">
      <c r="A296" s="2">
        <f>Pairs!J296</f>
        <v>40597</v>
      </c>
      <c r="B296" s="5">
        <f>Pairs!K296</f>
        <v>4044.53</v>
      </c>
      <c r="C296" s="5">
        <f>Pairs!L296</f>
        <v>4061.04</v>
      </c>
      <c r="D296" s="5">
        <f>Pairs!M296</f>
        <v>4007.93</v>
      </c>
      <c r="E296" s="5">
        <f>Pairs!N296</f>
        <v>4013.12</v>
      </c>
      <c r="F296" s="4">
        <f t="shared" si="78"/>
        <v>53.110000000000127</v>
      </c>
      <c r="G296" s="4">
        <f t="shared" si="79"/>
        <v>47.252499999999905</v>
      </c>
      <c r="H296" s="9">
        <f t="shared" si="80"/>
        <v>-37.150000000000091</v>
      </c>
      <c r="I296" s="4">
        <f t="shared" si="81"/>
        <v>-27.628000000000064</v>
      </c>
      <c r="K296" s="16">
        <f t="shared" si="82"/>
        <v>0</v>
      </c>
      <c r="L296" s="4">
        <f t="shared" si="90"/>
        <v>144.02000000000044</v>
      </c>
      <c r="M296" s="6">
        <f t="shared" si="83"/>
        <v>0</v>
      </c>
      <c r="N296" s="4">
        <f t="shared" si="93"/>
        <v>144.02000000000044</v>
      </c>
      <c r="O296" s="6">
        <f t="shared" si="84"/>
        <v>0</v>
      </c>
      <c r="P296" s="4">
        <f t="shared" si="94"/>
        <v>144.02000000000044</v>
      </c>
      <c r="Q296" s="13"/>
      <c r="R296" s="13"/>
      <c r="S296" s="4">
        <f t="shared" si="85"/>
        <v>10.769999999999982</v>
      </c>
      <c r="T296" s="6">
        <f t="shared" si="91"/>
        <v>0.10077664452138062</v>
      </c>
      <c r="U296" s="4">
        <f t="shared" si="86"/>
        <v>42.340000000000146</v>
      </c>
      <c r="V296" s="6">
        <f t="shared" si="92"/>
        <v>-0.39618227753345192</v>
      </c>
      <c r="X296" s="4">
        <f t="shared" si="87"/>
        <v>10.769999999999982</v>
      </c>
      <c r="Z296" s="4">
        <f t="shared" si="88"/>
        <v>42.340000000000146</v>
      </c>
      <c r="AA296" s="4">
        <f t="shared" si="89"/>
        <v>37.150000000000091</v>
      </c>
      <c r="AC296" s="4">
        <f t="shared" si="96"/>
        <v>9.1500000000000909</v>
      </c>
      <c r="AD296" s="4">
        <f t="shared" si="95"/>
        <v>4.2000000000016371</v>
      </c>
    </row>
    <row r="297" spans="1:30">
      <c r="A297" s="2">
        <f>Pairs!J297</f>
        <v>40598</v>
      </c>
      <c r="B297" s="5">
        <f>Pairs!K297</f>
        <v>3985.09</v>
      </c>
      <c r="C297" s="5">
        <f>Pairs!L297</f>
        <v>4024.26</v>
      </c>
      <c r="D297" s="5">
        <f>Pairs!M297</f>
        <v>3984.36</v>
      </c>
      <c r="E297" s="5">
        <f>Pairs!N297</f>
        <v>4009.64</v>
      </c>
      <c r="F297" s="4">
        <f t="shared" si="78"/>
        <v>39.900000000000091</v>
      </c>
      <c r="G297" s="4">
        <f t="shared" si="79"/>
        <v>48.004999999999917</v>
      </c>
      <c r="H297" s="9">
        <f t="shared" si="80"/>
        <v>-3.4800000000000182</v>
      </c>
      <c r="I297" s="4">
        <f t="shared" si="81"/>
        <v>-28.534000000000106</v>
      </c>
      <c r="K297" s="16">
        <f t="shared" si="82"/>
        <v>0</v>
      </c>
      <c r="L297" s="4">
        <f t="shared" si="90"/>
        <v>147.50000000000045</v>
      </c>
      <c r="M297" s="6">
        <f t="shared" si="83"/>
        <v>0</v>
      </c>
      <c r="N297" s="4">
        <f t="shared" si="93"/>
        <v>147.50000000000045</v>
      </c>
      <c r="O297" s="6">
        <f t="shared" si="84"/>
        <v>0</v>
      </c>
      <c r="P297" s="4">
        <f t="shared" si="94"/>
        <v>147.50000000000045</v>
      </c>
      <c r="Q297" s="13"/>
      <c r="R297" s="13"/>
      <c r="S297" s="4">
        <f t="shared" si="85"/>
        <v>11.140000000000327</v>
      </c>
      <c r="T297" s="6">
        <f t="shared" si="91"/>
        <v>7.7350368004445863E-2</v>
      </c>
      <c r="U297" s="4">
        <f t="shared" si="86"/>
        <v>28.759999999999764</v>
      </c>
      <c r="V297" s="6">
        <f t="shared" si="92"/>
        <v>-0.19969448687682043</v>
      </c>
      <c r="X297" s="4">
        <f t="shared" si="87"/>
        <v>11.140000000000327</v>
      </c>
      <c r="Z297" s="4">
        <f t="shared" si="88"/>
        <v>28.759999999999764</v>
      </c>
      <c r="AA297" s="4">
        <f t="shared" si="89"/>
        <v>3.4800000000000182</v>
      </c>
      <c r="AC297" s="4">
        <f t="shared" si="96"/>
        <v>-24.519999999999982</v>
      </c>
      <c r="AD297" s="4">
        <f t="shared" si="95"/>
        <v>3.2800000000015643</v>
      </c>
    </row>
    <row r="298" spans="1:30">
      <c r="A298" s="2">
        <f>Pairs!J298</f>
        <v>40599</v>
      </c>
      <c r="B298" s="5">
        <f>Pairs!K298</f>
        <v>4029.07</v>
      </c>
      <c r="C298" s="5">
        <f>Pairs!L298</f>
        <v>4084.54</v>
      </c>
      <c r="D298" s="5">
        <f>Pairs!M298</f>
        <v>4006.87</v>
      </c>
      <c r="E298" s="5">
        <f>Pairs!N298</f>
        <v>4070.38</v>
      </c>
      <c r="F298" s="4">
        <f t="shared" si="78"/>
        <v>77.670000000000073</v>
      </c>
      <c r="G298" s="4">
        <f t="shared" si="79"/>
        <v>52.000833333333276</v>
      </c>
      <c r="H298" s="9">
        <f t="shared" si="80"/>
        <v>60.740000000000236</v>
      </c>
      <c r="I298" s="4">
        <f t="shared" si="81"/>
        <v>-17.352000000000043</v>
      </c>
      <c r="K298" s="16">
        <f t="shared" si="82"/>
        <v>0.6920360031901589</v>
      </c>
      <c r="L298" s="4">
        <f t="shared" si="90"/>
        <v>87.769999999999982</v>
      </c>
      <c r="M298" s="6">
        <f t="shared" si="83"/>
        <v>0.41179661016949187</v>
      </c>
      <c r="N298" s="4">
        <f t="shared" si="93"/>
        <v>147.50000000000045</v>
      </c>
      <c r="O298" s="6">
        <f t="shared" si="84"/>
        <v>0.41179661016949187</v>
      </c>
      <c r="P298" s="4">
        <f t="shared" si="94"/>
        <v>147.50000000000045</v>
      </c>
      <c r="Q298" s="13"/>
      <c r="R298" s="13"/>
      <c r="S298" s="4">
        <f t="shared" si="85"/>
        <v>74.900000000000091</v>
      </c>
      <c r="T298" s="6">
        <f t="shared" si="91"/>
        <v>0.50779661016949063</v>
      </c>
      <c r="U298" s="4">
        <f t="shared" si="86"/>
        <v>2.7699999999999818</v>
      </c>
      <c r="V298" s="6">
        <f t="shared" si="92"/>
        <v>-1.8779661016948973E-2</v>
      </c>
      <c r="X298" s="4">
        <f t="shared" si="87"/>
        <v>2.7699999999999818</v>
      </c>
      <c r="Z298" s="4">
        <f t="shared" si="88"/>
        <v>74.900000000000091</v>
      </c>
      <c r="AA298" s="4">
        <f t="shared" si="89"/>
        <v>60.740000000000236</v>
      </c>
      <c r="AC298" s="4">
        <f t="shared" si="96"/>
        <v>32.740000000000236</v>
      </c>
      <c r="AD298" s="4">
        <f t="shared" si="95"/>
        <v>57.850000000001273</v>
      </c>
    </row>
    <row r="299" spans="1:30">
      <c r="A299" s="2">
        <f>Pairs!J299</f>
        <v>40602</v>
      </c>
      <c r="B299" s="5">
        <f>Pairs!K299</f>
        <v>4064.55</v>
      </c>
      <c r="C299" s="5">
        <f>Pairs!L299</f>
        <v>4131.7299999999996</v>
      </c>
      <c r="D299" s="5">
        <f>Pairs!M299</f>
        <v>4053.42</v>
      </c>
      <c r="E299" s="5">
        <f>Pairs!N299</f>
        <v>4110.3500000000004</v>
      </c>
      <c r="F299" s="4">
        <f t="shared" si="78"/>
        <v>78.309999999999491</v>
      </c>
      <c r="G299" s="4">
        <f t="shared" si="79"/>
        <v>54.067499999999917</v>
      </c>
      <c r="H299" s="9">
        <f t="shared" si="80"/>
        <v>39.970000000000255</v>
      </c>
      <c r="I299" s="4">
        <f t="shared" si="81"/>
        <v>2.5880000000001018</v>
      </c>
      <c r="K299" s="16">
        <f t="shared" si="82"/>
        <v>1</v>
      </c>
      <c r="L299" s="4">
        <f t="shared" si="90"/>
        <v>100.71000000000049</v>
      </c>
      <c r="M299" s="6">
        <f t="shared" si="83"/>
        <v>0.68277966101695042</v>
      </c>
      <c r="N299" s="4">
        <f t="shared" si="93"/>
        <v>147.50000000000045</v>
      </c>
      <c r="O299" s="6">
        <f t="shared" si="84"/>
        <v>0.68277966101695042</v>
      </c>
      <c r="P299" s="4">
        <f t="shared" si="94"/>
        <v>147.50000000000045</v>
      </c>
      <c r="Q299" s="13"/>
      <c r="R299" s="13"/>
      <c r="S299" s="4">
        <f t="shared" si="85"/>
        <v>61.349999999999454</v>
      </c>
      <c r="T299" s="6">
        <f t="shared" si="91"/>
        <v>1.3910219892901869</v>
      </c>
      <c r="U299" s="4">
        <f t="shared" si="86"/>
        <v>16.960000000000036</v>
      </c>
      <c r="V299" s="6">
        <f t="shared" si="92"/>
        <v>0.49880369146633485</v>
      </c>
      <c r="X299" s="4">
        <f t="shared" si="87"/>
        <v>16.960000000000036</v>
      </c>
      <c r="Z299" s="4">
        <f t="shared" si="88"/>
        <v>61.349999999999454</v>
      </c>
      <c r="AA299" s="4">
        <f t="shared" si="89"/>
        <v>39.970000000000255</v>
      </c>
      <c r="AC299" s="4">
        <f t="shared" si="96"/>
        <v>11.970000000000255</v>
      </c>
      <c r="AD299" s="4">
        <f t="shared" si="95"/>
        <v>93.130000000001019</v>
      </c>
    </row>
    <row r="300" spans="1:30">
      <c r="A300" s="2">
        <f>Pairs!J300</f>
        <v>40603</v>
      </c>
      <c r="B300" s="5">
        <f>Pairs!K300</f>
        <v>4126.66</v>
      </c>
      <c r="C300" s="5">
        <f>Pairs!L300</f>
        <v>4145.7299999999996</v>
      </c>
      <c r="D300" s="5">
        <f>Pairs!M300</f>
        <v>4056.43</v>
      </c>
      <c r="E300" s="5">
        <f>Pairs!N300</f>
        <v>4067.15</v>
      </c>
      <c r="F300" s="4">
        <f t="shared" ref="F300:F363" si="97">C300-D300</f>
        <v>89.299999999999727</v>
      </c>
      <c r="G300" s="4">
        <f t="shared" ref="G300:G363" si="98">AVERAGE(F289:F300)</f>
        <v>54.664166666666539</v>
      </c>
      <c r="H300" s="9">
        <f t="shared" ref="H300:H363" si="99">E300-E299</f>
        <v>-43.200000000000273</v>
      </c>
      <c r="I300" s="4">
        <f t="shared" ref="I300:I363" si="100">AVERAGE(H296:H300)</f>
        <v>3.3760000000000217</v>
      </c>
      <c r="K300" s="16">
        <f t="shared" ref="K300:K363" si="101">(E300-MIN($E296:$E300))/(MAX($E296:$E300)-MIN($E296:$E300))</f>
        <v>0.57104557640750608</v>
      </c>
      <c r="L300" s="4">
        <f t="shared" si="90"/>
        <v>100.71000000000049</v>
      </c>
      <c r="M300" s="6">
        <f t="shared" ref="M300:M363" si="102">(E300-MIN($E294:$E300))/(MAX($E294:$E300)-MIN($E294:$E300))</f>
        <v>0.57104557640750608</v>
      </c>
      <c r="N300" s="4">
        <f t="shared" si="93"/>
        <v>100.71000000000049</v>
      </c>
      <c r="O300" s="6">
        <f t="shared" ref="O300:O363" si="103">(E300-MIN($E292:$E300))/(MAX($E292:$E300)-MIN($E292:$E300))</f>
        <v>0.38989830508474604</v>
      </c>
      <c r="P300" s="4">
        <f t="shared" si="94"/>
        <v>147.50000000000045</v>
      </c>
      <c r="Q300" s="13"/>
      <c r="R300" s="13"/>
      <c r="S300" s="4">
        <f t="shared" ref="S300:S363" si="104">C300-E299</f>
        <v>35.3799999999992</v>
      </c>
      <c r="T300" s="6">
        <f t="shared" si="91"/>
        <v>1.3513057293218054</v>
      </c>
      <c r="U300" s="4">
        <f t="shared" ref="U300:U363" si="105">E299-D300</f>
        <v>53.920000000000528</v>
      </c>
      <c r="V300" s="6">
        <f t="shared" si="92"/>
        <v>0.46460133055307057</v>
      </c>
      <c r="X300" s="4">
        <f t="shared" ref="X300:X363" si="106">IF(S300&gt;U300,U300,S300)</f>
        <v>35.3799999999992</v>
      </c>
      <c r="Z300" s="4">
        <f t="shared" si="88"/>
        <v>53.920000000000528</v>
      </c>
      <c r="AA300" s="4">
        <f t="shared" si="89"/>
        <v>43.200000000000273</v>
      </c>
      <c r="AC300" s="4">
        <f t="shared" si="96"/>
        <v>15.200000000000273</v>
      </c>
      <c r="AD300" s="4">
        <f t="shared" si="95"/>
        <v>108.33000000000129</v>
      </c>
    </row>
    <row r="301" spans="1:30">
      <c r="A301" s="2">
        <f>Pairs!J301</f>
        <v>40604</v>
      </c>
      <c r="B301" s="5">
        <f>Pairs!K301</f>
        <v>4042.51</v>
      </c>
      <c r="C301" s="5">
        <f>Pairs!L301</f>
        <v>4053.64</v>
      </c>
      <c r="D301" s="5">
        <f>Pairs!M301</f>
        <v>4009.89</v>
      </c>
      <c r="E301" s="5">
        <f>Pairs!N301</f>
        <v>4034.32</v>
      </c>
      <c r="F301" s="4">
        <f t="shared" si="97"/>
        <v>43.75</v>
      </c>
      <c r="G301" s="4">
        <f t="shared" si="98"/>
        <v>54.914999999999885</v>
      </c>
      <c r="H301" s="9">
        <f t="shared" si="99"/>
        <v>-32.829999999999927</v>
      </c>
      <c r="I301" s="4">
        <f t="shared" si="100"/>
        <v>4.2400000000000544</v>
      </c>
      <c r="K301" s="16">
        <f t="shared" si="101"/>
        <v>0.24506007347830575</v>
      </c>
      <c r="L301" s="4">
        <f t="shared" si="90"/>
        <v>100.71000000000049</v>
      </c>
      <c r="M301" s="6">
        <f t="shared" si="102"/>
        <v>0.24506007347830575</v>
      </c>
      <c r="N301" s="4">
        <f t="shared" si="93"/>
        <v>100.71000000000049</v>
      </c>
      <c r="O301" s="6">
        <f t="shared" si="103"/>
        <v>0.16732203389830655</v>
      </c>
      <c r="P301" s="4">
        <f t="shared" si="94"/>
        <v>147.50000000000045</v>
      </c>
      <c r="Q301" s="13"/>
      <c r="R301" s="13"/>
      <c r="S301" s="4">
        <f t="shared" si="104"/>
        <v>-13.510000000000218</v>
      </c>
      <c r="T301" s="6">
        <f t="shared" si="91"/>
        <v>0.43689802402938921</v>
      </c>
      <c r="U301" s="4">
        <f t="shared" si="105"/>
        <v>57.260000000000218</v>
      </c>
      <c r="V301" s="6">
        <f t="shared" si="92"/>
        <v>2.4823751365306203E-3</v>
      </c>
      <c r="X301" s="4">
        <f t="shared" si="106"/>
        <v>-13.510000000000218</v>
      </c>
      <c r="Z301" s="4">
        <f t="shared" si="88"/>
        <v>57.260000000000218</v>
      </c>
      <c r="AA301" s="4">
        <f t="shared" si="89"/>
        <v>32.829999999999927</v>
      </c>
      <c r="AC301" s="4">
        <f t="shared" si="96"/>
        <v>4.8299999999999272</v>
      </c>
      <c r="AD301" s="4">
        <f t="shared" si="95"/>
        <v>100.24000000000115</v>
      </c>
    </row>
    <row r="302" spans="1:30">
      <c r="A302" s="2">
        <f>Pairs!J302</f>
        <v>40605</v>
      </c>
      <c r="B302" s="5">
        <f>Pairs!K302</f>
        <v>4057.91</v>
      </c>
      <c r="C302" s="5">
        <f>Pairs!L302</f>
        <v>4098.1099999999997</v>
      </c>
      <c r="D302" s="5">
        <f>Pairs!M302</f>
        <v>4040.43</v>
      </c>
      <c r="E302" s="5">
        <f>Pairs!N302</f>
        <v>4060.76</v>
      </c>
      <c r="F302" s="4">
        <f t="shared" si="97"/>
        <v>57.679999999999836</v>
      </c>
      <c r="G302" s="4">
        <f t="shared" si="98"/>
        <v>56.949999999999854</v>
      </c>
      <c r="H302" s="9">
        <f t="shared" si="99"/>
        <v>26.440000000000055</v>
      </c>
      <c r="I302" s="4">
        <f t="shared" si="100"/>
        <v>10.224000000000069</v>
      </c>
      <c r="K302" s="16">
        <f t="shared" si="101"/>
        <v>0.34775746415888448</v>
      </c>
      <c r="L302" s="4">
        <f t="shared" si="90"/>
        <v>76.0300000000002</v>
      </c>
      <c r="M302" s="6">
        <f t="shared" si="102"/>
        <v>0.50759606791778467</v>
      </c>
      <c r="N302" s="4">
        <f t="shared" si="93"/>
        <v>100.71000000000049</v>
      </c>
      <c r="O302" s="6">
        <f t="shared" si="103"/>
        <v>0.50759606791778467</v>
      </c>
      <c r="P302" s="4">
        <f t="shared" si="94"/>
        <v>100.71000000000049</v>
      </c>
      <c r="Q302" s="13"/>
      <c r="R302" s="13"/>
      <c r="S302" s="4">
        <f t="shared" si="104"/>
        <v>63.789999999999509</v>
      </c>
      <c r="T302" s="6">
        <f t="shared" si="91"/>
        <v>0.87846291331545401</v>
      </c>
      <c r="U302" s="4">
        <f t="shared" si="105"/>
        <v>-6.1099999999996726</v>
      </c>
      <c r="V302" s="6">
        <f t="shared" si="92"/>
        <v>0.30572932181511087</v>
      </c>
      <c r="X302" s="4">
        <f t="shared" si="106"/>
        <v>-6.1099999999996726</v>
      </c>
      <c r="Z302" s="4">
        <f t="shared" si="88"/>
        <v>63.789999999999509</v>
      </c>
      <c r="AA302" s="4">
        <f t="shared" si="89"/>
        <v>26.440000000000055</v>
      </c>
      <c r="AC302" s="4">
        <f t="shared" si="96"/>
        <v>-1.5599999999999454</v>
      </c>
      <c r="AD302" s="4">
        <f t="shared" si="95"/>
        <v>98.680000000001201</v>
      </c>
    </row>
    <row r="303" spans="1:30">
      <c r="A303" s="2">
        <f>Pairs!J303</f>
        <v>40606</v>
      </c>
      <c r="B303" s="5">
        <f>Pairs!K303</f>
        <v>4068.69</v>
      </c>
      <c r="C303" s="5">
        <f>Pairs!L303</f>
        <v>4091.31</v>
      </c>
      <c r="D303" s="5">
        <f>Pairs!M303</f>
        <v>4010.8</v>
      </c>
      <c r="E303" s="5">
        <f>Pairs!N303</f>
        <v>4020.21</v>
      </c>
      <c r="F303" s="4">
        <f t="shared" si="97"/>
        <v>80.509999999999764</v>
      </c>
      <c r="G303" s="4">
        <f t="shared" si="98"/>
        <v>59.624999999999851</v>
      </c>
      <c r="H303" s="9">
        <f t="shared" si="99"/>
        <v>-40.550000000000182</v>
      </c>
      <c r="I303" s="4">
        <f t="shared" si="100"/>
        <v>-10.034000000000015</v>
      </c>
      <c r="K303" s="16">
        <f t="shared" si="101"/>
        <v>0</v>
      </c>
      <c r="L303" s="4">
        <f t="shared" si="90"/>
        <v>90.140000000000327</v>
      </c>
      <c r="M303" s="6">
        <f t="shared" si="102"/>
        <v>0.10495482077251625</v>
      </c>
      <c r="N303" s="4">
        <f t="shared" si="93"/>
        <v>100.71000000000049</v>
      </c>
      <c r="O303" s="6">
        <f t="shared" si="103"/>
        <v>0.10495482077251625</v>
      </c>
      <c r="P303" s="4">
        <f t="shared" si="94"/>
        <v>100.71000000000049</v>
      </c>
      <c r="Q303" s="13"/>
      <c r="R303" s="13"/>
      <c r="S303" s="4">
        <f t="shared" si="104"/>
        <v>30.549999999999727</v>
      </c>
      <c r="T303" s="6">
        <f t="shared" si="91"/>
        <v>0.74957253715638084</v>
      </c>
      <c r="U303" s="4">
        <f t="shared" si="105"/>
        <v>49.960000000000036</v>
      </c>
      <c r="V303" s="6">
        <f t="shared" si="92"/>
        <v>-0.30935157174799316</v>
      </c>
      <c r="X303" s="4">
        <f t="shared" si="106"/>
        <v>30.549999999999727</v>
      </c>
      <c r="Z303" s="4">
        <f t="shared" si="88"/>
        <v>49.960000000000036</v>
      </c>
      <c r="AA303" s="4">
        <f t="shared" si="89"/>
        <v>40.550000000000182</v>
      </c>
      <c r="AC303" s="4">
        <f t="shared" si="96"/>
        <v>12.550000000000182</v>
      </c>
      <c r="AD303" s="4">
        <f t="shared" si="95"/>
        <v>111.23000000000138</v>
      </c>
    </row>
    <row r="304" spans="1:30">
      <c r="A304" s="2">
        <f>Pairs!J304</f>
        <v>40609</v>
      </c>
      <c r="B304" s="5">
        <f>Pairs!K304</f>
        <v>4007.34</v>
      </c>
      <c r="C304" s="5">
        <f>Pairs!L304</f>
        <v>4049.98</v>
      </c>
      <c r="D304" s="5">
        <f>Pairs!M304</f>
        <v>3990.41</v>
      </c>
      <c r="E304" s="5">
        <f>Pairs!N304</f>
        <v>3990.41</v>
      </c>
      <c r="F304" s="4">
        <f t="shared" si="97"/>
        <v>59.570000000000164</v>
      </c>
      <c r="G304" s="4">
        <f t="shared" si="98"/>
        <v>61.766666666666538</v>
      </c>
      <c r="H304" s="9">
        <f t="shared" si="99"/>
        <v>-29.800000000000182</v>
      </c>
      <c r="I304" s="4">
        <f t="shared" si="100"/>
        <v>-23.988000000000103</v>
      </c>
      <c r="K304" s="16">
        <f t="shared" si="101"/>
        <v>0</v>
      </c>
      <c r="L304" s="4">
        <f t="shared" si="90"/>
        <v>76.740000000000236</v>
      </c>
      <c r="M304" s="6">
        <f t="shared" si="102"/>
        <v>0</v>
      </c>
      <c r="N304" s="4">
        <f t="shared" si="93"/>
        <v>119.94000000000051</v>
      </c>
      <c r="O304" s="6">
        <f t="shared" si="103"/>
        <v>0</v>
      </c>
      <c r="P304" s="4">
        <f t="shared" si="94"/>
        <v>119.94000000000051</v>
      </c>
      <c r="Q304" s="13"/>
      <c r="R304" s="13"/>
      <c r="S304" s="4">
        <f t="shared" si="104"/>
        <v>29.769999999999982</v>
      </c>
      <c r="T304" s="6">
        <f t="shared" si="91"/>
        <v>0.33026403372531477</v>
      </c>
      <c r="U304" s="4">
        <f t="shared" si="105"/>
        <v>29.800000000000182</v>
      </c>
      <c r="V304" s="6">
        <f t="shared" si="92"/>
        <v>-0.33059684934546341</v>
      </c>
      <c r="X304" s="4">
        <f t="shared" si="106"/>
        <v>29.769999999999982</v>
      </c>
      <c r="Z304" s="4">
        <f t="shared" si="88"/>
        <v>29.800000000000182</v>
      </c>
      <c r="AA304" s="4">
        <f t="shared" si="89"/>
        <v>29.800000000000182</v>
      </c>
      <c r="AC304" s="4">
        <f t="shared" si="96"/>
        <v>1.8000000000001819</v>
      </c>
      <c r="AD304" s="4">
        <f t="shared" si="95"/>
        <v>81.300000000001091</v>
      </c>
    </row>
    <row r="305" spans="1:30">
      <c r="A305" s="2">
        <f>Pairs!J305</f>
        <v>40610</v>
      </c>
      <c r="B305" s="5">
        <f>Pairs!K305</f>
        <v>4006.36</v>
      </c>
      <c r="C305" s="5">
        <f>Pairs!L305</f>
        <v>4017.43</v>
      </c>
      <c r="D305" s="5">
        <f>Pairs!M305</f>
        <v>3964.99</v>
      </c>
      <c r="E305" s="5">
        <f>Pairs!N305</f>
        <v>4015.91</v>
      </c>
      <c r="F305" s="4">
        <f t="shared" si="97"/>
        <v>52.440000000000055</v>
      </c>
      <c r="G305" s="4">
        <f t="shared" si="98"/>
        <v>63.436666666666575</v>
      </c>
      <c r="H305" s="9">
        <f t="shared" si="99"/>
        <v>25.5</v>
      </c>
      <c r="I305" s="4">
        <f t="shared" si="100"/>
        <v>-10.248000000000047</v>
      </c>
      <c r="K305" s="16">
        <f t="shared" si="101"/>
        <v>0.36247334754797256</v>
      </c>
      <c r="L305" s="4">
        <f t="shared" si="90"/>
        <v>70.350000000000364</v>
      </c>
      <c r="M305" s="6">
        <f t="shared" si="102"/>
        <v>0.21260630315157489</v>
      </c>
      <c r="N305" s="4">
        <f t="shared" si="93"/>
        <v>119.94000000000051</v>
      </c>
      <c r="O305" s="6">
        <f t="shared" si="103"/>
        <v>0.21260630315157489</v>
      </c>
      <c r="P305" s="4">
        <f t="shared" si="94"/>
        <v>119.94000000000051</v>
      </c>
      <c r="Q305" s="13"/>
      <c r="R305" s="13"/>
      <c r="S305" s="4">
        <f t="shared" si="104"/>
        <v>27.019999999999982</v>
      </c>
      <c r="T305" s="6">
        <f t="shared" si="91"/>
        <v>0.35209799322387147</v>
      </c>
      <c r="U305" s="4">
        <f t="shared" si="105"/>
        <v>25.420000000000073</v>
      </c>
      <c r="V305" s="6">
        <f t="shared" si="92"/>
        <v>-0.33124837112327332</v>
      </c>
      <c r="X305" s="4">
        <f t="shared" si="106"/>
        <v>25.420000000000073</v>
      </c>
      <c r="Z305" s="4">
        <f t="shared" si="88"/>
        <v>27.019999999999982</v>
      </c>
      <c r="AA305" s="4">
        <f t="shared" si="89"/>
        <v>25.5</v>
      </c>
      <c r="AC305" s="4" t="str">
        <f t="shared" si="96"/>
        <v/>
      </c>
      <c r="AD305" s="4">
        <f t="shared" si="95"/>
        <v>62.160000000001219</v>
      </c>
    </row>
    <row r="306" spans="1:30">
      <c r="A306" s="2">
        <f>Pairs!J306</f>
        <v>40611</v>
      </c>
      <c r="B306" s="5">
        <f>Pairs!K306</f>
        <v>4016.45</v>
      </c>
      <c r="C306" s="5">
        <f>Pairs!L306</f>
        <v>4035.81</v>
      </c>
      <c r="D306" s="5">
        <f>Pairs!M306</f>
        <v>3985.91</v>
      </c>
      <c r="E306" s="5">
        <f>Pairs!N306</f>
        <v>3993.81</v>
      </c>
      <c r="F306" s="4">
        <f t="shared" si="97"/>
        <v>49.900000000000091</v>
      </c>
      <c r="G306" s="4">
        <f t="shared" si="98"/>
        <v>61.249999999999922</v>
      </c>
      <c r="H306" s="9">
        <f t="shared" si="99"/>
        <v>-22.099999999999909</v>
      </c>
      <c r="I306" s="4">
        <f t="shared" si="100"/>
        <v>-8.1020000000000429</v>
      </c>
      <c r="K306" s="16">
        <f t="shared" si="101"/>
        <v>4.8329779673064295E-2</v>
      </c>
      <c r="L306" s="4">
        <f t="shared" si="90"/>
        <v>70.350000000000364</v>
      </c>
      <c r="M306" s="6">
        <f t="shared" si="102"/>
        <v>4.4305446963774829E-2</v>
      </c>
      <c r="N306" s="4">
        <f t="shared" si="93"/>
        <v>76.740000000000236</v>
      </c>
      <c r="O306" s="6">
        <f t="shared" si="103"/>
        <v>2.8347507086877409E-2</v>
      </c>
      <c r="P306" s="4">
        <f t="shared" si="94"/>
        <v>119.94000000000051</v>
      </c>
      <c r="Q306" s="13"/>
      <c r="R306" s="13"/>
      <c r="S306" s="4">
        <f t="shared" si="104"/>
        <v>19.900000000000091</v>
      </c>
      <c r="T306" s="6">
        <f t="shared" si="91"/>
        <v>0.64534470504619557</v>
      </c>
      <c r="U306" s="4">
        <f t="shared" si="105"/>
        <v>30</v>
      </c>
      <c r="V306" s="6">
        <f t="shared" si="92"/>
        <v>-6.3965884861406919E-2</v>
      </c>
      <c r="X306" s="4">
        <f t="shared" si="106"/>
        <v>19.900000000000091</v>
      </c>
      <c r="Z306" s="4">
        <f t="shared" si="88"/>
        <v>30</v>
      </c>
      <c r="AA306" s="4">
        <f t="shared" si="89"/>
        <v>22.099999999999909</v>
      </c>
      <c r="AC306" s="4">
        <f t="shared" si="96"/>
        <v>-5.9000000000000909</v>
      </c>
      <c r="AD306" s="4">
        <f t="shared" si="95"/>
        <v>47.110000000001037</v>
      </c>
    </row>
    <row r="307" spans="1:30">
      <c r="A307" s="2">
        <f>Pairs!J307</f>
        <v>40612</v>
      </c>
      <c r="B307" s="5">
        <f>Pairs!K307</f>
        <v>3961.37</v>
      </c>
      <c r="C307" s="5">
        <f>Pairs!L307</f>
        <v>3980.85</v>
      </c>
      <c r="D307" s="5">
        <f>Pairs!M307</f>
        <v>3940.25</v>
      </c>
      <c r="E307" s="5">
        <f>Pairs!N307</f>
        <v>3963.99</v>
      </c>
      <c r="F307" s="4">
        <f t="shared" si="97"/>
        <v>40.599999999999909</v>
      </c>
      <c r="G307" s="4">
        <f t="shared" si="98"/>
        <v>60.228333333333275</v>
      </c>
      <c r="H307" s="9">
        <f t="shared" si="99"/>
        <v>-29.820000000000164</v>
      </c>
      <c r="I307" s="4">
        <f t="shared" si="100"/>
        <v>-19.354000000000088</v>
      </c>
      <c r="K307" s="16">
        <f t="shared" si="101"/>
        <v>0</v>
      </c>
      <c r="L307" s="4">
        <f t="shared" si="90"/>
        <v>56.220000000000255</v>
      </c>
      <c r="M307" s="6">
        <f t="shared" si="102"/>
        <v>0</v>
      </c>
      <c r="N307" s="4">
        <f t="shared" si="93"/>
        <v>96.770000000000437</v>
      </c>
      <c r="O307" s="6">
        <f t="shared" si="103"/>
        <v>0</v>
      </c>
      <c r="P307" s="4">
        <f t="shared" si="94"/>
        <v>146.36000000000058</v>
      </c>
      <c r="Q307" s="13"/>
      <c r="R307" s="13"/>
      <c r="S307" s="4">
        <f t="shared" si="104"/>
        <v>-12.960000000000036</v>
      </c>
      <c r="T307" s="6">
        <f t="shared" si="91"/>
        <v>-0.13589196872778814</v>
      </c>
      <c r="U307" s="4">
        <f t="shared" si="105"/>
        <v>53.559999999999945</v>
      </c>
      <c r="V307" s="6">
        <f t="shared" si="92"/>
        <v>-0.71300639658848042</v>
      </c>
      <c r="X307" s="4">
        <f t="shared" si="106"/>
        <v>-12.960000000000036</v>
      </c>
      <c r="Z307" s="4">
        <f t="shared" si="88"/>
        <v>53.559999999999945</v>
      </c>
      <c r="AA307" s="4">
        <f t="shared" si="89"/>
        <v>29.820000000000164</v>
      </c>
      <c r="AC307" s="4">
        <f t="shared" si="96"/>
        <v>1.8200000000001637</v>
      </c>
      <c r="AD307" s="4">
        <f t="shared" si="95"/>
        <v>73.450000000001182</v>
      </c>
    </row>
    <row r="308" spans="1:30">
      <c r="A308" s="2">
        <f>Pairs!J308</f>
        <v>40613</v>
      </c>
      <c r="B308" s="5">
        <f>Pairs!K308</f>
        <v>3926.72</v>
      </c>
      <c r="C308" s="5">
        <f>Pairs!L308</f>
        <v>3951.46</v>
      </c>
      <c r="D308" s="5">
        <f>Pairs!M308</f>
        <v>3915.21</v>
      </c>
      <c r="E308" s="5">
        <f>Pairs!N308</f>
        <v>3928.68</v>
      </c>
      <c r="F308" s="4">
        <f t="shared" si="97"/>
        <v>36.25</v>
      </c>
      <c r="G308" s="4">
        <f t="shared" si="98"/>
        <v>58.823333333333267</v>
      </c>
      <c r="H308" s="9">
        <f t="shared" si="99"/>
        <v>-35.309999999999945</v>
      </c>
      <c r="I308" s="4">
        <f t="shared" si="100"/>
        <v>-18.30600000000004</v>
      </c>
      <c r="K308" s="16">
        <f t="shared" si="101"/>
        <v>0</v>
      </c>
      <c r="L308" s="4">
        <f t="shared" si="90"/>
        <v>87.230000000000018</v>
      </c>
      <c r="M308" s="6">
        <f t="shared" si="102"/>
        <v>0</v>
      </c>
      <c r="N308" s="4">
        <f t="shared" si="93"/>
        <v>132.08000000000038</v>
      </c>
      <c r="O308" s="6">
        <f t="shared" si="103"/>
        <v>0</v>
      </c>
      <c r="P308" s="4">
        <f t="shared" si="94"/>
        <v>138.47000000000025</v>
      </c>
      <c r="Q308" s="13"/>
      <c r="R308" s="13"/>
      <c r="S308" s="4">
        <f t="shared" si="104"/>
        <v>-12.529999999999745</v>
      </c>
      <c r="T308" s="6">
        <f t="shared" si="91"/>
        <v>-0.22287442191390411</v>
      </c>
      <c r="U308" s="4">
        <f t="shared" si="105"/>
        <v>48.779999999999745</v>
      </c>
      <c r="V308" s="6">
        <f t="shared" si="92"/>
        <v>-0.86766275346850807</v>
      </c>
      <c r="X308" s="4">
        <f t="shared" si="106"/>
        <v>-12.529999999999745</v>
      </c>
      <c r="Z308" s="4">
        <f t="shared" si="88"/>
        <v>48.779999999999745</v>
      </c>
      <c r="AA308" s="4">
        <f t="shared" si="89"/>
        <v>35.309999999999945</v>
      </c>
      <c r="AC308" s="4">
        <f t="shared" si="96"/>
        <v>7.3099999999999454</v>
      </c>
      <c r="AD308" s="4">
        <f t="shared" si="95"/>
        <v>48.020000000000891</v>
      </c>
    </row>
    <row r="309" spans="1:30">
      <c r="A309" s="2">
        <f>Pairs!J309</f>
        <v>40616</v>
      </c>
      <c r="B309" s="5">
        <f>Pairs!K309</f>
        <v>3914.03</v>
      </c>
      <c r="C309" s="5">
        <f>Pairs!L309</f>
        <v>3939.5</v>
      </c>
      <c r="D309" s="5">
        <f>Pairs!M309</f>
        <v>3871.22</v>
      </c>
      <c r="E309" s="5">
        <f>Pairs!N309</f>
        <v>3878.04</v>
      </c>
      <c r="F309" s="4">
        <f t="shared" si="97"/>
        <v>68.2800000000002</v>
      </c>
      <c r="G309" s="4">
        <f t="shared" si="98"/>
        <v>61.188333333333276</v>
      </c>
      <c r="H309" s="9">
        <f t="shared" si="99"/>
        <v>-50.639999999999873</v>
      </c>
      <c r="I309" s="4">
        <f t="shared" si="100"/>
        <v>-22.473999999999979</v>
      </c>
      <c r="K309" s="16">
        <f t="shared" si="101"/>
        <v>0</v>
      </c>
      <c r="L309" s="4">
        <f t="shared" si="90"/>
        <v>137.86999999999989</v>
      </c>
      <c r="M309" s="6">
        <f t="shared" si="102"/>
        <v>0</v>
      </c>
      <c r="N309" s="4">
        <f t="shared" si="93"/>
        <v>142.17000000000007</v>
      </c>
      <c r="O309" s="6">
        <f t="shared" si="103"/>
        <v>0</v>
      </c>
      <c r="P309" s="4">
        <f t="shared" si="94"/>
        <v>182.72000000000025</v>
      </c>
      <c r="Q309" s="13"/>
      <c r="R309" s="13"/>
      <c r="S309" s="4">
        <f t="shared" si="104"/>
        <v>10.820000000000164</v>
      </c>
      <c r="T309" s="6">
        <f t="shared" si="91"/>
        <v>0.12403989453169967</v>
      </c>
      <c r="U309" s="4">
        <f t="shared" si="105"/>
        <v>57.460000000000036</v>
      </c>
      <c r="V309" s="6">
        <f t="shared" si="92"/>
        <v>-0.65871833084947862</v>
      </c>
      <c r="X309" s="4">
        <f t="shared" si="106"/>
        <v>10.820000000000164</v>
      </c>
      <c r="Z309" s="4">
        <f t="shared" si="88"/>
        <v>57.460000000000036</v>
      </c>
      <c r="AA309" s="4">
        <f t="shared" si="89"/>
        <v>50.639999999999873</v>
      </c>
      <c r="AC309" s="4">
        <f t="shared" si="96"/>
        <v>22.639999999999873</v>
      </c>
      <c r="AD309" s="4">
        <f t="shared" si="95"/>
        <v>58.690000000000509</v>
      </c>
    </row>
    <row r="310" spans="1:30">
      <c r="A310" s="2">
        <f>Pairs!J310</f>
        <v>40617</v>
      </c>
      <c r="B310" s="5">
        <f>Pairs!K310</f>
        <v>3793.95</v>
      </c>
      <c r="C310" s="5">
        <f>Pairs!L310</f>
        <v>3820.79</v>
      </c>
      <c r="D310" s="5">
        <f>Pairs!M310</f>
        <v>3713.07</v>
      </c>
      <c r="E310" s="5">
        <f>Pairs!N310</f>
        <v>3780.85</v>
      </c>
      <c r="F310" s="4">
        <f t="shared" si="97"/>
        <v>107.7199999999998</v>
      </c>
      <c r="G310" s="4">
        <f t="shared" si="98"/>
        <v>63.692499999999917</v>
      </c>
      <c r="H310" s="9">
        <f t="shared" si="99"/>
        <v>-97.190000000000055</v>
      </c>
      <c r="I310" s="4">
        <f t="shared" si="100"/>
        <v>-47.011999999999986</v>
      </c>
      <c r="K310" s="16">
        <f t="shared" si="101"/>
        <v>0</v>
      </c>
      <c r="L310" s="4">
        <f t="shared" si="90"/>
        <v>212.96000000000004</v>
      </c>
      <c r="M310" s="6">
        <f t="shared" si="102"/>
        <v>0</v>
      </c>
      <c r="N310" s="4">
        <f t="shared" si="93"/>
        <v>235.05999999999995</v>
      </c>
      <c r="O310" s="6">
        <f t="shared" si="103"/>
        <v>0</v>
      </c>
      <c r="P310" s="4">
        <f t="shared" si="94"/>
        <v>279.91000000000031</v>
      </c>
      <c r="Q310" s="13"/>
      <c r="R310" s="13"/>
      <c r="S310" s="4">
        <f t="shared" si="104"/>
        <v>-57.25</v>
      </c>
      <c r="T310" s="6">
        <f t="shared" si="91"/>
        <v>-0.41524624646406066</v>
      </c>
      <c r="U310" s="4">
        <f t="shared" si="105"/>
        <v>164.9699999999998</v>
      </c>
      <c r="V310" s="6">
        <f t="shared" si="92"/>
        <v>-1.1965619786755635</v>
      </c>
      <c r="X310" s="4">
        <f t="shared" si="106"/>
        <v>-57.25</v>
      </c>
      <c r="Z310" s="4">
        <f t="shared" si="88"/>
        <v>164.9699999999998</v>
      </c>
      <c r="AA310" s="4">
        <f t="shared" si="89"/>
        <v>97.190000000000055</v>
      </c>
      <c r="AC310" s="4">
        <f t="shared" si="96"/>
        <v>69.190000000000055</v>
      </c>
      <c r="AD310" s="4">
        <f t="shared" si="95"/>
        <v>112.68000000000029</v>
      </c>
    </row>
    <row r="311" spans="1:30">
      <c r="A311" s="2">
        <f>Pairs!J311</f>
        <v>40618</v>
      </c>
      <c r="B311" s="5">
        <f>Pairs!K311</f>
        <v>3800.83</v>
      </c>
      <c r="C311" s="5">
        <f>Pairs!L311</f>
        <v>3800.83</v>
      </c>
      <c r="D311" s="5">
        <f>Pairs!M311</f>
        <v>3693.94</v>
      </c>
      <c r="E311" s="5">
        <f>Pairs!N311</f>
        <v>3696.56</v>
      </c>
      <c r="F311" s="4">
        <f t="shared" si="97"/>
        <v>106.88999999999987</v>
      </c>
      <c r="G311" s="4">
        <f t="shared" si="98"/>
        <v>66.074166666666613</v>
      </c>
      <c r="H311" s="9">
        <f t="shared" si="99"/>
        <v>-84.289999999999964</v>
      </c>
      <c r="I311" s="4">
        <f t="shared" si="100"/>
        <v>-59.45</v>
      </c>
      <c r="K311" s="16">
        <f t="shared" si="101"/>
        <v>0</v>
      </c>
      <c r="L311" s="4">
        <f t="shared" si="90"/>
        <v>267.42999999999984</v>
      </c>
      <c r="M311" s="6">
        <f t="shared" si="102"/>
        <v>0</v>
      </c>
      <c r="N311" s="4">
        <f t="shared" si="93"/>
        <v>319.34999999999991</v>
      </c>
      <c r="O311" s="6">
        <f t="shared" si="103"/>
        <v>0</v>
      </c>
      <c r="P311" s="4">
        <f t="shared" si="94"/>
        <v>323.65000000000009</v>
      </c>
      <c r="Q311" s="13"/>
      <c r="R311" s="13"/>
      <c r="S311" s="4">
        <f t="shared" si="104"/>
        <v>19.980000000000018</v>
      </c>
      <c r="T311" s="6">
        <f t="shared" si="91"/>
        <v>9.3820435762584586E-2</v>
      </c>
      <c r="U311" s="4">
        <f t="shared" si="105"/>
        <v>86.909999999999854</v>
      </c>
      <c r="V311" s="6">
        <f t="shared" si="92"/>
        <v>-0.40810480841472502</v>
      </c>
      <c r="X311" s="4">
        <f t="shared" si="106"/>
        <v>19.980000000000018</v>
      </c>
      <c r="Z311" s="4">
        <f t="shared" si="88"/>
        <v>86.909999999999854</v>
      </c>
      <c r="AA311" s="4">
        <f t="shared" si="89"/>
        <v>84.289999999999964</v>
      </c>
      <c r="AC311" s="4">
        <f t="shared" si="96"/>
        <v>56.289999999999964</v>
      </c>
      <c r="AD311" s="4">
        <f t="shared" si="95"/>
        <v>164.14000000000033</v>
      </c>
    </row>
    <row r="312" spans="1:30">
      <c r="A312" s="2">
        <f>Pairs!J312</f>
        <v>40619</v>
      </c>
      <c r="B312" s="5">
        <f>Pairs!K312</f>
        <v>3728.64</v>
      </c>
      <c r="C312" s="5">
        <f>Pairs!L312</f>
        <v>3796.62</v>
      </c>
      <c r="D312" s="5">
        <f>Pairs!M312</f>
        <v>3708.13</v>
      </c>
      <c r="E312" s="5">
        <f>Pairs!N312</f>
        <v>3786.21</v>
      </c>
      <c r="F312" s="4">
        <f t="shared" si="97"/>
        <v>88.489999999999782</v>
      </c>
      <c r="G312" s="4">
        <f t="shared" si="98"/>
        <v>66.006666666666618</v>
      </c>
      <c r="H312" s="9">
        <f t="shared" si="99"/>
        <v>89.650000000000091</v>
      </c>
      <c r="I312" s="4">
        <f t="shared" si="100"/>
        <v>-35.555999999999948</v>
      </c>
      <c r="K312" s="16">
        <f t="shared" si="101"/>
        <v>0.38622264346027974</v>
      </c>
      <c r="L312" s="4">
        <f t="shared" si="90"/>
        <v>232.11999999999989</v>
      </c>
      <c r="M312" s="6">
        <f t="shared" si="102"/>
        <v>0.30159798149705663</v>
      </c>
      <c r="N312" s="4">
        <f t="shared" si="93"/>
        <v>297.25</v>
      </c>
      <c r="O312" s="6">
        <f t="shared" si="103"/>
        <v>0.28072647565367187</v>
      </c>
      <c r="P312" s="4">
        <f t="shared" si="94"/>
        <v>319.34999999999991</v>
      </c>
      <c r="Q312" s="13"/>
      <c r="R312" s="13"/>
      <c r="S312" s="4">
        <f t="shared" si="104"/>
        <v>100.05999999999995</v>
      </c>
      <c r="T312" s="6">
        <f t="shared" si="91"/>
        <v>0.37415398422016977</v>
      </c>
      <c r="U312" s="4">
        <f t="shared" si="105"/>
        <v>-11.570000000000164</v>
      </c>
      <c r="V312" s="6">
        <f t="shared" si="92"/>
        <v>4.3263657779606515E-2</v>
      </c>
      <c r="X312" s="4">
        <f t="shared" si="106"/>
        <v>-11.570000000000164</v>
      </c>
      <c r="Z312" s="4">
        <f t="shared" si="88"/>
        <v>100.05999999999995</v>
      </c>
      <c r="AA312" s="4">
        <f t="shared" si="89"/>
        <v>89.650000000000091</v>
      </c>
      <c r="AC312" s="4">
        <f t="shared" si="96"/>
        <v>61.650000000000091</v>
      </c>
      <c r="AD312" s="4">
        <f t="shared" si="95"/>
        <v>227.35000000000036</v>
      </c>
    </row>
    <row r="313" spans="1:30">
      <c r="A313" s="2">
        <f>Pairs!J313</f>
        <v>40620</v>
      </c>
      <c r="B313" s="5">
        <f>Pairs!K313</f>
        <v>3807.51</v>
      </c>
      <c r="C313" s="5">
        <f>Pairs!L313</f>
        <v>3861.84</v>
      </c>
      <c r="D313" s="5">
        <f>Pairs!M313</f>
        <v>3801.47</v>
      </c>
      <c r="E313" s="5">
        <f>Pairs!N313</f>
        <v>3810.22</v>
      </c>
      <c r="F313" s="4">
        <f t="shared" si="97"/>
        <v>60.370000000000346</v>
      </c>
      <c r="G313" s="4">
        <f t="shared" si="98"/>
        <v>67.391666666666652</v>
      </c>
      <c r="H313" s="9">
        <f t="shared" si="99"/>
        <v>24.009999999999764</v>
      </c>
      <c r="I313" s="4">
        <f t="shared" si="100"/>
        <v>-23.692000000000007</v>
      </c>
      <c r="K313" s="16">
        <f t="shared" si="101"/>
        <v>0.62629490852986469</v>
      </c>
      <c r="L313" s="4">
        <f t="shared" si="90"/>
        <v>181.48000000000002</v>
      </c>
      <c r="M313" s="6">
        <f t="shared" si="102"/>
        <v>0.42500841341659473</v>
      </c>
      <c r="N313" s="4">
        <f t="shared" si="93"/>
        <v>267.42999999999984</v>
      </c>
      <c r="O313" s="6">
        <f t="shared" si="103"/>
        <v>0.35591044308752118</v>
      </c>
      <c r="P313" s="4">
        <f t="shared" si="94"/>
        <v>319.34999999999991</v>
      </c>
      <c r="Q313" s="13"/>
      <c r="R313" s="13"/>
      <c r="S313" s="4">
        <f t="shared" si="104"/>
        <v>75.630000000000109</v>
      </c>
      <c r="T313" s="6">
        <f t="shared" si="91"/>
        <v>0.71204549371015113</v>
      </c>
      <c r="U313" s="4">
        <f t="shared" si="105"/>
        <v>-15.259999999999764</v>
      </c>
      <c r="V313" s="6">
        <f t="shared" si="92"/>
        <v>0.45196450112010988</v>
      </c>
      <c r="X313" s="4">
        <f t="shared" si="106"/>
        <v>-15.259999999999764</v>
      </c>
      <c r="Z313" s="4">
        <f t="shared" si="88"/>
        <v>75.630000000000109</v>
      </c>
      <c r="AA313" s="4">
        <f t="shared" si="89"/>
        <v>24.009999999999764</v>
      </c>
      <c r="AC313" s="4">
        <f t="shared" si="96"/>
        <v>-3.9900000000002365</v>
      </c>
      <c r="AD313" s="4">
        <f t="shared" si="95"/>
        <v>210.80999999999995</v>
      </c>
    </row>
    <row r="314" spans="1:30">
      <c r="A314" s="2">
        <f>Pairs!J314</f>
        <v>40623</v>
      </c>
      <c r="B314" s="5">
        <f>Pairs!K314</f>
        <v>3870.72</v>
      </c>
      <c r="C314" s="5">
        <f>Pairs!L314</f>
        <v>3904.45</v>
      </c>
      <c r="D314" s="5">
        <f>Pairs!M314</f>
        <v>3855.25</v>
      </c>
      <c r="E314" s="5">
        <f>Pairs!N314</f>
        <v>3904.45</v>
      </c>
      <c r="F314" s="4">
        <f t="shared" si="97"/>
        <v>49.199999999999818</v>
      </c>
      <c r="G314" s="4">
        <f t="shared" si="98"/>
        <v>66.684999999999988</v>
      </c>
      <c r="H314" s="9">
        <f t="shared" si="99"/>
        <v>94.230000000000018</v>
      </c>
      <c r="I314" s="4">
        <f t="shared" si="100"/>
        <v>5.2819999999999707</v>
      </c>
      <c r="K314" s="16">
        <f t="shared" si="101"/>
        <v>1</v>
      </c>
      <c r="L314" s="4">
        <f t="shared" si="90"/>
        <v>207.88999999999987</v>
      </c>
      <c r="M314" s="6">
        <f t="shared" si="102"/>
        <v>0.8956143374116835</v>
      </c>
      <c r="N314" s="4">
        <f t="shared" si="93"/>
        <v>232.11999999999989</v>
      </c>
      <c r="O314" s="6">
        <f t="shared" si="103"/>
        <v>0.69937762825904082</v>
      </c>
      <c r="P314" s="4">
        <f t="shared" si="94"/>
        <v>297.25</v>
      </c>
      <c r="Q314" s="13"/>
      <c r="R314" s="13"/>
      <c r="S314" s="4">
        <f t="shared" si="104"/>
        <v>94.230000000000018</v>
      </c>
      <c r="T314" s="6">
        <f t="shared" si="91"/>
        <v>1.145525677760634</v>
      </c>
      <c r="U314" s="4">
        <f t="shared" si="105"/>
        <v>-45.0300000000002</v>
      </c>
      <c r="V314" s="6">
        <f t="shared" si="92"/>
        <v>0.87442142384835819</v>
      </c>
      <c r="X314" s="4">
        <f t="shared" si="106"/>
        <v>-45.0300000000002</v>
      </c>
      <c r="Z314" s="4">
        <f t="shared" si="88"/>
        <v>94.230000000000018</v>
      </c>
      <c r="AA314" s="4">
        <f t="shared" si="89"/>
        <v>94.230000000000018</v>
      </c>
      <c r="AC314" s="4">
        <f t="shared" si="96"/>
        <v>66.230000000000018</v>
      </c>
      <c r="AD314" s="4">
        <f t="shared" si="95"/>
        <v>275.23999999999978</v>
      </c>
    </row>
    <row r="315" spans="1:30">
      <c r="A315" s="2">
        <f>Pairs!J315</f>
        <v>40624</v>
      </c>
      <c r="B315" s="5">
        <f>Pairs!K315</f>
        <v>3904.12</v>
      </c>
      <c r="C315" s="5">
        <f>Pairs!L315</f>
        <v>3926.66</v>
      </c>
      <c r="D315" s="5">
        <f>Pairs!M315</f>
        <v>3876.71</v>
      </c>
      <c r="E315" s="5">
        <f>Pairs!N315</f>
        <v>3892.71</v>
      </c>
      <c r="F315" s="4">
        <f t="shared" si="97"/>
        <v>49.949999999999818</v>
      </c>
      <c r="G315" s="4">
        <f t="shared" si="98"/>
        <v>64.138333333333321</v>
      </c>
      <c r="H315" s="9">
        <f t="shared" si="99"/>
        <v>-11.739999999999782</v>
      </c>
      <c r="I315" s="4">
        <f t="shared" si="100"/>
        <v>22.372000000000025</v>
      </c>
      <c r="K315" s="16">
        <f t="shared" si="101"/>
        <v>0.94352782721631734</v>
      </c>
      <c r="L315" s="4">
        <f t="shared" si="90"/>
        <v>207.88999999999987</v>
      </c>
      <c r="M315" s="6">
        <f t="shared" si="102"/>
        <v>0.94352782721631734</v>
      </c>
      <c r="N315" s="4">
        <f t="shared" si="93"/>
        <v>207.88999999999987</v>
      </c>
      <c r="O315" s="6">
        <f t="shared" si="103"/>
        <v>0.73346296227050145</v>
      </c>
      <c r="P315" s="4">
        <f t="shared" si="94"/>
        <v>267.42999999999984</v>
      </c>
      <c r="Q315" s="13"/>
      <c r="R315" s="13"/>
      <c r="S315" s="4">
        <f t="shared" si="104"/>
        <v>22.210000000000036</v>
      </c>
      <c r="T315" s="6">
        <f t="shared" si="91"/>
        <v>1.10683534561547</v>
      </c>
      <c r="U315" s="4">
        <f t="shared" si="105"/>
        <v>27.739999999999782</v>
      </c>
      <c r="V315" s="6">
        <f t="shared" si="92"/>
        <v>0.86656404829477229</v>
      </c>
      <c r="X315" s="4">
        <f t="shared" si="106"/>
        <v>22.210000000000036</v>
      </c>
      <c r="Z315" s="4">
        <f t="shared" si="88"/>
        <v>27.739999999999782</v>
      </c>
      <c r="AA315" s="4">
        <f t="shared" si="89"/>
        <v>11.739999999999782</v>
      </c>
      <c r="AC315" s="4" t="str">
        <f t="shared" si="96"/>
        <v/>
      </c>
      <c r="AD315" s="4">
        <f t="shared" si="95"/>
        <v>275.23999999999978</v>
      </c>
    </row>
    <row r="316" spans="1:30">
      <c r="A316" s="2">
        <f>Pairs!J316</f>
        <v>40625</v>
      </c>
      <c r="B316" s="5">
        <f>Pairs!K316</f>
        <v>3875.26</v>
      </c>
      <c r="C316" s="5">
        <f>Pairs!L316</f>
        <v>3918</v>
      </c>
      <c r="D316" s="5">
        <f>Pairs!M316</f>
        <v>3875.26</v>
      </c>
      <c r="E316" s="5">
        <f>Pairs!N316</f>
        <v>3913.73</v>
      </c>
      <c r="F316" s="4">
        <f t="shared" si="97"/>
        <v>42.739999999999782</v>
      </c>
      <c r="G316" s="4">
        <f t="shared" si="98"/>
        <v>62.735833333333289</v>
      </c>
      <c r="H316" s="9">
        <f t="shared" si="99"/>
        <v>21.019999999999982</v>
      </c>
      <c r="I316" s="4">
        <f t="shared" si="100"/>
        <v>43.434000000000012</v>
      </c>
      <c r="K316" s="16">
        <f t="shared" si="101"/>
        <v>1</v>
      </c>
      <c r="L316" s="4">
        <f t="shared" si="90"/>
        <v>127.51999999999998</v>
      </c>
      <c r="M316" s="6">
        <f t="shared" si="102"/>
        <v>1</v>
      </c>
      <c r="N316" s="4">
        <f t="shared" si="93"/>
        <v>217.17000000000007</v>
      </c>
      <c r="O316" s="6">
        <f t="shared" si="103"/>
        <v>0.93559365845252529</v>
      </c>
      <c r="P316" s="4">
        <f t="shared" si="94"/>
        <v>232.11999999999989</v>
      </c>
      <c r="Q316" s="13"/>
      <c r="R316" s="13"/>
      <c r="S316" s="4">
        <f t="shared" si="104"/>
        <v>25.289999999999964</v>
      </c>
      <c r="T316" s="6">
        <f t="shared" si="91"/>
        <v>1.0651787002741844</v>
      </c>
      <c r="U316" s="4">
        <f t="shared" si="105"/>
        <v>17.449999999999818</v>
      </c>
      <c r="V316" s="6">
        <f t="shared" si="92"/>
        <v>0.85958920583000809</v>
      </c>
      <c r="X316" s="4">
        <f t="shared" si="106"/>
        <v>17.449999999999818</v>
      </c>
      <c r="Z316" s="4">
        <f t="shared" si="88"/>
        <v>25.289999999999964</v>
      </c>
      <c r="AA316" s="4">
        <f t="shared" si="89"/>
        <v>21.019999999999982</v>
      </c>
      <c r="AC316" s="4" t="str">
        <f t="shared" si="96"/>
        <v/>
      </c>
      <c r="AD316" s="4">
        <f t="shared" si="95"/>
        <v>281.13999999999987</v>
      </c>
    </row>
    <row r="317" spans="1:30">
      <c r="A317" s="2">
        <f>Pairs!J317</f>
        <v>40626</v>
      </c>
      <c r="B317" s="5">
        <f>Pairs!K317</f>
        <v>3900.24</v>
      </c>
      <c r="C317" s="5">
        <f>Pairs!L317</f>
        <v>3973.02</v>
      </c>
      <c r="D317" s="5">
        <f>Pairs!M317</f>
        <v>3885.83</v>
      </c>
      <c r="E317" s="5">
        <f>Pairs!N317</f>
        <v>3968.84</v>
      </c>
      <c r="F317" s="4">
        <f t="shared" si="97"/>
        <v>87.190000000000055</v>
      </c>
      <c r="G317" s="4">
        <f t="shared" si="98"/>
        <v>65.631666666666618</v>
      </c>
      <c r="H317" s="9">
        <f t="shared" si="99"/>
        <v>55.110000000000127</v>
      </c>
      <c r="I317" s="4">
        <f t="shared" si="100"/>
        <v>36.526000000000025</v>
      </c>
      <c r="K317" s="16">
        <f t="shared" si="101"/>
        <v>1</v>
      </c>
      <c r="L317" s="4">
        <f t="shared" si="90"/>
        <v>158.62000000000035</v>
      </c>
      <c r="M317" s="6">
        <f t="shared" si="102"/>
        <v>1</v>
      </c>
      <c r="N317" s="4">
        <f t="shared" si="93"/>
        <v>272.2800000000002</v>
      </c>
      <c r="O317" s="6">
        <f t="shared" si="103"/>
        <v>1</v>
      </c>
      <c r="P317" s="4">
        <f t="shared" si="94"/>
        <v>272.2800000000002</v>
      </c>
      <c r="Q317" s="13"/>
      <c r="R317" s="13"/>
      <c r="S317" s="4">
        <f t="shared" si="104"/>
        <v>59.289999999999964</v>
      </c>
      <c r="T317" s="6">
        <f t="shared" si="91"/>
        <v>1.4649466750313673</v>
      </c>
      <c r="U317" s="4">
        <f t="shared" si="105"/>
        <v>27.900000000000091</v>
      </c>
      <c r="V317" s="6">
        <f t="shared" si="92"/>
        <v>0.78121079046424013</v>
      </c>
      <c r="X317" s="4">
        <f t="shared" si="106"/>
        <v>27.900000000000091</v>
      </c>
      <c r="Z317" s="4">
        <f t="shared" si="88"/>
        <v>59.289999999999964</v>
      </c>
      <c r="AA317" s="4">
        <f t="shared" si="89"/>
        <v>55.110000000000127</v>
      </c>
      <c r="AC317" s="4">
        <f t="shared" si="96"/>
        <v>27.110000000000127</v>
      </c>
      <c r="AD317" s="4">
        <f t="shared" si="95"/>
        <v>306.42999999999984</v>
      </c>
    </row>
    <row r="318" spans="1:30">
      <c r="A318" s="2">
        <f>Pairs!J318</f>
        <v>40627</v>
      </c>
      <c r="B318" s="5">
        <f>Pairs!K318</f>
        <v>3986.56</v>
      </c>
      <c r="C318" s="5">
        <f>Pairs!L318</f>
        <v>3986.56</v>
      </c>
      <c r="D318" s="5">
        <f>Pairs!M318</f>
        <v>3960.19</v>
      </c>
      <c r="E318" s="5">
        <f>Pairs!N318</f>
        <v>3972.38</v>
      </c>
      <c r="F318" s="4">
        <f t="shared" si="97"/>
        <v>26.369999999999891</v>
      </c>
      <c r="G318" s="4">
        <f t="shared" si="98"/>
        <v>63.67083333333327</v>
      </c>
      <c r="H318" s="9">
        <f t="shared" si="99"/>
        <v>3.5399999999999636</v>
      </c>
      <c r="I318" s="4">
        <f t="shared" si="100"/>
        <v>32.432000000000059</v>
      </c>
      <c r="K318" s="16">
        <f t="shared" si="101"/>
        <v>1</v>
      </c>
      <c r="L318" s="4">
        <f t="shared" si="90"/>
        <v>79.670000000000073</v>
      </c>
      <c r="M318" s="6">
        <f t="shared" si="102"/>
        <v>1</v>
      </c>
      <c r="N318" s="4">
        <f t="shared" si="93"/>
        <v>186.17000000000007</v>
      </c>
      <c r="O318" s="6">
        <f t="shared" si="103"/>
        <v>1</v>
      </c>
      <c r="P318" s="4">
        <f t="shared" si="94"/>
        <v>275.82000000000016</v>
      </c>
      <c r="Q318" s="13"/>
      <c r="R318" s="13"/>
      <c r="S318" s="4">
        <f t="shared" si="104"/>
        <v>17.7199999999998</v>
      </c>
      <c r="T318" s="6">
        <f t="shared" si="91"/>
        <v>1.1117135291892559</v>
      </c>
      <c r="U318" s="4">
        <f t="shared" si="105"/>
        <v>8.6500000000000909</v>
      </c>
      <c r="V318" s="6">
        <f t="shared" si="92"/>
        <v>0.94546715420501781</v>
      </c>
      <c r="X318" s="4">
        <f t="shared" si="106"/>
        <v>8.6500000000000909</v>
      </c>
      <c r="Z318" s="4">
        <f t="shared" si="88"/>
        <v>17.7199999999998</v>
      </c>
      <c r="AA318" s="4">
        <f t="shared" si="89"/>
        <v>3.5399999999999636</v>
      </c>
      <c r="AC318" s="4" t="str">
        <f t="shared" si="96"/>
        <v/>
      </c>
      <c r="AD318" s="4">
        <f t="shared" si="95"/>
        <v>299.11999999999989</v>
      </c>
    </row>
    <row r="319" spans="1:30">
      <c r="A319" s="2">
        <f>Pairs!J319</f>
        <v>40630</v>
      </c>
      <c r="B319" s="5">
        <f>Pairs!K319</f>
        <v>3966.77</v>
      </c>
      <c r="C319" s="5">
        <f>Pairs!L319</f>
        <v>3991.32</v>
      </c>
      <c r="D319" s="5">
        <f>Pairs!M319</f>
        <v>3959.85</v>
      </c>
      <c r="E319" s="5">
        <f>Pairs!N319</f>
        <v>3976.95</v>
      </c>
      <c r="F319" s="4">
        <f t="shared" si="97"/>
        <v>31.470000000000255</v>
      </c>
      <c r="G319" s="4">
        <f t="shared" si="98"/>
        <v>62.909999999999968</v>
      </c>
      <c r="H319" s="9">
        <f t="shared" si="99"/>
        <v>4.569999999999709</v>
      </c>
      <c r="I319" s="4">
        <f t="shared" si="100"/>
        <v>14.5</v>
      </c>
      <c r="K319" s="16">
        <f t="shared" si="101"/>
        <v>1</v>
      </c>
      <c r="L319" s="4">
        <f t="shared" si="90"/>
        <v>84.239999999999782</v>
      </c>
      <c r="M319" s="6">
        <f t="shared" si="102"/>
        <v>1</v>
      </c>
      <c r="N319" s="4">
        <f t="shared" si="93"/>
        <v>166.73000000000002</v>
      </c>
      <c r="O319" s="6">
        <f t="shared" si="103"/>
        <v>1</v>
      </c>
      <c r="P319" s="4">
        <f t="shared" si="94"/>
        <v>280.38999999999987</v>
      </c>
      <c r="Q319" s="13"/>
      <c r="R319" s="13"/>
      <c r="S319" s="4">
        <f t="shared" si="104"/>
        <v>18.940000000000055</v>
      </c>
      <c r="T319" s="6">
        <f t="shared" si="91"/>
        <v>1.2377306388854028</v>
      </c>
      <c r="U319" s="4">
        <f t="shared" si="105"/>
        <v>12.5300000000002</v>
      </c>
      <c r="V319" s="6">
        <f t="shared" si="92"/>
        <v>0.8427262457637732</v>
      </c>
      <c r="X319" s="4">
        <f t="shared" si="106"/>
        <v>12.5300000000002</v>
      </c>
      <c r="Z319" s="4">
        <f t="shared" si="88"/>
        <v>18.940000000000055</v>
      </c>
      <c r="AA319" s="4">
        <f t="shared" si="89"/>
        <v>4.569999999999709</v>
      </c>
      <c r="AC319" s="4" t="str">
        <f t="shared" si="96"/>
        <v/>
      </c>
      <c r="AD319" s="4">
        <f t="shared" si="95"/>
        <v>276.48</v>
      </c>
    </row>
    <row r="320" spans="1:30">
      <c r="A320" s="2">
        <f>Pairs!J320</f>
        <v>40631</v>
      </c>
      <c r="B320" s="5">
        <f>Pairs!K320</f>
        <v>3984.05</v>
      </c>
      <c r="C320" s="5">
        <f>Pairs!L320</f>
        <v>3990.73</v>
      </c>
      <c r="D320" s="5">
        <f>Pairs!M320</f>
        <v>3949.2</v>
      </c>
      <c r="E320" s="5">
        <f>Pairs!N320</f>
        <v>3987.8</v>
      </c>
      <c r="F320" s="4">
        <f t="shared" si="97"/>
        <v>41.5300000000002</v>
      </c>
      <c r="G320" s="4">
        <f t="shared" si="98"/>
        <v>63.349999999999987</v>
      </c>
      <c r="H320" s="9">
        <f t="shared" si="99"/>
        <v>10.850000000000364</v>
      </c>
      <c r="I320" s="4">
        <f t="shared" si="100"/>
        <v>19.018000000000029</v>
      </c>
      <c r="K320" s="16">
        <f t="shared" si="101"/>
        <v>1</v>
      </c>
      <c r="L320" s="4">
        <f t="shared" si="90"/>
        <v>74.070000000000164</v>
      </c>
      <c r="M320" s="6">
        <f t="shared" si="102"/>
        <v>1</v>
      </c>
      <c r="N320" s="4">
        <f t="shared" si="93"/>
        <v>95.090000000000146</v>
      </c>
      <c r="O320" s="6">
        <f t="shared" si="103"/>
        <v>1</v>
      </c>
      <c r="P320" s="4">
        <f t="shared" si="94"/>
        <v>201.59000000000015</v>
      </c>
      <c r="Q320" s="13"/>
      <c r="R320" s="13"/>
      <c r="S320" s="4">
        <f t="shared" si="104"/>
        <v>13.7800000000002</v>
      </c>
      <c r="T320" s="6">
        <f t="shared" si="91"/>
        <v>1.163580246913583</v>
      </c>
      <c r="U320" s="4">
        <f t="shared" si="105"/>
        <v>27.75</v>
      </c>
      <c r="V320" s="6">
        <f t="shared" si="92"/>
        <v>0.67058404558404472</v>
      </c>
      <c r="X320" s="4">
        <f t="shared" si="106"/>
        <v>13.7800000000002</v>
      </c>
      <c r="Z320" s="4">
        <f t="shared" si="88"/>
        <v>27.75</v>
      </c>
      <c r="AA320" s="4">
        <f t="shared" si="89"/>
        <v>10.850000000000364</v>
      </c>
      <c r="AC320" s="4" t="str">
        <f t="shared" si="96"/>
        <v/>
      </c>
      <c r="AD320" s="4">
        <f t="shared" si="95"/>
        <v>207.28999999999996</v>
      </c>
    </row>
    <row r="321" spans="1:30">
      <c r="A321" s="2">
        <f>Pairs!J321</f>
        <v>40632</v>
      </c>
      <c r="B321" s="5">
        <f>Pairs!K321</f>
        <v>4024.02</v>
      </c>
      <c r="C321" s="5">
        <f>Pairs!L321</f>
        <v>4031.18</v>
      </c>
      <c r="D321" s="5">
        <f>Pairs!M321</f>
        <v>4011.71</v>
      </c>
      <c r="E321" s="5">
        <f>Pairs!N321</f>
        <v>4024.44</v>
      </c>
      <c r="F321" s="4">
        <f t="shared" si="97"/>
        <v>19.4699999999998</v>
      </c>
      <c r="G321" s="4">
        <f t="shared" si="98"/>
        <v>59.282499999999949</v>
      </c>
      <c r="H321" s="9">
        <f t="shared" si="99"/>
        <v>36.639999999999873</v>
      </c>
      <c r="I321" s="4">
        <f t="shared" si="100"/>
        <v>22.142000000000007</v>
      </c>
      <c r="K321" s="16">
        <f t="shared" si="101"/>
        <v>1</v>
      </c>
      <c r="L321" s="4">
        <f t="shared" si="90"/>
        <v>55.599999999999909</v>
      </c>
      <c r="M321" s="6">
        <f t="shared" si="102"/>
        <v>1</v>
      </c>
      <c r="N321" s="4">
        <f t="shared" si="93"/>
        <v>131.73000000000002</v>
      </c>
      <c r="O321" s="6">
        <f t="shared" si="103"/>
        <v>1</v>
      </c>
      <c r="P321" s="4">
        <f t="shared" si="94"/>
        <v>214.22000000000025</v>
      </c>
      <c r="Q321" s="13"/>
      <c r="R321" s="13"/>
      <c r="S321" s="4">
        <f t="shared" si="104"/>
        <v>43.379999999999654</v>
      </c>
      <c r="T321" s="6">
        <f t="shared" si="91"/>
        <v>1.5856622114216223</v>
      </c>
      <c r="U321" s="4">
        <f t="shared" si="105"/>
        <v>-23.909999999999854</v>
      </c>
      <c r="V321" s="6">
        <f t="shared" si="92"/>
        <v>1.3228027541514757</v>
      </c>
      <c r="X321" s="4">
        <f t="shared" si="106"/>
        <v>-23.909999999999854</v>
      </c>
      <c r="Z321" s="4">
        <f t="shared" si="88"/>
        <v>43.379999999999654</v>
      </c>
      <c r="AA321" s="4">
        <f t="shared" si="89"/>
        <v>36.639999999999873</v>
      </c>
      <c r="AC321" s="4">
        <f t="shared" si="96"/>
        <v>8.6399999999998727</v>
      </c>
      <c r="AD321" s="4">
        <f t="shared" si="95"/>
        <v>159.63999999999987</v>
      </c>
    </row>
    <row r="322" spans="1:30">
      <c r="A322" s="2">
        <f>Pairs!J322</f>
        <v>40633</v>
      </c>
      <c r="B322" s="5">
        <f>Pairs!K322</f>
        <v>4025.87</v>
      </c>
      <c r="C322" s="5">
        <f>Pairs!L322</f>
        <v>4037.4</v>
      </c>
      <c r="D322" s="5">
        <f>Pairs!M322</f>
        <v>3989.18</v>
      </c>
      <c r="E322" s="5">
        <f>Pairs!N322</f>
        <v>3989.18</v>
      </c>
      <c r="F322" s="4">
        <f t="shared" si="97"/>
        <v>48.220000000000255</v>
      </c>
      <c r="G322" s="4">
        <f t="shared" si="98"/>
        <v>54.324166666666656</v>
      </c>
      <c r="H322" s="9">
        <f t="shared" si="99"/>
        <v>-35.260000000000218</v>
      </c>
      <c r="I322" s="4">
        <f t="shared" si="100"/>
        <v>4.0679999999999383</v>
      </c>
      <c r="K322" s="16">
        <f t="shared" si="101"/>
        <v>0.32270457164809346</v>
      </c>
      <c r="L322" s="4">
        <f t="shared" si="90"/>
        <v>52.059999999999945</v>
      </c>
      <c r="M322" s="6">
        <f t="shared" si="102"/>
        <v>0.68151025200975335</v>
      </c>
      <c r="N322" s="4">
        <f t="shared" si="93"/>
        <v>110.71000000000004</v>
      </c>
      <c r="O322" s="6">
        <f t="shared" si="103"/>
        <v>0.7323312836863265</v>
      </c>
      <c r="P322" s="4">
        <f t="shared" si="94"/>
        <v>131.73000000000002</v>
      </c>
      <c r="Q322" s="13"/>
      <c r="R322" s="13"/>
      <c r="S322" s="4">
        <f t="shared" si="104"/>
        <v>12.960000000000036</v>
      </c>
      <c r="T322" s="6">
        <f t="shared" si="91"/>
        <v>1.2330935251798572</v>
      </c>
      <c r="U322" s="4">
        <f t="shared" si="105"/>
        <v>35.260000000000218</v>
      </c>
      <c r="V322" s="6">
        <f t="shared" si="92"/>
        <v>0.36582733812949142</v>
      </c>
      <c r="X322" s="4">
        <f t="shared" si="106"/>
        <v>12.960000000000036</v>
      </c>
      <c r="Z322" s="4">
        <f t="shared" si="88"/>
        <v>35.260000000000218</v>
      </c>
      <c r="AA322" s="4">
        <f t="shared" si="89"/>
        <v>35.260000000000218</v>
      </c>
      <c r="AC322" s="4">
        <f t="shared" si="96"/>
        <v>7.2600000000002183</v>
      </c>
      <c r="AD322" s="4">
        <f t="shared" si="95"/>
        <v>105.25</v>
      </c>
    </row>
    <row r="323" spans="1:30">
      <c r="A323" s="2">
        <f>Pairs!J323</f>
        <v>40634</v>
      </c>
      <c r="B323" s="5">
        <f>Pairs!K323</f>
        <v>4014.58</v>
      </c>
      <c r="C323" s="5">
        <f>Pairs!L323</f>
        <v>4055.88</v>
      </c>
      <c r="D323" s="5">
        <f>Pairs!M323</f>
        <v>4002.23</v>
      </c>
      <c r="E323" s="5">
        <f>Pairs!N323</f>
        <v>4054.76</v>
      </c>
      <c r="F323" s="4">
        <f t="shared" si="97"/>
        <v>53.650000000000091</v>
      </c>
      <c r="G323" s="4">
        <f t="shared" si="98"/>
        <v>49.88750000000001</v>
      </c>
      <c r="H323" s="9">
        <f t="shared" si="99"/>
        <v>65.580000000000382</v>
      </c>
      <c r="I323" s="4">
        <f t="shared" si="100"/>
        <v>16.47600000000002</v>
      </c>
      <c r="K323" s="16">
        <f t="shared" si="101"/>
        <v>1</v>
      </c>
      <c r="L323" s="4">
        <f t="shared" si="90"/>
        <v>77.8100000000004</v>
      </c>
      <c r="M323" s="6">
        <f t="shared" si="102"/>
        <v>1</v>
      </c>
      <c r="N323" s="4">
        <f t="shared" si="93"/>
        <v>85.920000000000073</v>
      </c>
      <c r="O323" s="6">
        <f t="shared" si="103"/>
        <v>1</v>
      </c>
      <c r="P323" s="4">
        <f t="shared" si="94"/>
        <v>162.05000000000018</v>
      </c>
      <c r="Q323" s="13"/>
      <c r="R323" s="13"/>
      <c r="S323" s="4">
        <f t="shared" si="104"/>
        <v>66.700000000000273</v>
      </c>
      <c r="T323" s="6">
        <f t="shared" si="91"/>
        <v>1.6039185555128714</v>
      </c>
      <c r="U323" s="4">
        <f t="shared" si="105"/>
        <v>-13.050000000000182</v>
      </c>
      <c r="V323" s="6">
        <f t="shared" si="92"/>
        <v>0.57337687283903072</v>
      </c>
      <c r="X323" s="4">
        <f t="shared" si="106"/>
        <v>-13.050000000000182</v>
      </c>
      <c r="Z323" s="4">
        <f t="shared" si="88"/>
        <v>66.700000000000273</v>
      </c>
      <c r="AA323" s="4">
        <f t="shared" si="89"/>
        <v>65.580000000000382</v>
      </c>
      <c r="AC323" s="4">
        <f t="shared" si="96"/>
        <v>37.580000000000382</v>
      </c>
      <c r="AD323" s="4">
        <f t="shared" si="95"/>
        <v>146.82000000000062</v>
      </c>
    </row>
    <row r="324" spans="1:30">
      <c r="A324" s="2">
        <f>Pairs!J324</f>
        <v>40637</v>
      </c>
      <c r="B324" s="5">
        <f>Pairs!K324</f>
        <v>4051.44</v>
      </c>
      <c r="C324" s="5">
        <f>Pairs!L324</f>
        <v>4059.65</v>
      </c>
      <c r="D324" s="5">
        <f>Pairs!M324</f>
        <v>4039.6</v>
      </c>
      <c r="E324" s="5">
        <f>Pairs!N324</f>
        <v>4042.92</v>
      </c>
      <c r="F324" s="4">
        <f t="shared" si="97"/>
        <v>20.050000000000182</v>
      </c>
      <c r="G324" s="4">
        <f t="shared" si="98"/>
        <v>44.184166666666705</v>
      </c>
      <c r="H324" s="9">
        <f t="shared" si="99"/>
        <v>-11.840000000000146</v>
      </c>
      <c r="I324" s="4">
        <f t="shared" si="100"/>
        <v>13.194000000000051</v>
      </c>
      <c r="K324" s="16">
        <f t="shared" si="101"/>
        <v>0.82317801672640178</v>
      </c>
      <c r="L324" s="4">
        <f t="shared" si="90"/>
        <v>66.960000000000036</v>
      </c>
      <c r="M324" s="6">
        <f t="shared" si="102"/>
        <v>0.85627579509589546</v>
      </c>
      <c r="N324" s="4">
        <f t="shared" si="93"/>
        <v>82.380000000000109</v>
      </c>
      <c r="O324" s="6">
        <f t="shared" si="103"/>
        <v>0.91604623129830443</v>
      </c>
      <c r="P324" s="4">
        <f t="shared" si="94"/>
        <v>141.0300000000002</v>
      </c>
      <c r="Q324" s="13"/>
      <c r="R324" s="13"/>
      <c r="S324" s="4">
        <f t="shared" si="104"/>
        <v>4.8899999999998727</v>
      </c>
      <c r="T324" s="6">
        <f t="shared" si="91"/>
        <v>1.0628453926230541</v>
      </c>
      <c r="U324" s="4">
        <f t="shared" si="105"/>
        <v>15.160000000000309</v>
      </c>
      <c r="V324" s="6">
        <f t="shared" si="92"/>
        <v>0.80516643104999064</v>
      </c>
      <c r="X324" s="4">
        <f t="shared" si="106"/>
        <v>4.8899999999998727</v>
      </c>
      <c r="Z324" s="4">
        <f t="shared" si="88"/>
        <v>15.160000000000309</v>
      </c>
      <c r="AA324" s="4">
        <f t="shared" si="89"/>
        <v>11.840000000000146</v>
      </c>
      <c r="AC324" s="4" t="str">
        <f t="shared" si="96"/>
        <v/>
      </c>
      <c r="AD324" s="4">
        <f t="shared" si="95"/>
        <v>80.5900000000006</v>
      </c>
    </row>
    <row r="325" spans="1:30">
      <c r="A325" s="2">
        <f>Pairs!J325</f>
        <v>40638</v>
      </c>
      <c r="B325" s="5">
        <f>Pairs!K325</f>
        <v>4039.74</v>
      </c>
      <c r="C325" s="5">
        <f>Pairs!L325</f>
        <v>4045</v>
      </c>
      <c r="D325" s="5">
        <f>Pairs!M325</f>
        <v>4013.67</v>
      </c>
      <c r="E325" s="5">
        <f>Pairs!N325</f>
        <v>4041.74</v>
      </c>
      <c r="F325" s="4">
        <f t="shared" si="97"/>
        <v>31.329999999999927</v>
      </c>
      <c r="G325" s="4">
        <f t="shared" si="98"/>
        <v>41.764166666666675</v>
      </c>
      <c r="H325" s="9">
        <f t="shared" si="99"/>
        <v>-1.180000000000291</v>
      </c>
      <c r="I325" s="4">
        <f t="shared" si="100"/>
        <v>10.78799999999992</v>
      </c>
      <c r="K325" s="16">
        <f t="shared" si="101"/>
        <v>0.80146386093320587</v>
      </c>
      <c r="L325" s="4">
        <f t="shared" si="90"/>
        <v>65.580000000000382</v>
      </c>
      <c r="M325" s="6">
        <f t="shared" si="102"/>
        <v>0.83266932270915861</v>
      </c>
      <c r="N325" s="4">
        <f t="shared" si="93"/>
        <v>77.8100000000004</v>
      </c>
      <c r="O325" s="6">
        <f t="shared" si="103"/>
        <v>0.84846368715083309</v>
      </c>
      <c r="P325" s="4">
        <f t="shared" si="94"/>
        <v>85.920000000000073</v>
      </c>
      <c r="Q325" s="13"/>
      <c r="R325" s="13"/>
      <c r="S325" s="4">
        <f t="shared" si="104"/>
        <v>2.0799999999999272</v>
      </c>
      <c r="T325" s="6">
        <f t="shared" si="91"/>
        <v>0.85424133811230263</v>
      </c>
      <c r="U325" s="4">
        <f t="shared" si="105"/>
        <v>29.25</v>
      </c>
      <c r="V325" s="6">
        <f t="shared" si="92"/>
        <v>0.38635005973715469</v>
      </c>
      <c r="X325" s="4">
        <f t="shared" si="106"/>
        <v>2.0799999999999272</v>
      </c>
      <c r="Z325" s="4">
        <f t="shared" ref="Z325:Z388" si="107">MAX(S325,U325)</f>
        <v>29.25</v>
      </c>
      <c r="AA325" s="4">
        <f t="shared" ref="AA325:AA388" si="108">ABS(H325)</f>
        <v>1.180000000000291</v>
      </c>
      <c r="AC325" s="4">
        <f t="shared" si="96"/>
        <v>-26.819999999999709</v>
      </c>
      <c r="AD325" s="4">
        <f t="shared" si="95"/>
        <v>53.770000000000891</v>
      </c>
    </row>
    <row r="326" spans="1:30">
      <c r="A326" s="2">
        <f>Pairs!J326</f>
        <v>40639</v>
      </c>
      <c r="B326" s="5">
        <f>Pairs!K326</f>
        <v>4046.33</v>
      </c>
      <c r="C326" s="5">
        <f>Pairs!L326</f>
        <v>4066.75</v>
      </c>
      <c r="D326" s="5">
        <f>Pairs!M326</f>
        <v>4015.76</v>
      </c>
      <c r="E326" s="5">
        <f>Pairs!N326</f>
        <v>4048.16</v>
      </c>
      <c r="F326" s="4">
        <f t="shared" si="97"/>
        <v>50.989999999999782</v>
      </c>
      <c r="G326" s="4">
        <f t="shared" si="98"/>
        <v>41.913333333333334</v>
      </c>
      <c r="H326" s="9">
        <f t="shared" si="99"/>
        <v>6.4200000000000728</v>
      </c>
      <c r="I326" s="4">
        <f t="shared" si="100"/>
        <v>4.7439999999999598</v>
      </c>
      <c r="K326" s="16">
        <f t="shared" si="101"/>
        <v>0.89935956084171509</v>
      </c>
      <c r="L326" s="4">
        <f t="shared" si="90"/>
        <v>65.580000000000382</v>
      </c>
      <c r="M326" s="6">
        <f t="shared" si="102"/>
        <v>0.90143369175626697</v>
      </c>
      <c r="N326" s="4">
        <f t="shared" si="93"/>
        <v>66.960000000000036</v>
      </c>
      <c r="O326" s="6">
        <f t="shared" si="103"/>
        <v>0.91988346686088429</v>
      </c>
      <c r="P326" s="4">
        <f t="shared" si="94"/>
        <v>82.380000000000109</v>
      </c>
      <c r="Q326" s="13"/>
      <c r="R326" s="13"/>
      <c r="S326" s="4">
        <f t="shared" si="104"/>
        <v>25.010000000000218</v>
      </c>
      <c r="T326" s="6">
        <f t="shared" si="91"/>
        <v>1.1828301311375375</v>
      </c>
      <c r="U326" s="4">
        <f t="shared" si="105"/>
        <v>25.979999999999563</v>
      </c>
      <c r="V326" s="6">
        <f t="shared" si="92"/>
        <v>0.40530649588289458</v>
      </c>
      <c r="X326" s="4">
        <f t="shared" si="106"/>
        <v>25.010000000000218</v>
      </c>
      <c r="Z326" s="4">
        <f t="shared" si="107"/>
        <v>25.979999999999563</v>
      </c>
      <c r="AA326" s="4">
        <f t="shared" si="108"/>
        <v>6.4200000000000728</v>
      </c>
      <c r="AC326" s="4" t="str">
        <f t="shared" si="96"/>
        <v/>
      </c>
      <c r="AD326" s="4">
        <f t="shared" si="95"/>
        <v>53.770000000000891</v>
      </c>
    </row>
    <row r="327" spans="1:30">
      <c r="A327" s="2">
        <f>Pairs!J327</f>
        <v>40640</v>
      </c>
      <c r="B327" s="5">
        <f>Pairs!K327</f>
        <v>4048.7</v>
      </c>
      <c r="C327" s="5">
        <f>Pairs!L327</f>
        <v>4070.89</v>
      </c>
      <c r="D327" s="5">
        <f>Pairs!M327</f>
        <v>4025.02</v>
      </c>
      <c r="E327" s="5">
        <f>Pairs!N327</f>
        <v>4028.3</v>
      </c>
      <c r="F327" s="4">
        <f t="shared" si="97"/>
        <v>45.869999999999891</v>
      </c>
      <c r="G327" s="4">
        <f t="shared" si="98"/>
        <v>41.573333333333345</v>
      </c>
      <c r="H327" s="9">
        <f t="shared" si="99"/>
        <v>-19.859999999999673</v>
      </c>
      <c r="I327" s="4">
        <f t="shared" si="100"/>
        <v>7.8240000000000691</v>
      </c>
      <c r="K327" s="16">
        <f t="shared" si="101"/>
        <v>0</v>
      </c>
      <c r="L327" s="4">
        <f t="shared" ref="L327:L390" si="109">(MAX($E323:$E327)-MIN($E323:$E327))</f>
        <v>26.460000000000036</v>
      </c>
      <c r="M327" s="6">
        <f t="shared" si="102"/>
        <v>0.59652333028362481</v>
      </c>
      <c r="N327" s="4">
        <f t="shared" si="93"/>
        <v>65.580000000000382</v>
      </c>
      <c r="O327" s="6">
        <f t="shared" si="103"/>
        <v>0.65994088163475262</v>
      </c>
      <c r="P327" s="4">
        <f t="shared" si="94"/>
        <v>77.8100000000004</v>
      </c>
      <c r="Q327" s="13"/>
      <c r="R327" s="13"/>
      <c r="S327" s="4">
        <f t="shared" si="104"/>
        <v>22.730000000000018</v>
      </c>
      <c r="T327" s="6">
        <f t="shared" si="91"/>
        <v>1.2459591338822744</v>
      </c>
      <c r="U327" s="4">
        <f t="shared" si="105"/>
        <v>23.139999999999873</v>
      </c>
      <c r="V327" s="6">
        <f t="shared" si="92"/>
        <v>0.54650808173223442</v>
      </c>
      <c r="X327" s="4">
        <f t="shared" si="106"/>
        <v>22.730000000000018</v>
      </c>
      <c r="Z327" s="4">
        <f t="shared" si="107"/>
        <v>23.139999999999873</v>
      </c>
      <c r="AA327" s="4">
        <f t="shared" si="108"/>
        <v>19.859999999999673</v>
      </c>
      <c r="AC327" s="4" t="str">
        <f t="shared" si="96"/>
        <v/>
      </c>
      <c r="AD327" s="4">
        <f t="shared" si="95"/>
        <v>26.660000000000764</v>
      </c>
    </row>
    <row r="328" spans="1:30">
      <c r="A328" s="2">
        <f>Pairs!J328</f>
        <v>40641</v>
      </c>
      <c r="B328" s="5">
        <f>Pairs!K328</f>
        <v>4051.92</v>
      </c>
      <c r="C328" s="5">
        <f>Pairs!L328</f>
        <v>4068.65</v>
      </c>
      <c r="D328" s="5">
        <f>Pairs!M328</f>
        <v>4047.55</v>
      </c>
      <c r="E328" s="5">
        <f>Pairs!N328</f>
        <v>4061.91</v>
      </c>
      <c r="F328" s="4">
        <f t="shared" si="97"/>
        <v>21.099999999999909</v>
      </c>
      <c r="G328" s="4">
        <f t="shared" si="98"/>
        <v>39.770000000000017</v>
      </c>
      <c r="H328" s="9">
        <f t="shared" si="99"/>
        <v>33.609999999999673</v>
      </c>
      <c r="I328" s="4">
        <f t="shared" si="100"/>
        <v>1.4299999999999273</v>
      </c>
      <c r="K328" s="16">
        <f t="shared" si="101"/>
        <v>1</v>
      </c>
      <c r="L328" s="4">
        <f t="shared" si="109"/>
        <v>33.609999999999673</v>
      </c>
      <c r="M328" s="6">
        <f t="shared" si="102"/>
        <v>1</v>
      </c>
      <c r="N328" s="4">
        <f t="shared" si="93"/>
        <v>72.730000000000018</v>
      </c>
      <c r="O328" s="6">
        <f t="shared" si="103"/>
        <v>1</v>
      </c>
      <c r="P328" s="4">
        <f t="shared" si="94"/>
        <v>74.109999999999673</v>
      </c>
      <c r="Q328" s="13"/>
      <c r="R328" s="13"/>
      <c r="S328" s="4">
        <f t="shared" si="104"/>
        <v>40.349999999999909</v>
      </c>
      <c r="T328" s="6">
        <f t="shared" si="91"/>
        <v>1.5249433106575909</v>
      </c>
      <c r="U328" s="4">
        <f t="shared" si="105"/>
        <v>-19.25</v>
      </c>
      <c r="V328" s="6">
        <f t="shared" si="92"/>
        <v>0.72751322751322656</v>
      </c>
      <c r="X328" s="4">
        <f t="shared" si="106"/>
        <v>-19.25</v>
      </c>
      <c r="Z328" s="4">
        <f t="shared" si="107"/>
        <v>40.349999999999909</v>
      </c>
      <c r="AA328" s="4">
        <f t="shared" si="108"/>
        <v>33.609999999999673</v>
      </c>
      <c r="AC328" s="4">
        <f t="shared" si="96"/>
        <v>5.6099999999996726</v>
      </c>
      <c r="AD328" s="4">
        <f t="shared" si="95"/>
        <v>32.270000000000437</v>
      </c>
    </row>
    <row r="329" spans="1:30">
      <c r="A329" s="2">
        <f>Pairs!J329</f>
        <v>40644</v>
      </c>
      <c r="B329" s="5">
        <f>Pairs!K329</f>
        <v>4056.94</v>
      </c>
      <c r="C329" s="5">
        <f>Pairs!L329</f>
        <v>4057.53</v>
      </c>
      <c r="D329" s="5">
        <f>Pairs!M329</f>
        <v>4026.08</v>
      </c>
      <c r="E329" s="5">
        <f>Pairs!N329</f>
        <v>4038.7</v>
      </c>
      <c r="F329" s="4">
        <f t="shared" si="97"/>
        <v>31.450000000000273</v>
      </c>
      <c r="G329" s="4">
        <f t="shared" si="98"/>
        <v>35.125000000000036</v>
      </c>
      <c r="H329" s="9">
        <f t="shared" si="99"/>
        <v>-23.210000000000036</v>
      </c>
      <c r="I329" s="4">
        <f t="shared" si="100"/>
        <v>-0.84400000000005093</v>
      </c>
      <c r="K329" s="16">
        <f t="shared" si="101"/>
        <v>0.30943171675095915</v>
      </c>
      <c r="L329" s="4">
        <f t="shared" si="109"/>
        <v>33.609999999999673</v>
      </c>
      <c r="M329" s="6">
        <f t="shared" si="102"/>
        <v>0.30943171675095915</v>
      </c>
      <c r="N329" s="4">
        <f t="shared" si="93"/>
        <v>33.609999999999673</v>
      </c>
      <c r="O329" s="6">
        <f t="shared" si="103"/>
        <v>0.68087446720747935</v>
      </c>
      <c r="P329" s="4">
        <f t="shared" si="94"/>
        <v>72.730000000000018</v>
      </c>
      <c r="Q329" s="13"/>
      <c r="R329" s="13"/>
      <c r="S329" s="4">
        <f t="shared" si="104"/>
        <v>-4.3799999999996544</v>
      </c>
      <c r="T329" s="6">
        <f t="shared" si="91"/>
        <v>0.86968164236835177</v>
      </c>
      <c r="U329" s="4">
        <f t="shared" si="105"/>
        <v>35.829999999999927</v>
      </c>
      <c r="V329" s="6">
        <f t="shared" si="92"/>
        <v>-6.6051770306464627E-2</v>
      </c>
      <c r="X329" s="4">
        <f t="shared" si="106"/>
        <v>-4.3799999999996544</v>
      </c>
      <c r="Z329" s="4">
        <f t="shared" si="107"/>
        <v>35.829999999999927</v>
      </c>
      <c r="AA329" s="4">
        <f t="shared" si="108"/>
        <v>23.210000000000036</v>
      </c>
      <c r="AC329" s="4">
        <f t="shared" si="96"/>
        <v>-4.7899999999999636</v>
      </c>
      <c r="AD329" s="4">
        <f t="shared" si="95"/>
        <v>27.480000000000473</v>
      </c>
    </row>
    <row r="330" spans="1:30">
      <c r="A330" s="2">
        <f>Pairs!J330</f>
        <v>40645</v>
      </c>
      <c r="B330" s="5">
        <f>Pairs!K330</f>
        <v>4008.34</v>
      </c>
      <c r="C330" s="5">
        <f>Pairs!L330</f>
        <v>4018.81</v>
      </c>
      <c r="D330" s="5">
        <f>Pairs!M330</f>
        <v>3966.07</v>
      </c>
      <c r="E330" s="5">
        <f>Pairs!N330</f>
        <v>3976.6</v>
      </c>
      <c r="F330" s="4">
        <f t="shared" si="97"/>
        <v>52.739999999999782</v>
      </c>
      <c r="G330" s="4">
        <f t="shared" si="98"/>
        <v>37.322500000000026</v>
      </c>
      <c r="H330" s="9">
        <f t="shared" si="99"/>
        <v>-62.099999999999909</v>
      </c>
      <c r="I330" s="4">
        <f t="shared" si="100"/>
        <v>-13.027999999999974</v>
      </c>
      <c r="K330" s="16">
        <f t="shared" si="101"/>
        <v>0</v>
      </c>
      <c r="L330" s="4">
        <f t="shared" si="109"/>
        <v>85.309999999999945</v>
      </c>
      <c r="M330" s="6">
        <f t="shared" si="102"/>
        <v>0</v>
      </c>
      <c r="N330" s="4">
        <f t="shared" si="93"/>
        <v>85.309999999999945</v>
      </c>
      <c r="O330" s="6">
        <f t="shared" si="103"/>
        <v>0</v>
      </c>
      <c r="P330" s="4">
        <f t="shared" si="94"/>
        <v>85.309999999999945</v>
      </c>
      <c r="Q330" s="13"/>
      <c r="R330" s="13"/>
      <c r="S330" s="4">
        <f t="shared" si="104"/>
        <v>-19.889999999999873</v>
      </c>
      <c r="T330" s="6">
        <f t="shared" ref="T330:T393" si="110">($C330-MIN($E325:$E329))/(MAX($E325:$E329)-MIN($E325:$E329))</f>
        <v>-0.28235644153526718</v>
      </c>
      <c r="U330" s="4">
        <f t="shared" si="105"/>
        <v>72.629999999999654</v>
      </c>
      <c r="V330" s="6">
        <f t="shared" ref="V330:V393" si="111">($D330-MIN($E325:$E329))/(MAX($E325:$E329)-MIN($E325:$E329))</f>
        <v>-1.8515322820589297</v>
      </c>
      <c r="X330" s="4">
        <f t="shared" si="106"/>
        <v>-19.889999999999873</v>
      </c>
      <c r="Z330" s="4">
        <f t="shared" si="107"/>
        <v>72.629999999999654</v>
      </c>
      <c r="AA330" s="4">
        <f t="shared" si="108"/>
        <v>62.099999999999909</v>
      </c>
      <c r="AC330" s="4">
        <f t="shared" si="96"/>
        <v>34.099999999999909</v>
      </c>
      <c r="AD330" s="4">
        <f t="shared" si="95"/>
        <v>61.580000000000382</v>
      </c>
    </row>
    <row r="331" spans="1:30">
      <c r="A331" s="2">
        <f>Pairs!J331</f>
        <v>40646</v>
      </c>
      <c r="B331" s="5">
        <f>Pairs!K331</f>
        <v>3998.29</v>
      </c>
      <c r="C331" s="5">
        <f>Pairs!L331</f>
        <v>4029.34</v>
      </c>
      <c r="D331" s="5">
        <f>Pairs!M331</f>
        <v>3984.01</v>
      </c>
      <c r="E331" s="5">
        <f>Pairs!N331</f>
        <v>4006.23</v>
      </c>
      <c r="F331" s="4">
        <f t="shared" si="97"/>
        <v>45.329999999999927</v>
      </c>
      <c r="G331" s="4">
        <f t="shared" si="98"/>
        <v>38.477499999999999</v>
      </c>
      <c r="H331" s="9">
        <f t="shared" si="99"/>
        <v>29.630000000000109</v>
      </c>
      <c r="I331" s="4">
        <f t="shared" si="100"/>
        <v>-8.3859999999999673</v>
      </c>
      <c r="K331" s="16">
        <f t="shared" si="101"/>
        <v>0.34732153323174458</v>
      </c>
      <c r="L331" s="4">
        <f t="shared" si="109"/>
        <v>85.309999999999945</v>
      </c>
      <c r="M331" s="6">
        <f t="shared" si="102"/>
        <v>0.34732153323174458</v>
      </c>
      <c r="N331" s="4">
        <f t="shared" si="93"/>
        <v>85.309999999999945</v>
      </c>
      <c r="O331" s="6">
        <f t="shared" si="103"/>
        <v>0.34732153323174458</v>
      </c>
      <c r="P331" s="4">
        <f t="shared" si="94"/>
        <v>85.309999999999945</v>
      </c>
      <c r="Q331" s="13"/>
      <c r="R331" s="13"/>
      <c r="S331" s="4">
        <f t="shared" si="104"/>
        <v>52.740000000000236</v>
      </c>
      <c r="T331" s="6">
        <f t="shared" si="110"/>
        <v>0.61821591841519485</v>
      </c>
      <c r="U331" s="4">
        <f t="shared" si="105"/>
        <v>-7.4100000000003092</v>
      </c>
      <c r="V331" s="6">
        <f t="shared" si="111"/>
        <v>8.6859688195994766E-2</v>
      </c>
      <c r="X331" s="4">
        <f t="shared" si="106"/>
        <v>-7.4100000000003092</v>
      </c>
      <c r="Z331" s="4">
        <f t="shared" si="107"/>
        <v>52.740000000000236</v>
      </c>
      <c r="AA331" s="4">
        <f t="shared" si="108"/>
        <v>29.630000000000109</v>
      </c>
      <c r="AC331" s="4">
        <f t="shared" si="96"/>
        <v>1.6300000000001091</v>
      </c>
      <c r="AD331" s="4">
        <f t="shared" si="95"/>
        <v>54.570000000000618</v>
      </c>
    </row>
    <row r="332" spans="1:30">
      <c r="A332" s="2">
        <f>Pairs!J332</f>
        <v>40647</v>
      </c>
      <c r="B332" s="5">
        <f>Pairs!K332</f>
        <v>3986.26</v>
      </c>
      <c r="C332" s="5">
        <f>Pairs!L332</f>
        <v>3994.86</v>
      </c>
      <c r="D332" s="5">
        <f>Pairs!M332</f>
        <v>3949.01</v>
      </c>
      <c r="E332" s="5">
        <f>Pairs!N332</f>
        <v>3970.39</v>
      </c>
      <c r="F332" s="4">
        <f t="shared" si="97"/>
        <v>45.849999999999909</v>
      </c>
      <c r="G332" s="4">
        <f t="shared" si="98"/>
        <v>38.837499999999977</v>
      </c>
      <c r="H332" s="9">
        <f t="shared" si="99"/>
        <v>-35.840000000000146</v>
      </c>
      <c r="I332" s="4">
        <f t="shared" si="100"/>
        <v>-11.582000000000061</v>
      </c>
      <c r="K332" s="16">
        <f t="shared" si="101"/>
        <v>0</v>
      </c>
      <c r="L332" s="4">
        <f t="shared" si="109"/>
        <v>91.519999999999982</v>
      </c>
      <c r="M332" s="6">
        <f t="shared" si="102"/>
        <v>0</v>
      </c>
      <c r="N332" s="4">
        <f t="shared" ref="N332:N395" si="112">MAX($E326:$E332)-MIN($E326:$E332)</f>
        <v>91.519999999999982</v>
      </c>
      <c r="O332" s="6">
        <f t="shared" si="103"/>
        <v>0</v>
      </c>
      <c r="P332" s="4">
        <f t="shared" ref="P332:P395" si="113">MAX($E324:$E332)-MIN($E324:$E332)</f>
        <v>91.519999999999982</v>
      </c>
      <c r="Q332" s="13"/>
      <c r="R332" s="13"/>
      <c r="S332" s="4">
        <f t="shared" si="104"/>
        <v>-11.369999999999891</v>
      </c>
      <c r="T332" s="6">
        <f t="shared" si="110"/>
        <v>0.2140429023561157</v>
      </c>
      <c r="U332" s="4">
        <f t="shared" si="105"/>
        <v>57.2199999999998</v>
      </c>
      <c r="V332" s="6">
        <f t="shared" si="111"/>
        <v>-0.32340874457859231</v>
      </c>
      <c r="X332" s="4">
        <f t="shared" si="106"/>
        <v>-11.369999999999891</v>
      </c>
      <c r="Z332" s="4">
        <f t="shared" si="107"/>
        <v>57.2199999999998</v>
      </c>
      <c r="AA332" s="4">
        <f t="shared" si="108"/>
        <v>35.840000000000146</v>
      </c>
      <c r="AC332" s="4">
        <f t="shared" si="96"/>
        <v>7.8400000000001455</v>
      </c>
      <c r="AD332" s="4">
        <f t="shared" si="95"/>
        <v>55.150000000000546</v>
      </c>
    </row>
    <row r="333" spans="1:30">
      <c r="A333" s="2">
        <f>Pairs!J333</f>
        <v>40648</v>
      </c>
      <c r="B333" s="5">
        <f>Pairs!K333</f>
        <v>3970.65</v>
      </c>
      <c r="C333" s="5">
        <f>Pairs!L333</f>
        <v>3977.66</v>
      </c>
      <c r="D333" s="5">
        <f>Pairs!M333</f>
        <v>3950.5</v>
      </c>
      <c r="E333" s="5">
        <f>Pairs!N333</f>
        <v>3974.48</v>
      </c>
      <c r="F333" s="4">
        <f t="shared" si="97"/>
        <v>27.159999999999854</v>
      </c>
      <c r="G333" s="4">
        <f t="shared" si="98"/>
        <v>39.478333333333318</v>
      </c>
      <c r="H333" s="9">
        <f t="shared" si="99"/>
        <v>4.0900000000001455</v>
      </c>
      <c r="I333" s="4">
        <f t="shared" si="100"/>
        <v>-17.485999999999969</v>
      </c>
      <c r="K333" s="16">
        <f t="shared" si="101"/>
        <v>5.9874103352366398E-2</v>
      </c>
      <c r="L333" s="4">
        <f t="shared" si="109"/>
        <v>68.309999999999945</v>
      </c>
      <c r="M333" s="6">
        <f t="shared" si="102"/>
        <v>4.4689685314686915E-2</v>
      </c>
      <c r="N333" s="4">
        <f t="shared" si="112"/>
        <v>91.519999999999982</v>
      </c>
      <c r="O333" s="6">
        <f t="shared" si="103"/>
        <v>4.4689685314686915E-2</v>
      </c>
      <c r="P333" s="4">
        <f t="shared" si="113"/>
        <v>91.519999999999982</v>
      </c>
      <c r="Q333" s="13"/>
      <c r="R333" s="13"/>
      <c r="S333" s="4">
        <f t="shared" si="104"/>
        <v>7.2699999999999818</v>
      </c>
      <c r="T333" s="6">
        <f t="shared" si="110"/>
        <v>7.9436188811188635E-2</v>
      </c>
      <c r="U333" s="4">
        <f t="shared" si="105"/>
        <v>19.889999999999873</v>
      </c>
      <c r="V333" s="6">
        <f t="shared" si="111"/>
        <v>-0.21732954545454411</v>
      </c>
      <c r="X333" s="4">
        <f t="shared" si="106"/>
        <v>7.2699999999999818</v>
      </c>
      <c r="Z333" s="4">
        <f t="shared" si="107"/>
        <v>19.889999999999873</v>
      </c>
      <c r="AA333" s="4">
        <f t="shared" si="108"/>
        <v>4.0900000000001455</v>
      </c>
      <c r="AC333" s="4" t="str">
        <f t="shared" si="96"/>
        <v/>
      </c>
      <c r="AD333" s="4">
        <f t="shared" si="95"/>
        <v>17.570000000000164</v>
      </c>
    </row>
    <row r="334" spans="1:30">
      <c r="A334" s="2">
        <f>Pairs!J334</f>
        <v>40651</v>
      </c>
      <c r="B334" s="5">
        <f>Pairs!K334</f>
        <v>3970.62</v>
      </c>
      <c r="C334" s="5">
        <f>Pairs!L334</f>
        <v>3971.29</v>
      </c>
      <c r="D334" s="5">
        <f>Pairs!M334</f>
        <v>3862.4</v>
      </c>
      <c r="E334" s="5">
        <f>Pairs!N334</f>
        <v>3881.24</v>
      </c>
      <c r="F334" s="4">
        <f t="shared" si="97"/>
        <v>108.88999999999987</v>
      </c>
      <c r="G334" s="4">
        <f t="shared" si="98"/>
        <v>44.534166666666614</v>
      </c>
      <c r="H334" s="9">
        <f t="shared" si="99"/>
        <v>-93.240000000000236</v>
      </c>
      <c r="I334" s="4">
        <f t="shared" si="100"/>
        <v>-31.492000000000008</v>
      </c>
      <c r="K334" s="16">
        <f t="shared" si="101"/>
        <v>0</v>
      </c>
      <c r="L334" s="4">
        <f t="shared" si="109"/>
        <v>124.99000000000024</v>
      </c>
      <c r="M334" s="6">
        <f t="shared" si="102"/>
        <v>0</v>
      </c>
      <c r="N334" s="4">
        <f t="shared" si="112"/>
        <v>180.67000000000007</v>
      </c>
      <c r="O334" s="6">
        <f t="shared" si="103"/>
        <v>0</v>
      </c>
      <c r="P334" s="4">
        <f t="shared" si="113"/>
        <v>180.67000000000007</v>
      </c>
      <c r="Q334" s="13"/>
      <c r="R334" s="13"/>
      <c r="S334" s="4">
        <f t="shared" si="104"/>
        <v>-3.1900000000000546</v>
      </c>
      <c r="T334" s="6">
        <f t="shared" si="110"/>
        <v>1.3175230566536257E-2</v>
      </c>
      <c r="U334" s="4">
        <f t="shared" si="105"/>
        <v>112.07999999999993</v>
      </c>
      <c r="V334" s="6">
        <f t="shared" si="111"/>
        <v>-1.5808812765334486</v>
      </c>
      <c r="X334" s="4">
        <f t="shared" si="106"/>
        <v>-3.1900000000000546</v>
      </c>
      <c r="Z334" s="4">
        <f t="shared" si="107"/>
        <v>112.07999999999993</v>
      </c>
      <c r="AA334" s="4">
        <f t="shared" si="108"/>
        <v>93.240000000000236</v>
      </c>
      <c r="AC334" s="4">
        <f t="shared" si="96"/>
        <v>65.240000000000236</v>
      </c>
      <c r="AD334" s="4">
        <f t="shared" si="95"/>
        <v>82.8100000000004</v>
      </c>
    </row>
    <row r="335" spans="1:30">
      <c r="A335" s="2">
        <f>Pairs!J335</f>
        <v>40652</v>
      </c>
      <c r="B335" s="5">
        <f>Pairs!K335</f>
        <v>3899.68</v>
      </c>
      <c r="C335" s="5">
        <f>Pairs!L335</f>
        <v>3929.17</v>
      </c>
      <c r="D335" s="5">
        <f>Pairs!M335</f>
        <v>3895.38</v>
      </c>
      <c r="E335" s="5">
        <f>Pairs!N335</f>
        <v>3908.58</v>
      </c>
      <c r="F335" s="4">
        <f t="shared" si="97"/>
        <v>33.789999999999964</v>
      </c>
      <c r="G335" s="4">
        <f t="shared" si="98"/>
        <v>42.879166666666606</v>
      </c>
      <c r="H335" s="9">
        <f t="shared" si="99"/>
        <v>27.340000000000146</v>
      </c>
      <c r="I335" s="4">
        <f t="shared" si="100"/>
        <v>-13.603999999999996</v>
      </c>
      <c r="K335" s="16">
        <f t="shared" si="101"/>
        <v>0.21873749899992073</v>
      </c>
      <c r="L335" s="4">
        <f t="shared" si="109"/>
        <v>124.99000000000024</v>
      </c>
      <c r="M335" s="6">
        <f t="shared" si="102"/>
        <v>0.17363139845040099</v>
      </c>
      <c r="N335" s="4">
        <f t="shared" si="112"/>
        <v>157.46000000000004</v>
      </c>
      <c r="O335" s="6">
        <f t="shared" si="103"/>
        <v>0.15132562129850077</v>
      </c>
      <c r="P335" s="4">
        <f t="shared" si="113"/>
        <v>180.67000000000007</v>
      </c>
      <c r="Q335" s="13"/>
      <c r="R335" s="13"/>
      <c r="S335" s="4">
        <f t="shared" si="104"/>
        <v>47.930000000000291</v>
      </c>
      <c r="T335" s="6">
        <f t="shared" si="110"/>
        <v>0.38347067765421394</v>
      </c>
      <c r="U335" s="4">
        <f t="shared" si="105"/>
        <v>-14.140000000000327</v>
      </c>
      <c r="V335" s="6">
        <f t="shared" si="111"/>
        <v>0.11312905032402833</v>
      </c>
      <c r="X335" s="4">
        <f t="shared" si="106"/>
        <v>-14.140000000000327</v>
      </c>
      <c r="Z335" s="4">
        <f t="shared" si="107"/>
        <v>47.930000000000291</v>
      </c>
      <c r="AA335" s="4">
        <f t="shared" si="108"/>
        <v>27.340000000000146</v>
      </c>
      <c r="AC335" s="4">
        <f t="shared" si="96"/>
        <v>-0.65999999999985448</v>
      </c>
      <c r="AD335" s="4">
        <f t="shared" si="95"/>
        <v>108.97000000000025</v>
      </c>
    </row>
    <row r="336" spans="1:30">
      <c r="A336" s="2">
        <f>Pairs!J336</f>
        <v>40653</v>
      </c>
      <c r="B336" s="5">
        <f>Pairs!K336</f>
        <v>3947.46</v>
      </c>
      <c r="C336" s="5">
        <f>Pairs!L336</f>
        <v>4008.74</v>
      </c>
      <c r="D336" s="5">
        <f>Pairs!M336</f>
        <v>3947.46</v>
      </c>
      <c r="E336" s="5">
        <f>Pairs!N336</f>
        <v>4004.62</v>
      </c>
      <c r="F336" s="4">
        <f t="shared" si="97"/>
        <v>61.279999999999745</v>
      </c>
      <c r="G336" s="4">
        <f t="shared" si="98"/>
        <v>46.314999999999905</v>
      </c>
      <c r="H336" s="9">
        <f t="shared" si="99"/>
        <v>96.039999999999964</v>
      </c>
      <c r="I336" s="4">
        <f t="shared" si="100"/>
        <v>-0.32200000000002549</v>
      </c>
      <c r="K336" s="16">
        <f t="shared" si="101"/>
        <v>1</v>
      </c>
      <c r="L336" s="4">
        <f t="shared" si="109"/>
        <v>123.38000000000011</v>
      </c>
      <c r="M336" s="6">
        <f t="shared" si="102"/>
        <v>0.9871189695175604</v>
      </c>
      <c r="N336" s="4">
        <f t="shared" si="112"/>
        <v>124.99000000000024</v>
      </c>
      <c r="O336" s="6">
        <f t="shared" si="103"/>
        <v>0.68290252947362629</v>
      </c>
      <c r="P336" s="4">
        <f t="shared" si="113"/>
        <v>180.67000000000007</v>
      </c>
      <c r="Q336" s="13"/>
      <c r="R336" s="13"/>
      <c r="S336" s="4">
        <f t="shared" si="104"/>
        <v>100.15999999999985</v>
      </c>
      <c r="T336" s="6">
        <f t="shared" si="110"/>
        <v>1.0200816065285203</v>
      </c>
      <c r="U336" s="4">
        <f t="shared" si="105"/>
        <v>-38.880000000000109</v>
      </c>
      <c r="V336" s="6">
        <f t="shared" si="111"/>
        <v>0.52980238419073633</v>
      </c>
      <c r="X336" s="4">
        <f t="shared" si="106"/>
        <v>-38.880000000000109</v>
      </c>
      <c r="Z336" s="4">
        <f t="shared" si="107"/>
        <v>100.15999999999985</v>
      </c>
      <c r="AA336" s="4">
        <f t="shared" si="108"/>
        <v>96.039999999999964</v>
      </c>
      <c r="AC336" s="4">
        <f t="shared" si="96"/>
        <v>68.039999999999964</v>
      </c>
      <c r="AD336" s="4">
        <f t="shared" ref="AD336:AD399" si="114">SUM(AC327:AC336)</f>
        <v>177.01000000000022</v>
      </c>
    </row>
    <row r="337" spans="1:30">
      <c r="A337" s="2">
        <f>Pairs!J337</f>
        <v>40654</v>
      </c>
      <c r="B337" s="5">
        <f>Pairs!K337</f>
        <v>4021.91</v>
      </c>
      <c r="C337" s="5">
        <f>Pairs!L337</f>
        <v>4034.5</v>
      </c>
      <c r="D337" s="5">
        <f>Pairs!M337</f>
        <v>4011.38</v>
      </c>
      <c r="E337" s="5">
        <f>Pairs!N337</f>
        <v>4021.88</v>
      </c>
      <c r="F337" s="4">
        <f t="shared" si="97"/>
        <v>23.119999999999891</v>
      </c>
      <c r="G337" s="4">
        <f t="shared" si="98"/>
        <v>45.630833333333236</v>
      </c>
      <c r="H337" s="9">
        <f t="shared" si="99"/>
        <v>17.260000000000218</v>
      </c>
      <c r="I337" s="4">
        <f t="shared" si="100"/>
        <v>10.298000000000048</v>
      </c>
      <c r="K337" s="16">
        <f t="shared" si="101"/>
        <v>1</v>
      </c>
      <c r="L337" s="4">
        <f t="shared" si="109"/>
        <v>140.64000000000033</v>
      </c>
      <c r="M337" s="6">
        <f t="shared" si="102"/>
        <v>1</v>
      </c>
      <c r="N337" s="4">
        <f t="shared" si="112"/>
        <v>140.64000000000033</v>
      </c>
      <c r="O337" s="6">
        <f t="shared" si="103"/>
        <v>0.89317922011939732</v>
      </c>
      <c r="P337" s="4">
        <f t="shared" si="113"/>
        <v>157.46000000000004</v>
      </c>
      <c r="Q337" s="13"/>
      <c r="R337" s="13"/>
      <c r="S337" s="4">
        <f t="shared" si="104"/>
        <v>29.880000000000109</v>
      </c>
      <c r="T337" s="6">
        <f t="shared" si="110"/>
        <v>1.2421786351110398</v>
      </c>
      <c r="U337" s="4">
        <f t="shared" si="105"/>
        <v>-6.7600000000002183</v>
      </c>
      <c r="V337" s="6">
        <f t="shared" si="111"/>
        <v>1.0547900794294067</v>
      </c>
      <c r="X337" s="4">
        <f t="shared" si="106"/>
        <v>-6.7600000000002183</v>
      </c>
      <c r="Z337" s="4">
        <f t="shared" si="107"/>
        <v>29.880000000000109</v>
      </c>
      <c r="AA337" s="4">
        <f t="shared" si="108"/>
        <v>17.260000000000218</v>
      </c>
      <c r="AC337" s="4">
        <f t="shared" si="96"/>
        <v>-10.739999999999782</v>
      </c>
      <c r="AD337" s="4">
        <f t="shared" si="114"/>
        <v>166.27000000000044</v>
      </c>
    </row>
    <row r="338" spans="1:30">
      <c r="A338" s="2">
        <f>Pairs!J338</f>
        <v>40659</v>
      </c>
      <c r="B338" s="5">
        <f>Pairs!K338</f>
        <v>4014.29</v>
      </c>
      <c r="C338" s="5">
        <f>Pairs!L338</f>
        <v>4048</v>
      </c>
      <c r="D338" s="5">
        <f>Pairs!M338</f>
        <v>4009.82</v>
      </c>
      <c r="E338" s="5">
        <f>Pairs!N338</f>
        <v>4045.29</v>
      </c>
      <c r="F338" s="4">
        <f t="shared" si="97"/>
        <v>38.179999999999836</v>
      </c>
      <c r="G338" s="4">
        <f t="shared" si="98"/>
        <v>44.56333333333324</v>
      </c>
      <c r="H338" s="9">
        <f t="shared" si="99"/>
        <v>23.409999999999854</v>
      </c>
      <c r="I338" s="4">
        <f t="shared" si="100"/>
        <v>14.161999999999988</v>
      </c>
      <c r="K338" s="16">
        <f t="shared" si="101"/>
        <v>1</v>
      </c>
      <c r="L338" s="4">
        <f t="shared" si="109"/>
        <v>164.05000000000018</v>
      </c>
      <c r="M338" s="6">
        <f t="shared" si="102"/>
        <v>1</v>
      </c>
      <c r="N338" s="4">
        <f t="shared" si="112"/>
        <v>164.05000000000018</v>
      </c>
      <c r="O338" s="6">
        <f t="shared" si="103"/>
        <v>1</v>
      </c>
      <c r="P338" s="4">
        <f t="shared" si="113"/>
        <v>164.05000000000018</v>
      </c>
      <c r="Q338" s="13"/>
      <c r="R338" s="13"/>
      <c r="S338" s="4">
        <f t="shared" si="104"/>
        <v>26.119999999999891</v>
      </c>
      <c r="T338" s="6">
        <f t="shared" si="110"/>
        <v>1.1857224118316256</v>
      </c>
      <c r="U338" s="4">
        <f t="shared" si="105"/>
        <v>12.059999999999945</v>
      </c>
      <c r="V338" s="6">
        <f t="shared" si="111"/>
        <v>0.91424914675767976</v>
      </c>
      <c r="X338" s="4">
        <f t="shared" si="106"/>
        <v>12.059999999999945</v>
      </c>
      <c r="Z338" s="4">
        <f t="shared" si="107"/>
        <v>26.119999999999891</v>
      </c>
      <c r="AA338" s="4">
        <f t="shared" si="108"/>
        <v>23.409999999999854</v>
      </c>
      <c r="AC338" s="4" t="str">
        <f t="shared" si="96"/>
        <v/>
      </c>
      <c r="AD338" s="4">
        <f t="shared" si="114"/>
        <v>160.66000000000076</v>
      </c>
    </row>
    <row r="339" spans="1:30">
      <c r="A339" s="2">
        <f>Pairs!J339</f>
        <v>40660</v>
      </c>
      <c r="B339" s="5">
        <f>Pairs!K339</f>
        <v>4048.14</v>
      </c>
      <c r="C339" s="5">
        <f>Pairs!L339</f>
        <v>4084.32</v>
      </c>
      <c r="D339" s="5">
        <f>Pairs!M339</f>
        <v>4036.28</v>
      </c>
      <c r="E339" s="5">
        <f>Pairs!N339</f>
        <v>4067.72</v>
      </c>
      <c r="F339" s="4">
        <f t="shared" si="97"/>
        <v>48.039999999999964</v>
      </c>
      <c r="G339" s="4">
        <f t="shared" si="98"/>
        <v>44.74416666666658</v>
      </c>
      <c r="H339" s="9">
        <f t="shared" si="99"/>
        <v>22.429999999999836</v>
      </c>
      <c r="I339" s="4">
        <f t="shared" si="100"/>
        <v>37.296000000000006</v>
      </c>
      <c r="K339" s="16">
        <f t="shared" si="101"/>
        <v>1</v>
      </c>
      <c r="L339" s="4">
        <f t="shared" si="109"/>
        <v>159.13999999999987</v>
      </c>
      <c r="M339" s="6">
        <f t="shared" si="102"/>
        <v>1</v>
      </c>
      <c r="N339" s="4">
        <f t="shared" si="112"/>
        <v>186.48000000000002</v>
      </c>
      <c r="O339" s="6">
        <f t="shared" si="103"/>
        <v>1</v>
      </c>
      <c r="P339" s="4">
        <f t="shared" si="113"/>
        <v>186.48000000000002</v>
      </c>
      <c r="Q339" s="13"/>
      <c r="R339" s="13"/>
      <c r="S339" s="4">
        <f t="shared" si="104"/>
        <v>39.0300000000002</v>
      </c>
      <c r="T339" s="6">
        <f t="shared" si="110"/>
        <v>1.2379152697348379</v>
      </c>
      <c r="U339" s="4">
        <f t="shared" si="105"/>
        <v>9.0099999999997635</v>
      </c>
      <c r="V339" s="6">
        <f t="shared" si="111"/>
        <v>0.94507772020725533</v>
      </c>
      <c r="X339" s="4">
        <f t="shared" si="106"/>
        <v>9.0099999999997635</v>
      </c>
      <c r="Z339" s="4">
        <f t="shared" si="107"/>
        <v>39.0300000000002</v>
      </c>
      <c r="AA339" s="4">
        <f t="shared" si="108"/>
        <v>22.429999999999836</v>
      </c>
      <c r="AC339" s="4">
        <f t="shared" si="96"/>
        <v>-5.5700000000001637</v>
      </c>
      <c r="AD339" s="4">
        <f t="shared" si="114"/>
        <v>159.88000000000056</v>
      </c>
    </row>
    <row r="340" spans="1:30">
      <c r="A340" s="2">
        <f>Pairs!J340</f>
        <v>40661</v>
      </c>
      <c r="B340" s="5">
        <f>Pairs!K340</f>
        <v>4095.42</v>
      </c>
      <c r="C340" s="5">
        <f>Pairs!L340</f>
        <v>4107.8999999999996</v>
      </c>
      <c r="D340" s="5">
        <f>Pairs!M340</f>
        <v>4080.15</v>
      </c>
      <c r="E340" s="5">
        <f>Pairs!N340</f>
        <v>4104.8999999999996</v>
      </c>
      <c r="F340" s="4">
        <f t="shared" si="97"/>
        <v>27.749999999999545</v>
      </c>
      <c r="G340" s="4">
        <f t="shared" si="98"/>
        <v>45.298333333333211</v>
      </c>
      <c r="H340" s="9">
        <f t="shared" si="99"/>
        <v>37.179999999999836</v>
      </c>
      <c r="I340" s="4">
        <f t="shared" si="100"/>
        <v>39.263999999999939</v>
      </c>
      <c r="K340" s="16">
        <f t="shared" si="101"/>
        <v>1</v>
      </c>
      <c r="L340" s="4">
        <f t="shared" si="109"/>
        <v>100.27999999999975</v>
      </c>
      <c r="M340" s="6">
        <f t="shared" si="102"/>
        <v>1</v>
      </c>
      <c r="N340" s="4">
        <f t="shared" si="112"/>
        <v>223.65999999999985</v>
      </c>
      <c r="O340" s="6">
        <f t="shared" si="103"/>
        <v>1</v>
      </c>
      <c r="P340" s="4">
        <f t="shared" si="113"/>
        <v>223.65999999999985</v>
      </c>
      <c r="Q340" s="13"/>
      <c r="R340" s="13"/>
      <c r="S340" s="4">
        <f t="shared" si="104"/>
        <v>40.179999999999836</v>
      </c>
      <c r="T340" s="6">
        <f t="shared" si="110"/>
        <v>1.2524820912404164</v>
      </c>
      <c r="U340" s="4">
        <f t="shared" si="105"/>
        <v>-12.430000000000291</v>
      </c>
      <c r="V340" s="6">
        <f t="shared" si="111"/>
        <v>1.0781073268819925</v>
      </c>
      <c r="X340" s="4">
        <f t="shared" si="106"/>
        <v>-12.430000000000291</v>
      </c>
      <c r="Z340" s="4">
        <f t="shared" si="107"/>
        <v>40.179999999999836</v>
      </c>
      <c r="AA340" s="4">
        <f t="shared" si="108"/>
        <v>37.179999999999836</v>
      </c>
      <c r="AC340" s="4">
        <f t="shared" si="96"/>
        <v>9.1799999999998363</v>
      </c>
      <c r="AD340" s="4">
        <f t="shared" si="114"/>
        <v>134.96000000000049</v>
      </c>
    </row>
    <row r="341" spans="1:30">
      <c r="A341" s="2">
        <f>Pairs!J341</f>
        <v>40662</v>
      </c>
      <c r="B341" s="5">
        <f>Pairs!K341</f>
        <v>4093.61</v>
      </c>
      <c r="C341" s="5">
        <f>Pairs!L341</f>
        <v>4110.41</v>
      </c>
      <c r="D341" s="5">
        <f>Pairs!M341</f>
        <v>4084.47</v>
      </c>
      <c r="E341" s="5">
        <f>Pairs!N341</f>
        <v>4106.92</v>
      </c>
      <c r="F341" s="4">
        <f t="shared" si="97"/>
        <v>25.940000000000055</v>
      </c>
      <c r="G341" s="4">
        <f t="shared" si="98"/>
        <v>44.839166666666529</v>
      </c>
      <c r="H341" s="9">
        <f t="shared" si="99"/>
        <v>2.0200000000004366</v>
      </c>
      <c r="I341" s="4">
        <f t="shared" si="100"/>
        <v>20.460000000000036</v>
      </c>
      <c r="K341" s="16">
        <f t="shared" si="101"/>
        <v>1</v>
      </c>
      <c r="L341" s="4">
        <f t="shared" si="109"/>
        <v>85.039999999999964</v>
      </c>
      <c r="M341" s="6">
        <f t="shared" si="102"/>
        <v>1</v>
      </c>
      <c r="N341" s="4">
        <f t="shared" si="112"/>
        <v>198.34000000000015</v>
      </c>
      <c r="O341" s="6">
        <f t="shared" si="103"/>
        <v>1</v>
      </c>
      <c r="P341" s="4">
        <f t="shared" si="113"/>
        <v>225.68000000000029</v>
      </c>
      <c r="Q341" s="13"/>
      <c r="R341" s="13"/>
      <c r="S341" s="4">
        <f t="shared" si="104"/>
        <v>5.5100000000002183</v>
      </c>
      <c r="T341" s="6">
        <f t="shared" si="110"/>
        <v>1.0549461507778244</v>
      </c>
      <c r="U341" s="4">
        <f t="shared" si="105"/>
        <v>20.429999999999836</v>
      </c>
      <c r="V341" s="6">
        <f t="shared" si="111"/>
        <v>0.79627044276027237</v>
      </c>
      <c r="X341" s="4">
        <f t="shared" si="106"/>
        <v>5.5100000000002183</v>
      </c>
      <c r="Z341" s="4">
        <f t="shared" si="107"/>
        <v>20.429999999999836</v>
      </c>
      <c r="AA341" s="4">
        <f t="shared" si="108"/>
        <v>2.0200000000004366</v>
      </c>
      <c r="AC341" s="4" t="str">
        <f t="shared" si="96"/>
        <v/>
      </c>
      <c r="AD341" s="4">
        <f t="shared" si="114"/>
        <v>133.33000000000038</v>
      </c>
    </row>
    <row r="342" spans="1:30">
      <c r="A342" s="2">
        <f>Pairs!J342</f>
        <v>40665</v>
      </c>
      <c r="B342" s="5">
        <f>Pairs!K342</f>
        <v>4137.75</v>
      </c>
      <c r="C342" s="5">
        <f>Pairs!L342</f>
        <v>4137.97</v>
      </c>
      <c r="D342" s="5">
        <f>Pairs!M342</f>
        <v>4108.7700000000004</v>
      </c>
      <c r="E342" s="5">
        <f>Pairs!N342</f>
        <v>4108.7700000000004</v>
      </c>
      <c r="F342" s="4">
        <f t="shared" si="97"/>
        <v>29.199999999999818</v>
      </c>
      <c r="G342" s="4">
        <f t="shared" si="98"/>
        <v>42.877499999999863</v>
      </c>
      <c r="H342" s="9">
        <f t="shared" si="99"/>
        <v>1.8500000000003638</v>
      </c>
      <c r="I342" s="4">
        <f t="shared" si="100"/>
        <v>17.378000000000064</v>
      </c>
      <c r="K342" s="16">
        <f t="shared" si="101"/>
        <v>1</v>
      </c>
      <c r="L342" s="4">
        <f t="shared" si="109"/>
        <v>63.480000000000473</v>
      </c>
      <c r="M342" s="6">
        <f t="shared" si="102"/>
        <v>1</v>
      </c>
      <c r="N342" s="4">
        <f t="shared" si="112"/>
        <v>104.15000000000055</v>
      </c>
      <c r="O342" s="6">
        <f t="shared" si="103"/>
        <v>1</v>
      </c>
      <c r="P342" s="4">
        <f t="shared" si="113"/>
        <v>227.53000000000065</v>
      </c>
      <c r="Q342" s="13"/>
      <c r="R342" s="13"/>
      <c r="S342" s="4">
        <f t="shared" si="104"/>
        <v>31.050000000000182</v>
      </c>
      <c r="T342" s="6">
        <f t="shared" si="110"/>
        <v>1.3651222953904067</v>
      </c>
      <c r="U342" s="4">
        <f t="shared" si="105"/>
        <v>-1.8500000000003638</v>
      </c>
      <c r="V342" s="6">
        <f t="shared" si="111"/>
        <v>1.021754468485423</v>
      </c>
      <c r="X342" s="4">
        <f t="shared" si="106"/>
        <v>-1.8500000000003638</v>
      </c>
      <c r="Z342" s="4">
        <f t="shared" si="107"/>
        <v>31.050000000000182</v>
      </c>
      <c r="AA342" s="4">
        <f t="shared" si="108"/>
        <v>1.8500000000003638</v>
      </c>
      <c r="AC342" s="4">
        <f t="shared" si="96"/>
        <v>-26.149999999999636</v>
      </c>
      <c r="AD342" s="4">
        <f t="shared" si="114"/>
        <v>99.3400000000006</v>
      </c>
    </row>
    <row r="343" spans="1:30">
      <c r="A343" s="2">
        <f>Pairs!J343</f>
        <v>40666</v>
      </c>
      <c r="B343" s="5">
        <f>Pairs!K343</f>
        <v>4105.3500000000004</v>
      </c>
      <c r="C343" s="5">
        <f>Pairs!L343</f>
        <v>4107.76</v>
      </c>
      <c r="D343" s="5">
        <f>Pairs!M343</f>
        <v>4070.69</v>
      </c>
      <c r="E343" s="5">
        <f>Pairs!N343</f>
        <v>4096.84</v>
      </c>
      <c r="F343" s="4">
        <f t="shared" si="97"/>
        <v>37.070000000000164</v>
      </c>
      <c r="G343" s="4">
        <f t="shared" si="98"/>
        <v>42.189166666666551</v>
      </c>
      <c r="H343" s="9">
        <f t="shared" si="99"/>
        <v>-11.930000000000291</v>
      </c>
      <c r="I343" s="4">
        <f t="shared" si="100"/>
        <v>10.310000000000036</v>
      </c>
      <c r="K343" s="16">
        <f t="shared" si="101"/>
        <v>0.70937880633373673</v>
      </c>
      <c r="L343" s="4">
        <f t="shared" si="109"/>
        <v>41.050000000000637</v>
      </c>
      <c r="M343" s="6">
        <f t="shared" si="102"/>
        <v>0.86269996547358441</v>
      </c>
      <c r="N343" s="4">
        <f t="shared" si="112"/>
        <v>86.890000000000327</v>
      </c>
      <c r="O343" s="6">
        <f t="shared" si="103"/>
        <v>0.94040661371696754</v>
      </c>
      <c r="P343" s="4">
        <f t="shared" si="113"/>
        <v>200.19000000000051</v>
      </c>
      <c r="Q343" s="13"/>
      <c r="R343" s="13"/>
      <c r="S343" s="4">
        <f t="shared" si="104"/>
        <v>-1.0100000000002183</v>
      </c>
      <c r="T343" s="6">
        <f t="shared" si="110"/>
        <v>0.98408947700062677</v>
      </c>
      <c r="U343" s="4">
        <f t="shared" si="105"/>
        <v>38.080000000000382</v>
      </c>
      <c r="V343" s="6">
        <f t="shared" si="111"/>
        <v>0.40012602394454794</v>
      </c>
      <c r="X343" s="4">
        <f t="shared" si="106"/>
        <v>-1.0100000000002183</v>
      </c>
      <c r="Z343" s="4">
        <f t="shared" si="107"/>
        <v>38.080000000000382</v>
      </c>
      <c r="AA343" s="4">
        <f t="shared" si="108"/>
        <v>11.930000000000291</v>
      </c>
      <c r="AC343" s="4">
        <f t="shared" si="96"/>
        <v>-16.069999999999709</v>
      </c>
      <c r="AD343" s="4">
        <f t="shared" si="114"/>
        <v>83.270000000000891</v>
      </c>
    </row>
    <row r="344" spans="1:30">
      <c r="A344" s="2">
        <f>Pairs!J344</f>
        <v>40667</v>
      </c>
      <c r="B344" s="5">
        <f>Pairs!K344</f>
        <v>4089.64</v>
      </c>
      <c r="C344" s="5">
        <f>Pairs!L344</f>
        <v>4116.66</v>
      </c>
      <c r="D344" s="5">
        <f>Pairs!M344</f>
        <v>4032.22</v>
      </c>
      <c r="E344" s="5">
        <f>Pairs!N344</f>
        <v>4043.13</v>
      </c>
      <c r="F344" s="4">
        <f t="shared" si="97"/>
        <v>84.440000000000055</v>
      </c>
      <c r="G344" s="4">
        <f t="shared" si="98"/>
        <v>45.404999999999895</v>
      </c>
      <c r="H344" s="9">
        <f t="shared" si="99"/>
        <v>-53.710000000000036</v>
      </c>
      <c r="I344" s="4">
        <f t="shared" si="100"/>
        <v>-4.917999999999938</v>
      </c>
      <c r="K344" s="16">
        <f t="shared" si="101"/>
        <v>0</v>
      </c>
      <c r="L344" s="4">
        <f t="shared" si="109"/>
        <v>65.640000000000327</v>
      </c>
      <c r="M344" s="6">
        <f t="shared" si="102"/>
        <v>0</v>
      </c>
      <c r="N344" s="4">
        <f t="shared" si="112"/>
        <v>65.640000000000327</v>
      </c>
      <c r="O344" s="6">
        <f t="shared" si="103"/>
        <v>0.36975516082573229</v>
      </c>
      <c r="P344" s="4">
        <f t="shared" si="113"/>
        <v>104.15000000000055</v>
      </c>
      <c r="Q344" s="13"/>
      <c r="R344" s="13"/>
      <c r="S344" s="4">
        <f t="shared" si="104"/>
        <v>19.819999999999709</v>
      </c>
      <c r="T344" s="6">
        <f t="shared" si="110"/>
        <v>1.19220462850181</v>
      </c>
      <c r="U344" s="4">
        <f t="shared" si="105"/>
        <v>64.620000000000346</v>
      </c>
      <c r="V344" s="6">
        <f t="shared" si="111"/>
        <v>-0.86479902557854926</v>
      </c>
      <c r="X344" s="4">
        <f t="shared" si="106"/>
        <v>19.819999999999709</v>
      </c>
      <c r="Z344" s="4">
        <f t="shared" si="107"/>
        <v>64.620000000000346</v>
      </c>
      <c r="AA344" s="4">
        <f t="shared" si="108"/>
        <v>53.710000000000036</v>
      </c>
      <c r="AC344" s="4">
        <f t="shared" si="96"/>
        <v>25.710000000000036</v>
      </c>
      <c r="AD344" s="4">
        <f t="shared" si="114"/>
        <v>43.740000000000691</v>
      </c>
    </row>
    <row r="345" spans="1:30">
      <c r="A345" s="2">
        <f>Pairs!J345</f>
        <v>40668</v>
      </c>
      <c r="B345" s="5">
        <f>Pairs!K345</f>
        <v>4039.1</v>
      </c>
      <c r="C345" s="5">
        <f>Pairs!L345</f>
        <v>4052.23</v>
      </c>
      <c r="D345" s="5">
        <f>Pairs!M345</f>
        <v>3981.19</v>
      </c>
      <c r="E345" s="5">
        <f>Pairs!N345</f>
        <v>4004.87</v>
      </c>
      <c r="F345" s="4">
        <f t="shared" si="97"/>
        <v>71.039999999999964</v>
      </c>
      <c r="G345" s="4">
        <f t="shared" si="98"/>
        <v>49.061666666666575</v>
      </c>
      <c r="H345" s="9">
        <f t="shared" si="99"/>
        <v>-38.260000000000218</v>
      </c>
      <c r="I345" s="4">
        <f t="shared" si="100"/>
        <v>-20.00599999999995</v>
      </c>
      <c r="K345" s="16">
        <f t="shared" si="101"/>
        <v>0</v>
      </c>
      <c r="L345" s="4">
        <f t="shared" si="109"/>
        <v>103.90000000000055</v>
      </c>
      <c r="M345" s="6">
        <f t="shared" si="102"/>
        <v>0</v>
      </c>
      <c r="N345" s="4">
        <f t="shared" si="112"/>
        <v>103.90000000000055</v>
      </c>
      <c r="O345" s="6">
        <f t="shared" si="103"/>
        <v>0</v>
      </c>
      <c r="P345" s="4">
        <f t="shared" si="113"/>
        <v>103.90000000000055</v>
      </c>
      <c r="Q345" s="13"/>
      <c r="R345" s="13"/>
      <c r="S345" s="4">
        <f t="shared" si="104"/>
        <v>9.0999999999999091</v>
      </c>
      <c r="T345" s="6">
        <f t="shared" si="110"/>
        <v>0.13863497867153968</v>
      </c>
      <c r="U345" s="4">
        <f t="shared" si="105"/>
        <v>61.940000000000055</v>
      </c>
      <c r="V345" s="6">
        <f t="shared" si="111"/>
        <v>-0.94363193174892968</v>
      </c>
      <c r="X345" s="4">
        <f t="shared" si="106"/>
        <v>9.0999999999999091</v>
      </c>
      <c r="Z345" s="4">
        <f t="shared" si="107"/>
        <v>61.940000000000055</v>
      </c>
      <c r="AA345" s="4">
        <f t="shared" si="108"/>
        <v>38.260000000000218</v>
      </c>
      <c r="AC345" s="4">
        <f t="shared" si="96"/>
        <v>10.260000000000218</v>
      </c>
      <c r="AD345" s="4">
        <f t="shared" si="114"/>
        <v>54.660000000000764</v>
      </c>
    </row>
    <row r="346" spans="1:30">
      <c r="A346" s="2">
        <f>Pairs!J346</f>
        <v>40669</v>
      </c>
      <c r="B346" s="5">
        <f>Pairs!K346</f>
        <v>4008.43</v>
      </c>
      <c r="C346" s="5">
        <f>Pairs!L346</f>
        <v>4064.5</v>
      </c>
      <c r="D346" s="5">
        <f>Pairs!M346</f>
        <v>3991.53</v>
      </c>
      <c r="E346" s="5">
        <f>Pairs!N346</f>
        <v>4058.01</v>
      </c>
      <c r="F346" s="4">
        <f t="shared" si="97"/>
        <v>72.9699999999998</v>
      </c>
      <c r="G346" s="4">
        <f t="shared" si="98"/>
        <v>46.068333333333236</v>
      </c>
      <c r="H346" s="9">
        <f t="shared" si="99"/>
        <v>53.140000000000327</v>
      </c>
      <c r="I346" s="4">
        <f t="shared" si="100"/>
        <v>-9.7819999999999716</v>
      </c>
      <c r="K346" s="16">
        <f t="shared" si="101"/>
        <v>0.51145332050048165</v>
      </c>
      <c r="L346" s="4">
        <f t="shared" si="109"/>
        <v>103.90000000000055</v>
      </c>
      <c r="M346" s="6">
        <f t="shared" si="102"/>
        <v>0.51145332050048165</v>
      </c>
      <c r="N346" s="4">
        <f t="shared" si="112"/>
        <v>103.90000000000055</v>
      </c>
      <c r="O346" s="6">
        <f t="shared" si="103"/>
        <v>0.51145332050048165</v>
      </c>
      <c r="P346" s="4">
        <f t="shared" si="113"/>
        <v>103.90000000000055</v>
      </c>
      <c r="Q346" s="13"/>
      <c r="R346" s="13"/>
      <c r="S346" s="4">
        <f t="shared" si="104"/>
        <v>59.630000000000109</v>
      </c>
      <c r="T346" s="6">
        <f t="shared" si="110"/>
        <v>0.57391722810394419</v>
      </c>
      <c r="U346" s="4">
        <f t="shared" si="105"/>
        <v>13.339999999999691</v>
      </c>
      <c r="V346" s="6">
        <f t="shared" si="111"/>
        <v>-0.12839268527429856</v>
      </c>
      <c r="X346" s="4">
        <f t="shared" si="106"/>
        <v>13.339999999999691</v>
      </c>
      <c r="Z346" s="4">
        <f t="shared" si="107"/>
        <v>59.630000000000109</v>
      </c>
      <c r="AA346" s="4">
        <f t="shared" si="108"/>
        <v>53.140000000000327</v>
      </c>
      <c r="AC346" s="4">
        <f t="shared" si="96"/>
        <v>25.140000000000327</v>
      </c>
      <c r="AD346" s="4">
        <f t="shared" si="114"/>
        <v>11.760000000001128</v>
      </c>
    </row>
    <row r="347" spans="1:30">
      <c r="A347" s="2">
        <f>Pairs!J347</f>
        <v>40672</v>
      </c>
      <c r="B347" s="5">
        <f>Pairs!K347</f>
        <v>4037.91</v>
      </c>
      <c r="C347" s="5">
        <f>Pairs!L347</f>
        <v>4058.03</v>
      </c>
      <c r="D347" s="5">
        <f>Pairs!M347</f>
        <v>3993.67</v>
      </c>
      <c r="E347" s="5">
        <f>Pairs!N347</f>
        <v>4007.26</v>
      </c>
      <c r="F347" s="4">
        <f t="shared" si="97"/>
        <v>64.360000000000127</v>
      </c>
      <c r="G347" s="4">
        <f t="shared" si="98"/>
        <v>48.615833333333249</v>
      </c>
      <c r="H347" s="9">
        <f t="shared" si="99"/>
        <v>-50.75</v>
      </c>
      <c r="I347" s="4">
        <f t="shared" si="100"/>
        <v>-20.302000000000042</v>
      </c>
      <c r="K347" s="16">
        <f t="shared" si="101"/>
        <v>2.5986734804831151E-2</v>
      </c>
      <c r="L347" s="4">
        <f t="shared" si="109"/>
        <v>91.970000000000255</v>
      </c>
      <c r="M347" s="6">
        <f t="shared" si="102"/>
        <v>2.3002887391725842E-2</v>
      </c>
      <c r="N347" s="4">
        <f t="shared" si="112"/>
        <v>103.90000000000055</v>
      </c>
      <c r="O347" s="6">
        <f t="shared" si="103"/>
        <v>2.3002887391725842E-2</v>
      </c>
      <c r="P347" s="4">
        <f t="shared" si="113"/>
        <v>103.90000000000055</v>
      </c>
      <c r="Q347" s="13"/>
      <c r="R347" s="13"/>
      <c r="S347" s="4">
        <f t="shared" si="104"/>
        <v>1.999999999998181E-2</v>
      </c>
      <c r="T347" s="6">
        <f t="shared" si="110"/>
        <v>0.5116458132820022</v>
      </c>
      <c r="U347" s="4">
        <f t="shared" si="105"/>
        <v>64.340000000000146</v>
      </c>
      <c r="V347" s="6">
        <f t="shared" si="111"/>
        <v>-0.10779595765158576</v>
      </c>
      <c r="X347" s="4">
        <f t="shared" si="106"/>
        <v>1.999999999998181E-2</v>
      </c>
      <c r="Z347" s="4">
        <f t="shared" si="107"/>
        <v>64.340000000000146</v>
      </c>
      <c r="AA347" s="4">
        <f t="shared" si="108"/>
        <v>50.75</v>
      </c>
      <c r="AC347" s="4">
        <f t="shared" si="96"/>
        <v>22.75</v>
      </c>
      <c r="AD347" s="4">
        <f t="shared" si="114"/>
        <v>45.250000000000909</v>
      </c>
    </row>
    <row r="348" spans="1:30">
      <c r="A348" s="2">
        <f>Pairs!J348</f>
        <v>40673</v>
      </c>
      <c r="B348" s="5">
        <f>Pairs!K348</f>
        <v>4011.33</v>
      </c>
      <c r="C348" s="5">
        <f>Pairs!L348</f>
        <v>4072.16</v>
      </c>
      <c r="D348" s="5">
        <f>Pairs!M348</f>
        <v>4006.94</v>
      </c>
      <c r="E348" s="5">
        <f>Pairs!N348</f>
        <v>4052.51</v>
      </c>
      <c r="F348" s="4">
        <f t="shared" si="97"/>
        <v>65.2199999999998</v>
      </c>
      <c r="G348" s="4">
        <f t="shared" si="98"/>
        <v>48.944166666666582</v>
      </c>
      <c r="H348" s="9">
        <f t="shared" si="99"/>
        <v>45.25</v>
      </c>
      <c r="I348" s="4">
        <f t="shared" si="100"/>
        <v>-8.8659999999999854</v>
      </c>
      <c r="K348" s="16">
        <f t="shared" si="101"/>
        <v>0.89649981181784033</v>
      </c>
      <c r="L348" s="4">
        <f t="shared" si="109"/>
        <v>53.140000000000327</v>
      </c>
      <c r="M348" s="6">
        <f t="shared" si="102"/>
        <v>0.45851780558229138</v>
      </c>
      <c r="N348" s="4">
        <f t="shared" si="112"/>
        <v>103.90000000000055</v>
      </c>
      <c r="O348" s="6">
        <f t="shared" si="103"/>
        <v>0.45851780558229138</v>
      </c>
      <c r="P348" s="4">
        <f t="shared" si="113"/>
        <v>103.90000000000055</v>
      </c>
      <c r="Q348" s="13"/>
      <c r="R348" s="13"/>
      <c r="S348" s="4">
        <f t="shared" si="104"/>
        <v>64.899999999999636</v>
      </c>
      <c r="T348" s="6">
        <f t="shared" si="110"/>
        <v>0.73165162553006169</v>
      </c>
      <c r="U348" s="4">
        <f t="shared" si="105"/>
        <v>0.32000000000016371</v>
      </c>
      <c r="V348" s="6">
        <f t="shared" si="111"/>
        <v>2.2507339349789691E-2</v>
      </c>
      <c r="X348" s="4">
        <f t="shared" si="106"/>
        <v>0.32000000000016371</v>
      </c>
      <c r="Z348" s="4">
        <f t="shared" si="107"/>
        <v>64.899999999999636</v>
      </c>
      <c r="AA348" s="4">
        <f t="shared" si="108"/>
        <v>45.25</v>
      </c>
      <c r="AC348" s="4">
        <f t="shared" si="96"/>
        <v>17.25</v>
      </c>
      <c r="AD348" s="4">
        <f t="shared" si="114"/>
        <v>62.500000000000909</v>
      </c>
    </row>
    <row r="349" spans="1:30">
      <c r="A349" s="2">
        <f>Pairs!J349</f>
        <v>40674</v>
      </c>
      <c r="B349" s="5">
        <f>Pairs!K349</f>
        <v>4062.43</v>
      </c>
      <c r="C349" s="5">
        <f>Pairs!L349</f>
        <v>4076.66</v>
      </c>
      <c r="D349" s="5">
        <f>Pairs!M349</f>
        <v>4047.82</v>
      </c>
      <c r="E349" s="5">
        <f>Pairs!N349</f>
        <v>4058.08</v>
      </c>
      <c r="F349" s="4">
        <f t="shared" si="97"/>
        <v>28.839999999999691</v>
      </c>
      <c r="G349" s="4">
        <f t="shared" si="98"/>
        <v>49.420833333333235</v>
      </c>
      <c r="H349" s="9">
        <f t="shared" si="99"/>
        <v>5.569999999999709</v>
      </c>
      <c r="I349" s="4">
        <f t="shared" si="100"/>
        <v>2.9899999999999638</v>
      </c>
      <c r="K349" s="16">
        <f t="shared" si="101"/>
        <v>1</v>
      </c>
      <c r="L349" s="4">
        <f t="shared" si="109"/>
        <v>53.210000000000036</v>
      </c>
      <c r="M349" s="6">
        <f t="shared" si="102"/>
        <v>0.5785582255083167</v>
      </c>
      <c r="N349" s="4">
        <f t="shared" si="112"/>
        <v>91.970000000000255</v>
      </c>
      <c r="O349" s="6">
        <f t="shared" si="103"/>
        <v>0.51212704523580133</v>
      </c>
      <c r="P349" s="4">
        <f t="shared" si="113"/>
        <v>103.90000000000055</v>
      </c>
      <c r="Q349" s="13"/>
      <c r="R349" s="13"/>
      <c r="S349" s="4">
        <f t="shared" si="104"/>
        <v>24.149999999999636</v>
      </c>
      <c r="T349" s="6">
        <f t="shared" si="110"/>
        <v>1.35095972901768</v>
      </c>
      <c r="U349" s="4">
        <f t="shared" si="105"/>
        <v>4.6900000000000546</v>
      </c>
      <c r="V349" s="6">
        <f t="shared" si="111"/>
        <v>0.8082423786225067</v>
      </c>
      <c r="X349" s="4">
        <f t="shared" si="106"/>
        <v>4.6900000000000546</v>
      </c>
      <c r="Z349" s="4">
        <f t="shared" si="107"/>
        <v>24.149999999999636</v>
      </c>
      <c r="AA349" s="4">
        <f t="shared" si="108"/>
        <v>5.569999999999709</v>
      </c>
      <c r="AC349" s="4" t="str">
        <f t="shared" ref="AC349:AC412" si="115">IF(Z349&gt;$AC$1,IF(Z349&gt;($AC$1+$AD$1),$AD$1,AA349-$AC$1),"")</f>
        <v/>
      </c>
      <c r="AD349" s="4">
        <f t="shared" si="114"/>
        <v>68.070000000001073</v>
      </c>
    </row>
    <row r="350" spans="1:30">
      <c r="A350" s="2">
        <f>Pairs!J350</f>
        <v>40675</v>
      </c>
      <c r="B350" s="5">
        <f>Pairs!K350</f>
        <v>4015.8</v>
      </c>
      <c r="C350" s="5">
        <f>Pairs!L350</f>
        <v>4025.14</v>
      </c>
      <c r="D350" s="5">
        <f>Pairs!M350</f>
        <v>3986.93</v>
      </c>
      <c r="E350" s="5">
        <f>Pairs!N350</f>
        <v>4023.29</v>
      </c>
      <c r="F350" s="4">
        <f t="shared" si="97"/>
        <v>38.210000000000036</v>
      </c>
      <c r="G350" s="4">
        <f t="shared" si="98"/>
        <v>49.423333333333254</v>
      </c>
      <c r="H350" s="9">
        <f t="shared" si="99"/>
        <v>-34.789999999999964</v>
      </c>
      <c r="I350" s="4">
        <f t="shared" si="100"/>
        <v>3.6840000000000144</v>
      </c>
      <c r="K350" s="16">
        <f t="shared" si="101"/>
        <v>0.31542699724517587</v>
      </c>
      <c r="L350" s="4">
        <f t="shared" si="109"/>
        <v>50.819999999999709</v>
      </c>
      <c r="M350" s="6">
        <f t="shared" si="102"/>
        <v>0.34617553091524261</v>
      </c>
      <c r="N350" s="4">
        <f t="shared" si="112"/>
        <v>53.210000000000036</v>
      </c>
      <c r="O350" s="6">
        <f t="shared" si="103"/>
        <v>0.177285851780558</v>
      </c>
      <c r="P350" s="4">
        <f t="shared" si="113"/>
        <v>103.90000000000055</v>
      </c>
      <c r="Q350" s="13"/>
      <c r="R350" s="13"/>
      <c r="S350" s="4">
        <f t="shared" si="104"/>
        <v>-32.940000000000055</v>
      </c>
      <c r="T350" s="6">
        <f t="shared" si="110"/>
        <v>0.38094343168577277</v>
      </c>
      <c r="U350" s="4">
        <f t="shared" si="105"/>
        <v>71.150000000000091</v>
      </c>
      <c r="V350" s="6">
        <f t="shared" si="111"/>
        <v>-0.33715467017477996</v>
      </c>
      <c r="X350" s="4">
        <f t="shared" si="106"/>
        <v>-32.940000000000055</v>
      </c>
      <c r="Z350" s="4">
        <f t="shared" si="107"/>
        <v>71.150000000000091</v>
      </c>
      <c r="AA350" s="4">
        <f t="shared" si="108"/>
        <v>34.789999999999964</v>
      </c>
      <c r="AC350" s="4">
        <f t="shared" si="115"/>
        <v>6.7899999999999636</v>
      </c>
      <c r="AD350" s="4">
        <f t="shared" si="114"/>
        <v>65.680000000001201</v>
      </c>
    </row>
    <row r="351" spans="1:30">
      <c r="A351" s="2">
        <f>Pairs!J351</f>
        <v>40676</v>
      </c>
      <c r="B351" s="5">
        <f>Pairs!K351</f>
        <v>4046.22</v>
      </c>
      <c r="C351" s="5">
        <f>Pairs!L351</f>
        <v>4067.59</v>
      </c>
      <c r="D351" s="5">
        <f>Pairs!M351</f>
        <v>4011.44</v>
      </c>
      <c r="E351" s="5">
        <f>Pairs!N351</f>
        <v>4018.85</v>
      </c>
      <c r="F351" s="4">
        <f t="shared" si="97"/>
        <v>56.150000000000091</v>
      </c>
      <c r="G351" s="4">
        <f t="shared" si="98"/>
        <v>50.099166666666598</v>
      </c>
      <c r="H351" s="9">
        <f t="shared" si="99"/>
        <v>-4.4400000000000546</v>
      </c>
      <c r="I351" s="4">
        <f t="shared" si="100"/>
        <v>-7.832000000000062</v>
      </c>
      <c r="K351" s="16">
        <f t="shared" si="101"/>
        <v>0.22805981896890509</v>
      </c>
      <c r="L351" s="4">
        <f t="shared" si="109"/>
        <v>50.819999999999709</v>
      </c>
      <c r="M351" s="6">
        <f t="shared" si="102"/>
        <v>0.2627325690659652</v>
      </c>
      <c r="N351" s="4">
        <f t="shared" si="112"/>
        <v>53.210000000000036</v>
      </c>
      <c r="O351" s="6">
        <f t="shared" si="103"/>
        <v>0.15200608894204609</v>
      </c>
      <c r="P351" s="4">
        <f t="shared" si="113"/>
        <v>91.970000000000255</v>
      </c>
      <c r="Q351" s="13"/>
      <c r="R351" s="13"/>
      <c r="S351" s="4">
        <f t="shared" si="104"/>
        <v>44.300000000000182</v>
      </c>
      <c r="T351" s="6">
        <f t="shared" si="110"/>
        <v>1.1871310507674198</v>
      </c>
      <c r="U351" s="4">
        <f t="shared" si="105"/>
        <v>11.849999999999909</v>
      </c>
      <c r="V351" s="6">
        <f t="shared" si="111"/>
        <v>8.2251082251079508E-2</v>
      </c>
      <c r="X351" s="4">
        <f t="shared" si="106"/>
        <v>11.849999999999909</v>
      </c>
      <c r="Z351" s="4">
        <f t="shared" si="107"/>
        <v>44.300000000000182</v>
      </c>
      <c r="AA351" s="4">
        <f t="shared" si="108"/>
        <v>4.4400000000000546</v>
      </c>
      <c r="AC351" s="4">
        <f t="shared" si="115"/>
        <v>-23.559999999999945</v>
      </c>
      <c r="AD351" s="4">
        <f t="shared" si="114"/>
        <v>42.120000000001255</v>
      </c>
    </row>
    <row r="352" spans="1:30">
      <c r="A352" s="2">
        <f>Pairs!J352</f>
        <v>40679</v>
      </c>
      <c r="B352" s="5">
        <f>Pairs!K352</f>
        <v>3975.38</v>
      </c>
      <c r="C352" s="5">
        <f>Pairs!L352</f>
        <v>3998.37</v>
      </c>
      <c r="D352" s="5">
        <f>Pairs!M352</f>
        <v>3955.93</v>
      </c>
      <c r="E352" s="5">
        <f>Pairs!N352</f>
        <v>3989.82</v>
      </c>
      <c r="F352" s="4">
        <f t="shared" si="97"/>
        <v>42.440000000000055</v>
      </c>
      <c r="G352" s="4">
        <f t="shared" si="98"/>
        <v>51.323333333333302</v>
      </c>
      <c r="H352" s="9">
        <f t="shared" si="99"/>
        <v>-29.029999999999745</v>
      </c>
      <c r="I352" s="4">
        <f t="shared" si="100"/>
        <v>-3.4880000000000111</v>
      </c>
      <c r="K352" s="16">
        <f t="shared" si="101"/>
        <v>0</v>
      </c>
      <c r="L352" s="4">
        <f t="shared" si="109"/>
        <v>68.259999999999764</v>
      </c>
      <c r="M352" s="6">
        <f t="shared" si="102"/>
        <v>0</v>
      </c>
      <c r="N352" s="4">
        <f t="shared" si="112"/>
        <v>68.259999999999764</v>
      </c>
      <c r="O352" s="6">
        <f t="shared" si="103"/>
        <v>0</v>
      </c>
      <c r="P352" s="4">
        <f t="shared" si="113"/>
        <v>68.259999999999764</v>
      </c>
      <c r="Q352" s="13"/>
      <c r="R352" s="13"/>
      <c r="S352" s="4">
        <f t="shared" si="104"/>
        <v>-20.480000000000018</v>
      </c>
      <c r="T352" s="6">
        <f t="shared" si="110"/>
        <v>-0.17493112947659148</v>
      </c>
      <c r="U352" s="4">
        <f t="shared" si="105"/>
        <v>62.920000000000073</v>
      </c>
      <c r="V352" s="6">
        <f t="shared" si="111"/>
        <v>-1.0100354191263414</v>
      </c>
      <c r="X352" s="4">
        <f t="shared" si="106"/>
        <v>-20.480000000000018</v>
      </c>
      <c r="Z352" s="4">
        <f t="shared" si="107"/>
        <v>62.920000000000073</v>
      </c>
      <c r="AA352" s="4">
        <f t="shared" si="108"/>
        <v>29.029999999999745</v>
      </c>
      <c r="AC352" s="4">
        <f t="shared" si="115"/>
        <v>1.0299999999997453</v>
      </c>
      <c r="AD352" s="4">
        <f t="shared" si="114"/>
        <v>69.300000000000637</v>
      </c>
    </row>
    <row r="353" spans="1:30">
      <c r="A353" s="2">
        <f>Pairs!J353</f>
        <v>40680</v>
      </c>
      <c r="B353" s="5">
        <f>Pairs!K353</f>
        <v>3973.12</v>
      </c>
      <c r="C353" s="5">
        <f>Pairs!L353</f>
        <v>4003.56</v>
      </c>
      <c r="D353" s="5">
        <f>Pairs!M353</f>
        <v>3941.58</v>
      </c>
      <c r="E353" s="5">
        <f>Pairs!N353</f>
        <v>3941.58</v>
      </c>
      <c r="F353" s="4">
        <f t="shared" si="97"/>
        <v>61.980000000000018</v>
      </c>
      <c r="G353" s="4">
        <f t="shared" si="98"/>
        <v>54.326666666666632</v>
      </c>
      <c r="H353" s="9">
        <f t="shared" si="99"/>
        <v>-48.240000000000236</v>
      </c>
      <c r="I353" s="4">
        <f t="shared" si="100"/>
        <v>-22.186000000000057</v>
      </c>
      <c r="K353" s="16">
        <f t="shared" si="101"/>
        <v>0</v>
      </c>
      <c r="L353" s="4">
        <f t="shared" si="109"/>
        <v>116.5</v>
      </c>
      <c r="M353" s="6">
        <f t="shared" si="102"/>
        <v>0</v>
      </c>
      <c r="N353" s="4">
        <f t="shared" si="112"/>
        <v>116.5</v>
      </c>
      <c r="O353" s="6">
        <f t="shared" si="103"/>
        <v>0</v>
      </c>
      <c r="P353" s="4">
        <f t="shared" si="113"/>
        <v>116.5</v>
      </c>
      <c r="Q353" s="13"/>
      <c r="R353" s="13"/>
      <c r="S353" s="4">
        <f t="shared" si="104"/>
        <v>13.739999999999782</v>
      </c>
      <c r="T353" s="6">
        <f t="shared" si="110"/>
        <v>0.20128918839730192</v>
      </c>
      <c r="U353" s="4">
        <f t="shared" si="105"/>
        <v>48.240000000000236</v>
      </c>
      <c r="V353" s="6">
        <f t="shared" si="111"/>
        <v>-0.7067096396132494</v>
      </c>
      <c r="X353" s="4">
        <f t="shared" si="106"/>
        <v>13.739999999999782</v>
      </c>
      <c r="Z353" s="4">
        <f t="shared" si="107"/>
        <v>48.240000000000236</v>
      </c>
      <c r="AA353" s="4">
        <f t="shared" si="108"/>
        <v>48.240000000000236</v>
      </c>
      <c r="AC353" s="4">
        <f t="shared" si="115"/>
        <v>20.240000000000236</v>
      </c>
      <c r="AD353" s="4">
        <f t="shared" si="114"/>
        <v>105.61000000000058</v>
      </c>
    </row>
    <row r="354" spans="1:30">
      <c r="A354" s="2">
        <f>Pairs!J354</f>
        <v>40681</v>
      </c>
      <c r="B354" s="5">
        <f>Pairs!K354</f>
        <v>3976.79</v>
      </c>
      <c r="C354" s="5">
        <f>Pairs!L354</f>
        <v>3990.7</v>
      </c>
      <c r="D354" s="5">
        <f>Pairs!M354</f>
        <v>3956.22</v>
      </c>
      <c r="E354" s="5">
        <f>Pairs!N354</f>
        <v>3978</v>
      </c>
      <c r="F354" s="4">
        <f t="shared" si="97"/>
        <v>34.480000000000018</v>
      </c>
      <c r="G354" s="4">
        <f t="shared" si="98"/>
        <v>54.766666666666652</v>
      </c>
      <c r="H354" s="9">
        <f t="shared" si="99"/>
        <v>36.420000000000073</v>
      </c>
      <c r="I354" s="4">
        <f t="shared" si="100"/>
        <v>-16.015999999999984</v>
      </c>
      <c r="K354" s="16">
        <f t="shared" si="101"/>
        <v>0.44572267776282043</v>
      </c>
      <c r="L354" s="4">
        <f t="shared" si="109"/>
        <v>81.710000000000036</v>
      </c>
      <c r="M354" s="6">
        <f t="shared" si="102"/>
        <v>0.31261802575107356</v>
      </c>
      <c r="N354" s="4">
        <f t="shared" si="112"/>
        <v>116.5</v>
      </c>
      <c r="O354" s="6">
        <f t="shared" si="103"/>
        <v>0.31261802575107356</v>
      </c>
      <c r="P354" s="4">
        <f t="shared" si="113"/>
        <v>116.5</v>
      </c>
      <c r="Q354" s="13"/>
      <c r="R354" s="13"/>
      <c r="S354" s="4">
        <f t="shared" si="104"/>
        <v>49.119999999999891</v>
      </c>
      <c r="T354" s="6">
        <f t="shared" si="110"/>
        <v>0.42163090128755271</v>
      </c>
      <c r="U354" s="4">
        <f t="shared" si="105"/>
        <v>-14.639999999999873</v>
      </c>
      <c r="V354" s="6">
        <f t="shared" si="111"/>
        <v>0.12566523605150104</v>
      </c>
      <c r="X354" s="4">
        <f t="shared" si="106"/>
        <v>-14.639999999999873</v>
      </c>
      <c r="Z354" s="4">
        <f t="shared" si="107"/>
        <v>49.119999999999891</v>
      </c>
      <c r="AA354" s="4">
        <f t="shared" si="108"/>
        <v>36.420000000000073</v>
      </c>
      <c r="AC354" s="4">
        <f t="shared" si="115"/>
        <v>8.4200000000000728</v>
      </c>
      <c r="AD354" s="4">
        <f t="shared" si="114"/>
        <v>88.320000000000618</v>
      </c>
    </row>
    <row r="355" spans="1:30">
      <c r="A355" s="2">
        <f>Pairs!J355</f>
        <v>40682</v>
      </c>
      <c r="B355" s="5">
        <f>Pairs!K355</f>
        <v>4001.32</v>
      </c>
      <c r="C355" s="5">
        <f>Pairs!L355</f>
        <v>4046.07</v>
      </c>
      <c r="D355" s="5">
        <f>Pairs!M355</f>
        <v>3978.18</v>
      </c>
      <c r="E355" s="5">
        <f>Pairs!N355</f>
        <v>4027.74</v>
      </c>
      <c r="F355" s="4">
        <f t="shared" si="97"/>
        <v>67.890000000000327</v>
      </c>
      <c r="G355" s="4">
        <f t="shared" si="98"/>
        <v>57.335000000000001</v>
      </c>
      <c r="H355" s="9">
        <f t="shared" si="99"/>
        <v>49.739999999999782</v>
      </c>
      <c r="I355" s="4">
        <f t="shared" si="100"/>
        <v>0.8899999999999636</v>
      </c>
      <c r="K355" s="16">
        <f t="shared" si="101"/>
        <v>1</v>
      </c>
      <c r="L355" s="4">
        <f t="shared" si="109"/>
        <v>86.159999999999854</v>
      </c>
      <c r="M355" s="6">
        <f t="shared" si="102"/>
        <v>0.73957081545064252</v>
      </c>
      <c r="N355" s="4">
        <f t="shared" si="112"/>
        <v>116.5</v>
      </c>
      <c r="O355" s="6">
        <f t="shared" si="103"/>
        <v>0.73957081545064252</v>
      </c>
      <c r="P355" s="4">
        <f t="shared" si="113"/>
        <v>116.5</v>
      </c>
      <c r="Q355" s="13"/>
      <c r="R355" s="13"/>
      <c r="S355" s="4">
        <f t="shared" si="104"/>
        <v>68.070000000000164</v>
      </c>
      <c r="T355" s="6">
        <f t="shared" si="110"/>
        <v>1.2787908456737265</v>
      </c>
      <c r="U355" s="4">
        <f t="shared" si="105"/>
        <v>-0.17999999999983629</v>
      </c>
      <c r="V355" s="6">
        <f t="shared" si="111"/>
        <v>0.44792559050299707</v>
      </c>
      <c r="X355" s="4">
        <f t="shared" si="106"/>
        <v>-0.17999999999983629</v>
      </c>
      <c r="Z355" s="4">
        <f t="shared" si="107"/>
        <v>68.070000000000164</v>
      </c>
      <c r="AA355" s="4">
        <f t="shared" si="108"/>
        <v>49.739999999999782</v>
      </c>
      <c r="AC355" s="4">
        <f t="shared" si="115"/>
        <v>21.739999999999782</v>
      </c>
      <c r="AD355" s="4">
        <f t="shared" si="114"/>
        <v>99.800000000000182</v>
      </c>
    </row>
    <row r="356" spans="1:30">
      <c r="A356" s="2">
        <f>Pairs!J356</f>
        <v>40683</v>
      </c>
      <c r="B356" s="5">
        <f>Pairs!K356</f>
        <v>4023.09</v>
      </c>
      <c r="C356" s="5">
        <f>Pairs!L356</f>
        <v>4050.57</v>
      </c>
      <c r="D356" s="5">
        <f>Pairs!M356</f>
        <v>3983.13</v>
      </c>
      <c r="E356" s="5">
        <f>Pairs!N356</f>
        <v>3990.85</v>
      </c>
      <c r="F356" s="4">
        <f t="shared" si="97"/>
        <v>67.440000000000055</v>
      </c>
      <c r="G356" s="4">
        <f t="shared" si="98"/>
        <v>55.918333333333329</v>
      </c>
      <c r="H356" s="9">
        <f t="shared" si="99"/>
        <v>-36.889999999999873</v>
      </c>
      <c r="I356" s="4">
        <f t="shared" si="100"/>
        <v>-5.6</v>
      </c>
      <c r="K356" s="16">
        <f t="shared" si="101"/>
        <v>0.57184308263695527</v>
      </c>
      <c r="L356" s="4">
        <f t="shared" si="109"/>
        <v>86.159999999999854</v>
      </c>
      <c r="M356" s="6">
        <f t="shared" si="102"/>
        <v>0.57184308263695527</v>
      </c>
      <c r="N356" s="4">
        <f t="shared" si="112"/>
        <v>86.159999999999854</v>
      </c>
      <c r="O356" s="6">
        <f t="shared" si="103"/>
        <v>0.42291845493562213</v>
      </c>
      <c r="P356" s="4">
        <f t="shared" si="113"/>
        <v>116.5</v>
      </c>
      <c r="Q356" s="13"/>
      <c r="R356" s="13"/>
      <c r="S356" s="4">
        <f t="shared" si="104"/>
        <v>22.830000000000382</v>
      </c>
      <c r="T356" s="6">
        <f t="shared" si="110"/>
        <v>1.2649721448468014</v>
      </c>
      <c r="U356" s="4">
        <f t="shared" si="105"/>
        <v>44.609999999999673</v>
      </c>
      <c r="V356" s="6">
        <f t="shared" si="111"/>
        <v>0.48224233983287201</v>
      </c>
      <c r="X356" s="4">
        <f t="shared" si="106"/>
        <v>22.830000000000382</v>
      </c>
      <c r="Z356" s="4">
        <f t="shared" si="107"/>
        <v>44.609999999999673</v>
      </c>
      <c r="AA356" s="4">
        <f t="shared" si="108"/>
        <v>36.889999999999873</v>
      </c>
      <c r="AC356" s="4">
        <f t="shared" si="115"/>
        <v>8.8899999999998727</v>
      </c>
      <c r="AD356" s="4">
        <f t="shared" si="114"/>
        <v>83.549999999999727</v>
      </c>
    </row>
    <row r="357" spans="1:30">
      <c r="A357" s="2">
        <f>Pairs!J357</f>
        <v>40686</v>
      </c>
      <c r="B357" s="5">
        <f>Pairs!K357</f>
        <v>3934.36</v>
      </c>
      <c r="C357" s="5">
        <f>Pairs!L357</f>
        <v>3937.01</v>
      </c>
      <c r="D357" s="5">
        <f>Pairs!M357</f>
        <v>3903.9</v>
      </c>
      <c r="E357" s="5">
        <f>Pairs!N357</f>
        <v>3906.98</v>
      </c>
      <c r="F357" s="4">
        <f t="shared" si="97"/>
        <v>33.110000000000127</v>
      </c>
      <c r="G357" s="4">
        <f t="shared" si="98"/>
        <v>52.757500000000014</v>
      </c>
      <c r="H357" s="9">
        <f t="shared" si="99"/>
        <v>-83.869999999999891</v>
      </c>
      <c r="I357" s="4">
        <f t="shared" si="100"/>
        <v>-16.56800000000003</v>
      </c>
      <c r="K357" s="16">
        <f t="shared" si="101"/>
        <v>0</v>
      </c>
      <c r="L357" s="4">
        <f t="shared" si="109"/>
        <v>120.75999999999976</v>
      </c>
      <c r="M357" s="6">
        <f t="shared" si="102"/>
        <v>0</v>
      </c>
      <c r="N357" s="4">
        <f t="shared" si="112"/>
        <v>120.75999999999976</v>
      </c>
      <c r="O357" s="6">
        <f t="shared" si="103"/>
        <v>0</v>
      </c>
      <c r="P357" s="4">
        <f t="shared" si="113"/>
        <v>151.09999999999991</v>
      </c>
      <c r="Q357" s="13"/>
      <c r="R357" s="13"/>
      <c r="S357" s="4">
        <f t="shared" si="104"/>
        <v>-53.839999999999691</v>
      </c>
      <c r="T357" s="6">
        <f t="shared" si="110"/>
        <v>-5.3040854224694949E-2</v>
      </c>
      <c r="U357" s="4">
        <f t="shared" si="105"/>
        <v>86.949999999999818</v>
      </c>
      <c r="V357" s="6">
        <f t="shared" si="111"/>
        <v>-0.43732590529247795</v>
      </c>
      <c r="X357" s="4">
        <f t="shared" si="106"/>
        <v>-53.839999999999691</v>
      </c>
      <c r="Z357" s="4">
        <f t="shared" si="107"/>
        <v>86.949999999999818</v>
      </c>
      <c r="AA357" s="4">
        <f t="shared" si="108"/>
        <v>83.869999999999891</v>
      </c>
      <c r="AC357" s="4">
        <f t="shared" si="115"/>
        <v>55.869999999999891</v>
      </c>
      <c r="AD357" s="4">
        <f t="shared" si="114"/>
        <v>116.66999999999962</v>
      </c>
    </row>
    <row r="358" spans="1:30">
      <c r="A358" s="2">
        <f>Pairs!J358</f>
        <v>40687</v>
      </c>
      <c r="B358" s="5">
        <f>Pairs!K358</f>
        <v>3915.11</v>
      </c>
      <c r="C358" s="5">
        <f>Pairs!L358</f>
        <v>3934.52</v>
      </c>
      <c r="D358" s="5">
        <f>Pairs!M358</f>
        <v>3907.16</v>
      </c>
      <c r="E358" s="5">
        <f>Pairs!N358</f>
        <v>3916.88</v>
      </c>
      <c r="F358" s="4">
        <f t="shared" si="97"/>
        <v>27.360000000000127</v>
      </c>
      <c r="G358" s="4">
        <f t="shared" si="98"/>
        <v>48.956666666666706</v>
      </c>
      <c r="H358" s="9">
        <f t="shared" si="99"/>
        <v>9.9000000000000909</v>
      </c>
      <c r="I358" s="4">
        <f t="shared" si="100"/>
        <v>-4.939999999999964</v>
      </c>
      <c r="K358" s="16">
        <f t="shared" si="101"/>
        <v>8.1980788340511021E-2</v>
      </c>
      <c r="L358" s="4">
        <f t="shared" si="109"/>
        <v>120.75999999999976</v>
      </c>
      <c r="M358" s="6">
        <f t="shared" si="102"/>
        <v>8.1980788340511021E-2</v>
      </c>
      <c r="N358" s="4">
        <f t="shared" si="112"/>
        <v>120.75999999999976</v>
      </c>
      <c r="O358" s="6">
        <f t="shared" si="103"/>
        <v>8.1980788340511021E-2</v>
      </c>
      <c r="P358" s="4">
        <f t="shared" si="113"/>
        <v>120.75999999999976</v>
      </c>
      <c r="Q358" s="13"/>
      <c r="R358" s="13"/>
      <c r="S358" s="4">
        <f t="shared" si="104"/>
        <v>27.539999999999964</v>
      </c>
      <c r="T358" s="6">
        <f t="shared" si="110"/>
        <v>0.22805564756541916</v>
      </c>
      <c r="U358" s="4">
        <f t="shared" si="105"/>
        <v>-0.17999999999983629</v>
      </c>
      <c r="V358" s="6">
        <f t="shared" si="111"/>
        <v>1.490559788007922E-3</v>
      </c>
      <c r="X358" s="4">
        <f t="shared" si="106"/>
        <v>-0.17999999999983629</v>
      </c>
      <c r="Z358" s="4">
        <f t="shared" si="107"/>
        <v>27.539999999999964</v>
      </c>
      <c r="AA358" s="4">
        <f t="shared" si="108"/>
        <v>9.9000000000000909</v>
      </c>
      <c r="AC358" s="4" t="str">
        <f t="shared" si="115"/>
        <v/>
      </c>
      <c r="AD358" s="4">
        <f t="shared" si="114"/>
        <v>99.419999999999618</v>
      </c>
    </row>
    <row r="359" spans="1:30">
      <c r="A359" s="2">
        <f>Pairs!J359</f>
        <v>40688</v>
      </c>
      <c r="B359" s="5">
        <f>Pairs!K359</f>
        <v>3889.72</v>
      </c>
      <c r="C359" s="5">
        <f>Pairs!L359</f>
        <v>3937.54</v>
      </c>
      <c r="D359" s="5">
        <f>Pairs!M359</f>
        <v>3884.55</v>
      </c>
      <c r="E359" s="5">
        <f>Pairs!N359</f>
        <v>3928.99</v>
      </c>
      <c r="F359" s="4">
        <f t="shared" si="97"/>
        <v>52.989999999999782</v>
      </c>
      <c r="G359" s="4">
        <f t="shared" si="98"/>
        <v>48.00916666666668</v>
      </c>
      <c r="H359" s="9">
        <f t="shared" si="99"/>
        <v>12.109999999999673</v>
      </c>
      <c r="I359" s="4">
        <f t="shared" si="100"/>
        <v>-9.802000000000044</v>
      </c>
      <c r="K359" s="16">
        <f t="shared" si="101"/>
        <v>0.18226233852268803</v>
      </c>
      <c r="L359" s="4">
        <f t="shared" si="109"/>
        <v>120.75999999999976</v>
      </c>
      <c r="M359" s="6">
        <f t="shared" si="102"/>
        <v>0.18226233852268803</v>
      </c>
      <c r="N359" s="4">
        <f t="shared" si="112"/>
        <v>120.75999999999976</v>
      </c>
      <c r="O359" s="6">
        <f t="shared" si="103"/>
        <v>0.18226233852268803</v>
      </c>
      <c r="P359" s="4">
        <f t="shared" si="113"/>
        <v>120.75999999999976</v>
      </c>
      <c r="Q359" s="13"/>
      <c r="R359" s="13"/>
      <c r="S359" s="4">
        <f t="shared" si="104"/>
        <v>20.659999999999854</v>
      </c>
      <c r="T359" s="6">
        <f t="shared" si="110"/>
        <v>0.25306392845313019</v>
      </c>
      <c r="U359" s="4">
        <f t="shared" si="105"/>
        <v>32.329999999999927</v>
      </c>
      <c r="V359" s="6">
        <f t="shared" si="111"/>
        <v>-0.18574031136137695</v>
      </c>
      <c r="X359" s="4">
        <f t="shared" si="106"/>
        <v>20.659999999999854</v>
      </c>
      <c r="Z359" s="4">
        <f t="shared" si="107"/>
        <v>32.329999999999927</v>
      </c>
      <c r="AA359" s="4">
        <f t="shared" si="108"/>
        <v>12.109999999999673</v>
      </c>
      <c r="AC359" s="4">
        <f t="shared" si="115"/>
        <v>-15.890000000000327</v>
      </c>
      <c r="AD359" s="4">
        <f t="shared" si="114"/>
        <v>83.529999999999291</v>
      </c>
    </row>
    <row r="360" spans="1:30">
      <c r="A360" s="2">
        <f>Pairs!J360</f>
        <v>40689</v>
      </c>
      <c r="B360" s="5">
        <f>Pairs!K360</f>
        <v>3937.05</v>
      </c>
      <c r="C360" s="5">
        <f>Pairs!L360</f>
        <v>3949.17</v>
      </c>
      <c r="D360" s="5">
        <f>Pairs!M360</f>
        <v>3904.06</v>
      </c>
      <c r="E360" s="5">
        <f>Pairs!N360</f>
        <v>3917.22</v>
      </c>
      <c r="F360" s="4">
        <f t="shared" si="97"/>
        <v>45.110000000000127</v>
      </c>
      <c r="G360" s="4">
        <f t="shared" si="98"/>
        <v>46.333333333333371</v>
      </c>
      <c r="H360" s="9">
        <f t="shared" si="99"/>
        <v>-11.769999999999982</v>
      </c>
      <c r="I360" s="4">
        <f t="shared" si="100"/>
        <v>-22.103999999999996</v>
      </c>
      <c r="K360" s="16">
        <f t="shared" si="101"/>
        <v>0.12209371646595678</v>
      </c>
      <c r="L360" s="4">
        <f t="shared" si="109"/>
        <v>83.869999999999891</v>
      </c>
      <c r="M360" s="6">
        <f t="shared" si="102"/>
        <v>8.4796290162303764E-2</v>
      </c>
      <c r="N360" s="4">
        <f t="shared" si="112"/>
        <v>120.75999999999976</v>
      </c>
      <c r="O360" s="6">
        <f t="shared" si="103"/>
        <v>8.4796290162303764E-2</v>
      </c>
      <c r="P360" s="4">
        <f t="shared" si="113"/>
        <v>120.75999999999976</v>
      </c>
      <c r="Q360" s="13"/>
      <c r="R360" s="13"/>
      <c r="S360" s="4">
        <f t="shared" si="104"/>
        <v>20.180000000000291</v>
      </c>
      <c r="T360" s="6">
        <f t="shared" si="110"/>
        <v>0.34937065253395277</v>
      </c>
      <c r="U360" s="4">
        <f t="shared" si="105"/>
        <v>24.929999999999836</v>
      </c>
      <c r="V360" s="6">
        <f t="shared" si="111"/>
        <v>-2.4180192116595549E-2</v>
      </c>
      <c r="X360" s="4">
        <f t="shared" si="106"/>
        <v>20.180000000000291</v>
      </c>
      <c r="Z360" s="4">
        <f t="shared" si="107"/>
        <v>24.929999999999836</v>
      </c>
      <c r="AA360" s="4">
        <f t="shared" si="108"/>
        <v>11.769999999999982</v>
      </c>
      <c r="AC360" s="4" t="str">
        <f t="shared" si="115"/>
        <v/>
      </c>
      <c r="AD360" s="4">
        <f t="shared" si="114"/>
        <v>76.739999999999327</v>
      </c>
    </row>
    <row r="361" spans="1:30">
      <c r="A361" s="2">
        <f>Pairs!J361</f>
        <v>40690</v>
      </c>
      <c r="B361" s="5">
        <f>Pairs!K361</f>
        <v>3958.6</v>
      </c>
      <c r="C361" s="5">
        <f>Pairs!L361</f>
        <v>3979.07</v>
      </c>
      <c r="D361" s="5">
        <f>Pairs!M361</f>
        <v>3940.86</v>
      </c>
      <c r="E361" s="5">
        <f>Pairs!N361</f>
        <v>3950.98</v>
      </c>
      <c r="F361" s="4">
        <f t="shared" si="97"/>
        <v>38.210000000000036</v>
      </c>
      <c r="G361" s="4">
        <f t="shared" si="98"/>
        <v>47.114166666666733</v>
      </c>
      <c r="H361" s="9">
        <f t="shared" si="99"/>
        <v>33.760000000000218</v>
      </c>
      <c r="I361" s="4">
        <f t="shared" si="100"/>
        <v>-7.973999999999978</v>
      </c>
      <c r="K361" s="16">
        <f t="shared" si="101"/>
        <v>1</v>
      </c>
      <c r="L361" s="4">
        <f t="shared" si="109"/>
        <v>44</v>
      </c>
      <c r="M361" s="6">
        <f t="shared" si="102"/>
        <v>0.36435905929115675</v>
      </c>
      <c r="N361" s="4">
        <f t="shared" si="112"/>
        <v>120.75999999999976</v>
      </c>
      <c r="O361" s="6">
        <f t="shared" si="103"/>
        <v>0.36435905929115675</v>
      </c>
      <c r="P361" s="4">
        <f t="shared" si="113"/>
        <v>120.75999999999976</v>
      </c>
      <c r="Q361" s="13"/>
      <c r="R361" s="13"/>
      <c r="S361" s="4">
        <f t="shared" si="104"/>
        <v>61.850000000000364</v>
      </c>
      <c r="T361" s="6">
        <f t="shared" si="110"/>
        <v>0.8595445332061552</v>
      </c>
      <c r="U361" s="4">
        <f t="shared" si="105"/>
        <v>-23.640000000000327</v>
      </c>
      <c r="V361" s="6">
        <f t="shared" si="111"/>
        <v>0.40395850721354659</v>
      </c>
      <c r="X361" s="4">
        <f t="shared" si="106"/>
        <v>-23.640000000000327</v>
      </c>
      <c r="Z361" s="4">
        <f t="shared" si="107"/>
        <v>61.850000000000364</v>
      </c>
      <c r="AA361" s="4">
        <f t="shared" si="108"/>
        <v>33.760000000000218</v>
      </c>
      <c r="AC361" s="4">
        <f t="shared" si="115"/>
        <v>5.7600000000002183</v>
      </c>
      <c r="AD361" s="4">
        <f t="shared" si="114"/>
        <v>106.05999999999949</v>
      </c>
    </row>
    <row r="362" spans="1:30">
      <c r="A362" s="2">
        <f>Pairs!J362</f>
        <v>40693</v>
      </c>
      <c r="B362" s="5">
        <f>Pairs!K362</f>
        <v>3947.16</v>
      </c>
      <c r="C362" s="5">
        <f>Pairs!L362</f>
        <v>3963.28</v>
      </c>
      <c r="D362" s="5">
        <f>Pairs!M362</f>
        <v>3931.53</v>
      </c>
      <c r="E362" s="5">
        <f>Pairs!N362</f>
        <v>3942.53</v>
      </c>
      <c r="F362" s="4">
        <f t="shared" si="97"/>
        <v>31.75</v>
      </c>
      <c r="G362" s="4">
        <f t="shared" si="98"/>
        <v>46.575833333333399</v>
      </c>
      <c r="H362" s="9">
        <f t="shared" si="99"/>
        <v>-8.4499999999998181</v>
      </c>
      <c r="I362" s="4">
        <f t="shared" si="100"/>
        <v>7.1100000000000367</v>
      </c>
      <c r="K362" s="16">
        <f t="shared" si="101"/>
        <v>0.75219941348974073</v>
      </c>
      <c r="L362" s="4">
        <f t="shared" si="109"/>
        <v>34.099999999999909</v>
      </c>
      <c r="M362" s="6">
        <f t="shared" si="102"/>
        <v>0.42387027542625766</v>
      </c>
      <c r="N362" s="4">
        <f t="shared" si="112"/>
        <v>83.869999999999891</v>
      </c>
      <c r="O362" s="6">
        <f t="shared" si="103"/>
        <v>0.29438555813183381</v>
      </c>
      <c r="P362" s="4">
        <f t="shared" si="113"/>
        <v>120.75999999999976</v>
      </c>
      <c r="Q362" s="13"/>
      <c r="R362" s="13"/>
      <c r="S362" s="4">
        <f t="shared" si="104"/>
        <v>12.300000000000182</v>
      </c>
      <c r="T362" s="6">
        <f t="shared" si="110"/>
        <v>1.2795454545454588</v>
      </c>
      <c r="U362" s="4">
        <f t="shared" si="105"/>
        <v>19.449999999999818</v>
      </c>
      <c r="V362" s="6">
        <f t="shared" si="111"/>
        <v>0.55795454545454959</v>
      </c>
      <c r="X362" s="4">
        <f t="shared" si="106"/>
        <v>12.300000000000182</v>
      </c>
      <c r="Z362" s="4">
        <f t="shared" si="107"/>
        <v>19.449999999999818</v>
      </c>
      <c r="AA362" s="4">
        <f t="shared" si="108"/>
        <v>8.4499999999998181</v>
      </c>
      <c r="AC362" s="4" t="str">
        <f t="shared" si="115"/>
        <v/>
      </c>
      <c r="AD362" s="4">
        <f t="shared" si="114"/>
        <v>105.02999999999975</v>
      </c>
    </row>
    <row r="363" spans="1:30">
      <c r="A363" s="2">
        <f>Pairs!J363</f>
        <v>40694</v>
      </c>
      <c r="B363" s="5">
        <f>Pairs!K363</f>
        <v>3967.63</v>
      </c>
      <c r="C363" s="5">
        <f>Pairs!L363</f>
        <v>4015.25</v>
      </c>
      <c r="D363" s="5">
        <f>Pairs!M363</f>
        <v>3959.91</v>
      </c>
      <c r="E363" s="5">
        <f>Pairs!N363</f>
        <v>4006.94</v>
      </c>
      <c r="F363" s="4">
        <f t="shared" si="97"/>
        <v>55.340000000000146</v>
      </c>
      <c r="G363" s="4">
        <f t="shared" si="98"/>
        <v>46.508333333333404</v>
      </c>
      <c r="H363" s="9">
        <f t="shared" si="99"/>
        <v>64.409999999999854</v>
      </c>
      <c r="I363" s="4">
        <f t="shared" si="100"/>
        <v>18.01199999999999</v>
      </c>
      <c r="K363" s="16">
        <f t="shared" si="101"/>
        <v>1</v>
      </c>
      <c r="L363" s="4">
        <f t="shared" si="109"/>
        <v>89.720000000000255</v>
      </c>
      <c r="M363" s="6">
        <f t="shared" si="102"/>
        <v>1</v>
      </c>
      <c r="N363" s="4">
        <f t="shared" si="112"/>
        <v>99.960000000000036</v>
      </c>
      <c r="O363" s="6">
        <f t="shared" si="103"/>
        <v>0.82775753560781906</v>
      </c>
      <c r="P363" s="4">
        <f t="shared" si="113"/>
        <v>120.75999999999976</v>
      </c>
      <c r="Q363" s="13"/>
      <c r="R363" s="13"/>
      <c r="S363" s="4">
        <f t="shared" si="104"/>
        <v>72.7199999999998</v>
      </c>
      <c r="T363" s="6">
        <f t="shared" si="110"/>
        <v>2.8847507331378344</v>
      </c>
      <c r="U363" s="4">
        <f t="shared" si="105"/>
        <v>-17.379999999999654</v>
      </c>
      <c r="V363" s="6">
        <f t="shared" si="111"/>
        <v>1.2618768328445706</v>
      </c>
      <c r="X363" s="4">
        <f t="shared" si="106"/>
        <v>-17.379999999999654</v>
      </c>
      <c r="Z363" s="4">
        <f t="shared" si="107"/>
        <v>72.7199999999998</v>
      </c>
      <c r="AA363" s="4">
        <f t="shared" si="108"/>
        <v>64.409999999999854</v>
      </c>
      <c r="AC363" s="4">
        <f t="shared" si="115"/>
        <v>36.409999999999854</v>
      </c>
      <c r="AD363" s="4">
        <f t="shared" si="114"/>
        <v>121.19999999999936</v>
      </c>
    </row>
    <row r="364" spans="1:30">
      <c r="A364" s="2">
        <f>Pairs!J364</f>
        <v>40695</v>
      </c>
      <c r="B364" s="5">
        <f>Pairs!K364</f>
        <v>4014.84</v>
      </c>
      <c r="C364" s="5">
        <f>Pairs!L364</f>
        <v>4015.85</v>
      </c>
      <c r="D364" s="5">
        <f>Pairs!M364</f>
        <v>3956.07</v>
      </c>
      <c r="E364" s="5">
        <f>Pairs!N364</f>
        <v>3964.81</v>
      </c>
      <c r="F364" s="4">
        <f t="shared" ref="F364:F427" si="116">C364-D364</f>
        <v>59.779999999999745</v>
      </c>
      <c r="G364" s="4">
        <f t="shared" ref="G364:G427" si="117">AVERAGE(F353:F364)</f>
        <v>47.953333333333376</v>
      </c>
      <c r="H364" s="9">
        <f t="shared" ref="H364:H427" si="118">E364-E363</f>
        <v>-42.130000000000109</v>
      </c>
      <c r="I364" s="4">
        <f t="shared" ref="I364:I427" si="119">AVERAGE(H360:H364)</f>
        <v>7.1640000000000326</v>
      </c>
      <c r="K364" s="16">
        <f t="shared" ref="K364:K427" si="120">(E364-MIN($E360:$E364))/(MAX($E360:$E364)-MIN($E360:$E364))</f>
        <v>0.53042799821667419</v>
      </c>
      <c r="L364" s="4">
        <f t="shared" si="109"/>
        <v>89.720000000000255</v>
      </c>
      <c r="M364" s="6">
        <f t="shared" ref="M364:M427" si="121">(E364-MIN($E358:$E364))/(MAX($E358:$E364)-MIN($E358:$E364))</f>
        <v>0.53220075505218589</v>
      </c>
      <c r="N364" s="4">
        <f t="shared" si="112"/>
        <v>90.059999999999945</v>
      </c>
      <c r="O364" s="6">
        <f t="shared" ref="O364:O427" si="122">(E364-MIN($E356:$E364))/(MAX($E356:$E364)-MIN($E356:$E364))</f>
        <v>0.57853141256502505</v>
      </c>
      <c r="P364" s="4">
        <f t="shared" si="113"/>
        <v>99.960000000000036</v>
      </c>
      <c r="Q364" s="13"/>
      <c r="R364" s="13"/>
      <c r="S364" s="4">
        <f t="shared" ref="S364:S427" si="123">C364-E363</f>
        <v>8.9099999999998545</v>
      </c>
      <c r="T364" s="6">
        <f t="shared" si="110"/>
        <v>1.0993089612126596</v>
      </c>
      <c r="U364" s="4">
        <f t="shared" ref="U364:U427" si="124">E363-D364</f>
        <v>50.869999999999891</v>
      </c>
      <c r="V364" s="6">
        <f t="shared" si="111"/>
        <v>0.43301382077574957</v>
      </c>
      <c r="X364" s="4">
        <f t="shared" ref="X364:X427" si="125">IF(S364&gt;U364,U364,S364)</f>
        <v>8.9099999999998545</v>
      </c>
      <c r="Z364" s="4">
        <f t="shared" si="107"/>
        <v>50.869999999999891</v>
      </c>
      <c r="AA364" s="4">
        <f t="shared" si="108"/>
        <v>42.130000000000109</v>
      </c>
      <c r="AC364" s="4">
        <f t="shared" si="115"/>
        <v>14.130000000000109</v>
      </c>
      <c r="AD364" s="4">
        <f t="shared" si="114"/>
        <v>126.9099999999994</v>
      </c>
    </row>
    <row r="365" spans="1:30">
      <c r="A365" s="2">
        <f>Pairs!J365</f>
        <v>40696</v>
      </c>
      <c r="B365" s="5">
        <f>Pairs!K365</f>
        <v>3930.59</v>
      </c>
      <c r="C365" s="5">
        <f>Pairs!L365</f>
        <v>3937</v>
      </c>
      <c r="D365" s="5">
        <f>Pairs!M365</f>
        <v>3889.87</v>
      </c>
      <c r="E365" s="5">
        <f>Pairs!N365</f>
        <v>3889.87</v>
      </c>
      <c r="F365" s="4">
        <f t="shared" si="116"/>
        <v>47.130000000000109</v>
      </c>
      <c r="G365" s="4">
        <f t="shared" si="117"/>
        <v>46.715833333333386</v>
      </c>
      <c r="H365" s="9">
        <f t="shared" si="118"/>
        <v>-74.940000000000055</v>
      </c>
      <c r="I365" s="4">
        <f t="shared" si="119"/>
        <v>-5.469999999999982</v>
      </c>
      <c r="K365" s="16">
        <f t="shared" si="120"/>
        <v>0</v>
      </c>
      <c r="L365" s="4">
        <f t="shared" si="109"/>
        <v>117.07000000000016</v>
      </c>
      <c r="M365" s="6">
        <f t="shared" si="121"/>
        <v>0</v>
      </c>
      <c r="N365" s="4">
        <f t="shared" si="112"/>
        <v>117.07000000000016</v>
      </c>
      <c r="O365" s="6">
        <f t="shared" si="122"/>
        <v>0</v>
      </c>
      <c r="P365" s="4">
        <f t="shared" si="113"/>
        <v>117.07000000000016</v>
      </c>
      <c r="Q365" s="13"/>
      <c r="R365" s="13"/>
      <c r="S365" s="4">
        <f t="shared" si="123"/>
        <v>-27.809999999999945</v>
      </c>
      <c r="T365" s="6">
        <f t="shared" si="110"/>
        <v>0.22046366473473189</v>
      </c>
      <c r="U365" s="4">
        <f t="shared" si="124"/>
        <v>74.940000000000055</v>
      </c>
      <c r="V365" s="6">
        <f t="shared" si="111"/>
        <v>-0.3048372715113668</v>
      </c>
      <c r="X365" s="4">
        <f t="shared" si="125"/>
        <v>-27.809999999999945</v>
      </c>
      <c r="Z365" s="4">
        <f t="shared" si="107"/>
        <v>74.940000000000055</v>
      </c>
      <c r="AA365" s="4">
        <f t="shared" si="108"/>
        <v>74.940000000000055</v>
      </c>
      <c r="AC365" s="4">
        <f t="shared" si="115"/>
        <v>46.940000000000055</v>
      </c>
      <c r="AD365" s="4">
        <f t="shared" si="114"/>
        <v>152.10999999999967</v>
      </c>
    </row>
    <row r="366" spans="1:30">
      <c r="A366" s="2">
        <f>Pairs!J366</f>
        <v>40697</v>
      </c>
      <c r="B366" s="5">
        <f>Pairs!K366</f>
        <v>3899.16</v>
      </c>
      <c r="C366" s="5">
        <f>Pairs!L366</f>
        <v>3905.59</v>
      </c>
      <c r="D366" s="5">
        <f>Pairs!M366</f>
        <v>3845.39</v>
      </c>
      <c r="E366" s="5">
        <f>Pairs!N366</f>
        <v>3890.68</v>
      </c>
      <c r="F366" s="4">
        <f t="shared" si="116"/>
        <v>60.200000000000273</v>
      </c>
      <c r="G366" s="4">
        <f t="shared" si="117"/>
        <v>48.859166666666738</v>
      </c>
      <c r="H366" s="9">
        <f t="shared" si="118"/>
        <v>0.80999999999994543</v>
      </c>
      <c r="I366" s="4">
        <f t="shared" si="119"/>
        <v>-12.060000000000036</v>
      </c>
      <c r="K366" s="16">
        <f t="shared" si="120"/>
        <v>6.9189373878871131E-3</v>
      </c>
      <c r="L366" s="4">
        <f t="shared" si="109"/>
        <v>117.07000000000016</v>
      </c>
      <c r="M366" s="6">
        <f t="shared" si="121"/>
        <v>6.9189373878871131E-3</v>
      </c>
      <c r="N366" s="4">
        <f t="shared" si="112"/>
        <v>117.07000000000016</v>
      </c>
      <c r="O366" s="6">
        <f t="shared" si="122"/>
        <v>6.9189373878871131E-3</v>
      </c>
      <c r="P366" s="4">
        <f t="shared" si="113"/>
        <v>117.07000000000016</v>
      </c>
      <c r="Q366" s="13"/>
      <c r="R366" s="13"/>
      <c r="S366" s="4">
        <f t="shared" si="123"/>
        <v>15.720000000000255</v>
      </c>
      <c r="T366" s="6">
        <f t="shared" si="110"/>
        <v>0.13427863671307963</v>
      </c>
      <c r="U366" s="4">
        <f t="shared" si="124"/>
        <v>44.480000000000018</v>
      </c>
      <c r="V366" s="6">
        <f t="shared" si="111"/>
        <v>-0.37994362347313537</v>
      </c>
      <c r="X366" s="4">
        <f t="shared" si="125"/>
        <v>15.720000000000255</v>
      </c>
      <c r="Z366" s="4">
        <f t="shared" si="107"/>
        <v>44.480000000000018</v>
      </c>
      <c r="AA366" s="4">
        <f t="shared" si="108"/>
        <v>0.80999999999994543</v>
      </c>
      <c r="AC366" s="4">
        <f t="shared" si="115"/>
        <v>-27.190000000000055</v>
      </c>
      <c r="AD366" s="4">
        <f t="shared" si="114"/>
        <v>116.02999999999975</v>
      </c>
    </row>
    <row r="367" spans="1:30">
      <c r="A367" s="2">
        <f>Pairs!J367</f>
        <v>40700</v>
      </c>
      <c r="B367" s="5">
        <f>Pairs!K367</f>
        <v>3875.63</v>
      </c>
      <c r="C367" s="5">
        <f>Pairs!L367</f>
        <v>3881.96</v>
      </c>
      <c r="D367" s="5">
        <f>Pairs!M367</f>
        <v>3851.83</v>
      </c>
      <c r="E367" s="5">
        <f>Pairs!N367</f>
        <v>3863.4</v>
      </c>
      <c r="F367" s="4">
        <f t="shared" si="116"/>
        <v>30.130000000000109</v>
      </c>
      <c r="G367" s="4">
        <f t="shared" si="117"/>
        <v>45.712500000000055</v>
      </c>
      <c r="H367" s="9">
        <f t="shared" si="118"/>
        <v>-27.279999999999745</v>
      </c>
      <c r="I367" s="4">
        <f t="shared" si="119"/>
        <v>-15.826000000000022</v>
      </c>
      <c r="K367" s="16">
        <f t="shared" si="120"/>
        <v>0</v>
      </c>
      <c r="L367" s="4">
        <f t="shared" si="109"/>
        <v>143.53999999999996</v>
      </c>
      <c r="M367" s="6">
        <f t="shared" si="121"/>
        <v>0</v>
      </c>
      <c r="N367" s="4">
        <f t="shared" si="112"/>
        <v>143.53999999999996</v>
      </c>
      <c r="O367" s="6">
        <f t="shared" si="122"/>
        <v>0</v>
      </c>
      <c r="P367" s="4">
        <f t="shared" si="113"/>
        <v>143.53999999999996</v>
      </c>
      <c r="Q367" s="13"/>
      <c r="R367" s="13"/>
      <c r="S367" s="4">
        <f t="shared" si="123"/>
        <v>-8.7199999999997999</v>
      </c>
      <c r="T367" s="6">
        <f t="shared" si="110"/>
        <v>-6.756641325702438E-2</v>
      </c>
      <c r="U367" s="4">
        <f t="shared" si="124"/>
        <v>38.849999999999909</v>
      </c>
      <c r="V367" s="6">
        <f t="shared" si="111"/>
        <v>-0.32493380029042379</v>
      </c>
      <c r="X367" s="4">
        <f t="shared" si="125"/>
        <v>-8.7199999999997999</v>
      </c>
      <c r="Z367" s="4">
        <f t="shared" si="107"/>
        <v>38.849999999999909</v>
      </c>
      <c r="AA367" s="4">
        <f t="shared" si="108"/>
        <v>27.279999999999745</v>
      </c>
      <c r="AC367" s="4">
        <f t="shared" si="115"/>
        <v>-0.72000000000025466</v>
      </c>
      <c r="AD367" s="4">
        <f t="shared" si="114"/>
        <v>59.4399999999996</v>
      </c>
    </row>
    <row r="368" spans="1:30">
      <c r="A368" s="2">
        <f>Pairs!J368</f>
        <v>40701</v>
      </c>
      <c r="B368" s="5">
        <f>Pairs!K368</f>
        <v>3863.83</v>
      </c>
      <c r="C368" s="5">
        <f>Pairs!L368</f>
        <v>3889.97</v>
      </c>
      <c r="D368" s="5">
        <f>Pairs!M368</f>
        <v>3855.99</v>
      </c>
      <c r="E368" s="5">
        <f>Pairs!N368</f>
        <v>3871.92</v>
      </c>
      <c r="F368" s="4">
        <f t="shared" si="116"/>
        <v>33.980000000000018</v>
      </c>
      <c r="G368" s="4">
        <f t="shared" si="117"/>
        <v>42.924166666666714</v>
      </c>
      <c r="H368" s="9">
        <f t="shared" si="118"/>
        <v>8.5199999999999818</v>
      </c>
      <c r="I368" s="4">
        <f t="shared" si="119"/>
        <v>-27.003999999999998</v>
      </c>
      <c r="K368" s="16">
        <f t="shared" si="120"/>
        <v>8.4015383098313717E-2</v>
      </c>
      <c r="L368" s="4">
        <f t="shared" si="109"/>
        <v>101.40999999999985</v>
      </c>
      <c r="M368" s="6">
        <f t="shared" si="121"/>
        <v>5.9356276995959203E-2</v>
      </c>
      <c r="N368" s="4">
        <f t="shared" si="112"/>
        <v>143.53999999999996</v>
      </c>
      <c r="O368" s="6">
        <f t="shared" si="122"/>
        <v>5.9356276995959203E-2</v>
      </c>
      <c r="P368" s="4">
        <f t="shared" si="113"/>
        <v>143.53999999999996</v>
      </c>
      <c r="Q368" s="13"/>
      <c r="R368" s="13"/>
      <c r="S368" s="4">
        <f t="shared" si="123"/>
        <v>26.569999999999709</v>
      </c>
      <c r="T368" s="6">
        <f t="shared" si="110"/>
        <v>0.18510519715758475</v>
      </c>
      <c r="U368" s="4">
        <f t="shared" si="124"/>
        <v>7.4100000000003092</v>
      </c>
      <c r="V368" s="6">
        <f t="shared" si="111"/>
        <v>-5.1623240908459739E-2</v>
      </c>
      <c r="X368" s="4">
        <f t="shared" si="125"/>
        <v>7.4100000000003092</v>
      </c>
      <c r="Z368" s="4">
        <f t="shared" si="107"/>
        <v>26.569999999999709</v>
      </c>
      <c r="AA368" s="4">
        <f t="shared" si="108"/>
        <v>8.5199999999999818</v>
      </c>
      <c r="AC368" s="4" t="str">
        <f t="shared" si="115"/>
        <v/>
      </c>
      <c r="AD368" s="4">
        <f t="shared" si="114"/>
        <v>59.4399999999996</v>
      </c>
    </row>
    <row r="369" spans="1:30">
      <c r="A369" s="2">
        <f>Pairs!J369</f>
        <v>40702</v>
      </c>
      <c r="B369" s="5">
        <f>Pairs!K369</f>
        <v>3857.65</v>
      </c>
      <c r="C369" s="5">
        <f>Pairs!L369</f>
        <v>3864.37</v>
      </c>
      <c r="D369" s="5">
        <f>Pairs!M369</f>
        <v>3826.07</v>
      </c>
      <c r="E369" s="5">
        <f>Pairs!N369</f>
        <v>3837.98</v>
      </c>
      <c r="F369" s="4">
        <f t="shared" si="116"/>
        <v>38.299999999999727</v>
      </c>
      <c r="G369" s="4">
        <f t="shared" si="117"/>
        <v>43.356666666666683</v>
      </c>
      <c r="H369" s="9">
        <f t="shared" si="118"/>
        <v>-33.940000000000055</v>
      </c>
      <c r="I369" s="4">
        <f t="shared" si="119"/>
        <v>-25.365999999999985</v>
      </c>
      <c r="K369" s="16">
        <f t="shared" si="120"/>
        <v>0</v>
      </c>
      <c r="L369" s="4">
        <f t="shared" si="109"/>
        <v>52.699999999999818</v>
      </c>
      <c r="M369" s="6">
        <f t="shared" si="121"/>
        <v>0</v>
      </c>
      <c r="N369" s="4">
        <f t="shared" si="112"/>
        <v>168.96000000000004</v>
      </c>
      <c r="O369" s="6">
        <f t="shared" si="122"/>
        <v>0</v>
      </c>
      <c r="P369" s="4">
        <f t="shared" si="113"/>
        <v>168.96000000000004</v>
      </c>
      <c r="Q369" s="13"/>
      <c r="R369" s="13"/>
      <c r="S369" s="4">
        <f t="shared" si="123"/>
        <v>-7.5500000000001819</v>
      </c>
      <c r="T369" s="6">
        <f t="shared" si="110"/>
        <v>9.5651316438201493E-3</v>
      </c>
      <c r="U369" s="4">
        <f t="shared" si="124"/>
        <v>45.849999999999909</v>
      </c>
      <c r="V369" s="6">
        <f t="shared" si="111"/>
        <v>-0.36810965388028777</v>
      </c>
      <c r="X369" s="4">
        <f t="shared" si="125"/>
        <v>-7.5500000000001819</v>
      </c>
      <c r="Z369" s="4">
        <f t="shared" si="107"/>
        <v>45.849999999999909</v>
      </c>
      <c r="AA369" s="4">
        <f t="shared" si="108"/>
        <v>33.940000000000055</v>
      </c>
      <c r="AC369" s="4">
        <f t="shared" si="115"/>
        <v>5.9400000000000546</v>
      </c>
      <c r="AD369" s="4">
        <f t="shared" si="114"/>
        <v>81.269999999999982</v>
      </c>
    </row>
    <row r="370" spans="1:30">
      <c r="A370" s="2">
        <f>Pairs!J370</f>
        <v>40703</v>
      </c>
      <c r="B370" s="5">
        <f>Pairs!K370</f>
        <v>3835.25</v>
      </c>
      <c r="C370" s="5">
        <f>Pairs!L370</f>
        <v>3884.73</v>
      </c>
      <c r="D370" s="5">
        <f>Pairs!M370</f>
        <v>3823.15</v>
      </c>
      <c r="E370" s="5">
        <f>Pairs!N370</f>
        <v>3878.65</v>
      </c>
      <c r="F370" s="4">
        <f t="shared" si="116"/>
        <v>61.579999999999927</v>
      </c>
      <c r="G370" s="4">
        <f t="shared" si="117"/>
        <v>46.208333333333336</v>
      </c>
      <c r="H370" s="9">
        <f t="shared" si="118"/>
        <v>40.670000000000073</v>
      </c>
      <c r="I370" s="4">
        <f t="shared" si="119"/>
        <v>-2.2439999999999598</v>
      </c>
      <c r="K370" s="16">
        <f t="shared" si="120"/>
        <v>0.77172675521822032</v>
      </c>
      <c r="L370" s="4">
        <f t="shared" si="109"/>
        <v>52.699999999999818</v>
      </c>
      <c r="M370" s="6">
        <f t="shared" si="121"/>
        <v>0.32066545769928329</v>
      </c>
      <c r="N370" s="4">
        <f t="shared" si="112"/>
        <v>126.82999999999993</v>
      </c>
      <c r="O370" s="6">
        <f t="shared" si="122"/>
        <v>0.24070785984848522</v>
      </c>
      <c r="P370" s="4">
        <f t="shared" si="113"/>
        <v>168.96000000000004</v>
      </c>
      <c r="Q370" s="13"/>
      <c r="R370" s="13"/>
      <c r="S370" s="4">
        <f t="shared" si="123"/>
        <v>46.75</v>
      </c>
      <c r="T370" s="6">
        <f t="shared" si="110"/>
        <v>0.88709677419355148</v>
      </c>
      <c r="U370" s="4">
        <f t="shared" si="124"/>
        <v>14.829999999999927</v>
      </c>
      <c r="V370" s="6">
        <f t="shared" si="111"/>
        <v>-0.28140417457305461</v>
      </c>
      <c r="X370" s="4">
        <f t="shared" si="125"/>
        <v>14.829999999999927</v>
      </c>
      <c r="Z370" s="4">
        <f t="shared" si="107"/>
        <v>46.75</v>
      </c>
      <c r="AA370" s="4">
        <f t="shared" si="108"/>
        <v>40.670000000000073</v>
      </c>
      <c r="AC370" s="4">
        <f t="shared" si="115"/>
        <v>12.670000000000073</v>
      </c>
      <c r="AD370" s="4">
        <f t="shared" si="114"/>
        <v>93.940000000000055</v>
      </c>
    </row>
    <row r="371" spans="1:30">
      <c r="A371" s="2">
        <f>Pairs!J371</f>
        <v>40704</v>
      </c>
      <c r="B371" s="5">
        <f>Pairs!K371</f>
        <v>3865.74</v>
      </c>
      <c r="C371" s="5">
        <f>Pairs!L371</f>
        <v>3876.55</v>
      </c>
      <c r="D371" s="5">
        <f>Pairs!M371</f>
        <v>3798.88</v>
      </c>
      <c r="E371" s="5">
        <f>Pairs!N371</f>
        <v>3805.09</v>
      </c>
      <c r="F371" s="4">
        <f t="shared" si="116"/>
        <v>77.670000000000073</v>
      </c>
      <c r="G371" s="4">
        <f t="shared" si="117"/>
        <v>48.265000000000022</v>
      </c>
      <c r="H371" s="9">
        <f t="shared" si="118"/>
        <v>-73.559999999999945</v>
      </c>
      <c r="I371" s="4">
        <f t="shared" si="119"/>
        <v>-17.117999999999938</v>
      </c>
      <c r="K371" s="16">
        <f t="shared" si="120"/>
        <v>0</v>
      </c>
      <c r="L371" s="4">
        <f t="shared" si="109"/>
        <v>73.559999999999945</v>
      </c>
      <c r="M371" s="6">
        <f t="shared" si="121"/>
        <v>0</v>
      </c>
      <c r="N371" s="4">
        <f t="shared" si="112"/>
        <v>85.589999999999691</v>
      </c>
      <c r="O371" s="6">
        <f t="shared" si="122"/>
        <v>0</v>
      </c>
      <c r="P371" s="4">
        <f t="shared" si="113"/>
        <v>201.84999999999991</v>
      </c>
      <c r="Q371" s="13"/>
      <c r="R371" s="13"/>
      <c r="S371" s="4">
        <f t="shared" si="123"/>
        <v>-2.0999999999999091</v>
      </c>
      <c r="T371" s="6">
        <f t="shared" si="110"/>
        <v>0.73187855787476841</v>
      </c>
      <c r="U371" s="4">
        <f t="shared" si="124"/>
        <v>79.769999999999982</v>
      </c>
      <c r="V371" s="6">
        <f t="shared" si="111"/>
        <v>-0.74193548387096853</v>
      </c>
      <c r="X371" s="4">
        <f t="shared" si="125"/>
        <v>-2.0999999999999091</v>
      </c>
      <c r="Z371" s="4">
        <f t="shared" si="107"/>
        <v>79.769999999999982</v>
      </c>
      <c r="AA371" s="4">
        <f t="shared" si="108"/>
        <v>73.559999999999945</v>
      </c>
      <c r="AC371" s="4">
        <f t="shared" si="115"/>
        <v>45.559999999999945</v>
      </c>
      <c r="AD371" s="4">
        <f t="shared" si="114"/>
        <v>133.73999999999978</v>
      </c>
    </row>
    <row r="372" spans="1:30">
      <c r="A372" s="2">
        <f>Pairs!J372</f>
        <v>40707</v>
      </c>
      <c r="B372" s="5">
        <f>Pairs!K372</f>
        <v>3807.46</v>
      </c>
      <c r="C372" s="5">
        <f>Pairs!L372</f>
        <v>3828.23</v>
      </c>
      <c r="D372" s="5">
        <f>Pairs!M372</f>
        <v>3796.3</v>
      </c>
      <c r="E372" s="5">
        <f>Pairs!N372</f>
        <v>3807.61</v>
      </c>
      <c r="F372" s="4">
        <f t="shared" si="116"/>
        <v>31.929999999999836</v>
      </c>
      <c r="G372" s="4">
        <f t="shared" si="117"/>
        <v>47.166666666666664</v>
      </c>
      <c r="H372" s="9">
        <f t="shared" si="118"/>
        <v>2.5199999999999818</v>
      </c>
      <c r="I372" s="4">
        <f t="shared" si="119"/>
        <v>-11.157999999999992</v>
      </c>
      <c r="K372" s="16">
        <f t="shared" si="120"/>
        <v>3.4257748776508751E-2</v>
      </c>
      <c r="L372" s="4">
        <f t="shared" si="109"/>
        <v>73.559999999999945</v>
      </c>
      <c r="M372" s="6">
        <f t="shared" si="121"/>
        <v>2.944269190325962E-2</v>
      </c>
      <c r="N372" s="4">
        <f t="shared" si="112"/>
        <v>85.589999999999691</v>
      </c>
      <c r="O372" s="6">
        <f t="shared" si="122"/>
        <v>1.577761081893304E-2</v>
      </c>
      <c r="P372" s="4">
        <f t="shared" si="113"/>
        <v>159.7199999999998</v>
      </c>
      <c r="Q372" s="13"/>
      <c r="R372" s="13"/>
      <c r="S372" s="4">
        <f t="shared" si="123"/>
        <v>23.139999999999873</v>
      </c>
      <c r="T372" s="6">
        <f t="shared" si="110"/>
        <v>0.3145731375747674</v>
      </c>
      <c r="U372" s="4">
        <f t="shared" si="124"/>
        <v>8.7899999999999636</v>
      </c>
      <c r="V372" s="6">
        <f t="shared" si="111"/>
        <v>-0.11949429037520351</v>
      </c>
      <c r="X372" s="4">
        <f t="shared" si="125"/>
        <v>8.7899999999999636</v>
      </c>
      <c r="Z372" s="4">
        <f t="shared" si="107"/>
        <v>23.139999999999873</v>
      </c>
      <c r="AA372" s="4">
        <f t="shared" si="108"/>
        <v>2.5199999999999818</v>
      </c>
      <c r="AC372" s="4" t="str">
        <f t="shared" si="115"/>
        <v/>
      </c>
      <c r="AD372" s="4">
        <f t="shared" si="114"/>
        <v>133.73999999999978</v>
      </c>
    </row>
    <row r="373" spans="1:30">
      <c r="A373" s="2">
        <f>Pairs!J373</f>
        <v>40708</v>
      </c>
      <c r="B373" s="5">
        <f>Pairs!K373</f>
        <v>3830.79</v>
      </c>
      <c r="C373" s="5">
        <f>Pairs!L373</f>
        <v>3877.81</v>
      </c>
      <c r="D373" s="5">
        <f>Pairs!M373</f>
        <v>3829.91</v>
      </c>
      <c r="E373" s="5">
        <f>Pairs!N373</f>
        <v>3864.58</v>
      </c>
      <c r="F373" s="4">
        <f t="shared" si="116"/>
        <v>47.900000000000091</v>
      </c>
      <c r="G373" s="4">
        <f t="shared" si="117"/>
        <v>47.974166666666669</v>
      </c>
      <c r="H373" s="9">
        <f t="shared" si="118"/>
        <v>56.9699999999998</v>
      </c>
      <c r="I373" s="4">
        <f t="shared" si="119"/>
        <v>-1.4680000000000291</v>
      </c>
      <c r="K373" s="16">
        <f t="shared" si="120"/>
        <v>0.80872756933115586</v>
      </c>
      <c r="L373" s="4">
        <f t="shared" si="109"/>
        <v>73.559999999999945</v>
      </c>
      <c r="M373" s="6">
        <f t="shared" si="121"/>
        <v>0.80872756933115586</v>
      </c>
      <c r="N373" s="4">
        <f t="shared" si="112"/>
        <v>73.559999999999945</v>
      </c>
      <c r="O373" s="6">
        <f t="shared" si="122"/>
        <v>0.6950578338590957</v>
      </c>
      <c r="P373" s="4">
        <f t="shared" si="113"/>
        <v>85.589999999999691</v>
      </c>
      <c r="Q373" s="13"/>
      <c r="R373" s="13"/>
      <c r="S373" s="4">
        <f t="shared" si="123"/>
        <v>70.199999999999818</v>
      </c>
      <c r="T373" s="6">
        <f t="shared" si="110"/>
        <v>0.98858075040782833</v>
      </c>
      <c r="U373" s="4">
        <f t="shared" si="124"/>
        <v>-22.299999999999727</v>
      </c>
      <c r="V373" s="6">
        <f t="shared" si="111"/>
        <v>0.33741163675910452</v>
      </c>
      <c r="X373" s="4">
        <f t="shared" si="125"/>
        <v>-22.299999999999727</v>
      </c>
      <c r="Z373" s="4">
        <f t="shared" si="107"/>
        <v>70.199999999999818</v>
      </c>
      <c r="AA373" s="4">
        <f t="shared" si="108"/>
        <v>56.9699999999998</v>
      </c>
      <c r="AC373" s="4">
        <f t="shared" si="115"/>
        <v>28.9699999999998</v>
      </c>
      <c r="AD373" s="4">
        <f t="shared" si="114"/>
        <v>126.29999999999973</v>
      </c>
    </row>
    <row r="374" spans="1:30">
      <c r="A374" s="2">
        <f>Pairs!J374</f>
        <v>40709</v>
      </c>
      <c r="B374" s="5">
        <f>Pairs!K374</f>
        <v>3851.23</v>
      </c>
      <c r="C374" s="5">
        <f>Pairs!L374</f>
        <v>3858.64</v>
      </c>
      <c r="D374" s="5">
        <f>Pairs!M374</f>
        <v>3800.32</v>
      </c>
      <c r="E374" s="5">
        <f>Pairs!N374</f>
        <v>3806.85</v>
      </c>
      <c r="F374" s="4">
        <f t="shared" si="116"/>
        <v>58.319999999999709</v>
      </c>
      <c r="G374" s="4">
        <f t="shared" si="117"/>
        <v>50.188333333333311</v>
      </c>
      <c r="H374" s="9">
        <f t="shared" si="118"/>
        <v>-57.730000000000018</v>
      </c>
      <c r="I374" s="4">
        <f t="shared" si="119"/>
        <v>-6.2260000000000222</v>
      </c>
      <c r="K374" s="16">
        <f t="shared" si="120"/>
        <v>2.3926046764542751E-2</v>
      </c>
      <c r="L374" s="4">
        <f t="shared" si="109"/>
        <v>73.559999999999945</v>
      </c>
      <c r="M374" s="6">
        <f t="shared" si="121"/>
        <v>2.3926046764542751E-2</v>
      </c>
      <c r="N374" s="4">
        <f t="shared" si="112"/>
        <v>73.559999999999945</v>
      </c>
      <c r="O374" s="6">
        <f t="shared" si="122"/>
        <v>2.0563149900686643E-2</v>
      </c>
      <c r="P374" s="4">
        <f t="shared" si="113"/>
        <v>85.589999999999691</v>
      </c>
      <c r="Q374" s="13"/>
      <c r="R374" s="13"/>
      <c r="S374" s="4">
        <f t="shared" si="123"/>
        <v>-5.9400000000000546</v>
      </c>
      <c r="T374" s="6">
        <f t="shared" si="110"/>
        <v>0.72797716150081249</v>
      </c>
      <c r="U374" s="4">
        <f t="shared" si="124"/>
        <v>64.259999999999764</v>
      </c>
      <c r="V374" s="6">
        <f t="shared" si="111"/>
        <v>-6.484502446982035E-2</v>
      </c>
      <c r="X374" s="4">
        <f t="shared" si="125"/>
        <v>-5.9400000000000546</v>
      </c>
      <c r="Z374" s="4">
        <f t="shared" si="107"/>
        <v>64.259999999999764</v>
      </c>
      <c r="AA374" s="4">
        <f t="shared" si="108"/>
        <v>57.730000000000018</v>
      </c>
      <c r="AC374" s="4">
        <f t="shared" si="115"/>
        <v>29.730000000000018</v>
      </c>
      <c r="AD374" s="4">
        <f t="shared" si="114"/>
        <v>141.89999999999964</v>
      </c>
    </row>
    <row r="375" spans="1:30">
      <c r="A375" s="2">
        <f>Pairs!J375</f>
        <v>40710</v>
      </c>
      <c r="B375" s="5">
        <f>Pairs!K375</f>
        <v>3775.38</v>
      </c>
      <c r="C375" s="5">
        <f>Pairs!L375</f>
        <v>3795.48</v>
      </c>
      <c r="D375" s="5">
        <f>Pairs!M375</f>
        <v>3743.97</v>
      </c>
      <c r="E375" s="5">
        <f>Pairs!N375</f>
        <v>3792.31</v>
      </c>
      <c r="F375" s="4">
        <f t="shared" si="116"/>
        <v>51.510000000000218</v>
      </c>
      <c r="G375" s="4">
        <f t="shared" si="117"/>
        <v>49.869166666666651</v>
      </c>
      <c r="H375" s="9">
        <f t="shared" si="118"/>
        <v>-14.539999999999964</v>
      </c>
      <c r="I375" s="4">
        <f t="shared" si="119"/>
        <v>-17.268000000000029</v>
      </c>
      <c r="K375" s="16">
        <f t="shared" si="120"/>
        <v>0</v>
      </c>
      <c r="L375" s="4">
        <f t="shared" si="109"/>
        <v>72.269999999999982</v>
      </c>
      <c r="M375" s="6">
        <f t="shared" si="121"/>
        <v>0</v>
      </c>
      <c r="N375" s="4">
        <f t="shared" si="112"/>
        <v>86.340000000000146</v>
      </c>
      <c r="O375" s="6">
        <f t="shared" si="122"/>
        <v>0</v>
      </c>
      <c r="P375" s="4">
        <f t="shared" si="113"/>
        <v>86.340000000000146</v>
      </c>
      <c r="Q375" s="13"/>
      <c r="R375" s="13"/>
      <c r="S375" s="4">
        <f t="shared" si="123"/>
        <v>-11.369999999999891</v>
      </c>
      <c r="T375" s="6">
        <f t="shared" si="110"/>
        <v>-0.13064165307232375</v>
      </c>
      <c r="U375" s="4">
        <f t="shared" si="124"/>
        <v>62.880000000000109</v>
      </c>
      <c r="V375" s="6">
        <f t="shared" si="111"/>
        <v>-0.83088635127787369</v>
      </c>
      <c r="X375" s="4">
        <f t="shared" si="125"/>
        <v>-11.369999999999891</v>
      </c>
      <c r="Z375" s="4">
        <f t="shared" si="107"/>
        <v>62.880000000000109</v>
      </c>
      <c r="AA375" s="4">
        <f t="shared" si="108"/>
        <v>14.539999999999964</v>
      </c>
      <c r="AC375" s="4">
        <f t="shared" si="115"/>
        <v>-13.460000000000036</v>
      </c>
      <c r="AD375" s="4">
        <f t="shared" si="114"/>
        <v>81.499999999999545</v>
      </c>
    </row>
    <row r="376" spans="1:30">
      <c r="A376" s="2">
        <f>Pairs!J376</f>
        <v>40711</v>
      </c>
      <c r="B376" s="5">
        <f>Pairs!K376</f>
        <v>3774.55</v>
      </c>
      <c r="C376" s="5">
        <f>Pairs!L376</f>
        <v>3843.45</v>
      </c>
      <c r="D376" s="5">
        <f>Pairs!M376</f>
        <v>3742.31</v>
      </c>
      <c r="E376" s="5">
        <f>Pairs!N376</f>
        <v>3823.74</v>
      </c>
      <c r="F376" s="4">
        <f t="shared" si="116"/>
        <v>101.13999999999987</v>
      </c>
      <c r="G376" s="4">
        <f t="shared" si="117"/>
        <v>53.31583333333333</v>
      </c>
      <c r="H376" s="9">
        <f t="shared" si="118"/>
        <v>31.429999999999836</v>
      </c>
      <c r="I376" s="4">
        <f t="shared" si="119"/>
        <v>3.7299999999999272</v>
      </c>
      <c r="K376" s="16">
        <f t="shared" si="120"/>
        <v>0.43489691434896699</v>
      </c>
      <c r="L376" s="4">
        <f t="shared" si="109"/>
        <v>72.269999999999982</v>
      </c>
      <c r="M376" s="6">
        <f t="shared" si="121"/>
        <v>0.36402594394255017</v>
      </c>
      <c r="N376" s="4">
        <f t="shared" si="112"/>
        <v>86.340000000000146</v>
      </c>
      <c r="O376" s="6">
        <f t="shared" si="122"/>
        <v>0.36402594394255017</v>
      </c>
      <c r="P376" s="4">
        <f t="shared" si="113"/>
        <v>86.340000000000146</v>
      </c>
      <c r="Q376" s="13"/>
      <c r="R376" s="13"/>
      <c r="S376" s="4">
        <f t="shared" si="123"/>
        <v>51.139999999999873</v>
      </c>
      <c r="T376" s="6">
        <f t="shared" si="110"/>
        <v>0.70762418707624031</v>
      </c>
      <c r="U376" s="4">
        <f t="shared" si="124"/>
        <v>50</v>
      </c>
      <c r="V376" s="6">
        <f t="shared" si="111"/>
        <v>-0.69185000691850029</v>
      </c>
      <c r="X376" s="4">
        <f t="shared" si="125"/>
        <v>50</v>
      </c>
      <c r="Z376" s="4">
        <f t="shared" si="107"/>
        <v>51.139999999999873</v>
      </c>
      <c r="AA376" s="4">
        <f t="shared" si="108"/>
        <v>31.429999999999836</v>
      </c>
      <c r="AC376" s="4">
        <f t="shared" si="115"/>
        <v>3.4299999999998363</v>
      </c>
      <c r="AD376" s="4">
        <f t="shared" si="114"/>
        <v>112.11999999999944</v>
      </c>
    </row>
    <row r="377" spans="1:30">
      <c r="A377" s="2">
        <f>Pairs!J377</f>
        <v>40714</v>
      </c>
      <c r="B377" s="5">
        <f>Pairs!K377</f>
        <v>3758.98</v>
      </c>
      <c r="C377" s="5">
        <f>Pairs!L377</f>
        <v>3806.67</v>
      </c>
      <c r="D377" s="5">
        <f>Pairs!M377</f>
        <v>3755.29</v>
      </c>
      <c r="E377" s="5">
        <f>Pairs!N377</f>
        <v>3799.66</v>
      </c>
      <c r="F377" s="4">
        <f t="shared" si="116"/>
        <v>51.380000000000109</v>
      </c>
      <c r="G377" s="4">
        <f t="shared" si="117"/>
        <v>53.669999999999995</v>
      </c>
      <c r="H377" s="9">
        <f t="shared" si="118"/>
        <v>-24.079999999999927</v>
      </c>
      <c r="I377" s="4">
        <f t="shared" si="119"/>
        <v>-1.5900000000000545</v>
      </c>
      <c r="K377" s="16">
        <f t="shared" si="120"/>
        <v>0.10170195101701827</v>
      </c>
      <c r="L377" s="4">
        <f t="shared" si="109"/>
        <v>72.269999999999982</v>
      </c>
      <c r="M377" s="6">
        <f t="shared" si="121"/>
        <v>0.10170195101701827</v>
      </c>
      <c r="N377" s="4">
        <f t="shared" si="112"/>
        <v>72.269999999999982</v>
      </c>
      <c r="O377" s="6">
        <f t="shared" si="122"/>
        <v>8.51285615010412E-2</v>
      </c>
      <c r="P377" s="4">
        <f t="shared" si="113"/>
        <v>86.340000000000146</v>
      </c>
      <c r="Q377" s="13"/>
      <c r="R377" s="13"/>
      <c r="S377" s="4">
        <f t="shared" si="123"/>
        <v>-17.069999999999709</v>
      </c>
      <c r="T377" s="6">
        <f t="shared" si="110"/>
        <v>0.19869932198699503</v>
      </c>
      <c r="U377" s="4">
        <f t="shared" si="124"/>
        <v>68.449999999999818</v>
      </c>
      <c r="V377" s="6">
        <f t="shared" si="111"/>
        <v>-0.51224574512245735</v>
      </c>
      <c r="X377" s="4">
        <f t="shared" si="125"/>
        <v>-17.069999999999709</v>
      </c>
      <c r="Z377" s="4">
        <f t="shared" si="107"/>
        <v>68.449999999999818</v>
      </c>
      <c r="AA377" s="4">
        <f t="shared" si="108"/>
        <v>24.079999999999927</v>
      </c>
      <c r="AC377" s="4">
        <f t="shared" si="115"/>
        <v>-3.9200000000000728</v>
      </c>
      <c r="AD377" s="4">
        <f t="shared" si="114"/>
        <v>108.91999999999962</v>
      </c>
    </row>
    <row r="378" spans="1:30">
      <c r="A378" s="2">
        <f>Pairs!J378</f>
        <v>40715</v>
      </c>
      <c r="B378" s="5">
        <f>Pairs!K378</f>
        <v>3820.05</v>
      </c>
      <c r="C378" s="5">
        <f>Pairs!L378</f>
        <v>3879.44</v>
      </c>
      <c r="D378" s="5">
        <f>Pairs!M378</f>
        <v>3820.05</v>
      </c>
      <c r="E378" s="5">
        <f>Pairs!N378</f>
        <v>3877.07</v>
      </c>
      <c r="F378" s="4">
        <f t="shared" si="116"/>
        <v>59.389999999999873</v>
      </c>
      <c r="G378" s="4">
        <f t="shared" si="117"/>
        <v>53.602499999999964</v>
      </c>
      <c r="H378" s="9">
        <f t="shared" si="118"/>
        <v>77.410000000000309</v>
      </c>
      <c r="I378" s="4">
        <f t="shared" si="119"/>
        <v>2.4980000000000473</v>
      </c>
      <c r="K378" s="16">
        <f t="shared" si="120"/>
        <v>1</v>
      </c>
      <c r="L378" s="4">
        <f t="shared" si="109"/>
        <v>84.760000000000218</v>
      </c>
      <c r="M378" s="6">
        <f t="shared" si="121"/>
        <v>1</v>
      </c>
      <c r="N378" s="4">
        <f t="shared" si="112"/>
        <v>84.760000000000218</v>
      </c>
      <c r="O378" s="6">
        <f t="shared" si="122"/>
        <v>0.98170025480657952</v>
      </c>
      <c r="P378" s="4">
        <f t="shared" si="113"/>
        <v>86.340000000000146</v>
      </c>
      <c r="Q378" s="13"/>
      <c r="R378" s="13"/>
      <c r="S378" s="4">
        <f t="shared" si="123"/>
        <v>79.7800000000002</v>
      </c>
      <c r="T378" s="6">
        <f t="shared" si="110"/>
        <v>1.20561782205618</v>
      </c>
      <c r="U378" s="4">
        <f t="shared" si="124"/>
        <v>-20.390000000000327</v>
      </c>
      <c r="V378" s="6">
        <f t="shared" si="111"/>
        <v>0.3838383838383872</v>
      </c>
      <c r="X378" s="4">
        <f t="shared" si="125"/>
        <v>-20.390000000000327</v>
      </c>
      <c r="Z378" s="4">
        <f t="shared" si="107"/>
        <v>79.7800000000002</v>
      </c>
      <c r="AA378" s="4">
        <f t="shared" si="108"/>
        <v>77.410000000000309</v>
      </c>
      <c r="AC378" s="4">
        <f t="shared" si="115"/>
        <v>49.410000000000309</v>
      </c>
      <c r="AD378" s="4">
        <f t="shared" si="114"/>
        <v>158.32999999999993</v>
      </c>
    </row>
    <row r="379" spans="1:30">
      <c r="A379" s="2">
        <f>Pairs!J379</f>
        <v>40716</v>
      </c>
      <c r="B379" s="5">
        <f>Pairs!K379</f>
        <v>3875.11</v>
      </c>
      <c r="C379" s="5">
        <f>Pairs!L379</f>
        <v>3885.23</v>
      </c>
      <c r="D379" s="5">
        <f>Pairs!M379</f>
        <v>3853.89</v>
      </c>
      <c r="E379" s="5">
        <f>Pairs!N379</f>
        <v>3871.37</v>
      </c>
      <c r="F379" s="4">
        <f t="shared" si="116"/>
        <v>31.340000000000146</v>
      </c>
      <c r="G379" s="4">
        <f t="shared" si="117"/>
        <v>53.703333333333298</v>
      </c>
      <c r="H379" s="9">
        <f t="shared" si="118"/>
        <v>-5.7000000000002728</v>
      </c>
      <c r="I379" s="4">
        <f t="shared" si="119"/>
        <v>12.903999999999996</v>
      </c>
      <c r="K379" s="16">
        <f t="shared" si="120"/>
        <v>0.93275129778196963</v>
      </c>
      <c r="L379" s="4">
        <f t="shared" si="109"/>
        <v>84.760000000000218</v>
      </c>
      <c r="M379" s="6">
        <f t="shared" si="121"/>
        <v>0.93275129778196963</v>
      </c>
      <c r="N379" s="4">
        <f t="shared" si="112"/>
        <v>84.760000000000218</v>
      </c>
      <c r="O379" s="6">
        <f t="shared" si="122"/>
        <v>0.93275129778196963</v>
      </c>
      <c r="P379" s="4">
        <f t="shared" si="113"/>
        <v>84.760000000000218</v>
      </c>
      <c r="Q379" s="13"/>
      <c r="R379" s="13"/>
      <c r="S379" s="4">
        <f t="shared" si="123"/>
        <v>8.1599999999998545</v>
      </c>
      <c r="T379" s="6">
        <f t="shared" si="110"/>
        <v>1.0962718263331741</v>
      </c>
      <c r="U379" s="4">
        <f t="shared" si="124"/>
        <v>23.180000000000291</v>
      </c>
      <c r="V379" s="6">
        <f t="shared" si="111"/>
        <v>0.7265219443133526</v>
      </c>
      <c r="X379" s="4">
        <f t="shared" si="125"/>
        <v>8.1599999999998545</v>
      </c>
      <c r="Z379" s="4">
        <f t="shared" si="107"/>
        <v>23.180000000000291</v>
      </c>
      <c r="AA379" s="4">
        <f t="shared" si="108"/>
        <v>5.7000000000002728</v>
      </c>
      <c r="AC379" s="4" t="str">
        <f t="shared" si="115"/>
        <v/>
      </c>
      <c r="AD379" s="4">
        <f t="shared" si="114"/>
        <v>152.38999999999987</v>
      </c>
    </row>
    <row r="380" spans="1:30">
      <c r="A380" s="2">
        <f>Pairs!J380</f>
        <v>40717</v>
      </c>
      <c r="B380" s="5">
        <f>Pairs!K380</f>
        <v>3852.48</v>
      </c>
      <c r="C380" s="5">
        <f>Pairs!L380</f>
        <v>3857.89</v>
      </c>
      <c r="D380" s="5">
        <f>Pairs!M380</f>
        <v>3774.27</v>
      </c>
      <c r="E380" s="5">
        <f>Pairs!N380</f>
        <v>3787.79</v>
      </c>
      <c r="F380" s="4">
        <f t="shared" si="116"/>
        <v>83.619999999999891</v>
      </c>
      <c r="G380" s="4">
        <f t="shared" si="117"/>
        <v>57.839999999999954</v>
      </c>
      <c r="H380" s="9">
        <f t="shared" si="118"/>
        <v>-83.579999999999927</v>
      </c>
      <c r="I380" s="4">
        <f t="shared" si="119"/>
        <v>-0.90399999999999636</v>
      </c>
      <c r="K380" s="16">
        <f t="shared" si="120"/>
        <v>0</v>
      </c>
      <c r="L380" s="4">
        <f t="shared" si="109"/>
        <v>89.2800000000002</v>
      </c>
      <c r="M380" s="6">
        <f t="shared" si="121"/>
        <v>0</v>
      </c>
      <c r="N380" s="4">
        <f t="shared" si="112"/>
        <v>89.2800000000002</v>
      </c>
      <c r="O380" s="6">
        <f t="shared" si="122"/>
        <v>0</v>
      </c>
      <c r="P380" s="4">
        <f t="shared" si="113"/>
        <v>89.2800000000002</v>
      </c>
      <c r="Q380" s="13"/>
      <c r="R380" s="13"/>
      <c r="S380" s="4">
        <f t="shared" si="123"/>
        <v>-13.480000000000018</v>
      </c>
      <c r="T380" s="6">
        <f t="shared" si="110"/>
        <v>0.77371401604530154</v>
      </c>
      <c r="U380" s="4">
        <f t="shared" si="124"/>
        <v>97.099999999999909</v>
      </c>
      <c r="V380" s="6">
        <f t="shared" si="111"/>
        <v>-0.21283624351108915</v>
      </c>
      <c r="X380" s="4">
        <f t="shared" si="125"/>
        <v>-13.480000000000018</v>
      </c>
      <c r="Z380" s="4">
        <f t="shared" si="107"/>
        <v>97.099999999999909</v>
      </c>
      <c r="AA380" s="4">
        <f t="shared" si="108"/>
        <v>83.579999999999927</v>
      </c>
      <c r="AC380" s="4">
        <f t="shared" si="115"/>
        <v>55.579999999999927</v>
      </c>
      <c r="AD380" s="4">
        <f t="shared" si="114"/>
        <v>195.29999999999973</v>
      </c>
    </row>
    <row r="381" spans="1:30">
      <c r="A381" s="2">
        <f>Pairs!J381</f>
        <v>40718</v>
      </c>
      <c r="B381" s="5">
        <f>Pairs!K381</f>
        <v>3838.5</v>
      </c>
      <c r="C381" s="5">
        <f>Pairs!L381</f>
        <v>3867.13</v>
      </c>
      <c r="D381" s="5">
        <f>Pairs!M381</f>
        <v>3775.35</v>
      </c>
      <c r="E381" s="5">
        <f>Pairs!N381</f>
        <v>3784.8</v>
      </c>
      <c r="F381" s="4">
        <f t="shared" si="116"/>
        <v>91.7800000000002</v>
      </c>
      <c r="G381" s="4">
        <f t="shared" si="117"/>
        <v>62.29666666666666</v>
      </c>
      <c r="H381" s="9">
        <f t="shared" si="118"/>
        <v>-2.9899999999997817</v>
      </c>
      <c r="I381" s="4">
        <f t="shared" si="119"/>
        <v>-7.7879999999999203</v>
      </c>
      <c r="K381" s="16">
        <f t="shared" si="120"/>
        <v>0</v>
      </c>
      <c r="L381" s="4">
        <f t="shared" si="109"/>
        <v>92.269999999999982</v>
      </c>
      <c r="M381" s="6">
        <f t="shared" si="121"/>
        <v>0</v>
      </c>
      <c r="N381" s="4">
        <f t="shared" si="112"/>
        <v>92.269999999999982</v>
      </c>
      <c r="O381" s="6">
        <f t="shared" si="122"/>
        <v>0</v>
      </c>
      <c r="P381" s="4">
        <f t="shared" si="113"/>
        <v>92.269999999999982</v>
      </c>
      <c r="Q381" s="13"/>
      <c r="R381" s="13"/>
      <c r="S381" s="4">
        <f t="shared" si="123"/>
        <v>79.340000000000146</v>
      </c>
      <c r="T381" s="6">
        <f t="shared" si="110"/>
        <v>0.88866487455197096</v>
      </c>
      <c r="U381" s="4">
        <f t="shared" si="124"/>
        <v>12.440000000000055</v>
      </c>
      <c r="V381" s="6">
        <f t="shared" si="111"/>
        <v>-0.13933691756272432</v>
      </c>
      <c r="X381" s="4">
        <f t="shared" si="125"/>
        <v>12.440000000000055</v>
      </c>
      <c r="Z381" s="4">
        <f t="shared" si="107"/>
        <v>79.340000000000146</v>
      </c>
      <c r="AA381" s="4">
        <f t="shared" si="108"/>
        <v>2.9899999999997817</v>
      </c>
      <c r="AC381" s="4">
        <f t="shared" si="115"/>
        <v>-25.010000000000218</v>
      </c>
      <c r="AD381" s="4">
        <f t="shared" si="114"/>
        <v>124.72999999999956</v>
      </c>
    </row>
    <row r="382" spans="1:30">
      <c r="A382" s="2">
        <f>Pairs!J382</f>
        <v>40721</v>
      </c>
      <c r="B382" s="5">
        <f>Pairs!K382</f>
        <v>3775.75</v>
      </c>
      <c r="C382" s="5">
        <f>Pairs!L382</f>
        <v>3803.29</v>
      </c>
      <c r="D382" s="5">
        <f>Pairs!M382</f>
        <v>3769.61</v>
      </c>
      <c r="E382" s="5">
        <f>Pairs!N382</f>
        <v>3796.55</v>
      </c>
      <c r="F382" s="4">
        <f t="shared" si="116"/>
        <v>33.679999999999836</v>
      </c>
      <c r="G382" s="4">
        <f t="shared" si="117"/>
        <v>59.971666666666657</v>
      </c>
      <c r="H382" s="9">
        <f t="shared" si="118"/>
        <v>11.75</v>
      </c>
      <c r="I382" s="4">
        <f t="shared" si="119"/>
        <v>-0.62199999999993449</v>
      </c>
      <c r="K382" s="16">
        <f t="shared" si="120"/>
        <v>0.12734366533000979</v>
      </c>
      <c r="L382" s="4">
        <f t="shared" si="109"/>
        <v>92.269999999999982</v>
      </c>
      <c r="M382" s="6">
        <f t="shared" si="121"/>
        <v>0.12734366533000979</v>
      </c>
      <c r="N382" s="4">
        <f t="shared" si="112"/>
        <v>92.269999999999982</v>
      </c>
      <c r="O382" s="6">
        <f t="shared" si="122"/>
        <v>0.12734366533000979</v>
      </c>
      <c r="P382" s="4">
        <f t="shared" si="113"/>
        <v>92.269999999999982</v>
      </c>
      <c r="Q382" s="13"/>
      <c r="R382" s="13"/>
      <c r="S382" s="4">
        <f t="shared" si="123"/>
        <v>18.489999999999782</v>
      </c>
      <c r="T382" s="6">
        <f t="shared" si="110"/>
        <v>0.20039015931505133</v>
      </c>
      <c r="U382" s="4">
        <f t="shared" si="124"/>
        <v>15.190000000000055</v>
      </c>
      <c r="V382" s="6">
        <f t="shared" si="111"/>
        <v>-0.16462555543513663</v>
      </c>
      <c r="X382" s="4">
        <f t="shared" si="125"/>
        <v>15.190000000000055</v>
      </c>
      <c r="Z382" s="4">
        <f t="shared" si="107"/>
        <v>18.489999999999782</v>
      </c>
      <c r="AA382" s="4">
        <f t="shared" si="108"/>
        <v>11.75</v>
      </c>
      <c r="AC382" s="4" t="str">
        <f t="shared" si="115"/>
        <v/>
      </c>
      <c r="AD382" s="4">
        <f t="shared" si="114"/>
        <v>124.72999999999956</v>
      </c>
    </row>
    <row r="383" spans="1:30">
      <c r="A383" s="2">
        <f>Pairs!J383</f>
        <v>40722</v>
      </c>
      <c r="B383" s="5">
        <f>Pairs!K383</f>
        <v>3810.51</v>
      </c>
      <c r="C383" s="5">
        <f>Pairs!L383</f>
        <v>3867.9</v>
      </c>
      <c r="D383" s="5">
        <f>Pairs!M383</f>
        <v>3806.35</v>
      </c>
      <c r="E383" s="5">
        <f>Pairs!N383</f>
        <v>3851.89</v>
      </c>
      <c r="F383" s="4">
        <f t="shared" si="116"/>
        <v>61.550000000000182</v>
      </c>
      <c r="G383" s="4">
        <f t="shared" si="117"/>
        <v>58.62833333333333</v>
      </c>
      <c r="H383" s="9">
        <f t="shared" si="118"/>
        <v>55.339999999999691</v>
      </c>
      <c r="I383" s="4">
        <f t="shared" si="119"/>
        <v>-5.0360000000000582</v>
      </c>
      <c r="K383" s="16">
        <f t="shared" si="120"/>
        <v>0.77497978514496846</v>
      </c>
      <c r="L383" s="4">
        <f t="shared" si="109"/>
        <v>86.569999999999709</v>
      </c>
      <c r="M383" s="6">
        <f t="shared" si="121"/>
        <v>0.72710523463747379</v>
      </c>
      <c r="N383" s="4">
        <f t="shared" si="112"/>
        <v>92.269999999999982</v>
      </c>
      <c r="O383" s="6">
        <f t="shared" si="122"/>
        <v>0.72710523463747379</v>
      </c>
      <c r="P383" s="4">
        <f t="shared" si="113"/>
        <v>92.269999999999982</v>
      </c>
      <c r="Q383" s="13"/>
      <c r="R383" s="13"/>
      <c r="S383" s="4">
        <f t="shared" si="123"/>
        <v>71.349999999999909</v>
      </c>
      <c r="T383" s="6">
        <f t="shared" si="110"/>
        <v>0.90061775224883411</v>
      </c>
      <c r="U383" s="4">
        <f t="shared" si="124"/>
        <v>-9.7999999999997272</v>
      </c>
      <c r="V383" s="6">
        <f t="shared" si="111"/>
        <v>0.23355370109461071</v>
      </c>
      <c r="X383" s="4">
        <f t="shared" si="125"/>
        <v>-9.7999999999997272</v>
      </c>
      <c r="Z383" s="4">
        <f t="shared" si="107"/>
        <v>71.349999999999909</v>
      </c>
      <c r="AA383" s="4">
        <f t="shared" si="108"/>
        <v>55.339999999999691</v>
      </c>
      <c r="AC383" s="4">
        <f t="shared" si="115"/>
        <v>27.339999999999691</v>
      </c>
      <c r="AD383" s="4">
        <f t="shared" si="114"/>
        <v>123.09999999999945</v>
      </c>
    </row>
    <row r="384" spans="1:30">
      <c r="A384" s="2">
        <f>Pairs!J384</f>
        <v>40723</v>
      </c>
      <c r="B384" s="5">
        <f>Pairs!K384</f>
        <v>3875.8</v>
      </c>
      <c r="C384" s="5">
        <f>Pairs!L384</f>
        <v>3935.94</v>
      </c>
      <c r="D384" s="5">
        <f>Pairs!M384</f>
        <v>3868.92</v>
      </c>
      <c r="E384" s="5">
        <f>Pairs!N384</f>
        <v>3924.23</v>
      </c>
      <c r="F384" s="4">
        <f t="shared" si="116"/>
        <v>67.019999999999982</v>
      </c>
      <c r="G384" s="4">
        <f t="shared" si="117"/>
        <v>61.552500000000009</v>
      </c>
      <c r="H384" s="9">
        <f t="shared" si="118"/>
        <v>72.340000000000146</v>
      </c>
      <c r="I384" s="4">
        <f t="shared" si="119"/>
        <v>10.572000000000026</v>
      </c>
      <c r="K384" s="16">
        <f t="shared" si="120"/>
        <v>1</v>
      </c>
      <c r="L384" s="4">
        <f t="shared" si="109"/>
        <v>139.42999999999984</v>
      </c>
      <c r="M384" s="6">
        <f t="shared" si="121"/>
        <v>1</v>
      </c>
      <c r="N384" s="4">
        <f t="shared" si="112"/>
        <v>139.42999999999984</v>
      </c>
      <c r="O384" s="6">
        <f t="shared" si="122"/>
        <v>1</v>
      </c>
      <c r="P384" s="4">
        <f t="shared" si="113"/>
        <v>139.42999999999984</v>
      </c>
      <c r="Q384" s="13"/>
      <c r="R384" s="13"/>
      <c r="S384" s="4">
        <f t="shared" si="123"/>
        <v>84.050000000000182</v>
      </c>
      <c r="T384" s="6">
        <f t="shared" si="110"/>
        <v>1.7458703939008939</v>
      </c>
      <c r="U384" s="4">
        <f t="shared" si="124"/>
        <v>-17.0300000000002</v>
      </c>
      <c r="V384" s="6">
        <f t="shared" si="111"/>
        <v>0.97169920295714651</v>
      </c>
      <c r="X384" s="4">
        <f t="shared" si="125"/>
        <v>-17.0300000000002</v>
      </c>
      <c r="Z384" s="4">
        <f t="shared" si="107"/>
        <v>84.050000000000182</v>
      </c>
      <c r="AA384" s="4">
        <f t="shared" si="108"/>
        <v>72.340000000000146</v>
      </c>
      <c r="AC384" s="4">
        <f t="shared" si="115"/>
        <v>44.340000000000146</v>
      </c>
      <c r="AD384" s="4">
        <f t="shared" si="114"/>
        <v>137.70999999999958</v>
      </c>
    </row>
    <row r="385" spans="1:30">
      <c r="A385" s="2">
        <f>Pairs!J385</f>
        <v>40724</v>
      </c>
      <c r="B385" s="5">
        <f>Pairs!K385</f>
        <v>3937.26</v>
      </c>
      <c r="C385" s="5">
        <f>Pairs!L385</f>
        <v>3982.42</v>
      </c>
      <c r="D385" s="5">
        <f>Pairs!M385</f>
        <v>3926.28</v>
      </c>
      <c r="E385" s="5">
        <f>Pairs!N385</f>
        <v>3982.21</v>
      </c>
      <c r="F385" s="4">
        <f t="shared" si="116"/>
        <v>56.139999999999873</v>
      </c>
      <c r="G385" s="4">
        <f t="shared" si="117"/>
        <v>62.239166666666655</v>
      </c>
      <c r="H385" s="9">
        <f t="shared" si="118"/>
        <v>57.980000000000018</v>
      </c>
      <c r="I385" s="4">
        <f t="shared" si="119"/>
        <v>38.884000000000015</v>
      </c>
      <c r="K385" s="16">
        <f t="shared" si="120"/>
        <v>1</v>
      </c>
      <c r="L385" s="4">
        <f t="shared" si="109"/>
        <v>197.40999999999985</v>
      </c>
      <c r="M385" s="6">
        <f t="shared" si="121"/>
        <v>1</v>
      </c>
      <c r="N385" s="4">
        <f t="shared" si="112"/>
        <v>197.40999999999985</v>
      </c>
      <c r="O385" s="6">
        <f t="shared" si="122"/>
        <v>1</v>
      </c>
      <c r="P385" s="4">
        <f t="shared" si="113"/>
        <v>197.40999999999985</v>
      </c>
      <c r="Q385" s="13"/>
      <c r="R385" s="13"/>
      <c r="S385" s="4">
        <f t="shared" si="123"/>
        <v>58.190000000000055</v>
      </c>
      <c r="T385" s="6">
        <f t="shared" si="110"/>
        <v>1.4173420354299657</v>
      </c>
      <c r="U385" s="4">
        <f t="shared" si="124"/>
        <v>-2.0500000000001819</v>
      </c>
      <c r="V385" s="6">
        <f t="shared" si="111"/>
        <v>1.0147027182098558</v>
      </c>
      <c r="X385" s="4">
        <f t="shared" si="125"/>
        <v>-2.0500000000001819</v>
      </c>
      <c r="Z385" s="4">
        <f t="shared" si="107"/>
        <v>58.190000000000055</v>
      </c>
      <c r="AA385" s="4">
        <f t="shared" si="108"/>
        <v>57.980000000000018</v>
      </c>
      <c r="AC385" s="4">
        <f t="shared" si="115"/>
        <v>29.980000000000018</v>
      </c>
      <c r="AD385" s="4">
        <f t="shared" si="114"/>
        <v>181.14999999999964</v>
      </c>
    </row>
    <row r="386" spans="1:30">
      <c r="A386" s="2">
        <f>Pairs!J386</f>
        <v>40725</v>
      </c>
      <c r="B386" s="5">
        <f>Pairs!K386</f>
        <v>3981.96</v>
      </c>
      <c r="C386" s="5">
        <f>Pairs!L386</f>
        <v>4023.59</v>
      </c>
      <c r="D386" s="5">
        <f>Pairs!M386</f>
        <v>3967.46</v>
      </c>
      <c r="E386" s="5">
        <f>Pairs!N386</f>
        <v>4007.35</v>
      </c>
      <c r="F386" s="4">
        <f t="shared" si="116"/>
        <v>56.130000000000109</v>
      </c>
      <c r="G386" s="4">
        <f t="shared" si="117"/>
        <v>62.056666666666693</v>
      </c>
      <c r="H386" s="9">
        <f t="shared" si="118"/>
        <v>25.139999999999873</v>
      </c>
      <c r="I386" s="4">
        <f t="shared" si="119"/>
        <v>44.509999999999948</v>
      </c>
      <c r="K386" s="16">
        <f t="shared" si="120"/>
        <v>1</v>
      </c>
      <c r="L386" s="4">
        <f t="shared" si="109"/>
        <v>210.79999999999973</v>
      </c>
      <c r="M386" s="6">
        <f t="shared" si="121"/>
        <v>1</v>
      </c>
      <c r="N386" s="4">
        <f t="shared" si="112"/>
        <v>222.54999999999973</v>
      </c>
      <c r="O386" s="6">
        <f t="shared" si="122"/>
        <v>1</v>
      </c>
      <c r="P386" s="4">
        <f t="shared" si="113"/>
        <v>222.54999999999973</v>
      </c>
      <c r="Q386" s="13"/>
      <c r="R386" s="13"/>
      <c r="S386" s="4">
        <f t="shared" si="123"/>
        <v>41.380000000000109</v>
      </c>
      <c r="T386" s="6">
        <f t="shared" si="110"/>
        <v>1.209614507877008</v>
      </c>
      <c r="U386" s="4">
        <f t="shared" si="124"/>
        <v>14.75</v>
      </c>
      <c r="V386" s="6">
        <f t="shared" si="111"/>
        <v>0.9252824071728889</v>
      </c>
      <c r="X386" s="4">
        <f t="shared" si="125"/>
        <v>14.75</v>
      </c>
      <c r="Z386" s="4">
        <f t="shared" si="107"/>
        <v>41.380000000000109</v>
      </c>
      <c r="AA386" s="4">
        <f t="shared" si="108"/>
        <v>25.139999999999873</v>
      </c>
      <c r="AC386" s="4">
        <f t="shared" si="115"/>
        <v>-2.8600000000001273</v>
      </c>
      <c r="AD386" s="4">
        <f t="shared" si="114"/>
        <v>174.85999999999967</v>
      </c>
    </row>
    <row r="387" spans="1:30">
      <c r="A387" s="2">
        <f>Pairs!J387</f>
        <v>40728</v>
      </c>
      <c r="B387" s="5">
        <f>Pairs!K387</f>
        <v>4010.37</v>
      </c>
      <c r="C387" s="5">
        <f>Pairs!L387</f>
        <v>4010.37</v>
      </c>
      <c r="D387" s="5">
        <f>Pairs!M387</f>
        <v>3996.58</v>
      </c>
      <c r="E387" s="5">
        <f>Pairs!N387</f>
        <v>4003.11</v>
      </c>
      <c r="F387" s="4">
        <f t="shared" si="116"/>
        <v>13.789999999999964</v>
      </c>
      <c r="G387" s="4">
        <f t="shared" si="117"/>
        <v>58.913333333333334</v>
      </c>
      <c r="H387" s="9">
        <f t="shared" si="118"/>
        <v>-4.2399999999997817</v>
      </c>
      <c r="I387" s="4">
        <f t="shared" si="119"/>
        <v>41.311999999999991</v>
      </c>
      <c r="K387" s="16">
        <f t="shared" si="120"/>
        <v>0.97272610317766772</v>
      </c>
      <c r="L387" s="4">
        <f t="shared" si="109"/>
        <v>155.46000000000004</v>
      </c>
      <c r="M387" s="6">
        <f t="shared" si="121"/>
        <v>0.98094810155021439</v>
      </c>
      <c r="N387" s="4">
        <f t="shared" si="112"/>
        <v>222.54999999999973</v>
      </c>
      <c r="O387" s="6">
        <f t="shared" si="122"/>
        <v>0.98094810155021439</v>
      </c>
      <c r="P387" s="4">
        <f t="shared" si="113"/>
        <v>222.54999999999973</v>
      </c>
      <c r="Q387" s="13"/>
      <c r="R387" s="13"/>
      <c r="S387" s="4">
        <f t="shared" si="123"/>
        <v>3.0199999999999818</v>
      </c>
      <c r="T387" s="6">
        <f t="shared" si="110"/>
        <v>1.0143263757115748</v>
      </c>
      <c r="U387" s="4">
        <f t="shared" si="124"/>
        <v>10.769999999999982</v>
      </c>
      <c r="V387" s="6">
        <f t="shared" si="111"/>
        <v>0.94890891840607217</v>
      </c>
      <c r="X387" s="4">
        <f t="shared" si="125"/>
        <v>3.0199999999999818</v>
      </c>
      <c r="Z387" s="4">
        <f t="shared" si="107"/>
        <v>10.769999999999982</v>
      </c>
      <c r="AA387" s="4">
        <f t="shared" si="108"/>
        <v>4.2399999999997817</v>
      </c>
      <c r="AC387" s="4" t="str">
        <f t="shared" si="115"/>
        <v/>
      </c>
      <c r="AD387" s="4">
        <f t="shared" si="114"/>
        <v>178.77999999999975</v>
      </c>
    </row>
    <row r="388" spans="1:30">
      <c r="A388" s="2">
        <f>Pairs!J388</f>
        <v>40729</v>
      </c>
      <c r="B388" s="5">
        <f>Pairs!K388</f>
        <v>3997.48</v>
      </c>
      <c r="C388" s="5">
        <f>Pairs!L388</f>
        <v>3998.83</v>
      </c>
      <c r="D388" s="5">
        <f>Pairs!M388</f>
        <v>3973.68</v>
      </c>
      <c r="E388" s="5">
        <f>Pairs!N388</f>
        <v>3978.83</v>
      </c>
      <c r="F388" s="4">
        <f t="shared" si="116"/>
        <v>25.150000000000091</v>
      </c>
      <c r="G388" s="4">
        <f t="shared" si="117"/>
        <v>52.580833333333352</v>
      </c>
      <c r="H388" s="9">
        <f t="shared" si="118"/>
        <v>-24.2800000000002</v>
      </c>
      <c r="I388" s="4">
        <f t="shared" si="119"/>
        <v>25.388000000000012</v>
      </c>
      <c r="K388" s="16">
        <f t="shared" si="120"/>
        <v>0.65688161693936453</v>
      </c>
      <c r="L388" s="4">
        <f t="shared" si="109"/>
        <v>83.119999999999891</v>
      </c>
      <c r="M388" s="6">
        <f t="shared" si="121"/>
        <v>0.8647058823529411</v>
      </c>
      <c r="N388" s="4">
        <f t="shared" si="112"/>
        <v>210.79999999999973</v>
      </c>
      <c r="O388" s="6">
        <f t="shared" si="122"/>
        <v>0.87184902269152986</v>
      </c>
      <c r="P388" s="4">
        <f t="shared" si="113"/>
        <v>222.54999999999973</v>
      </c>
      <c r="Q388" s="13"/>
      <c r="R388" s="13"/>
      <c r="S388" s="4">
        <f t="shared" si="123"/>
        <v>-4.2800000000002001</v>
      </c>
      <c r="T388" s="6">
        <f t="shared" si="110"/>
        <v>0.94519490544191442</v>
      </c>
      <c r="U388" s="4">
        <f t="shared" si="124"/>
        <v>29.430000000000291</v>
      </c>
      <c r="V388" s="6">
        <f t="shared" si="111"/>
        <v>0.7834169561301938</v>
      </c>
      <c r="X388" s="4">
        <f t="shared" si="125"/>
        <v>-4.2800000000002001</v>
      </c>
      <c r="Z388" s="4">
        <f t="shared" si="107"/>
        <v>29.430000000000291</v>
      </c>
      <c r="AA388" s="4">
        <f t="shared" si="108"/>
        <v>24.2800000000002</v>
      </c>
      <c r="AC388" s="4">
        <f t="shared" si="115"/>
        <v>-3.7199999999997999</v>
      </c>
      <c r="AD388" s="4">
        <f t="shared" si="114"/>
        <v>125.64999999999964</v>
      </c>
    </row>
    <row r="389" spans="1:30">
      <c r="A389" s="2">
        <f>Pairs!J389</f>
        <v>40730</v>
      </c>
      <c r="B389" s="5">
        <f>Pairs!K389</f>
        <v>3981.38</v>
      </c>
      <c r="C389" s="5">
        <f>Pairs!L389</f>
        <v>3981.9</v>
      </c>
      <c r="D389" s="5">
        <f>Pairs!M389</f>
        <v>3941.65</v>
      </c>
      <c r="E389" s="5">
        <f>Pairs!N389</f>
        <v>3961.34</v>
      </c>
      <c r="F389" s="4">
        <f t="shared" si="116"/>
        <v>40.25</v>
      </c>
      <c r="G389" s="4">
        <f t="shared" si="117"/>
        <v>51.653333333333343</v>
      </c>
      <c r="H389" s="9">
        <f t="shared" si="118"/>
        <v>-17.489999999999782</v>
      </c>
      <c r="I389" s="4">
        <f t="shared" si="119"/>
        <v>7.4220000000000255</v>
      </c>
      <c r="K389" s="16">
        <f t="shared" si="120"/>
        <v>0</v>
      </c>
      <c r="L389" s="4">
        <f t="shared" si="109"/>
        <v>46.009999999999764</v>
      </c>
      <c r="M389" s="6">
        <f t="shared" si="121"/>
        <v>0.70403962434066802</v>
      </c>
      <c r="N389" s="4">
        <f t="shared" si="112"/>
        <v>155.46000000000004</v>
      </c>
      <c r="O389" s="6">
        <f t="shared" si="122"/>
        <v>0.7932599415861612</v>
      </c>
      <c r="P389" s="4">
        <f t="shared" si="113"/>
        <v>222.54999999999973</v>
      </c>
      <c r="Q389" s="13"/>
      <c r="R389" s="13"/>
      <c r="S389" s="4">
        <f t="shared" si="123"/>
        <v>3.0700000000001637</v>
      </c>
      <c r="T389" s="6">
        <f t="shared" si="110"/>
        <v>0.69381616939364954</v>
      </c>
      <c r="U389" s="4">
        <f t="shared" si="124"/>
        <v>37.179999999999836</v>
      </c>
      <c r="V389" s="6">
        <f t="shared" si="111"/>
        <v>0.20957651588065562</v>
      </c>
      <c r="X389" s="4">
        <f t="shared" si="125"/>
        <v>3.0700000000001637</v>
      </c>
      <c r="Z389" s="4">
        <f t="shared" ref="Z389:Z452" si="126">MAX(S389,U389)</f>
        <v>37.179999999999836</v>
      </c>
      <c r="AA389" s="4">
        <f t="shared" ref="AA389:AA452" si="127">ABS(H389)</f>
        <v>17.489999999999782</v>
      </c>
      <c r="AC389" s="4">
        <f t="shared" si="115"/>
        <v>-10.510000000000218</v>
      </c>
      <c r="AD389" s="4">
        <f t="shared" si="114"/>
        <v>115.13999999999942</v>
      </c>
    </row>
    <row r="390" spans="1:30">
      <c r="A390" s="2">
        <f>Pairs!J390</f>
        <v>40731</v>
      </c>
      <c r="B390" s="5">
        <f>Pairs!K390</f>
        <v>3981.79</v>
      </c>
      <c r="C390" s="5">
        <f>Pairs!L390</f>
        <v>4020.33</v>
      </c>
      <c r="D390" s="5">
        <f>Pairs!M390</f>
        <v>3960.24</v>
      </c>
      <c r="E390" s="5">
        <f>Pairs!N390</f>
        <v>3979.96</v>
      </c>
      <c r="F390" s="4">
        <f t="shared" si="116"/>
        <v>60.090000000000146</v>
      </c>
      <c r="G390" s="4">
        <f t="shared" si="117"/>
        <v>51.711666666666702</v>
      </c>
      <c r="H390" s="9">
        <f t="shared" si="118"/>
        <v>18.619999999999891</v>
      </c>
      <c r="I390" s="4">
        <f t="shared" si="119"/>
        <v>-0.45</v>
      </c>
      <c r="K390" s="16">
        <f t="shared" si="120"/>
        <v>0.40469463160182539</v>
      </c>
      <c r="L390" s="4">
        <f t="shared" si="109"/>
        <v>46.009999999999764</v>
      </c>
      <c r="M390" s="6">
        <f t="shared" si="121"/>
        <v>0.67047641963426485</v>
      </c>
      <c r="N390" s="4">
        <f t="shared" si="112"/>
        <v>83.119999999999891</v>
      </c>
      <c r="O390" s="6">
        <f t="shared" si="122"/>
        <v>0.87006641366223958</v>
      </c>
      <c r="P390" s="4">
        <f t="shared" si="113"/>
        <v>210.79999999999973</v>
      </c>
      <c r="Q390" s="13"/>
      <c r="R390" s="13"/>
      <c r="S390" s="4">
        <f t="shared" si="123"/>
        <v>58.989999999999782</v>
      </c>
      <c r="T390" s="6">
        <f t="shared" si="110"/>
        <v>1.2821125842208234</v>
      </c>
      <c r="U390" s="4">
        <f t="shared" si="124"/>
        <v>1.1000000000003638</v>
      </c>
      <c r="V390" s="6">
        <f t="shared" si="111"/>
        <v>-2.3907846120416635E-2</v>
      </c>
      <c r="X390" s="4">
        <f t="shared" si="125"/>
        <v>1.1000000000003638</v>
      </c>
      <c r="Z390" s="4">
        <f t="shared" si="126"/>
        <v>58.989999999999782</v>
      </c>
      <c r="AA390" s="4">
        <f t="shared" si="127"/>
        <v>18.619999999999891</v>
      </c>
      <c r="AC390" s="4">
        <f t="shared" si="115"/>
        <v>-9.3800000000001091</v>
      </c>
      <c r="AD390" s="4">
        <f t="shared" si="114"/>
        <v>50.179999999999382</v>
      </c>
    </row>
    <row r="391" spans="1:30">
      <c r="A391" s="2">
        <f>Pairs!J391</f>
        <v>40732</v>
      </c>
      <c r="B391" s="5">
        <f>Pairs!K391</f>
        <v>3995.43</v>
      </c>
      <c r="C391" s="5">
        <f>Pairs!L391</f>
        <v>3999.45</v>
      </c>
      <c r="D391" s="5">
        <f>Pairs!M391</f>
        <v>3912.77</v>
      </c>
      <c r="E391" s="5">
        <f>Pairs!N391</f>
        <v>3913.55</v>
      </c>
      <c r="F391" s="4">
        <f t="shared" si="116"/>
        <v>86.679999999999836</v>
      </c>
      <c r="G391" s="4">
        <f t="shared" si="117"/>
        <v>56.323333333333345</v>
      </c>
      <c r="H391" s="9">
        <f t="shared" si="118"/>
        <v>-66.409999999999854</v>
      </c>
      <c r="I391" s="4">
        <f t="shared" si="119"/>
        <v>-18.759999999999945</v>
      </c>
      <c r="K391" s="16">
        <f t="shared" si="120"/>
        <v>0</v>
      </c>
      <c r="L391" s="4">
        <f t="shared" ref="L391:L454" si="128">(MAX($E387:$E391)-MIN($E387:$E391))</f>
        <v>89.559999999999945</v>
      </c>
      <c r="M391" s="6">
        <f t="shared" si="121"/>
        <v>0</v>
      </c>
      <c r="N391" s="4">
        <f t="shared" si="112"/>
        <v>93.799999999999727</v>
      </c>
      <c r="O391" s="6">
        <f t="shared" si="122"/>
        <v>0.39662935803422295</v>
      </c>
      <c r="P391" s="4">
        <f t="shared" si="113"/>
        <v>155.46000000000004</v>
      </c>
      <c r="Q391" s="13"/>
      <c r="R391" s="13"/>
      <c r="S391" s="4">
        <f t="shared" si="123"/>
        <v>19.489999999999782</v>
      </c>
      <c r="T391" s="6">
        <f t="shared" si="110"/>
        <v>0.8282981960443353</v>
      </c>
      <c r="U391" s="4">
        <f t="shared" si="124"/>
        <v>67.190000000000055</v>
      </c>
      <c r="V391" s="6">
        <f t="shared" si="111"/>
        <v>-1.0556400782438691</v>
      </c>
      <c r="X391" s="4">
        <f t="shared" si="125"/>
        <v>19.489999999999782</v>
      </c>
      <c r="Z391" s="4">
        <f t="shared" si="126"/>
        <v>67.190000000000055</v>
      </c>
      <c r="AA391" s="4">
        <f t="shared" si="127"/>
        <v>66.409999999999854</v>
      </c>
      <c r="AC391" s="4">
        <f t="shared" si="115"/>
        <v>38.409999999999854</v>
      </c>
      <c r="AD391" s="4">
        <f t="shared" si="114"/>
        <v>113.59999999999945</v>
      </c>
    </row>
    <row r="392" spans="1:30">
      <c r="A392" s="2">
        <f>Pairs!J392</f>
        <v>40735</v>
      </c>
      <c r="B392" s="5">
        <f>Pairs!K392</f>
        <v>3878.6</v>
      </c>
      <c r="C392" s="5">
        <f>Pairs!L392</f>
        <v>3890.07</v>
      </c>
      <c r="D392" s="5">
        <f>Pairs!M392</f>
        <v>3789.85</v>
      </c>
      <c r="E392" s="5">
        <f>Pairs!N392</f>
        <v>3807.51</v>
      </c>
      <c r="F392" s="4">
        <f t="shared" si="116"/>
        <v>100.22000000000025</v>
      </c>
      <c r="G392" s="4">
        <f t="shared" si="117"/>
        <v>57.706666666666706</v>
      </c>
      <c r="H392" s="9">
        <f t="shared" si="118"/>
        <v>-106.03999999999996</v>
      </c>
      <c r="I392" s="4">
        <f t="shared" si="119"/>
        <v>-39.119999999999983</v>
      </c>
      <c r="K392" s="16">
        <f t="shared" si="120"/>
        <v>0</v>
      </c>
      <c r="L392" s="4">
        <f t="shared" si="128"/>
        <v>172.44999999999982</v>
      </c>
      <c r="M392" s="6">
        <f t="shared" si="121"/>
        <v>0</v>
      </c>
      <c r="N392" s="4">
        <f t="shared" si="112"/>
        <v>199.83999999999969</v>
      </c>
      <c r="O392" s="6">
        <f t="shared" si="122"/>
        <v>0</v>
      </c>
      <c r="P392" s="4">
        <f t="shared" si="113"/>
        <v>199.83999999999969</v>
      </c>
      <c r="Q392" s="13"/>
      <c r="R392" s="13"/>
      <c r="S392" s="4">
        <f t="shared" si="123"/>
        <v>-23.480000000000018</v>
      </c>
      <c r="T392" s="6">
        <f t="shared" si="110"/>
        <v>-0.26217061188030405</v>
      </c>
      <c r="U392" s="4">
        <f t="shared" si="124"/>
        <v>123.70000000000027</v>
      </c>
      <c r="V392" s="6">
        <f t="shared" si="111"/>
        <v>-1.3811969629298833</v>
      </c>
      <c r="X392" s="4">
        <f t="shared" si="125"/>
        <v>-23.480000000000018</v>
      </c>
      <c r="Z392" s="4">
        <f t="shared" si="126"/>
        <v>123.70000000000027</v>
      </c>
      <c r="AA392" s="4">
        <f t="shared" si="127"/>
        <v>106.03999999999996</v>
      </c>
      <c r="AC392" s="4">
        <f t="shared" si="115"/>
        <v>78.039999999999964</v>
      </c>
      <c r="AD392" s="4">
        <f t="shared" si="114"/>
        <v>191.63999999999942</v>
      </c>
    </row>
    <row r="393" spans="1:30">
      <c r="A393" s="2">
        <f>Pairs!J393</f>
        <v>40736</v>
      </c>
      <c r="B393" s="5">
        <f>Pairs!K393</f>
        <v>3742.2</v>
      </c>
      <c r="C393" s="5">
        <f>Pairs!L393</f>
        <v>3786.54</v>
      </c>
      <c r="D393" s="5">
        <f>Pairs!M393</f>
        <v>3717.58</v>
      </c>
      <c r="E393" s="5">
        <f>Pairs!N393</f>
        <v>3774.12</v>
      </c>
      <c r="F393" s="4">
        <f t="shared" si="116"/>
        <v>68.960000000000036</v>
      </c>
      <c r="G393" s="4">
        <f t="shared" si="117"/>
        <v>55.805000000000028</v>
      </c>
      <c r="H393" s="9">
        <f t="shared" si="118"/>
        <v>-33.390000000000327</v>
      </c>
      <c r="I393" s="4">
        <f t="shared" si="119"/>
        <v>-40.942000000000007</v>
      </c>
      <c r="K393" s="16">
        <f t="shared" si="120"/>
        <v>0</v>
      </c>
      <c r="L393" s="4">
        <f t="shared" si="128"/>
        <v>205.84000000000015</v>
      </c>
      <c r="M393" s="6">
        <f t="shared" si="121"/>
        <v>0</v>
      </c>
      <c r="N393" s="4">
        <f t="shared" si="112"/>
        <v>228.99000000000024</v>
      </c>
      <c r="O393" s="6">
        <f t="shared" si="122"/>
        <v>0</v>
      </c>
      <c r="P393" s="4">
        <f t="shared" si="113"/>
        <v>233.23000000000002</v>
      </c>
      <c r="Q393" s="13"/>
      <c r="R393" s="13"/>
      <c r="S393" s="4">
        <f t="shared" si="123"/>
        <v>-20.970000000000255</v>
      </c>
      <c r="T393" s="6">
        <f t="shared" si="110"/>
        <v>-0.12160046390258206</v>
      </c>
      <c r="U393" s="4">
        <f t="shared" si="124"/>
        <v>89.930000000000291</v>
      </c>
      <c r="V393" s="6">
        <f t="shared" si="111"/>
        <v>-0.52148448825746818</v>
      </c>
      <c r="X393" s="4">
        <f t="shared" si="125"/>
        <v>-20.970000000000255</v>
      </c>
      <c r="Z393" s="4">
        <f t="shared" si="126"/>
        <v>89.930000000000291</v>
      </c>
      <c r="AA393" s="4">
        <f t="shared" si="127"/>
        <v>33.390000000000327</v>
      </c>
      <c r="AC393" s="4">
        <f t="shared" si="115"/>
        <v>5.3900000000003274</v>
      </c>
      <c r="AD393" s="4">
        <f t="shared" si="114"/>
        <v>169.69000000000005</v>
      </c>
    </row>
    <row r="394" spans="1:30">
      <c r="A394" s="2">
        <f>Pairs!J394</f>
        <v>40737</v>
      </c>
      <c r="B394" s="5">
        <f>Pairs!K394</f>
        <v>3755.51</v>
      </c>
      <c r="C394" s="5">
        <f>Pairs!L394</f>
        <v>3800.87</v>
      </c>
      <c r="D394" s="5">
        <f>Pairs!M394</f>
        <v>3748.48</v>
      </c>
      <c r="E394" s="5">
        <f>Pairs!N394</f>
        <v>3793.27</v>
      </c>
      <c r="F394" s="4">
        <f t="shared" si="116"/>
        <v>52.389999999999873</v>
      </c>
      <c r="G394" s="4">
        <f t="shared" si="117"/>
        <v>57.364166666666698</v>
      </c>
      <c r="H394" s="9">
        <f t="shared" si="118"/>
        <v>19.150000000000091</v>
      </c>
      <c r="I394" s="4">
        <f t="shared" si="119"/>
        <v>-33.614000000000033</v>
      </c>
      <c r="K394" s="16">
        <f t="shared" si="120"/>
        <v>9.3033424018655636E-2</v>
      </c>
      <c r="L394" s="4">
        <f t="shared" si="128"/>
        <v>205.84000000000015</v>
      </c>
      <c r="M394" s="6">
        <f t="shared" si="121"/>
        <v>9.3033424018655636E-2</v>
      </c>
      <c r="N394" s="4">
        <f t="shared" si="112"/>
        <v>205.84000000000015</v>
      </c>
      <c r="O394" s="6">
        <f t="shared" si="122"/>
        <v>8.2107790592977278E-2</v>
      </c>
      <c r="P394" s="4">
        <f t="shared" si="113"/>
        <v>233.23000000000002</v>
      </c>
      <c r="Q394" s="13"/>
      <c r="R394" s="13"/>
      <c r="S394" s="4">
        <f t="shared" si="123"/>
        <v>26.75</v>
      </c>
      <c r="T394" s="6">
        <f t="shared" ref="T394:T457" si="129">($C394-MIN($E389:$E393))/(MAX($E389:$E393)-MIN($E389:$E393))</f>
        <v>0.12995530509133299</v>
      </c>
      <c r="U394" s="4">
        <f t="shared" si="124"/>
        <v>25.639999999999873</v>
      </c>
      <c r="V394" s="6">
        <f t="shared" ref="V394:V457" si="130">($D394-MIN($E389:$E393))/(MAX($E389:$E393)-MIN($E389:$E393))</f>
        <v>-0.12456276719782285</v>
      </c>
      <c r="X394" s="4">
        <f t="shared" si="125"/>
        <v>25.639999999999873</v>
      </c>
      <c r="Z394" s="4">
        <f t="shared" si="126"/>
        <v>26.75</v>
      </c>
      <c r="AA394" s="4">
        <f t="shared" si="127"/>
        <v>19.150000000000091</v>
      </c>
      <c r="AC394" s="4" t="str">
        <f t="shared" si="115"/>
        <v/>
      </c>
      <c r="AD394" s="4">
        <f t="shared" si="114"/>
        <v>125.34999999999991</v>
      </c>
    </row>
    <row r="395" spans="1:30">
      <c r="A395" s="2">
        <f>Pairs!J395</f>
        <v>40738</v>
      </c>
      <c r="B395" s="5">
        <f>Pairs!K395</f>
        <v>3754.57</v>
      </c>
      <c r="C395" s="5">
        <f>Pairs!L395</f>
        <v>3782.05</v>
      </c>
      <c r="D395" s="5">
        <f>Pairs!M395</f>
        <v>3743.89</v>
      </c>
      <c r="E395" s="5">
        <f>Pairs!N395</f>
        <v>3751.23</v>
      </c>
      <c r="F395" s="4">
        <f t="shared" si="116"/>
        <v>38.160000000000309</v>
      </c>
      <c r="G395" s="4">
        <f t="shared" si="117"/>
        <v>55.415000000000042</v>
      </c>
      <c r="H395" s="9">
        <f t="shared" si="118"/>
        <v>-42.039999999999964</v>
      </c>
      <c r="I395" s="4">
        <f t="shared" si="119"/>
        <v>-45.746000000000002</v>
      </c>
      <c r="K395" s="16">
        <f t="shared" si="120"/>
        <v>0</v>
      </c>
      <c r="L395" s="4">
        <f t="shared" si="128"/>
        <v>162.32000000000016</v>
      </c>
      <c r="M395" s="6">
        <f t="shared" si="121"/>
        <v>0</v>
      </c>
      <c r="N395" s="4">
        <f t="shared" si="112"/>
        <v>228.73000000000002</v>
      </c>
      <c r="O395" s="6">
        <f t="shared" si="122"/>
        <v>0</v>
      </c>
      <c r="P395" s="4">
        <f t="shared" si="113"/>
        <v>251.88000000000011</v>
      </c>
      <c r="Q395" s="13"/>
      <c r="R395" s="13"/>
      <c r="S395" s="4">
        <f t="shared" si="123"/>
        <v>-11.2199999999998</v>
      </c>
      <c r="T395" s="6">
        <f t="shared" si="129"/>
        <v>3.8525068013992837E-2</v>
      </c>
      <c r="U395" s="4">
        <f t="shared" si="124"/>
        <v>49.380000000000109</v>
      </c>
      <c r="V395" s="6">
        <f t="shared" si="130"/>
        <v>-0.14686164010882238</v>
      </c>
      <c r="X395" s="4">
        <f t="shared" si="125"/>
        <v>-11.2199999999998</v>
      </c>
      <c r="Z395" s="4">
        <f t="shared" si="126"/>
        <v>49.380000000000109</v>
      </c>
      <c r="AA395" s="4">
        <f t="shared" si="127"/>
        <v>42.039999999999964</v>
      </c>
      <c r="AC395" s="4">
        <f t="shared" si="115"/>
        <v>14.039999999999964</v>
      </c>
      <c r="AD395" s="4">
        <f t="shared" si="114"/>
        <v>109.40999999999985</v>
      </c>
    </row>
    <row r="396" spans="1:30">
      <c r="A396" s="2">
        <f>Pairs!J396</f>
        <v>40739</v>
      </c>
      <c r="B396" s="5">
        <f>Pairs!K396</f>
        <v>3730.5</v>
      </c>
      <c r="C396" s="5">
        <f>Pairs!L396</f>
        <v>3748.05</v>
      </c>
      <c r="D396" s="5">
        <f>Pairs!M396</f>
        <v>3706.82</v>
      </c>
      <c r="E396" s="5">
        <f>Pairs!N396</f>
        <v>3726.59</v>
      </c>
      <c r="F396" s="4">
        <f t="shared" si="116"/>
        <v>41.230000000000018</v>
      </c>
      <c r="G396" s="4">
        <f t="shared" si="117"/>
        <v>53.265833333333376</v>
      </c>
      <c r="H396" s="9">
        <f t="shared" si="118"/>
        <v>-24.639999999999873</v>
      </c>
      <c r="I396" s="4">
        <f t="shared" si="119"/>
        <v>-37.39200000000001</v>
      </c>
      <c r="K396" s="16">
        <f t="shared" si="120"/>
        <v>0</v>
      </c>
      <c r="L396" s="4">
        <f t="shared" si="128"/>
        <v>80.920000000000073</v>
      </c>
      <c r="M396" s="6">
        <f t="shared" si="121"/>
        <v>0</v>
      </c>
      <c r="N396" s="4">
        <f t="shared" ref="N396:N459" si="131">MAX($E390:$E396)-MIN($E390:$E396)</f>
        <v>253.36999999999989</v>
      </c>
      <c r="O396" s="6">
        <f t="shared" si="122"/>
        <v>0</v>
      </c>
      <c r="P396" s="4">
        <f t="shared" ref="P396:P459" si="132">MAX($E388:$E396)-MIN($E388:$E396)</f>
        <v>253.36999999999989</v>
      </c>
      <c r="Q396" s="13"/>
      <c r="R396" s="13"/>
      <c r="S396" s="4">
        <f t="shared" si="123"/>
        <v>-3.1799999999998363</v>
      </c>
      <c r="T396" s="6">
        <f t="shared" si="129"/>
        <v>-1.9590931493345447E-2</v>
      </c>
      <c r="U396" s="4">
        <f t="shared" si="124"/>
        <v>44.409999999999854</v>
      </c>
      <c r="V396" s="6">
        <f t="shared" si="130"/>
        <v>-0.27359536717594757</v>
      </c>
      <c r="X396" s="4">
        <f t="shared" si="125"/>
        <v>-3.1799999999998363</v>
      </c>
      <c r="Z396" s="4">
        <f t="shared" si="126"/>
        <v>44.409999999999854</v>
      </c>
      <c r="AA396" s="4">
        <f t="shared" si="127"/>
        <v>24.639999999999873</v>
      </c>
      <c r="AC396" s="4">
        <f t="shared" si="115"/>
        <v>-3.3600000000001273</v>
      </c>
      <c r="AD396" s="4">
        <f t="shared" si="114"/>
        <v>108.90999999999985</v>
      </c>
    </row>
    <row r="397" spans="1:30">
      <c r="A397" s="2">
        <f>Pairs!J397</f>
        <v>40742</v>
      </c>
      <c r="B397" s="5">
        <f>Pairs!K397</f>
        <v>3697.54</v>
      </c>
      <c r="C397" s="5">
        <f>Pairs!L397</f>
        <v>3698.96</v>
      </c>
      <c r="D397" s="5">
        <f>Pairs!M397</f>
        <v>3645.79</v>
      </c>
      <c r="E397" s="5">
        <f>Pairs!N397</f>
        <v>3650.71</v>
      </c>
      <c r="F397" s="4">
        <f t="shared" si="116"/>
        <v>53.170000000000073</v>
      </c>
      <c r="G397" s="4">
        <f t="shared" si="117"/>
        <v>53.018333333333395</v>
      </c>
      <c r="H397" s="9">
        <f t="shared" si="118"/>
        <v>-75.880000000000109</v>
      </c>
      <c r="I397" s="4">
        <f t="shared" si="119"/>
        <v>-31.360000000000035</v>
      </c>
      <c r="K397" s="16">
        <f t="shared" si="120"/>
        <v>0</v>
      </c>
      <c r="L397" s="4">
        <f t="shared" si="128"/>
        <v>142.55999999999995</v>
      </c>
      <c r="M397" s="6">
        <f t="shared" si="121"/>
        <v>0</v>
      </c>
      <c r="N397" s="4">
        <f t="shared" si="131"/>
        <v>262.84000000000015</v>
      </c>
      <c r="O397" s="6">
        <f t="shared" si="122"/>
        <v>0</v>
      </c>
      <c r="P397" s="4">
        <f t="shared" si="132"/>
        <v>329.25</v>
      </c>
      <c r="Q397" s="13"/>
      <c r="R397" s="13"/>
      <c r="S397" s="4">
        <f t="shared" si="123"/>
        <v>-27.630000000000109</v>
      </c>
      <c r="T397" s="6">
        <f t="shared" si="129"/>
        <v>-0.34144834404350077</v>
      </c>
      <c r="U397" s="4">
        <f t="shared" si="124"/>
        <v>80.800000000000182</v>
      </c>
      <c r="V397" s="6">
        <f t="shared" si="130"/>
        <v>-0.99851705388037704</v>
      </c>
      <c r="X397" s="4">
        <f t="shared" si="125"/>
        <v>-27.630000000000109</v>
      </c>
      <c r="Z397" s="4">
        <f t="shared" si="126"/>
        <v>80.800000000000182</v>
      </c>
      <c r="AA397" s="4">
        <f t="shared" si="127"/>
        <v>75.880000000000109</v>
      </c>
      <c r="AC397" s="4">
        <f t="shared" si="115"/>
        <v>47.880000000000109</v>
      </c>
      <c r="AD397" s="4">
        <f t="shared" si="114"/>
        <v>156.78999999999996</v>
      </c>
    </row>
    <row r="398" spans="1:30">
      <c r="A398" s="2">
        <f>Pairs!J398</f>
        <v>40743</v>
      </c>
      <c r="B398" s="5">
        <f>Pairs!K398</f>
        <v>3671.13</v>
      </c>
      <c r="C398" s="5">
        <f>Pairs!L398</f>
        <v>3705.15</v>
      </c>
      <c r="D398" s="5">
        <f>Pairs!M398</f>
        <v>3664.68</v>
      </c>
      <c r="E398" s="5">
        <f>Pairs!N398</f>
        <v>3694.95</v>
      </c>
      <c r="F398" s="4">
        <f t="shared" si="116"/>
        <v>40.470000000000255</v>
      </c>
      <c r="G398" s="4">
        <f t="shared" si="117"/>
        <v>51.713333333333402</v>
      </c>
      <c r="H398" s="9">
        <f t="shared" si="118"/>
        <v>44.239999999999782</v>
      </c>
      <c r="I398" s="4">
        <f t="shared" si="119"/>
        <v>-15.834000000000014</v>
      </c>
      <c r="K398" s="16">
        <f t="shared" si="120"/>
        <v>0.31032547699214225</v>
      </c>
      <c r="L398" s="4">
        <f t="shared" si="128"/>
        <v>142.55999999999995</v>
      </c>
      <c r="M398" s="6">
        <f t="shared" si="121"/>
        <v>0.28214285714285542</v>
      </c>
      <c r="N398" s="4">
        <f t="shared" si="131"/>
        <v>156.80000000000018</v>
      </c>
      <c r="O398" s="6">
        <f t="shared" si="122"/>
        <v>0.13436598329536759</v>
      </c>
      <c r="P398" s="4">
        <f t="shared" si="132"/>
        <v>329.25</v>
      </c>
      <c r="Q398" s="13"/>
      <c r="R398" s="13"/>
      <c r="S398" s="4">
        <f t="shared" si="123"/>
        <v>54.440000000000055</v>
      </c>
      <c r="T398" s="6">
        <f t="shared" si="129"/>
        <v>0.38187429854096572</v>
      </c>
      <c r="U398" s="4">
        <f t="shared" si="124"/>
        <v>-13.9699999999998</v>
      </c>
      <c r="V398" s="6">
        <f t="shared" si="130"/>
        <v>9.7993827160492458E-2</v>
      </c>
      <c r="X398" s="4">
        <f t="shared" si="125"/>
        <v>-13.9699999999998</v>
      </c>
      <c r="Z398" s="4">
        <f t="shared" si="126"/>
        <v>54.440000000000055</v>
      </c>
      <c r="AA398" s="4">
        <f t="shared" si="127"/>
        <v>44.239999999999782</v>
      </c>
      <c r="AC398" s="4">
        <f t="shared" si="115"/>
        <v>16.239999999999782</v>
      </c>
      <c r="AD398" s="4">
        <f t="shared" si="114"/>
        <v>176.74999999999955</v>
      </c>
    </row>
    <row r="399" spans="1:30">
      <c r="A399" s="2">
        <f>Pairs!J399</f>
        <v>40744</v>
      </c>
      <c r="B399" s="5">
        <f>Pairs!K399</f>
        <v>3724.57</v>
      </c>
      <c r="C399" s="5">
        <f>Pairs!L399</f>
        <v>3759.48</v>
      </c>
      <c r="D399" s="5">
        <f>Pairs!M399</f>
        <v>3709.95</v>
      </c>
      <c r="E399" s="5">
        <f>Pairs!N399</f>
        <v>3754.6</v>
      </c>
      <c r="F399" s="4">
        <f t="shared" si="116"/>
        <v>49.5300000000002</v>
      </c>
      <c r="G399" s="4">
        <f t="shared" si="117"/>
        <v>54.691666666666755</v>
      </c>
      <c r="H399" s="9">
        <f t="shared" si="118"/>
        <v>59.650000000000091</v>
      </c>
      <c r="I399" s="4">
        <f t="shared" si="119"/>
        <v>-7.7340000000000142</v>
      </c>
      <c r="K399" s="16">
        <f t="shared" si="120"/>
        <v>1</v>
      </c>
      <c r="L399" s="4">
        <f t="shared" si="128"/>
        <v>103.88999999999987</v>
      </c>
      <c r="M399" s="6">
        <f t="shared" si="121"/>
        <v>0.72874579124579064</v>
      </c>
      <c r="N399" s="4">
        <f t="shared" si="131"/>
        <v>142.55999999999995</v>
      </c>
      <c r="O399" s="6">
        <f t="shared" si="122"/>
        <v>0.39525947344391954</v>
      </c>
      <c r="P399" s="4">
        <f t="shared" si="132"/>
        <v>262.84000000000015</v>
      </c>
      <c r="Q399" s="13"/>
      <c r="R399" s="13"/>
      <c r="S399" s="4">
        <f t="shared" si="123"/>
        <v>64.5300000000002</v>
      </c>
      <c r="T399" s="6">
        <f t="shared" si="129"/>
        <v>0.76297699214365899</v>
      </c>
      <c r="U399" s="4">
        <f t="shared" si="124"/>
        <v>-15</v>
      </c>
      <c r="V399" s="6">
        <f t="shared" si="130"/>
        <v>0.41554433221099751</v>
      </c>
      <c r="X399" s="4">
        <f t="shared" si="125"/>
        <v>-15</v>
      </c>
      <c r="Z399" s="4">
        <f t="shared" si="126"/>
        <v>64.5300000000002</v>
      </c>
      <c r="AA399" s="4">
        <f t="shared" si="127"/>
        <v>59.650000000000091</v>
      </c>
      <c r="AC399" s="4">
        <f t="shared" si="115"/>
        <v>31.650000000000091</v>
      </c>
      <c r="AD399" s="4">
        <f t="shared" si="114"/>
        <v>218.90999999999985</v>
      </c>
    </row>
    <row r="400" spans="1:30">
      <c r="A400" s="2">
        <f>Pairs!J400</f>
        <v>40745</v>
      </c>
      <c r="B400" s="5">
        <f>Pairs!K400</f>
        <v>3769.86</v>
      </c>
      <c r="C400" s="5">
        <f>Pairs!L400</f>
        <v>3839.96</v>
      </c>
      <c r="D400" s="5">
        <f>Pairs!M400</f>
        <v>3712.21</v>
      </c>
      <c r="E400" s="5">
        <f>Pairs!N400</f>
        <v>3816.75</v>
      </c>
      <c r="F400" s="4">
        <f t="shared" si="116"/>
        <v>127.75</v>
      </c>
      <c r="G400" s="4">
        <f t="shared" si="117"/>
        <v>63.241666666666752</v>
      </c>
      <c r="H400" s="9">
        <f t="shared" si="118"/>
        <v>62.150000000000091</v>
      </c>
      <c r="I400" s="4">
        <f t="shared" si="119"/>
        <v>13.103999999999996</v>
      </c>
      <c r="K400" s="16">
        <f t="shared" si="120"/>
        <v>1</v>
      </c>
      <c r="L400" s="4">
        <f t="shared" si="128"/>
        <v>166.03999999999996</v>
      </c>
      <c r="M400" s="6">
        <f t="shared" si="121"/>
        <v>1</v>
      </c>
      <c r="N400" s="4">
        <f t="shared" si="131"/>
        <v>166.03999999999996</v>
      </c>
      <c r="O400" s="6">
        <f t="shared" si="122"/>
        <v>1</v>
      </c>
      <c r="P400" s="4">
        <f t="shared" si="132"/>
        <v>166.03999999999996</v>
      </c>
      <c r="Q400" s="13"/>
      <c r="R400" s="13"/>
      <c r="S400" s="4">
        <f t="shared" si="123"/>
        <v>85.360000000000127</v>
      </c>
      <c r="T400" s="6">
        <f t="shared" si="129"/>
        <v>1.821638271248438</v>
      </c>
      <c r="U400" s="4">
        <f t="shared" si="124"/>
        <v>42.389999999999873</v>
      </c>
      <c r="V400" s="6">
        <f t="shared" si="130"/>
        <v>0.59197227837135502</v>
      </c>
      <c r="X400" s="4">
        <f t="shared" si="125"/>
        <v>42.389999999999873</v>
      </c>
      <c r="Z400" s="4">
        <f t="shared" si="126"/>
        <v>85.360000000000127</v>
      </c>
      <c r="AA400" s="4">
        <f t="shared" si="127"/>
        <v>62.150000000000091</v>
      </c>
      <c r="AC400" s="4">
        <f t="shared" si="115"/>
        <v>34.150000000000091</v>
      </c>
      <c r="AD400" s="4">
        <f t="shared" ref="AD400:AD463" si="133">SUM(AC391:AC400)</f>
        <v>262.44000000000005</v>
      </c>
    </row>
    <row r="401" spans="1:30">
      <c r="A401" s="2">
        <f>Pairs!J401</f>
        <v>40746</v>
      </c>
      <c r="B401" s="5">
        <f>Pairs!K401</f>
        <v>3855.43</v>
      </c>
      <c r="C401" s="5">
        <f>Pairs!L401</f>
        <v>3866.34</v>
      </c>
      <c r="D401" s="5">
        <f>Pairs!M401</f>
        <v>3817.61</v>
      </c>
      <c r="E401" s="5">
        <f>Pairs!N401</f>
        <v>3842.7</v>
      </c>
      <c r="F401" s="4">
        <f t="shared" si="116"/>
        <v>48.730000000000018</v>
      </c>
      <c r="G401" s="4">
        <f t="shared" si="117"/>
        <v>63.948333333333416</v>
      </c>
      <c r="H401" s="9">
        <f t="shared" si="118"/>
        <v>25.949999999999818</v>
      </c>
      <c r="I401" s="4">
        <f t="shared" si="119"/>
        <v>23.221999999999934</v>
      </c>
      <c r="K401" s="16">
        <f t="shared" si="120"/>
        <v>1</v>
      </c>
      <c r="L401" s="4">
        <f t="shared" si="128"/>
        <v>191.98999999999978</v>
      </c>
      <c r="M401" s="6">
        <f t="shared" si="121"/>
        <v>1</v>
      </c>
      <c r="N401" s="4">
        <f t="shared" si="131"/>
        <v>191.98999999999978</v>
      </c>
      <c r="O401" s="6">
        <f t="shared" si="122"/>
        <v>1</v>
      </c>
      <c r="P401" s="4">
        <f t="shared" si="132"/>
        <v>191.98999999999978</v>
      </c>
      <c r="Q401" s="13"/>
      <c r="R401" s="13"/>
      <c r="S401" s="4">
        <f t="shared" si="123"/>
        <v>49.590000000000146</v>
      </c>
      <c r="T401" s="6">
        <f t="shared" si="129"/>
        <v>1.2986629727776449</v>
      </c>
      <c r="U401" s="4">
        <f t="shared" si="124"/>
        <v>-0.86000000000012733</v>
      </c>
      <c r="V401" s="6">
        <f t="shared" si="130"/>
        <v>1.005179474825344</v>
      </c>
      <c r="X401" s="4">
        <f t="shared" si="125"/>
        <v>-0.86000000000012733</v>
      </c>
      <c r="Z401" s="4">
        <f t="shared" si="126"/>
        <v>49.590000000000146</v>
      </c>
      <c r="AA401" s="4">
        <f t="shared" si="127"/>
        <v>25.949999999999818</v>
      </c>
      <c r="AC401" s="4">
        <f t="shared" si="115"/>
        <v>-2.0500000000001819</v>
      </c>
      <c r="AD401" s="4">
        <f t="shared" si="133"/>
        <v>221.98000000000002</v>
      </c>
    </row>
    <row r="402" spans="1:30">
      <c r="A402" s="2">
        <f>Pairs!J402</f>
        <v>40749</v>
      </c>
      <c r="B402" s="5">
        <f>Pairs!K402</f>
        <v>3813.5</v>
      </c>
      <c r="C402" s="5">
        <f>Pairs!L402</f>
        <v>3845.06</v>
      </c>
      <c r="D402" s="5">
        <f>Pairs!M402</f>
        <v>3808.16</v>
      </c>
      <c r="E402" s="5">
        <f>Pairs!N402</f>
        <v>3812.97</v>
      </c>
      <c r="F402" s="4">
        <f t="shared" si="116"/>
        <v>36.900000000000091</v>
      </c>
      <c r="G402" s="4">
        <f t="shared" si="117"/>
        <v>62.015833333333411</v>
      </c>
      <c r="H402" s="9">
        <f t="shared" si="118"/>
        <v>-29.730000000000018</v>
      </c>
      <c r="I402" s="4">
        <f t="shared" si="119"/>
        <v>32.451999999999956</v>
      </c>
      <c r="K402" s="16">
        <f t="shared" si="120"/>
        <v>0.79878172588832475</v>
      </c>
      <c r="L402" s="4">
        <f t="shared" si="128"/>
        <v>147.75</v>
      </c>
      <c r="M402" s="6">
        <f t="shared" si="121"/>
        <v>0.8451481848012915</v>
      </c>
      <c r="N402" s="4">
        <f t="shared" si="131"/>
        <v>191.98999999999978</v>
      </c>
      <c r="O402" s="6">
        <f t="shared" si="122"/>
        <v>0.8451481848012915</v>
      </c>
      <c r="P402" s="4">
        <f t="shared" si="132"/>
        <v>191.98999999999978</v>
      </c>
      <c r="Q402" s="13"/>
      <c r="R402" s="13"/>
      <c r="S402" s="4">
        <f t="shared" si="123"/>
        <v>2.3600000000001273</v>
      </c>
      <c r="T402" s="6">
        <f t="shared" si="129"/>
        <v>1.0122923068909846</v>
      </c>
      <c r="U402" s="4">
        <f t="shared" si="124"/>
        <v>34.539999999999964</v>
      </c>
      <c r="V402" s="6">
        <f t="shared" si="130"/>
        <v>0.82009479660398976</v>
      </c>
      <c r="X402" s="4">
        <f t="shared" si="125"/>
        <v>2.3600000000001273</v>
      </c>
      <c r="Z402" s="4">
        <f t="shared" si="126"/>
        <v>34.539999999999964</v>
      </c>
      <c r="AA402" s="4">
        <f t="shared" si="127"/>
        <v>29.730000000000018</v>
      </c>
      <c r="AC402" s="4">
        <f t="shared" si="115"/>
        <v>1.7300000000000182</v>
      </c>
      <c r="AD402" s="4">
        <f t="shared" si="133"/>
        <v>145.67000000000007</v>
      </c>
    </row>
    <row r="403" spans="1:30">
      <c r="A403" s="2">
        <f>Pairs!J403</f>
        <v>40750</v>
      </c>
      <c r="B403" s="5">
        <f>Pairs!K403</f>
        <v>3819.23</v>
      </c>
      <c r="C403" s="5">
        <f>Pairs!L403</f>
        <v>3835.1</v>
      </c>
      <c r="D403" s="5">
        <f>Pairs!M403</f>
        <v>3767.53</v>
      </c>
      <c r="E403" s="5">
        <f>Pairs!N403</f>
        <v>3787.88</v>
      </c>
      <c r="F403" s="4">
        <f t="shared" si="116"/>
        <v>67.569999999999709</v>
      </c>
      <c r="G403" s="4">
        <f t="shared" si="117"/>
        <v>60.423333333333403</v>
      </c>
      <c r="H403" s="9">
        <f t="shared" si="118"/>
        <v>-25.089999999999691</v>
      </c>
      <c r="I403" s="4">
        <f t="shared" si="119"/>
        <v>18.586000000000059</v>
      </c>
      <c r="K403" s="16">
        <f t="shared" si="120"/>
        <v>0.37775255391600721</v>
      </c>
      <c r="L403" s="4">
        <f t="shared" si="128"/>
        <v>88.099999999999909</v>
      </c>
      <c r="M403" s="6">
        <f t="shared" si="121"/>
        <v>0.71446429501536657</v>
      </c>
      <c r="N403" s="4">
        <f t="shared" si="131"/>
        <v>191.98999999999978</v>
      </c>
      <c r="O403" s="6">
        <f t="shared" si="122"/>
        <v>0.71446429501536657</v>
      </c>
      <c r="P403" s="4">
        <f t="shared" si="132"/>
        <v>191.98999999999978</v>
      </c>
      <c r="Q403" s="13"/>
      <c r="R403" s="13"/>
      <c r="S403" s="4">
        <f t="shared" si="123"/>
        <v>22.130000000000109</v>
      </c>
      <c r="T403" s="6">
        <f t="shared" si="129"/>
        <v>0.94856175972927304</v>
      </c>
      <c r="U403" s="4">
        <f t="shared" si="124"/>
        <v>45.4399999999996</v>
      </c>
      <c r="V403" s="6">
        <f t="shared" si="130"/>
        <v>0.49123519458545095</v>
      </c>
      <c r="X403" s="4">
        <f t="shared" si="125"/>
        <v>22.130000000000109</v>
      </c>
      <c r="Z403" s="4">
        <f t="shared" si="126"/>
        <v>45.4399999999996</v>
      </c>
      <c r="AA403" s="4">
        <f t="shared" si="127"/>
        <v>25.089999999999691</v>
      </c>
      <c r="AC403" s="4">
        <f t="shared" si="115"/>
        <v>-2.9100000000003092</v>
      </c>
      <c r="AD403" s="4">
        <f t="shared" si="133"/>
        <v>137.36999999999944</v>
      </c>
    </row>
    <row r="404" spans="1:30">
      <c r="A404" s="2">
        <f>Pairs!J404</f>
        <v>40751</v>
      </c>
      <c r="B404" s="5">
        <f>Pairs!K404</f>
        <v>3774.54</v>
      </c>
      <c r="C404" s="5">
        <f>Pairs!L404</f>
        <v>3776.98</v>
      </c>
      <c r="D404" s="5">
        <f>Pairs!M404</f>
        <v>3711.19</v>
      </c>
      <c r="E404" s="5">
        <f>Pairs!N404</f>
        <v>3734.07</v>
      </c>
      <c r="F404" s="4">
        <f t="shared" si="116"/>
        <v>65.789999999999964</v>
      </c>
      <c r="G404" s="4">
        <f t="shared" si="117"/>
        <v>57.55416666666671</v>
      </c>
      <c r="H404" s="9">
        <f t="shared" si="118"/>
        <v>-53.809999999999945</v>
      </c>
      <c r="I404" s="4">
        <f t="shared" si="119"/>
        <v>-4.1059999999999492</v>
      </c>
      <c r="K404" s="16">
        <f t="shared" si="120"/>
        <v>0</v>
      </c>
      <c r="L404" s="4">
        <f t="shared" si="128"/>
        <v>108.62999999999965</v>
      </c>
      <c r="M404" s="6">
        <f t="shared" si="121"/>
        <v>0.26477157360406323</v>
      </c>
      <c r="N404" s="4">
        <f t="shared" si="131"/>
        <v>147.75</v>
      </c>
      <c r="O404" s="6">
        <f t="shared" si="122"/>
        <v>0.43418928069170387</v>
      </c>
      <c r="P404" s="4">
        <f t="shared" si="132"/>
        <v>191.98999999999978</v>
      </c>
      <c r="Q404" s="13"/>
      <c r="R404" s="13"/>
      <c r="S404" s="4">
        <f t="shared" si="123"/>
        <v>-10.900000000000091</v>
      </c>
      <c r="T404" s="6">
        <f t="shared" si="129"/>
        <v>0.25402951191827616</v>
      </c>
      <c r="U404" s="4">
        <f t="shared" si="124"/>
        <v>76.690000000000055</v>
      </c>
      <c r="V404" s="6">
        <f t="shared" si="130"/>
        <v>-0.49273552780930646</v>
      </c>
      <c r="X404" s="4">
        <f t="shared" si="125"/>
        <v>-10.900000000000091</v>
      </c>
      <c r="Z404" s="4">
        <f t="shared" si="126"/>
        <v>76.690000000000055</v>
      </c>
      <c r="AA404" s="4">
        <f t="shared" si="127"/>
        <v>53.809999999999945</v>
      </c>
      <c r="AC404" s="4">
        <f t="shared" si="115"/>
        <v>25.809999999999945</v>
      </c>
      <c r="AD404" s="4">
        <f t="shared" si="133"/>
        <v>163.17999999999938</v>
      </c>
    </row>
    <row r="405" spans="1:30">
      <c r="A405" s="2">
        <f>Pairs!J405</f>
        <v>40752</v>
      </c>
      <c r="B405" s="5">
        <f>Pairs!K405</f>
        <v>3706.98</v>
      </c>
      <c r="C405" s="5">
        <f>Pairs!L405</f>
        <v>3721.37</v>
      </c>
      <c r="D405" s="5">
        <f>Pairs!M405</f>
        <v>3669.27</v>
      </c>
      <c r="E405" s="5">
        <f>Pairs!N405</f>
        <v>3712.66</v>
      </c>
      <c r="F405" s="4">
        <f t="shared" si="116"/>
        <v>52.099999999999909</v>
      </c>
      <c r="G405" s="4">
        <f t="shared" si="117"/>
        <v>56.149166666666702</v>
      </c>
      <c r="H405" s="9">
        <f t="shared" si="118"/>
        <v>-21.410000000000309</v>
      </c>
      <c r="I405" s="4">
        <f t="shared" si="119"/>
        <v>-20.81800000000003</v>
      </c>
      <c r="K405" s="16">
        <f t="shared" si="120"/>
        <v>0</v>
      </c>
      <c r="L405" s="4">
        <f t="shared" si="128"/>
        <v>130.03999999999996</v>
      </c>
      <c r="M405" s="6">
        <f t="shared" si="121"/>
        <v>0</v>
      </c>
      <c r="N405" s="4">
        <f t="shared" si="131"/>
        <v>130.03999999999996</v>
      </c>
      <c r="O405" s="6">
        <f t="shared" si="122"/>
        <v>0.32267305588832695</v>
      </c>
      <c r="P405" s="4">
        <f t="shared" si="132"/>
        <v>191.98999999999978</v>
      </c>
      <c r="Q405" s="13"/>
      <c r="R405" s="13"/>
      <c r="S405" s="4">
        <f t="shared" si="123"/>
        <v>-12.700000000000273</v>
      </c>
      <c r="T405" s="6">
        <f t="shared" si="129"/>
        <v>-0.11691061401086544</v>
      </c>
      <c r="U405" s="4">
        <f t="shared" si="124"/>
        <v>64.800000000000182</v>
      </c>
      <c r="V405" s="6">
        <f t="shared" si="130"/>
        <v>-0.59652029826015274</v>
      </c>
      <c r="X405" s="4">
        <f t="shared" si="125"/>
        <v>-12.700000000000273</v>
      </c>
      <c r="Z405" s="4">
        <f t="shared" si="126"/>
        <v>64.800000000000182</v>
      </c>
      <c r="AA405" s="4">
        <f t="shared" si="127"/>
        <v>21.410000000000309</v>
      </c>
      <c r="AC405" s="4">
        <f t="shared" si="115"/>
        <v>-6.5899999999996908</v>
      </c>
      <c r="AD405" s="4">
        <f t="shared" si="133"/>
        <v>142.54999999999973</v>
      </c>
    </row>
    <row r="406" spans="1:30">
      <c r="A406" s="2">
        <f>Pairs!J406</f>
        <v>40753</v>
      </c>
      <c r="B406" s="5">
        <f>Pairs!K406</f>
        <v>3661.32</v>
      </c>
      <c r="C406" s="5">
        <f>Pairs!L406</f>
        <v>3691.09</v>
      </c>
      <c r="D406" s="5">
        <f>Pairs!M406</f>
        <v>3630.75</v>
      </c>
      <c r="E406" s="5">
        <f>Pairs!N406</f>
        <v>3672.77</v>
      </c>
      <c r="F406" s="4">
        <f t="shared" si="116"/>
        <v>60.340000000000146</v>
      </c>
      <c r="G406" s="4">
        <f t="shared" si="117"/>
        <v>56.811666666666724</v>
      </c>
      <c r="H406" s="9">
        <f t="shared" si="118"/>
        <v>-39.889999999999873</v>
      </c>
      <c r="I406" s="4">
        <f t="shared" si="119"/>
        <v>-33.985999999999969</v>
      </c>
      <c r="K406" s="16">
        <f t="shared" si="120"/>
        <v>0</v>
      </c>
      <c r="L406" s="4">
        <f t="shared" si="128"/>
        <v>140.19999999999982</v>
      </c>
      <c r="M406" s="6">
        <f t="shared" si="121"/>
        <v>0</v>
      </c>
      <c r="N406" s="4">
        <f t="shared" si="131"/>
        <v>169.92999999999984</v>
      </c>
      <c r="O406" s="6">
        <f t="shared" si="122"/>
        <v>0</v>
      </c>
      <c r="P406" s="4">
        <f t="shared" si="132"/>
        <v>169.92999999999984</v>
      </c>
      <c r="Q406" s="13"/>
      <c r="R406" s="13"/>
      <c r="S406" s="4">
        <f t="shared" si="123"/>
        <v>-21.569999999999709</v>
      </c>
      <c r="T406" s="6">
        <f t="shared" si="129"/>
        <v>-0.16587203937249859</v>
      </c>
      <c r="U406" s="4">
        <f t="shared" si="124"/>
        <v>81.909999999999854</v>
      </c>
      <c r="V406" s="6">
        <f t="shared" si="130"/>
        <v>-0.62988311288834109</v>
      </c>
      <c r="X406" s="4">
        <f t="shared" si="125"/>
        <v>-21.569999999999709</v>
      </c>
      <c r="Z406" s="4">
        <f t="shared" si="126"/>
        <v>81.909999999999854</v>
      </c>
      <c r="AA406" s="4">
        <f t="shared" si="127"/>
        <v>39.889999999999873</v>
      </c>
      <c r="AC406" s="4">
        <f t="shared" si="115"/>
        <v>11.889999999999873</v>
      </c>
      <c r="AD406" s="4">
        <f t="shared" si="133"/>
        <v>157.79999999999973</v>
      </c>
    </row>
    <row r="407" spans="1:30">
      <c r="A407" s="2">
        <f>Pairs!J407</f>
        <v>40756</v>
      </c>
      <c r="B407" s="5">
        <f>Pairs!K407</f>
        <v>3718.11</v>
      </c>
      <c r="C407" s="5">
        <f>Pairs!L407</f>
        <v>3722.59</v>
      </c>
      <c r="D407" s="5">
        <f>Pairs!M407</f>
        <v>3585.62</v>
      </c>
      <c r="E407" s="5">
        <f>Pairs!N407</f>
        <v>3588.05</v>
      </c>
      <c r="F407" s="4">
        <f t="shared" si="116"/>
        <v>136.97000000000025</v>
      </c>
      <c r="G407" s="4">
        <f t="shared" si="117"/>
        <v>65.045833333333391</v>
      </c>
      <c r="H407" s="9">
        <f t="shared" si="118"/>
        <v>-84.7199999999998</v>
      </c>
      <c r="I407" s="4">
        <f t="shared" si="119"/>
        <v>-44.983999999999924</v>
      </c>
      <c r="K407" s="16">
        <f t="shared" si="120"/>
        <v>0</v>
      </c>
      <c r="L407" s="4">
        <f t="shared" si="128"/>
        <v>199.82999999999993</v>
      </c>
      <c r="M407" s="6">
        <f t="shared" si="121"/>
        <v>0</v>
      </c>
      <c r="N407" s="4">
        <f t="shared" si="131"/>
        <v>254.64999999999964</v>
      </c>
      <c r="O407" s="6">
        <f t="shared" si="122"/>
        <v>0</v>
      </c>
      <c r="P407" s="4">
        <f t="shared" si="132"/>
        <v>254.64999999999964</v>
      </c>
      <c r="Q407" s="13"/>
      <c r="R407" s="13"/>
      <c r="S407" s="4">
        <f t="shared" si="123"/>
        <v>49.820000000000164</v>
      </c>
      <c r="T407" s="6">
        <f t="shared" si="129"/>
        <v>0.35534950071326837</v>
      </c>
      <c r="U407" s="4">
        <f t="shared" si="124"/>
        <v>87.150000000000091</v>
      </c>
      <c r="V407" s="6">
        <f t="shared" si="130"/>
        <v>-0.62161198288159913</v>
      </c>
      <c r="X407" s="4">
        <f t="shared" si="125"/>
        <v>49.820000000000164</v>
      </c>
      <c r="Z407" s="4">
        <f t="shared" si="126"/>
        <v>87.150000000000091</v>
      </c>
      <c r="AA407" s="4">
        <f t="shared" si="127"/>
        <v>84.7199999999998</v>
      </c>
      <c r="AC407" s="4">
        <f t="shared" si="115"/>
        <v>56.7199999999998</v>
      </c>
      <c r="AD407" s="4">
        <f t="shared" si="133"/>
        <v>166.63999999999942</v>
      </c>
    </row>
    <row r="408" spans="1:30">
      <c r="A408" s="2">
        <f>Pairs!J408</f>
        <v>40757</v>
      </c>
      <c r="B408" s="5">
        <f>Pairs!K408</f>
        <v>3567.51</v>
      </c>
      <c r="C408" s="5">
        <f>Pairs!L408</f>
        <v>3592.3</v>
      </c>
      <c r="D408" s="5">
        <f>Pairs!M408</f>
        <v>3522.79</v>
      </c>
      <c r="E408" s="5">
        <f>Pairs!N408</f>
        <v>3522.79</v>
      </c>
      <c r="F408" s="4">
        <f t="shared" si="116"/>
        <v>69.510000000000218</v>
      </c>
      <c r="G408" s="4">
        <f t="shared" si="117"/>
        <v>67.402500000000074</v>
      </c>
      <c r="H408" s="9">
        <f t="shared" si="118"/>
        <v>-65.260000000000218</v>
      </c>
      <c r="I408" s="4">
        <f t="shared" si="119"/>
        <v>-53.018000000000029</v>
      </c>
      <c r="K408" s="16">
        <f t="shared" si="120"/>
        <v>0</v>
      </c>
      <c r="L408" s="4">
        <f t="shared" si="128"/>
        <v>211.2800000000002</v>
      </c>
      <c r="M408" s="6">
        <f t="shared" si="121"/>
        <v>0</v>
      </c>
      <c r="N408" s="4">
        <f t="shared" si="131"/>
        <v>290.17999999999984</v>
      </c>
      <c r="O408" s="6">
        <f t="shared" si="122"/>
        <v>0</v>
      </c>
      <c r="P408" s="4">
        <f t="shared" si="132"/>
        <v>319.90999999999985</v>
      </c>
      <c r="Q408" s="13"/>
      <c r="R408" s="13"/>
      <c r="S408" s="4">
        <f t="shared" si="123"/>
        <v>4.25</v>
      </c>
      <c r="T408" s="6">
        <f t="shared" si="129"/>
        <v>2.1268077866186265E-2</v>
      </c>
      <c r="U408" s="4">
        <f t="shared" si="124"/>
        <v>65.260000000000218</v>
      </c>
      <c r="V408" s="6">
        <f t="shared" si="130"/>
        <v>-0.32657759095231065</v>
      </c>
      <c r="X408" s="4">
        <f t="shared" si="125"/>
        <v>4.25</v>
      </c>
      <c r="Z408" s="4">
        <f t="shared" si="126"/>
        <v>65.260000000000218</v>
      </c>
      <c r="AA408" s="4">
        <f t="shared" si="127"/>
        <v>65.260000000000218</v>
      </c>
      <c r="AC408" s="4">
        <f t="shared" si="115"/>
        <v>37.260000000000218</v>
      </c>
      <c r="AD408" s="4">
        <f t="shared" si="133"/>
        <v>187.65999999999985</v>
      </c>
    </row>
    <row r="409" spans="1:30">
      <c r="A409" s="2">
        <f>Pairs!J409</f>
        <v>40758</v>
      </c>
      <c r="B409" s="5">
        <f>Pairs!K409</f>
        <v>3472.94</v>
      </c>
      <c r="C409" s="5">
        <f>Pairs!L409</f>
        <v>3518.55</v>
      </c>
      <c r="D409" s="5">
        <f>Pairs!M409</f>
        <v>3441.39</v>
      </c>
      <c r="E409" s="5">
        <f>Pairs!N409</f>
        <v>3454.94</v>
      </c>
      <c r="F409" s="4">
        <f t="shared" si="116"/>
        <v>77.160000000000309</v>
      </c>
      <c r="G409" s="4">
        <f t="shared" si="117"/>
        <v>69.401666666666756</v>
      </c>
      <c r="H409" s="9">
        <f t="shared" si="118"/>
        <v>-67.849999999999909</v>
      </c>
      <c r="I409" s="4">
        <f t="shared" si="119"/>
        <v>-55.826000000000022</v>
      </c>
      <c r="K409" s="16">
        <f t="shared" si="120"/>
        <v>0</v>
      </c>
      <c r="L409" s="4">
        <f t="shared" si="128"/>
        <v>257.7199999999998</v>
      </c>
      <c r="M409" s="6">
        <f t="shared" si="121"/>
        <v>0</v>
      </c>
      <c r="N409" s="4">
        <f t="shared" si="131"/>
        <v>332.94000000000005</v>
      </c>
      <c r="O409" s="6">
        <f t="shared" si="122"/>
        <v>0</v>
      </c>
      <c r="P409" s="4">
        <f t="shared" si="132"/>
        <v>387.75999999999976</v>
      </c>
      <c r="Q409" s="13"/>
      <c r="R409" s="13"/>
      <c r="S409" s="4">
        <f t="shared" si="123"/>
        <v>-4.2399999999997817</v>
      </c>
      <c r="T409" s="6">
        <f t="shared" si="129"/>
        <v>-2.0068156001513526E-2</v>
      </c>
      <c r="U409" s="4">
        <f t="shared" si="124"/>
        <v>81.400000000000091</v>
      </c>
      <c r="V409" s="6">
        <f t="shared" si="130"/>
        <v>-0.38527073078379409</v>
      </c>
      <c r="X409" s="4">
        <f t="shared" si="125"/>
        <v>-4.2399999999997817</v>
      </c>
      <c r="Z409" s="4">
        <f t="shared" si="126"/>
        <v>81.400000000000091</v>
      </c>
      <c r="AA409" s="4">
        <f t="shared" si="127"/>
        <v>67.849999999999909</v>
      </c>
      <c r="AC409" s="4">
        <f t="shared" si="115"/>
        <v>39.849999999999909</v>
      </c>
      <c r="AD409" s="4">
        <f t="shared" si="133"/>
        <v>195.85999999999967</v>
      </c>
    </row>
    <row r="410" spans="1:30">
      <c r="A410" s="2">
        <f>Pairs!J410</f>
        <v>40759</v>
      </c>
      <c r="B410" s="5">
        <f>Pairs!K410</f>
        <v>3515.11</v>
      </c>
      <c r="C410" s="5">
        <f>Pairs!L410</f>
        <v>3515.11</v>
      </c>
      <c r="D410" s="5">
        <f>Pairs!M410</f>
        <v>3315.34</v>
      </c>
      <c r="E410" s="5">
        <f>Pairs!N410</f>
        <v>3320.35</v>
      </c>
      <c r="F410" s="4">
        <f t="shared" si="116"/>
        <v>199.76999999999998</v>
      </c>
      <c r="G410" s="4">
        <f t="shared" si="117"/>
        <v>82.676666666666733</v>
      </c>
      <c r="H410" s="9">
        <f t="shared" si="118"/>
        <v>-134.59000000000015</v>
      </c>
      <c r="I410" s="4">
        <f t="shared" si="119"/>
        <v>-78.461999999999989</v>
      </c>
      <c r="K410" s="16">
        <f t="shared" si="120"/>
        <v>0</v>
      </c>
      <c r="L410" s="4">
        <f t="shared" si="128"/>
        <v>352.42000000000007</v>
      </c>
      <c r="M410" s="6">
        <f t="shared" si="121"/>
        <v>0</v>
      </c>
      <c r="N410" s="4">
        <f t="shared" si="131"/>
        <v>413.72000000000025</v>
      </c>
      <c r="O410" s="6">
        <f t="shared" si="122"/>
        <v>0</v>
      </c>
      <c r="P410" s="4">
        <f t="shared" si="132"/>
        <v>492.61999999999989</v>
      </c>
      <c r="Q410" s="13"/>
      <c r="R410" s="13"/>
      <c r="S410" s="4">
        <f t="shared" si="123"/>
        <v>60.170000000000073</v>
      </c>
      <c r="T410" s="6">
        <f t="shared" si="129"/>
        <v>0.23347043302809298</v>
      </c>
      <c r="U410" s="4">
        <f t="shared" si="124"/>
        <v>139.59999999999991</v>
      </c>
      <c r="V410" s="6">
        <f t="shared" si="130"/>
        <v>-0.54167313363340064</v>
      </c>
      <c r="X410" s="4">
        <f t="shared" si="125"/>
        <v>60.170000000000073</v>
      </c>
      <c r="Z410" s="4">
        <f t="shared" si="126"/>
        <v>139.59999999999991</v>
      </c>
      <c r="AA410" s="4">
        <f t="shared" si="127"/>
        <v>134.59000000000015</v>
      </c>
      <c r="AC410" s="4">
        <f t="shared" si="115"/>
        <v>106.59000000000015</v>
      </c>
      <c r="AD410" s="4">
        <f t="shared" si="133"/>
        <v>268.29999999999973</v>
      </c>
    </row>
    <row r="411" spans="1:30">
      <c r="A411" s="2">
        <f>Pairs!J411</f>
        <v>40760</v>
      </c>
      <c r="B411" s="5">
        <f>Pairs!K411</f>
        <v>3218.39</v>
      </c>
      <c r="C411" s="5">
        <f>Pairs!L411</f>
        <v>3389.87</v>
      </c>
      <c r="D411" s="5">
        <f>Pairs!M411</f>
        <v>3218.39</v>
      </c>
      <c r="E411" s="5">
        <f>Pairs!N411</f>
        <v>3278.56</v>
      </c>
      <c r="F411" s="4">
        <f t="shared" si="116"/>
        <v>171.48000000000002</v>
      </c>
      <c r="G411" s="4">
        <f t="shared" si="117"/>
        <v>92.839166666666713</v>
      </c>
      <c r="H411" s="9">
        <f t="shared" si="118"/>
        <v>-41.789999999999964</v>
      </c>
      <c r="I411" s="4">
        <f t="shared" si="119"/>
        <v>-78.842000000000013</v>
      </c>
      <c r="K411" s="16">
        <f t="shared" si="120"/>
        <v>0</v>
      </c>
      <c r="L411" s="4">
        <f t="shared" si="128"/>
        <v>309.49000000000024</v>
      </c>
      <c r="M411" s="6">
        <f t="shared" si="121"/>
        <v>0</v>
      </c>
      <c r="N411" s="4">
        <f t="shared" si="131"/>
        <v>434.09999999999991</v>
      </c>
      <c r="O411" s="6">
        <f t="shared" si="122"/>
        <v>0</v>
      </c>
      <c r="P411" s="4">
        <f t="shared" si="132"/>
        <v>509.32000000000016</v>
      </c>
      <c r="Q411" s="13"/>
      <c r="R411" s="13"/>
      <c r="S411" s="4">
        <f t="shared" si="123"/>
        <v>69.519999999999982</v>
      </c>
      <c r="T411" s="6">
        <f t="shared" si="129"/>
        <v>0.19726462743317624</v>
      </c>
      <c r="U411" s="4">
        <f t="shared" si="124"/>
        <v>101.96000000000004</v>
      </c>
      <c r="V411" s="6">
        <f t="shared" si="130"/>
        <v>-0.28931388683956649</v>
      </c>
      <c r="X411" s="4">
        <f t="shared" si="125"/>
        <v>69.519999999999982</v>
      </c>
      <c r="Z411" s="4">
        <f t="shared" si="126"/>
        <v>101.96000000000004</v>
      </c>
      <c r="AA411" s="4">
        <f t="shared" si="127"/>
        <v>41.789999999999964</v>
      </c>
      <c r="AC411" s="4">
        <f t="shared" si="115"/>
        <v>13.789999999999964</v>
      </c>
      <c r="AD411" s="4">
        <f t="shared" si="133"/>
        <v>284.13999999999987</v>
      </c>
    </row>
    <row r="412" spans="1:30">
      <c r="A412" s="2">
        <f>Pairs!J412</f>
        <v>40763</v>
      </c>
      <c r="B412" s="5">
        <f>Pairs!K412</f>
        <v>3254.36</v>
      </c>
      <c r="C412" s="5">
        <f>Pairs!L412</f>
        <v>3333.61</v>
      </c>
      <c r="D412" s="5">
        <f>Pairs!M412</f>
        <v>3125.19</v>
      </c>
      <c r="E412" s="5">
        <f>Pairs!N412</f>
        <v>3125.19</v>
      </c>
      <c r="F412" s="4">
        <f t="shared" si="116"/>
        <v>208.42000000000007</v>
      </c>
      <c r="G412" s="4">
        <f t="shared" si="117"/>
        <v>99.561666666666724</v>
      </c>
      <c r="H412" s="9">
        <f t="shared" si="118"/>
        <v>-153.36999999999989</v>
      </c>
      <c r="I412" s="4">
        <f t="shared" si="119"/>
        <v>-92.572000000000031</v>
      </c>
      <c r="K412" s="16">
        <f t="shared" si="120"/>
        <v>0</v>
      </c>
      <c r="L412" s="4">
        <f t="shared" si="128"/>
        <v>397.59999999999991</v>
      </c>
      <c r="M412" s="6">
        <f t="shared" si="121"/>
        <v>0</v>
      </c>
      <c r="N412" s="4">
        <f t="shared" si="131"/>
        <v>547.57999999999993</v>
      </c>
      <c r="O412" s="6">
        <f t="shared" si="122"/>
        <v>0</v>
      </c>
      <c r="P412" s="4">
        <f t="shared" si="132"/>
        <v>608.88000000000011</v>
      </c>
      <c r="Q412" s="13"/>
      <c r="R412" s="13"/>
      <c r="S412" s="4">
        <f t="shared" si="123"/>
        <v>55.050000000000182</v>
      </c>
      <c r="T412" s="6">
        <f t="shared" si="129"/>
        <v>0.17787327538854289</v>
      </c>
      <c r="U412" s="4">
        <f t="shared" si="124"/>
        <v>153.36999999999989</v>
      </c>
      <c r="V412" s="6">
        <f t="shared" si="130"/>
        <v>-0.4955572070179966</v>
      </c>
      <c r="X412" s="4">
        <f t="shared" si="125"/>
        <v>55.050000000000182</v>
      </c>
      <c r="Z412" s="4">
        <f t="shared" si="126"/>
        <v>153.36999999999989</v>
      </c>
      <c r="AA412" s="4">
        <f t="shared" si="127"/>
        <v>153.36999999999989</v>
      </c>
      <c r="AC412" s="4">
        <f t="shared" si="115"/>
        <v>125.36999999999989</v>
      </c>
      <c r="AD412" s="4">
        <f t="shared" si="133"/>
        <v>407.77999999999975</v>
      </c>
    </row>
    <row r="413" spans="1:30">
      <c r="A413" s="2">
        <f>Pairs!J413</f>
        <v>40764</v>
      </c>
      <c r="B413" s="5">
        <f>Pairs!K413</f>
        <v>3131.84</v>
      </c>
      <c r="C413" s="5">
        <f>Pairs!L413</f>
        <v>3201.68</v>
      </c>
      <c r="D413" s="5">
        <f>Pairs!M413</f>
        <v>2979.87</v>
      </c>
      <c r="E413" s="5">
        <f>Pairs!N413</f>
        <v>3176.19</v>
      </c>
      <c r="F413" s="4">
        <f t="shared" si="116"/>
        <v>221.80999999999995</v>
      </c>
      <c r="G413" s="4">
        <f t="shared" si="117"/>
        <v>113.98500000000006</v>
      </c>
      <c r="H413" s="9">
        <f t="shared" si="118"/>
        <v>51</v>
      </c>
      <c r="I413" s="4">
        <f t="shared" si="119"/>
        <v>-69.319999999999979</v>
      </c>
      <c r="K413" s="16">
        <f t="shared" si="120"/>
        <v>0.15466262319939347</v>
      </c>
      <c r="L413" s="4">
        <f t="shared" si="128"/>
        <v>329.75</v>
      </c>
      <c r="M413" s="6">
        <f t="shared" si="121"/>
        <v>0.11018450503391951</v>
      </c>
      <c r="N413" s="4">
        <f t="shared" si="131"/>
        <v>462.86000000000013</v>
      </c>
      <c r="O413" s="6">
        <f t="shared" si="122"/>
        <v>8.6812943639675247E-2</v>
      </c>
      <c r="P413" s="4">
        <f t="shared" si="132"/>
        <v>587.4699999999998</v>
      </c>
      <c r="Q413" s="13"/>
      <c r="R413" s="13"/>
      <c r="S413" s="4">
        <f t="shared" si="123"/>
        <v>76.489999999999782</v>
      </c>
      <c r="T413" s="6">
        <f t="shared" si="129"/>
        <v>0.19237927565392304</v>
      </c>
      <c r="U413" s="4">
        <f t="shared" si="124"/>
        <v>145.32000000000016</v>
      </c>
      <c r="V413" s="6">
        <f t="shared" si="130"/>
        <v>-0.36549295774647939</v>
      </c>
      <c r="X413" s="4">
        <f t="shared" si="125"/>
        <v>76.489999999999782</v>
      </c>
      <c r="Z413" s="4">
        <f t="shared" si="126"/>
        <v>145.32000000000016</v>
      </c>
      <c r="AA413" s="4">
        <f t="shared" si="127"/>
        <v>51</v>
      </c>
      <c r="AC413" s="4">
        <f t="shared" ref="AC413:AC476" si="134">IF(Z413&gt;$AC$1,IF(Z413&gt;($AC$1+$AD$1),$AD$1,AA413-$AC$1),"")</f>
        <v>23</v>
      </c>
      <c r="AD413" s="4">
        <f t="shared" si="133"/>
        <v>433.69000000000005</v>
      </c>
    </row>
    <row r="414" spans="1:30">
      <c r="A414" s="2">
        <f>Pairs!J414</f>
        <v>40765</v>
      </c>
      <c r="B414" s="5">
        <f>Pairs!K414</f>
        <v>3235.8</v>
      </c>
      <c r="C414" s="5">
        <f>Pairs!L414</f>
        <v>3235.8</v>
      </c>
      <c r="D414" s="5">
        <f>Pairs!M414</f>
        <v>3001.25</v>
      </c>
      <c r="E414" s="5">
        <f>Pairs!N414</f>
        <v>3002.99</v>
      </c>
      <c r="F414" s="4">
        <f t="shared" si="116"/>
        <v>234.55000000000018</v>
      </c>
      <c r="G414" s="4">
        <f t="shared" si="117"/>
        <v>130.4558333333334</v>
      </c>
      <c r="H414" s="9">
        <f t="shared" si="118"/>
        <v>-173.20000000000027</v>
      </c>
      <c r="I414" s="4">
        <f t="shared" si="119"/>
        <v>-90.390000000000057</v>
      </c>
      <c r="K414" s="16">
        <f t="shared" si="120"/>
        <v>0</v>
      </c>
      <c r="L414" s="4">
        <f t="shared" si="128"/>
        <v>317.36000000000013</v>
      </c>
      <c r="M414" s="6">
        <f t="shared" si="121"/>
        <v>0</v>
      </c>
      <c r="N414" s="4">
        <f t="shared" si="131"/>
        <v>519.80000000000018</v>
      </c>
      <c r="O414" s="6">
        <f t="shared" si="122"/>
        <v>0</v>
      </c>
      <c r="P414" s="4">
        <f t="shared" si="132"/>
        <v>669.7800000000002</v>
      </c>
      <c r="Q414" s="13"/>
      <c r="R414" s="13"/>
      <c r="S414" s="4">
        <f t="shared" si="123"/>
        <v>59.610000000000127</v>
      </c>
      <c r="T414" s="6">
        <f t="shared" si="129"/>
        <v>0.33543593631539081</v>
      </c>
      <c r="U414" s="4">
        <f t="shared" si="124"/>
        <v>174.94000000000005</v>
      </c>
      <c r="V414" s="6">
        <f t="shared" si="130"/>
        <v>-0.3758605003790752</v>
      </c>
      <c r="X414" s="4">
        <f t="shared" si="125"/>
        <v>59.610000000000127</v>
      </c>
      <c r="Z414" s="4">
        <f t="shared" si="126"/>
        <v>174.94000000000005</v>
      </c>
      <c r="AA414" s="4">
        <f t="shared" si="127"/>
        <v>173.20000000000027</v>
      </c>
      <c r="AC414" s="4">
        <f t="shared" si="134"/>
        <v>145.20000000000027</v>
      </c>
      <c r="AD414" s="4">
        <f t="shared" si="133"/>
        <v>553.08000000000038</v>
      </c>
    </row>
    <row r="415" spans="1:30">
      <c r="A415" s="2">
        <f>Pairs!J415</f>
        <v>40766</v>
      </c>
      <c r="B415" s="5">
        <f>Pairs!K415</f>
        <v>3101.87</v>
      </c>
      <c r="C415" s="5">
        <f>Pairs!L415</f>
        <v>3101.87</v>
      </c>
      <c r="D415" s="5">
        <f>Pairs!M415</f>
        <v>2891.11</v>
      </c>
      <c r="E415" s="5">
        <f>Pairs!N415</f>
        <v>3089.66</v>
      </c>
      <c r="F415" s="4">
        <f t="shared" si="116"/>
        <v>210.75999999999976</v>
      </c>
      <c r="G415" s="4">
        <f t="shared" si="117"/>
        <v>142.38833333333341</v>
      </c>
      <c r="H415" s="9">
        <f t="shared" si="118"/>
        <v>86.670000000000073</v>
      </c>
      <c r="I415" s="4">
        <f t="shared" si="119"/>
        <v>-46.138000000000012</v>
      </c>
      <c r="K415" s="16">
        <f t="shared" si="120"/>
        <v>0.31451173930398818</v>
      </c>
      <c r="L415" s="4">
        <f t="shared" si="128"/>
        <v>275.57000000000016</v>
      </c>
      <c r="M415" s="6">
        <f t="shared" si="121"/>
        <v>0.19176900099568542</v>
      </c>
      <c r="N415" s="4">
        <f t="shared" si="131"/>
        <v>451.95000000000027</v>
      </c>
      <c r="O415" s="6">
        <f t="shared" si="122"/>
        <v>0.14813865244590302</v>
      </c>
      <c r="P415" s="4">
        <f t="shared" si="132"/>
        <v>585.0600000000004</v>
      </c>
      <c r="Q415" s="13"/>
      <c r="R415" s="13"/>
      <c r="S415" s="4">
        <f t="shared" si="123"/>
        <v>98.880000000000109</v>
      </c>
      <c r="T415" s="6">
        <f t="shared" si="129"/>
        <v>0.31157045626417967</v>
      </c>
      <c r="U415" s="4">
        <f t="shared" si="124"/>
        <v>111.87999999999965</v>
      </c>
      <c r="V415" s="6">
        <f t="shared" si="130"/>
        <v>-0.35253340055457399</v>
      </c>
      <c r="X415" s="4">
        <f t="shared" si="125"/>
        <v>98.880000000000109</v>
      </c>
      <c r="Z415" s="4">
        <f t="shared" si="126"/>
        <v>111.87999999999965</v>
      </c>
      <c r="AA415" s="4">
        <f t="shared" si="127"/>
        <v>86.670000000000073</v>
      </c>
      <c r="AC415" s="4">
        <f t="shared" si="134"/>
        <v>58.670000000000073</v>
      </c>
      <c r="AD415" s="4">
        <f t="shared" si="133"/>
        <v>618.34000000000015</v>
      </c>
    </row>
    <row r="416" spans="1:30">
      <c r="A416" s="2">
        <f>Pairs!J416</f>
        <v>40767</v>
      </c>
      <c r="B416" s="5">
        <f>Pairs!K416</f>
        <v>3094.84</v>
      </c>
      <c r="C416" s="5">
        <f>Pairs!L416</f>
        <v>3216.67</v>
      </c>
      <c r="D416" s="5">
        <f>Pairs!M416</f>
        <v>3017.19</v>
      </c>
      <c r="E416" s="5">
        <f>Pairs!N416</f>
        <v>3213.88</v>
      </c>
      <c r="F416" s="4">
        <f t="shared" si="116"/>
        <v>199.48000000000002</v>
      </c>
      <c r="G416" s="4">
        <f t="shared" si="117"/>
        <v>153.52916666666673</v>
      </c>
      <c r="H416" s="9">
        <f t="shared" si="118"/>
        <v>124.22000000000025</v>
      </c>
      <c r="I416" s="4">
        <f t="shared" si="119"/>
        <v>-12.935999999999968</v>
      </c>
      <c r="K416" s="16">
        <f t="shared" si="120"/>
        <v>1</v>
      </c>
      <c r="L416" s="4">
        <f t="shared" si="128"/>
        <v>210.89000000000033</v>
      </c>
      <c r="M416" s="6">
        <f t="shared" si="121"/>
        <v>0.6645134862616594</v>
      </c>
      <c r="N416" s="4">
        <f t="shared" si="131"/>
        <v>317.36000000000013</v>
      </c>
      <c r="O416" s="6">
        <f t="shared" si="122"/>
        <v>0.4057137360523283</v>
      </c>
      <c r="P416" s="4">
        <f t="shared" si="132"/>
        <v>519.80000000000018</v>
      </c>
      <c r="Q416" s="13"/>
      <c r="R416" s="13"/>
      <c r="S416" s="4">
        <f t="shared" si="123"/>
        <v>127.01000000000022</v>
      </c>
      <c r="T416" s="6">
        <f t="shared" si="129"/>
        <v>0.77541096636063489</v>
      </c>
      <c r="U416" s="4">
        <f t="shared" si="124"/>
        <v>72.4699999999998</v>
      </c>
      <c r="V416" s="6">
        <f t="shared" si="130"/>
        <v>5.15295569183883E-2</v>
      </c>
      <c r="X416" s="4">
        <f t="shared" si="125"/>
        <v>72.4699999999998</v>
      </c>
      <c r="Z416" s="4">
        <f t="shared" si="126"/>
        <v>127.01000000000022</v>
      </c>
      <c r="AA416" s="4">
        <f t="shared" si="127"/>
        <v>124.22000000000025</v>
      </c>
      <c r="AC416" s="4">
        <f t="shared" si="134"/>
        <v>96.220000000000255</v>
      </c>
      <c r="AD416" s="4">
        <f t="shared" si="133"/>
        <v>702.67000000000053</v>
      </c>
    </row>
    <row r="417" spans="1:30">
      <c r="A417" s="2">
        <f>Pairs!J417</f>
        <v>40770</v>
      </c>
      <c r="B417" s="5">
        <f>Pairs!K417</f>
        <v>3248.14</v>
      </c>
      <c r="C417" s="5">
        <f>Pairs!L417</f>
        <v>3259.59</v>
      </c>
      <c r="D417" s="5">
        <f>Pairs!M417</f>
        <v>3201.12</v>
      </c>
      <c r="E417" s="5">
        <f>Pairs!N417</f>
        <v>3239.06</v>
      </c>
      <c r="F417" s="4">
        <f t="shared" si="116"/>
        <v>58.470000000000255</v>
      </c>
      <c r="G417" s="4">
        <f t="shared" si="117"/>
        <v>154.06000000000009</v>
      </c>
      <c r="H417" s="9">
        <f t="shared" si="118"/>
        <v>25.179999999999836</v>
      </c>
      <c r="I417" s="4">
        <f t="shared" si="119"/>
        <v>22.77399999999998</v>
      </c>
      <c r="K417" s="16">
        <f t="shared" si="120"/>
        <v>1</v>
      </c>
      <c r="L417" s="4">
        <f t="shared" si="128"/>
        <v>236.07000000000016</v>
      </c>
      <c r="M417" s="6">
        <f t="shared" si="121"/>
        <v>0.85666073955800714</v>
      </c>
      <c r="N417" s="4">
        <f t="shared" si="131"/>
        <v>275.57000000000016</v>
      </c>
      <c r="O417" s="6">
        <f t="shared" si="122"/>
        <v>0.52233654165283772</v>
      </c>
      <c r="P417" s="4">
        <f t="shared" si="132"/>
        <v>451.95000000000027</v>
      </c>
      <c r="Q417" s="13"/>
      <c r="R417" s="13"/>
      <c r="S417" s="4">
        <f t="shared" si="123"/>
        <v>45.710000000000036</v>
      </c>
      <c r="T417" s="6">
        <f t="shared" si="129"/>
        <v>1.2167480677130256</v>
      </c>
      <c r="U417" s="4">
        <f t="shared" si="124"/>
        <v>12.760000000000218</v>
      </c>
      <c r="V417" s="6">
        <f t="shared" si="130"/>
        <v>0.93949452321115179</v>
      </c>
      <c r="X417" s="4">
        <f t="shared" si="125"/>
        <v>12.760000000000218</v>
      </c>
      <c r="Z417" s="4">
        <f t="shared" si="126"/>
        <v>45.710000000000036</v>
      </c>
      <c r="AA417" s="4">
        <f t="shared" si="127"/>
        <v>25.179999999999836</v>
      </c>
      <c r="AC417" s="4">
        <f t="shared" si="134"/>
        <v>-2.8200000000001637</v>
      </c>
      <c r="AD417" s="4">
        <f t="shared" si="133"/>
        <v>643.13000000000056</v>
      </c>
    </row>
    <row r="418" spans="1:30">
      <c r="A418" s="2">
        <f>Pairs!J418</f>
        <v>40771</v>
      </c>
      <c r="B418" s="5">
        <f>Pairs!K418</f>
        <v>3215.5</v>
      </c>
      <c r="C418" s="5">
        <f>Pairs!L418</f>
        <v>3230.9</v>
      </c>
      <c r="D418" s="5">
        <f>Pairs!M418</f>
        <v>3162.21</v>
      </c>
      <c r="E418" s="5">
        <f>Pairs!N418</f>
        <v>3230.9</v>
      </c>
      <c r="F418" s="4">
        <f t="shared" si="116"/>
        <v>68.690000000000055</v>
      </c>
      <c r="G418" s="4">
        <f t="shared" si="117"/>
        <v>154.75583333333341</v>
      </c>
      <c r="H418" s="9">
        <f t="shared" si="118"/>
        <v>-8.1599999999998545</v>
      </c>
      <c r="I418" s="4">
        <f t="shared" si="119"/>
        <v>10.942000000000007</v>
      </c>
      <c r="K418" s="16">
        <f t="shared" si="120"/>
        <v>0.96543398144618187</v>
      </c>
      <c r="L418" s="4">
        <f t="shared" si="128"/>
        <v>236.07000000000016</v>
      </c>
      <c r="M418" s="6">
        <f t="shared" si="121"/>
        <v>0.96543398144618187</v>
      </c>
      <c r="N418" s="4">
        <f t="shared" si="131"/>
        <v>236.07000000000016</v>
      </c>
      <c r="O418" s="6">
        <f t="shared" si="122"/>
        <v>0.71814343332493136</v>
      </c>
      <c r="P418" s="4">
        <f t="shared" si="132"/>
        <v>317.36000000000013</v>
      </c>
      <c r="Q418" s="13"/>
      <c r="R418" s="13"/>
      <c r="S418" s="4">
        <f t="shared" si="123"/>
        <v>-8.1599999999998545</v>
      </c>
      <c r="T418" s="6">
        <f t="shared" si="129"/>
        <v>0.96543398144618187</v>
      </c>
      <c r="U418" s="4">
        <f t="shared" si="124"/>
        <v>76.849999999999909</v>
      </c>
      <c r="V418" s="6">
        <f t="shared" si="130"/>
        <v>0.67446096496801855</v>
      </c>
      <c r="X418" s="4">
        <f t="shared" si="125"/>
        <v>-8.1599999999998545</v>
      </c>
      <c r="Z418" s="4">
        <f t="shared" si="126"/>
        <v>76.849999999999909</v>
      </c>
      <c r="AA418" s="4">
        <f t="shared" si="127"/>
        <v>8.1599999999998545</v>
      </c>
      <c r="AC418" s="4">
        <f t="shared" si="134"/>
        <v>-19.840000000000146</v>
      </c>
      <c r="AD418" s="4">
        <f t="shared" si="133"/>
        <v>586.0300000000002</v>
      </c>
    </row>
    <row r="419" spans="1:30">
      <c r="A419" s="2">
        <f>Pairs!J419</f>
        <v>40772</v>
      </c>
      <c r="B419" s="5">
        <f>Pairs!K419</f>
        <v>3211.49</v>
      </c>
      <c r="C419" s="5">
        <f>Pairs!L419</f>
        <v>3288.82</v>
      </c>
      <c r="D419" s="5">
        <f>Pairs!M419</f>
        <v>3182.27</v>
      </c>
      <c r="E419" s="5">
        <f>Pairs!N419</f>
        <v>3254.34</v>
      </c>
      <c r="F419" s="4">
        <f t="shared" si="116"/>
        <v>106.55000000000018</v>
      </c>
      <c r="G419" s="4">
        <f t="shared" si="117"/>
        <v>152.22083333333342</v>
      </c>
      <c r="H419" s="9">
        <f t="shared" si="118"/>
        <v>23.440000000000055</v>
      </c>
      <c r="I419" s="4">
        <f t="shared" si="119"/>
        <v>50.270000000000074</v>
      </c>
      <c r="K419" s="16">
        <f t="shared" si="120"/>
        <v>1</v>
      </c>
      <c r="L419" s="4">
        <f t="shared" si="128"/>
        <v>164.68000000000029</v>
      </c>
      <c r="M419" s="6">
        <f t="shared" si="121"/>
        <v>1</v>
      </c>
      <c r="N419" s="4">
        <f t="shared" si="131"/>
        <v>251.35000000000036</v>
      </c>
      <c r="O419" s="6">
        <f t="shared" si="122"/>
        <v>0.91210944587582177</v>
      </c>
      <c r="P419" s="4">
        <f t="shared" si="132"/>
        <v>275.57000000000016</v>
      </c>
      <c r="Q419" s="13"/>
      <c r="R419" s="13"/>
      <c r="S419" s="4">
        <f t="shared" si="123"/>
        <v>57.920000000000073</v>
      </c>
      <c r="T419" s="6">
        <f t="shared" si="129"/>
        <v>1.210784936671327</v>
      </c>
      <c r="U419" s="4">
        <f t="shared" si="124"/>
        <v>48.630000000000109</v>
      </c>
      <c r="V419" s="6">
        <f t="shared" si="130"/>
        <v>0.75943576057948947</v>
      </c>
      <c r="X419" s="4">
        <f t="shared" si="125"/>
        <v>48.630000000000109</v>
      </c>
      <c r="Z419" s="4">
        <f t="shared" si="126"/>
        <v>57.920000000000073</v>
      </c>
      <c r="AA419" s="4">
        <f t="shared" si="127"/>
        <v>23.440000000000055</v>
      </c>
      <c r="AC419" s="4">
        <f t="shared" si="134"/>
        <v>-4.5599999999999454</v>
      </c>
      <c r="AD419" s="4">
        <f t="shared" si="133"/>
        <v>541.62000000000035</v>
      </c>
    </row>
    <row r="420" spans="1:30">
      <c r="A420" s="2">
        <f>Pairs!J420</f>
        <v>40773</v>
      </c>
      <c r="B420" s="5">
        <f>Pairs!K420</f>
        <v>3216.77</v>
      </c>
      <c r="C420" s="5">
        <f>Pairs!L420</f>
        <v>3224.33</v>
      </c>
      <c r="D420" s="5">
        <f>Pairs!M420</f>
        <v>3048.41</v>
      </c>
      <c r="E420" s="5">
        <f>Pairs!N420</f>
        <v>3076.04</v>
      </c>
      <c r="F420" s="4">
        <f t="shared" si="116"/>
        <v>175.92000000000007</v>
      </c>
      <c r="G420" s="4">
        <f t="shared" si="117"/>
        <v>161.0883333333334</v>
      </c>
      <c r="H420" s="9">
        <f t="shared" si="118"/>
        <v>-178.30000000000018</v>
      </c>
      <c r="I420" s="4">
        <f t="shared" si="119"/>
        <v>-2.723999999999978</v>
      </c>
      <c r="K420" s="16">
        <f t="shared" si="120"/>
        <v>0</v>
      </c>
      <c r="L420" s="4">
        <f t="shared" si="128"/>
        <v>178.30000000000018</v>
      </c>
      <c r="M420" s="6">
        <f t="shared" si="121"/>
        <v>0.29063059478814435</v>
      </c>
      <c r="N420" s="4">
        <f t="shared" si="131"/>
        <v>251.35000000000036</v>
      </c>
      <c r="O420" s="6">
        <f t="shared" si="122"/>
        <v>0.29063059478814435</v>
      </c>
      <c r="P420" s="4">
        <f t="shared" si="132"/>
        <v>251.35000000000036</v>
      </c>
      <c r="Q420" s="13"/>
      <c r="R420" s="13"/>
      <c r="S420" s="4">
        <f t="shared" si="123"/>
        <v>-30.010000000000218</v>
      </c>
      <c r="T420" s="6">
        <f t="shared" si="129"/>
        <v>0.81776779208161177</v>
      </c>
      <c r="U420" s="4">
        <f t="shared" si="124"/>
        <v>205.93000000000029</v>
      </c>
      <c r="V420" s="6">
        <f t="shared" si="130"/>
        <v>-0.25048579062424053</v>
      </c>
      <c r="X420" s="4">
        <f t="shared" si="125"/>
        <v>-30.010000000000218</v>
      </c>
      <c r="Z420" s="4">
        <f t="shared" si="126"/>
        <v>205.93000000000029</v>
      </c>
      <c r="AA420" s="4">
        <f t="shared" si="127"/>
        <v>178.30000000000018</v>
      </c>
      <c r="AC420" s="4">
        <f t="shared" si="134"/>
        <v>150.30000000000018</v>
      </c>
      <c r="AD420" s="4">
        <f t="shared" si="133"/>
        <v>585.33000000000038</v>
      </c>
    </row>
    <row r="421" spans="1:30">
      <c r="A421" s="2">
        <f>Pairs!J421</f>
        <v>40774</v>
      </c>
      <c r="B421" s="5">
        <f>Pairs!K421</f>
        <v>3060.83</v>
      </c>
      <c r="C421" s="5">
        <f>Pairs!L421</f>
        <v>3078.28</v>
      </c>
      <c r="D421" s="5">
        <f>Pairs!M421</f>
        <v>2947.91</v>
      </c>
      <c r="E421" s="5">
        <f>Pairs!N421</f>
        <v>3016.99</v>
      </c>
      <c r="F421" s="4">
        <f t="shared" si="116"/>
        <v>130.37000000000035</v>
      </c>
      <c r="G421" s="4">
        <f t="shared" si="117"/>
        <v>165.52250000000006</v>
      </c>
      <c r="H421" s="9">
        <f t="shared" si="118"/>
        <v>-59.050000000000182</v>
      </c>
      <c r="I421" s="4">
        <f t="shared" si="119"/>
        <v>-39.378000000000064</v>
      </c>
      <c r="K421" s="16">
        <f t="shared" si="120"/>
        <v>0</v>
      </c>
      <c r="L421" s="4">
        <f t="shared" si="128"/>
        <v>237.35000000000036</v>
      </c>
      <c r="M421" s="6">
        <f t="shared" si="121"/>
        <v>0</v>
      </c>
      <c r="N421" s="4">
        <f t="shared" si="131"/>
        <v>237.35000000000036</v>
      </c>
      <c r="O421" s="6">
        <f t="shared" si="122"/>
        <v>5.5699224189377283E-2</v>
      </c>
      <c r="P421" s="4">
        <f t="shared" si="132"/>
        <v>251.35000000000036</v>
      </c>
      <c r="Q421" s="13"/>
      <c r="R421" s="13"/>
      <c r="S421" s="4">
        <f t="shared" si="123"/>
        <v>2.2400000000002365</v>
      </c>
      <c r="T421" s="6">
        <f t="shared" si="129"/>
        <v>1.2563095905778095E-2</v>
      </c>
      <c r="U421" s="4">
        <f t="shared" si="124"/>
        <v>128.13000000000011</v>
      </c>
      <c r="V421" s="6">
        <f t="shared" si="130"/>
        <v>-0.71862030286034762</v>
      </c>
      <c r="X421" s="4">
        <f t="shared" si="125"/>
        <v>2.2400000000002365</v>
      </c>
      <c r="Z421" s="4">
        <f t="shared" si="126"/>
        <v>128.13000000000011</v>
      </c>
      <c r="AA421" s="4">
        <f t="shared" si="127"/>
        <v>59.050000000000182</v>
      </c>
      <c r="AC421" s="4">
        <f t="shared" si="134"/>
        <v>31.050000000000182</v>
      </c>
      <c r="AD421" s="4">
        <f t="shared" si="133"/>
        <v>602.5900000000006</v>
      </c>
    </row>
    <row r="422" spans="1:30">
      <c r="A422" s="2">
        <f>Pairs!J422</f>
        <v>40777</v>
      </c>
      <c r="B422" s="5">
        <f>Pairs!K422</f>
        <v>2989.6</v>
      </c>
      <c r="C422" s="5">
        <f>Pairs!L422</f>
        <v>3114.14</v>
      </c>
      <c r="D422" s="5">
        <f>Pairs!M422</f>
        <v>2989.6</v>
      </c>
      <c r="E422" s="5">
        <f>Pairs!N422</f>
        <v>3051.36</v>
      </c>
      <c r="F422" s="4">
        <f t="shared" si="116"/>
        <v>124.53999999999996</v>
      </c>
      <c r="G422" s="4">
        <f t="shared" si="117"/>
        <v>159.25333333333342</v>
      </c>
      <c r="H422" s="9">
        <f t="shared" si="118"/>
        <v>34.370000000000346</v>
      </c>
      <c r="I422" s="4">
        <f t="shared" si="119"/>
        <v>-37.539999999999964</v>
      </c>
      <c r="K422" s="16">
        <f t="shared" si="120"/>
        <v>0.14480724668211625</v>
      </c>
      <c r="L422" s="4">
        <f t="shared" si="128"/>
        <v>237.35000000000036</v>
      </c>
      <c r="M422" s="6">
        <f t="shared" si="121"/>
        <v>0.14480724668211625</v>
      </c>
      <c r="N422" s="4">
        <f t="shared" si="131"/>
        <v>237.35000000000036</v>
      </c>
      <c r="O422" s="6">
        <f t="shared" si="122"/>
        <v>0.19244081957429987</v>
      </c>
      <c r="P422" s="4">
        <f t="shared" si="132"/>
        <v>251.35000000000036</v>
      </c>
      <c r="Q422" s="13"/>
      <c r="R422" s="13"/>
      <c r="S422" s="4">
        <f t="shared" si="123"/>
        <v>97.150000000000091</v>
      </c>
      <c r="T422" s="6">
        <f t="shared" si="129"/>
        <v>0.40931114388034523</v>
      </c>
      <c r="U422" s="4">
        <f t="shared" si="124"/>
        <v>27.389999999999873</v>
      </c>
      <c r="V422" s="6">
        <f t="shared" si="130"/>
        <v>-0.11539919949441681</v>
      </c>
      <c r="X422" s="4">
        <f t="shared" si="125"/>
        <v>27.389999999999873</v>
      </c>
      <c r="Z422" s="4">
        <f t="shared" si="126"/>
        <v>97.150000000000091</v>
      </c>
      <c r="AA422" s="4">
        <f t="shared" si="127"/>
        <v>34.370000000000346</v>
      </c>
      <c r="AC422" s="4">
        <f t="shared" si="134"/>
        <v>6.3700000000003456</v>
      </c>
      <c r="AD422" s="4">
        <f t="shared" si="133"/>
        <v>483.59000000000106</v>
      </c>
    </row>
    <row r="423" spans="1:30">
      <c r="A423" s="2">
        <f>Pairs!J423</f>
        <v>40778</v>
      </c>
      <c r="B423" s="5">
        <f>Pairs!K423</f>
        <v>3088.75</v>
      </c>
      <c r="C423" s="5">
        <f>Pairs!L423</f>
        <v>3137.37</v>
      </c>
      <c r="D423" s="5">
        <f>Pairs!M423</f>
        <v>3051.16</v>
      </c>
      <c r="E423" s="5">
        <f>Pairs!N423</f>
        <v>3084.37</v>
      </c>
      <c r="F423" s="4">
        <f t="shared" si="116"/>
        <v>86.210000000000036</v>
      </c>
      <c r="G423" s="4">
        <f t="shared" si="117"/>
        <v>152.14750000000006</v>
      </c>
      <c r="H423" s="9">
        <f t="shared" si="118"/>
        <v>33.009999999999764</v>
      </c>
      <c r="I423" s="4">
        <f t="shared" si="119"/>
        <v>-29.30600000000004</v>
      </c>
      <c r="K423" s="16">
        <f t="shared" si="120"/>
        <v>0.28388455866863282</v>
      </c>
      <c r="L423" s="4">
        <f t="shared" si="128"/>
        <v>237.35000000000036</v>
      </c>
      <c r="M423" s="6">
        <f t="shared" si="121"/>
        <v>0.28388455866863282</v>
      </c>
      <c r="N423" s="4">
        <f t="shared" si="131"/>
        <v>237.35000000000036</v>
      </c>
      <c r="O423" s="6">
        <f t="shared" si="122"/>
        <v>0.28388455866863282</v>
      </c>
      <c r="P423" s="4">
        <f t="shared" si="132"/>
        <v>237.35000000000036</v>
      </c>
      <c r="Q423" s="13"/>
      <c r="R423" s="13"/>
      <c r="S423" s="4">
        <f t="shared" si="123"/>
        <v>86.009999999999764</v>
      </c>
      <c r="T423" s="6">
        <f t="shared" si="129"/>
        <v>0.50718348430587712</v>
      </c>
      <c r="U423" s="4">
        <f t="shared" si="124"/>
        <v>0.20000000000027285</v>
      </c>
      <c r="V423" s="6">
        <f t="shared" si="130"/>
        <v>0.14396460922688023</v>
      </c>
      <c r="X423" s="4">
        <f t="shared" si="125"/>
        <v>0.20000000000027285</v>
      </c>
      <c r="Z423" s="4">
        <f t="shared" si="126"/>
        <v>86.009999999999764</v>
      </c>
      <c r="AA423" s="4">
        <f t="shared" si="127"/>
        <v>33.009999999999764</v>
      </c>
      <c r="AC423" s="4">
        <f t="shared" si="134"/>
        <v>5.0099999999997635</v>
      </c>
      <c r="AD423" s="4">
        <f t="shared" si="133"/>
        <v>465.60000000000082</v>
      </c>
    </row>
    <row r="424" spans="1:30">
      <c r="A424" s="2">
        <f>Pairs!J424</f>
        <v>40779</v>
      </c>
      <c r="B424" s="5">
        <f>Pairs!K424</f>
        <v>3114.98</v>
      </c>
      <c r="C424" s="5">
        <f>Pairs!L424</f>
        <v>3166.82</v>
      </c>
      <c r="D424" s="5">
        <f>Pairs!M424</f>
        <v>3075.48</v>
      </c>
      <c r="E424" s="5">
        <f>Pairs!N424</f>
        <v>3139.55</v>
      </c>
      <c r="F424" s="4">
        <f t="shared" si="116"/>
        <v>91.340000000000146</v>
      </c>
      <c r="G424" s="4">
        <f t="shared" si="117"/>
        <v>142.3908333333334</v>
      </c>
      <c r="H424" s="9">
        <f t="shared" si="118"/>
        <v>55.180000000000291</v>
      </c>
      <c r="I424" s="4">
        <f t="shared" si="119"/>
        <v>-22.957999999999991</v>
      </c>
      <c r="K424" s="16">
        <f t="shared" si="120"/>
        <v>1</v>
      </c>
      <c r="L424" s="4">
        <f t="shared" si="128"/>
        <v>122.5600000000004</v>
      </c>
      <c r="M424" s="6">
        <f t="shared" si="121"/>
        <v>0.51636823256793851</v>
      </c>
      <c r="N424" s="4">
        <f t="shared" si="131"/>
        <v>237.35000000000036</v>
      </c>
      <c r="O424" s="6">
        <f t="shared" si="122"/>
        <v>0.51636823256793851</v>
      </c>
      <c r="P424" s="4">
        <f t="shared" si="132"/>
        <v>237.35000000000036</v>
      </c>
      <c r="Q424" s="13"/>
      <c r="R424" s="13"/>
      <c r="S424" s="4">
        <f t="shared" si="123"/>
        <v>82.450000000000273</v>
      </c>
      <c r="T424" s="6">
        <f t="shared" si="129"/>
        <v>0.63126184958921483</v>
      </c>
      <c r="U424" s="4">
        <f t="shared" si="124"/>
        <v>8.8899999999998727</v>
      </c>
      <c r="V424" s="6">
        <f t="shared" si="130"/>
        <v>0.24642932378344279</v>
      </c>
      <c r="X424" s="4">
        <f t="shared" si="125"/>
        <v>8.8899999999998727</v>
      </c>
      <c r="Z424" s="4">
        <f t="shared" si="126"/>
        <v>82.450000000000273</v>
      </c>
      <c r="AA424" s="4">
        <f t="shared" si="127"/>
        <v>55.180000000000291</v>
      </c>
      <c r="AC424" s="4">
        <f t="shared" si="134"/>
        <v>27.180000000000291</v>
      </c>
      <c r="AD424" s="4">
        <f t="shared" si="133"/>
        <v>347.58000000000084</v>
      </c>
    </row>
    <row r="425" spans="1:30">
      <c r="A425" s="2">
        <f>Pairs!J425</f>
        <v>40780</v>
      </c>
      <c r="B425" s="5">
        <f>Pairs!K425</f>
        <v>3167.66</v>
      </c>
      <c r="C425" s="5">
        <f>Pairs!L425</f>
        <v>3189.42</v>
      </c>
      <c r="D425" s="5">
        <f>Pairs!M425</f>
        <v>3096.54</v>
      </c>
      <c r="E425" s="5">
        <f>Pairs!N425</f>
        <v>3119</v>
      </c>
      <c r="F425" s="4">
        <f t="shared" si="116"/>
        <v>92.880000000000109</v>
      </c>
      <c r="G425" s="4">
        <f t="shared" si="117"/>
        <v>131.64666666666676</v>
      </c>
      <c r="H425" s="9">
        <f t="shared" si="118"/>
        <v>-20.550000000000182</v>
      </c>
      <c r="I425" s="4">
        <f t="shared" si="119"/>
        <v>8.5920000000000076</v>
      </c>
      <c r="K425" s="16">
        <f t="shared" si="120"/>
        <v>0.83232702349869359</v>
      </c>
      <c r="L425" s="4">
        <f t="shared" si="128"/>
        <v>122.5600000000004</v>
      </c>
      <c r="M425" s="6">
        <f t="shared" si="121"/>
        <v>0.42978723404255348</v>
      </c>
      <c r="N425" s="4">
        <f t="shared" si="131"/>
        <v>237.35000000000036</v>
      </c>
      <c r="O425" s="6">
        <f t="shared" si="122"/>
        <v>0.42978723404255348</v>
      </c>
      <c r="P425" s="4">
        <f t="shared" si="132"/>
        <v>237.35000000000036</v>
      </c>
      <c r="Q425" s="13"/>
      <c r="R425" s="13"/>
      <c r="S425" s="4">
        <f t="shared" si="123"/>
        <v>49.869999999999891</v>
      </c>
      <c r="T425" s="6">
        <f t="shared" si="129"/>
        <v>1.406902741514358</v>
      </c>
      <c r="U425" s="4">
        <f t="shared" si="124"/>
        <v>43.010000000000218</v>
      </c>
      <c r="V425" s="6">
        <f t="shared" si="130"/>
        <v>0.64906984334203588</v>
      </c>
      <c r="X425" s="4">
        <f t="shared" si="125"/>
        <v>43.010000000000218</v>
      </c>
      <c r="Z425" s="4">
        <f t="shared" si="126"/>
        <v>49.869999999999891</v>
      </c>
      <c r="AA425" s="4">
        <f t="shared" si="127"/>
        <v>20.550000000000182</v>
      </c>
      <c r="AC425" s="4">
        <f t="shared" si="134"/>
        <v>-7.4499999999998181</v>
      </c>
      <c r="AD425" s="4">
        <f t="shared" si="133"/>
        <v>281.46000000000095</v>
      </c>
    </row>
    <row r="426" spans="1:30">
      <c r="A426" s="2">
        <f>Pairs!J426</f>
        <v>40781</v>
      </c>
      <c r="B426" s="5">
        <f>Pairs!K426</f>
        <v>3113.84</v>
      </c>
      <c r="C426" s="5">
        <f>Pairs!L426</f>
        <v>3122.23</v>
      </c>
      <c r="D426" s="5">
        <f>Pairs!M426</f>
        <v>3014.31</v>
      </c>
      <c r="E426" s="5">
        <f>Pairs!N426</f>
        <v>3087.64</v>
      </c>
      <c r="F426" s="4">
        <f t="shared" si="116"/>
        <v>107.92000000000007</v>
      </c>
      <c r="G426" s="4">
        <f t="shared" si="117"/>
        <v>121.09416666666675</v>
      </c>
      <c r="H426" s="9">
        <f t="shared" si="118"/>
        <v>-31.360000000000127</v>
      </c>
      <c r="I426" s="4">
        <f t="shared" si="119"/>
        <v>14.130000000000019</v>
      </c>
      <c r="K426" s="16">
        <f t="shared" si="120"/>
        <v>0.41138451071549748</v>
      </c>
      <c r="L426" s="4">
        <f t="shared" si="128"/>
        <v>88.190000000000055</v>
      </c>
      <c r="M426" s="6">
        <f t="shared" si="121"/>
        <v>0.5764523498694506</v>
      </c>
      <c r="N426" s="4">
        <f t="shared" si="131"/>
        <v>122.5600000000004</v>
      </c>
      <c r="O426" s="6">
        <f t="shared" si="122"/>
        <v>0.29766168106172314</v>
      </c>
      <c r="P426" s="4">
        <f t="shared" si="132"/>
        <v>237.35000000000036</v>
      </c>
      <c r="Q426" s="13"/>
      <c r="R426" s="13"/>
      <c r="S426" s="4">
        <f t="shared" si="123"/>
        <v>3.2300000000000182</v>
      </c>
      <c r="T426" s="6">
        <f t="shared" si="129"/>
        <v>0.85868146214099128</v>
      </c>
      <c r="U426" s="4">
        <f t="shared" si="124"/>
        <v>104.69000000000005</v>
      </c>
      <c r="V426" s="6">
        <f t="shared" si="130"/>
        <v>-2.1866840731069089E-2</v>
      </c>
      <c r="X426" s="4">
        <f t="shared" si="125"/>
        <v>3.2300000000000182</v>
      </c>
      <c r="Z426" s="4">
        <f t="shared" si="126"/>
        <v>104.69000000000005</v>
      </c>
      <c r="AA426" s="4">
        <f t="shared" si="127"/>
        <v>31.360000000000127</v>
      </c>
      <c r="AC426" s="4">
        <f t="shared" si="134"/>
        <v>3.3600000000001273</v>
      </c>
      <c r="AD426" s="4">
        <f t="shared" si="133"/>
        <v>188.60000000000082</v>
      </c>
    </row>
    <row r="427" spans="1:30">
      <c r="A427" s="2">
        <f>Pairs!J427</f>
        <v>40784</v>
      </c>
      <c r="B427" s="5">
        <f>Pairs!K427</f>
        <v>3141.19</v>
      </c>
      <c r="C427" s="5">
        <f>Pairs!L427</f>
        <v>3174.43</v>
      </c>
      <c r="D427" s="5">
        <f>Pairs!M427</f>
        <v>3117.94</v>
      </c>
      <c r="E427" s="5">
        <f>Pairs!N427</f>
        <v>3154.2</v>
      </c>
      <c r="F427" s="4">
        <f t="shared" si="116"/>
        <v>56.489999999999782</v>
      </c>
      <c r="G427" s="4">
        <f t="shared" si="117"/>
        <v>108.23833333333341</v>
      </c>
      <c r="H427" s="9">
        <f t="shared" si="118"/>
        <v>66.559999999999945</v>
      </c>
      <c r="I427" s="4">
        <f t="shared" si="119"/>
        <v>20.567999999999937</v>
      </c>
      <c r="K427" s="16">
        <f t="shared" si="120"/>
        <v>1</v>
      </c>
      <c r="L427" s="4">
        <f t="shared" si="128"/>
        <v>69.829999999999927</v>
      </c>
      <c r="M427" s="6">
        <f t="shared" si="121"/>
        <v>1</v>
      </c>
      <c r="N427" s="4">
        <f t="shared" si="131"/>
        <v>137.21000000000004</v>
      </c>
      <c r="O427" s="6">
        <f t="shared" si="122"/>
        <v>0.5780914261638922</v>
      </c>
      <c r="P427" s="4">
        <f t="shared" si="132"/>
        <v>237.35000000000036</v>
      </c>
      <c r="Q427" s="13"/>
      <c r="R427" s="13"/>
      <c r="S427" s="4">
        <f t="shared" si="123"/>
        <v>86.789999999999964</v>
      </c>
      <c r="T427" s="6">
        <f t="shared" si="129"/>
        <v>1.3955096949767505</v>
      </c>
      <c r="U427" s="4">
        <f t="shared" si="124"/>
        <v>-30.300000000000182</v>
      </c>
      <c r="V427" s="6">
        <f t="shared" si="130"/>
        <v>0.75496087991835681</v>
      </c>
      <c r="X427" s="4">
        <f t="shared" si="125"/>
        <v>-30.300000000000182</v>
      </c>
      <c r="Z427" s="4">
        <f t="shared" si="126"/>
        <v>86.789999999999964</v>
      </c>
      <c r="AA427" s="4">
        <f t="shared" si="127"/>
        <v>66.559999999999945</v>
      </c>
      <c r="AC427" s="4">
        <f t="shared" si="134"/>
        <v>38.559999999999945</v>
      </c>
      <c r="AD427" s="4">
        <f t="shared" si="133"/>
        <v>229.98000000000093</v>
      </c>
    </row>
    <row r="428" spans="1:30">
      <c r="A428" s="2">
        <f>Pairs!J428</f>
        <v>40785</v>
      </c>
      <c r="B428" s="5">
        <f>Pairs!K428</f>
        <v>3186.77</v>
      </c>
      <c r="C428" s="5">
        <f>Pairs!L428</f>
        <v>3193.17</v>
      </c>
      <c r="D428" s="5">
        <f>Pairs!M428</f>
        <v>3129.04</v>
      </c>
      <c r="E428" s="5">
        <f>Pairs!N428</f>
        <v>3159.74</v>
      </c>
      <c r="F428" s="4">
        <f t="shared" ref="F428:F491" si="135">C428-D428</f>
        <v>64.130000000000109</v>
      </c>
      <c r="G428" s="4">
        <f t="shared" ref="G428:G491" si="136">AVERAGE(F417:F428)</f>
        <v>96.959166666666761</v>
      </c>
      <c r="H428" s="9">
        <f t="shared" ref="H428:H491" si="137">E428-E427</f>
        <v>5.5399999999999636</v>
      </c>
      <c r="I428" s="4">
        <f t="shared" ref="I428:I491" si="138">AVERAGE(H424:H428)</f>
        <v>15.073999999999979</v>
      </c>
      <c r="K428" s="16">
        <f t="shared" ref="K428:K491" si="139">(E428-MIN($E424:$E428))/(MAX($E424:$E428)-MIN($E424:$E428))</f>
        <v>1</v>
      </c>
      <c r="L428" s="4">
        <f t="shared" si="128"/>
        <v>72.099999999999909</v>
      </c>
      <c r="M428" s="6">
        <f t="shared" ref="M428:M491" si="140">(E428-MIN($E422:$E428))/(MAX($E422:$E428)-MIN($E422:$E428))</f>
        <v>1</v>
      </c>
      <c r="N428" s="4">
        <f t="shared" si="131"/>
        <v>108.37999999999965</v>
      </c>
      <c r="O428" s="6">
        <f t="shared" ref="O428:O491" si="141">(E428-MIN($E420:$E428))/(MAX($E420:$E428)-MIN($E420:$E428))</f>
        <v>1</v>
      </c>
      <c r="P428" s="4">
        <f t="shared" si="132"/>
        <v>142.75</v>
      </c>
      <c r="Q428" s="13"/>
      <c r="R428" s="13"/>
      <c r="S428" s="4">
        <f t="shared" ref="S428:S491" si="142">C428-E427</f>
        <v>38.970000000000255</v>
      </c>
      <c r="T428" s="6">
        <f t="shared" si="129"/>
        <v>1.5580695975941614</v>
      </c>
      <c r="U428" s="4">
        <f t="shared" ref="U428:U491" si="143">E427-D428</f>
        <v>25.159999999999854</v>
      </c>
      <c r="V428" s="6">
        <f t="shared" si="130"/>
        <v>0.63969640555635288</v>
      </c>
      <c r="X428" s="4">
        <f t="shared" ref="X428:X491" si="144">IF(S428&gt;U428,U428,S428)</f>
        <v>25.159999999999854</v>
      </c>
      <c r="Z428" s="4">
        <f t="shared" si="126"/>
        <v>38.970000000000255</v>
      </c>
      <c r="AA428" s="4">
        <f t="shared" si="127"/>
        <v>5.5399999999999636</v>
      </c>
      <c r="AC428" s="4">
        <f t="shared" si="134"/>
        <v>-22.460000000000036</v>
      </c>
      <c r="AD428" s="4">
        <f t="shared" si="133"/>
        <v>227.36000000000104</v>
      </c>
    </row>
    <row r="429" spans="1:30">
      <c r="A429" s="2">
        <f>Pairs!J429</f>
        <v>40786</v>
      </c>
      <c r="B429" s="5">
        <f>Pairs!K429</f>
        <v>3179.21</v>
      </c>
      <c r="C429" s="5">
        <f>Pairs!L429</f>
        <v>3263.09</v>
      </c>
      <c r="D429" s="5">
        <f>Pairs!M429</f>
        <v>3164.51</v>
      </c>
      <c r="E429" s="5">
        <f>Pairs!N429</f>
        <v>3256.76</v>
      </c>
      <c r="F429" s="4">
        <f t="shared" si="135"/>
        <v>98.579999999999927</v>
      </c>
      <c r="G429" s="4">
        <f t="shared" si="136"/>
        <v>100.30166666666673</v>
      </c>
      <c r="H429" s="9">
        <f t="shared" si="137"/>
        <v>97.020000000000437</v>
      </c>
      <c r="I429" s="4">
        <f t="shared" si="138"/>
        <v>23.442000000000007</v>
      </c>
      <c r="K429" s="16">
        <f t="shared" si="139"/>
        <v>1</v>
      </c>
      <c r="L429" s="4">
        <f t="shared" si="128"/>
        <v>169.12000000000035</v>
      </c>
      <c r="M429" s="6">
        <f t="shared" si="140"/>
        <v>1</v>
      </c>
      <c r="N429" s="4">
        <f t="shared" si="131"/>
        <v>172.39000000000033</v>
      </c>
      <c r="O429" s="6">
        <f t="shared" si="141"/>
        <v>1</v>
      </c>
      <c r="P429" s="4">
        <f t="shared" si="132"/>
        <v>239.77000000000044</v>
      </c>
      <c r="Q429" s="13"/>
      <c r="R429" s="13"/>
      <c r="S429" s="4">
        <f t="shared" si="142"/>
        <v>103.35000000000036</v>
      </c>
      <c r="T429" s="6">
        <f t="shared" si="129"/>
        <v>2.4334257975034741</v>
      </c>
      <c r="U429" s="4">
        <f t="shared" si="143"/>
        <v>-4.7700000000004366</v>
      </c>
      <c r="V429" s="6">
        <f t="shared" si="130"/>
        <v>1.0661581137309355</v>
      </c>
      <c r="X429" s="4">
        <f t="shared" si="144"/>
        <v>-4.7700000000004366</v>
      </c>
      <c r="Z429" s="4">
        <f t="shared" si="126"/>
        <v>103.35000000000036</v>
      </c>
      <c r="AA429" s="4">
        <f t="shared" si="127"/>
        <v>97.020000000000437</v>
      </c>
      <c r="AC429" s="4">
        <f t="shared" si="134"/>
        <v>69.020000000000437</v>
      </c>
      <c r="AD429" s="4">
        <f t="shared" si="133"/>
        <v>300.94000000000142</v>
      </c>
    </row>
    <row r="430" spans="1:30">
      <c r="A430" s="2">
        <f>Pairs!J430</f>
        <v>40787</v>
      </c>
      <c r="B430" s="5">
        <f>Pairs!K430</f>
        <v>3273.05</v>
      </c>
      <c r="C430" s="5">
        <f>Pairs!L430</f>
        <v>3295.54</v>
      </c>
      <c r="D430" s="5">
        <f>Pairs!M430</f>
        <v>3207.32</v>
      </c>
      <c r="E430" s="5">
        <f>Pairs!N430</f>
        <v>3265.83</v>
      </c>
      <c r="F430" s="4">
        <f t="shared" si="135"/>
        <v>88.2199999999998</v>
      </c>
      <c r="G430" s="4">
        <f t="shared" si="136"/>
        <v>101.92916666666672</v>
      </c>
      <c r="H430" s="9">
        <f t="shared" si="137"/>
        <v>9.069999999999709</v>
      </c>
      <c r="I430" s="4">
        <f t="shared" si="138"/>
        <v>29.365999999999985</v>
      </c>
      <c r="K430" s="16">
        <f t="shared" si="139"/>
        <v>1</v>
      </c>
      <c r="L430" s="4">
        <f t="shared" si="128"/>
        <v>178.19000000000005</v>
      </c>
      <c r="M430" s="6">
        <f t="shared" si="140"/>
        <v>1</v>
      </c>
      <c r="N430" s="4">
        <f t="shared" si="131"/>
        <v>178.19000000000005</v>
      </c>
      <c r="O430" s="6">
        <f t="shared" si="141"/>
        <v>1</v>
      </c>
      <c r="P430" s="4">
        <f t="shared" si="132"/>
        <v>214.4699999999998</v>
      </c>
      <c r="Q430" s="13"/>
      <c r="R430" s="13"/>
      <c r="S430" s="4">
        <f t="shared" si="142"/>
        <v>38.779999999999745</v>
      </c>
      <c r="T430" s="6">
        <f t="shared" si="129"/>
        <v>1.2293046357615873</v>
      </c>
      <c r="U430" s="4">
        <f t="shared" si="143"/>
        <v>49.440000000000055</v>
      </c>
      <c r="V430" s="6">
        <f t="shared" si="130"/>
        <v>0.70766319772942321</v>
      </c>
      <c r="X430" s="4">
        <f t="shared" si="144"/>
        <v>38.779999999999745</v>
      </c>
      <c r="Z430" s="4">
        <f t="shared" si="126"/>
        <v>49.440000000000055</v>
      </c>
      <c r="AA430" s="4">
        <f t="shared" si="127"/>
        <v>9.069999999999709</v>
      </c>
      <c r="AC430" s="4">
        <f t="shared" si="134"/>
        <v>-18.930000000000291</v>
      </c>
      <c r="AD430" s="4">
        <f t="shared" si="133"/>
        <v>131.71000000000095</v>
      </c>
    </row>
    <row r="431" spans="1:30">
      <c r="A431" s="2">
        <f>Pairs!J431</f>
        <v>40788</v>
      </c>
      <c r="B431" s="5">
        <f>Pairs!K431</f>
        <v>3226.94</v>
      </c>
      <c r="C431" s="5">
        <f>Pairs!L431</f>
        <v>3226.94</v>
      </c>
      <c r="D431" s="5">
        <f>Pairs!M431</f>
        <v>3132.66</v>
      </c>
      <c r="E431" s="5">
        <f>Pairs!N431</f>
        <v>3148.53</v>
      </c>
      <c r="F431" s="4">
        <f t="shared" si="135"/>
        <v>94.2800000000002</v>
      </c>
      <c r="G431" s="4">
        <f t="shared" si="136"/>
        <v>100.90666666666671</v>
      </c>
      <c r="H431" s="9">
        <f t="shared" si="137"/>
        <v>-117.29999999999973</v>
      </c>
      <c r="I431" s="4">
        <f t="shared" si="138"/>
        <v>12.178000000000065</v>
      </c>
      <c r="K431" s="16">
        <f t="shared" si="139"/>
        <v>0</v>
      </c>
      <c r="L431" s="4">
        <f t="shared" si="128"/>
        <v>117.29999999999973</v>
      </c>
      <c r="M431" s="6">
        <f t="shared" si="140"/>
        <v>0.34171390089230769</v>
      </c>
      <c r="N431" s="4">
        <f t="shared" si="131"/>
        <v>178.19000000000005</v>
      </c>
      <c r="O431" s="6">
        <f t="shared" si="141"/>
        <v>0.35357654579521819</v>
      </c>
      <c r="P431" s="4">
        <f t="shared" si="132"/>
        <v>181.46000000000004</v>
      </c>
      <c r="Q431" s="13"/>
      <c r="R431" s="13"/>
      <c r="S431" s="4">
        <f t="shared" si="142"/>
        <v>-38.889999999999873</v>
      </c>
      <c r="T431" s="6">
        <f t="shared" si="129"/>
        <v>0.78174981761041662</v>
      </c>
      <c r="U431" s="4">
        <f t="shared" si="143"/>
        <v>133.17000000000007</v>
      </c>
      <c r="V431" s="6">
        <f t="shared" si="130"/>
        <v>0.25265166395420602</v>
      </c>
      <c r="X431" s="4">
        <f t="shared" si="144"/>
        <v>-38.889999999999873</v>
      </c>
      <c r="Z431" s="4">
        <f t="shared" si="126"/>
        <v>133.17000000000007</v>
      </c>
      <c r="AA431" s="4">
        <f t="shared" si="127"/>
        <v>117.29999999999973</v>
      </c>
      <c r="AC431" s="4">
        <f t="shared" si="134"/>
        <v>89.299999999999727</v>
      </c>
      <c r="AD431" s="4">
        <f t="shared" si="133"/>
        <v>189.96000000000049</v>
      </c>
    </row>
    <row r="432" spans="1:30">
      <c r="A432" s="2">
        <f>Pairs!J432</f>
        <v>40791</v>
      </c>
      <c r="B432" s="5">
        <f>Pairs!K432</f>
        <v>3072.51</v>
      </c>
      <c r="C432" s="5">
        <f>Pairs!L432</f>
        <v>3083.23</v>
      </c>
      <c r="D432" s="5">
        <f>Pairs!M432</f>
        <v>2977.18</v>
      </c>
      <c r="E432" s="5">
        <f>Pairs!N432</f>
        <v>2999.54</v>
      </c>
      <c r="F432" s="4">
        <f t="shared" si="135"/>
        <v>106.05000000000018</v>
      </c>
      <c r="G432" s="4">
        <f t="shared" si="136"/>
        <v>95.084166666666718</v>
      </c>
      <c r="H432" s="9">
        <f t="shared" si="137"/>
        <v>-148.99000000000024</v>
      </c>
      <c r="I432" s="4">
        <f t="shared" si="138"/>
        <v>-30.93199999999997</v>
      </c>
      <c r="K432" s="16">
        <f t="shared" si="139"/>
        <v>0</v>
      </c>
      <c r="L432" s="4">
        <f t="shared" si="128"/>
        <v>266.28999999999996</v>
      </c>
      <c r="M432" s="6">
        <f t="shared" si="140"/>
        <v>0</v>
      </c>
      <c r="N432" s="4">
        <f t="shared" si="131"/>
        <v>266.28999999999996</v>
      </c>
      <c r="O432" s="6">
        <f t="shared" si="141"/>
        <v>0</v>
      </c>
      <c r="P432" s="4">
        <f t="shared" si="132"/>
        <v>266.28999999999996</v>
      </c>
      <c r="Q432" s="13"/>
      <c r="R432" s="13"/>
      <c r="S432" s="4">
        <f t="shared" si="142"/>
        <v>-65.300000000000182</v>
      </c>
      <c r="T432" s="6">
        <f t="shared" si="129"/>
        <v>-0.55669224211423984</v>
      </c>
      <c r="U432" s="4">
        <f t="shared" si="143"/>
        <v>171.35000000000036</v>
      </c>
      <c r="V432" s="6">
        <f t="shared" si="130"/>
        <v>-1.4607843137254968</v>
      </c>
      <c r="X432" s="4">
        <f t="shared" si="144"/>
        <v>-65.300000000000182</v>
      </c>
      <c r="Z432" s="4">
        <f t="shared" si="126"/>
        <v>171.35000000000036</v>
      </c>
      <c r="AA432" s="4">
        <f t="shared" si="127"/>
        <v>148.99000000000024</v>
      </c>
      <c r="AC432" s="4">
        <f t="shared" si="134"/>
        <v>120.99000000000024</v>
      </c>
      <c r="AD432" s="4">
        <f t="shared" si="133"/>
        <v>304.58000000000038</v>
      </c>
    </row>
    <row r="433" spans="1:30">
      <c r="A433" s="2">
        <f>Pairs!J433</f>
        <v>40792</v>
      </c>
      <c r="B433" s="5">
        <f>Pairs!K433</f>
        <v>2998.29</v>
      </c>
      <c r="C433" s="5">
        <f>Pairs!L433</f>
        <v>3042.63</v>
      </c>
      <c r="D433" s="5">
        <f>Pairs!M433</f>
        <v>2942.78</v>
      </c>
      <c r="E433" s="5">
        <f>Pairs!N433</f>
        <v>2965.64</v>
      </c>
      <c r="F433" s="4">
        <f t="shared" si="135"/>
        <v>99.849999999999909</v>
      </c>
      <c r="G433" s="4">
        <f t="shared" si="136"/>
        <v>92.540833333333353</v>
      </c>
      <c r="H433" s="9">
        <f t="shared" si="137"/>
        <v>-33.900000000000091</v>
      </c>
      <c r="I433" s="4">
        <f t="shared" si="138"/>
        <v>-38.819999999999979</v>
      </c>
      <c r="K433" s="16">
        <f t="shared" si="139"/>
        <v>0</v>
      </c>
      <c r="L433" s="4">
        <f t="shared" si="128"/>
        <v>300.19000000000005</v>
      </c>
      <c r="M433" s="6">
        <f t="shared" si="140"/>
        <v>0</v>
      </c>
      <c r="N433" s="4">
        <f t="shared" si="131"/>
        <v>300.19000000000005</v>
      </c>
      <c r="O433" s="6">
        <f t="shared" si="141"/>
        <v>0</v>
      </c>
      <c r="P433" s="4">
        <f t="shared" si="132"/>
        <v>300.19000000000005</v>
      </c>
      <c r="Q433" s="13"/>
      <c r="R433" s="13"/>
      <c r="S433" s="4">
        <f t="shared" si="142"/>
        <v>43.090000000000146</v>
      </c>
      <c r="T433" s="6">
        <f t="shared" si="129"/>
        <v>0.16181606519208439</v>
      </c>
      <c r="U433" s="4">
        <f t="shared" si="143"/>
        <v>56.759999999999764</v>
      </c>
      <c r="V433" s="6">
        <f t="shared" si="130"/>
        <v>-0.21315107589470042</v>
      </c>
      <c r="X433" s="4">
        <f t="shared" si="144"/>
        <v>43.090000000000146</v>
      </c>
      <c r="Z433" s="4">
        <f t="shared" si="126"/>
        <v>56.759999999999764</v>
      </c>
      <c r="AA433" s="4">
        <f t="shared" si="127"/>
        <v>33.900000000000091</v>
      </c>
      <c r="AC433" s="4">
        <f t="shared" si="134"/>
        <v>5.9000000000000909</v>
      </c>
      <c r="AD433" s="4">
        <f t="shared" si="133"/>
        <v>305.47000000000071</v>
      </c>
    </row>
    <row r="434" spans="1:30">
      <c r="A434" s="2">
        <f>Pairs!J434</f>
        <v>40793</v>
      </c>
      <c r="B434" s="5">
        <f>Pairs!K434</f>
        <v>3038.57</v>
      </c>
      <c r="C434" s="5">
        <f>Pairs!L434</f>
        <v>3073.18</v>
      </c>
      <c r="D434" s="5">
        <f>Pairs!M434</f>
        <v>3015.97</v>
      </c>
      <c r="E434" s="5">
        <f>Pairs!N434</f>
        <v>3073.18</v>
      </c>
      <c r="F434" s="4">
        <f t="shared" si="135"/>
        <v>57.210000000000036</v>
      </c>
      <c r="G434" s="4">
        <f t="shared" si="136"/>
        <v>86.930000000000021</v>
      </c>
      <c r="H434" s="9">
        <f t="shared" si="137"/>
        <v>107.53999999999996</v>
      </c>
      <c r="I434" s="4">
        <f t="shared" si="138"/>
        <v>-36.716000000000079</v>
      </c>
      <c r="K434" s="16">
        <f t="shared" si="139"/>
        <v>0.35823978147173441</v>
      </c>
      <c r="L434" s="4">
        <f t="shared" si="128"/>
        <v>300.19000000000005</v>
      </c>
      <c r="M434" s="6">
        <f t="shared" si="140"/>
        <v>0.35823978147173441</v>
      </c>
      <c r="N434" s="4">
        <f t="shared" si="131"/>
        <v>300.19000000000005</v>
      </c>
      <c r="O434" s="6">
        <f t="shared" si="141"/>
        <v>0.35823978147173441</v>
      </c>
      <c r="P434" s="4">
        <f t="shared" si="132"/>
        <v>300.19000000000005</v>
      </c>
      <c r="Q434" s="13"/>
      <c r="R434" s="13"/>
      <c r="S434" s="4">
        <f t="shared" si="142"/>
        <v>107.53999999999996</v>
      </c>
      <c r="T434" s="6">
        <f t="shared" si="129"/>
        <v>0.35823978147173441</v>
      </c>
      <c r="U434" s="4">
        <f t="shared" si="143"/>
        <v>-50.329999999999927</v>
      </c>
      <c r="V434" s="6">
        <f t="shared" si="130"/>
        <v>0.16766048169492628</v>
      </c>
      <c r="X434" s="4">
        <f t="shared" si="144"/>
        <v>-50.329999999999927</v>
      </c>
      <c r="Z434" s="4">
        <f t="shared" si="126"/>
        <v>107.53999999999996</v>
      </c>
      <c r="AA434" s="4">
        <f t="shared" si="127"/>
        <v>107.53999999999996</v>
      </c>
      <c r="AC434" s="4">
        <f t="shared" si="134"/>
        <v>79.539999999999964</v>
      </c>
      <c r="AD434" s="4">
        <f t="shared" si="133"/>
        <v>357.83000000000038</v>
      </c>
    </row>
    <row r="435" spans="1:30">
      <c r="A435" s="2">
        <f>Pairs!J435</f>
        <v>40794</v>
      </c>
      <c r="B435" s="5">
        <f>Pairs!K435</f>
        <v>3070.58</v>
      </c>
      <c r="C435" s="5">
        <f>Pairs!L435</f>
        <v>3116.21</v>
      </c>
      <c r="D435" s="5">
        <f>Pairs!M435</f>
        <v>3044.38</v>
      </c>
      <c r="E435" s="5">
        <f>Pairs!N435</f>
        <v>3085.83</v>
      </c>
      <c r="F435" s="4">
        <f t="shared" si="135"/>
        <v>71.829999999999927</v>
      </c>
      <c r="G435" s="4">
        <f t="shared" si="136"/>
        <v>85.731666666666683</v>
      </c>
      <c r="H435" s="9">
        <f t="shared" si="137"/>
        <v>12.650000000000091</v>
      </c>
      <c r="I435" s="4">
        <f t="shared" si="138"/>
        <v>-36</v>
      </c>
      <c r="K435" s="16">
        <f t="shared" si="139"/>
        <v>0.65717097709005323</v>
      </c>
      <c r="L435" s="4">
        <f t="shared" si="128"/>
        <v>182.89000000000033</v>
      </c>
      <c r="M435" s="6">
        <f t="shared" si="140"/>
        <v>0.40037975948565918</v>
      </c>
      <c r="N435" s="4">
        <f t="shared" si="131"/>
        <v>300.19000000000005</v>
      </c>
      <c r="O435" s="6">
        <f t="shared" si="141"/>
        <v>0.40037975948565918</v>
      </c>
      <c r="P435" s="4">
        <f t="shared" si="132"/>
        <v>300.19000000000005</v>
      </c>
      <c r="Q435" s="13"/>
      <c r="R435" s="13"/>
      <c r="S435" s="4">
        <f t="shared" si="142"/>
        <v>43.0300000000002</v>
      </c>
      <c r="T435" s="6">
        <f t="shared" si="129"/>
        <v>0.50158233119024664</v>
      </c>
      <c r="U435" s="4">
        <f t="shared" si="143"/>
        <v>28.799999999999727</v>
      </c>
      <c r="V435" s="6">
        <f t="shared" si="130"/>
        <v>0.26230054298944078</v>
      </c>
      <c r="X435" s="4">
        <f t="shared" si="144"/>
        <v>28.799999999999727</v>
      </c>
      <c r="Z435" s="4">
        <f t="shared" si="126"/>
        <v>43.0300000000002</v>
      </c>
      <c r="AA435" s="4">
        <f t="shared" si="127"/>
        <v>12.650000000000091</v>
      </c>
      <c r="AC435" s="4">
        <f t="shared" si="134"/>
        <v>-15.349999999999909</v>
      </c>
      <c r="AD435" s="4">
        <f t="shared" si="133"/>
        <v>349.93000000000029</v>
      </c>
    </row>
    <row r="436" spans="1:30">
      <c r="A436" s="2">
        <f>Pairs!J436</f>
        <v>40795</v>
      </c>
      <c r="B436" s="5">
        <f>Pairs!K436</f>
        <v>3064.94</v>
      </c>
      <c r="C436" s="5">
        <f>Pairs!L436</f>
        <v>3077.42</v>
      </c>
      <c r="D436" s="5">
        <f>Pairs!M436</f>
        <v>2967.17</v>
      </c>
      <c r="E436" s="5">
        <f>Pairs!N436</f>
        <v>2974.59</v>
      </c>
      <c r="F436" s="4">
        <f t="shared" si="135"/>
        <v>110.25</v>
      </c>
      <c r="G436" s="4">
        <f t="shared" si="136"/>
        <v>87.307500000000005</v>
      </c>
      <c r="H436" s="9">
        <f t="shared" si="137"/>
        <v>-111.23999999999978</v>
      </c>
      <c r="I436" s="4">
        <f t="shared" si="138"/>
        <v>-34.788000000000011</v>
      </c>
      <c r="K436" s="16">
        <f t="shared" si="139"/>
        <v>7.4465429736253169E-2</v>
      </c>
      <c r="L436" s="4">
        <f t="shared" si="128"/>
        <v>120.19000000000005</v>
      </c>
      <c r="M436" s="6">
        <f t="shared" si="140"/>
        <v>2.98144508477973E-2</v>
      </c>
      <c r="N436" s="4">
        <f t="shared" si="131"/>
        <v>300.19000000000005</v>
      </c>
      <c r="O436" s="6">
        <f t="shared" si="141"/>
        <v>2.98144508477973E-2</v>
      </c>
      <c r="P436" s="4">
        <f t="shared" si="132"/>
        <v>300.19000000000005</v>
      </c>
      <c r="Q436" s="13"/>
      <c r="R436" s="13"/>
      <c r="S436" s="4">
        <f t="shared" si="142"/>
        <v>-8.4099999999998545</v>
      </c>
      <c r="T436" s="6">
        <f t="shared" si="129"/>
        <v>0.61118705232653503</v>
      </c>
      <c r="U436" s="4">
        <f t="shared" si="143"/>
        <v>118.65999999999985</v>
      </c>
      <c r="V436" s="6">
        <f t="shared" si="130"/>
        <v>8.365684291105022E-3</v>
      </c>
      <c r="X436" s="4">
        <f t="shared" si="144"/>
        <v>-8.4099999999998545</v>
      </c>
      <c r="Z436" s="4">
        <f t="shared" si="126"/>
        <v>118.65999999999985</v>
      </c>
      <c r="AA436" s="4">
        <f t="shared" si="127"/>
        <v>111.23999999999978</v>
      </c>
      <c r="AC436" s="4">
        <f t="shared" si="134"/>
        <v>83.239999999999782</v>
      </c>
      <c r="AD436" s="4">
        <f t="shared" si="133"/>
        <v>429.80999999999995</v>
      </c>
    </row>
    <row r="437" spans="1:30">
      <c r="A437" s="2">
        <f>Pairs!J437</f>
        <v>40798</v>
      </c>
      <c r="B437" s="5">
        <f>Pairs!K437</f>
        <v>2880.46</v>
      </c>
      <c r="C437" s="5">
        <f>Pairs!L437</f>
        <v>2894.03</v>
      </c>
      <c r="D437" s="5">
        <f>Pairs!M437</f>
        <v>2820.76</v>
      </c>
      <c r="E437" s="5">
        <f>Pairs!N437</f>
        <v>2854.81</v>
      </c>
      <c r="F437" s="4">
        <f t="shared" si="135"/>
        <v>73.269999999999982</v>
      </c>
      <c r="G437" s="4">
        <f t="shared" si="136"/>
        <v>85.673333333333332</v>
      </c>
      <c r="H437" s="9">
        <f t="shared" si="137"/>
        <v>-119.7800000000002</v>
      </c>
      <c r="I437" s="4">
        <f t="shared" si="138"/>
        <v>-28.946000000000005</v>
      </c>
      <c r="K437" s="16">
        <f t="shared" si="139"/>
        <v>0</v>
      </c>
      <c r="L437" s="4">
        <f t="shared" si="128"/>
        <v>231.01999999999998</v>
      </c>
      <c r="M437" s="6">
        <f t="shared" si="140"/>
        <v>0</v>
      </c>
      <c r="N437" s="4">
        <f t="shared" si="131"/>
        <v>293.72000000000025</v>
      </c>
      <c r="O437" s="6">
        <f t="shared" si="141"/>
        <v>0</v>
      </c>
      <c r="P437" s="4">
        <f t="shared" si="132"/>
        <v>411.02</v>
      </c>
      <c r="Q437" s="13"/>
      <c r="R437" s="13"/>
      <c r="S437" s="4">
        <f t="shared" si="142"/>
        <v>-80.559999999999945</v>
      </c>
      <c r="T437" s="6">
        <f t="shared" si="129"/>
        <v>-0.59580663948747514</v>
      </c>
      <c r="U437" s="4">
        <f t="shared" si="143"/>
        <v>153.82999999999993</v>
      </c>
      <c r="V437" s="6">
        <f t="shared" si="130"/>
        <v>-1.2054247441550843</v>
      </c>
      <c r="X437" s="4">
        <f t="shared" si="144"/>
        <v>-80.559999999999945</v>
      </c>
      <c r="Z437" s="4">
        <f t="shared" si="126"/>
        <v>153.82999999999993</v>
      </c>
      <c r="AA437" s="4">
        <f t="shared" si="127"/>
        <v>119.7800000000002</v>
      </c>
      <c r="AC437" s="4">
        <f t="shared" si="134"/>
        <v>91.7800000000002</v>
      </c>
      <c r="AD437" s="4">
        <f t="shared" si="133"/>
        <v>483.0300000000002</v>
      </c>
    </row>
    <row r="438" spans="1:30">
      <c r="A438" s="2">
        <f>Pairs!J438</f>
        <v>40799</v>
      </c>
      <c r="B438" s="5">
        <f>Pairs!K438</f>
        <v>2910.44</v>
      </c>
      <c r="C438" s="5">
        <f>Pairs!L438</f>
        <v>2910.44</v>
      </c>
      <c r="D438" s="5">
        <f>Pairs!M438</f>
        <v>2769.97</v>
      </c>
      <c r="E438" s="5">
        <f>Pairs!N438</f>
        <v>2894.93</v>
      </c>
      <c r="F438" s="4">
        <f t="shared" si="135"/>
        <v>140.47000000000025</v>
      </c>
      <c r="G438" s="4">
        <f t="shared" si="136"/>
        <v>88.385833333333338</v>
      </c>
      <c r="H438" s="9">
        <f t="shared" si="137"/>
        <v>40.119999999999891</v>
      </c>
      <c r="I438" s="4">
        <f t="shared" si="138"/>
        <v>-14.142000000000007</v>
      </c>
      <c r="K438" s="16">
        <f t="shared" si="139"/>
        <v>0.17366461778200976</v>
      </c>
      <c r="L438" s="4">
        <f t="shared" si="128"/>
        <v>231.01999999999998</v>
      </c>
      <c r="M438" s="6">
        <f t="shared" si="140"/>
        <v>0.17366461778200976</v>
      </c>
      <c r="N438" s="4">
        <f t="shared" si="131"/>
        <v>231.01999999999998</v>
      </c>
      <c r="O438" s="6">
        <f t="shared" si="141"/>
        <v>9.7610821857816873E-2</v>
      </c>
      <c r="P438" s="4">
        <f t="shared" si="132"/>
        <v>411.02</v>
      </c>
      <c r="Q438" s="13"/>
      <c r="R438" s="13"/>
      <c r="S438" s="4">
        <f t="shared" si="142"/>
        <v>55.630000000000109</v>
      </c>
      <c r="T438" s="6">
        <f t="shared" si="129"/>
        <v>0.24080166219374996</v>
      </c>
      <c r="U438" s="4">
        <f t="shared" si="143"/>
        <v>84.840000000000146</v>
      </c>
      <c r="V438" s="6">
        <f t="shared" si="130"/>
        <v>-0.36724093152108106</v>
      </c>
      <c r="X438" s="4">
        <f t="shared" si="144"/>
        <v>55.630000000000109</v>
      </c>
      <c r="Z438" s="4">
        <f t="shared" si="126"/>
        <v>84.840000000000146</v>
      </c>
      <c r="AA438" s="4">
        <f t="shared" si="127"/>
        <v>40.119999999999891</v>
      </c>
      <c r="AC438" s="4">
        <f t="shared" si="134"/>
        <v>12.119999999999891</v>
      </c>
      <c r="AD438" s="4">
        <f t="shared" si="133"/>
        <v>517.61000000000013</v>
      </c>
    </row>
    <row r="439" spans="1:30">
      <c r="A439" s="2">
        <f>Pairs!J439</f>
        <v>40800</v>
      </c>
      <c r="B439" s="5">
        <f>Pairs!K439</f>
        <v>2851.69</v>
      </c>
      <c r="C439" s="5">
        <f>Pairs!L439</f>
        <v>2956.74</v>
      </c>
      <c r="D439" s="5">
        <f>Pairs!M439</f>
        <v>2849.73</v>
      </c>
      <c r="E439" s="5">
        <f>Pairs!N439</f>
        <v>2949.14</v>
      </c>
      <c r="F439" s="4">
        <f t="shared" si="135"/>
        <v>107.00999999999976</v>
      </c>
      <c r="G439" s="4">
        <f t="shared" si="136"/>
        <v>92.595833333333346</v>
      </c>
      <c r="H439" s="9">
        <f t="shared" si="137"/>
        <v>54.210000000000036</v>
      </c>
      <c r="I439" s="4">
        <f t="shared" si="138"/>
        <v>-24.807999999999993</v>
      </c>
      <c r="K439" s="16">
        <f t="shared" si="139"/>
        <v>0.40831962600640609</v>
      </c>
      <c r="L439" s="4">
        <f t="shared" si="128"/>
        <v>231.01999999999998</v>
      </c>
      <c r="M439" s="6">
        <f t="shared" si="140"/>
        <v>0.40831962600640609</v>
      </c>
      <c r="N439" s="4">
        <f t="shared" si="131"/>
        <v>231.01999999999998</v>
      </c>
      <c r="O439" s="6">
        <f t="shared" si="141"/>
        <v>0.3211562031867079</v>
      </c>
      <c r="P439" s="4">
        <f t="shared" si="132"/>
        <v>293.72000000000025</v>
      </c>
      <c r="Q439" s="13"/>
      <c r="R439" s="13"/>
      <c r="S439" s="4">
        <f t="shared" si="142"/>
        <v>61.809999999999945</v>
      </c>
      <c r="T439" s="6">
        <f t="shared" si="129"/>
        <v>0.44121721063111352</v>
      </c>
      <c r="U439" s="4">
        <f t="shared" si="143"/>
        <v>45.199999999999818</v>
      </c>
      <c r="V439" s="6">
        <f t="shared" si="130"/>
        <v>-2.1989438143883332E-2</v>
      </c>
      <c r="X439" s="4">
        <f t="shared" si="144"/>
        <v>45.199999999999818</v>
      </c>
      <c r="Z439" s="4">
        <f t="shared" si="126"/>
        <v>61.809999999999945</v>
      </c>
      <c r="AA439" s="4">
        <f t="shared" si="127"/>
        <v>54.210000000000036</v>
      </c>
      <c r="AC439" s="4">
        <f t="shared" si="134"/>
        <v>26.210000000000036</v>
      </c>
      <c r="AD439" s="4">
        <f t="shared" si="133"/>
        <v>474.79999999999973</v>
      </c>
    </row>
    <row r="440" spans="1:30">
      <c r="A440" s="2">
        <f>Pairs!J440</f>
        <v>40801</v>
      </c>
      <c r="B440" s="5">
        <f>Pairs!K440</f>
        <v>2969.46</v>
      </c>
      <c r="C440" s="5">
        <f>Pairs!L440</f>
        <v>3086.64</v>
      </c>
      <c r="D440" s="5">
        <f>Pairs!M440</f>
        <v>2960.69</v>
      </c>
      <c r="E440" s="5">
        <f>Pairs!N440</f>
        <v>3045.62</v>
      </c>
      <c r="F440" s="4">
        <f t="shared" si="135"/>
        <v>125.94999999999982</v>
      </c>
      <c r="G440" s="4">
        <f t="shared" si="136"/>
        <v>97.747499999999988</v>
      </c>
      <c r="H440" s="9">
        <f t="shared" si="137"/>
        <v>96.480000000000018</v>
      </c>
      <c r="I440" s="4">
        <f t="shared" si="138"/>
        <v>-8.0420000000000069</v>
      </c>
      <c r="K440" s="16">
        <f t="shared" si="139"/>
        <v>1</v>
      </c>
      <c r="L440" s="4">
        <f t="shared" si="128"/>
        <v>190.80999999999995</v>
      </c>
      <c r="M440" s="6">
        <f t="shared" si="140"/>
        <v>0.82594580555796016</v>
      </c>
      <c r="N440" s="4">
        <f t="shared" si="131"/>
        <v>231.01999999999998</v>
      </c>
      <c r="O440" s="6">
        <f t="shared" si="141"/>
        <v>0.82594580555796016</v>
      </c>
      <c r="P440" s="4">
        <f t="shared" si="132"/>
        <v>231.01999999999998</v>
      </c>
      <c r="Q440" s="13"/>
      <c r="R440" s="13"/>
      <c r="S440" s="4">
        <f t="shared" si="142"/>
        <v>137.5</v>
      </c>
      <c r="T440" s="6">
        <f t="shared" si="129"/>
        <v>1.0035061899402646</v>
      </c>
      <c r="U440" s="4">
        <f t="shared" si="143"/>
        <v>-11.550000000000182</v>
      </c>
      <c r="V440" s="6">
        <f t="shared" si="130"/>
        <v>0.45831529737685101</v>
      </c>
      <c r="X440" s="4">
        <f t="shared" si="144"/>
        <v>-11.550000000000182</v>
      </c>
      <c r="Z440" s="4">
        <f t="shared" si="126"/>
        <v>137.5</v>
      </c>
      <c r="AA440" s="4">
        <f t="shared" si="127"/>
        <v>96.480000000000018</v>
      </c>
      <c r="AC440" s="4">
        <f t="shared" si="134"/>
        <v>68.480000000000018</v>
      </c>
      <c r="AD440" s="4">
        <f t="shared" si="133"/>
        <v>562.21</v>
      </c>
    </row>
    <row r="441" spans="1:30">
      <c r="A441" s="2">
        <f>Pairs!J441</f>
        <v>40802</v>
      </c>
      <c r="B441" s="5">
        <f>Pairs!K441</f>
        <v>3084.16</v>
      </c>
      <c r="C441" s="5">
        <f>Pairs!L441</f>
        <v>3084.16</v>
      </c>
      <c r="D441" s="5">
        <f>Pairs!M441</f>
        <v>3014.45</v>
      </c>
      <c r="E441" s="5">
        <f>Pairs!N441</f>
        <v>3031.08</v>
      </c>
      <c r="F441" s="4">
        <f t="shared" si="135"/>
        <v>69.710000000000036</v>
      </c>
      <c r="G441" s="4">
        <f t="shared" si="136"/>
        <v>95.341666666666654</v>
      </c>
      <c r="H441" s="9">
        <f t="shared" si="137"/>
        <v>-14.539999999999964</v>
      </c>
      <c r="I441" s="4">
        <f t="shared" si="138"/>
        <v>11.297999999999956</v>
      </c>
      <c r="K441" s="16">
        <f t="shared" si="139"/>
        <v>0.92379854305329923</v>
      </c>
      <c r="L441" s="4">
        <f t="shared" si="128"/>
        <v>190.80999999999995</v>
      </c>
      <c r="M441" s="6">
        <f t="shared" si="140"/>
        <v>0.76300753181542724</v>
      </c>
      <c r="N441" s="4">
        <f t="shared" si="131"/>
        <v>231.01999999999998</v>
      </c>
      <c r="O441" s="6">
        <f t="shared" si="141"/>
        <v>0.76300753181542724</v>
      </c>
      <c r="P441" s="4">
        <f t="shared" si="132"/>
        <v>231.01999999999998</v>
      </c>
      <c r="Q441" s="13"/>
      <c r="R441" s="13"/>
      <c r="S441" s="4">
        <f t="shared" si="142"/>
        <v>38.539999999999964</v>
      </c>
      <c r="T441" s="6">
        <f t="shared" si="129"/>
        <v>1.2019810282479952</v>
      </c>
      <c r="U441" s="4">
        <f t="shared" si="143"/>
        <v>31.170000000000073</v>
      </c>
      <c r="V441" s="6">
        <f t="shared" si="130"/>
        <v>0.83664378177244336</v>
      </c>
      <c r="X441" s="4">
        <f t="shared" si="144"/>
        <v>31.170000000000073</v>
      </c>
      <c r="Z441" s="4">
        <f t="shared" si="126"/>
        <v>38.539999999999964</v>
      </c>
      <c r="AA441" s="4">
        <f t="shared" si="127"/>
        <v>14.539999999999964</v>
      </c>
      <c r="AC441" s="4">
        <f t="shared" si="134"/>
        <v>-13.460000000000036</v>
      </c>
      <c r="AD441" s="4">
        <f t="shared" si="133"/>
        <v>459.45000000000027</v>
      </c>
    </row>
    <row r="442" spans="1:30">
      <c r="A442" s="2">
        <f>Pairs!J442</f>
        <v>40805</v>
      </c>
      <c r="B442" s="5">
        <f>Pairs!K442</f>
        <v>2960.93</v>
      </c>
      <c r="C442" s="5">
        <f>Pairs!L442</f>
        <v>2978.34</v>
      </c>
      <c r="D442" s="5">
        <f>Pairs!M442</f>
        <v>2921.98</v>
      </c>
      <c r="E442" s="5">
        <f>Pairs!N442</f>
        <v>2940</v>
      </c>
      <c r="F442" s="4">
        <f t="shared" si="135"/>
        <v>56.360000000000127</v>
      </c>
      <c r="G442" s="4">
        <f t="shared" si="136"/>
        <v>92.686666666666682</v>
      </c>
      <c r="H442" s="9">
        <f t="shared" si="137"/>
        <v>-91.079999999999927</v>
      </c>
      <c r="I442" s="4">
        <f t="shared" si="138"/>
        <v>17.038000000000011</v>
      </c>
      <c r="K442" s="16">
        <f t="shared" si="139"/>
        <v>0.29909084876236081</v>
      </c>
      <c r="L442" s="4">
        <f t="shared" si="128"/>
        <v>150.69000000000005</v>
      </c>
      <c r="M442" s="6">
        <f t="shared" si="140"/>
        <v>0.44646506996488694</v>
      </c>
      <c r="N442" s="4">
        <f t="shared" si="131"/>
        <v>190.80999999999995</v>
      </c>
      <c r="O442" s="6">
        <f t="shared" si="141"/>
        <v>0.36875595186563959</v>
      </c>
      <c r="P442" s="4">
        <f t="shared" si="132"/>
        <v>231.01999999999998</v>
      </c>
      <c r="Q442" s="13"/>
      <c r="R442" s="13"/>
      <c r="S442" s="4">
        <f t="shared" si="142"/>
        <v>-52.739999999999782</v>
      </c>
      <c r="T442" s="6">
        <f t="shared" si="129"/>
        <v>0.64739793511870569</v>
      </c>
      <c r="U442" s="4">
        <f t="shared" si="143"/>
        <v>109.09999999999991</v>
      </c>
      <c r="V442" s="6">
        <f t="shared" si="130"/>
        <v>0.3520255751794984</v>
      </c>
      <c r="X442" s="4">
        <f t="shared" si="144"/>
        <v>-52.739999999999782</v>
      </c>
      <c r="Z442" s="4">
        <f t="shared" si="126"/>
        <v>109.09999999999991</v>
      </c>
      <c r="AA442" s="4">
        <f t="shared" si="127"/>
        <v>91.079999999999927</v>
      </c>
      <c r="AC442" s="4">
        <f t="shared" si="134"/>
        <v>63.079999999999927</v>
      </c>
      <c r="AD442" s="4">
        <f t="shared" si="133"/>
        <v>401.53999999999996</v>
      </c>
    </row>
    <row r="443" spans="1:30">
      <c r="A443" s="2">
        <f>Pairs!J443</f>
        <v>40806</v>
      </c>
      <c r="B443" s="5">
        <f>Pairs!K443</f>
        <v>2918.07</v>
      </c>
      <c r="C443" s="5">
        <f>Pairs!L443</f>
        <v>2991.21</v>
      </c>
      <c r="D443" s="5">
        <f>Pairs!M443</f>
        <v>2909.75</v>
      </c>
      <c r="E443" s="5">
        <f>Pairs!N443</f>
        <v>2984.05</v>
      </c>
      <c r="F443" s="4">
        <f t="shared" si="135"/>
        <v>81.460000000000036</v>
      </c>
      <c r="G443" s="4">
        <f t="shared" si="136"/>
        <v>91.618333333333339</v>
      </c>
      <c r="H443" s="9">
        <f t="shared" si="137"/>
        <v>44.050000000000182</v>
      </c>
      <c r="I443" s="4">
        <f t="shared" si="138"/>
        <v>17.824000000000069</v>
      </c>
      <c r="K443" s="16">
        <f t="shared" si="139"/>
        <v>0.41706116265858956</v>
      </c>
      <c r="L443" s="4">
        <f t="shared" si="128"/>
        <v>105.61999999999989</v>
      </c>
      <c r="M443" s="6">
        <f t="shared" si="140"/>
        <v>0.67732299145747221</v>
      </c>
      <c r="N443" s="4">
        <f t="shared" si="131"/>
        <v>190.80999999999995</v>
      </c>
      <c r="O443" s="6">
        <f t="shared" si="141"/>
        <v>0.55943208380226928</v>
      </c>
      <c r="P443" s="4">
        <f t="shared" si="132"/>
        <v>231.01999999999998</v>
      </c>
      <c r="Q443" s="13"/>
      <c r="R443" s="13"/>
      <c r="S443" s="4">
        <f t="shared" si="142"/>
        <v>51.210000000000036</v>
      </c>
      <c r="T443" s="6">
        <f t="shared" si="129"/>
        <v>0.63892759970801094</v>
      </c>
      <c r="U443" s="4">
        <f t="shared" si="143"/>
        <v>30.25</v>
      </c>
      <c r="V443" s="6">
        <f t="shared" si="130"/>
        <v>9.8347601035238957E-2</v>
      </c>
      <c r="X443" s="4">
        <f t="shared" si="144"/>
        <v>30.25</v>
      </c>
      <c r="Z443" s="4">
        <f t="shared" si="126"/>
        <v>51.210000000000036</v>
      </c>
      <c r="AA443" s="4">
        <f t="shared" si="127"/>
        <v>44.050000000000182</v>
      </c>
      <c r="AC443" s="4">
        <f t="shared" si="134"/>
        <v>16.050000000000182</v>
      </c>
      <c r="AD443" s="4">
        <f t="shared" si="133"/>
        <v>411.69000000000005</v>
      </c>
    </row>
    <row r="444" spans="1:30">
      <c r="A444" s="2">
        <f>Pairs!J444</f>
        <v>40807</v>
      </c>
      <c r="B444" s="5">
        <f>Pairs!K444</f>
        <v>2982.86</v>
      </c>
      <c r="C444" s="5">
        <f>Pairs!L444</f>
        <v>2982.86</v>
      </c>
      <c r="D444" s="5">
        <f>Pairs!M444</f>
        <v>2929.97</v>
      </c>
      <c r="E444" s="5">
        <f>Pairs!N444</f>
        <v>2935.82</v>
      </c>
      <c r="F444" s="4">
        <f t="shared" si="135"/>
        <v>52.890000000000327</v>
      </c>
      <c r="G444" s="4">
        <f t="shared" si="136"/>
        <v>87.188333333333347</v>
      </c>
      <c r="H444" s="9">
        <f t="shared" si="137"/>
        <v>-48.230000000000018</v>
      </c>
      <c r="I444" s="4">
        <f t="shared" si="138"/>
        <v>-2.663999999999942</v>
      </c>
      <c r="K444" s="16">
        <f t="shared" si="139"/>
        <v>0</v>
      </c>
      <c r="L444" s="4">
        <f t="shared" si="128"/>
        <v>109.79999999999973</v>
      </c>
      <c r="M444" s="6">
        <f t="shared" si="140"/>
        <v>0.27135178180370506</v>
      </c>
      <c r="N444" s="4">
        <f t="shared" si="131"/>
        <v>150.69000000000005</v>
      </c>
      <c r="O444" s="6">
        <f t="shared" si="141"/>
        <v>0.42455846129657904</v>
      </c>
      <c r="P444" s="4">
        <f t="shared" si="132"/>
        <v>190.80999999999995</v>
      </c>
      <c r="Q444" s="13"/>
      <c r="R444" s="13"/>
      <c r="S444" s="4">
        <f t="shared" si="142"/>
        <v>-1.1900000000000546</v>
      </c>
      <c r="T444" s="6">
        <f t="shared" si="129"/>
        <v>0.40579435712933321</v>
      </c>
      <c r="U444" s="4">
        <f t="shared" si="143"/>
        <v>54.080000000000382</v>
      </c>
      <c r="V444" s="6">
        <f t="shared" si="130"/>
        <v>-9.4963075175158215E-2</v>
      </c>
      <c r="X444" s="4">
        <f t="shared" si="144"/>
        <v>-1.1900000000000546</v>
      </c>
      <c r="Z444" s="4">
        <f t="shared" si="126"/>
        <v>54.080000000000382</v>
      </c>
      <c r="AA444" s="4">
        <f t="shared" si="127"/>
        <v>48.230000000000018</v>
      </c>
      <c r="AC444" s="4">
        <f t="shared" si="134"/>
        <v>20.230000000000018</v>
      </c>
      <c r="AD444" s="4">
        <f t="shared" si="133"/>
        <v>352.38000000000011</v>
      </c>
    </row>
    <row r="445" spans="1:30">
      <c r="A445" s="2">
        <f>Pairs!J445</f>
        <v>40808</v>
      </c>
      <c r="B445" s="5">
        <f>Pairs!K445</f>
        <v>2857.86</v>
      </c>
      <c r="C445" s="5">
        <f>Pairs!L445</f>
        <v>2863.76</v>
      </c>
      <c r="D445" s="5">
        <f>Pairs!M445</f>
        <v>2771.2</v>
      </c>
      <c r="E445" s="5">
        <f>Pairs!N445</f>
        <v>2781.68</v>
      </c>
      <c r="F445" s="4">
        <f t="shared" si="135"/>
        <v>92.5600000000004</v>
      </c>
      <c r="G445" s="4">
        <f t="shared" si="136"/>
        <v>86.580833333333388</v>
      </c>
      <c r="H445" s="9">
        <f t="shared" si="137"/>
        <v>-154.14000000000033</v>
      </c>
      <c r="I445" s="4">
        <f t="shared" si="138"/>
        <v>-52.788000000000011</v>
      </c>
      <c r="K445" s="16">
        <f t="shared" si="139"/>
        <v>0</v>
      </c>
      <c r="L445" s="4">
        <f t="shared" si="128"/>
        <v>249.40000000000009</v>
      </c>
      <c r="M445" s="6">
        <f t="shared" si="140"/>
        <v>0</v>
      </c>
      <c r="N445" s="4">
        <f t="shared" si="131"/>
        <v>263.94000000000005</v>
      </c>
      <c r="O445" s="6">
        <f t="shared" si="141"/>
        <v>0</v>
      </c>
      <c r="P445" s="4">
        <f t="shared" si="132"/>
        <v>263.94000000000005</v>
      </c>
      <c r="Q445" s="13"/>
      <c r="R445" s="13"/>
      <c r="S445" s="4">
        <f t="shared" si="142"/>
        <v>-72.059999999999945</v>
      </c>
      <c r="T445" s="6">
        <f t="shared" si="129"/>
        <v>-0.65628415300546561</v>
      </c>
      <c r="U445" s="4">
        <f t="shared" si="143"/>
        <v>164.62000000000035</v>
      </c>
      <c r="V445" s="6">
        <f t="shared" si="130"/>
        <v>-1.4992714025500979</v>
      </c>
      <c r="X445" s="4">
        <f t="shared" si="144"/>
        <v>-72.059999999999945</v>
      </c>
      <c r="Z445" s="4">
        <f t="shared" si="126"/>
        <v>164.62000000000035</v>
      </c>
      <c r="AA445" s="4">
        <f t="shared" si="127"/>
        <v>154.14000000000033</v>
      </c>
      <c r="AC445" s="4">
        <f t="shared" si="134"/>
        <v>126.14000000000033</v>
      </c>
      <c r="AD445" s="4">
        <f t="shared" si="133"/>
        <v>493.87000000000035</v>
      </c>
    </row>
    <row r="446" spans="1:30">
      <c r="A446" s="2">
        <f>Pairs!J446</f>
        <v>40809</v>
      </c>
      <c r="B446" s="5">
        <f>Pairs!K446</f>
        <v>2821.43</v>
      </c>
      <c r="C446" s="5">
        <f>Pairs!L446</f>
        <v>2823.97</v>
      </c>
      <c r="D446" s="5">
        <f>Pairs!M446</f>
        <v>2693.21</v>
      </c>
      <c r="E446" s="5">
        <f>Pairs!N446</f>
        <v>2810.11</v>
      </c>
      <c r="F446" s="4">
        <f t="shared" si="135"/>
        <v>130.75999999999976</v>
      </c>
      <c r="G446" s="4">
        <f t="shared" si="136"/>
        <v>92.710000000000036</v>
      </c>
      <c r="H446" s="9">
        <f t="shared" si="137"/>
        <v>28.430000000000291</v>
      </c>
      <c r="I446" s="4">
        <f t="shared" si="138"/>
        <v>-44.19399999999996</v>
      </c>
      <c r="K446" s="16">
        <f t="shared" si="139"/>
        <v>0.14048524978998983</v>
      </c>
      <c r="L446" s="4">
        <f t="shared" si="128"/>
        <v>202.37000000000035</v>
      </c>
      <c r="M446" s="6">
        <f t="shared" si="140"/>
        <v>0.10771387436538715</v>
      </c>
      <c r="N446" s="4">
        <f t="shared" si="131"/>
        <v>263.94000000000005</v>
      </c>
      <c r="O446" s="6">
        <f t="shared" si="141"/>
        <v>0.10771387436538715</v>
      </c>
      <c r="P446" s="4">
        <f t="shared" si="132"/>
        <v>263.94000000000005</v>
      </c>
      <c r="Q446" s="13"/>
      <c r="R446" s="13"/>
      <c r="S446" s="4">
        <f t="shared" si="142"/>
        <v>42.289999999999964</v>
      </c>
      <c r="T446" s="6">
        <f t="shared" si="129"/>
        <v>0.16956696070569346</v>
      </c>
      <c r="U446" s="4">
        <f t="shared" si="143"/>
        <v>88.4699999999998</v>
      </c>
      <c r="V446" s="6">
        <f t="shared" si="130"/>
        <v>-0.3547313552526053</v>
      </c>
      <c r="X446" s="4">
        <f t="shared" si="144"/>
        <v>42.289999999999964</v>
      </c>
      <c r="Z446" s="4">
        <f t="shared" si="126"/>
        <v>88.4699999999998</v>
      </c>
      <c r="AA446" s="4">
        <f t="shared" si="127"/>
        <v>28.430000000000291</v>
      </c>
      <c r="AC446" s="4">
        <f t="shared" si="134"/>
        <v>0.43000000000029104</v>
      </c>
      <c r="AD446" s="4">
        <f t="shared" si="133"/>
        <v>411.06000000000085</v>
      </c>
    </row>
    <row r="447" spans="1:30">
      <c r="A447" s="2">
        <f>Pairs!J447</f>
        <v>40812</v>
      </c>
      <c r="B447" s="5">
        <f>Pairs!K447</f>
        <v>2754.82</v>
      </c>
      <c r="C447" s="5">
        <f>Pairs!L447</f>
        <v>2916.75</v>
      </c>
      <c r="D447" s="5">
        <f>Pairs!M447</f>
        <v>2753.27</v>
      </c>
      <c r="E447" s="5">
        <f>Pairs!N447</f>
        <v>2859.34</v>
      </c>
      <c r="F447" s="4">
        <f t="shared" si="135"/>
        <v>163.48000000000002</v>
      </c>
      <c r="G447" s="4">
        <f t="shared" si="136"/>
        <v>100.34750000000004</v>
      </c>
      <c r="H447" s="9">
        <f t="shared" si="137"/>
        <v>49.230000000000018</v>
      </c>
      <c r="I447" s="4">
        <f t="shared" si="138"/>
        <v>-16.131999999999969</v>
      </c>
      <c r="K447" s="16">
        <f t="shared" si="139"/>
        <v>0.38375253248999447</v>
      </c>
      <c r="L447" s="4">
        <f t="shared" si="128"/>
        <v>202.37000000000035</v>
      </c>
      <c r="M447" s="6">
        <f t="shared" si="140"/>
        <v>0.31138732959101956</v>
      </c>
      <c r="N447" s="4">
        <f t="shared" si="131"/>
        <v>249.40000000000009</v>
      </c>
      <c r="O447" s="6">
        <f t="shared" si="141"/>
        <v>0.29423353792528717</v>
      </c>
      <c r="P447" s="4">
        <f t="shared" si="132"/>
        <v>263.94000000000005</v>
      </c>
      <c r="Q447" s="13"/>
      <c r="R447" s="13"/>
      <c r="S447" s="4">
        <f t="shared" si="142"/>
        <v>106.63999999999987</v>
      </c>
      <c r="T447" s="6">
        <f t="shared" si="129"/>
        <v>0.66744082620941803</v>
      </c>
      <c r="U447" s="4">
        <f t="shared" si="143"/>
        <v>56.840000000000146</v>
      </c>
      <c r="V447" s="6">
        <f t="shared" si="130"/>
        <v>-0.14038642091218959</v>
      </c>
      <c r="X447" s="4">
        <f t="shared" si="144"/>
        <v>56.840000000000146</v>
      </c>
      <c r="Z447" s="4">
        <f t="shared" si="126"/>
        <v>106.63999999999987</v>
      </c>
      <c r="AA447" s="4">
        <f t="shared" si="127"/>
        <v>49.230000000000018</v>
      </c>
      <c r="AC447" s="4">
        <f t="shared" si="134"/>
        <v>21.230000000000018</v>
      </c>
      <c r="AD447" s="4">
        <f t="shared" si="133"/>
        <v>340.51000000000067</v>
      </c>
    </row>
    <row r="448" spans="1:30">
      <c r="A448" s="2">
        <f>Pairs!J448</f>
        <v>40813</v>
      </c>
      <c r="B448" s="5">
        <f>Pairs!K448</f>
        <v>2943.32</v>
      </c>
      <c r="C448" s="5">
        <f>Pairs!L448</f>
        <v>3023.38</v>
      </c>
      <c r="D448" s="5">
        <f>Pairs!M448</f>
        <v>2910.22</v>
      </c>
      <c r="E448" s="5">
        <f>Pairs!N448</f>
        <v>3023.38</v>
      </c>
      <c r="F448" s="4">
        <f t="shared" si="135"/>
        <v>113.16000000000031</v>
      </c>
      <c r="G448" s="4">
        <f t="shared" si="136"/>
        <v>100.59000000000007</v>
      </c>
      <c r="H448" s="9">
        <f t="shared" si="137"/>
        <v>164.03999999999996</v>
      </c>
      <c r="I448" s="4">
        <f t="shared" si="138"/>
        <v>7.8659999999999854</v>
      </c>
      <c r="K448" s="16">
        <f t="shared" si="139"/>
        <v>1</v>
      </c>
      <c r="L448" s="4">
        <f t="shared" si="128"/>
        <v>241.70000000000027</v>
      </c>
      <c r="M448" s="6">
        <f t="shared" si="140"/>
        <v>1</v>
      </c>
      <c r="N448" s="4">
        <f t="shared" si="131"/>
        <v>241.70000000000027</v>
      </c>
      <c r="O448" s="6">
        <f t="shared" si="141"/>
        <v>0.91573842539971295</v>
      </c>
      <c r="P448" s="4">
        <f t="shared" si="132"/>
        <v>263.94000000000005</v>
      </c>
      <c r="Q448" s="13"/>
      <c r="R448" s="13"/>
      <c r="S448" s="4">
        <f t="shared" si="142"/>
        <v>164.03999999999996</v>
      </c>
      <c r="T448" s="6">
        <f t="shared" si="129"/>
        <v>1.1943469881899484</v>
      </c>
      <c r="U448" s="4">
        <f t="shared" si="143"/>
        <v>-50.879999999999654</v>
      </c>
      <c r="V448" s="6">
        <f t="shared" si="130"/>
        <v>0.6351731976083399</v>
      </c>
      <c r="X448" s="4">
        <f t="shared" si="144"/>
        <v>-50.879999999999654</v>
      </c>
      <c r="Z448" s="4">
        <f t="shared" si="126"/>
        <v>164.03999999999996</v>
      </c>
      <c r="AA448" s="4">
        <f t="shared" si="127"/>
        <v>164.03999999999996</v>
      </c>
      <c r="AC448" s="4">
        <f t="shared" si="134"/>
        <v>136.03999999999996</v>
      </c>
      <c r="AD448" s="4">
        <f t="shared" si="133"/>
        <v>464.43000000000075</v>
      </c>
    </row>
    <row r="449" spans="1:30">
      <c r="A449" s="2">
        <f>Pairs!J449</f>
        <v>40814</v>
      </c>
      <c r="B449" s="5">
        <f>Pairs!K449</f>
        <v>2990.47</v>
      </c>
      <c r="C449" s="5">
        <f>Pairs!L449</f>
        <v>3055.67</v>
      </c>
      <c r="D449" s="5">
        <f>Pairs!M449</f>
        <v>2969.49</v>
      </c>
      <c r="E449" s="5">
        <f>Pairs!N449</f>
        <v>2995.62</v>
      </c>
      <c r="F449" s="4">
        <f t="shared" si="135"/>
        <v>86.180000000000291</v>
      </c>
      <c r="G449" s="4">
        <f t="shared" si="136"/>
        <v>101.66583333333342</v>
      </c>
      <c r="H449" s="9">
        <f t="shared" si="137"/>
        <v>-27.760000000000218</v>
      </c>
      <c r="I449" s="4">
        <f t="shared" si="138"/>
        <v>11.959999999999946</v>
      </c>
      <c r="K449" s="16">
        <f t="shared" si="139"/>
        <v>0.88514687629292432</v>
      </c>
      <c r="L449" s="4">
        <f t="shared" si="128"/>
        <v>241.70000000000027</v>
      </c>
      <c r="M449" s="6">
        <f t="shared" si="140"/>
        <v>0.88514687629292432</v>
      </c>
      <c r="N449" s="4">
        <f t="shared" si="131"/>
        <v>241.70000000000027</v>
      </c>
      <c r="O449" s="6">
        <f t="shared" si="141"/>
        <v>0.85781876503608656</v>
      </c>
      <c r="P449" s="4">
        <f t="shared" si="132"/>
        <v>249.40000000000009</v>
      </c>
      <c r="Q449" s="13"/>
      <c r="R449" s="13"/>
      <c r="S449" s="4">
        <f t="shared" si="142"/>
        <v>32.289999999999964</v>
      </c>
      <c r="T449" s="6">
        <f t="shared" si="129"/>
        <v>1.133595366156392</v>
      </c>
      <c r="U449" s="4">
        <f t="shared" si="143"/>
        <v>53.890000000000327</v>
      </c>
      <c r="V449" s="6">
        <f t="shared" si="130"/>
        <v>0.77703764997931213</v>
      </c>
      <c r="X449" s="4">
        <f t="shared" si="144"/>
        <v>32.289999999999964</v>
      </c>
      <c r="Z449" s="4">
        <f t="shared" si="126"/>
        <v>53.890000000000327</v>
      </c>
      <c r="AA449" s="4">
        <f t="shared" si="127"/>
        <v>27.760000000000218</v>
      </c>
      <c r="AC449" s="4">
        <f t="shared" si="134"/>
        <v>-0.23999999999978172</v>
      </c>
      <c r="AD449" s="4">
        <f t="shared" si="133"/>
        <v>437.98000000000093</v>
      </c>
    </row>
    <row r="450" spans="1:30">
      <c r="A450" s="2">
        <f>Pairs!J450</f>
        <v>40815</v>
      </c>
      <c r="B450" s="5">
        <f>Pairs!K450</f>
        <v>2978.26</v>
      </c>
      <c r="C450" s="5">
        <f>Pairs!L450</f>
        <v>3060.43</v>
      </c>
      <c r="D450" s="5">
        <f>Pairs!M450</f>
        <v>2974.98</v>
      </c>
      <c r="E450" s="5">
        <f>Pairs!N450</f>
        <v>3027.65</v>
      </c>
      <c r="F450" s="4">
        <f t="shared" si="135"/>
        <v>85.449999999999818</v>
      </c>
      <c r="G450" s="4">
        <f t="shared" si="136"/>
        <v>97.080833333333388</v>
      </c>
      <c r="H450" s="9">
        <f t="shared" si="137"/>
        <v>32.0300000000002</v>
      </c>
      <c r="I450" s="4">
        <f t="shared" si="138"/>
        <v>49.194000000000052</v>
      </c>
      <c r="K450" s="16">
        <f t="shared" si="139"/>
        <v>1</v>
      </c>
      <c r="L450" s="4">
        <f t="shared" si="128"/>
        <v>217.53999999999996</v>
      </c>
      <c r="M450" s="6">
        <f t="shared" si="140"/>
        <v>1</v>
      </c>
      <c r="N450" s="4">
        <f t="shared" si="131"/>
        <v>245.97000000000025</v>
      </c>
      <c r="O450" s="6">
        <f t="shared" si="141"/>
        <v>1</v>
      </c>
      <c r="P450" s="4">
        <f t="shared" si="132"/>
        <v>245.97000000000025</v>
      </c>
      <c r="Q450" s="13"/>
      <c r="R450" s="13"/>
      <c r="S450" s="4">
        <f t="shared" si="142"/>
        <v>64.809999999999945</v>
      </c>
      <c r="T450" s="6">
        <f t="shared" si="129"/>
        <v>1.1532892014894485</v>
      </c>
      <c r="U450" s="4">
        <f t="shared" si="143"/>
        <v>20.639999999999873</v>
      </c>
      <c r="V450" s="6">
        <f t="shared" si="130"/>
        <v>0.7997517583781546</v>
      </c>
      <c r="X450" s="4">
        <f t="shared" si="144"/>
        <v>20.639999999999873</v>
      </c>
      <c r="Z450" s="4">
        <f t="shared" si="126"/>
        <v>64.809999999999945</v>
      </c>
      <c r="AA450" s="4">
        <f t="shared" si="127"/>
        <v>32.0300000000002</v>
      </c>
      <c r="AC450" s="4">
        <f t="shared" si="134"/>
        <v>4.0300000000002001</v>
      </c>
      <c r="AD450" s="4">
        <f t="shared" si="133"/>
        <v>373.53000000000111</v>
      </c>
    </row>
    <row r="451" spans="1:30">
      <c r="A451" s="2">
        <f>Pairs!J451</f>
        <v>40816</v>
      </c>
      <c r="B451" s="5">
        <f>Pairs!K451</f>
        <v>3009.26</v>
      </c>
      <c r="C451" s="5">
        <f>Pairs!L451</f>
        <v>3021.97</v>
      </c>
      <c r="D451" s="5">
        <f>Pairs!M451</f>
        <v>2948.24</v>
      </c>
      <c r="E451" s="5">
        <f>Pairs!N451</f>
        <v>2981.96</v>
      </c>
      <c r="F451" s="4">
        <f t="shared" si="135"/>
        <v>73.730000000000018</v>
      </c>
      <c r="G451" s="4">
        <f t="shared" si="136"/>
        <v>94.307500000000076</v>
      </c>
      <c r="H451" s="9">
        <f t="shared" si="137"/>
        <v>-45.690000000000055</v>
      </c>
      <c r="I451" s="4">
        <f t="shared" si="138"/>
        <v>34.369999999999983</v>
      </c>
      <c r="K451" s="16">
        <f t="shared" si="139"/>
        <v>0.72853662883964077</v>
      </c>
      <c r="L451" s="4">
        <f t="shared" si="128"/>
        <v>168.30999999999995</v>
      </c>
      <c r="M451" s="6">
        <f t="shared" si="140"/>
        <v>0.81424563971216002</v>
      </c>
      <c r="N451" s="4">
        <f t="shared" si="131"/>
        <v>245.97000000000025</v>
      </c>
      <c r="O451" s="6">
        <f t="shared" si="141"/>
        <v>0.81424563971216002</v>
      </c>
      <c r="P451" s="4">
        <f t="shared" si="132"/>
        <v>245.97000000000025</v>
      </c>
      <c r="Q451" s="13"/>
      <c r="R451" s="13"/>
      <c r="S451" s="4">
        <f t="shared" si="142"/>
        <v>-5.680000000000291</v>
      </c>
      <c r="T451" s="6">
        <f t="shared" si="129"/>
        <v>0.97388985933621264</v>
      </c>
      <c r="U451" s="4">
        <f t="shared" si="143"/>
        <v>79.410000000000309</v>
      </c>
      <c r="V451" s="6">
        <f t="shared" si="130"/>
        <v>0.63496368483956822</v>
      </c>
      <c r="X451" s="4">
        <f t="shared" si="144"/>
        <v>-5.680000000000291</v>
      </c>
      <c r="Z451" s="4">
        <f t="shared" si="126"/>
        <v>79.410000000000309</v>
      </c>
      <c r="AA451" s="4">
        <f t="shared" si="127"/>
        <v>45.690000000000055</v>
      </c>
      <c r="AC451" s="4">
        <f t="shared" si="134"/>
        <v>17.690000000000055</v>
      </c>
      <c r="AD451" s="4">
        <f t="shared" si="133"/>
        <v>404.6800000000012</v>
      </c>
    </row>
    <row r="452" spans="1:30">
      <c r="A452" s="2">
        <f>Pairs!J452</f>
        <v>40819</v>
      </c>
      <c r="B452" s="5">
        <f>Pairs!K452</f>
        <v>2913.07</v>
      </c>
      <c r="C452" s="5">
        <f>Pairs!L452</f>
        <v>2946.38</v>
      </c>
      <c r="D452" s="5">
        <f>Pairs!M452</f>
        <v>2888.83</v>
      </c>
      <c r="E452" s="5">
        <f>Pairs!N452</f>
        <v>2926.83</v>
      </c>
      <c r="F452" s="4">
        <f t="shared" si="135"/>
        <v>57.550000000000182</v>
      </c>
      <c r="G452" s="4">
        <f t="shared" si="136"/>
        <v>88.607500000000115</v>
      </c>
      <c r="H452" s="9">
        <f t="shared" si="137"/>
        <v>-55.130000000000109</v>
      </c>
      <c r="I452" s="4">
        <f t="shared" si="138"/>
        <v>13.497999999999957</v>
      </c>
      <c r="K452" s="16">
        <f t="shared" si="139"/>
        <v>0</v>
      </c>
      <c r="L452" s="4">
        <f t="shared" si="128"/>
        <v>100.82000000000016</v>
      </c>
      <c r="M452" s="6">
        <f t="shared" si="140"/>
        <v>0.53654500321779819</v>
      </c>
      <c r="N452" s="4">
        <f t="shared" si="131"/>
        <v>217.53999999999996</v>
      </c>
      <c r="O452" s="6">
        <f t="shared" si="141"/>
        <v>0.59011261535959647</v>
      </c>
      <c r="P452" s="4">
        <f t="shared" si="132"/>
        <v>245.97000000000025</v>
      </c>
      <c r="Q452" s="13"/>
      <c r="R452" s="13"/>
      <c r="S452" s="4">
        <f t="shared" si="142"/>
        <v>-35.579999999999927</v>
      </c>
      <c r="T452" s="6">
        <f t="shared" si="129"/>
        <v>0.51714098984017587</v>
      </c>
      <c r="U452" s="4">
        <f t="shared" si="143"/>
        <v>93.130000000000109</v>
      </c>
      <c r="V452" s="6">
        <f t="shared" si="130"/>
        <v>0.17521240567999399</v>
      </c>
      <c r="X452" s="4">
        <f t="shared" si="144"/>
        <v>-35.579999999999927</v>
      </c>
      <c r="Z452" s="4">
        <f t="shared" si="126"/>
        <v>93.130000000000109</v>
      </c>
      <c r="AA452" s="4">
        <f t="shared" si="127"/>
        <v>55.130000000000109</v>
      </c>
      <c r="AC452" s="4">
        <f t="shared" si="134"/>
        <v>27.130000000000109</v>
      </c>
      <c r="AD452" s="4">
        <f t="shared" si="133"/>
        <v>368.73000000000138</v>
      </c>
    </row>
    <row r="453" spans="1:30">
      <c r="A453" s="2">
        <f>Pairs!J453</f>
        <v>40820</v>
      </c>
      <c r="B453" s="5">
        <f>Pairs!K453</f>
        <v>2884.54</v>
      </c>
      <c r="C453" s="5">
        <f>Pairs!L453</f>
        <v>2884.62</v>
      </c>
      <c r="D453" s="5">
        <f>Pairs!M453</f>
        <v>2808.22</v>
      </c>
      <c r="E453" s="5">
        <f>Pairs!N453</f>
        <v>2850.55</v>
      </c>
      <c r="F453" s="4">
        <f t="shared" si="135"/>
        <v>76.400000000000091</v>
      </c>
      <c r="G453" s="4">
        <f t="shared" si="136"/>
        <v>89.16500000000012</v>
      </c>
      <c r="H453" s="9">
        <f t="shared" si="137"/>
        <v>-76.279999999999745</v>
      </c>
      <c r="I453" s="4">
        <f t="shared" si="138"/>
        <v>-34.565999999999988</v>
      </c>
      <c r="K453" s="16">
        <f t="shared" si="139"/>
        <v>0</v>
      </c>
      <c r="L453" s="4">
        <f t="shared" si="128"/>
        <v>177.09999999999991</v>
      </c>
      <c r="M453" s="6">
        <f t="shared" si="140"/>
        <v>0</v>
      </c>
      <c r="N453" s="4">
        <f t="shared" si="131"/>
        <v>177.09999999999991</v>
      </c>
      <c r="O453" s="6">
        <f t="shared" si="141"/>
        <v>0.27999349514168503</v>
      </c>
      <c r="P453" s="4">
        <f t="shared" si="132"/>
        <v>245.97000000000025</v>
      </c>
      <c r="Q453" s="13"/>
      <c r="R453" s="13"/>
      <c r="S453" s="4">
        <f t="shared" si="142"/>
        <v>-42.210000000000036</v>
      </c>
      <c r="T453" s="6">
        <f t="shared" si="129"/>
        <v>-0.41866693116445119</v>
      </c>
      <c r="U453" s="4">
        <f t="shared" si="143"/>
        <v>118.61000000000013</v>
      </c>
      <c r="V453" s="6">
        <f t="shared" si="130"/>
        <v>-1.1764530847054149</v>
      </c>
      <c r="X453" s="4">
        <f t="shared" si="144"/>
        <v>-42.210000000000036</v>
      </c>
      <c r="Z453" s="4">
        <f t="shared" ref="Z453:Z516" si="145">MAX(S453,U453)</f>
        <v>118.61000000000013</v>
      </c>
      <c r="AA453" s="4">
        <f t="shared" ref="AA453:AA516" si="146">ABS(H453)</f>
        <v>76.279999999999745</v>
      </c>
      <c r="AC453" s="4">
        <f t="shared" si="134"/>
        <v>48.279999999999745</v>
      </c>
      <c r="AD453" s="4">
        <f t="shared" si="133"/>
        <v>400.96000000000095</v>
      </c>
    </row>
    <row r="454" spans="1:30">
      <c r="A454" s="2">
        <f>Pairs!J454</f>
        <v>40821</v>
      </c>
      <c r="B454" s="5">
        <f>Pairs!K454</f>
        <v>2921.3</v>
      </c>
      <c r="C454" s="5">
        <f>Pairs!L454</f>
        <v>2973.9</v>
      </c>
      <c r="D454" s="5">
        <f>Pairs!M454</f>
        <v>2887.82</v>
      </c>
      <c r="E454" s="5">
        <f>Pairs!N454</f>
        <v>2973.9</v>
      </c>
      <c r="F454" s="4">
        <f t="shared" si="135"/>
        <v>86.079999999999927</v>
      </c>
      <c r="G454" s="4">
        <f t="shared" si="136"/>
        <v>91.641666666666765</v>
      </c>
      <c r="H454" s="9">
        <f t="shared" si="137"/>
        <v>123.34999999999991</v>
      </c>
      <c r="I454" s="4">
        <f t="shared" si="138"/>
        <v>-4.3439999999999603</v>
      </c>
      <c r="K454" s="16">
        <f t="shared" si="139"/>
        <v>0.69649915302089205</v>
      </c>
      <c r="L454" s="4">
        <f t="shared" si="128"/>
        <v>177.09999999999991</v>
      </c>
      <c r="M454" s="6">
        <f t="shared" si="140"/>
        <v>0.69649915302089205</v>
      </c>
      <c r="N454" s="4">
        <f t="shared" si="131"/>
        <v>177.09999999999991</v>
      </c>
      <c r="O454" s="6">
        <f t="shared" si="141"/>
        <v>0.75291900340167317</v>
      </c>
      <c r="P454" s="4">
        <f t="shared" si="132"/>
        <v>217.53999999999996</v>
      </c>
      <c r="Q454" s="13"/>
      <c r="R454" s="13"/>
      <c r="S454" s="4">
        <f t="shared" si="142"/>
        <v>123.34999999999991</v>
      </c>
      <c r="T454" s="6">
        <f t="shared" si="129"/>
        <v>0.69649915302089205</v>
      </c>
      <c r="U454" s="4">
        <f t="shared" si="143"/>
        <v>-37.269999999999982</v>
      </c>
      <c r="V454" s="6">
        <f t="shared" si="130"/>
        <v>0.21044607566346699</v>
      </c>
      <c r="X454" s="4">
        <f t="shared" si="144"/>
        <v>-37.269999999999982</v>
      </c>
      <c r="Z454" s="4">
        <f t="shared" si="145"/>
        <v>123.34999999999991</v>
      </c>
      <c r="AA454" s="4">
        <f t="shared" si="146"/>
        <v>123.34999999999991</v>
      </c>
      <c r="AC454" s="4">
        <f t="shared" si="134"/>
        <v>95.349999999999909</v>
      </c>
      <c r="AD454" s="4">
        <f t="shared" si="133"/>
        <v>476.08000000000084</v>
      </c>
    </row>
    <row r="455" spans="1:30">
      <c r="A455" s="2">
        <f>Pairs!J455</f>
        <v>40822</v>
      </c>
      <c r="B455" s="5">
        <f>Pairs!K455</f>
        <v>2999.78</v>
      </c>
      <c r="C455" s="5">
        <f>Pairs!L455</f>
        <v>3075.37</v>
      </c>
      <c r="D455" s="5">
        <f>Pairs!M455</f>
        <v>2995.38</v>
      </c>
      <c r="E455" s="5">
        <f>Pairs!N455</f>
        <v>3075.37</v>
      </c>
      <c r="F455" s="4">
        <f t="shared" si="135"/>
        <v>79.989999999999782</v>
      </c>
      <c r="G455" s="4">
        <f t="shared" si="136"/>
        <v>91.519166666666749</v>
      </c>
      <c r="H455" s="9">
        <f t="shared" si="137"/>
        <v>101.4699999999998</v>
      </c>
      <c r="I455" s="4">
        <f t="shared" si="138"/>
        <v>9.5439999999999596</v>
      </c>
      <c r="K455" s="16">
        <f t="shared" si="139"/>
        <v>1</v>
      </c>
      <c r="L455" s="4">
        <f t="shared" ref="L455:L518" si="147">(MAX($E451:$E455)-MIN($E451:$E455))</f>
        <v>224.81999999999971</v>
      </c>
      <c r="M455" s="6">
        <f t="shared" si="140"/>
        <v>1</v>
      </c>
      <c r="N455" s="4">
        <f t="shared" si="131"/>
        <v>224.81999999999971</v>
      </c>
      <c r="O455" s="6">
        <f t="shared" si="141"/>
        <v>1</v>
      </c>
      <c r="P455" s="4">
        <f t="shared" si="132"/>
        <v>224.81999999999971</v>
      </c>
      <c r="Q455" s="13"/>
      <c r="R455" s="13"/>
      <c r="S455" s="4">
        <f t="shared" si="142"/>
        <v>101.4699999999998</v>
      </c>
      <c r="T455" s="6">
        <f t="shared" si="129"/>
        <v>1.2694522868435902</v>
      </c>
      <c r="U455" s="4">
        <f t="shared" si="143"/>
        <v>-21.480000000000018</v>
      </c>
      <c r="V455" s="6">
        <f t="shared" si="130"/>
        <v>0.81778656126482219</v>
      </c>
      <c r="X455" s="4">
        <f t="shared" si="144"/>
        <v>-21.480000000000018</v>
      </c>
      <c r="Z455" s="4">
        <f t="shared" si="145"/>
        <v>101.4699999999998</v>
      </c>
      <c r="AA455" s="4">
        <f t="shared" si="146"/>
        <v>101.4699999999998</v>
      </c>
      <c r="AC455" s="4">
        <f t="shared" si="134"/>
        <v>73.4699999999998</v>
      </c>
      <c r="AD455" s="4">
        <f t="shared" si="133"/>
        <v>423.41000000000031</v>
      </c>
    </row>
    <row r="456" spans="1:30">
      <c r="A456" s="2">
        <f>Pairs!J456</f>
        <v>40823</v>
      </c>
      <c r="B456" s="5">
        <f>Pairs!K456</f>
        <v>3073.94</v>
      </c>
      <c r="C456" s="5">
        <f>Pairs!L456</f>
        <v>3126</v>
      </c>
      <c r="D456" s="5">
        <f>Pairs!M456</f>
        <v>3052.46</v>
      </c>
      <c r="E456" s="5">
        <f>Pairs!N456</f>
        <v>3095.56</v>
      </c>
      <c r="F456" s="4">
        <f t="shared" si="135"/>
        <v>73.539999999999964</v>
      </c>
      <c r="G456" s="4">
        <f t="shared" si="136"/>
        <v>93.240000000000052</v>
      </c>
      <c r="H456" s="9">
        <f t="shared" si="137"/>
        <v>20.190000000000055</v>
      </c>
      <c r="I456" s="4">
        <f t="shared" si="138"/>
        <v>22.719999999999981</v>
      </c>
      <c r="K456" s="16">
        <f t="shared" si="139"/>
        <v>1</v>
      </c>
      <c r="L456" s="4">
        <f t="shared" si="147"/>
        <v>245.00999999999976</v>
      </c>
      <c r="M456" s="6">
        <f t="shared" si="140"/>
        <v>1</v>
      </c>
      <c r="N456" s="4">
        <f t="shared" si="131"/>
        <v>245.00999999999976</v>
      </c>
      <c r="O456" s="6">
        <f t="shared" si="141"/>
        <v>1</v>
      </c>
      <c r="P456" s="4">
        <f t="shared" si="132"/>
        <v>245.00999999999976</v>
      </c>
      <c r="Q456" s="13"/>
      <c r="R456" s="13"/>
      <c r="S456" s="4">
        <f t="shared" si="142"/>
        <v>50.630000000000109</v>
      </c>
      <c r="T456" s="6">
        <f t="shared" si="129"/>
        <v>1.2252023841295265</v>
      </c>
      <c r="U456" s="4">
        <f t="shared" si="143"/>
        <v>22.909999999999854</v>
      </c>
      <c r="V456" s="6">
        <f t="shared" si="130"/>
        <v>0.8980962547816036</v>
      </c>
      <c r="X456" s="4">
        <f t="shared" si="144"/>
        <v>22.909999999999854</v>
      </c>
      <c r="Z456" s="4">
        <f t="shared" si="145"/>
        <v>50.630000000000109</v>
      </c>
      <c r="AA456" s="4">
        <f t="shared" si="146"/>
        <v>20.190000000000055</v>
      </c>
      <c r="AC456" s="4">
        <f t="shared" si="134"/>
        <v>-7.8099999999999454</v>
      </c>
      <c r="AD456" s="4">
        <f t="shared" si="133"/>
        <v>415.17000000000007</v>
      </c>
    </row>
    <row r="457" spans="1:30">
      <c r="A457" s="2">
        <f>Pairs!J457</f>
        <v>40826</v>
      </c>
      <c r="B457" s="5">
        <f>Pairs!K457</f>
        <v>3121.41</v>
      </c>
      <c r="C457" s="5">
        <f>Pairs!L457</f>
        <v>3162.73</v>
      </c>
      <c r="D457" s="5">
        <f>Pairs!M457</f>
        <v>3094.17</v>
      </c>
      <c r="E457" s="5">
        <f>Pairs!N457</f>
        <v>3161.47</v>
      </c>
      <c r="F457" s="4">
        <f t="shared" si="135"/>
        <v>68.559999999999945</v>
      </c>
      <c r="G457" s="4">
        <f t="shared" si="136"/>
        <v>91.240000000000009</v>
      </c>
      <c r="H457" s="9">
        <f t="shared" si="137"/>
        <v>65.909999999999854</v>
      </c>
      <c r="I457" s="4">
        <f t="shared" si="138"/>
        <v>46.927999999999976</v>
      </c>
      <c r="K457" s="16">
        <f t="shared" si="139"/>
        <v>1</v>
      </c>
      <c r="L457" s="4">
        <f t="shared" si="147"/>
        <v>310.91999999999962</v>
      </c>
      <c r="M457" s="6">
        <f t="shared" si="140"/>
        <v>1</v>
      </c>
      <c r="N457" s="4">
        <f t="shared" si="131"/>
        <v>310.91999999999962</v>
      </c>
      <c r="O457" s="6">
        <f t="shared" si="141"/>
        <v>1</v>
      </c>
      <c r="P457" s="4">
        <f t="shared" si="132"/>
        <v>310.91999999999962</v>
      </c>
      <c r="Q457" s="13"/>
      <c r="R457" s="13"/>
      <c r="S457" s="4">
        <f t="shared" si="142"/>
        <v>67.170000000000073</v>
      </c>
      <c r="T457" s="6">
        <f t="shared" si="129"/>
        <v>1.2741520754254934</v>
      </c>
      <c r="U457" s="4">
        <f t="shared" si="143"/>
        <v>1.3899999999998727</v>
      </c>
      <c r="V457" s="6">
        <f t="shared" si="130"/>
        <v>0.994326762172973</v>
      </c>
      <c r="X457" s="4">
        <f t="shared" si="144"/>
        <v>1.3899999999998727</v>
      </c>
      <c r="Z457" s="4">
        <f t="shared" si="145"/>
        <v>67.170000000000073</v>
      </c>
      <c r="AA457" s="4">
        <f t="shared" si="146"/>
        <v>65.909999999999854</v>
      </c>
      <c r="AC457" s="4">
        <f t="shared" si="134"/>
        <v>37.909999999999854</v>
      </c>
      <c r="AD457" s="4">
        <f t="shared" si="133"/>
        <v>431.84999999999991</v>
      </c>
    </row>
    <row r="458" spans="1:30">
      <c r="A458" s="2">
        <f>Pairs!J458</f>
        <v>40827</v>
      </c>
      <c r="B458" s="5">
        <f>Pairs!K458</f>
        <v>3151.87</v>
      </c>
      <c r="C458" s="5">
        <f>Pairs!L458</f>
        <v>3156.09</v>
      </c>
      <c r="D458" s="5">
        <f>Pairs!M458</f>
        <v>3115.05</v>
      </c>
      <c r="E458" s="5">
        <f>Pairs!N458</f>
        <v>3153.52</v>
      </c>
      <c r="F458" s="4">
        <f t="shared" si="135"/>
        <v>41.039999999999964</v>
      </c>
      <c r="G458" s="4">
        <f t="shared" si="136"/>
        <v>83.763333333333364</v>
      </c>
      <c r="H458" s="9">
        <f t="shared" si="137"/>
        <v>-7.9499999999998181</v>
      </c>
      <c r="I458" s="4">
        <f t="shared" si="138"/>
        <v>60.593999999999959</v>
      </c>
      <c r="K458" s="16">
        <f t="shared" si="139"/>
        <v>0.95761582342592189</v>
      </c>
      <c r="L458" s="4">
        <f t="shared" si="147"/>
        <v>187.56999999999971</v>
      </c>
      <c r="M458" s="6">
        <f t="shared" si="140"/>
        <v>0.97443072172906264</v>
      </c>
      <c r="N458" s="4">
        <f t="shared" si="131"/>
        <v>310.91999999999962</v>
      </c>
      <c r="O458" s="6">
        <f t="shared" si="141"/>
        <v>0.97443072172906264</v>
      </c>
      <c r="P458" s="4">
        <f t="shared" si="132"/>
        <v>310.91999999999962</v>
      </c>
      <c r="Q458" s="13"/>
      <c r="R458" s="13"/>
      <c r="S458" s="4">
        <f t="shared" si="142"/>
        <v>-5.3799999999996544</v>
      </c>
      <c r="T458" s="6">
        <f t="shared" ref="T458:T521" si="148">($C458-MIN($E453:$E457))/(MAX($E453:$E457)-MIN($E453:$E457))</f>
        <v>0.98269651357262422</v>
      </c>
      <c r="U458" s="4">
        <f t="shared" si="143"/>
        <v>46.419999999999618</v>
      </c>
      <c r="V458" s="6">
        <f t="shared" ref="V458:V521" si="149">($D458-MIN($E453:$E457))/(MAX($E453:$E457)-MIN($E453:$E457))</f>
        <v>0.85070114498906579</v>
      </c>
      <c r="X458" s="4">
        <f t="shared" si="144"/>
        <v>-5.3799999999996544</v>
      </c>
      <c r="Z458" s="4">
        <f t="shared" si="145"/>
        <v>46.419999999999618</v>
      </c>
      <c r="AA458" s="4">
        <f t="shared" si="146"/>
        <v>7.9499999999998181</v>
      </c>
      <c r="AC458" s="4">
        <f t="shared" si="134"/>
        <v>-20.050000000000182</v>
      </c>
      <c r="AD458" s="4">
        <f t="shared" si="133"/>
        <v>275.75999999999976</v>
      </c>
    </row>
    <row r="459" spans="1:30">
      <c r="A459" s="2">
        <f>Pairs!J459</f>
        <v>40828</v>
      </c>
      <c r="B459" s="5">
        <f>Pairs!K459</f>
        <v>3136.55</v>
      </c>
      <c r="C459" s="5">
        <f>Pairs!L459</f>
        <v>3238.07</v>
      </c>
      <c r="D459" s="5">
        <f>Pairs!M459</f>
        <v>3121.16</v>
      </c>
      <c r="E459" s="5">
        <f>Pairs!N459</f>
        <v>3229.76</v>
      </c>
      <c r="F459" s="4">
        <f t="shared" si="135"/>
        <v>116.91000000000031</v>
      </c>
      <c r="G459" s="4">
        <f t="shared" si="136"/>
        <v>79.88250000000005</v>
      </c>
      <c r="H459" s="9">
        <f t="shared" si="137"/>
        <v>76.240000000000236</v>
      </c>
      <c r="I459" s="4">
        <f t="shared" si="138"/>
        <v>51.172000000000025</v>
      </c>
      <c r="K459" s="16">
        <f t="shared" si="139"/>
        <v>1</v>
      </c>
      <c r="L459" s="4">
        <f t="shared" si="147"/>
        <v>154.39000000000033</v>
      </c>
      <c r="M459" s="6">
        <f t="shared" si="140"/>
        <v>1</v>
      </c>
      <c r="N459" s="4">
        <f t="shared" si="131"/>
        <v>379.21000000000004</v>
      </c>
      <c r="O459" s="6">
        <f t="shared" si="141"/>
        <v>1</v>
      </c>
      <c r="P459" s="4">
        <f t="shared" si="132"/>
        <v>379.21000000000004</v>
      </c>
      <c r="Q459" s="13"/>
      <c r="R459" s="13"/>
      <c r="S459" s="4">
        <f t="shared" si="142"/>
        <v>84.550000000000182</v>
      </c>
      <c r="T459" s="6">
        <f t="shared" si="148"/>
        <v>1.4083808711414432</v>
      </c>
      <c r="U459" s="4">
        <f t="shared" si="143"/>
        <v>32.360000000000127</v>
      </c>
      <c r="V459" s="6">
        <f t="shared" si="149"/>
        <v>0.78509356506904082</v>
      </c>
      <c r="X459" s="4">
        <f t="shared" si="144"/>
        <v>32.360000000000127</v>
      </c>
      <c r="Z459" s="4">
        <f t="shared" si="145"/>
        <v>84.550000000000182</v>
      </c>
      <c r="AA459" s="4">
        <f t="shared" si="146"/>
        <v>76.240000000000236</v>
      </c>
      <c r="AC459" s="4">
        <f t="shared" si="134"/>
        <v>48.240000000000236</v>
      </c>
      <c r="AD459" s="4">
        <f t="shared" si="133"/>
        <v>324.23999999999978</v>
      </c>
    </row>
    <row r="460" spans="1:30">
      <c r="A460" s="2">
        <f>Pairs!J460</f>
        <v>40829</v>
      </c>
      <c r="B460" s="5">
        <f>Pairs!K460</f>
        <v>3212.54</v>
      </c>
      <c r="C460" s="5">
        <f>Pairs!L460</f>
        <v>3251.62</v>
      </c>
      <c r="D460" s="5">
        <f>Pairs!M460</f>
        <v>3168.38</v>
      </c>
      <c r="E460" s="5">
        <f>Pairs!N460</f>
        <v>3186.94</v>
      </c>
      <c r="F460" s="4">
        <f t="shared" si="135"/>
        <v>83.239999999999782</v>
      </c>
      <c r="G460" s="4">
        <f t="shared" si="136"/>
        <v>77.389166666666668</v>
      </c>
      <c r="H460" s="9">
        <f t="shared" si="137"/>
        <v>-42.820000000000164</v>
      </c>
      <c r="I460" s="4">
        <f t="shared" si="138"/>
        <v>22.314000000000032</v>
      </c>
      <c r="K460" s="16">
        <f t="shared" si="139"/>
        <v>0.68092399403874759</v>
      </c>
      <c r="L460" s="4">
        <f t="shared" si="147"/>
        <v>134.20000000000027</v>
      </c>
      <c r="M460" s="6">
        <f t="shared" si="140"/>
        <v>0.83264285155944606</v>
      </c>
      <c r="N460" s="4">
        <f t="shared" ref="N460:N523" si="150">MAX($E454:$E460)-MIN($E454:$E460)</f>
        <v>255.86000000000013</v>
      </c>
      <c r="O460" s="6">
        <f t="shared" si="141"/>
        <v>0.88708103689248663</v>
      </c>
      <c r="P460" s="4">
        <f t="shared" ref="P460:P523" si="151">MAX($E452:$E460)-MIN($E452:$E460)</f>
        <v>379.21000000000004</v>
      </c>
      <c r="Q460" s="13"/>
      <c r="R460" s="13"/>
      <c r="S460" s="4">
        <f t="shared" si="142"/>
        <v>21.859999999999673</v>
      </c>
      <c r="T460" s="6">
        <f t="shared" si="148"/>
        <v>1.1415894811840122</v>
      </c>
      <c r="U460" s="4">
        <f t="shared" si="143"/>
        <v>61.380000000000109</v>
      </c>
      <c r="V460" s="6">
        <f t="shared" si="149"/>
        <v>0.60243539089319265</v>
      </c>
      <c r="X460" s="4">
        <f t="shared" si="144"/>
        <v>21.859999999999673</v>
      </c>
      <c r="Z460" s="4">
        <f t="shared" si="145"/>
        <v>61.380000000000109</v>
      </c>
      <c r="AA460" s="4">
        <f t="shared" si="146"/>
        <v>42.820000000000164</v>
      </c>
      <c r="AC460" s="4">
        <f t="shared" si="134"/>
        <v>14.820000000000164</v>
      </c>
      <c r="AD460" s="4">
        <f t="shared" si="133"/>
        <v>335.02999999999975</v>
      </c>
    </row>
    <row r="461" spans="1:30">
      <c r="A461" s="2">
        <f>Pairs!J461</f>
        <v>40830</v>
      </c>
      <c r="B461" s="5">
        <f>Pairs!K461</f>
        <v>3200.52</v>
      </c>
      <c r="C461" s="5">
        <f>Pairs!L461</f>
        <v>3250.48</v>
      </c>
      <c r="D461" s="5">
        <f>Pairs!M461</f>
        <v>3180.05</v>
      </c>
      <c r="E461" s="5">
        <f>Pairs!N461</f>
        <v>3217.89</v>
      </c>
      <c r="F461" s="4">
        <f t="shared" si="135"/>
        <v>70.429999999999836</v>
      </c>
      <c r="G461" s="4">
        <f t="shared" si="136"/>
        <v>76.07666666666664</v>
      </c>
      <c r="H461" s="9">
        <f t="shared" si="137"/>
        <v>30.949999999999818</v>
      </c>
      <c r="I461" s="4">
        <f t="shared" si="138"/>
        <v>24.465999999999987</v>
      </c>
      <c r="K461" s="16">
        <f t="shared" si="139"/>
        <v>0.84430745015739361</v>
      </c>
      <c r="L461" s="4">
        <f t="shared" si="147"/>
        <v>76.240000000000236</v>
      </c>
      <c r="M461" s="6">
        <f t="shared" si="140"/>
        <v>0.92311678217500925</v>
      </c>
      <c r="N461" s="4">
        <f t="shared" si="150"/>
        <v>154.39000000000033</v>
      </c>
      <c r="O461" s="6">
        <f t="shared" si="141"/>
        <v>0.96869808285646386</v>
      </c>
      <c r="P461" s="4">
        <f t="shared" si="151"/>
        <v>379.21000000000004</v>
      </c>
      <c r="Q461" s="13"/>
      <c r="R461" s="13"/>
      <c r="S461" s="4">
        <f t="shared" si="142"/>
        <v>63.539999999999964</v>
      </c>
      <c r="T461" s="6">
        <f t="shared" si="148"/>
        <v>1.1543964232488804</v>
      </c>
      <c r="U461" s="4">
        <f t="shared" si="143"/>
        <v>6.8899999999998727</v>
      </c>
      <c r="V461" s="6">
        <f t="shared" si="149"/>
        <v>0.62958271236959806</v>
      </c>
      <c r="X461" s="4">
        <f t="shared" si="144"/>
        <v>6.8899999999998727</v>
      </c>
      <c r="Z461" s="4">
        <f t="shared" si="145"/>
        <v>63.539999999999964</v>
      </c>
      <c r="AA461" s="4">
        <f t="shared" si="146"/>
        <v>30.949999999999818</v>
      </c>
      <c r="AC461" s="4">
        <f t="shared" si="134"/>
        <v>2.9499999999998181</v>
      </c>
      <c r="AD461" s="4">
        <f t="shared" si="133"/>
        <v>320.28999999999951</v>
      </c>
    </row>
    <row r="462" spans="1:30">
      <c r="A462" s="2">
        <f>Pairs!J462</f>
        <v>40833</v>
      </c>
      <c r="B462" s="5">
        <f>Pairs!K462</f>
        <v>3241.97</v>
      </c>
      <c r="C462" s="5">
        <f>Pairs!L462</f>
        <v>3266.57</v>
      </c>
      <c r="D462" s="5">
        <f>Pairs!M462</f>
        <v>3149.93</v>
      </c>
      <c r="E462" s="5">
        <f>Pairs!N462</f>
        <v>3166.06</v>
      </c>
      <c r="F462" s="4">
        <f t="shared" si="135"/>
        <v>116.64000000000033</v>
      </c>
      <c r="G462" s="4">
        <f t="shared" si="136"/>
        <v>78.675833333333344</v>
      </c>
      <c r="H462" s="9">
        <f t="shared" si="137"/>
        <v>-51.829999999999927</v>
      </c>
      <c r="I462" s="4">
        <f t="shared" si="138"/>
        <v>0.91800000000002913</v>
      </c>
      <c r="K462" s="16">
        <f t="shared" si="139"/>
        <v>0.16448058761804729</v>
      </c>
      <c r="L462" s="4">
        <f t="shared" si="147"/>
        <v>76.240000000000236</v>
      </c>
      <c r="M462" s="6">
        <f t="shared" si="140"/>
        <v>0.52533532041728659</v>
      </c>
      <c r="N462" s="4">
        <f t="shared" si="150"/>
        <v>134.20000000000027</v>
      </c>
      <c r="O462" s="6">
        <f t="shared" si="141"/>
        <v>0.75103572266082919</v>
      </c>
      <c r="P462" s="4">
        <f t="shared" si="151"/>
        <v>255.86000000000013</v>
      </c>
      <c r="Q462" s="13"/>
      <c r="R462" s="13"/>
      <c r="S462" s="4">
        <f t="shared" si="142"/>
        <v>48.680000000000291</v>
      </c>
      <c r="T462" s="6">
        <f t="shared" si="148"/>
        <v>1.4828174186778571</v>
      </c>
      <c r="U462" s="4">
        <f t="shared" si="143"/>
        <v>67.960000000000036</v>
      </c>
      <c r="V462" s="6">
        <f t="shared" si="149"/>
        <v>-4.7088142707242056E-2</v>
      </c>
      <c r="X462" s="4">
        <f t="shared" si="144"/>
        <v>48.680000000000291</v>
      </c>
      <c r="Z462" s="4">
        <f t="shared" si="145"/>
        <v>67.960000000000036</v>
      </c>
      <c r="AA462" s="4">
        <f t="shared" si="146"/>
        <v>51.829999999999927</v>
      </c>
      <c r="AC462" s="4">
        <f t="shared" si="134"/>
        <v>23.829999999999927</v>
      </c>
      <c r="AD462" s="4">
        <f t="shared" si="133"/>
        <v>316.98999999999933</v>
      </c>
    </row>
    <row r="463" spans="1:30">
      <c r="A463" s="2">
        <f>Pairs!J463</f>
        <v>40834</v>
      </c>
      <c r="B463" s="5">
        <f>Pairs!K463</f>
        <v>3125.24</v>
      </c>
      <c r="C463" s="5">
        <f>Pairs!L463</f>
        <v>3152.09</v>
      </c>
      <c r="D463" s="5">
        <f>Pairs!M463</f>
        <v>3088.32</v>
      </c>
      <c r="E463" s="5">
        <f>Pairs!N463</f>
        <v>3141.1</v>
      </c>
      <c r="F463" s="4">
        <f t="shared" si="135"/>
        <v>63.769999999999982</v>
      </c>
      <c r="G463" s="4">
        <f t="shared" si="136"/>
        <v>77.845833333333346</v>
      </c>
      <c r="H463" s="9">
        <f t="shared" si="137"/>
        <v>-24.960000000000036</v>
      </c>
      <c r="I463" s="4">
        <f t="shared" si="138"/>
        <v>-2.4840000000000146</v>
      </c>
      <c r="K463" s="16">
        <f t="shared" si="139"/>
        <v>0</v>
      </c>
      <c r="L463" s="4">
        <f t="shared" si="147"/>
        <v>88.660000000000309</v>
      </c>
      <c r="M463" s="6">
        <f t="shared" si="140"/>
        <v>0</v>
      </c>
      <c r="N463" s="4">
        <f t="shared" si="150"/>
        <v>88.660000000000309</v>
      </c>
      <c r="O463" s="6">
        <f t="shared" si="141"/>
        <v>0.42574000906794401</v>
      </c>
      <c r="P463" s="4">
        <f t="shared" si="151"/>
        <v>154.39000000000033</v>
      </c>
      <c r="Q463" s="13"/>
      <c r="R463" s="13"/>
      <c r="S463" s="4">
        <f t="shared" si="142"/>
        <v>-13.9699999999998</v>
      </c>
      <c r="T463" s="6">
        <f t="shared" si="148"/>
        <v>-1.8756558237143648E-2</v>
      </c>
      <c r="U463" s="4">
        <f t="shared" si="143"/>
        <v>77.739999999999782</v>
      </c>
      <c r="V463" s="6">
        <f t="shared" si="149"/>
        <v>-0.85519412381951232</v>
      </c>
      <c r="X463" s="4">
        <f t="shared" si="144"/>
        <v>-13.9699999999998</v>
      </c>
      <c r="Z463" s="4">
        <f t="shared" si="145"/>
        <v>77.739999999999782</v>
      </c>
      <c r="AA463" s="4">
        <f t="shared" si="146"/>
        <v>24.960000000000036</v>
      </c>
      <c r="AC463" s="4">
        <f t="shared" si="134"/>
        <v>-3.0399999999999636</v>
      </c>
      <c r="AD463" s="4">
        <f t="shared" si="133"/>
        <v>265.66999999999962</v>
      </c>
    </row>
    <row r="464" spans="1:30">
      <c r="A464" s="2">
        <f>Pairs!J464</f>
        <v>40835</v>
      </c>
      <c r="B464" s="5">
        <f>Pairs!K464</f>
        <v>3166.24</v>
      </c>
      <c r="C464" s="5">
        <f>Pairs!L464</f>
        <v>3184.33</v>
      </c>
      <c r="D464" s="5">
        <f>Pairs!M464</f>
        <v>3137.05</v>
      </c>
      <c r="E464" s="5">
        <f>Pairs!N464</f>
        <v>3157.34</v>
      </c>
      <c r="F464" s="4">
        <f t="shared" si="135"/>
        <v>47.279999999999745</v>
      </c>
      <c r="G464" s="4">
        <f t="shared" si="136"/>
        <v>76.989999999999966</v>
      </c>
      <c r="H464" s="9">
        <f t="shared" si="137"/>
        <v>16.240000000000236</v>
      </c>
      <c r="I464" s="4">
        <f t="shared" si="138"/>
        <v>-14.484000000000014</v>
      </c>
      <c r="K464" s="16">
        <f t="shared" si="139"/>
        <v>0.21148587055606516</v>
      </c>
      <c r="L464" s="4">
        <f t="shared" si="147"/>
        <v>76.789999999999964</v>
      </c>
      <c r="M464" s="6">
        <f t="shared" si="140"/>
        <v>0.18317166704263682</v>
      </c>
      <c r="N464" s="4">
        <f t="shared" si="150"/>
        <v>88.660000000000309</v>
      </c>
      <c r="O464" s="6">
        <f t="shared" si="141"/>
        <v>0.460357675111774</v>
      </c>
      <c r="P464" s="4">
        <f t="shared" si="151"/>
        <v>134.20000000000027</v>
      </c>
      <c r="Q464" s="13"/>
      <c r="R464" s="13"/>
      <c r="S464" s="4">
        <f t="shared" si="142"/>
        <v>43.230000000000018</v>
      </c>
      <c r="T464" s="6">
        <f t="shared" si="148"/>
        <v>0.48759305210917964</v>
      </c>
      <c r="U464" s="4">
        <f t="shared" si="143"/>
        <v>4.0499999999997272</v>
      </c>
      <c r="V464" s="6">
        <f t="shared" si="149"/>
        <v>-4.5680126325284377E-2</v>
      </c>
      <c r="X464" s="4">
        <f t="shared" si="144"/>
        <v>4.0499999999997272</v>
      </c>
      <c r="Z464" s="4">
        <f t="shared" si="145"/>
        <v>43.230000000000018</v>
      </c>
      <c r="AA464" s="4">
        <f t="shared" si="146"/>
        <v>16.240000000000236</v>
      </c>
      <c r="AC464" s="4">
        <f t="shared" si="134"/>
        <v>-11.759999999999764</v>
      </c>
      <c r="AD464" s="4">
        <f t="shared" ref="AD464:AD527" si="152">SUM(AC455:AC464)</f>
        <v>158.55999999999995</v>
      </c>
    </row>
    <row r="465" spans="1:30">
      <c r="A465" s="2">
        <f>Pairs!J465</f>
        <v>40836</v>
      </c>
      <c r="B465" s="5">
        <f>Pairs!K465</f>
        <v>3108.36</v>
      </c>
      <c r="C465" s="5">
        <f>Pairs!L465</f>
        <v>3148.4</v>
      </c>
      <c r="D465" s="5">
        <f>Pairs!M465</f>
        <v>3082.12</v>
      </c>
      <c r="E465" s="5">
        <f>Pairs!N465</f>
        <v>3084.07</v>
      </c>
      <c r="F465" s="4">
        <f t="shared" si="135"/>
        <v>66.2800000000002</v>
      </c>
      <c r="G465" s="4">
        <f t="shared" si="136"/>
        <v>76.146666666666647</v>
      </c>
      <c r="H465" s="9">
        <f t="shared" si="137"/>
        <v>-73.269999999999982</v>
      </c>
      <c r="I465" s="4">
        <f t="shared" si="138"/>
        <v>-20.573999999999977</v>
      </c>
      <c r="K465" s="16">
        <f t="shared" si="139"/>
        <v>0</v>
      </c>
      <c r="L465" s="4">
        <f t="shared" si="147"/>
        <v>133.81999999999971</v>
      </c>
      <c r="M465" s="6">
        <f t="shared" si="140"/>
        <v>0</v>
      </c>
      <c r="N465" s="4">
        <f t="shared" si="150"/>
        <v>145.69000000000005</v>
      </c>
      <c r="O465" s="6">
        <f t="shared" si="141"/>
        <v>0</v>
      </c>
      <c r="P465" s="4">
        <f t="shared" si="151"/>
        <v>145.69000000000005</v>
      </c>
      <c r="Q465" s="13"/>
      <c r="R465" s="13"/>
      <c r="S465" s="4">
        <f t="shared" si="142"/>
        <v>-8.9400000000000546</v>
      </c>
      <c r="T465" s="6">
        <f t="shared" si="148"/>
        <v>9.5064461518429288E-2</v>
      </c>
      <c r="U465" s="4">
        <f t="shared" si="143"/>
        <v>75.220000000000255</v>
      </c>
      <c r="V465" s="6">
        <f t="shared" si="149"/>
        <v>-0.76806875895298932</v>
      </c>
      <c r="X465" s="4">
        <f t="shared" si="144"/>
        <v>-8.9400000000000546</v>
      </c>
      <c r="Z465" s="4">
        <f t="shared" si="145"/>
        <v>75.220000000000255</v>
      </c>
      <c r="AA465" s="4">
        <f t="shared" si="146"/>
        <v>73.269999999999982</v>
      </c>
      <c r="AC465" s="4">
        <f t="shared" si="134"/>
        <v>45.269999999999982</v>
      </c>
      <c r="AD465" s="4">
        <f t="shared" si="152"/>
        <v>130.36000000000013</v>
      </c>
    </row>
    <row r="466" spans="1:30">
      <c r="A466" s="2">
        <f>Pairs!J466</f>
        <v>40837</v>
      </c>
      <c r="B466" s="5">
        <f>Pairs!K466</f>
        <v>3110.2</v>
      </c>
      <c r="C466" s="5">
        <f>Pairs!L466</f>
        <v>3171.34</v>
      </c>
      <c r="D466" s="5">
        <f>Pairs!M466</f>
        <v>3092.43</v>
      </c>
      <c r="E466" s="5">
        <f>Pairs!N466</f>
        <v>3171.34</v>
      </c>
      <c r="F466" s="4">
        <f t="shared" si="135"/>
        <v>78.910000000000309</v>
      </c>
      <c r="G466" s="4">
        <f t="shared" si="136"/>
        <v>75.549166666666679</v>
      </c>
      <c r="H466" s="9">
        <f t="shared" si="137"/>
        <v>87.269999999999982</v>
      </c>
      <c r="I466" s="4">
        <f t="shared" si="138"/>
        <v>-9.3099999999999454</v>
      </c>
      <c r="K466" s="16">
        <f t="shared" si="139"/>
        <v>1</v>
      </c>
      <c r="L466" s="4">
        <f t="shared" si="147"/>
        <v>87.269999999999982</v>
      </c>
      <c r="M466" s="6">
        <f t="shared" si="140"/>
        <v>0.65214467194739334</v>
      </c>
      <c r="N466" s="4">
        <f t="shared" si="150"/>
        <v>133.81999999999971</v>
      </c>
      <c r="O466" s="6">
        <f t="shared" si="141"/>
        <v>0.59901159997254405</v>
      </c>
      <c r="P466" s="4">
        <f t="shared" si="151"/>
        <v>145.69000000000005</v>
      </c>
      <c r="Q466" s="13"/>
      <c r="R466" s="13"/>
      <c r="S466" s="4">
        <f t="shared" si="142"/>
        <v>87.269999999999982</v>
      </c>
      <c r="T466" s="6">
        <f t="shared" si="148"/>
        <v>0.65214467194739334</v>
      </c>
      <c r="U466" s="4">
        <f t="shared" si="143"/>
        <v>-8.3599999999996726</v>
      </c>
      <c r="V466" s="6">
        <f t="shared" si="149"/>
        <v>6.2471977282915044E-2</v>
      </c>
      <c r="X466" s="4">
        <f t="shared" si="144"/>
        <v>-8.3599999999996726</v>
      </c>
      <c r="Z466" s="4">
        <f t="shared" si="145"/>
        <v>87.269999999999982</v>
      </c>
      <c r="AA466" s="4">
        <f t="shared" si="146"/>
        <v>87.269999999999982</v>
      </c>
      <c r="AC466" s="4">
        <f t="shared" si="134"/>
        <v>59.269999999999982</v>
      </c>
      <c r="AD466" s="4">
        <f t="shared" si="152"/>
        <v>197.44000000000005</v>
      </c>
    </row>
    <row r="467" spans="1:30">
      <c r="A467" s="2">
        <f>Pairs!J467</f>
        <v>40840</v>
      </c>
      <c r="B467" s="5">
        <f>Pairs!K467</f>
        <v>3190.71</v>
      </c>
      <c r="C467" s="5">
        <f>Pairs!L467</f>
        <v>3224.09</v>
      </c>
      <c r="D467" s="5">
        <f>Pairs!M467</f>
        <v>3156.37</v>
      </c>
      <c r="E467" s="5">
        <f>Pairs!N467</f>
        <v>3220.46</v>
      </c>
      <c r="F467" s="4">
        <f t="shared" si="135"/>
        <v>67.720000000000255</v>
      </c>
      <c r="G467" s="4">
        <f t="shared" si="136"/>
        <v>74.526666666666713</v>
      </c>
      <c r="H467" s="9">
        <f t="shared" si="137"/>
        <v>49.119999999999891</v>
      </c>
      <c r="I467" s="4">
        <f t="shared" si="138"/>
        <v>10.880000000000019</v>
      </c>
      <c r="K467" s="16">
        <f t="shared" si="139"/>
        <v>1</v>
      </c>
      <c r="L467" s="4">
        <f t="shared" si="147"/>
        <v>136.38999999999987</v>
      </c>
      <c r="M467" s="6">
        <f t="shared" si="140"/>
        <v>1</v>
      </c>
      <c r="N467" s="4">
        <f t="shared" si="150"/>
        <v>136.38999999999987</v>
      </c>
      <c r="O467" s="6">
        <f t="shared" si="141"/>
        <v>0.93616583156016075</v>
      </c>
      <c r="P467" s="4">
        <f t="shared" si="151"/>
        <v>145.69000000000005</v>
      </c>
      <c r="Q467" s="13"/>
      <c r="R467" s="13"/>
      <c r="S467" s="4">
        <f t="shared" si="142"/>
        <v>52.75</v>
      </c>
      <c r="T467" s="6">
        <f t="shared" si="148"/>
        <v>1.6044459722699669</v>
      </c>
      <c r="U467" s="4">
        <f t="shared" si="143"/>
        <v>14.970000000000255</v>
      </c>
      <c r="V467" s="6">
        <f t="shared" si="149"/>
        <v>0.82846338948091836</v>
      </c>
      <c r="X467" s="4">
        <f t="shared" si="144"/>
        <v>14.970000000000255</v>
      </c>
      <c r="Z467" s="4">
        <f t="shared" si="145"/>
        <v>52.75</v>
      </c>
      <c r="AA467" s="4">
        <f t="shared" si="146"/>
        <v>49.119999999999891</v>
      </c>
      <c r="AC467" s="4">
        <f t="shared" si="134"/>
        <v>21.119999999999891</v>
      </c>
      <c r="AD467" s="4">
        <f t="shared" si="152"/>
        <v>180.65000000000009</v>
      </c>
    </row>
    <row r="468" spans="1:30">
      <c r="A468" s="2">
        <f>Pairs!J468</f>
        <v>40841</v>
      </c>
      <c r="B468" s="5">
        <f>Pairs!K468</f>
        <v>3202.06</v>
      </c>
      <c r="C468" s="5">
        <f>Pairs!L468</f>
        <v>3228.38</v>
      </c>
      <c r="D468" s="5">
        <f>Pairs!M468</f>
        <v>3150.13</v>
      </c>
      <c r="E468" s="5">
        <f>Pairs!N468</f>
        <v>3174.29</v>
      </c>
      <c r="F468" s="4">
        <f t="shared" si="135"/>
        <v>78.25</v>
      </c>
      <c r="G468" s="4">
        <f t="shared" si="136"/>
        <v>74.919166666666726</v>
      </c>
      <c r="H468" s="9">
        <f t="shared" si="137"/>
        <v>-46.170000000000073</v>
      </c>
      <c r="I468" s="4">
        <f t="shared" si="138"/>
        <v>6.6380000000000106</v>
      </c>
      <c r="K468" s="16">
        <f t="shared" si="139"/>
        <v>0.66148544614707738</v>
      </c>
      <c r="L468" s="4">
        <f t="shared" si="147"/>
        <v>136.38999999999987</v>
      </c>
      <c r="M468" s="6">
        <f t="shared" si="140"/>
        <v>0.66148544614707738</v>
      </c>
      <c r="N468" s="4">
        <f t="shared" si="150"/>
        <v>136.38999999999987</v>
      </c>
      <c r="O468" s="6">
        <f t="shared" si="141"/>
        <v>0.66148544614707738</v>
      </c>
      <c r="P468" s="4">
        <f t="shared" si="151"/>
        <v>136.38999999999987</v>
      </c>
      <c r="Q468" s="13"/>
      <c r="R468" s="13"/>
      <c r="S468" s="4">
        <f t="shared" si="142"/>
        <v>7.9200000000000728</v>
      </c>
      <c r="T468" s="6">
        <f t="shared" si="148"/>
        <v>1.0580687733704823</v>
      </c>
      <c r="U468" s="4">
        <f t="shared" si="143"/>
        <v>70.329999999999927</v>
      </c>
      <c r="V468" s="6">
        <f t="shared" si="149"/>
        <v>0.48434635970379064</v>
      </c>
      <c r="X468" s="4">
        <f t="shared" si="144"/>
        <v>7.9200000000000728</v>
      </c>
      <c r="Z468" s="4">
        <f t="shared" si="145"/>
        <v>70.329999999999927</v>
      </c>
      <c r="AA468" s="4">
        <f t="shared" si="146"/>
        <v>46.170000000000073</v>
      </c>
      <c r="AC468" s="4">
        <f t="shared" si="134"/>
        <v>18.170000000000073</v>
      </c>
      <c r="AD468" s="4">
        <f t="shared" si="152"/>
        <v>218.87000000000035</v>
      </c>
    </row>
    <row r="469" spans="1:30">
      <c r="A469" s="2">
        <f>Pairs!J469</f>
        <v>40842</v>
      </c>
      <c r="B469" s="5">
        <f>Pairs!K469</f>
        <v>3167.66</v>
      </c>
      <c r="C469" s="5">
        <f>Pairs!L469</f>
        <v>3227.97</v>
      </c>
      <c r="D469" s="5">
        <f>Pairs!M469</f>
        <v>3146.11</v>
      </c>
      <c r="E469" s="5">
        <f>Pairs!N469</f>
        <v>3169.62</v>
      </c>
      <c r="F469" s="4">
        <f t="shared" si="135"/>
        <v>81.859999999999673</v>
      </c>
      <c r="G469" s="4">
        <f t="shared" si="136"/>
        <v>76.027500000000032</v>
      </c>
      <c r="H469" s="9">
        <f t="shared" si="137"/>
        <v>-4.6700000000000728</v>
      </c>
      <c r="I469" s="4">
        <f t="shared" si="138"/>
        <v>2.4559999999999489</v>
      </c>
      <c r="K469" s="16">
        <f t="shared" si="139"/>
        <v>0.62724539922281553</v>
      </c>
      <c r="L469" s="4">
        <f t="shared" si="147"/>
        <v>136.38999999999987</v>
      </c>
      <c r="M469" s="6">
        <f t="shared" si="140"/>
        <v>0.62724539922281553</v>
      </c>
      <c r="N469" s="4">
        <f t="shared" si="150"/>
        <v>136.38999999999987</v>
      </c>
      <c r="O469" s="6">
        <f t="shared" si="141"/>
        <v>0.62724539922281553</v>
      </c>
      <c r="P469" s="4">
        <f t="shared" si="151"/>
        <v>136.38999999999987</v>
      </c>
      <c r="Q469" s="13"/>
      <c r="R469" s="13"/>
      <c r="S469" s="4">
        <f t="shared" si="142"/>
        <v>53.679999999999836</v>
      </c>
      <c r="T469" s="6">
        <f t="shared" si="148"/>
        <v>1.0550626878803415</v>
      </c>
      <c r="U469" s="4">
        <f t="shared" si="143"/>
        <v>28.179999999999836</v>
      </c>
      <c r="V469" s="6">
        <f t="shared" si="149"/>
        <v>0.45487205806877351</v>
      </c>
      <c r="X469" s="4">
        <f t="shared" si="144"/>
        <v>28.179999999999836</v>
      </c>
      <c r="Z469" s="4">
        <f t="shared" si="145"/>
        <v>53.679999999999836</v>
      </c>
      <c r="AA469" s="4">
        <f t="shared" si="146"/>
        <v>4.6700000000000728</v>
      </c>
      <c r="AC469" s="4">
        <f t="shared" si="134"/>
        <v>-23.329999999999927</v>
      </c>
      <c r="AD469" s="4">
        <f t="shared" si="152"/>
        <v>147.30000000000018</v>
      </c>
    </row>
    <row r="470" spans="1:30">
      <c r="A470" s="2">
        <f>Pairs!J470</f>
        <v>40843</v>
      </c>
      <c r="B470" s="5">
        <f>Pairs!K470</f>
        <v>3300.72</v>
      </c>
      <c r="C470" s="5">
        <f>Pairs!L470</f>
        <v>3372.54</v>
      </c>
      <c r="D470" s="5">
        <f>Pairs!M470</f>
        <v>3243.79</v>
      </c>
      <c r="E470" s="5">
        <f>Pairs!N470</f>
        <v>3368.62</v>
      </c>
      <c r="F470" s="4">
        <f t="shared" si="135"/>
        <v>128.75</v>
      </c>
      <c r="G470" s="4">
        <f t="shared" si="136"/>
        <v>83.336666666666702</v>
      </c>
      <c r="H470" s="9">
        <f t="shared" si="137"/>
        <v>199</v>
      </c>
      <c r="I470" s="4">
        <f t="shared" si="138"/>
        <v>56.909999999999947</v>
      </c>
      <c r="K470" s="16">
        <f t="shared" si="139"/>
        <v>1</v>
      </c>
      <c r="L470" s="4">
        <f t="shared" si="147"/>
        <v>199</v>
      </c>
      <c r="M470" s="6">
        <f t="shared" si="140"/>
        <v>1</v>
      </c>
      <c r="N470" s="4">
        <f t="shared" si="150"/>
        <v>284.54999999999973</v>
      </c>
      <c r="O470" s="6">
        <f t="shared" si="141"/>
        <v>1</v>
      </c>
      <c r="P470" s="4">
        <f t="shared" si="151"/>
        <v>284.54999999999973</v>
      </c>
      <c r="Q470" s="13"/>
      <c r="R470" s="13"/>
      <c r="S470" s="4">
        <f t="shared" si="142"/>
        <v>202.92000000000007</v>
      </c>
      <c r="T470" s="6">
        <f t="shared" si="148"/>
        <v>2.1150377593665231</v>
      </c>
      <c r="U470" s="4">
        <f t="shared" si="143"/>
        <v>-74.170000000000073</v>
      </c>
      <c r="V470" s="6">
        <f t="shared" si="149"/>
        <v>1.171053596304714</v>
      </c>
      <c r="X470" s="4">
        <f t="shared" si="144"/>
        <v>-74.170000000000073</v>
      </c>
      <c r="Z470" s="4">
        <f t="shared" si="145"/>
        <v>202.92000000000007</v>
      </c>
      <c r="AA470" s="4">
        <f t="shared" si="146"/>
        <v>199</v>
      </c>
      <c r="AC470" s="4">
        <f t="shared" si="134"/>
        <v>171</v>
      </c>
      <c r="AD470" s="4">
        <f t="shared" si="152"/>
        <v>303.48</v>
      </c>
    </row>
    <row r="471" spans="1:30">
      <c r="A471" s="2">
        <f>Pairs!J471</f>
        <v>40844</v>
      </c>
      <c r="B471" s="5">
        <f>Pairs!K471</f>
        <v>3378.58</v>
      </c>
      <c r="C471" s="5">
        <f>Pairs!L471</f>
        <v>3411.22</v>
      </c>
      <c r="D471" s="5">
        <f>Pairs!M471</f>
        <v>3333.29</v>
      </c>
      <c r="E471" s="5">
        <f>Pairs!N471</f>
        <v>3348.63</v>
      </c>
      <c r="F471" s="4">
        <f t="shared" si="135"/>
        <v>77.929999999999836</v>
      </c>
      <c r="G471" s="4">
        <f t="shared" si="136"/>
        <v>80.088333333333324</v>
      </c>
      <c r="H471" s="9">
        <f t="shared" si="137"/>
        <v>-19.989999999999782</v>
      </c>
      <c r="I471" s="4">
        <f t="shared" si="138"/>
        <v>35.457999999999991</v>
      </c>
      <c r="K471" s="16">
        <f t="shared" si="139"/>
        <v>0.89954773869346838</v>
      </c>
      <c r="L471" s="4">
        <f t="shared" si="147"/>
        <v>199</v>
      </c>
      <c r="M471" s="6">
        <f t="shared" si="140"/>
        <v>0.92974872605868986</v>
      </c>
      <c r="N471" s="4">
        <f t="shared" si="150"/>
        <v>284.54999999999973</v>
      </c>
      <c r="O471" s="6">
        <f t="shared" si="141"/>
        <v>0.92974872605868986</v>
      </c>
      <c r="P471" s="4">
        <f t="shared" si="151"/>
        <v>284.54999999999973</v>
      </c>
      <c r="Q471" s="13"/>
      <c r="R471" s="13"/>
      <c r="S471" s="4">
        <f t="shared" si="142"/>
        <v>42.599999999999909</v>
      </c>
      <c r="T471" s="6">
        <f t="shared" si="148"/>
        <v>1.2140703517587934</v>
      </c>
      <c r="U471" s="4">
        <f t="shared" si="143"/>
        <v>35.329999999999927</v>
      </c>
      <c r="V471" s="6">
        <f t="shared" si="149"/>
        <v>0.82246231155778926</v>
      </c>
      <c r="X471" s="4">
        <f t="shared" si="144"/>
        <v>35.329999999999927</v>
      </c>
      <c r="Z471" s="4">
        <f t="shared" si="145"/>
        <v>42.599999999999909</v>
      </c>
      <c r="AA471" s="4">
        <f t="shared" si="146"/>
        <v>19.989999999999782</v>
      </c>
      <c r="AC471" s="4">
        <f t="shared" si="134"/>
        <v>-8.0100000000002183</v>
      </c>
      <c r="AD471" s="4">
        <f t="shared" si="152"/>
        <v>292.52</v>
      </c>
    </row>
    <row r="472" spans="1:30">
      <c r="A472" s="2">
        <f>Pairs!J472</f>
        <v>40847</v>
      </c>
      <c r="B472" s="5">
        <f>Pairs!K472</f>
        <v>3302.78</v>
      </c>
      <c r="C472" s="5">
        <f>Pairs!L472</f>
        <v>3310.3</v>
      </c>
      <c r="D472" s="5">
        <f>Pairs!M472</f>
        <v>3242.84</v>
      </c>
      <c r="E472" s="5">
        <f>Pairs!N472</f>
        <v>3242.84</v>
      </c>
      <c r="F472" s="4">
        <f t="shared" si="135"/>
        <v>67.460000000000036</v>
      </c>
      <c r="G472" s="4">
        <f t="shared" si="136"/>
        <v>78.773333333333355</v>
      </c>
      <c r="H472" s="9">
        <f t="shared" si="137"/>
        <v>-105.78999999999996</v>
      </c>
      <c r="I472" s="4">
        <f t="shared" si="138"/>
        <v>4.4760000000000222</v>
      </c>
      <c r="K472" s="16">
        <f t="shared" si="139"/>
        <v>0.36793969849246361</v>
      </c>
      <c r="L472" s="4">
        <f t="shared" si="147"/>
        <v>199</v>
      </c>
      <c r="M472" s="6">
        <f t="shared" si="140"/>
        <v>0.36793969849246361</v>
      </c>
      <c r="N472" s="4">
        <f t="shared" si="150"/>
        <v>199</v>
      </c>
      <c r="O472" s="6">
        <f t="shared" si="141"/>
        <v>0.5579687225443688</v>
      </c>
      <c r="P472" s="4">
        <f t="shared" si="151"/>
        <v>284.54999999999973</v>
      </c>
      <c r="Q472" s="13"/>
      <c r="R472" s="13"/>
      <c r="S472" s="4">
        <f t="shared" si="142"/>
        <v>-38.329999999999927</v>
      </c>
      <c r="T472" s="6">
        <f t="shared" si="148"/>
        <v>0.70693467336683569</v>
      </c>
      <c r="U472" s="4">
        <f t="shared" si="143"/>
        <v>105.78999999999996</v>
      </c>
      <c r="V472" s="6">
        <f t="shared" si="149"/>
        <v>0.36793969849246361</v>
      </c>
      <c r="X472" s="4">
        <f t="shared" si="144"/>
        <v>-38.329999999999927</v>
      </c>
      <c r="Z472" s="4">
        <f t="shared" si="145"/>
        <v>105.78999999999996</v>
      </c>
      <c r="AA472" s="4">
        <f t="shared" si="146"/>
        <v>105.78999999999996</v>
      </c>
      <c r="AC472" s="4">
        <f t="shared" si="134"/>
        <v>77.789999999999964</v>
      </c>
      <c r="AD472" s="4">
        <f t="shared" si="152"/>
        <v>346.48</v>
      </c>
    </row>
    <row r="473" spans="1:30">
      <c r="A473" s="2">
        <f>Pairs!J473</f>
        <v>40848</v>
      </c>
      <c r="B473" s="5">
        <f>Pairs!K473</f>
        <v>3162.57</v>
      </c>
      <c r="C473" s="5">
        <f>Pairs!L473</f>
        <v>3181.66</v>
      </c>
      <c r="D473" s="5">
        <f>Pairs!M473</f>
        <v>3057.26</v>
      </c>
      <c r="E473" s="5">
        <f>Pairs!N473</f>
        <v>3068.33</v>
      </c>
      <c r="F473" s="4">
        <f t="shared" si="135"/>
        <v>124.39999999999964</v>
      </c>
      <c r="G473" s="4">
        <f t="shared" si="136"/>
        <v>83.270833333333329</v>
      </c>
      <c r="H473" s="9">
        <f t="shared" si="137"/>
        <v>-174.51000000000022</v>
      </c>
      <c r="I473" s="4">
        <f t="shared" si="138"/>
        <v>-21.192000000000007</v>
      </c>
      <c r="K473" s="16">
        <f t="shared" si="139"/>
        <v>0</v>
      </c>
      <c r="L473" s="4">
        <f t="shared" si="147"/>
        <v>300.28999999999996</v>
      </c>
      <c r="M473" s="6">
        <f t="shared" si="140"/>
        <v>0</v>
      </c>
      <c r="N473" s="4">
        <f t="shared" si="150"/>
        <v>300.28999999999996</v>
      </c>
      <c r="O473" s="6">
        <f t="shared" si="141"/>
        <v>0</v>
      </c>
      <c r="P473" s="4">
        <f t="shared" si="151"/>
        <v>300.28999999999996</v>
      </c>
      <c r="Q473" s="13"/>
      <c r="R473" s="13"/>
      <c r="S473" s="4">
        <f t="shared" si="142"/>
        <v>-61.180000000000291</v>
      </c>
      <c r="T473" s="6">
        <f t="shared" si="148"/>
        <v>6.0502512562813887E-2</v>
      </c>
      <c r="U473" s="4">
        <f t="shared" si="143"/>
        <v>185.57999999999993</v>
      </c>
      <c r="V473" s="6">
        <f t="shared" si="149"/>
        <v>-0.5646231155778878</v>
      </c>
      <c r="X473" s="4">
        <f t="shared" si="144"/>
        <v>-61.180000000000291</v>
      </c>
      <c r="Z473" s="4">
        <f t="shared" si="145"/>
        <v>185.57999999999993</v>
      </c>
      <c r="AA473" s="4">
        <f t="shared" si="146"/>
        <v>174.51000000000022</v>
      </c>
      <c r="AC473" s="4">
        <f t="shared" si="134"/>
        <v>146.51000000000022</v>
      </c>
      <c r="AD473" s="4">
        <f t="shared" si="152"/>
        <v>496.0300000000002</v>
      </c>
    </row>
    <row r="474" spans="1:30">
      <c r="A474" s="2">
        <f>Pairs!J474</f>
        <v>40849</v>
      </c>
      <c r="B474" s="5">
        <f>Pairs!K474</f>
        <v>3117.88</v>
      </c>
      <c r="C474" s="5">
        <f>Pairs!L474</f>
        <v>3134.83</v>
      </c>
      <c r="D474" s="5">
        <f>Pairs!M474</f>
        <v>3049.7</v>
      </c>
      <c r="E474" s="5">
        <f>Pairs!N474</f>
        <v>3110.59</v>
      </c>
      <c r="F474" s="4">
        <f t="shared" si="135"/>
        <v>85.130000000000109</v>
      </c>
      <c r="G474" s="4">
        <f t="shared" si="136"/>
        <v>80.644999999999982</v>
      </c>
      <c r="H474" s="9">
        <f t="shared" si="137"/>
        <v>42.260000000000218</v>
      </c>
      <c r="I474" s="4">
        <f t="shared" si="138"/>
        <v>-11.805999999999949</v>
      </c>
      <c r="K474" s="16">
        <f t="shared" si="139"/>
        <v>0.14073062706050893</v>
      </c>
      <c r="L474" s="4">
        <f t="shared" si="147"/>
        <v>300.28999999999996</v>
      </c>
      <c r="M474" s="6">
        <f t="shared" si="140"/>
        <v>0.14073062706050893</v>
      </c>
      <c r="N474" s="4">
        <f t="shared" si="150"/>
        <v>300.28999999999996</v>
      </c>
      <c r="O474" s="6">
        <f t="shared" si="141"/>
        <v>0.14073062706050893</v>
      </c>
      <c r="P474" s="4">
        <f t="shared" si="151"/>
        <v>300.28999999999996</v>
      </c>
      <c r="Q474" s="13"/>
      <c r="R474" s="13"/>
      <c r="S474" s="4">
        <f t="shared" si="142"/>
        <v>66.5</v>
      </c>
      <c r="T474" s="6">
        <f t="shared" si="148"/>
        <v>0.22145259582403679</v>
      </c>
      <c r="U474" s="4">
        <f t="shared" si="143"/>
        <v>18.630000000000109</v>
      </c>
      <c r="V474" s="6">
        <f t="shared" si="149"/>
        <v>-6.2040027972959842E-2</v>
      </c>
      <c r="X474" s="4">
        <f t="shared" si="144"/>
        <v>18.630000000000109</v>
      </c>
      <c r="Z474" s="4">
        <f t="shared" si="145"/>
        <v>66.5</v>
      </c>
      <c r="AA474" s="4">
        <f t="shared" si="146"/>
        <v>42.260000000000218</v>
      </c>
      <c r="AC474" s="4">
        <f t="shared" si="134"/>
        <v>14.260000000000218</v>
      </c>
      <c r="AD474" s="4">
        <f t="shared" si="152"/>
        <v>522.05000000000018</v>
      </c>
    </row>
    <row r="475" spans="1:30">
      <c r="A475" s="2">
        <f>Pairs!J475</f>
        <v>40850</v>
      </c>
      <c r="B475" s="5">
        <f>Pairs!K475</f>
        <v>3039.57</v>
      </c>
      <c r="C475" s="5">
        <f>Pairs!L475</f>
        <v>3221.94</v>
      </c>
      <c r="D475" s="5">
        <f>Pairs!M475</f>
        <v>3029.44</v>
      </c>
      <c r="E475" s="5">
        <f>Pairs!N475</f>
        <v>3195.47</v>
      </c>
      <c r="F475" s="4">
        <f t="shared" si="135"/>
        <v>192.5</v>
      </c>
      <c r="G475" s="4">
        <f t="shared" si="136"/>
        <v>91.372499999999988</v>
      </c>
      <c r="H475" s="9">
        <f t="shared" si="137"/>
        <v>84.879999999999654</v>
      </c>
      <c r="I475" s="4">
        <f t="shared" si="138"/>
        <v>-34.630000000000017</v>
      </c>
      <c r="K475" s="16">
        <f t="shared" si="139"/>
        <v>0.45358544416696323</v>
      </c>
      <c r="L475" s="4">
        <f t="shared" si="147"/>
        <v>280.30000000000018</v>
      </c>
      <c r="M475" s="6">
        <f t="shared" si="140"/>
        <v>0.4233907223017746</v>
      </c>
      <c r="N475" s="4">
        <f t="shared" si="150"/>
        <v>300.28999999999996</v>
      </c>
      <c r="O475" s="6">
        <f t="shared" si="141"/>
        <v>0.4233907223017746</v>
      </c>
      <c r="P475" s="4">
        <f t="shared" si="151"/>
        <v>300.28999999999996</v>
      </c>
      <c r="Q475" s="13"/>
      <c r="R475" s="13"/>
      <c r="S475" s="4">
        <f t="shared" si="142"/>
        <v>111.34999999999991</v>
      </c>
      <c r="T475" s="6">
        <f t="shared" si="148"/>
        <v>0.51153884578241082</v>
      </c>
      <c r="U475" s="4">
        <f t="shared" si="143"/>
        <v>81.150000000000091</v>
      </c>
      <c r="V475" s="6">
        <f t="shared" si="149"/>
        <v>-0.12950814212927464</v>
      </c>
      <c r="X475" s="4">
        <f t="shared" si="144"/>
        <v>81.150000000000091</v>
      </c>
      <c r="Z475" s="4">
        <f t="shared" si="145"/>
        <v>111.34999999999991</v>
      </c>
      <c r="AA475" s="4">
        <f t="shared" si="146"/>
        <v>84.879999999999654</v>
      </c>
      <c r="AC475" s="4">
        <f t="shared" si="134"/>
        <v>56.879999999999654</v>
      </c>
      <c r="AD475" s="4">
        <f t="shared" si="152"/>
        <v>533.65999999999985</v>
      </c>
    </row>
    <row r="476" spans="1:30">
      <c r="A476" s="2">
        <f>Pairs!J476</f>
        <v>40851</v>
      </c>
      <c r="B476" s="5">
        <f>Pairs!K476</f>
        <v>3219.71</v>
      </c>
      <c r="C476" s="5">
        <f>Pairs!L476</f>
        <v>3228.11</v>
      </c>
      <c r="D476" s="5">
        <f>Pairs!M476</f>
        <v>3113.44</v>
      </c>
      <c r="E476" s="5">
        <f>Pairs!N476</f>
        <v>3123.55</v>
      </c>
      <c r="F476" s="4">
        <f t="shared" si="135"/>
        <v>114.67000000000007</v>
      </c>
      <c r="G476" s="4">
        <f t="shared" si="136"/>
        <v>96.988333333333344</v>
      </c>
      <c r="H476" s="9">
        <f t="shared" si="137"/>
        <v>-71.919999999999618</v>
      </c>
      <c r="I476" s="4">
        <f t="shared" si="138"/>
        <v>-45.015999999999984</v>
      </c>
      <c r="K476" s="16">
        <f t="shared" si="139"/>
        <v>0.3164288579451045</v>
      </c>
      <c r="L476" s="4">
        <f t="shared" si="147"/>
        <v>174.51000000000022</v>
      </c>
      <c r="M476" s="6">
        <f t="shared" si="140"/>
        <v>0.18388890738952432</v>
      </c>
      <c r="N476" s="4">
        <f t="shared" si="150"/>
        <v>300.28999999999996</v>
      </c>
      <c r="O476" s="6">
        <f t="shared" si="141"/>
        <v>0.18388890738952432</v>
      </c>
      <c r="P476" s="4">
        <f t="shared" si="151"/>
        <v>300.28999999999996</v>
      </c>
      <c r="Q476" s="13"/>
      <c r="R476" s="13"/>
      <c r="S476" s="4">
        <f t="shared" si="142"/>
        <v>32.640000000000327</v>
      </c>
      <c r="T476" s="6">
        <f t="shared" si="148"/>
        <v>0.57003210845522689</v>
      </c>
      <c r="U476" s="4">
        <f t="shared" si="143"/>
        <v>82.029999999999745</v>
      </c>
      <c r="V476" s="6">
        <f t="shared" si="149"/>
        <v>0.16093471280770638</v>
      </c>
      <c r="X476" s="4">
        <f t="shared" si="144"/>
        <v>32.640000000000327</v>
      </c>
      <c r="Z476" s="4">
        <f t="shared" si="145"/>
        <v>82.029999999999745</v>
      </c>
      <c r="AA476" s="4">
        <f t="shared" si="146"/>
        <v>71.919999999999618</v>
      </c>
      <c r="AC476" s="4">
        <f t="shared" si="134"/>
        <v>43.919999999999618</v>
      </c>
      <c r="AD476" s="4">
        <f t="shared" si="152"/>
        <v>518.30999999999949</v>
      </c>
    </row>
    <row r="477" spans="1:30">
      <c r="A477" s="2">
        <f>Pairs!J477</f>
        <v>40854</v>
      </c>
      <c r="B477" s="5">
        <f>Pairs!K477</f>
        <v>3087.98</v>
      </c>
      <c r="C477" s="5">
        <f>Pairs!L477</f>
        <v>3144.04</v>
      </c>
      <c r="D477" s="5">
        <f>Pairs!M477</f>
        <v>3053.1</v>
      </c>
      <c r="E477" s="5">
        <f>Pairs!N477</f>
        <v>3103.6</v>
      </c>
      <c r="F477" s="4">
        <f t="shared" si="135"/>
        <v>90.940000000000055</v>
      </c>
      <c r="G477" s="4">
        <f t="shared" si="136"/>
        <v>99.043333333333337</v>
      </c>
      <c r="H477" s="9">
        <f t="shared" si="137"/>
        <v>-19.950000000000273</v>
      </c>
      <c r="I477" s="4">
        <f t="shared" si="138"/>
        <v>-27.848000000000049</v>
      </c>
      <c r="K477" s="16">
        <f t="shared" si="139"/>
        <v>0.27741072833097385</v>
      </c>
      <c r="L477" s="4">
        <f t="shared" si="147"/>
        <v>127.13999999999987</v>
      </c>
      <c r="M477" s="6">
        <f t="shared" si="140"/>
        <v>0.12582946842668555</v>
      </c>
      <c r="N477" s="4">
        <f t="shared" si="150"/>
        <v>280.30000000000018</v>
      </c>
      <c r="O477" s="6">
        <f t="shared" si="141"/>
        <v>0.11745312864231239</v>
      </c>
      <c r="P477" s="4">
        <f t="shared" si="151"/>
        <v>300.28999999999996</v>
      </c>
      <c r="Q477" s="13"/>
      <c r="R477" s="13"/>
      <c r="S477" s="4">
        <f t="shared" si="142"/>
        <v>20.489999999999782</v>
      </c>
      <c r="T477" s="6">
        <f t="shared" si="148"/>
        <v>0.43384333276029996</v>
      </c>
      <c r="U477" s="4">
        <f t="shared" si="143"/>
        <v>70.450000000000273</v>
      </c>
      <c r="V477" s="6">
        <f t="shared" si="149"/>
        <v>-8.727293564838691E-2</v>
      </c>
      <c r="X477" s="4">
        <f t="shared" si="144"/>
        <v>20.489999999999782</v>
      </c>
      <c r="Z477" s="4">
        <f t="shared" si="145"/>
        <v>70.450000000000273</v>
      </c>
      <c r="AA477" s="4">
        <f t="shared" si="146"/>
        <v>19.950000000000273</v>
      </c>
      <c r="AC477" s="4">
        <f t="shared" ref="AC477:AC540" si="153">IF(Z477&gt;$AC$1,IF(Z477&gt;($AC$1+$AD$1),$AD$1,AA477-$AC$1),"")</f>
        <v>-8.0499999999997272</v>
      </c>
      <c r="AD477" s="4">
        <f t="shared" si="152"/>
        <v>489.13999999999987</v>
      </c>
    </row>
    <row r="478" spans="1:30">
      <c r="A478" s="2">
        <f>Pairs!J478</f>
        <v>40855</v>
      </c>
      <c r="B478" s="5">
        <f>Pairs!K478</f>
        <v>3104.93</v>
      </c>
      <c r="C478" s="5">
        <f>Pairs!L478</f>
        <v>3193.62</v>
      </c>
      <c r="D478" s="5">
        <f>Pairs!M478</f>
        <v>3102.67</v>
      </c>
      <c r="E478" s="5">
        <f>Pairs!N478</f>
        <v>3143.3</v>
      </c>
      <c r="F478" s="4">
        <f t="shared" si="135"/>
        <v>90.949999999999818</v>
      </c>
      <c r="G478" s="4">
        <f t="shared" si="136"/>
        <v>100.04666666666662</v>
      </c>
      <c r="H478" s="9">
        <f t="shared" si="137"/>
        <v>39.700000000000273</v>
      </c>
      <c r="I478" s="4">
        <f t="shared" si="138"/>
        <v>14.994000000000051</v>
      </c>
      <c r="K478" s="16">
        <f t="shared" si="139"/>
        <v>0.43213236094481683</v>
      </c>
      <c r="L478" s="4">
        <f t="shared" si="147"/>
        <v>91.869999999999891</v>
      </c>
      <c r="M478" s="6">
        <f t="shared" si="140"/>
        <v>0.42960288808664354</v>
      </c>
      <c r="N478" s="4">
        <f t="shared" si="150"/>
        <v>174.51000000000022</v>
      </c>
      <c r="O478" s="6">
        <f t="shared" si="141"/>
        <v>0.24965866329215181</v>
      </c>
      <c r="P478" s="4">
        <f t="shared" si="151"/>
        <v>300.28999999999996</v>
      </c>
      <c r="Q478" s="13"/>
      <c r="R478" s="13"/>
      <c r="S478" s="4">
        <f t="shared" si="142"/>
        <v>90.019999999999982</v>
      </c>
      <c r="T478" s="6">
        <f t="shared" si="148"/>
        <v>0.98544911121598311</v>
      </c>
      <c r="U478" s="4">
        <f t="shared" si="143"/>
        <v>0.92999999999983629</v>
      </c>
      <c r="V478" s="6">
        <f t="shared" si="149"/>
        <v>0.27009595721252305</v>
      </c>
      <c r="X478" s="4">
        <f t="shared" si="144"/>
        <v>0.92999999999983629</v>
      </c>
      <c r="Z478" s="4">
        <f t="shared" si="145"/>
        <v>90.019999999999982</v>
      </c>
      <c r="AA478" s="4">
        <f t="shared" si="146"/>
        <v>39.700000000000273</v>
      </c>
      <c r="AC478" s="4">
        <f t="shared" si="153"/>
        <v>11.700000000000273</v>
      </c>
      <c r="AD478" s="4">
        <f t="shared" si="152"/>
        <v>482.67000000000007</v>
      </c>
    </row>
    <row r="479" spans="1:30">
      <c r="A479" s="2">
        <f>Pairs!J479</f>
        <v>40856</v>
      </c>
      <c r="B479" s="5">
        <f>Pairs!K479</f>
        <v>3170.16</v>
      </c>
      <c r="C479" s="5">
        <f>Pairs!L479</f>
        <v>3183.41</v>
      </c>
      <c r="D479" s="5">
        <f>Pairs!M479</f>
        <v>3046.36</v>
      </c>
      <c r="E479" s="5">
        <f>Pairs!N479</f>
        <v>3075.16</v>
      </c>
      <c r="F479" s="4">
        <f t="shared" si="135"/>
        <v>137.04999999999973</v>
      </c>
      <c r="G479" s="4">
        <f t="shared" si="136"/>
        <v>105.82416666666659</v>
      </c>
      <c r="H479" s="9">
        <f t="shared" si="137"/>
        <v>-68.140000000000327</v>
      </c>
      <c r="I479" s="4">
        <f t="shared" si="138"/>
        <v>-7.086000000000058</v>
      </c>
      <c r="K479" s="16">
        <f t="shared" si="139"/>
        <v>0</v>
      </c>
      <c r="L479" s="4">
        <f t="shared" si="147"/>
        <v>120.30999999999995</v>
      </c>
      <c r="M479" s="6">
        <f t="shared" si="140"/>
        <v>5.37203083215348E-2</v>
      </c>
      <c r="N479" s="4">
        <f t="shared" si="150"/>
        <v>127.13999999999987</v>
      </c>
      <c r="O479" s="6">
        <f t="shared" si="141"/>
        <v>2.436674991080957E-2</v>
      </c>
      <c r="P479" s="4">
        <f t="shared" si="151"/>
        <v>280.30000000000018</v>
      </c>
      <c r="Q479" s="13"/>
      <c r="R479" s="13"/>
      <c r="S479" s="4">
        <f t="shared" si="142"/>
        <v>40.109999999999673</v>
      </c>
      <c r="T479" s="6">
        <f t="shared" si="148"/>
        <v>0.86872754979862898</v>
      </c>
      <c r="U479" s="4">
        <f t="shared" si="143"/>
        <v>96.940000000000055</v>
      </c>
      <c r="V479" s="6">
        <f t="shared" si="149"/>
        <v>-0.6230543158811348</v>
      </c>
      <c r="X479" s="4">
        <f t="shared" si="144"/>
        <v>40.109999999999673</v>
      </c>
      <c r="Z479" s="4">
        <f t="shared" si="145"/>
        <v>96.940000000000055</v>
      </c>
      <c r="AA479" s="4">
        <f t="shared" si="146"/>
        <v>68.140000000000327</v>
      </c>
      <c r="AC479" s="4">
        <f t="shared" si="153"/>
        <v>40.140000000000327</v>
      </c>
      <c r="AD479" s="4">
        <f t="shared" si="152"/>
        <v>546.14000000000033</v>
      </c>
    </row>
    <row r="480" spans="1:30">
      <c r="A480" s="2">
        <f>Pairs!J480</f>
        <v>40857</v>
      </c>
      <c r="B480" s="5">
        <f>Pairs!K480</f>
        <v>3011.39</v>
      </c>
      <c r="C480" s="5">
        <f>Pairs!L480</f>
        <v>3122.29</v>
      </c>
      <c r="D480" s="5">
        <f>Pairs!M480</f>
        <v>3008.73</v>
      </c>
      <c r="E480" s="5">
        <f>Pairs!N480</f>
        <v>3064.84</v>
      </c>
      <c r="F480" s="4">
        <f t="shared" si="135"/>
        <v>113.55999999999995</v>
      </c>
      <c r="G480" s="4">
        <f t="shared" si="136"/>
        <v>108.76666666666658</v>
      </c>
      <c r="H480" s="9">
        <f t="shared" si="137"/>
        <v>-10.319999999999709</v>
      </c>
      <c r="I480" s="4">
        <f t="shared" si="138"/>
        <v>-26.12599999999993</v>
      </c>
      <c r="K480" s="16">
        <f t="shared" si="139"/>
        <v>0</v>
      </c>
      <c r="L480" s="4">
        <f t="shared" si="147"/>
        <v>78.460000000000036</v>
      </c>
      <c r="M480" s="6">
        <f t="shared" si="140"/>
        <v>0</v>
      </c>
      <c r="N480" s="4">
        <f t="shared" si="150"/>
        <v>130.62999999999965</v>
      </c>
      <c r="O480" s="6">
        <f t="shared" si="141"/>
        <v>0</v>
      </c>
      <c r="P480" s="4">
        <f t="shared" si="151"/>
        <v>178</v>
      </c>
      <c r="Q480" s="13"/>
      <c r="R480" s="13"/>
      <c r="S480" s="4">
        <f t="shared" si="142"/>
        <v>47.130000000000109</v>
      </c>
      <c r="T480" s="6">
        <f t="shared" si="148"/>
        <v>0.39173801014047155</v>
      </c>
      <c r="U480" s="4">
        <f t="shared" si="143"/>
        <v>66.429999999999836</v>
      </c>
      <c r="V480" s="6">
        <f t="shared" si="149"/>
        <v>-0.55215692793616378</v>
      </c>
      <c r="X480" s="4">
        <f t="shared" si="144"/>
        <v>47.130000000000109</v>
      </c>
      <c r="Z480" s="4">
        <f t="shared" si="145"/>
        <v>66.429999999999836</v>
      </c>
      <c r="AA480" s="4">
        <f t="shared" si="146"/>
        <v>10.319999999999709</v>
      </c>
      <c r="AC480" s="4">
        <f t="shared" si="153"/>
        <v>-17.680000000000291</v>
      </c>
      <c r="AD480" s="4">
        <f t="shared" si="152"/>
        <v>357.46000000000004</v>
      </c>
    </row>
    <row r="481" spans="1:30">
      <c r="A481" s="2">
        <f>Pairs!J481</f>
        <v>40858</v>
      </c>
      <c r="B481" s="5">
        <f>Pairs!K481</f>
        <v>3070.33</v>
      </c>
      <c r="C481" s="5">
        <f>Pairs!L481</f>
        <v>3154.98</v>
      </c>
      <c r="D481" s="5">
        <f>Pairs!M481</f>
        <v>3057.04</v>
      </c>
      <c r="E481" s="5">
        <f>Pairs!N481</f>
        <v>3149.38</v>
      </c>
      <c r="F481" s="4">
        <f t="shared" si="135"/>
        <v>97.940000000000055</v>
      </c>
      <c r="G481" s="4">
        <f t="shared" si="136"/>
        <v>110.10666666666661</v>
      </c>
      <c r="H481" s="9">
        <f t="shared" si="137"/>
        <v>84.539999999999964</v>
      </c>
      <c r="I481" s="4">
        <f t="shared" si="138"/>
        <v>5.1659999999999853</v>
      </c>
      <c r="K481" s="16">
        <f t="shared" si="139"/>
        <v>1</v>
      </c>
      <c r="L481" s="4">
        <f t="shared" si="147"/>
        <v>84.539999999999964</v>
      </c>
      <c r="M481" s="6">
        <f t="shared" si="140"/>
        <v>0.64717140013779517</v>
      </c>
      <c r="N481" s="4">
        <f t="shared" si="150"/>
        <v>130.62999999999965</v>
      </c>
      <c r="O481" s="6">
        <f t="shared" si="141"/>
        <v>0.64717140013779517</v>
      </c>
      <c r="P481" s="4">
        <f t="shared" si="151"/>
        <v>130.62999999999965</v>
      </c>
      <c r="Q481" s="13"/>
      <c r="R481" s="13"/>
      <c r="S481" s="4">
        <f t="shared" si="142"/>
        <v>90.139999999999873</v>
      </c>
      <c r="T481" s="6">
        <f t="shared" si="148"/>
        <v>1.148865664032626</v>
      </c>
      <c r="U481" s="4">
        <f t="shared" si="143"/>
        <v>7.8000000000001819</v>
      </c>
      <c r="V481" s="6">
        <f t="shared" si="149"/>
        <v>-9.9413713994394318E-2</v>
      </c>
      <c r="X481" s="4">
        <f t="shared" si="144"/>
        <v>7.8000000000001819</v>
      </c>
      <c r="Z481" s="4">
        <f t="shared" si="145"/>
        <v>90.139999999999873</v>
      </c>
      <c r="AA481" s="4">
        <f t="shared" si="146"/>
        <v>84.539999999999964</v>
      </c>
      <c r="AC481" s="4">
        <f t="shared" si="153"/>
        <v>56.539999999999964</v>
      </c>
      <c r="AD481" s="4">
        <f t="shared" si="152"/>
        <v>422.01000000000022</v>
      </c>
    </row>
    <row r="482" spans="1:30">
      <c r="A482" s="2">
        <f>Pairs!J482</f>
        <v>40861</v>
      </c>
      <c r="B482" s="5">
        <f>Pairs!K482</f>
        <v>3169.43</v>
      </c>
      <c r="C482" s="5">
        <f>Pairs!L482</f>
        <v>3174.32</v>
      </c>
      <c r="D482" s="5">
        <f>Pairs!M482</f>
        <v>3090.23</v>
      </c>
      <c r="E482" s="5">
        <f>Pairs!N482</f>
        <v>3108.95</v>
      </c>
      <c r="F482" s="4">
        <f t="shared" si="135"/>
        <v>84.090000000000146</v>
      </c>
      <c r="G482" s="4">
        <f t="shared" si="136"/>
        <v>106.38499999999995</v>
      </c>
      <c r="H482" s="9">
        <f t="shared" si="137"/>
        <v>-40.430000000000291</v>
      </c>
      <c r="I482" s="4">
        <f t="shared" si="138"/>
        <v>1.0699999999999819</v>
      </c>
      <c r="K482" s="16">
        <f t="shared" si="139"/>
        <v>0.52176484504376264</v>
      </c>
      <c r="L482" s="4">
        <f t="shared" si="147"/>
        <v>84.539999999999964</v>
      </c>
      <c r="M482" s="6">
        <f t="shared" si="140"/>
        <v>0.52176484504376264</v>
      </c>
      <c r="N482" s="4">
        <f t="shared" si="150"/>
        <v>84.539999999999964</v>
      </c>
      <c r="O482" s="6">
        <f t="shared" si="141"/>
        <v>0.33767128530965163</v>
      </c>
      <c r="P482" s="4">
        <f t="shared" si="151"/>
        <v>130.62999999999965</v>
      </c>
      <c r="Q482" s="13"/>
      <c r="R482" s="13"/>
      <c r="S482" s="4">
        <f t="shared" si="142"/>
        <v>24.940000000000055</v>
      </c>
      <c r="T482" s="6">
        <f t="shared" si="148"/>
        <v>1.2950082801040934</v>
      </c>
      <c r="U482" s="4">
        <f t="shared" si="143"/>
        <v>59.150000000000091</v>
      </c>
      <c r="V482" s="6">
        <f t="shared" si="149"/>
        <v>0.30033120416370812</v>
      </c>
      <c r="X482" s="4">
        <f t="shared" si="144"/>
        <v>24.940000000000055</v>
      </c>
      <c r="Z482" s="4">
        <f t="shared" si="145"/>
        <v>59.150000000000091</v>
      </c>
      <c r="AA482" s="4">
        <f t="shared" si="146"/>
        <v>40.430000000000291</v>
      </c>
      <c r="AC482" s="4">
        <f t="shared" si="153"/>
        <v>12.430000000000291</v>
      </c>
      <c r="AD482" s="4">
        <f t="shared" si="152"/>
        <v>356.65000000000055</v>
      </c>
    </row>
    <row r="483" spans="1:30">
      <c r="A483" s="2">
        <f>Pairs!J483</f>
        <v>40862</v>
      </c>
      <c r="B483" s="5">
        <f>Pairs!K483</f>
        <v>3082.04</v>
      </c>
      <c r="C483" s="5">
        <f>Pairs!L483</f>
        <v>3097.98</v>
      </c>
      <c r="D483" s="5">
        <f>Pairs!M483</f>
        <v>3030.16</v>
      </c>
      <c r="E483" s="5">
        <f>Pairs!N483</f>
        <v>3049.13</v>
      </c>
      <c r="F483" s="4">
        <f t="shared" si="135"/>
        <v>67.820000000000164</v>
      </c>
      <c r="G483" s="4">
        <f t="shared" si="136"/>
        <v>105.54249999999998</v>
      </c>
      <c r="H483" s="9">
        <f t="shared" si="137"/>
        <v>-59.819999999999709</v>
      </c>
      <c r="I483" s="4">
        <f t="shared" si="138"/>
        <v>-18.834000000000014</v>
      </c>
      <c r="K483" s="16">
        <f t="shared" si="139"/>
        <v>0</v>
      </c>
      <c r="L483" s="4">
        <f t="shared" si="147"/>
        <v>100.25</v>
      </c>
      <c r="M483" s="6">
        <f t="shared" si="140"/>
        <v>0</v>
      </c>
      <c r="N483" s="4">
        <f t="shared" si="150"/>
        <v>100.25</v>
      </c>
      <c r="O483" s="6">
        <f t="shared" si="141"/>
        <v>0</v>
      </c>
      <c r="P483" s="4">
        <f t="shared" si="151"/>
        <v>146.33999999999969</v>
      </c>
      <c r="Q483" s="13"/>
      <c r="R483" s="13"/>
      <c r="S483" s="4">
        <f t="shared" si="142"/>
        <v>-10.9699999999998</v>
      </c>
      <c r="T483" s="6">
        <f t="shared" si="148"/>
        <v>0.39200378519044105</v>
      </c>
      <c r="U483" s="4">
        <f t="shared" si="143"/>
        <v>78.789999999999964</v>
      </c>
      <c r="V483" s="6">
        <f t="shared" si="149"/>
        <v>-0.4102200141944678</v>
      </c>
      <c r="X483" s="4">
        <f t="shared" si="144"/>
        <v>-10.9699999999998</v>
      </c>
      <c r="Z483" s="4">
        <f t="shared" si="145"/>
        <v>78.789999999999964</v>
      </c>
      <c r="AA483" s="4">
        <f t="shared" si="146"/>
        <v>59.819999999999709</v>
      </c>
      <c r="AC483" s="4">
        <f t="shared" si="153"/>
        <v>31.819999999999709</v>
      </c>
      <c r="AD483" s="4">
        <f t="shared" si="152"/>
        <v>241.96000000000004</v>
      </c>
    </row>
    <row r="484" spans="1:30">
      <c r="A484" s="2">
        <f>Pairs!J484</f>
        <v>40863</v>
      </c>
      <c r="B484" s="5">
        <f>Pairs!K484</f>
        <v>3038.6</v>
      </c>
      <c r="C484" s="5">
        <f>Pairs!L484</f>
        <v>3102.24</v>
      </c>
      <c r="D484" s="5">
        <f>Pairs!M484</f>
        <v>3027.44</v>
      </c>
      <c r="E484" s="5">
        <f>Pairs!N484</f>
        <v>3064.9</v>
      </c>
      <c r="F484" s="4">
        <f t="shared" si="135"/>
        <v>74.799999999999727</v>
      </c>
      <c r="G484" s="4">
        <f t="shared" si="136"/>
        <v>106.15416666666663</v>
      </c>
      <c r="H484" s="9">
        <f t="shared" si="137"/>
        <v>15.769999999999982</v>
      </c>
      <c r="I484" s="4">
        <f t="shared" si="138"/>
        <v>-2.0519999999999525</v>
      </c>
      <c r="K484" s="16">
        <f t="shared" si="139"/>
        <v>0.1573067331670821</v>
      </c>
      <c r="L484" s="4">
        <f t="shared" si="147"/>
        <v>100.25</v>
      </c>
      <c r="M484" s="6">
        <f t="shared" si="140"/>
        <v>0.1573067331670821</v>
      </c>
      <c r="N484" s="4">
        <f t="shared" si="150"/>
        <v>100.25</v>
      </c>
      <c r="O484" s="6">
        <f t="shared" si="141"/>
        <v>0.1573067331670821</v>
      </c>
      <c r="P484" s="4">
        <f t="shared" si="151"/>
        <v>100.25</v>
      </c>
      <c r="Q484" s="13"/>
      <c r="R484" s="13"/>
      <c r="S484" s="4">
        <f t="shared" si="142"/>
        <v>53.109999999999673</v>
      </c>
      <c r="T484" s="6">
        <f t="shared" si="148"/>
        <v>0.52977556109725354</v>
      </c>
      <c r="U484" s="4">
        <f t="shared" si="143"/>
        <v>21.690000000000055</v>
      </c>
      <c r="V484" s="6">
        <f t="shared" si="149"/>
        <v>-0.21635910224438956</v>
      </c>
      <c r="X484" s="4">
        <f t="shared" si="144"/>
        <v>21.690000000000055</v>
      </c>
      <c r="Z484" s="4">
        <f t="shared" si="145"/>
        <v>53.109999999999673</v>
      </c>
      <c r="AA484" s="4">
        <f t="shared" si="146"/>
        <v>15.769999999999982</v>
      </c>
      <c r="AC484" s="4">
        <f t="shared" si="153"/>
        <v>-12.230000000000018</v>
      </c>
      <c r="AD484" s="4">
        <f t="shared" si="152"/>
        <v>215.4699999999998</v>
      </c>
    </row>
    <row r="485" spans="1:30">
      <c r="A485" s="2">
        <f>Pairs!J485</f>
        <v>40864</v>
      </c>
      <c r="B485" s="5">
        <f>Pairs!K485</f>
        <v>3052.94</v>
      </c>
      <c r="C485" s="5">
        <f>Pairs!L485</f>
        <v>3064.15</v>
      </c>
      <c r="D485" s="5">
        <f>Pairs!M485</f>
        <v>3000.67</v>
      </c>
      <c r="E485" s="5">
        <f>Pairs!N485</f>
        <v>3010.29</v>
      </c>
      <c r="F485" s="4">
        <f t="shared" si="135"/>
        <v>63.480000000000018</v>
      </c>
      <c r="G485" s="4">
        <f t="shared" si="136"/>
        <v>101.07749999999999</v>
      </c>
      <c r="H485" s="9">
        <f t="shared" si="137"/>
        <v>-54.610000000000127</v>
      </c>
      <c r="I485" s="4">
        <f t="shared" si="138"/>
        <v>-10.910000000000036</v>
      </c>
      <c r="K485" s="16">
        <f t="shared" si="139"/>
        <v>0</v>
      </c>
      <c r="L485" s="4">
        <f t="shared" si="147"/>
        <v>139.09000000000015</v>
      </c>
      <c r="M485" s="6">
        <f t="shared" si="140"/>
        <v>0</v>
      </c>
      <c r="N485" s="4">
        <f t="shared" si="150"/>
        <v>139.09000000000015</v>
      </c>
      <c r="O485" s="6">
        <f t="shared" si="141"/>
        <v>0</v>
      </c>
      <c r="P485" s="4">
        <f t="shared" si="151"/>
        <v>139.09000000000015</v>
      </c>
      <c r="Q485" s="13"/>
      <c r="R485" s="13"/>
      <c r="S485" s="4">
        <f t="shared" si="142"/>
        <v>-0.75</v>
      </c>
      <c r="T485" s="6">
        <f t="shared" si="148"/>
        <v>0.14982543640897739</v>
      </c>
      <c r="U485" s="4">
        <f t="shared" si="143"/>
        <v>64.230000000000018</v>
      </c>
      <c r="V485" s="6">
        <f t="shared" si="149"/>
        <v>-0.48339152119700785</v>
      </c>
      <c r="X485" s="4">
        <f t="shared" si="144"/>
        <v>-0.75</v>
      </c>
      <c r="Z485" s="4">
        <f t="shared" si="145"/>
        <v>64.230000000000018</v>
      </c>
      <c r="AA485" s="4">
        <f t="shared" si="146"/>
        <v>54.610000000000127</v>
      </c>
      <c r="AC485" s="4">
        <f t="shared" si="153"/>
        <v>26.610000000000127</v>
      </c>
      <c r="AD485" s="4">
        <f t="shared" si="152"/>
        <v>185.20000000000027</v>
      </c>
    </row>
    <row r="486" spans="1:30">
      <c r="A486" s="2">
        <f>Pairs!J486</f>
        <v>40865</v>
      </c>
      <c r="B486" s="5">
        <f>Pairs!K486</f>
        <v>2989.97</v>
      </c>
      <c r="C486" s="5">
        <f>Pairs!L486</f>
        <v>3026.39</v>
      </c>
      <c r="D486" s="5">
        <f>Pairs!M486</f>
        <v>2979.6</v>
      </c>
      <c r="E486" s="5">
        <f>Pairs!N486</f>
        <v>2997.01</v>
      </c>
      <c r="F486" s="4">
        <f t="shared" si="135"/>
        <v>46.789999999999964</v>
      </c>
      <c r="G486" s="4">
        <f t="shared" si="136"/>
        <v>97.882499999999979</v>
      </c>
      <c r="H486" s="9">
        <f t="shared" si="137"/>
        <v>-13.279999999999745</v>
      </c>
      <c r="I486" s="4">
        <f t="shared" si="138"/>
        <v>-30.473999999999979</v>
      </c>
      <c r="K486" s="16">
        <f t="shared" si="139"/>
        <v>0</v>
      </c>
      <c r="L486" s="4">
        <f t="shared" si="147"/>
        <v>111.9399999999996</v>
      </c>
      <c r="M486" s="6">
        <f t="shared" si="140"/>
        <v>0</v>
      </c>
      <c r="N486" s="4">
        <f t="shared" si="150"/>
        <v>152.36999999999989</v>
      </c>
      <c r="O486" s="6">
        <f t="shared" si="141"/>
        <v>0</v>
      </c>
      <c r="P486" s="4">
        <f t="shared" si="151"/>
        <v>152.36999999999989</v>
      </c>
      <c r="Q486" s="13"/>
      <c r="R486" s="13"/>
      <c r="S486" s="4">
        <f t="shared" si="142"/>
        <v>16.099999999999909</v>
      </c>
      <c r="T486" s="6">
        <f t="shared" si="148"/>
        <v>0.11575239053849948</v>
      </c>
      <c r="U486" s="4">
        <f t="shared" si="143"/>
        <v>30.690000000000055</v>
      </c>
      <c r="V486" s="6">
        <f t="shared" si="149"/>
        <v>-0.22064850097059474</v>
      </c>
      <c r="X486" s="4">
        <f t="shared" si="144"/>
        <v>16.099999999999909</v>
      </c>
      <c r="Z486" s="4">
        <f t="shared" si="145"/>
        <v>30.690000000000055</v>
      </c>
      <c r="AA486" s="4">
        <f t="shared" si="146"/>
        <v>13.279999999999745</v>
      </c>
      <c r="AC486" s="4">
        <f t="shared" si="153"/>
        <v>-14.720000000000255</v>
      </c>
      <c r="AD486" s="4">
        <f t="shared" si="152"/>
        <v>126.5600000000004</v>
      </c>
    </row>
    <row r="487" spans="1:30">
      <c r="A487" s="2">
        <f>Pairs!J487</f>
        <v>40868</v>
      </c>
      <c r="B487" s="5">
        <f>Pairs!K487</f>
        <v>2981.79</v>
      </c>
      <c r="C487" s="5">
        <f>Pairs!L487</f>
        <v>2981.79</v>
      </c>
      <c r="D487" s="5">
        <f>Pairs!M487</f>
        <v>2894.94</v>
      </c>
      <c r="E487" s="5">
        <f>Pairs!N487</f>
        <v>2894.94</v>
      </c>
      <c r="F487" s="4">
        <f t="shared" si="135"/>
        <v>86.849999999999909</v>
      </c>
      <c r="G487" s="4">
        <f t="shared" si="136"/>
        <v>89.078333333333305</v>
      </c>
      <c r="H487" s="9">
        <f t="shared" si="137"/>
        <v>-102.07000000000016</v>
      </c>
      <c r="I487" s="4">
        <f t="shared" si="138"/>
        <v>-42.80199999999995</v>
      </c>
      <c r="K487" s="16">
        <f t="shared" si="139"/>
        <v>0</v>
      </c>
      <c r="L487" s="4">
        <f t="shared" si="147"/>
        <v>169.96000000000004</v>
      </c>
      <c r="M487" s="6">
        <f t="shared" si="140"/>
        <v>0</v>
      </c>
      <c r="N487" s="4">
        <f t="shared" si="150"/>
        <v>254.44000000000005</v>
      </c>
      <c r="O487" s="6">
        <f t="shared" si="141"/>
        <v>0</v>
      </c>
      <c r="P487" s="4">
        <f t="shared" si="151"/>
        <v>254.44000000000005</v>
      </c>
      <c r="Q487" s="13"/>
      <c r="R487" s="13"/>
      <c r="S487" s="4">
        <f t="shared" si="142"/>
        <v>-15.220000000000255</v>
      </c>
      <c r="T487" s="6">
        <f t="shared" si="148"/>
        <v>-0.1359656959085252</v>
      </c>
      <c r="U487" s="4">
        <f t="shared" si="143"/>
        <v>102.07000000000016</v>
      </c>
      <c r="V487" s="6">
        <f t="shared" si="149"/>
        <v>-0.91182776487404438</v>
      </c>
      <c r="X487" s="4">
        <f t="shared" si="144"/>
        <v>-15.220000000000255</v>
      </c>
      <c r="Z487" s="4">
        <f t="shared" si="145"/>
        <v>102.07000000000016</v>
      </c>
      <c r="AA487" s="4">
        <f t="shared" si="146"/>
        <v>102.07000000000016</v>
      </c>
      <c r="AC487" s="4">
        <f t="shared" si="153"/>
        <v>74.070000000000164</v>
      </c>
      <c r="AD487" s="4">
        <f t="shared" si="152"/>
        <v>208.68000000000029</v>
      </c>
    </row>
    <row r="488" spans="1:30">
      <c r="A488" s="2">
        <f>Pairs!J488</f>
        <v>40869</v>
      </c>
      <c r="B488" s="5">
        <f>Pairs!K488</f>
        <v>2925.32</v>
      </c>
      <c r="C488" s="5">
        <f>Pairs!L488</f>
        <v>2941.76</v>
      </c>
      <c r="D488" s="5">
        <f>Pairs!M488</f>
        <v>2870.68</v>
      </c>
      <c r="E488" s="5">
        <f>Pairs!N488</f>
        <v>2870.68</v>
      </c>
      <c r="F488" s="4">
        <f t="shared" si="135"/>
        <v>71.080000000000382</v>
      </c>
      <c r="G488" s="4">
        <f t="shared" si="136"/>
        <v>85.445833333333326</v>
      </c>
      <c r="H488" s="9">
        <f t="shared" si="137"/>
        <v>-24.260000000000218</v>
      </c>
      <c r="I488" s="4">
        <f t="shared" si="138"/>
        <v>-35.690000000000055</v>
      </c>
      <c r="K488" s="16">
        <f t="shared" si="139"/>
        <v>0</v>
      </c>
      <c r="L488" s="4">
        <f t="shared" si="147"/>
        <v>194.22000000000025</v>
      </c>
      <c r="M488" s="6">
        <f t="shared" si="140"/>
        <v>0</v>
      </c>
      <c r="N488" s="4">
        <f t="shared" si="150"/>
        <v>238.26999999999998</v>
      </c>
      <c r="O488" s="6">
        <f t="shared" si="141"/>
        <v>0</v>
      </c>
      <c r="P488" s="4">
        <f t="shared" si="151"/>
        <v>278.70000000000027</v>
      </c>
      <c r="Q488" s="13"/>
      <c r="R488" s="13"/>
      <c r="S488" s="4">
        <f t="shared" si="142"/>
        <v>46.820000000000164</v>
      </c>
      <c r="T488" s="6">
        <f t="shared" si="148"/>
        <v>0.27547658272534803</v>
      </c>
      <c r="U488" s="4">
        <f t="shared" si="143"/>
        <v>24.260000000000218</v>
      </c>
      <c r="V488" s="6">
        <f t="shared" si="149"/>
        <v>-0.14273946811014482</v>
      </c>
      <c r="X488" s="4">
        <f t="shared" si="144"/>
        <v>24.260000000000218</v>
      </c>
      <c r="Z488" s="4">
        <f t="shared" si="145"/>
        <v>46.820000000000164</v>
      </c>
      <c r="AA488" s="4">
        <f t="shared" si="146"/>
        <v>24.260000000000218</v>
      </c>
      <c r="AC488" s="4">
        <f t="shared" si="153"/>
        <v>-3.7399999999997817</v>
      </c>
      <c r="AD488" s="4">
        <f t="shared" si="152"/>
        <v>193.24000000000024</v>
      </c>
    </row>
    <row r="489" spans="1:30">
      <c r="A489" s="2">
        <f>Pairs!J489</f>
        <v>40870</v>
      </c>
      <c r="B489" s="5">
        <f>Pairs!K489</f>
        <v>2840.29</v>
      </c>
      <c r="C489" s="5">
        <f>Pairs!L489</f>
        <v>2881.56</v>
      </c>
      <c r="D489" s="5">
        <f>Pairs!M489</f>
        <v>2822.43</v>
      </c>
      <c r="E489" s="5">
        <f>Pairs!N489</f>
        <v>2822.43</v>
      </c>
      <c r="F489" s="4">
        <f t="shared" si="135"/>
        <v>59.130000000000109</v>
      </c>
      <c r="G489" s="4">
        <f t="shared" si="136"/>
        <v>82.795000000000002</v>
      </c>
      <c r="H489" s="9">
        <f t="shared" si="137"/>
        <v>-48.25</v>
      </c>
      <c r="I489" s="4">
        <f t="shared" si="138"/>
        <v>-48.49400000000005</v>
      </c>
      <c r="K489" s="16">
        <f t="shared" si="139"/>
        <v>0</v>
      </c>
      <c r="L489" s="4">
        <f t="shared" si="147"/>
        <v>187.86000000000013</v>
      </c>
      <c r="M489" s="6">
        <f t="shared" si="140"/>
        <v>0</v>
      </c>
      <c r="N489" s="4">
        <f t="shared" si="150"/>
        <v>242.47000000000025</v>
      </c>
      <c r="O489" s="6">
        <f t="shared" si="141"/>
        <v>0</v>
      </c>
      <c r="P489" s="4">
        <f t="shared" si="151"/>
        <v>326.95000000000027</v>
      </c>
      <c r="Q489" s="13"/>
      <c r="R489" s="13"/>
      <c r="S489" s="4">
        <f t="shared" si="142"/>
        <v>10.880000000000109</v>
      </c>
      <c r="T489" s="6">
        <f t="shared" si="148"/>
        <v>5.6018947585213134E-2</v>
      </c>
      <c r="U489" s="4">
        <f t="shared" si="143"/>
        <v>48.25</v>
      </c>
      <c r="V489" s="6">
        <f t="shared" si="149"/>
        <v>-0.24842961589949508</v>
      </c>
      <c r="X489" s="4">
        <f t="shared" si="144"/>
        <v>10.880000000000109</v>
      </c>
      <c r="Z489" s="4">
        <f t="shared" si="145"/>
        <v>48.25</v>
      </c>
      <c r="AA489" s="4">
        <f t="shared" si="146"/>
        <v>48.25</v>
      </c>
      <c r="AC489" s="4">
        <f t="shared" si="153"/>
        <v>20.25</v>
      </c>
      <c r="AD489" s="4">
        <f t="shared" si="152"/>
        <v>173.34999999999991</v>
      </c>
    </row>
    <row r="490" spans="1:30">
      <c r="A490" s="2">
        <f>Pairs!J490</f>
        <v>40871</v>
      </c>
      <c r="B490" s="5">
        <f>Pairs!K490</f>
        <v>2849.5</v>
      </c>
      <c r="C490" s="5">
        <f>Pairs!L490</f>
        <v>2876.31</v>
      </c>
      <c r="D490" s="5">
        <f>Pairs!M490</f>
        <v>2807.06</v>
      </c>
      <c r="E490" s="5">
        <f>Pairs!N490</f>
        <v>2822.25</v>
      </c>
      <c r="F490" s="4">
        <f t="shared" si="135"/>
        <v>69.25</v>
      </c>
      <c r="G490" s="4">
        <f t="shared" si="136"/>
        <v>80.986666666666679</v>
      </c>
      <c r="H490" s="9">
        <f t="shared" si="137"/>
        <v>-0.17999999999983629</v>
      </c>
      <c r="I490" s="4">
        <f t="shared" si="138"/>
        <v>-37.60799999999999</v>
      </c>
      <c r="K490" s="16">
        <f t="shared" si="139"/>
        <v>0</v>
      </c>
      <c r="L490" s="4">
        <f t="shared" si="147"/>
        <v>174.76000000000022</v>
      </c>
      <c r="M490" s="6">
        <f t="shared" si="140"/>
        <v>0</v>
      </c>
      <c r="N490" s="4">
        <f t="shared" si="150"/>
        <v>242.65000000000009</v>
      </c>
      <c r="O490" s="6">
        <f t="shared" si="141"/>
        <v>0</v>
      </c>
      <c r="P490" s="4">
        <f t="shared" si="151"/>
        <v>286.69999999999982</v>
      </c>
      <c r="Q490" s="13"/>
      <c r="R490" s="13"/>
      <c r="S490" s="4">
        <f t="shared" si="142"/>
        <v>53.880000000000109</v>
      </c>
      <c r="T490" s="6">
        <f t="shared" si="148"/>
        <v>0.28680932609390009</v>
      </c>
      <c r="U490" s="4">
        <f t="shared" si="143"/>
        <v>15.369999999999891</v>
      </c>
      <c r="V490" s="6">
        <f t="shared" si="149"/>
        <v>-8.1816246140742468E-2</v>
      </c>
      <c r="X490" s="4">
        <f t="shared" si="144"/>
        <v>15.369999999999891</v>
      </c>
      <c r="Z490" s="4">
        <f t="shared" si="145"/>
        <v>53.880000000000109</v>
      </c>
      <c r="AA490" s="4">
        <f t="shared" si="146"/>
        <v>0.17999999999983629</v>
      </c>
      <c r="AC490" s="4">
        <f t="shared" si="153"/>
        <v>-27.820000000000164</v>
      </c>
      <c r="AD490" s="4">
        <f t="shared" si="152"/>
        <v>163.21000000000004</v>
      </c>
    </row>
    <row r="491" spans="1:30">
      <c r="A491" s="2">
        <f>Pairs!J491</f>
        <v>40872</v>
      </c>
      <c r="B491" s="5">
        <f>Pairs!K491</f>
        <v>2822.85</v>
      </c>
      <c r="C491" s="5">
        <f>Pairs!L491</f>
        <v>2871.49</v>
      </c>
      <c r="D491" s="5">
        <f>Pairs!M491</f>
        <v>2793.22</v>
      </c>
      <c r="E491" s="5">
        <f>Pairs!N491</f>
        <v>2856.97</v>
      </c>
      <c r="F491" s="4">
        <f t="shared" si="135"/>
        <v>78.269999999999982</v>
      </c>
      <c r="G491" s="4">
        <f t="shared" si="136"/>
        <v>76.088333333333367</v>
      </c>
      <c r="H491" s="9">
        <f t="shared" si="137"/>
        <v>34.7199999999998</v>
      </c>
      <c r="I491" s="4">
        <f t="shared" si="138"/>
        <v>-28.008000000000084</v>
      </c>
      <c r="K491" s="16">
        <f t="shared" si="139"/>
        <v>0.47764479295638707</v>
      </c>
      <c r="L491" s="4">
        <f t="shared" si="147"/>
        <v>72.690000000000055</v>
      </c>
      <c r="M491" s="6">
        <f t="shared" si="140"/>
        <v>0.18464156562433423</v>
      </c>
      <c r="N491" s="4">
        <f t="shared" si="150"/>
        <v>188.03999999999996</v>
      </c>
      <c r="O491" s="6">
        <f t="shared" si="141"/>
        <v>0.14308675046362987</v>
      </c>
      <c r="P491" s="4">
        <f t="shared" si="151"/>
        <v>242.65000000000009</v>
      </c>
      <c r="Q491" s="13"/>
      <c r="R491" s="13"/>
      <c r="S491" s="4">
        <f t="shared" si="142"/>
        <v>49.239999999999782</v>
      </c>
      <c r="T491" s="6">
        <f t="shared" si="148"/>
        <v>0.28175783932249782</v>
      </c>
      <c r="U491" s="4">
        <f t="shared" si="143"/>
        <v>29.0300000000002</v>
      </c>
      <c r="V491" s="6">
        <f t="shared" si="149"/>
        <v>-0.16611352712291236</v>
      </c>
      <c r="X491" s="4">
        <f t="shared" si="144"/>
        <v>29.0300000000002</v>
      </c>
      <c r="Z491" s="4">
        <f t="shared" si="145"/>
        <v>49.239999999999782</v>
      </c>
      <c r="AA491" s="4">
        <f t="shared" si="146"/>
        <v>34.7199999999998</v>
      </c>
      <c r="AC491" s="4">
        <f t="shared" si="153"/>
        <v>6.7199999999997999</v>
      </c>
      <c r="AD491" s="4">
        <f t="shared" si="152"/>
        <v>113.38999999999987</v>
      </c>
    </row>
    <row r="492" spans="1:30">
      <c r="A492" s="2">
        <f>Pairs!J492</f>
        <v>40875</v>
      </c>
      <c r="B492" s="5">
        <f>Pairs!K492</f>
        <v>2897.48</v>
      </c>
      <c r="C492" s="5">
        <f>Pairs!L492</f>
        <v>3012.93</v>
      </c>
      <c r="D492" s="5">
        <f>Pairs!M492</f>
        <v>2890.76</v>
      </c>
      <c r="E492" s="5">
        <f>Pairs!N492</f>
        <v>3012.93</v>
      </c>
      <c r="F492" s="4">
        <f t="shared" ref="F492:F555" si="154">C492-D492</f>
        <v>122.16999999999962</v>
      </c>
      <c r="G492" s="4">
        <f t="shared" ref="G492:G555" si="155">AVERAGE(F481:F492)</f>
        <v>76.805833333333339</v>
      </c>
      <c r="H492" s="9">
        <f t="shared" ref="H492:H555" si="156">E492-E491</f>
        <v>155.96000000000004</v>
      </c>
      <c r="I492" s="4">
        <f t="shared" ref="I492:I555" si="157">AVERAGE(H488:H492)</f>
        <v>23.597999999999956</v>
      </c>
      <c r="K492" s="16">
        <f t="shared" ref="K492:K555" si="158">(E492-MIN($E488:$E492))/(MAX($E488:$E492)-MIN($E488:$E492))</f>
        <v>1</v>
      </c>
      <c r="L492" s="4">
        <f t="shared" si="147"/>
        <v>190.67999999999984</v>
      </c>
      <c r="M492" s="6">
        <f t="shared" ref="M492:M555" si="159">(E492-MIN($E486:$E492))/(MAX($E486:$E492)-MIN($E486:$E492))</f>
        <v>1</v>
      </c>
      <c r="N492" s="4">
        <f t="shared" si="150"/>
        <v>190.67999999999984</v>
      </c>
      <c r="O492" s="6">
        <f t="shared" ref="O492:O555" si="160">(E492-MIN($E484:$E492))/(MAX($E484:$E492)-MIN($E484:$E492))</f>
        <v>0.78582320214300339</v>
      </c>
      <c r="P492" s="4">
        <f t="shared" si="151"/>
        <v>242.65000000000009</v>
      </c>
      <c r="Q492" s="13"/>
      <c r="R492" s="13"/>
      <c r="S492" s="4">
        <f t="shared" ref="S492:S555" si="161">C492-E491</f>
        <v>155.96000000000004</v>
      </c>
      <c r="T492" s="6">
        <f t="shared" si="148"/>
        <v>2.6231943871233967</v>
      </c>
      <c r="U492" s="4">
        <f t="shared" ref="U492:U555" si="162">E491-D492</f>
        <v>-33.790000000000418</v>
      </c>
      <c r="V492" s="6">
        <f t="shared" si="149"/>
        <v>0.94249552895859356</v>
      </c>
      <c r="X492" s="4">
        <f t="shared" ref="X492:X555" si="163">IF(S492&gt;U492,U492,S492)</f>
        <v>-33.790000000000418</v>
      </c>
      <c r="Z492" s="4">
        <f t="shared" si="145"/>
        <v>155.96000000000004</v>
      </c>
      <c r="AA492" s="4">
        <f t="shared" si="146"/>
        <v>155.96000000000004</v>
      </c>
      <c r="AC492" s="4">
        <f t="shared" si="153"/>
        <v>127.96000000000004</v>
      </c>
      <c r="AD492" s="4">
        <f t="shared" si="152"/>
        <v>228.91999999999962</v>
      </c>
    </row>
    <row r="493" spans="1:30">
      <c r="A493" s="2">
        <f>Pairs!J493</f>
        <v>40876</v>
      </c>
      <c r="B493" s="5">
        <f>Pairs!K493</f>
        <v>2995.96</v>
      </c>
      <c r="C493" s="5">
        <f>Pairs!L493</f>
        <v>3047.87</v>
      </c>
      <c r="D493" s="5">
        <f>Pairs!M493</f>
        <v>2972.1</v>
      </c>
      <c r="E493" s="5">
        <f>Pairs!N493</f>
        <v>3026.76</v>
      </c>
      <c r="F493" s="4">
        <f t="shared" si="154"/>
        <v>75.769999999999982</v>
      </c>
      <c r="G493" s="4">
        <f t="shared" si="155"/>
        <v>74.958333333333329</v>
      </c>
      <c r="H493" s="9">
        <f t="shared" si="156"/>
        <v>13.830000000000382</v>
      </c>
      <c r="I493" s="4">
        <f t="shared" si="157"/>
        <v>31.216000000000076</v>
      </c>
      <c r="K493" s="16">
        <f t="shared" si="158"/>
        <v>1</v>
      </c>
      <c r="L493" s="4">
        <f t="shared" si="147"/>
        <v>204.51000000000022</v>
      </c>
      <c r="M493" s="6">
        <f t="shared" si="159"/>
        <v>1</v>
      </c>
      <c r="N493" s="4">
        <f t="shared" si="150"/>
        <v>204.51000000000022</v>
      </c>
      <c r="O493" s="6">
        <f t="shared" si="160"/>
        <v>1</v>
      </c>
      <c r="P493" s="4">
        <f t="shared" si="151"/>
        <v>204.51000000000022</v>
      </c>
      <c r="Q493" s="13"/>
      <c r="R493" s="13"/>
      <c r="S493" s="4">
        <f t="shared" si="161"/>
        <v>34.940000000000055</v>
      </c>
      <c r="T493" s="6">
        <f t="shared" si="148"/>
        <v>1.1832389343402563</v>
      </c>
      <c r="U493" s="4">
        <f t="shared" si="162"/>
        <v>40.829999999999927</v>
      </c>
      <c r="V493" s="6">
        <f t="shared" si="149"/>
        <v>0.78587161736941491</v>
      </c>
      <c r="X493" s="4">
        <f t="shared" si="163"/>
        <v>34.940000000000055</v>
      </c>
      <c r="Z493" s="4">
        <f t="shared" si="145"/>
        <v>40.829999999999927</v>
      </c>
      <c r="AA493" s="4">
        <f t="shared" si="146"/>
        <v>13.830000000000382</v>
      </c>
      <c r="AC493" s="4">
        <f t="shared" si="153"/>
        <v>-14.169999999999618</v>
      </c>
      <c r="AD493" s="4">
        <f t="shared" si="152"/>
        <v>182.93000000000029</v>
      </c>
    </row>
    <row r="494" spans="1:30">
      <c r="A494" s="2">
        <f>Pairs!J494</f>
        <v>40877</v>
      </c>
      <c r="B494" s="5">
        <f>Pairs!K494</f>
        <v>2992.14</v>
      </c>
      <c r="C494" s="5">
        <f>Pairs!L494</f>
        <v>3166.55</v>
      </c>
      <c r="D494" s="5">
        <f>Pairs!M494</f>
        <v>2986.28</v>
      </c>
      <c r="E494" s="5">
        <f>Pairs!N494</f>
        <v>3154.62</v>
      </c>
      <c r="F494" s="4">
        <f t="shared" si="154"/>
        <v>180.26999999999998</v>
      </c>
      <c r="G494" s="4">
        <f t="shared" si="155"/>
        <v>82.973333333333315</v>
      </c>
      <c r="H494" s="9">
        <f t="shared" si="156"/>
        <v>127.85999999999967</v>
      </c>
      <c r="I494" s="4">
        <f t="shared" si="157"/>
        <v>66.438000000000017</v>
      </c>
      <c r="K494" s="16">
        <f t="shared" si="158"/>
        <v>1</v>
      </c>
      <c r="L494" s="4">
        <f t="shared" si="147"/>
        <v>332.36999999999989</v>
      </c>
      <c r="M494" s="6">
        <f t="shared" si="159"/>
        <v>1</v>
      </c>
      <c r="N494" s="4">
        <f t="shared" si="150"/>
        <v>332.36999999999989</v>
      </c>
      <c r="O494" s="6">
        <f t="shared" si="160"/>
        <v>1</v>
      </c>
      <c r="P494" s="4">
        <f t="shared" si="151"/>
        <v>332.36999999999989</v>
      </c>
      <c r="Q494" s="13"/>
      <c r="R494" s="13"/>
      <c r="S494" s="4">
        <f t="shared" si="161"/>
        <v>139.78999999999996</v>
      </c>
      <c r="T494" s="6">
        <f t="shared" si="148"/>
        <v>1.6835362573957255</v>
      </c>
      <c r="U494" s="4">
        <f t="shared" si="162"/>
        <v>40.480000000000018</v>
      </c>
      <c r="V494" s="6">
        <f t="shared" si="149"/>
        <v>0.8020634687790329</v>
      </c>
      <c r="X494" s="4">
        <f t="shared" si="163"/>
        <v>40.480000000000018</v>
      </c>
      <c r="Z494" s="4">
        <f t="shared" si="145"/>
        <v>139.78999999999996</v>
      </c>
      <c r="AA494" s="4">
        <f t="shared" si="146"/>
        <v>127.85999999999967</v>
      </c>
      <c r="AC494" s="4">
        <f t="shared" si="153"/>
        <v>99.859999999999673</v>
      </c>
      <c r="AD494" s="4">
        <f t="shared" si="152"/>
        <v>295.02</v>
      </c>
    </row>
    <row r="495" spans="1:30">
      <c r="A495" s="2">
        <f>Pairs!J495</f>
        <v>40878</v>
      </c>
      <c r="B495" s="5">
        <f>Pairs!K495</f>
        <v>3151.35</v>
      </c>
      <c r="C495" s="5">
        <f>Pairs!L495</f>
        <v>3168.92</v>
      </c>
      <c r="D495" s="5">
        <f>Pairs!M495</f>
        <v>3119.74</v>
      </c>
      <c r="E495" s="5">
        <f>Pairs!N495</f>
        <v>3129.95</v>
      </c>
      <c r="F495" s="4">
        <f t="shared" si="154"/>
        <v>49.180000000000291</v>
      </c>
      <c r="G495" s="4">
        <f t="shared" si="155"/>
        <v>81.42</v>
      </c>
      <c r="H495" s="9">
        <f t="shared" si="156"/>
        <v>-24.670000000000073</v>
      </c>
      <c r="I495" s="4">
        <f t="shared" si="157"/>
        <v>61.539999999999964</v>
      </c>
      <c r="K495" s="16">
        <f t="shared" si="158"/>
        <v>0.91711741978834183</v>
      </c>
      <c r="L495" s="4">
        <f t="shared" si="147"/>
        <v>297.65000000000009</v>
      </c>
      <c r="M495" s="6">
        <f t="shared" si="159"/>
        <v>0.92577549116947955</v>
      </c>
      <c r="N495" s="4">
        <f t="shared" si="150"/>
        <v>332.36999999999989</v>
      </c>
      <c r="O495" s="6">
        <f t="shared" si="160"/>
        <v>0.92577549116947955</v>
      </c>
      <c r="P495" s="4">
        <f t="shared" si="151"/>
        <v>332.36999999999989</v>
      </c>
      <c r="Q495" s="13"/>
      <c r="R495" s="13"/>
      <c r="S495" s="4">
        <f t="shared" si="161"/>
        <v>14.300000000000182</v>
      </c>
      <c r="T495" s="6">
        <f t="shared" si="148"/>
        <v>1.0430243403435935</v>
      </c>
      <c r="U495" s="4">
        <f t="shared" si="162"/>
        <v>34.880000000000109</v>
      </c>
      <c r="V495" s="6">
        <f t="shared" si="149"/>
        <v>0.89505671390317987</v>
      </c>
      <c r="X495" s="4">
        <f t="shared" si="163"/>
        <v>14.300000000000182</v>
      </c>
      <c r="Z495" s="4">
        <f t="shared" si="145"/>
        <v>34.880000000000109</v>
      </c>
      <c r="AA495" s="4">
        <f t="shared" si="146"/>
        <v>24.670000000000073</v>
      </c>
      <c r="AC495" s="4">
        <f t="shared" si="153"/>
        <v>-3.3299999999999272</v>
      </c>
      <c r="AD495" s="4">
        <f t="shared" si="152"/>
        <v>265.07999999999993</v>
      </c>
    </row>
    <row r="496" spans="1:30">
      <c r="A496" s="2">
        <f>Pairs!J496</f>
        <v>40879</v>
      </c>
      <c r="B496" s="5">
        <f>Pairs!K496</f>
        <v>3167.31</v>
      </c>
      <c r="C496" s="5">
        <f>Pairs!L496</f>
        <v>3201.06</v>
      </c>
      <c r="D496" s="5">
        <f>Pairs!M496</f>
        <v>3151.41</v>
      </c>
      <c r="E496" s="5">
        <f>Pairs!N496</f>
        <v>3164.95</v>
      </c>
      <c r="F496" s="4">
        <f t="shared" si="154"/>
        <v>49.650000000000091</v>
      </c>
      <c r="G496" s="4">
        <f t="shared" si="155"/>
        <v>79.324166666666699</v>
      </c>
      <c r="H496" s="9">
        <f t="shared" si="156"/>
        <v>35</v>
      </c>
      <c r="I496" s="4">
        <f t="shared" si="157"/>
        <v>61.596000000000004</v>
      </c>
      <c r="K496" s="16">
        <f t="shared" si="158"/>
        <v>1</v>
      </c>
      <c r="L496" s="4">
        <f t="shared" si="147"/>
        <v>152.01999999999998</v>
      </c>
      <c r="M496" s="6">
        <f t="shared" si="159"/>
        <v>1</v>
      </c>
      <c r="N496" s="4">
        <f t="shared" si="150"/>
        <v>342.69999999999982</v>
      </c>
      <c r="O496" s="6">
        <f t="shared" si="160"/>
        <v>1</v>
      </c>
      <c r="P496" s="4">
        <f t="shared" si="151"/>
        <v>342.69999999999982</v>
      </c>
      <c r="Q496" s="13"/>
      <c r="R496" s="13"/>
      <c r="S496" s="4">
        <f t="shared" si="161"/>
        <v>71.110000000000127</v>
      </c>
      <c r="T496" s="6">
        <f t="shared" si="148"/>
        <v>1.156022173693936</v>
      </c>
      <c r="U496" s="4">
        <f t="shared" si="162"/>
        <v>-21.460000000000036</v>
      </c>
      <c r="V496" s="6">
        <f t="shared" si="149"/>
        <v>0.98921552158575499</v>
      </c>
      <c r="X496" s="4">
        <f t="shared" si="163"/>
        <v>-21.460000000000036</v>
      </c>
      <c r="Z496" s="4">
        <f t="shared" si="145"/>
        <v>71.110000000000127</v>
      </c>
      <c r="AA496" s="4">
        <f t="shared" si="146"/>
        <v>35</v>
      </c>
      <c r="AC496" s="4">
        <f t="shared" si="153"/>
        <v>7</v>
      </c>
      <c r="AD496" s="4">
        <f t="shared" si="152"/>
        <v>286.80000000000018</v>
      </c>
    </row>
    <row r="497" spans="1:30">
      <c r="A497" s="2">
        <f>Pairs!J497</f>
        <v>40882</v>
      </c>
      <c r="B497" s="5">
        <f>Pairs!K497</f>
        <v>3206.67</v>
      </c>
      <c r="C497" s="5">
        <f>Pairs!L497</f>
        <v>3215.78</v>
      </c>
      <c r="D497" s="5">
        <f>Pairs!M497</f>
        <v>3183.57</v>
      </c>
      <c r="E497" s="5">
        <f>Pairs!N497</f>
        <v>3201.28</v>
      </c>
      <c r="F497" s="4">
        <f t="shared" si="154"/>
        <v>32.210000000000036</v>
      </c>
      <c r="G497" s="4">
        <f t="shared" si="155"/>
        <v>76.718333333333362</v>
      </c>
      <c r="H497" s="9">
        <f t="shared" si="156"/>
        <v>36.330000000000382</v>
      </c>
      <c r="I497" s="4">
        <f t="shared" si="157"/>
        <v>37.670000000000073</v>
      </c>
      <c r="K497" s="16">
        <f t="shared" si="158"/>
        <v>1</v>
      </c>
      <c r="L497" s="4">
        <f t="shared" si="147"/>
        <v>174.51999999999998</v>
      </c>
      <c r="M497" s="6">
        <f t="shared" si="159"/>
        <v>1</v>
      </c>
      <c r="N497" s="4">
        <f t="shared" si="150"/>
        <v>344.3100000000004</v>
      </c>
      <c r="O497" s="6">
        <f t="shared" si="160"/>
        <v>1</v>
      </c>
      <c r="P497" s="4">
        <f t="shared" si="151"/>
        <v>379.0300000000002</v>
      </c>
      <c r="Q497" s="13"/>
      <c r="R497" s="13"/>
      <c r="S497" s="4">
        <f t="shared" si="161"/>
        <v>50.830000000000382</v>
      </c>
      <c r="T497" s="6">
        <f t="shared" si="148"/>
        <v>1.3343638994869123</v>
      </c>
      <c r="U497" s="4">
        <f t="shared" si="162"/>
        <v>-18.620000000000346</v>
      </c>
      <c r="V497" s="6">
        <f t="shared" si="149"/>
        <v>1.1224838836995155</v>
      </c>
      <c r="X497" s="4">
        <f t="shared" si="163"/>
        <v>-18.620000000000346</v>
      </c>
      <c r="Z497" s="4">
        <f t="shared" si="145"/>
        <v>50.830000000000382</v>
      </c>
      <c r="AA497" s="4">
        <f t="shared" si="146"/>
        <v>36.330000000000382</v>
      </c>
      <c r="AC497" s="4">
        <f t="shared" si="153"/>
        <v>8.330000000000382</v>
      </c>
      <c r="AD497" s="4">
        <f t="shared" si="152"/>
        <v>221.0600000000004</v>
      </c>
    </row>
    <row r="498" spans="1:30">
      <c r="A498" s="2">
        <f>Pairs!J498</f>
        <v>40883</v>
      </c>
      <c r="B498" s="5">
        <f>Pairs!K498</f>
        <v>3172.93</v>
      </c>
      <c r="C498" s="5">
        <f>Pairs!L498</f>
        <v>3207.9</v>
      </c>
      <c r="D498" s="5">
        <f>Pairs!M498</f>
        <v>3167.64</v>
      </c>
      <c r="E498" s="5">
        <f>Pairs!N498</f>
        <v>3179.63</v>
      </c>
      <c r="F498" s="4">
        <f t="shared" si="154"/>
        <v>40.260000000000218</v>
      </c>
      <c r="G498" s="4">
        <f t="shared" si="155"/>
        <v>76.174166666666721</v>
      </c>
      <c r="H498" s="9">
        <f t="shared" si="156"/>
        <v>-21.650000000000091</v>
      </c>
      <c r="I498" s="4">
        <f t="shared" si="157"/>
        <v>30.573999999999977</v>
      </c>
      <c r="K498" s="16">
        <f t="shared" si="158"/>
        <v>0.69648114397869099</v>
      </c>
      <c r="L498" s="4">
        <f t="shared" si="147"/>
        <v>71.330000000000382</v>
      </c>
      <c r="M498" s="6">
        <f t="shared" si="159"/>
        <v>0.88505441996283485</v>
      </c>
      <c r="N498" s="4">
        <f t="shared" si="150"/>
        <v>188.35000000000036</v>
      </c>
      <c r="O498" s="6">
        <f t="shared" si="160"/>
        <v>0.94288051077751078</v>
      </c>
      <c r="P498" s="4">
        <f t="shared" si="151"/>
        <v>379.0300000000002</v>
      </c>
      <c r="Q498" s="13"/>
      <c r="R498" s="13"/>
      <c r="S498" s="4">
        <f t="shared" si="161"/>
        <v>6.6199999999998909</v>
      </c>
      <c r="T498" s="6">
        <f t="shared" si="148"/>
        <v>1.0379326151730455</v>
      </c>
      <c r="U498" s="4">
        <f t="shared" si="162"/>
        <v>33.640000000000327</v>
      </c>
      <c r="V498" s="6">
        <f t="shared" si="149"/>
        <v>0.80724272289708732</v>
      </c>
      <c r="X498" s="4">
        <f t="shared" si="163"/>
        <v>6.6199999999998909</v>
      </c>
      <c r="Z498" s="4">
        <f t="shared" si="145"/>
        <v>33.640000000000327</v>
      </c>
      <c r="AA498" s="4">
        <f t="shared" si="146"/>
        <v>21.650000000000091</v>
      </c>
      <c r="AC498" s="4">
        <f t="shared" si="153"/>
        <v>-6.3499999999999091</v>
      </c>
      <c r="AD498" s="4">
        <f t="shared" si="152"/>
        <v>218.45000000000027</v>
      </c>
    </row>
    <row r="499" spans="1:30">
      <c r="A499" s="2">
        <f>Pairs!J499</f>
        <v>40884</v>
      </c>
      <c r="B499" s="5">
        <f>Pairs!K499</f>
        <v>3225.36</v>
      </c>
      <c r="C499" s="5">
        <f>Pairs!L499</f>
        <v>3244.89</v>
      </c>
      <c r="D499" s="5">
        <f>Pairs!M499</f>
        <v>3131.99</v>
      </c>
      <c r="E499" s="5">
        <f>Pairs!N499</f>
        <v>3175.98</v>
      </c>
      <c r="F499" s="4">
        <f t="shared" si="154"/>
        <v>112.90000000000009</v>
      </c>
      <c r="G499" s="4">
        <f t="shared" si="155"/>
        <v>78.34500000000007</v>
      </c>
      <c r="H499" s="9">
        <f t="shared" si="156"/>
        <v>-3.6500000000000909</v>
      </c>
      <c r="I499" s="4">
        <f t="shared" si="157"/>
        <v>4.2720000000000251</v>
      </c>
      <c r="K499" s="16">
        <f t="shared" si="158"/>
        <v>0.64531052852936988</v>
      </c>
      <c r="L499" s="4">
        <f t="shared" si="147"/>
        <v>71.330000000000382</v>
      </c>
      <c r="M499" s="6">
        <f t="shared" si="159"/>
        <v>0.85503094201237573</v>
      </c>
      <c r="N499" s="4">
        <f t="shared" si="150"/>
        <v>174.51999999999998</v>
      </c>
      <c r="O499" s="6">
        <f t="shared" si="160"/>
        <v>0.92651970607882383</v>
      </c>
      <c r="P499" s="4">
        <f t="shared" si="151"/>
        <v>344.3100000000004</v>
      </c>
      <c r="Q499" s="13"/>
      <c r="R499" s="13"/>
      <c r="S499" s="4">
        <f t="shared" si="161"/>
        <v>65.259999999999764</v>
      </c>
      <c r="T499" s="6">
        <f t="shared" si="148"/>
        <v>1.6113837095191286</v>
      </c>
      <c r="U499" s="4">
        <f t="shared" si="162"/>
        <v>47.640000000000327</v>
      </c>
      <c r="V499" s="6">
        <f t="shared" si="149"/>
        <v>2.8599467264824797E-2</v>
      </c>
      <c r="X499" s="4">
        <f t="shared" si="163"/>
        <v>47.640000000000327</v>
      </c>
      <c r="Z499" s="4">
        <f t="shared" si="145"/>
        <v>65.259999999999764</v>
      </c>
      <c r="AA499" s="4">
        <f t="shared" si="146"/>
        <v>3.6500000000000909</v>
      </c>
      <c r="AC499" s="4">
        <f t="shared" si="153"/>
        <v>-24.349999999999909</v>
      </c>
      <c r="AD499" s="4">
        <f t="shared" si="152"/>
        <v>173.85000000000036</v>
      </c>
    </row>
    <row r="500" spans="1:30">
      <c r="A500" s="2">
        <f>Pairs!J500</f>
        <v>40885</v>
      </c>
      <c r="B500" s="5">
        <f>Pairs!K500</f>
        <v>3202.33</v>
      </c>
      <c r="C500" s="5">
        <f>Pairs!L500</f>
        <v>3215.59</v>
      </c>
      <c r="D500" s="5">
        <f>Pairs!M500</f>
        <v>3091.23</v>
      </c>
      <c r="E500" s="5">
        <f>Pairs!N500</f>
        <v>3095.49</v>
      </c>
      <c r="F500" s="4">
        <f t="shared" si="154"/>
        <v>124.36000000000013</v>
      </c>
      <c r="G500" s="4">
        <f t="shared" si="155"/>
        <v>82.785000000000039</v>
      </c>
      <c r="H500" s="9">
        <f t="shared" si="156"/>
        <v>-80.490000000000236</v>
      </c>
      <c r="I500" s="4">
        <f t="shared" si="157"/>
        <v>-6.8920000000000075</v>
      </c>
      <c r="K500" s="16">
        <f t="shared" si="158"/>
        <v>0</v>
      </c>
      <c r="L500" s="4">
        <f t="shared" si="147"/>
        <v>105.79000000000042</v>
      </c>
      <c r="M500" s="6">
        <f t="shared" si="159"/>
        <v>0</v>
      </c>
      <c r="N500" s="4">
        <f t="shared" si="150"/>
        <v>105.79000000000042</v>
      </c>
      <c r="O500" s="6">
        <f t="shared" si="160"/>
        <v>0.43833289089460997</v>
      </c>
      <c r="P500" s="4">
        <f t="shared" si="151"/>
        <v>188.35000000000036</v>
      </c>
      <c r="Q500" s="13"/>
      <c r="R500" s="13"/>
      <c r="S500" s="4">
        <f t="shared" si="161"/>
        <v>39.610000000000127</v>
      </c>
      <c r="T500" s="6">
        <f t="shared" si="148"/>
        <v>1.2006168512547297</v>
      </c>
      <c r="U500" s="4">
        <f t="shared" si="162"/>
        <v>84.75</v>
      </c>
      <c r="V500" s="6">
        <f t="shared" si="149"/>
        <v>-0.54282910416374031</v>
      </c>
      <c r="X500" s="4">
        <f t="shared" si="163"/>
        <v>39.610000000000127</v>
      </c>
      <c r="Z500" s="4">
        <f t="shared" si="145"/>
        <v>84.75</v>
      </c>
      <c r="AA500" s="4">
        <f t="shared" si="146"/>
        <v>80.490000000000236</v>
      </c>
      <c r="AC500" s="4">
        <f t="shared" si="153"/>
        <v>52.490000000000236</v>
      </c>
      <c r="AD500" s="4">
        <f t="shared" si="152"/>
        <v>254.16000000000076</v>
      </c>
    </row>
    <row r="501" spans="1:30">
      <c r="A501" s="2">
        <f>Pairs!J501</f>
        <v>40886</v>
      </c>
      <c r="B501" s="5">
        <f>Pairs!K501</f>
        <v>3066.46</v>
      </c>
      <c r="C501" s="5">
        <f>Pairs!L501</f>
        <v>3175.9</v>
      </c>
      <c r="D501" s="5">
        <f>Pairs!M501</f>
        <v>3064.63</v>
      </c>
      <c r="E501" s="5">
        <f>Pairs!N501</f>
        <v>3172.35</v>
      </c>
      <c r="F501" s="4">
        <f t="shared" si="154"/>
        <v>111.26999999999998</v>
      </c>
      <c r="G501" s="4">
        <f t="shared" si="155"/>
        <v>87.130000000000038</v>
      </c>
      <c r="H501" s="9">
        <f t="shared" si="156"/>
        <v>76.860000000000127</v>
      </c>
      <c r="I501" s="4">
        <f t="shared" si="157"/>
        <v>1.4800000000000182</v>
      </c>
      <c r="K501" s="16">
        <f t="shared" si="158"/>
        <v>0.72653369883731755</v>
      </c>
      <c r="L501" s="4">
        <f t="shared" si="147"/>
        <v>105.79000000000042</v>
      </c>
      <c r="M501" s="6">
        <f t="shared" si="159"/>
        <v>0.72653369883731755</v>
      </c>
      <c r="N501" s="4">
        <f t="shared" si="150"/>
        <v>105.79000000000042</v>
      </c>
      <c r="O501" s="6">
        <f t="shared" si="160"/>
        <v>0.83423103369241181</v>
      </c>
      <c r="P501" s="4">
        <f t="shared" si="151"/>
        <v>174.51999999999998</v>
      </c>
      <c r="Q501" s="13"/>
      <c r="R501" s="13"/>
      <c r="S501" s="4">
        <f t="shared" si="161"/>
        <v>80.410000000000309</v>
      </c>
      <c r="T501" s="6">
        <f t="shared" si="148"/>
        <v>0.76009074581718494</v>
      </c>
      <c r="U501" s="4">
        <f t="shared" si="162"/>
        <v>30.859999999999673</v>
      </c>
      <c r="V501" s="6">
        <f t="shared" si="149"/>
        <v>-0.29170999149257537</v>
      </c>
      <c r="X501" s="4">
        <f t="shared" si="163"/>
        <v>30.859999999999673</v>
      </c>
      <c r="Z501" s="4">
        <f t="shared" si="145"/>
        <v>80.410000000000309</v>
      </c>
      <c r="AA501" s="4">
        <f t="shared" si="146"/>
        <v>76.860000000000127</v>
      </c>
      <c r="AC501" s="4">
        <f t="shared" si="153"/>
        <v>48.860000000000127</v>
      </c>
      <c r="AD501" s="4">
        <f t="shared" si="152"/>
        <v>296.30000000000109</v>
      </c>
    </row>
    <row r="502" spans="1:30">
      <c r="A502" s="2">
        <f>Pairs!J502</f>
        <v>40889</v>
      </c>
      <c r="B502" s="5">
        <f>Pairs!K502</f>
        <v>3150.84</v>
      </c>
      <c r="C502" s="5">
        <f>Pairs!L502</f>
        <v>3163.7</v>
      </c>
      <c r="D502" s="5">
        <f>Pairs!M502</f>
        <v>3089.59</v>
      </c>
      <c r="E502" s="5">
        <f>Pairs!N502</f>
        <v>3089.59</v>
      </c>
      <c r="F502" s="4">
        <f t="shared" si="154"/>
        <v>74.109999999999673</v>
      </c>
      <c r="G502" s="4">
        <f t="shared" si="155"/>
        <v>87.535000000000011</v>
      </c>
      <c r="H502" s="9">
        <f t="shared" si="156"/>
        <v>-82.759999999999764</v>
      </c>
      <c r="I502" s="4">
        <f t="shared" si="157"/>
        <v>-22.338000000000012</v>
      </c>
      <c r="K502" s="16">
        <f t="shared" si="158"/>
        <v>0</v>
      </c>
      <c r="L502" s="4">
        <f t="shared" si="147"/>
        <v>90.039999999999964</v>
      </c>
      <c r="M502" s="6">
        <f t="shared" si="159"/>
        <v>0</v>
      </c>
      <c r="N502" s="4">
        <f t="shared" si="150"/>
        <v>111.69000000000005</v>
      </c>
      <c r="O502" s="6">
        <f t="shared" si="160"/>
        <v>0</v>
      </c>
      <c r="P502" s="4">
        <f t="shared" si="151"/>
        <v>111.69000000000005</v>
      </c>
      <c r="Q502" s="13"/>
      <c r="R502" s="13"/>
      <c r="S502" s="4">
        <f t="shared" si="161"/>
        <v>-8.6500000000000909</v>
      </c>
      <c r="T502" s="6">
        <f t="shared" si="148"/>
        <v>0.64476793647792574</v>
      </c>
      <c r="U502" s="4">
        <f t="shared" si="162"/>
        <v>82.759999999999764</v>
      </c>
      <c r="V502" s="6">
        <f t="shared" si="149"/>
        <v>-5.5770866811604244E-2</v>
      </c>
      <c r="X502" s="4">
        <f t="shared" si="163"/>
        <v>-8.6500000000000909</v>
      </c>
      <c r="Z502" s="4">
        <f t="shared" si="145"/>
        <v>82.759999999999764</v>
      </c>
      <c r="AA502" s="4">
        <f t="shared" si="146"/>
        <v>82.759999999999764</v>
      </c>
      <c r="AC502" s="4">
        <f t="shared" si="153"/>
        <v>54.759999999999764</v>
      </c>
      <c r="AD502" s="4">
        <f t="shared" si="152"/>
        <v>223.10000000000082</v>
      </c>
    </row>
    <row r="503" spans="1:30">
      <c r="A503" s="2">
        <f>Pairs!J503</f>
        <v>40890</v>
      </c>
      <c r="B503" s="5">
        <f>Pairs!K503</f>
        <v>3096.67</v>
      </c>
      <c r="C503" s="5">
        <f>Pairs!L503</f>
        <v>3111.1</v>
      </c>
      <c r="D503" s="5">
        <f>Pairs!M503</f>
        <v>3059.46</v>
      </c>
      <c r="E503" s="5">
        <f>Pairs!N503</f>
        <v>3078.72</v>
      </c>
      <c r="F503" s="4">
        <f t="shared" si="154"/>
        <v>51.639999999999873</v>
      </c>
      <c r="G503" s="4">
        <f t="shared" si="155"/>
        <v>85.31583333333333</v>
      </c>
      <c r="H503" s="9">
        <f t="shared" si="156"/>
        <v>-10.870000000000346</v>
      </c>
      <c r="I503" s="4">
        <f t="shared" si="157"/>
        <v>-20.182000000000063</v>
      </c>
      <c r="K503" s="16">
        <f t="shared" si="158"/>
        <v>0</v>
      </c>
      <c r="L503" s="4">
        <f t="shared" si="147"/>
        <v>97.260000000000218</v>
      </c>
      <c r="M503" s="6">
        <f t="shared" si="159"/>
        <v>0</v>
      </c>
      <c r="N503" s="4">
        <f t="shared" si="150"/>
        <v>122.5600000000004</v>
      </c>
      <c r="O503" s="6">
        <f t="shared" si="160"/>
        <v>0</v>
      </c>
      <c r="P503" s="4">
        <f t="shared" si="151"/>
        <v>122.5600000000004</v>
      </c>
      <c r="Q503" s="13"/>
      <c r="R503" s="13"/>
      <c r="S503" s="4">
        <f t="shared" si="161"/>
        <v>21.509999999999764</v>
      </c>
      <c r="T503" s="6">
        <f t="shared" si="148"/>
        <v>0.23889382496667894</v>
      </c>
      <c r="U503" s="4">
        <f t="shared" si="162"/>
        <v>30.130000000000109</v>
      </c>
      <c r="V503" s="6">
        <f t="shared" si="149"/>
        <v>-0.33462905375388852</v>
      </c>
      <c r="X503" s="4">
        <f t="shared" si="163"/>
        <v>21.509999999999764</v>
      </c>
      <c r="Z503" s="4">
        <f t="shared" si="145"/>
        <v>30.130000000000109</v>
      </c>
      <c r="AA503" s="4">
        <f t="shared" si="146"/>
        <v>10.870000000000346</v>
      </c>
      <c r="AC503" s="4">
        <f t="shared" si="153"/>
        <v>-17.129999999999654</v>
      </c>
      <c r="AD503" s="4">
        <f t="shared" si="152"/>
        <v>220.14000000000078</v>
      </c>
    </row>
    <row r="504" spans="1:30">
      <c r="A504" s="2">
        <f>Pairs!J504</f>
        <v>40891</v>
      </c>
      <c r="B504" s="5">
        <f>Pairs!K504</f>
        <v>3057.43</v>
      </c>
      <c r="C504" s="5">
        <f>Pairs!L504</f>
        <v>3072.95</v>
      </c>
      <c r="D504" s="5">
        <f>Pairs!M504</f>
        <v>2976.17</v>
      </c>
      <c r="E504" s="5">
        <f>Pairs!N504</f>
        <v>2976.17</v>
      </c>
      <c r="F504" s="4">
        <f t="shared" si="154"/>
        <v>96.779999999999745</v>
      </c>
      <c r="G504" s="4">
        <f t="shared" si="155"/>
        <v>83.2</v>
      </c>
      <c r="H504" s="9">
        <f t="shared" si="156"/>
        <v>-102.54999999999973</v>
      </c>
      <c r="I504" s="4">
        <f t="shared" si="157"/>
        <v>-39.961999999999989</v>
      </c>
      <c r="K504" s="16">
        <f t="shared" si="158"/>
        <v>0</v>
      </c>
      <c r="L504" s="4">
        <f t="shared" si="147"/>
        <v>196.17999999999984</v>
      </c>
      <c r="M504" s="6">
        <f t="shared" si="159"/>
        <v>0</v>
      </c>
      <c r="N504" s="4">
        <f t="shared" si="150"/>
        <v>203.46000000000004</v>
      </c>
      <c r="O504" s="6">
        <f t="shared" si="160"/>
        <v>0</v>
      </c>
      <c r="P504" s="4">
        <f t="shared" si="151"/>
        <v>225.11000000000013</v>
      </c>
      <c r="Q504" s="13"/>
      <c r="R504" s="13"/>
      <c r="S504" s="4">
        <f t="shared" si="161"/>
        <v>-5.7699999999999818</v>
      </c>
      <c r="T504" s="6">
        <f t="shared" si="148"/>
        <v>-5.9325519226814401E-2</v>
      </c>
      <c r="U504" s="4">
        <f t="shared" si="162"/>
        <v>102.54999999999973</v>
      </c>
      <c r="V504" s="6">
        <f t="shared" si="149"/>
        <v>-1.0543902940571612</v>
      </c>
      <c r="X504" s="4">
        <f t="shared" si="163"/>
        <v>-5.7699999999999818</v>
      </c>
      <c r="Z504" s="4">
        <f t="shared" si="145"/>
        <v>102.54999999999973</v>
      </c>
      <c r="AA504" s="4">
        <f t="shared" si="146"/>
        <v>102.54999999999973</v>
      </c>
      <c r="AC504" s="4">
        <f t="shared" si="153"/>
        <v>74.549999999999727</v>
      </c>
      <c r="AD504" s="4">
        <f t="shared" si="152"/>
        <v>194.83000000000084</v>
      </c>
    </row>
    <row r="505" spans="1:30">
      <c r="A505" s="2">
        <f>Pairs!J505</f>
        <v>40892</v>
      </c>
      <c r="B505" s="5">
        <f>Pairs!K505</f>
        <v>2989.95</v>
      </c>
      <c r="C505" s="5">
        <f>Pairs!L505</f>
        <v>3021.64</v>
      </c>
      <c r="D505" s="5">
        <f>Pairs!M505</f>
        <v>2975.12</v>
      </c>
      <c r="E505" s="5">
        <f>Pairs!N505</f>
        <v>2998.73</v>
      </c>
      <c r="F505" s="4">
        <f t="shared" si="154"/>
        <v>46.519999999999982</v>
      </c>
      <c r="G505" s="4">
        <f t="shared" si="155"/>
        <v>80.762500000000003</v>
      </c>
      <c r="H505" s="9">
        <f t="shared" si="156"/>
        <v>22.559999999999945</v>
      </c>
      <c r="I505" s="4">
        <f t="shared" si="157"/>
        <v>-19.351999999999954</v>
      </c>
      <c r="K505" s="16">
        <f t="shared" si="158"/>
        <v>0.1149964318483024</v>
      </c>
      <c r="L505" s="4">
        <f t="shared" si="147"/>
        <v>196.17999999999984</v>
      </c>
      <c r="M505" s="6">
        <f t="shared" si="159"/>
        <v>0.11290726189880362</v>
      </c>
      <c r="N505" s="4">
        <f t="shared" si="150"/>
        <v>199.80999999999995</v>
      </c>
      <c r="O505" s="6">
        <f t="shared" si="160"/>
        <v>0.10021767136066782</v>
      </c>
      <c r="P505" s="4">
        <f t="shared" si="151"/>
        <v>225.11000000000013</v>
      </c>
      <c r="Q505" s="13"/>
      <c r="R505" s="13"/>
      <c r="S505" s="4">
        <f t="shared" si="161"/>
        <v>45.4699999999998</v>
      </c>
      <c r="T505" s="6">
        <f t="shared" si="148"/>
        <v>0.2317769395453147</v>
      </c>
      <c r="U505" s="4">
        <f t="shared" si="162"/>
        <v>1.0500000000001819</v>
      </c>
      <c r="V505" s="6">
        <f t="shared" si="149"/>
        <v>-5.3522275461320356E-3</v>
      </c>
      <c r="X505" s="4">
        <f t="shared" si="163"/>
        <v>1.0500000000001819</v>
      </c>
      <c r="Z505" s="4">
        <f t="shared" si="145"/>
        <v>45.4699999999998</v>
      </c>
      <c r="AA505" s="4">
        <f t="shared" si="146"/>
        <v>22.559999999999945</v>
      </c>
      <c r="AC505" s="4">
        <f t="shared" si="153"/>
        <v>-5.4400000000000546</v>
      </c>
      <c r="AD505" s="4">
        <f t="shared" si="152"/>
        <v>192.72000000000071</v>
      </c>
    </row>
    <row r="506" spans="1:30">
      <c r="A506" s="2">
        <f>Pairs!J506</f>
        <v>40893</v>
      </c>
      <c r="B506" s="5">
        <f>Pairs!K506</f>
        <v>3010.41</v>
      </c>
      <c r="C506" s="5">
        <f>Pairs!L506</f>
        <v>3017.09</v>
      </c>
      <c r="D506" s="5">
        <f>Pairs!M506</f>
        <v>2969.4</v>
      </c>
      <c r="E506" s="5">
        <f>Pairs!N506</f>
        <v>2972.3</v>
      </c>
      <c r="F506" s="4">
        <f t="shared" si="154"/>
        <v>47.690000000000055</v>
      </c>
      <c r="G506" s="4">
        <f t="shared" si="155"/>
        <v>69.714166666666685</v>
      </c>
      <c r="H506" s="9">
        <f t="shared" si="156"/>
        <v>-26.429999999999836</v>
      </c>
      <c r="I506" s="4">
        <f t="shared" si="157"/>
        <v>-40.009999999999948</v>
      </c>
      <c r="K506" s="16">
        <f t="shared" si="158"/>
        <v>0</v>
      </c>
      <c r="L506" s="4">
        <f t="shared" si="147"/>
        <v>117.28999999999996</v>
      </c>
      <c r="M506" s="6">
        <f t="shared" si="159"/>
        <v>0</v>
      </c>
      <c r="N506" s="4">
        <f t="shared" si="150"/>
        <v>200.04999999999973</v>
      </c>
      <c r="O506" s="6">
        <f t="shared" si="160"/>
        <v>0</v>
      </c>
      <c r="P506" s="4">
        <f t="shared" si="151"/>
        <v>207.32999999999993</v>
      </c>
      <c r="Q506" s="13"/>
      <c r="R506" s="13"/>
      <c r="S506" s="4">
        <f t="shared" si="161"/>
        <v>18.360000000000127</v>
      </c>
      <c r="T506" s="6">
        <f t="shared" si="148"/>
        <v>0.20858395351208128</v>
      </c>
      <c r="U506" s="4">
        <f t="shared" si="162"/>
        <v>29.329999999999927</v>
      </c>
      <c r="V506" s="6">
        <f t="shared" si="149"/>
        <v>-3.45091242736262E-2</v>
      </c>
      <c r="X506" s="4">
        <f t="shared" si="163"/>
        <v>18.360000000000127</v>
      </c>
      <c r="Z506" s="4">
        <f t="shared" si="145"/>
        <v>29.329999999999927</v>
      </c>
      <c r="AA506" s="4">
        <f t="shared" si="146"/>
        <v>26.429999999999836</v>
      </c>
      <c r="AC506" s="4">
        <f t="shared" si="153"/>
        <v>-1.5700000000001637</v>
      </c>
      <c r="AD506" s="4">
        <f t="shared" si="152"/>
        <v>184.15000000000055</v>
      </c>
    </row>
    <row r="507" spans="1:30">
      <c r="A507" s="2">
        <f>Pairs!J507</f>
        <v>40896</v>
      </c>
      <c r="B507" s="5">
        <f>Pairs!K507</f>
        <v>2942.34</v>
      </c>
      <c r="C507" s="5">
        <f>Pairs!L507</f>
        <v>3009.99</v>
      </c>
      <c r="D507" s="5">
        <f>Pairs!M507</f>
        <v>2941.4</v>
      </c>
      <c r="E507" s="5">
        <f>Pairs!N507</f>
        <v>2974.2</v>
      </c>
      <c r="F507" s="4">
        <f t="shared" si="154"/>
        <v>68.589999999999691</v>
      </c>
      <c r="G507" s="4">
        <f t="shared" si="155"/>
        <v>71.331666666666635</v>
      </c>
      <c r="H507" s="9">
        <f t="shared" si="156"/>
        <v>1.8999999999996362</v>
      </c>
      <c r="I507" s="4">
        <f t="shared" si="157"/>
        <v>-23.078000000000067</v>
      </c>
      <c r="K507" s="16">
        <f t="shared" si="158"/>
        <v>1.7853786882161653E-2</v>
      </c>
      <c r="L507" s="4">
        <f t="shared" si="147"/>
        <v>106.41999999999962</v>
      </c>
      <c r="M507" s="6">
        <f t="shared" si="159"/>
        <v>9.4976255935997934E-3</v>
      </c>
      <c r="N507" s="4">
        <f t="shared" si="150"/>
        <v>200.04999999999973</v>
      </c>
      <c r="O507" s="6">
        <f t="shared" si="160"/>
        <v>9.328358208953445E-3</v>
      </c>
      <c r="P507" s="4">
        <f t="shared" si="151"/>
        <v>203.67999999999984</v>
      </c>
      <c r="Q507" s="13"/>
      <c r="R507" s="13"/>
      <c r="S507" s="4">
        <f t="shared" si="161"/>
        <v>37.6899999999996</v>
      </c>
      <c r="T507" s="6">
        <f t="shared" si="148"/>
        <v>0.32134026771250412</v>
      </c>
      <c r="U507" s="4">
        <f t="shared" si="162"/>
        <v>30.900000000000091</v>
      </c>
      <c r="V507" s="6">
        <f t="shared" si="149"/>
        <v>-0.26344956944326114</v>
      </c>
      <c r="X507" s="4">
        <f t="shared" si="163"/>
        <v>30.900000000000091</v>
      </c>
      <c r="Z507" s="4">
        <f t="shared" si="145"/>
        <v>37.6899999999996</v>
      </c>
      <c r="AA507" s="4">
        <f t="shared" si="146"/>
        <v>1.8999999999996362</v>
      </c>
      <c r="AC507" s="4">
        <f t="shared" si="153"/>
        <v>-26.100000000000364</v>
      </c>
      <c r="AD507" s="4">
        <f t="shared" si="152"/>
        <v>149.7199999999998</v>
      </c>
    </row>
    <row r="508" spans="1:30">
      <c r="A508" s="2">
        <f>Pairs!J508</f>
        <v>40897</v>
      </c>
      <c r="B508" s="5">
        <f>Pairs!K508</f>
        <v>2967.05</v>
      </c>
      <c r="C508" s="5">
        <f>Pairs!L508</f>
        <v>3055.39</v>
      </c>
      <c r="D508" s="5">
        <f>Pairs!M508</f>
        <v>2957.2</v>
      </c>
      <c r="E508" s="5">
        <f>Pairs!N508</f>
        <v>3055.39</v>
      </c>
      <c r="F508" s="4">
        <f t="shared" si="154"/>
        <v>98.190000000000055</v>
      </c>
      <c r="G508" s="4">
        <f t="shared" si="155"/>
        <v>75.376666666666623</v>
      </c>
      <c r="H508" s="9">
        <f t="shared" si="156"/>
        <v>81.190000000000055</v>
      </c>
      <c r="I508" s="4">
        <f t="shared" si="157"/>
        <v>-4.6659999999999853</v>
      </c>
      <c r="K508" s="16">
        <f t="shared" si="158"/>
        <v>1</v>
      </c>
      <c r="L508" s="4">
        <f t="shared" si="147"/>
        <v>83.089999999999691</v>
      </c>
      <c r="M508" s="6">
        <f t="shared" si="159"/>
        <v>0.70841503964532115</v>
      </c>
      <c r="N508" s="4">
        <f t="shared" si="150"/>
        <v>117.28999999999996</v>
      </c>
      <c r="O508" s="6">
        <f t="shared" si="160"/>
        <v>0.41534616345913422</v>
      </c>
      <c r="P508" s="4">
        <f t="shared" si="151"/>
        <v>200.04999999999973</v>
      </c>
      <c r="Q508" s="13"/>
      <c r="R508" s="13"/>
      <c r="S508" s="4">
        <f t="shared" si="161"/>
        <v>81.190000000000055</v>
      </c>
      <c r="T508" s="6">
        <f t="shared" si="148"/>
        <v>0.78077429054688963</v>
      </c>
      <c r="U508" s="4">
        <f t="shared" si="162"/>
        <v>17</v>
      </c>
      <c r="V508" s="6">
        <f t="shared" si="149"/>
        <v>-0.14189062206352582</v>
      </c>
      <c r="X508" s="4">
        <f t="shared" si="163"/>
        <v>17</v>
      </c>
      <c r="Z508" s="4">
        <f t="shared" si="145"/>
        <v>81.190000000000055</v>
      </c>
      <c r="AA508" s="4">
        <f t="shared" si="146"/>
        <v>81.190000000000055</v>
      </c>
      <c r="AC508" s="4">
        <f t="shared" si="153"/>
        <v>53.190000000000055</v>
      </c>
      <c r="AD508" s="4">
        <f t="shared" si="152"/>
        <v>209.25999999999976</v>
      </c>
    </row>
    <row r="509" spans="1:30">
      <c r="A509" s="2">
        <f>Pairs!J509</f>
        <v>40898</v>
      </c>
      <c r="B509" s="5">
        <f>Pairs!K509</f>
        <v>3080</v>
      </c>
      <c r="C509" s="5">
        <f>Pairs!L509</f>
        <v>3121.39</v>
      </c>
      <c r="D509" s="5">
        <f>Pairs!M509</f>
        <v>3019.72</v>
      </c>
      <c r="E509" s="5">
        <f>Pairs!N509</f>
        <v>3030.47</v>
      </c>
      <c r="F509" s="4">
        <f t="shared" si="154"/>
        <v>101.67000000000007</v>
      </c>
      <c r="G509" s="4">
        <f t="shared" si="155"/>
        <v>81.164999999999964</v>
      </c>
      <c r="H509" s="9">
        <f t="shared" si="156"/>
        <v>-24.920000000000073</v>
      </c>
      <c r="I509" s="4">
        <f t="shared" si="157"/>
        <v>10.859999999999946</v>
      </c>
      <c r="K509" s="16">
        <f t="shared" si="158"/>
        <v>0.70008424599831309</v>
      </c>
      <c r="L509" s="4">
        <f t="shared" si="147"/>
        <v>83.089999999999691</v>
      </c>
      <c r="M509" s="6">
        <f t="shared" si="159"/>
        <v>0.54660778049238701</v>
      </c>
      <c r="N509" s="4">
        <f t="shared" si="150"/>
        <v>106.41999999999962</v>
      </c>
      <c r="O509" s="6">
        <f t="shared" si="160"/>
        <v>0.29077730567358007</v>
      </c>
      <c r="P509" s="4">
        <f t="shared" si="151"/>
        <v>200.04999999999973</v>
      </c>
      <c r="Q509" s="13"/>
      <c r="R509" s="13"/>
      <c r="S509" s="4">
        <f t="shared" si="161"/>
        <v>66</v>
      </c>
      <c r="T509" s="6">
        <f t="shared" si="148"/>
        <v>1.7943194126850432</v>
      </c>
      <c r="U509" s="4">
        <f t="shared" si="162"/>
        <v>35.670000000000073</v>
      </c>
      <c r="V509" s="6">
        <f t="shared" si="149"/>
        <v>0.57070646287158255</v>
      </c>
      <c r="X509" s="4">
        <f t="shared" si="163"/>
        <v>35.670000000000073</v>
      </c>
      <c r="Z509" s="4">
        <f t="shared" si="145"/>
        <v>66</v>
      </c>
      <c r="AA509" s="4">
        <f t="shared" si="146"/>
        <v>24.920000000000073</v>
      </c>
      <c r="AC509" s="4">
        <f t="shared" si="153"/>
        <v>-3.0799999999999272</v>
      </c>
      <c r="AD509" s="4">
        <f t="shared" si="152"/>
        <v>230.52999999999975</v>
      </c>
    </row>
    <row r="510" spans="1:30">
      <c r="A510" s="2">
        <f>Pairs!J510</f>
        <v>40899</v>
      </c>
      <c r="B510" s="5">
        <f>Pairs!K510</f>
        <v>3046.83</v>
      </c>
      <c r="C510" s="5">
        <f>Pairs!L510</f>
        <v>3080.19</v>
      </c>
      <c r="D510" s="5">
        <f>Pairs!M510</f>
        <v>3046.83</v>
      </c>
      <c r="E510" s="5">
        <f>Pairs!N510</f>
        <v>3071.8</v>
      </c>
      <c r="F510" s="4">
        <f t="shared" si="154"/>
        <v>33.360000000000127</v>
      </c>
      <c r="G510" s="4">
        <f t="shared" si="155"/>
        <v>80.589999999999961</v>
      </c>
      <c r="H510" s="9">
        <f t="shared" si="156"/>
        <v>41.330000000000382</v>
      </c>
      <c r="I510" s="4">
        <f t="shared" si="157"/>
        <v>14.614000000000033</v>
      </c>
      <c r="K510" s="16">
        <f t="shared" si="158"/>
        <v>1</v>
      </c>
      <c r="L510" s="4">
        <f t="shared" si="147"/>
        <v>99.5</v>
      </c>
      <c r="M510" s="6">
        <f t="shared" si="159"/>
        <v>1</v>
      </c>
      <c r="N510" s="4">
        <f t="shared" si="150"/>
        <v>99.5</v>
      </c>
      <c r="O510" s="6">
        <f t="shared" si="160"/>
        <v>0.8483246653593659</v>
      </c>
      <c r="P510" s="4">
        <f t="shared" si="151"/>
        <v>117.28999999999996</v>
      </c>
      <c r="Q510" s="13"/>
      <c r="R510" s="13"/>
      <c r="S510" s="4">
        <f t="shared" si="161"/>
        <v>49.720000000000255</v>
      </c>
      <c r="T510" s="6">
        <f t="shared" si="148"/>
        <v>1.2984715368877153</v>
      </c>
      <c r="U510" s="4">
        <f t="shared" si="162"/>
        <v>-16.360000000000127</v>
      </c>
      <c r="V510" s="6">
        <f t="shared" si="149"/>
        <v>0.89697917920327386</v>
      </c>
      <c r="X510" s="4">
        <f t="shared" si="163"/>
        <v>-16.360000000000127</v>
      </c>
      <c r="Z510" s="4">
        <f t="shared" si="145"/>
        <v>49.720000000000255</v>
      </c>
      <c r="AA510" s="4">
        <f t="shared" si="146"/>
        <v>41.330000000000382</v>
      </c>
      <c r="AC510" s="4">
        <f t="shared" si="153"/>
        <v>13.330000000000382</v>
      </c>
      <c r="AD510" s="4">
        <f t="shared" si="152"/>
        <v>191.36999999999989</v>
      </c>
    </row>
    <row r="511" spans="1:30">
      <c r="A511" s="2">
        <f>Pairs!J511</f>
        <v>40900</v>
      </c>
      <c r="B511" s="5">
        <f>Pairs!K511</f>
        <v>3101.75</v>
      </c>
      <c r="C511" s="5">
        <f>Pairs!L511</f>
        <v>3113.94</v>
      </c>
      <c r="D511" s="5">
        <f>Pairs!M511</f>
        <v>3086.1</v>
      </c>
      <c r="E511" s="5">
        <f>Pairs!N511</f>
        <v>3102.09</v>
      </c>
      <c r="F511" s="4">
        <f t="shared" si="154"/>
        <v>27.840000000000146</v>
      </c>
      <c r="G511" s="4">
        <f t="shared" si="155"/>
        <v>73.501666666666623</v>
      </c>
      <c r="H511" s="9">
        <f t="shared" si="156"/>
        <v>30.289999999999964</v>
      </c>
      <c r="I511" s="4">
        <f t="shared" si="157"/>
        <v>25.957999999999991</v>
      </c>
      <c r="K511" s="16">
        <f t="shared" si="158"/>
        <v>1</v>
      </c>
      <c r="L511" s="4">
        <f t="shared" si="147"/>
        <v>127.89000000000033</v>
      </c>
      <c r="M511" s="6">
        <f t="shared" si="159"/>
        <v>1</v>
      </c>
      <c r="N511" s="4">
        <f t="shared" si="150"/>
        <v>129.78999999999996</v>
      </c>
      <c r="O511" s="6">
        <f t="shared" si="160"/>
        <v>1</v>
      </c>
      <c r="P511" s="4">
        <f t="shared" si="151"/>
        <v>129.78999999999996</v>
      </c>
      <c r="Q511" s="13"/>
      <c r="R511" s="13"/>
      <c r="S511" s="4">
        <f t="shared" si="161"/>
        <v>42.139999999999873</v>
      </c>
      <c r="T511" s="6">
        <f t="shared" si="148"/>
        <v>1.4235175879396973</v>
      </c>
      <c r="U511" s="4">
        <f t="shared" si="162"/>
        <v>-14.299999999999727</v>
      </c>
      <c r="V511" s="6">
        <f t="shared" si="149"/>
        <v>1.1437185929648215</v>
      </c>
      <c r="X511" s="4">
        <f t="shared" si="163"/>
        <v>-14.299999999999727</v>
      </c>
      <c r="Z511" s="4">
        <f t="shared" si="145"/>
        <v>42.139999999999873</v>
      </c>
      <c r="AA511" s="4">
        <f t="shared" si="146"/>
        <v>30.289999999999964</v>
      </c>
      <c r="AC511" s="4">
        <f t="shared" si="153"/>
        <v>2.2899999999999636</v>
      </c>
      <c r="AD511" s="4">
        <f t="shared" si="152"/>
        <v>144.79999999999973</v>
      </c>
    </row>
    <row r="512" spans="1:30">
      <c r="A512" s="2">
        <f>Pairs!J512</f>
        <v>40904</v>
      </c>
      <c r="B512" s="5">
        <f>Pairs!K512</f>
        <v>3111.14</v>
      </c>
      <c r="C512" s="5">
        <f>Pairs!L512</f>
        <v>3131.5</v>
      </c>
      <c r="D512" s="5">
        <f>Pairs!M512</f>
        <v>3098.14</v>
      </c>
      <c r="E512" s="5">
        <f>Pairs!N512</f>
        <v>3103.11</v>
      </c>
      <c r="F512" s="4">
        <f t="shared" si="154"/>
        <v>33.360000000000127</v>
      </c>
      <c r="G512" s="4">
        <f t="shared" si="155"/>
        <v>65.918333333333294</v>
      </c>
      <c r="H512" s="9">
        <f t="shared" si="156"/>
        <v>1.0199999999999818</v>
      </c>
      <c r="I512" s="4">
        <f t="shared" si="157"/>
        <v>25.78200000000006</v>
      </c>
      <c r="K512" s="16">
        <f t="shared" si="158"/>
        <v>1</v>
      </c>
      <c r="L512" s="4">
        <f t="shared" si="147"/>
        <v>72.640000000000327</v>
      </c>
      <c r="M512" s="6">
        <f t="shared" si="159"/>
        <v>1</v>
      </c>
      <c r="N512" s="4">
        <f t="shared" si="150"/>
        <v>130.80999999999995</v>
      </c>
      <c r="O512" s="6">
        <f t="shared" si="160"/>
        <v>1</v>
      </c>
      <c r="P512" s="4">
        <f t="shared" si="151"/>
        <v>130.80999999999995</v>
      </c>
      <c r="Q512" s="13"/>
      <c r="R512" s="13"/>
      <c r="S512" s="4">
        <f t="shared" si="161"/>
        <v>29.409999999999854</v>
      </c>
      <c r="T512" s="6">
        <f t="shared" si="148"/>
        <v>1.2299632496676813</v>
      </c>
      <c r="U512" s="4">
        <f t="shared" si="162"/>
        <v>3.9500000000002728</v>
      </c>
      <c r="V512" s="6">
        <f t="shared" si="149"/>
        <v>0.96911408241457297</v>
      </c>
      <c r="X512" s="4">
        <f t="shared" si="163"/>
        <v>3.9500000000002728</v>
      </c>
      <c r="Z512" s="4">
        <f t="shared" si="145"/>
        <v>29.409999999999854</v>
      </c>
      <c r="AA512" s="4">
        <f t="shared" si="146"/>
        <v>1.0199999999999818</v>
      </c>
      <c r="AC512" s="4">
        <f t="shared" si="153"/>
        <v>-26.980000000000018</v>
      </c>
      <c r="AD512" s="4">
        <f t="shared" si="152"/>
        <v>63.059999999999945</v>
      </c>
    </row>
    <row r="513" spans="1:30">
      <c r="A513" s="2">
        <f>Pairs!J513</f>
        <v>40905</v>
      </c>
      <c r="B513" s="5">
        <f>Pairs!K513</f>
        <v>3102.24</v>
      </c>
      <c r="C513" s="5">
        <f>Pairs!L513</f>
        <v>3130.82</v>
      </c>
      <c r="D513" s="5">
        <f>Pairs!M513</f>
        <v>3071.08</v>
      </c>
      <c r="E513" s="5">
        <f>Pairs!N513</f>
        <v>3071.08</v>
      </c>
      <c r="F513" s="4">
        <f t="shared" si="154"/>
        <v>59.740000000000236</v>
      </c>
      <c r="G513" s="4">
        <f t="shared" si="155"/>
        <v>61.624166666666646</v>
      </c>
      <c r="H513" s="9">
        <f t="shared" si="156"/>
        <v>-32.0300000000002</v>
      </c>
      <c r="I513" s="4">
        <f t="shared" si="157"/>
        <v>3.138000000000011</v>
      </c>
      <c r="K513" s="16">
        <f t="shared" si="158"/>
        <v>0.55905837004405212</v>
      </c>
      <c r="L513" s="4">
        <f t="shared" si="147"/>
        <v>72.640000000000327</v>
      </c>
      <c r="M513" s="6">
        <f t="shared" si="159"/>
        <v>0.7515320766426179</v>
      </c>
      <c r="N513" s="4">
        <f t="shared" si="150"/>
        <v>128.91000000000031</v>
      </c>
      <c r="O513" s="6">
        <f t="shared" si="160"/>
        <v>0.75514104426266937</v>
      </c>
      <c r="P513" s="4">
        <f t="shared" si="151"/>
        <v>130.80999999999995</v>
      </c>
      <c r="Q513" s="13"/>
      <c r="R513" s="13"/>
      <c r="S513" s="4">
        <f t="shared" si="161"/>
        <v>27.710000000000036</v>
      </c>
      <c r="T513" s="6">
        <f t="shared" si="148"/>
        <v>1.3814702643171795</v>
      </c>
      <c r="U513" s="4">
        <f t="shared" si="162"/>
        <v>32.0300000000002</v>
      </c>
      <c r="V513" s="6">
        <f t="shared" si="149"/>
        <v>0.55905837004405212</v>
      </c>
      <c r="X513" s="4">
        <f t="shared" si="163"/>
        <v>27.710000000000036</v>
      </c>
      <c r="Z513" s="4">
        <f t="shared" si="145"/>
        <v>32.0300000000002</v>
      </c>
      <c r="AA513" s="4">
        <f t="shared" si="146"/>
        <v>32.0300000000002</v>
      </c>
      <c r="AC513" s="4">
        <f t="shared" si="153"/>
        <v>4.0300000000002001</v>
      </c>
      <c r="AD513" s="4">
        <f t="shared" si="152"/>
        <v>84.2199999999998</v>
      </c>
    </row>
    <row r="514" spans="1:30">
      <c r="A514" s="2">
        <f>Pairs!J514</f>
        <v>40906</v>
      </c>
      <c r="B514" s="5">
        <f>Pairs!K514</f>
        <v>3081.17</v>
      </c>
      <c r="C514" s="5">
        <f>Pairs!L514</f>
        <v>3127.56</v>
      </c>
      <c r="D514" s="5">
        <f>Pairs!M514</f>
        <v>3064.69</v>
      </c>
      <c r="E514" s="5">
        <f>Pairs!N514</f>
        <v>3127.56</v>
      </c>
      <c r="F514" s="4">
        <f t="shared" si="154"/>
        <v>62.869999999999891</v>
      </c>
      <c r="G514" s="4">
        <f t="shared" si="155"/>
        <v>60.6875</v>
      </c>
      <c r="H514" s="9">
        <f t="shared" si="156"/>
        <v>56.480000000000018</v>
      </c>
      <c r="I514" s="4">
        <f t="shared" si="157"/>
        <v>19.418000000000028</v>
      </c>
      <c r="K514" s="16">
        <f t="shared" si="158"/>
        <v>1</v>
      </c>
      <c r="L514" s="4">
        <f t="shared" si="147"/>
        <v>56.480000000000018</v>
      </c>
      <c r="M514" s="6">
        <f t="shared" si="159"/>
        <v>1</v>
      </c>
      <c r="N514" s="4">
        <f t="shared" si="150"/>
        <v>97.090000000000146</v>
      </c>
      <c r="O514" s="6">
        <f t="shared" si="160"/>
        <v>1</v>
      </c>
      <c r="P514" s="4">
        <f t="shared" si="151"/>
        <v>155.25999999999976</v>
      </c>
      <c r="Q514" s="13"/>
      <c r="R514" s="13"/>
      <c r="S514" s="4">
        <f t="shared" si="161"/>
        <v>56.480000000000018</v>
      </c>
      <c r="T514" s="6">
        <f t="shared" si="148"/>
        <v>1.336591409691626</v>
      </c>
      <c r="U514" s="4">
        <f t="shared" si="162"/>
        <v>6.3899999999998727</v>
      </c>
      <c r="V514" s="6">
        <f t="shared" si="149"/>
        <v>0.47109030837004545</v>
      </c>
      <c r="X514" s="4">
        <f t="shared" si="163"/>
        <v>6.3899999999998727</v>
      </c>
      <c r="Z514" s="4">
        <f t="shared" si="145"/>
        <v>56.480000000000018</v>
      </c>
      <c r="AA514" s="4">
        <f t="shared" si="146"/>
        <v>56.480000000000018</v>
      </c>
      <c r="AC514" s="4">
        <f t="shared" si="153"/>
        <v>28.480000000000018</v>
      </c>
      <c r="AD514" s="4">
        <f t="shared" si="152"/>
        <v>38.150000000000091</v>
      </c>
    </row>
    <row r="515" spans="1:30">
      <c r="A515" s="2">
        <f>Pairs!J515</f>
        <v>40907</v>
      </c>
      <c r="B515" s="5">
        <f>Pairs!K515</f>
        <v>3139.91</v>
      </c>
      <c r="C515" s="5">
        <f>Pairs!L515</f>
        <v>3159.81</v>
      </c>
      <c r="D515" s="5">
        <f>Pairs!M515</f>
        <v>3120.05</v>
      </c>
      <c r="E515" s="5">
        <f>Pairs!N515</f>
        <v>3159.81</v>
      </c>
      <c r="F515" s="4">
        <f t="shared" si="154"/>
        <v>39.759999999999764</v>
      </c>
      <c r="G515" s="4">
        <f t="shared" si="155"/>
        <v>59.697499999999991</v>
      </c>
      <c r="H515" s="9">
        <f t="shared" si="156"/>
        <v>32.25</v>
      </c>
      <c r="I515" s="4">
        <f t="shared" si="157"/>
        <v>17.601999999999954</v>
      </c>
      <c r="K515" s="16">
        <f t="shared" si="158"/>
        <v>1</v>
      </c>
      <c r="L515" s="4">
        <f t="shared" si="147"/>
        <v>88.730000000000018</v>
      </c>
      <c r="M515" s="6">
        <f t="shared" si="159"/>
        <v>1</v>
      </c>
      <c r="N515" s="4">
        <f t="shared" si="150"/>
        <v>129.34000000000015</v>
      </c>
      <c r="O515" s="6">
        <f t="shared" si="160"/>
        <v>1</v>
      </c>
      <c r="P515" s="4">
        <f t="shared" si="151"/>
        <v>185.61000000000013</v>
      </c>
      <c r="Q515" s="13"/>
      <c r="R515" s="13"/>
      <c r="S515" s="4">
        <f t="shared" si="161"/>
        <v>32.25</v>
      </c>
      <c r="T515" s="6">
        <f t="shared" si="148"/>
        <v>1.5709985835694049</v>
      </c>
      <c r="U515" s="4">
        <f t="shared" si="162"/>
        <v>7.5099999999997635</v>
      </c>
      <c r="V515" s="6">
        <f t="shared" si="149"/>
        <v>0.86703257790368693</v>
      </c>
      <c r="X515" s="4">
        <f t="shared" si="163"/>
        <v>7.5099999999997635</v>
      </c>
      <c r="Z515" s="4">
        <f t="shared" si="145"/>
        <v>32.25</v>
      </c>
      <c r="AA515" s="4">
        <f t="shared" si="146"/>
        <v>32.25</v>
      </c>
      <c r="AC515" s="4">
        <f t="shared" si="153"/>
        <v>4.25</v>
      </c>
      <c r="AD515" s="4">
        <f t="shared" si="152"/>
        <v>47.840000000000146</v>
      </c>
    </row>
    <row r="516" spans="1:30">
      <c r="A516" s="2">
        <f>Pairs!J516</f>
        <v>40911</v>
      </c>
      <c r="B516" s="5">
        <f>Pairs!K516</f>
        <v>3231.43</v>
      </c>
      <c r="C516" s="5">
        <f>Pairs!L516</f>
        <v>3246.74</v>
      </c>
      <c r="D516" s="5">
        <f>Pairs!M516</f>
        <v>3193.63</v>
      </c>
      <c r="E516" s="5">
        <f>Pairs!N516</f>
        <v>3245.4</v>
      </c>
      <c r="F516" s="4">
        <f t="shared" si="154"/>
        <v>53.109999999999673</v>
      </c>
      <c r="G516" s="4">
        <f t="shared" si="155"/>
        <v>56.058333333333316</v>
      </c>
      <c r="H516" s="9">
        <f t="shared" si="156"/>
        <v>85.590000000000146</v>
      </c>
      <c r="I516" s="4">
        <f t="shared" si="157"/>
        <v>28.661999999999988</v>
      </c>
      <c r="K516" s="16">
        <f t="shared" si="158"/>
        <v>1</v>
      </c>
      <c r="L516" s="4">
        <f t="shared" si="147"/>
        <v>174.32000000000016</v>
      </c>
      <c r="M516" s="6">
        <f t="shared" si="159"/>
        <v>1</v>
      </c>
      <c r="N516" s="4">
        <f t="shared" si="150"/>
        <v>174.32000000000016</v>
      </c>
      <c r="O516" s="6">
        <f t="shared" si="160"/>
        <v>1</v>
      </c>
      <c r="P516" s="4">
        <f t="shared" si="151"/>
        <v>214.93000000000029</v>
      </c>
      <c r="Q516" s="13"/>
      <c r="R516" s="13"/>
      <c r="S516" s="4">
        <f t="shared" si="161"/>
        <v>86.929999999999836</v>
      </c>
      <c r="T516" s="6">
        <f t="shared" si="148"/>
        <v>1.9797137383072221</v>
      </c>
      <c r="U516" s="4">
        <f t="shared" si="162"/>
        <v>-33.820000000000164</v>
      </c>
      <c r="V516" s="6">
        <f t="shared" si="149"/>
        <v>1.38115631691649</v>
      </c>
      <c r="X516" s="4">
        <f t="shared" si="163"/>
        <v>-33.820000000000164</v>
      </c>
      <c r="Z516" s="4">
        <f t="shared" si="145"/>
        <v>86.929999999999836</v>
      </c>
      <c r="AA516" s="4">
        <f t="shared" si="146"/>
        <v>85.590000000000146</v>
      </c>
      <c r="AC516" s="4">
        <f t="shared" si="153"/>
        <v>57.590000000000146</v>
      </c>
      <c r="AD516" s="4">
        <f t="shared" si="152"/>
        <v>107.00000000000045</v>
      </c>
    </row>
    <row r="517" spans="1:30">
      <c r="A517" s="2">
        <f>Pairs!J517</f>
        <v>40912</v>
      </c>
      <c r="B517" s="5">
        <f>Pairs!K517</f>
        <v>3227.46</v>
      </c>
      <c r="C517" s="5">
        <f>Pairs!L517</f>
        <v>3242.84</v>
      </c>
      <c r="D517" s="5">
        <f>Pairs!M517</f>
        <v>3186.48</v>
      </c>
      <c r="E517" s="5">
        <f>Pairs!N517</f>
        <v>3193.65</v>
      </c>
      <c r="F517" s="4">
        <f t="shared" si="154"/>
        <v>56.360000000000127</v>
      </c>
      <c r="G517" s="4">
        <f t="shared" si="155"/>
        <v>56.87833333333333</v>
      </c>
      <c r="H517" s="9">
        <f t="shared" si="156"/>
        <v>-51.75</v>
      </c>
      <c r="I517" s="4">
        <f t="shared" si="157"/>
        <v>18.107999999999993</v>
      </c>
      <c r="K517" s="16">
        <f t="shared" si="158"/>
        <v>0.70313217072051426</v>
      </c>
      <c r="L517" s="4">
        <f t="shared" si="147"/>
        <v>174.32000000000016</v>
      </c>
      <c r="M517" s="6">
        <f t="shared" si="159"/>
        <v>0.70313217072051426</v>
      </c>
      <c r="N517" s="4">
        <f t="shared" si="150"/>
        <v>174.32000000000016</v>
      </c>
      <c r="O517" s="6">
        <f t="shared" si="160"/>
        <v>0.7592239333736569</v>
      </c>
      <c r="P517" s="4">
        <f t="shared" si="151"/>
        <v>214.93000000000029</v>
      </c>
      <c r="Q517" s="13"/>
      <c r="R517" s="13"/>
      <c r="S517" s="4">
        <f t="shared" si="161"/>
        <v>-2.5599999999999454</v>
      </c>
      <c r="T517" s="6">
        <f t="shared" si="148"/>
        <v>0.985314364387334</v>
      </c>
      <c r="U517" s="4">
        <f t="shared" si="162"/>
        <v>58.920000000000073</v>
      </c>
      <c r="V517" s="6">
        <f t="shared" si="149"/>
        <v>0.6620009178522257</v>
      </c>
      <c r="X517" s="4">
        <f t="shared" si="163"/>
        <v>-2.5599999999999454</v>
      </c>
      <c r="Z517" s="4">
        <f t="shared" ref="Z517:Z580" si="164">MAX(S517,U517)</f>
        <v>58.920000000000073</v>
      </c>
      <c r="AA517" s="4">
        <f t="shared" ref="AA517:AA580" si="165">ABS(H517)</f>
        <v>51.75</v>
      </c>
      <c r="AC517" s="4">
        <f t="shared" si="153"/>
        <v>23.75</v>
      </c>
      <c r="AD517" s="4">
        <f t="shared" si="152"/>
        <v>156.85000000000082</v>
      </c>
    </row>
    <row r="518" spans="1:30">
      <c r="A518" s="2">
        <f>Pairs!J518</f>
        <v>40913</v>
      </c>
      <c r="B518" s="5">
        <f>Pairs!K518</f>
        <v>3197.16</v>
      </c>
      <c r="C518" s="5">
        <f>Pairs!L518</f>
        <v>3200.15</v>
      </c>
      <c r="D518" s="5">
        <f>Pairs!M518</f>
        <v>3136.75</v>
      </c>
      <c r="E518" s="5">
        <f>Pairs!N518</f>
        <v>3144.91</v>
      </c>
      <c r="F518" s="4">
        <f t="shared" si="154"/>
        <v>63.400000000000091</v>
      </c>
      <c r="G518" s="4">
        <f t="shared" si="155"/>
        <v>58.1875</v>
      </c>
      <c r="H518" s="9">
        <f t="shared" si="156"/>
        <v>-48.740000000000236</v>
      </c>
      <c r="I518" s="4">
        <f t="shared" si="157"/>
        <v>14.765999999999986</v>
      </c>
      <c r="K518" s="16">
        <f t="shared" si="158"/>
        <v>0.14723353699932015</v>
      </c>
      <c r="L518" s="4">
        <f t="shared" si="147"/>
        <v>117.84000000000015</v>
      </c>
      <c r="M518" s="6">
        <f t="shared" si="159"/>
        <v>0.42353143643873253</v>
      </c>
      <c r="N518" s="4">
        <f t="shared" si="150"/>
        <v>174.32000000000016</v>
      </c>
      <c r="O518" s="6">
        <f t="shared" si="160"/>
        <v>0.42353143643873253</v>
      </c>
      <c r="P518" s="4">
        <f t="shared" si="151"/>
        <v>174.32000000000016</v>
      </c>
      <c r="Q518" s="13"/>
      <c r="R518" s="13"/>
      <c r="S518" s="4">
        <f t="shared" si="161"/>
        <v>6.5</v>
      </c>
      <c r="T518" s="6">
        <f t="shared" si="148"/>
        <v>0.74041991739329993</v>
      </c>
      <c r="U518" s="4">
        <f t="shared" si="162"/>
        <v>56.900000000000091</v>
      </c>
      <c r="V518" s="6">
        <f t="shared" si="149"/>
        <v>0.37672097292335938</v>
      </c>
      <c r="X518" s="4">
        <f t="shared" si="163"/>
        <v>6.5</v>
      </c>
      <c r="Z518" s="4">
        <f t="shared" si="164"/>
        <v>56.900000000000091</v>
      </c>
      <c r="AA518" s="4">
        <f t="shared" si="165"/>
        <v>48.740000000000236</v>
      </c>
      <c r="AC518" s="4">
        <f t="shared" si="153"/>
        <v>20.740000000000236</v>
      </c>
      <c r="AD518" s="4">
        <f t="shared" si="152"/>
        <v>124.400000000001</v>
      </c>
    </row>
    <row r="519" spans="1:30">
      <c r="A519" s="2">
        <f>Pairs!J519</f>
        <v>40914</v>
      </c>
      <c r="B519" s="5">
        <f>Pairs!K519</f>
        <v>3156.42</v>
      </c>
      <c r="C519" s="5">
        <f>Pairs!L519</f>
        <v>3184.38</v>
      </c>
      <c r="D519" s="5">
        <f>Pairs!M519</f>
        <v>3122.63</v>
      </c>
      <c r="E519" s="5">
        <f>Pairs!N519</f>
        <v>3137.36</v>
      </c>
      <c r="F519" s="4">
        <f t="shared" si="154"/>
        <v>61.75</v>
      </c>
      <c r="G519" s="4">
        <f t="shared" si="155"/>
        <v>57.617500000000028</v>
      </c>
      <c r="H519" s="9">
        <f t="shared" si="156"/>
        <v>-7.5499999999997272</v>
      </c>
      <c r="I519" s="4">
        <f t="shared" si="157"/>
        <v>1.9600000000000364</v>
      </c>
      <c r="K519" s="16">
        <f t="shared" si="158"/>
        <v>0</v>
      </c>
      <c r="L519" s="4">
        <f t="shared" ref="L519:L582" si="166">(MAX($E515:$E519)-MIN($E515:$E519))</f>
        <v>108.03999999999996</v>
      </c>
      <c r="M519" s="6">
        <f t="shared" si="159"/>
        <v>0.38022028453419077</v>
      </c>
      <c r="N519" s="4">
        <f t="shared" si="150"/>
        <v>174.32000000000016</v>
      </c>
      <c r="O519" s="6">
        <f t="shared" si="160"/>
        <v>0.38022028453419077</v>
      </c>
      <c r="P519" s="4">
        <f t="shared" si="151"/>
        <v>174.32000000000016</v>
      </c>
      <c r="Q519" s="13"/>
      <c r="R519" s="13"/>
      <c r="S519" s="4">
        <f t="shared" si="161"/>
        <v>39.470000000000255</v>
      </c>
      <c r="T519" s="6">
        <f t="shared" si="148"/>
        <v>0.48217922606924724</v>
      </c>
      <c r="U519" s="4">
        <f t="shared" si="162"/>
        <v>22.279999999999745</v>
      </c>
      <c r="V519" s="6">
        <f t="shared" si="149"/>
        <v>-4.1836388323148593E-2</v>
      </c>
      <c r="X519" s="4">
        <f t="shared" si="163"/>
        <v>22.279999999999745</v>
      </c>
      <c r="Z519" s="4">
        <f t="shared" si="164"/>
        <v>39.470000000000255</v>
      </c>
      <c r="AA519" s="4">
        <f t="shared" si="165"/>
        <v>7.5499999999997272</v>
      </c>
      <c r="AC519" s="4">
        <f t="shared" si="153"/>
        <v>-20.450000000000273</v>
      </c>
      <c r="AD519" s="4">
        <f t="shared" si="152"/>
        <v>107.03000000000065</v>
      </c>
    </row>
    <row r="520" spans="1:30">
      <c r="A520" s="2">
        <f>Pairs!J520</f>
        <v>40917</v>
      </c>
      <c r="B520" s="5">
        <f>Pairs!K520</f>
        <v>3143.95</v>
      </c>
      <c r="C520" s="5">
        <f>Pairs!L520</f>
        <v>3157.31</v>
      </c>
      <c r="D520" s="5">
        <f>Pairs!M520</f>
        <v>3114.45</v>
      </c>
      <c r="E520" s="5">
        <f>Pairs!N520</f>
        <v>3127.69</v>
      </c>
      <c r="F520" s="4">
        <f t="shared" si="154"/>
        <v>42.860000000000127</v>
      </c>
      <c r="G520" s="4">
        <f t="shared" si="155"/>
        <v>53.006666666666696</v>
      </c>
      <c r="H520" s="9">
        <f t="shared" si="156"/>
        <v>-9.6700000000000728</v>
      </c>
      <c r="I520" s="4">
        <f t="shared" si="157"/>
        <v>-6.4239999999999782</v>
      </c>
      <c r="K520" s="16">
        <f t="shared" si="158"/>
        <v>0</v>
      </c>
      <c r="L520" s="4">
        <f t="shared" si="166"/>
        <v>117.71000000000004</v>
      </c>
      <c r="M520" s="6">
        <f t="shared" si="159"/>
        <v>1.1031907671428122E-3</v>
      </c>
      <c r="N520" s="4">
        <f t="shared" si="150"/>
        <v>117.84000000000015</v>
      </c>
      <c r="O520" s="6">
        <f t="shared" si="160"/>
        <v>0.3247475906379077</v>
      </c>
      <c r="P520" s="4">
        <f t="shared" si="151"/>
        <v>174.32000000000016</v>
      </c>
      <c r="Q520" s="13"/>
      <c r="R520" s="13"/>
      <c r="S520" s="4">
        <f t="shared" si="161"/>
        <v>19.949999999999818</v>
      </c>
      <c r="T520" s="6">
        <f t="shared" si="148"/>
        <v>0.18465383191410426</v>
      </c>
      <c r="U520" s="4">
        <f t="shared" si="162"/>
        <v>22.910000000000309</v>
      </c>
      <c r="V520" s="6">
        <f t="shared" si="149"/>
        <v>-0.21205109218808144</v>
      </c>
      <c r="X520" s="4">
        <f t="shared" si="163"/>
        <v>19.949999999999818</v>
      </c>
      <c r="Z520" s="4">
        <f t="shared" si="164"/>
        <v>22.910000000000309</v>
      </c>
      <c r="AA520" s="4">
        <f t="shared" si="165"/>
        <v>9.6700000000000728</v>
      </c>
      <c r="AC520" s="4" t="str">
        <f t="shared" si="153"/>
        <v/>
      </c>
      <c r="AD520" s="4">
        <f t="shared" si="152"/>
        <v>93.700000000000273</v>
      </c>
    </row>
    <row r="521" spans="1:30">
      <c r="A521" s="2">
        <f>Pairs!J521</f>
        <v>40918</v>
      </c>
      <c r="B521" s="5">
        <f>Pairs!K521</f>
        <v>3154.25</v>
      </c>
      <c r="C521" s="5">
        <f>Pairs!L521</f>
        <v>3219.43</v>
      </c>
      <c r="D521" s="5">
        <f>Pairs!M521</f>
        <v>3154.25</v>
      </c>
      <c r="E521" s="5">
        <f>Pairs!N521</f>
        <v>3210.79</v>
      </c>
      <c r="F521" s="4">
        <f t="shared" si="154"/>
        <v>65.179999999999836</v>
      </c>
      <c r="G521" s="4">
        <f t="shared" si="155"/>
        <v>49.965833333333343</v>
      </c>
      <c r="H521" s="9">
        <f t="shared" si="156"/>
        <v>83.099999999999909</v>
      </c>
      <c r="I521" s="4">
        <f t="shared" si="157"/>
        <v>-6.9220000000000255</v>
      </c>
      <c r="K521" s="16">
        <f t="shared" si="158"/>
        <v>1</v>
      </c>
      <c r="L521" s="4">
        <f t="shared" si="166"/>
        <v>83.099999999999909</v>
      </c>
      <c r="M521" s="6">
        <f t="shared" si="159"/>
        <v>0.70597230481692197</v>
      </c>
      <c r="N521" s="4">
        <f t="shared" si="150"/>
        <v>117.71000000000004</v>
      </c>
      <c r="O521" s="6">
        <f t="shared" si="160"/>
        <v>0.80145709040844371</v>
      </c>
      <c r="P521" s="4">
        <f t="shared" si="151"/>
        <v>174.32000000000016</v>
      </c>
      <c r="Q521" s="13"/>
      <c r="R521" s="13"/>
      <c r="S521" s="4">
        <f t="shared" si="161"/>
        <v>91.739999999999782</v>
      </c>
      <c r="T521" s="6">
        <f t="shared" si="148"/>
        <v>0.77937303542604497</v>
      </c>
      <c r="U521" s="4">
        <f t="shared" si="162"/>
        <v>-26.559999999999945</v>
      </c>
      <c r="V521" s="6">
        <f t="shared" si="149"/>
        <v>0.22563928298360325</v>
      </c>
      <c r="X521" s="4">
        <f t="shared" si="163"/>
        <v>-26.559999999999945</v>
      </c>
      <c r="Z521" s="4">
        <f t="shared" si="164"/>
        <v>91.739999999999782</v>
      </c>
      <c r="AA521" s="4">
        <f t="shared" si="165"/>
        <v>83.099999999999909</v>
      </c>
      <c r="AC521" s="4">
        <f t="shared" si="153"/>
        <v>55.099999999999909</v>
      </c>
      <c r="AD521" s="4">
        <f t="shared" si="152"/>
        <v>146.51000000000022</v>
      </c>
    </row>
    <row r="522" spans="1:30">
      <c r="A522" s="2">
        <f>Pairs!J522</f>
        <v>40919</v>
      </c>
      <c r="B522" s="5">
        <f>Pairs!K522</f>
        <v>3204</v>
      </c>
      <c r="C522" s="5">
        <f>Pairs!L522</f>
        <v>3236.34</v>
      </c>
      <c r="D522" s="5">
        <f>Pairs!M522</f>
        <v>3181.17</v>
      </c>
      <c r="E522" s="5">
        <f>Pairs!N522</f>
        <v>3204.83</v>
      </c>
      <c r="F522" s="4">
        <f t="shared" si="154"/>
        <v>55.170000000000073</v>
      </c>
      <c r="G522" s="4">
        <f t="shared" si="155"/>
        <v>51.783333333333339</v>
      </c>
      <c r="H522" s="9">
        <f t="shared" si="156"/>
        <v>-5.9600000000000364</v>
      </c>
      <c r="I522" s="4">
        <f t="shared" si="157"/>
        <v>2.2359999999999673</v>
      </c>
      <c r="K522" s="16">
        <f t="shared" si="158"/>
        <v>0.9282791817087841</v>
      </c>
      <c r="L522" s="4">
        <f t="shared" si="166"/>
        <v>83.099999999999909</v>
      </c>
      <c r="M522" s="6">
        <f t="shared" si="159"/>
        <v>0.65533939342451664</v>
      </c>
      <c r="N522" s="4">
        <f t="shared" si="150"/>
        <v>117.71000000000004</v>
      </c>
      <c r="O522" s="6">
        <f t="shared" si="160"/>
        <v>0.65571961982348848</v>
      </c>
      <c r="P522" s="4">
        <f t="shared" si="151"/>
        <v>117.84000000000015</v>
      </c>
      <c r="Q522" s="13"/>
      <c r="R522" s="13"/>
      <c r="S522" s="4">
        <f t="shared" si="161"/>
        <v>25.550000000000182</v>
      </c>
      <c r="T522" s="6">
        <f t="shared" ref="T522:T585" si="167">($C522-MIN($E517:$E521))/(MAX($E517:$E521)-MIN($E517:$E521))</f>
        <v>1.307460890493384</v>
      </c>
      <c r="U522" s="4">
        <f t="shared" si="162"/>
        <v>29.619999999999891</v>
      </c>
      <c r="V522" s="6">
        <f t="shared" ref="V522:V585" si="168">($D522-MIN($E517:$E521))/(MAX($E517:$E521)-MIN($E517:$E521))</f>
        <v>0.64356197352587341</v>
      </c>
      <c r="X522" s="4">
        <f t="shared" si="163"/>
        <v>25.550000000000182</v>
      </c>
      <c r="Z522" s="4">
        <f t="shared" si="164"/>
        <v>29.619999999999891</v>
      </c>
      <c r="AA522" s="4">
        <f t="shared" si="165"/>
        <v>5.9600000000000364</v>
      </c>
      <c r="AC522" s="4">
        <f t="shared" si="153"/>
        <v>-22.039999999999964</v>
      </c>
      <c r="AD522" s="4">
        <f t="shared" si="152"/>
        <v>151.45000000000027</v>
      </c>
    </row>
    <row r="523" spans="1:30">
      <c r="A523" s="2">
        <f>Pairs!J523</f>
        <v>40920</v>
      </c>
      <c r="B523" s="5">
        <f>Pairs!K523</f>
        <v>3210.88</v>
      </c>
      <c r="C523" s="5">
        <f>Pairs!L523</f>
        <v>3253.29</v>
      </c>
      <c r="D523" s="5">
        <f>Pairs!M523</f>
        <v>3190.12</v>
      </c>
      <c r="E523" s="5">
        <f>Pairs!N523</f>
        <v>3199.98</v>
      </c>
      <c r="F523" s="4">
        <f t="shared" si="154"/>
        <v>63.170000000000073</v>
      </c>
      <c r="G523" s="4">
        <f t="shared" si="155"/>
        <v>54.727499999999999</v>
      </c>
      <c r="H523" s="9">
        <f t="shared" si="156"/>
        <v>-4.8499999999999091</v>
      </c>
      <c r="I523" s="4">
        <f t="shared" si="157"/>
        <v>11.014000000000033</v>
      </c>
      <c r="K523" s="16">
        <f t="shared" si="158"/>
        <v>0.86991576413959137</v>
      </c>
      <c r="L523" s="4">
        <f t="shared" si="166"/>
        <v>83.099999999999909</v>
      </c>
      <c r="M523" s="6">
        <f t="shared" si="159"/>
        <v>0.86991576413959137</v>
      </c>
      <c r="N523" s="4">
        <f t="shared" si="150"/>
        <v>83.099999999999909</v>
      </c>
      <c r="O523" s="6">
        <f t="shared" si="160"/>
        <v>0.61413643700620113</v>
      </c>
      <c r="P523" s="4">
        <f t="shared" si="151"/>
        <v>117.71000000000004</v>
      </c>
      <c r="Q523" s="13"/>
      <c r="R523" s="13"/>
      <c r="S523" s="4">
        <f t="shared" si="161"/>
        <v>48.460000000000036</v>
      </c>
      <c r="T523" s="6">
        <f t="shared" si="167"/>
        <v>1.511432009626956</v>
      </c>
      <c r="U523" s="4">
        <f t="shared" si="162"/>
        <v>14.710000000000036</v>
      </c>
      <c r="V523" s="6">
        <f t="shared" si="168"/>
        <v>0.75126353790613609</v>
      </c>
      <c r="X523" s="4">
        <f t="shared" si="163"/>
        <v>14.710000000000036</v>
      </c>
      <c r="Z523" s="4">
        <f t="shared" si="164"/>
        <v>48.460000000000036</v>
      </c>
      <c r="AA523" s="4">
        <f t="shared" si="165"/>
        <v>4.8499999999999091</v>
      </c>
      <c r="AC523" s="4">
        <f t="shared" si="153"/>
        <v>-23.150000000000091</v>
      </c>
      <c r="AD523" s="4">
        <f t="shared" si="152"/>
        <v>124.26999999999998</v>
      </c>
    </row>
    <row r="524" spans="1:30">
      <c r="A524" s="2">
        <f>Pairs!J524</f>
        <v>40921</v>
      </c>
      <c r="B524" s="5">
        <f>Pairs!K524</f>
        <v>3224.16</v>
      </c>
      <c r="C524" s="5">
        <f>Pairs!L524</f>
        <v>3243.85</v>
      </c>
      <c r="D524" s="5">
        <f>Pairs!M524</f>
        <v>3151.69</v>
      </c>
      <c r="E524" s="5">
        <f>Pairs!N524</f>
        <v>3196.49</v>
      </c>
      <c r="F524" s="4">
        <f t="shared" si="154"/>
        <v>92.159999999999854</v>
      </c>
      <c r="G524" s="4">
        <f t="shared" si="155"/>
        <v>59.627499999999976</v>
      </c>
      <c r="H524" s="9">
        <f t="shared" si="156"/>
        <v>-3.4900000000002365</v>
      </c>
      <c r="I524" s="4">
        <f t="shared" si="157"/>
        <v>11.825999999999931</v>
      </c>
      <c r="K524" s="16">
        <f t="shared" si="158"/>
        <v>0.82791817087845732</v>
      </c>
      <c r="L524" s="4">
        <f t="shared" si="166"/>
        <v>83.099999999999909</v>
      </c>
      <c r="M524" s="6">
        <f t="shared" si="159"/>
        <v>0.82791817087845732</v>
      </c>
      <c r="N524" s="4">
        <f t="shared" ref="N524:N587" si="169">MAX($E518:$E524)-MIN($E518:$E524)</f>
        <v>83.099999999999909</v>
      </c>
      <c r="O524" s="6">
        <f t="shared" si="160"/>
        <v>0.58448729929487475</v>
      </c>
      <c r="P524" s="4">
        <f t="shared" ref="P524:P587" si="170">MAX($E516:$E524)-MIN($E516:$E524)</f>
        <v>117.71000000000004</v>
      </c>
      <c r="Q524" s="13"/>
      <c r="R524" s="13"/>
      <c r="S524" s="4">
        <f t="shared" si="161"/>
        <v>43.869999999999891</v>
      </c>
      <c r="T524" s="6">
        <f t="shared" si="167"/>
        <v>1.3978339350180504</v>
      </c>
      <c r="U524" s="4">
        <f t="shared" si="162"/>
        <v>48.289999999999964</v>
      </c>
      <c r="V524" s="6">
        <f t="shared" si="168"/>
        <v>0.28880866425992813</v>
      </c>
      <c r="X524" s="4">
        <f t="shared" si="163"/>
        <v>43.869999999999891</v>
      </c>
      <c r="Z524" s="4">
        <f t="shared" si="164"/>
        <v>48.289999999999964</v>
      </c>
      <c r="AA524" s="4">
        <f t="shared" si="165"/>
        <v>3.4900000000002365</v>
      </c>
      <c r="AC524" s="4">
        <f t="shared" si="153"/>
        <v>-24.509999999999764</v>
      </c>
      <c r="AD524" s="4">
        <f t="shared" si="152"/>
        <v>71.2800000000002</v>
      </c>
    </row>
    <row r="525" spans="1:30">
      <c r="A525" s="2">
        <f>Pairs!J525</f>
        <v>40924</v>
      </c>
      <c r="B525" s="5">
        <f>Pairs!K525</f>
        <v>3174.33</v>
      </c>
      <c r="C525" s="5">
        <f>Pairs!L525</f>
        <v>3231.02</v>
      </c>
      <c r="D525" s="5">
        <f>Pairs!M525</f>
        <v>3163.68</v>
      </c>
      <c r="E525" s="5">
        <f>Pairs!N525</f>
        <v>3225</v>
      </c>
      <c r="F525" s="4">
        <f t="shared" si="154"/>
        <v>67.340000000000146</v>
      </c>
      <c r="G525" s="4">
        <f t="shared" si="155"/>
        <v>60.260833333333302</v>
      </c>
      <c r="H525" s="9">
        <f t="shared" si="156"/>
        <v>28.510000000000218</v>
      </c>
      <c r="I525" s="4">
        <f t="shared" si="157"/>
        <v>19.461999999999989</v>
      </c>
      <c r="K525" s="16">
        <f t="shared" si="158"/>
        <v>1</v>
      </c>
      <c r="L525" s="4">
        <f t="shared" si="166"/>
        <v>28.510000000000218</v>
      </c>
      <c r="M525" s="6">
        <f t="shared" si="159"/>
        <v>1</v>
      </c>
      <c r="N525" s="4">
        <f t="shared" si="169"/>
        <v>97.309999999999945</v>
      </c>
      <c r="O525" s="6">
        <f t="shared" si="160"/>
        <v>1</v>
      </c>
      <c r="P525" s="4">
        <f t="shared" si="170"/>
        <v>97.309999999999945</v>
      </c>
      <c r="Q525" s="13"/>
      <c r="R525" s="13"/>
      <c r="S525" s="4">
        <f t="shared" si="161"/>
        <v>34.5300000000002</v>
      </c>
      <c r="T525" s="6">
        <f t="shared" si="167"/>
        <v>1.2434416365824312</v>
      </c>
      <c r="U525" s="4">
        <f t="shared" si="162"/>
        <v>32.809999999999945</v>
      </c>
      <c r="V525" s="6">
        <f t="shared" si="168"/>
        <v>0.43309265944644793</v>
      </c>
      <c r="X525" s="4">
        <f t="shared" si="163"/>
        <v>32.809999999999945</v>
      </c>
      <c r="Z525" s="4">
        <f t="shared" si="164"/>
        <v>34.5300000000002</v>
      </c>
      <c r="AA525" s="4">
        <f t="shared" si="165"/>
        <v>28.510000000000218</v>
      </c>
      <c r="AC525" s="4">
        <f t="shared" si="153"/>
        <v>0.51000000000021828</v>
      </c>
      <c r="AD525" s="4">
        <f t="shared" si="152"/>
        <v>67.540000000000418</v>
      </c>
    </row>
    <row r="526" spans="1:30">
      <c r="A526" s="2">
        <f>Pairs!J526</f>
        <v>40925</v>
      </c>
      <c r="B526" s="5">
        <f>Pairs!K526</f>
        <v>3260.27</v>
      </c>
      <c r="C526" s="5">
        <f>Pairs!L526</f>
        <v>3292.59</v>
      </c>
      <c r="D526" s="5">
        <f>Pairs!M526</f>
        <v>3243.37</v>
      </c>
      <c r="E526" s="5">
        <f>Pairs!N526</f>
        <v>3269.99</v>
      </c>
      <c r="F526" s="4">
        <f t="shared" si="154"/>
        <v>49.220000000000255</v>
      </c>
      <c r="G526" s="4">
        <f t="shared" si="155"/>
        <v>59.123333333333335</v>
      </c>
      <c r="H526" s="9">
        <f t="shared" si="156"/>
        <v>44.989999999999782</v>
      </c>
      <c r="I526" s="4">
        <f t="shared" si="157"/>
        <v>11.839999999999964</v>
      </c>
      <c r="K526" s="16">
        <f t="shared" si="158"/>
        <v>1</v>
      </c>
      <c r="L526" s="4">
        <f t="shared" si="166"/>
        <v>73.5</v>
      </c>
      <c r="M526" s="6">
        <f t="shared" si="159"/>
        <v>1</v>
      </c>
      <c r="N526" s="4">
        <f t="shared" si="169"/>
        <v>142.29999999999973</v>
      </c>
      <c r="O526" s="6">
        <f t="shared" si="160"/>
        <v>1</v>
      </c>
      <c r="P526" s="4">
        <f t="shared" si="170"/>
        <v>142.29999999999973</v>
      </c>
      <c r="Q526" s="13"/>
      <c r="R526" s="13"/>
      <c r="S526" s="4">
        <f t="shared" si="161"/>
        <v>67.590000000000146</v>
      </c>
      <c r="T526" s="6">
        <f t="shared" si="167"/>
        <v>3.3707471062784857</v>
      </c>
      <c r="U526" s="4">
        <f t="shared" si="162"/>
        <v>-18.369999999999891</v>
      </c>
      <c r="V526" s="6">
        <f t="shared" si="168"/>
        <v>1.6443353209400122</v>
      </c>
      <c r="X526" s="4">
        <f t="shared" si="163"/>
        <v>-18.369999999999891</v>
      </c>
      <c r="Z526" s="4">
        <f t="shared" si="164"/>
        <v>67.590000000000146</v>
      </c>
      <c r="AA526" s="4">
        <f t="shared" si="165"/>
        <v>44.989999999999782</v>
      </c>
      <c r="AC526" s="4">
        <f t="shared" si="153"/>
        <v>16.989999999999782</v>
      </c>
      <c r="AD526" s="4">
        <f t="shared" si="152"/>
        <v>26.940000000000055</v>
      </c>
    </row>
    <row r="527" spans="1:30">
      <c r="A527" s="2">
        <f>Pairs!J527</f>
        <v>40926</v>
      </c>
      <c r="B527" s="5">
        <f>Pairs!K527</f>
        <v>3276.35</v>
      </c>
      <c r="C527" s="5">
        <f>Pairs!L527</f>
        <v>3301.89</v>
      </c>
      <c r="D527" s="5">
        <f>Pairs!M527</f>
        <v>3236.49</v>
      </c>
      <c r="E527" s="5">
        <f>Pairs!N527</f>
        <v>3264.93</v>
      </c>
      <c r="F527" s="4">
        <f t="shared" si="154"/>
        <v>65.400000000000091</v>
      </c>
      <c r="G527" s="4">
        <f t="shared" si="155"/>
        <v>61.260000000000026</v>
      </c>
      <c r="H527" s="9">
        <f t="shared" si="156"/>
        <v>-5.0599999999999454</v>
      </c>
      <c r="I527" s="4">
        <f t="shared" si="157"/>
        <v>12.019999999999982</v>
      </c>
      <c r="K527" s="16">
        <f t="shared" si="158"/>
        <v>0.93115646258503471</v>
      </c>
      <c r="L527" s="4">
        <f t="shared" si="166"/>
        <v>73.5</v>
      </c>
      <c r="M527" s="6">
        <f t="shared" si="159"/>
        <v>0.93115646258503471</v>
      </c>
      <c r="N527" s="4">
        <f t="shared" si="169"/>
        <v>73.5</v>
      </c>
      <c r="O527" s="6">
        <f t="shared" si="160"/>
        <v>0.96444132115249503</v>
      </c>
      <c r="P527" s="4">
        <f t="shared" si="170"/>
        <v>142.29999999999973</v>
      </c>
      <c r="Q527" s="13"/>
      <c r="R527" s="13"/>
      <c r="S527" s="4">
        <f t="shared" si="161"/>
        <v>31.900000000000091</v>
      </c>
      <c r="T527" s="6">
        <f t="shared" si="167"/>
        <v>1.4340136054421782</v>
      </c>
      <c r="U527" s="4">
        <f t="shared" si="162"/>
        <v>33.5</v>
      </c>
      <c r="V527" s="6">
        <f t="shared" si="168"/>
        <v>0.54421768707482998</v>
      </c>
      <c r="X527" s="4">
        <f t="shared" si="163"/>
        <v>31.900000000000091</v>
      </c>
      <c r="Z527" s="4">
        <f t="shared" si="164"/>
        <v>33.5</v>
      </c>
      <c r="AA527" s="4">
        <f t="shared" si="165"/>
        <v>5.0599999999999454</v>
      </c>
      <c r="AC527" s="4">
        <f t="shared" si="153"/>
        <v>-22.940000000000055</v>
      </c>
      <c r="AD527" s="4">
        <f t="shared" si="152"/>
        <v>-19.75</v>
      </c>
    </row>
    <row r="528" spans="1:30">
      <c r="A528" s="2">
        <f>Pairs!J528</f>
        <v>40927</v>
      </c>
      <c r="B528" s="5">
        <f>Pairs!K528</f>
        <v>3286.11</v>
      </c>
      <c r="C528" s="5">
        <f>Pairs!L528</f>
        <v>3328.94</v>
      </c>
      <c r="D528" s="5">
        <f>Pairs!M528</f>
        <v>3272.31</v>
      </c>
      <c r="E528" s="5">
        <f>Pairs!N528</f>
        <v>3328.94</v>
      </c>
      <c r="F528" s="4">
        <f t="shared" si="154"/>
        <v>56.630000000000109</v>
      </c>
      <c r="G528" s="4">
        <f t="shared" si="155"/>
        <v>61.553333333333399</v>
      </c>
      <c r="H528" s="9">
        <f t="shared" si="156"/>
        <v>64.010000000000218</v>
      </c>
      <c r="I528" s="4">
        <f t="shared" si="157"/>
        <v>25.792000000000009</v>
      </c>
      <c r="K528" s="16">
        <f t="shared" si="158"/>
        <v>1</v>
      </c>
      <c r="L528" s="4">
        <f t="shared" si="166"/>
        <v>132.45000000000027</v>
      </c>
      <c r="M528" s="6">
        <f t="shared" si="159"/>
        <v>1</v>
      </c>
      <c r="N528" s="4">
        <f t="shared" si="169"/>
        <v>132.45000000000027</v>
      </c>
      <c r="O528" s="6">
        <f t="shared" si="160"/>
        <v>1</v>
      </c>
      <c r="P528" s="4">
        <f t="shared" si="170"/>
        <v>201.25</v>
      </c>
      <c r="Q528" s="13"/>
      <c r="R528" s="13"/>
      <c r="S528" s="4">
        <f t="shared" si="161"/>
        <v>64.010000000000218</v>
      </c>
      <c r="T528" s="6">
        <f t="shared" si="167"/>
        <v>1.8020408163265342</v>
      </c>
      <c r="U528" s="4">
        <f t="shared" si="162"/>
        <v>-7.3800000000001091</v>
      </c>
      <c r="V528" s="6">
        <f t="shared" si="168"/>
        <v>1.0315646258503424</v>
      </c>
      <c r="X528" s="4">
        <f t="shared" si="163"/>
        <v>-7.3800000000001091</v>
      </c>
      <c r="Z528" s="4">
        <f t="shared" si="164"/>
        <v>64.010000000000218</v>
      </c>
      <c r="AA528" s="4">
        <f t="shared" si="165"/>
        <v>64.010000000000218</v>
      </c>
      <c r="AC528" s="4">
        <f t="shared" si="153"/>
        <v>36.010000000000218</v>
      </c>
      <c r="AD528" s="4">
        <f t="shared" ref="AD528:AD591" si="171">SUM(AC519:AC528)</f>
        <v>-4.4800000000000182</v>
      </c>
    </row>
    <row r="529" spans="1:30">
      <c r="A529" s="2">
        <f>Pairs!J529</f>
        <v>40928</v>
      </c>
      <c r="B529" s="5">
        <f>Pairs!K529</f>
        <v>3336.22</v>
      </c>
      <c r="C529" s="5">
        <f>Pairs!L529</f>
        <v>3336.62</v>
      </c>
      <c r="D529" s="5">
        <f>Pairs!M529</f>
        <v>3304.95</v>
      </c>
      <c r="E529" s="5">
        <f>Pairs!N529</f>
        <v>3321.5</v>
      </c>
      <c r="F529" s="4">
        <f t="shared" si="154"/>
        <v>31.670000000000073</v>
      </c>
      <c r="G529" s="4">
        <f t="shared" si="155"/>
        <v>59.495833333333394</v>
      </c>
      <c r="H529" s="9">
        <f t="shared" si="156"/>
        <v>-7.4400000000000546</v>
      </c>
      <c r="I529" s="4">
        <f t="shared" si="157"/>
        <v>25.002000000000045</v>
      </c>
      <c r="K529" s="16">
        <f t="shared" si="158"/>
        <v>0.92842024244756538</v>
      </c>
      <c r="L529" s="4">
        <f t="shared" si="166"/>
        <v>103.94000000000005</v>
      </c>
      <c r="M529" s="6">
        <f t="shared" si="159"/>
        <v>0.94382785956964865</v>
      </c>
      <c r="N529" s="4">
        <f t="shared" si="169"/>
        <v>132.45000000000027</v>
      </c>
      <c r="O529" s="6">
        <f t="shared" si="160"/>
        <v>0.94382785956964865</v>
      </c>
      <c r="P529" s="4">
        <f t="shared" si="170"/>
        <v>132.45000000000027</v>
      </c>
      <c r="Q529" s="13"/>
      <c r="R529" s="13"/>
      <c r="S529" s="4">
        <f t="shared" si="161"/>
        <v>7.6799999999998363</v>
      </c>
      <c r="T529" s="6">
        <f t="shared" si="167"/>
        <v>1.0579841449603611</v>
      </c>
      <c r="U529" s="4">
        <f t="shared" si="162"/>
        <v>23.990000000000236</v>
      </c>
      <c r="V529" s="6">
        <f t="shared" si="168"/>
        <v>0.81887504718761661</v>
      </c>
      <c r="X529" s="4">
        <f t="shared" si="163"/>
        <v>7.6799999999998363</v>
      </c>
      <c r="Z529" s="4">
        <f t="shared" si="164"/>
        <v>23.990000000000236</v>
      </c>
      <c r="AA529" s="4">
        <f t="shared" si="165"/>
        <v>7.4400000000000546</v>
      </c>
      <c r="AC529" s="4" t="str">
        <f t="shared" si="153"/>
        <v/>
      </c>
      <c r="AD529" s="4">
        <f t="shared" si="171"/>
        <v>15.970000000000255</v>
      </c>
    </row>
    <row r="530" spans="1:30">
      <c r="A530" s="2">
        <f>Pairs!J530</f>
        <v>40931</v>
      </c>
      <c r="B530" s="5">
        <f>Pairs!K530</f>
        <v>3325.42</v>
      </c>
      <c r="C530" s="5">
        <f>Pairs!L530</f>
        <v>3352.32</v>
      </c>
      <c r="D530" s="5">
        <f>Pairs!M530</f>
        <v>3313.71</v>
      </c>
      <c r="E530" s="5">
        <f>Pairs!N530</f>
        <v>3338.42</v>
      </c>
      <c r="F530" s="4">
        <f t="shared" si="154"/>
        <v>38.610000000000127</v>
      </c>
      <c r="G530" s="4">
        <f t="shared" si="155"/>
        <v>57.430000000000064</v>
      </c>
      <c r="H530" s="9">
        <f t="shared" si="156"/>
        <v>16.920000000000073</v>
      </c>
      <c r="I530" s="4">
        <f t="shared" si="157"/>
        <v>22.684000000000015</v>
      </c>
      <c r="K530" s="16">
        <f t="shared" si="158"/>
        <v>1</v>
      </c>
      <c r="L530" s="4">
        <f t="shared" si="166"/>
        <v>73.490000000000236</v>
      </c>
      <c r="M530" s="6">
        <f t="shared" si="159"/>
        <v>1</v>
      </c>
      <c r="N530" s="4">
        <f t="shared" si="169"/>
        <v>141.93000000000029</v>
      </c>
      <c r="O530" s="6">
        <f t="shared" si="160"/>
        <v>1</v>
      </c>
      <c r="P530" s="4">
        <f t="shared" si="170"/>
        <v>141.93000000000029</v>
      </c>
      <c r="Q530" s="13"/>
      <c r="R530" s="13"/>
      <c r="S530" s="4">
        <f t="shared" si="161"/>
        <v>30.820000000000164</v>
      </c>
      <c r="T530" s="6">
        <f t="shared" si="167"/>
        <v>1.2249374639214941</v>
      </c>
      <c r="U530" s="4">
        <f t="shared" si="162"/>
        <v>7.7899999999999636</v>
      </c>
      <c r="V530" s="6">
        <f t="shared" si="168"/>
        <v>0.85347315759091769</v>
      </c>
      <c r="X530" s="4">
        <f t="shared" si="163"/>
        <v>7.7899999999999636</v>
      </c>
      <c r="Z530" s="4">
        <f t="shared" si="164"/>
        <v>30.820000000000164</v>
      </c>
      <c r="AA530" s="4">
        <f t="shared" si="165"/>
        <v>16.920000000000073</v>
      </c>
      <c r="AC530" s="4">
        <f t="shared" si="153"/>
        <v>-11.079999999999927</v>
      </c>
      <c r="AD530" s="4">
        <f t="shared" si="171"/>
        <v>4.8900000000003274</v>
      </c>
    </row>
    <row r="531" spans="1:30">
      <c r="A531" s="2">
        <f>Pairs!J531</f>
        <v>40932</v>
      </c>
      <c r="B531" s="5">
        <f>Pairs!K531</f>
        <v>3320.06</v>
      </c>
      <c r="C531" s="5">
        <f>Pairs!L531</f>
        <v>3323.97</v>
      </c>
      <c r="D531" s="5">
        <f>Pairs!M531</f>
        <v>3292.51</v>
      </c>
      <c r="E531" s="5">
        <f>Pairs!N531</f>
        <v>3322.65</v>
      </c>
      <c r="F531" s="4">
        <f t="shared" si="154"/>
        <v>31.459999999999582</v>
      </c>
      <c r="G531" s="4">
        <f t="shared" si="155"/>
        <v>54.905833333333362</v>
      </c>
      <c r="H531" s="9">
        <f t="shared" si="156"/>
        <v>-15.769999999999982</v>
      </c>
      <c r="I531" s="4">
        <f t="shared" si="157"/>
        <v>10.532000000000062</v>
      </c>
      <c r="K531" s="16">
        <f t="shared" si="158"/>
        <v>0.78541298135800885</v>
      </c>
      <c r="L531" s="4">
        <f t="shared" si="166"/>
        <v>73.490000000000236</v>
      </c>
      <c r="M531" s="6">
        <f t="shared" si="159"/>
        <v>0.86095926644330834</v>
      </c>
      <c r="N531" s="4">
        <f t="shared" si="169"/>
        <v>113.42000000000007</v>
      </c>
      <c r="O531" s="6">
        <f t="shared" si="160"/>
        <v>0.88888888888888928</v>
      </c>
      <c r="P531" s="4">
        <f t="shared" si="170"/>
        <v>141.93000000000029</v>
      </c>
      <c r="Q531" s="13"/>
      <c r="R531" s="13"/>
      <c r="S531" s="4">
        <f t="shared" si="161"/>
        <v>-14.450000000000273</v>
      </c>
      <c r="T531" s="6">
        <f t="shared" si="167"/>
        <v>0.80337460879030853</v>
      </c>
      <c r="U531" s="4">
        <f t="shared" si="162"/>
        <v>45.909999999999854</v>
      </c>
      <c r="V531" s="6">
        <f t="shared" si="168"/>
        <v>0.37528915498707704</v>
      </c>
      <c r="X531" s="4">
        <f t="shared" si="163"/>
        <v>-14.450000000000273</v>
      </c>
      <c r="Z531" s="4">
        <f t="shared" si="164"/>
        <v>45.909999999999854</v>
      </c>
      <c r="AA531" s="4">
        <f t="shared" si="165"/>
        <v>15.769999999999982</v>
      </c>
      <c r="AC531" s="4">
        <f t="shared" si="153"/>
        <v>-12.230000000000018</v>
      </c>
      <c r="AD531" s="4">
        <f t="shared" si="171"/>
        <v>-62.4399999999996</v>
      </c>
    </row>
    <row r="532" spans="1:30">
      <c r="A532" s="2">
        <f>Pairs!J532</f>
        <v>40933</v>
      </c>
      <c r="B532" s="5">
        <f>Pairs!K532</f>
        <v>3336.53</v>
      </c>
      <c r="C532" s="5">
        <f>Pairs!L532</f>
        <v>3339.56</v>
      </c>
      <c r="D532" s="5">
        <f>Pairs!M532</f>
        <v>3285.63</v>
      </c>
      <c r="E532" s="5">
        <f>Pairs!N532</f>
        <v>3312.48</v>
      </c>
      <c r="F532" s="4">
        <f t="shared" si="154"/>
        <v>53.929999999999836</v>
      </c>
      <c r="G532" s="4">
        <f t="shared" si="155"/>
        <v>55.82833333333334</v>
      </c>
      <c r="H532" s="9">
        <f t="shared" si="156"/>
        <v>-10.170000000000073</v>
      </c>
      <c r="I532" s="4">
        <f t="shared" si="157"/>
        <v>9.5100000000000371</v>
      </c>
      <c r="K532" s="16">
        <f t="shared" si="158"/>
        <v>0</v>
      </c>
      <c r="L532" s="4">
        <f t="shared" si="166"/>
        <v>25.940000000000055</v>
      </c>
      <c r="M532" s="6">
        <f t="shared" si="159"/>
        <v>0.64702680636821375</v>
      </c>
      <c r="N532" s="4">
        <f t="shared" si="169"/>
        <v>73.490000000000236</v>
      </c>
      <c r="O532" s="6">
        <f t="shared" si="160"/>
        <v>0.81723384767138729</v>
      </c>
      <c r="P532" s="4">
        <f t="shared" si="170"/>
        <v>141.93000000000029</v>
      </c>
      <c r="Q532" s="13"/>
      <c r="R532" s="13"/>
      <c r="S532" s="4">
        <f t="shared" si="161"/>
        <v>16.909999999999854</v>
      </c>
      <c r="T532" s="6">
        <f t="shared" si="167"/>
        <v>1.0155123146006242</v>
      </c>
      <c r="U532" s="4">
        <f t="shared" si="162"/>
        <v>37.019999999999982</v>
      </c>
      <c r="V532" s="6">
        <f t="shared" si="168"/>
        <v>0.28167097564294741</v>
      </c>
      <c r="X532" s="4">
        <f t="shared" si="163"/>
        <v>16.909999999999854</v>
      </c>
      <c r="Z532" s="4">
        <f t="shared" si="164"/>
        <v>37.019999999999982</v>
      </c>
      <c r="AA532" s="4">
        <f t="shared" si="165"/>
        <v>10.170000000000073</v>
      </c>
      <c r="AC532" s="4">
        <f t="shared" si="153"/>
        <v>-17.829999999999927</v>
      </c>
      <c r="AD532" s="4">
        <f t="shared" si="171"/>
        <v>-58.229999999999563</v>
      </c>
    </row>
    <row r="533" spans="1:30">
      <c r="A533" s="2">
        <f>Pairs!J533</f>
        <v>40934</v>
      </c>
      <c r="B533" s="5">
        <f>Pairs!K533</f>
        <v>3331.82</v>
      </c>
      <c r="C533" s="5">
        <f>Pairs!L533</f>
        <v>3368.66</v>
      </c>
      <c r="D533" s="5">
        <f>Pairs!M533</f>
        <v>3323.07</v>
      </c>
      <c r="E533" s="5">
        <f>Pairs!N533</f>
        <v>3363.23</v>
      </c>
      <c r="F533" s="4">
        <f t="shared" si="154"/>
        <v>45.589999999999691</v>
      </c>
      <c r="G533" s="4">
        <f t="shared" si="155"/>
        <v>54.195833333333326</v>
      </c>
      <c r="H533" s="9">
        <f t="shared" si="156"/>
        <v>50.75</v>
      </c>
      <c r="I533" s="4">
        <f t="shared" si="157"/>
        <v>6.8579999999999925</v>
      </c>
      <c r="K533" s="16">
        <f t="shared" si="158"/>
        <v>1</v>
      </c>
      <c r="L533" s="4">
        <f t="shared" si="166"/>
        <v>50.75</v>
      </c>
      <c r="M533" s="6">
        <f t="shared" si="159"/>
        <v>1</v>
      </c>
      <c r="N533" s="4">
        <f t="shared" si="169"/>
        <v>98.300000000000182</v>
      </c>
      <c r="O533" s="6">
        <f t="shared" si="160"/>
        <v>1</v>
      </c>
      <c r="P533" s="4">
        <f t="shared" si="170"/>
        <v>138.23000000000002</v>
      </c>
      <c r="Q533" s="13"/>
      <c r="R533" s="13"/>
      <c r="S533" s="4">
        <f t="shared" si="161"/>
        <v>56.179999999999836</v>
      </c>
      <c r="T533" s="6">
        <f t="shared" si="167"/>
        <v>2.165767154973004</v>
      </c>
      <c r="U533" s="4">
        <f t="shared" si="162"/>
        <v>-10.590000000000146</v>
      </c>
      <c r="V533" s="6">
        <f t="shared" si="168"/>
        <v>0.40824980724749899</v>
      </c>
      <c r="X533" s="4">
        <f t="shared" si="163"/>
        <v>-10.590000000000146</v>
      </c>
      <c r="Z533" s="4">
        <f t="shared" si="164"/>
        <v>56.179999999999836</v>
      </c>
      <c r="AA533" s="4">
        <f t="shared" si="165"/>
        <v>50.75</v>
      </c>
      <c r="AC533" s="4">
        <f t="shared" si="153"/>
        <v>22.75</v>
      </c>
      <c r="AD533" s="4">
        <f t="shared" si="171"/>
        <v>-12.329999999999472</v>
      </c>
    </row>
    <row r="534" spans="1:30">
      <c r="A534" s="2">
        <f>Pairs!J534</f>
        <v>40935</v>
      </c>
      <c r="B534" s="5">
        <f>Pairs!K534</f>
        <v>3345.07</v>
      </c>
      <c r="C534" s="5">
        <f>Pairs!L534</f>
        <v>3368.22</v>
      </c>
      <c r="D534" s="5">
        <f>Pairs!M534</f>
        <v>3318.76</v>
      </c>
      <c r="E534" s="5">
        <f>Pairs!N534</f>
        <v>3318.76</v>
      </c>
      <c r="F534" s="4">
        <f t="shared" si="154"/>
        <v>49.459999999999582</v>
      </c>
      <c r="G534" s="4">
        <f t="shared" si="155"/>
        <v>53.719999999999949</v>
      </c>
      <c r="H534" s="9">
        <f t="shared" si="156"/>
        <v>-44.4699999999998</v>
      </c>
      <c r="I534" s="4">
        <f t="shared" si="157"/>
        <v>-0.5479999999999563</v>
      </c>
      <c r="K534" s="16">
        <f t="shared" si="158"/>
        <v>0.12374384236453596</v>
      </c>
      <c r="L534" s="4">
        <f t="shared" si="166"/>
        <v>50.75</v>
      </c>
      <c r="M534" s="6">
        <f t="shared" si="159"/>
        <v>0.12374384236453596</v>
      </c>
      <c r="N534" s="4">
        <f t="shared" si="169"/>
        <v>50.75</v>
      </c>
      <c r="O534" s="6">
        <f t="shared" si="160"/>
        <v>0.54760935910478414</v>
      </c>
      <c r="P534" s="4">
        <f t="shared" si="170"/>
        <v>98.300000000000182</v>
      </c>
      <c r="Q534" s="13"/>
      <c r="R534" s="13"/>
      <c r="S534" s="4">
        <f t="shared" si="161"/>
        <v>4.9899999999997817</v>
      </c>
      <c r="T534" s="6">
        <f t="shared" si="167"/>
        <v>1.0983251231527051</v>
      </c>
      <c r="U534" s="4">
        <f t="shared" si="162"/>
        <v>44.4699999999998</v>
      </c>
      <c r="V534" s="6">
        <f t="shared" si="168"/>
        <v>0.12374384236453596</v>
      </c>
      <c r="X534" s="4">
        <f t="shared" si="163"/>
        <v>4.9899999999997817</v>
      </c>
      <c r="Z534" s="4">
        <f t="shared" si="164"/>
        <v>44.4699999999998</v>
      </c>
      <c r="AA534" s="4">
        <f t="shared" si="165"/>
        <v>44.4699999999998</v>
      </c>
      <c r="AC534" s="4">
        <f t="shared" si="153"/>
        <v>16.4699999999998</v>
      </c>
      <c r="AD534" s="4">
        <f t="shared" si="171"/>
        <v>28.650000000000091</v>
      </c>
    </row>
    <row r="535" spans="1:30">
      <c r="A535" s="2">
        <f>Pairs!J535</f>
        <v>40938</v>
      </c>
      <c r="B535" s="5">
        <f>Pairs!K535</f>
        <v>3295.98</v>
      </c>
      <c r="C535" s="5">
        <f>Pairs!L535</f>
        <v>3300.68</v>
      </c>
      <c r="D535" s="5">
        <f>Pairs!M535</f>
        <v>3264.02</v>
      </c>
      <c r="E535" s="5">
        <f>Pairs!N535</f>
        <v>3265.64</v>
      </c>
      <c r="F535" s="4">
        <f t="shared" si="154"/>
        <v>36.659999999999854</v>
      </c>
      <c r="G535" s="4">
        <f t="shared" si="155"/>
        <v>51.510833333333267</v>
      </c>
      <c r="H535" s="9">
        <f t="shared" si="156"/>
        <v>-53.120000000000346</v>
      </c>
      <c r="I535" s="4">
        <f t="shared" si="157"/>
        <v>-14.55600000000004</v>
      </c>
      <c r="K535" s="16">
        <f t="shared" si="158"/>
        <v>0</v>
      </c>
      <c r="L535" s="4">
        <f t="shared" si="166"/>
        <v>97.590000000000146</v>
      </c>
      <c r="M535" s="6">
        <f t="shared" si="159"/>
        <v>0</v>
      </c>
      <c r="N535" s="4">
        <f t="shared" si="169"/>
        <v>97.590000000000146</v>
      </c>
      <c r="O535" s="6">
        <f t="shared" si="160"/>
        <v>7.2227873855547822E-3</v>
      </c>
      <c r="P535" s="4">
        <f t="shared" si="170"/>
        <v>98.300000000000182</v>
      </c>
      <c r="Q535" s="13"/>
      <c r="R535" s="13"/>
      <c r="S535" s="4">
        <f t="shared" si="161"/>
        <v>-18.080000000000382</v>
      </c>
      <c r="T535" s="6">
        <f t="shared" si="167"/>
        <v>-0.23251231527093955</v>
      </c>
      <c r="U535" s="4">
        <f t="shared" si="162"/>
        <v>54.740000000000236</v>
      </c>
      <c r="V535" s="6">
        <f t="shared" si="168"/>
        <v>-0.95487684729064115</v>
      </c>
      <c r="X535" s="4">
        <f t="shared" si="163"/>
        <v>-18.080000000000382</v>
      </c>
      <c r="Z535" s="4">
        <f t="shared" si="164"/>
        <v>54.740000000000236</v>
      </c>
      <c r="AA535" s="4">
        <f t="shared" si="165"/>
        <v>53.120000000000346</v>
      </c>
      <c r="AC535" s="4">
        <f t="shared" si="153"/>
        <v>25.120000000000346</v>
      </c>
      <c r="AD535" s="4">
        <f t="shared" si="171"/>
        <v>53.260000000000218</v>
      </c>
    </row>
    <row r="536" spans="1:30">
      <c r="A536" s="2">
        <f>Pairs!J536</f>
        <v>40939</v>
      </c>
      <c r="B536" s="5">
        <f>Pairs!K536</f>
        <v>3292.01</v>
      </c>
      <c r="C536" s="5">
        <f>Pairs!L536</f>
        <v>3325.1</v>
      </c>
      <c r="D536" s="5">
        <f>Pairs!M536</f>
        <v>3289.48</v>
      </c>
      <c r="E536" s="5">
        <f>Pairs!N536</f>
        <v>3298.55</v>
      </c>
      <c r="F536" s="4">
        <f t="shared" si="154"/>
        <v>35.619999999999891</v>
      </c>
      <c r="G536" s="4">
        <f t="shared" si="155"/>
        <v>46.799166666666601</v>
      </c>
      <c r="H536" s="9">
        <f t="shared" si="156"/>
        <v>32.910000000000309</v>
      </c>
      <c r="I536" s="4">
        <f t="shared" si="157"/>
        <v>-4.8199999999999816</v>
      </c>
      <c r="K536" s="16">
        <f t="shared" si="158"/>
        <v>0.33722717491546533</v>
      </c>
      <c r="L536" s="4">
        <f t="shared" si="166"/>
        <v>97.590000000000146</v>
      </c>
      <c r="M536" s="6">
        <f t="shared" si="159"/>
        <v>0.33722717491546533</v>
      </c>
      <c r="N536" s="4">
        <f t="shared" si="169"/>
        <v>97.590000000000146</v>
      </c>
      <c r="O536" s="6">
        <f t="shared" si="160"/>
        <v>0.33722717491546533</v>
      </c>
      <c r="P536" s="4">
        <f t="shared" si="170"/>
        <v>97.590000000000146</v>
      </c>
      <c r="Q536" s="13"/>
      <c r="R536" s="13"/>
      <c r="S536" s="4">
        <f t="shared" si="161"/>
        <v>59.460000000000036</v>
      </c>
      <c r="T536" s="6">
        <f t="shared" si="167"/>
        <v>0.60928373808791836</v>
      </c>
      <c r="U536" s="4">
        <f t="shared" si="162"/>
        <v>-23.840000000000146</v>
      </c>
      <c r="V536" s="6">
        <f t="shared" si="168"/>
        <v>0.24428732452095614</v>
      </c>
      <c r="X536" s="4">
        <f t="shared" si="163"/>
        <v>-23.840000000000146</v>
      </c>
      <c r="Z536" s="4">
        <f t="shared" si="164"/>
        <v>59.460000000000036</v>
      </c>
      <c r="AA536" s="4">
        <f t="shared" si="165"/>
        <v>32.910000000000309</v>
      </c>
      <c r="AC536" s="4">
        <f t="shared" si="153"/>
        <v>4.9100000000003092</v>
      </c>
      <c r="AD536" s="4">
        <f t="shared" si="171"/>
        <v>41.180000000000746</v>
      </c>
    </row>
    <row r="537" spans="1:30">
      <c r="A537" s="2">
        <f>Pairs!J537</f>
        <v>40940</v>
      </c>
      <c r="B537" s="5">
        <f>Pairs!K537</f>
        <v>3320.32</v>
      </c>
      <c r="C537" s="5">
        <f>Pairs!L537</f>
        <v>3370.28</v>
      </c>
      <c r="D537" s="5">
        <f>Pairs!M537</f>
        <v>3320.32</v>
      </c>
      <c r="E537" s="5">
        <f>Pairs!N537</f>
        <v>3367.46</v>
      </c>
      <c r="F537" s="4">
        <f t="shared" si="154"/>
        <v>49.960000000000036</v>
      </c>
      <c r="G537" s="4">
        <f t="shared" si="155"/>
        <v>45.350833333333263</v>
      </c>
      <c r="H537" s="9">
        <f t="shared" si="156"/>
        <v>68.909999999999854</v>
      </c>
      <c r="I537" s="4">
        <f t="shared" si="157"/>
        <v>10.996000000000004</v>
      </c>
      <c r="K537" s="16">
        <f t="shared" si="158"/>
        <v>1</v>
      </c>
      <c r="L537" s="4">
        <f t="shared" si="166"/>
        <v>101.82000000000016</v>
      </c>
      <c r="M537" s="6">
        <f t="shared" si="159"/>
        <v>1</v>
      </c>
      <c r="N537" s="4">
        <f t="shared" si="169"/>
        <v>101.82000000000016</v>
      </c>
      <c r="O537" s="6">
        <f t="shared" si="160"/>
        <v>1</v>
      </c>
      <c r="P537" s="4">
        <f t="shared" si="170"/>
        <v>101.82000000000016</v>
      </c>
      <c r="Q537" s="13"/>
      <c r="R537" s="13"/>
      <c r="S537" s="4">
        <f t="shared" si="161"/>
        <v>71.730000000000018</v>
      </c>
      <c r="T537" s="6">
        <f t="shared" si="167"/>
        <v>1.0722410083000324</v>
      </c>
      <c r="U537" s="4">
        <f t="shared" si="162"/>
        <v>-21.769999999999982</v>
      </c>
      <c r="V537" s="6">
        <f t="shared" si="168"/>
        <v>0.56030330976534692</v>
      </c>
      <c r="X537" s="4">
        <f t="shared" si="163"/>
        <v>-21.769999999999982</v>
      </c>
      <c r="Z537" s="4">
        <f t="shared" si="164"/>
        <v>71.730000000000018</v>
      </c>
      <c r="AA537" s="4">
        <f t="shared" si="165"/>
        <v>68.909999999999854</v>
      </c>
      <c r="AC537" s="4">
        <f t="shared" si="153"/>
        <v>40.909999999999854</v>
      </c>
      <c r="AD537" s="4">
        <f t="shared" si="171"/>
        <v>105.03000000000065</v>
      </c>
    </row>
    <row r="538" spans="1:30">
      <c r="A538" s="2">
        <f>Pairs!J538</f>
        <v>40941</v>
      </c>
      <c r="B538" s="5">
        <f>Pairs!K538</f>
        <v>3386.63</v>
      </c>
      <c r="C538" s="5">
        <f>Pairs!L538</f>
        <v>3399.53</v>
      </c>
      <c r="D538" s="5">
        <f>Pairs!M538</f>
        <v>3355.84</v>
      </c>
      <c r="E538" s="5">
        <f>Pairs!N538</f>
        <v>3376.66</v>
      </c>
      <c r="F538" s="4">
        <f t="shared" si="154"/>
        <v>43.690000000000055</v>
      </c>
      <c r="G538" s="4">
        <f t="shared" si="155"/>
        <v>44.889999999999908</v>
      </c>
      <c r="H538" s="9">
        <f t="shared" si="156"/>
        <v>9.1999999999998181</v>
      </c>
      <c r="I538" s="4">
        <f t="shared" si="157"/>
        <v>2.6859999999999671</v>
      </c>
      <c r="K538" s="16">
        <f t="shared" si="158"/>
        <v>1</v>
      </c>
      <c r="L538" s="4">
        <f t="shared" si="166"/>
        <v>111.01999999999998</v>
      </c>
      <c r="M538" s="6">
        <f t="shared" si="159"/>
        <v>1</v>
      </c>
      <c r="N538" s="4">
        <f t="shared" si="169"/>
        <v>111.01999999999998</v>
      </c>
      <c r="O538" s="6">
        <f t="shared" si="160"/>
        <v>1</v>
      </c>
      <c r="P538" s="4">
        <f t="shared" si="170"/>
        <v>111.01999999999998</v>
      </c>
      <c r="Q538" s="13"/>
      <c r="R538" s="13"/>
      <c r="S538" s="4">
        <f t="shared" si="161"/>
        <v>32.070000000000164</v>
      </c>
      <c r="T538" s="6">
        <f t="shared" si="167"/>
        <v>1.3149675898644677</v>
      </c>
      <c r="U538" s="4">
        <f t="shared" si="162"/>
        <v>11.619999999999891</v>
      </c>
      <c r="V538" s="6">
        <f t="shared" si="168"/>
        <v>0.88587703791003858</v>
      </c>
      <c r="X538" s="4">
        <f t="shared" si="163"/>
        <v>11.619999999999891</v>
      </c>
      <c r="Z538" s="4">
        <f t="shared" si="164"/>
        <v>32.070000000000164</v>
      </c>
      <c r="AA538" s="4">
        <f t="shared" si="165"/>
        <v>9.1999999999998181</v>
      </c>
      <c r="AC538" s="4">
        <f t="shared" si="153"/>
        <v>-18.800000000000182</v>
      </c>
      <c r="AD538" s="4">
        <f t="shared" si="171"/>
        <v>50.220000000000255</v>
      </c>
    </row>
    <row r="539" spans="1:30">
      <c r="A539" s="2">
        <f>Pairs!J539</f>
        <v>40942</v>
      </c>
      <c r="B539" s="5">
        <f>Pairs!K539</f>
        <v>3370.63</v>
      </c>
      <c r="C539" s="5">
        <f>Pairs!L539</f>
        <v>3427.92</v>
      </c>
      <c r="D539" s="5">
        <f>Pairs!M539</f>
        <v>3361.18</v>
      </c>
      <c r="E539" s="5">
        <f>Pairs!N539</f>
        <v>3427.92</v>
      </c>
      <c r="F539" s="4">
        <f t="shared" si="154"/>
        <v>66.740000000000236</v>
      </c>
      <c r="G539" s="4">
        <f t="shared" si="155"/>
        <v>45.001666666666587</v>
      </c>
      <c r="H539" s="9">
        <f t="shared" si="156"/>
        <v>51.260000000000218</v>
      </c>
      <c r="I539" s="4">
        <f t="shared" si="157"/>
        <v>21.831999999999972</v>
      </c>
      <c r="K539" s="16">
        <f t="shared" si="158"/>
        <v>1</v>
      </c>
      <c r="L539" s="4">
        <f t="shared" si="166"/>
        <v>162.2800000000002</v>
      </c>
      <c r="M539" s="6">
        <f t="shared" si="159"/>
        <v>1</v>
      </c>
      <c r="N539" s="4">
        <f t="shared" si="169"/>
        <v>162.2800000000002</v>
      </c>
      <c r="O539" s="6">
        <f t="shared" si="160"/>
        <v>1</v>
      </c>
      <c r="P539" s="4">
        <f t="shared" si="170"/>
        <v>162.2800000000002</v>
      </c>
      <c r="Q539" s="13"/>
      <c r="R539" s="13"/>
      <c r="S539" s="4">
        <f t="shared" si="161"/>
        <v>51.260000000000218</v>
      </c>
      <c r="T539" s="6">
        <f t="shared" si="167"/>
        <v>1.4617186092595948</v>
      </c>
      <c r="U539" s="4">
        <f t="shared" si="162"/>
        <v>15.480000000000018</v>
      </c>
      <c r="V539" s="6">
        <f t="shared" si="168"/>
        <v>0.86056566384435218</v>
      </c>
      <c r="X539" s="4">
        <f t="shared" si="163"/>
        <v>15.480000000000018</v>
      </c>
      <c r="Z539" s="4">
        <f t="shared" si="164"/>
        <v>51.260000000000218</v>
      </c>
      <c r="AA539" s="4">
        <f t="shared" si="165"/>
        <v>51.260000000000218</v>
      </c>
      <c r="AC539" s="4">
        <f t="shared" si="153"/>
        <v>23.260000000000218</v>
      </c>
      <c r="AD539" s="4">
        <f t="shared" si="171"/>
        <v>73.480000000000473</v>
      </c>
    </row>
    <row r="540" spans="1:30">
      <c r="A540" s="2">
        <f>Pairs!J540</f>
        <v>40945</v>
      </c>
      <c r="B540" s="5">
        <f>Pairs!K540</f>
        <v>3412.32</v>
      </c>
      <c r="C540" s="5">
        <f>Pairs!L540</f>
        <v>3412.32</v>
      </c>
      <c r="D540" s="5">
        <f>Pairs!M540</f>
        <v>3380.94</v>
      </c>
      <c r="E540" s="5">
        <f>Pairs!N540</f>
        <v>3405.27</v>
      </c>
      <c r="F540" s="4">
        <f t="shared" si="154"/>
        <v>31.380000000000109</v>
      </c>
      <c r="G540" s="4">
        <f t="shared" si="155"/>
        <v>42.897499999999923</v>
      </c>
      <c r="H540" s="9">
        <f t="shared" si="156"/>
        <v>-22.650000000000091</v>
      </c>
      <c r="I540" s="4">
        <f t="shared" si="157"/>
        <v>27.926000000000023</v>
      </c>
      <c r="K540" s="16">
        <f t="shared" si="158"/>
        <v>0.82492076988482566</v>
      </c>
      <c r="L540" s="4">
        <f t="shared" si="166"/>
        <v>129.36999999999989</v>
      </c>
      <c r="M540" s="6">
        <f t="shared" si="159"/>
        <v>0.8604264234656146</v>
      </c>
      <c r="N540" s="4">
        <f t="shared" si="169"/>
        <v>162.2800000000002</v>
      </c>
      <c r="O540" s="6">
        <f t="shared" si="160"/>
        <v>0.8604264234656146</v>
      </c>
      <c r="P540" s="4">
        <f t="shared" si="170"/>
        <v>162.2800000000002</v>
      </c>
      <c r="Q540" s="13"/>
      <c r="R540" s="13"/>
      <c r="S540" s="4">
        <f t="shared" si="161"/>
        <v>-15.599999999999909</v>
      </c>
      <c r="T540" s="6">
        <f t="shared" si="167"/>
        <v>0.90386985457234481</v>
      </c>
      <c r="U540" s="4">
        <f t="shared" si="162"/>
        <v>46.980000000000018</v>
      </c>
      <c r="V540" s="6">
        <f t="shared" si="168"/>
        <v>0.7105003697313288</v>
      </c>
      <c r="X540" s="4">
        <f t="shared" si="163"/>
        <v>-15.599999999999909</v>
      </c>
      <c r="Z540" s="4">
        <f t="shared" si="164"/>
        <v>46.980000000000018</v>
      </c>
      <c r="AA540" s="4">
        <f t="shared" si="165"/>
        <v>22.650000000000091</v>
      </c>
      <c r="AC540" s="4">
        <f t="shared" si="153"/>
        <v>-5.3499999999999091</v>
      </c>
      <c r="AD540" s="4">
        <f t="shared" si="171"/>
        <v>79.210000000000491</v>
      </c>
    </row>
    <row r="541" spans="1:30">
      <c r="A541" s="2">
        <f>Pairs!J541</f>
        <v>40946</v>
      </c>
      <c r="B541" s="5">
        <f>Pairs!K541</f>
        <v>3416.04</v>
      </c>
      <c r="C541" s="5">
        <f>Pairs!L541</f>
        <v>3421.64</v>
      </c>
      <c r="D541" s="5">
        <f>Pairs!M541</f>
        <v>3379.43</v>
      </c>
      <c r="E541" s="5">
        <f>Pairs!N541</f>
        <v>3411.54</v>
      </c>
      <c r="F541" s="4">
        <f t="shared" si="154"/>
        <v>42.210000000000036</v>
      </c>
      <c r="G541" s="4">
        <f t="shared" si="155"/>
        <v>43.775833333333253</v>
      </c>
      <c r="H541" s="9">
        <f t="shared" si="156"/>
        <v>6.2699999999999818</v>
      </c>
      <c r="I541" s="4">
        <f t="shared" si="157"/>
        <v>22.597999999999956</v>
      </c>
      <c r="K541" s="16">
        <f t="shared" si="158"/>
        <v>0.72907707575256209</v>
      </c>
      <c r="L541" s="4">
        <f t="shared" si="166"/>
        <v>60.460000000000036</v>
      </c>
      <c r="M541" s="6">
        <f t="shared" si="159"/>
        <v>0.89906334730096071</v>
      </c>
      <c r="N541" s="4">
        <f t="shared" si="169"/>
        <v>162.2800000000002</v>
      </c>
      <c r="O541" s="6">
        <f t="shared" si="160"/>
        <v>0.89906334730096071</v>
      </c>
      <c r="P541" s="4">
        <f t="shared" si="170"/>
        <v>162.2800000000002</v>
      </c>
      <c r="Q541" s="13"/>
      <c r="R541" s="13"/>
      <c r="S541" s="4">
        <f t="shared" si="161"/>
        <v>16.369999999999891</v>
      </c>
      <c r="T541" s="6">
        <f t="shared" si="167"/>
        <v>0.95145706114245798</v>
      </c>
      <c r="U541" s="4">
        <f t="shared" si="162"/>
        <v>25.840000000000146</v>
      </c>
      <c r="V541" s="6">
        <f t="shared" si="168"/>
        <v>0.62518358197418045</v>
      </c>
      <c r="X541" s="4">
        <f t="shared" si="163"/>
        <v>16.369999999999891</v>
      </c>
      <c r="Z541" s="4">
        <f t="shared" si="164"/>
        <v>25.840000000000146</v>
      </c>
      <c r="AA541" s="4">
        <f t="shared" si="165"/>
        <v>6.2699999999999818</v>
      </c>
      <c r="AC541" s="4" t="str">
        <f t="shared" ref="AC541:AC604" si="172">IF(Z541&gt;$AC$1,IF(Z541&gt;($AC$1+$AD$1),$AD$1,AA541-$AC$1),"")</f>
        <v/>
      </c>
      <c r="AD541" s="4">
        <f t="shared" si="171"/>
        <v>91.440000000000509</v>
      </c>
    </row>
    <row r="542" spans="1:30">
      <c r="A542" s="2">
        <f>Pairs!J542</f>
        <v>40947</v>
      </c>
      <c r="B542" s="5">
        <f>Pairs!K542</f>
        <v>3425.41</v>
      </c>
      <c r="C542" s="5">
        <f>Pairs!L542</f>
        <v>3439.09</v>
      </c>
      <c r="D542" s="5">
        <f>Pairs!M542</f>
        <v>3410</v>
      </c>
      <c r="E542" s="5">
        <f>Pairs!N542</f>
        <v>3410</v>
      </c>
      <c r="F542" s="4">
        <f t="shared" si="154"/>
        <v>29.090000000000146</v>
      </c>
      <c r="G542" s="4">
        <f t="shared" si="155"/>
        <v>42.982499999999924</v>
      </c>
      <c r="H542" s="9">
        <f t="shared" si="156"/>
        <v>-1.5399999999999636</v>
      </c>
      <c r="I542" s="4">
        <f t="shared" si="157"/>
        <v>8.507999999999992</v>
      </c>
      <c r="K542" s="16">
        <f t="shared" si="158"/>
        <v>0.65040967616074918</v>
      </c>
      <c r="L542" s="4">
        <f t="shared" si="166"/>
        <v>51.260000000000218</v>
      </c>
      <c r="M542" s="6">
        <f t="shared" si="159"/>
        <v>0.86148256937466117</v>
      </c>
      <c r="N542" s="4">
        <f t="shared" si="169"/>
        <v>129.36999999999989</v>
      </c>
      <c r="O542" s="6">
        <f t="shared" si="160"/>
        <v>0.88957357653438474</v>
      </c>
      <c r="P542" s="4">
        <f t="shared" si="170"/>
        <v>162.2800000000002</v>
      </c>
      <c r="Q542" s="13"/>
      <c r="R542" s="13"/>
      <c r="S542" s="4">
        <f t="shared" si="161"/>
        <v>27.550000000000182</v>
      </c>
      <c r="T542" s="6">
        <f t="shared" si="167"/>
        <v>1.1847502480979171</v>
      </c>
      <c r="U542" s="4">
        <f t="shared" si="162"/>
        <v>1.5399999999999636</v>
      </c>
      <c r="V542" s="6">
        <f t="shared" si="168"/>
        <v>0.70360568971220538</v>
      </c>
      <c r="X542" s="4">
        <f t="shared" si="163"/>
        <v>1.5399999999999636</v>
      </c>
      <c r="Z542" s="4">
        <f t="shared" si="164"/>
        <v>27.550000000000182</v>
      </c>
      <c r="AA542" s="4">
        <f t="shared" si="165"/>
        <v>1.5399999999999636</v>
      </c>
      <c r="AC542" s="4" t="str">
        <f t="shared" si="172"/>
        <v/>
      </c>
      <c r="AD542" s="4">
        <f t="shared" si="171"/>
        <v>109.27000000000044</v>
      </c>
    </row>
    <row r="543" spans="1:30">
      <c r="A543" s="2">
        <f>Pairs!J543</f>
        <v>40948</v>
      </c>
      <c r="B543" s="5">
        <f>Pairs!K543</f>
        <v>3419.44</v>
      </c>
      <c r="C543" s="5">
        <f>Pairs!L543</f>
        <v>3449.24</v>
      </c>
      <c r="D543" s="5">
        <f>Pairs!M543</f>
        <v>3412.58</v>
      </c>
      <c r="E543" s="5">
        <f>Pairs!N543</f>
        <v>3424.71</v>
      </c>
      <c r="F543" s="4">
        <f t="shared" si="154"/>
        <v>36.659999999999854</v>
      </c>
      <c r="G543" s="4">
        <f t="shared" si="155"/>
        <v>43.415833333333275</v>
      </c>
      <c r="H543" s="9">
        <f t="shared" si="156"/>
        <v>14.710000000000036</v>
      </c>
      <c r="I543" s="4">
        <f t="shared" si="157"/>
        <v>9.6100000000000367</v>
      </c>
      <c r="K543" s="16">
        <f t="shared" si="158"/>
        <v>0.8582781456953632</v>
      </c>
      <c r="L543" s="4">
        <f t="shared" si="166"/>
        <v>22.650000000000091</v>
      </c>
      <c r="M543" s="6">
        <f t="shared" si="159"/>
        <v>0.94690704598081321</v>
      </c>
      <c r="N543" s="4">
        <f t="shared" si="169"/>
        <v>60.460000000000036</v>
      </c>
      <c r="O543" s="6">
        <f t="shared" si="160"/>
        <v>0.98021937392161673</v>
      </c>
      <c r="P543" s="4">
        <f t="shared" si="170"/>
        <v>162.2800000000002</v>
      </c>
      <c r="Q543" s="13"/>
      <c r="R543" s="13"/>
      <c r="S543" s="4">
        <f t="shared" si="161"/>
        <v>39.239999999999782</v>
      </c>
      <c r="T543" s="6">
        <f t="shared" si="167"/>
        <v>1.4159188451033871</v>
      </c>
      <c r="U543" s="4">
        <f t="shared" si="162"/>
        <v>-2.5799999999999272</v>
      </c>
      <c r="V543" s="6">
        <f t="shared" si="168"/>
        <v>0.70074131876706824</v>
      </c>
      <c r="X543" s="4">
        <f t="shared" si="163"/>
        <v>-2.5799999999999272</v>
      </c>
      <c r="Z543" s="4">
        <f t="shared" si="164"/>
        <v>39.239999999999782</v>
      </c>
      <c r="AA543" s="4">
        <f t="shared" si="165"/>
        <v>14.710000000000036</v>
      </c>
      <c r="AC543" s="4">
        <f t="shared" si="172"/>
        <v>-13.289999999999964</v>
      </c>
      <c r="AD543" s="4">
        <f t="shared" si="171"/>
        <v>73.230000000000473</v>
      </c>
    </row>
    <row r="544" spans="1:30">
      <c r="A544" s="2">
        <f>Pairs!J544</f>
        <v>40949</v>
      </c>
      <c r="B544" s="5">
        <f>Pairs!K544</f>
        <v>3394.92</v>
      </c>
      <c r="C544" s="5">
        <f>Pairs!L544</f>
        <v>3409.76</v>
      </c>
      <c r="D544" s="5">
        <f>Pairs!M544</f>
        <v>3365.48</v>
      </c>
      <c r="E544" s="5">
        <f>Pairs!N544</f>
        <v>3373.14</v>
      </c>
      <c r="F544" s="4">
        <f t="shared" si="154"/>
        <v>44.2800000000002</v>
      </c>
      <c r="G544" s="4">
        <f t="shared" si="155"/>
        <v>42.611666666666643</v>
      </c>
      <c r="H544" s="9">
        <f t="shared" si="156"/>
        <v>-51.570000000000164</v>
      </c>
      <c r="I544" s="4">
        <f t="shared" si="157"/>
        <v>-10.95600000000004</v>
      </c>
      <c r="K544" s="16">
        <f t="shared" si="158"/>
        <v>0</v>
      </c>
      <c r="L544" s="4">
        <f t="shared" si="166"/>
        <v>51.570000000000164</v>
      </c>
      <c r="M544" s="6">
        <f t="shared" si="159"/>
        <v>0</v>
      </c>
      <c r="N544" s="4">
        <f t="shared" si="169"/>
        <v>54.7800000000002</v>
      </c>
      <c r="O544" s="6">
        <f t="shared" si="160"/>
        <v>0.57656334544330023</v>
      </c>
      <c r="P544" s="4">
        <f t="shared" si="170"/>
        <v>129.36999999999989</v>
      </c>
      <c r="Q544" s="13"/>
      <c r="R544" s="13"/>
      <c r="S544" s="4">
        <f t="shared" si="161"/>
        <v>-14.949999999999818</v>
      </c>
      <c r="T544" s="6">
        <f t="shared" si="167"/>
        <v>0.1982339955849986</v>
      </c>
      <c r="U544" s="4">
        <f t="shared" si="162"/>
        <v>59.230000000000018</v>
      </c>
      <c r="V544" s="6">
        <f t="shared" si="168"/>
        <v>-1.7567328918322209</v>
      </c>
      <c r="X544" s="4">
        <f t="shared" si="163"/>
        <v>-14.949999999999818</v>
      </c>
      <c r="Z544" s="4">
        <f t="shared" si="164"/>
        <v>59.230000000000018</v>
      </c>
      <c r="AA544" s="4">
        <f t="shared" si="165"/>
        <v>51.570000000000164</v>
      </c>
      <c r="AC544" s="4">
        <f t="shared" si="172"/>
        <v>23.570000000000164</v>
      </c>
      <c r="AD544" s="4">
        <f t="shared" si="171"/>
        <v>80.330000000000837</v>
      </c>
    </row>
    <row r="545" spans="1:30">
      <c r="A545" s="2">
        <f>Pairs!J545</f>
        <v>40952</v>
      </c>
      <c r="B545" s="5">
        <f>Pairs!K545</f>
        <v>3406.86</v>
      </c>
      <c r="C545" s="5">
        <f>Pairs!L545</f>
        <v>3413.43</v>
      </c>
      <c r="D545" s="5">
        <f>Pairs!M545</f>
        <v>3366.32</v>
      </c>
      <c r="E545" s="5">
        <f>Pairs!N545</f>
        <v>3384.55</v>
      </c>
      <c r="F545" s="4">
        <f t="shared" si="154"/>
        <v>47.109999999999673</v>
      </c>
      <c r="G545" s="4">
        <f t="shared" si="155"/>
        <v>42.738333333333308</v>
      </c>
      <c r="H545" s="9">
        <f t="shared" si="156"/>
        <v>11.410000000000309</v>
      </c>
      <c r="I545" s="4">
        <f t="shared" si="157"/>
        <v>-4.1439999999999602</v>
      </c>
      <c r="K545" s="16">
        <f t="shared" si="158"/>
        <v>0.2212526662788496</v>
      </c>
      <c r="L545" s="4">
        <f t="shared" si="166"/>
        <v>51.570000000000164</v>
      </c>
      <c r="M545" s="6">
        <f t="shared" si="159"/>
        <v>0.20828769623950835</v>
      </c>
      <c r="N545" s="4">
        <f t="shared" si="169"/>
        <v>54.7800000000002</v>
      </c>
      <c r="O545" s="6">
        <f t="shared" si="160"/>
        <v>0.28266622560370719</v>
      </c>
      <c r="P545" s="4">
        <f t="shared" si="170"/>
        <v>60.460000000000036</v>
      </c>
      <c r="Q545" s="13"/>
      <c r="R545" s="13"/>
      <c r="S545" s="4">
        <f t="shared" si="161"/>
        <v>40.289999999999964</v>
      </c>
      <c r="T545" s="6">
        <f t="shared" si="167"/>
        <v>0.7812681791739351</v>
      </c>
      <c r="U545" s="4">
        <f t="shared" si="162"/>
        <v>6.819999999999709</v>
      </c>
      <c r="V545" s="6">
        <f t="shared" si="168"/>
        <v>-0.13224743067674399</v>
      </c>
      <c r="X545" s="4">
        <f t="shared" si="163"/>
        <v>6.819999999999709</v>
      </c>
      <c r="Z545" s="4">
        <f t="shared" si="164"/>
        <v>40.289999999999964</v>
      </c>
      <c r="AA545" s="4">
        <f t="shared" si="165"/>
        <v>11.410000000000309</v>
      </c>
      <c r="AC545" s="4">
        <f t="shared" si="172"/>
        <v>-16.589999999999691</v>
      </c>
      <c r="AD545" s="4">
        <f t="shared" si="171"/>
        <v>38.6200000000008</v>
      </c>
    </row>
    <row r="546" spans="1:30">
      <c r="A546" s="2">
        <f>Pairs!J546</f>
        <v>40953</v>
      </c>
      <c r="B546" s="5">
        <f>Pairs!K546</f>
        <v>3369.75</v>
      </c>
      <c r="C546" s="5">
        <f>Pairs!L546</f>
        <v>3399.97</v>
      </c>
      <c r="D546" s="5">
        <f>Pairs!M546</f>
        <v>3362.51</v>
      </c>
      <c r="E546" s="5">
        <f>Pairs!N546</f>
        <v>3375.64</v>
      </c>
      <c r="F546" s="4">
        <f t="shared" si="154"/>
        <v>37.459999999999582</v>
      </c>
      <c r="G546" s="4">
        <f t="shared" si="155"/>
        <v>41.738333333333308</v>
      </c>
      <c r="H546" s="9">
        <f t="shared" si="156"/>
        <v>-8.9100000000003092</v>
      </c>
      <c r="I546" s="4">
        <f t="shared" si="157"/>
        <v>-7.1800000000000184</v>
      </c>
      <c r="K546" s="16">
        <f t="shared" si="158"/>
        <v>4.847779716889649E-2</v>
      </c>
      <c r="L546" s="4">
        <f t="shared" si="166"/>
        <v>51.570000000000164</v>
      </c>
      <c r="M546" s="6">
        <f t="shared" si="159"/>
        <v>4.847779716889649E-2</v>
      </c>
      <c r="N546" s="4">
        <f t="shared" si="169"/>
        <v>51.570000000000164</v>
      </c>
      <c r="O546" s="6">
        <f t="shared" si="160"/>
        <v>4.563709382986475E-2</v>
      </c>
      <c r="P546" s="4">
        <f t="shared" si="170"/>
        <v>54.7800000000002</v>
      </c>
      <c r="Q546" s="13"/>
      <c r="R546" s="13"/>
      <c r="S546" s="4">
        <f t="shared" si="161"/>
        <v>15.419999999999618</v>
      </c>
      <c r="T546" s="6">
        <f t="shared" si="167"/>
        <v>0.52026371921659575</v>
      </c>
      <c r="U546" s="4">
        <f t="shared" si="162"/>
        <v>22.039999999999964</v>
      </c>
      <c r="V546" s="6">
        <f t="shared" si="168"/>
        <v>-0.20612759356214119</v>
      </c>
      <c r="X546" s="4">
        <f t="shared" si="163"/>
        <v>15.419999999999618</v>
      </c>
      <c r="Z546" s="4">
        <f t="shared" si="164"/>
        <v>22.039999999999964</v>
      </c>
      <c r="AA546" s="4">
        <f t="shared" si="165"/>
        <v>8.9100000000003092</v>
      </c>
      <c r="AC546" s="4" t="str">
        <f t="shared" si="172"/>
        <v/>
      </c>
      <c r="AD546" s="4">
        <f t="shared" si="171"/>
        <v>33.710000000000491</v>
      </c>
    </row>
    <row r="547" spans="1:30">
      <c r="A547" s="2">
        <f>Pairs!J547</f>
        <v>40954</v>
      </c>
      <c r="B547" s="5">
        <f>Pairs!K547</f>
        <v>3399.37</v>
      </c>
      <c r="C547" s="5">
        <f>Pairs!L547</f>
        <v>3419.07</v>
      </c>
      <c r="D547" s="5">
        <f>Pairs!M547</f>
        <v>3377.55</v>
      </c>
      <c r="E547" s="5">
        <f>Pairs!N547</f>
        <v>3390.35</v>
      </c>
      <c r="F547" s="4">
        <f t="shared" si="154"/>
        <v>41.519999999999982</v>
      </c>
      <c r="G547" s="4">
        <f t="shared" si="155"/>
        <v>42.143333333333317</v>
      </c>
      <c r="H547" s="9">
        <f t="shared" si="156"/>
        <v>14.710000000000036</v>
      </c>
      <c r="I547" s="4">
        <f t="shared" si="157"/>
        <v>-3.9300000000000184</v>
      </c>
      <c r="K547" s="16">
        <f t="shared" si="158"/>
        <v>0.33372115571068417</v>
      </c>
      <c r="L547" s="4">
        <f t="shared" si="166"/>
        <v>51.570000000000164</v>
      </c>
      <c r="M547" s="6">
        <f t="shared" si="159"/>
        <v>0.33372115571068417</v>
      </c>
      <c r="N547" s="4">
        <f t="shared" si="169"/>
        <v>51.570000000000164</v>
      </c>
      <c r="O547" s="6">
        <f t="shared" si="160"/>
        <v>0.31416575392478957</v>
      </c>
      <c r="P547" s="4">
        <f t="shared" si="170"/>
        <v>54.7800000000002</v>
      </c>
      <c r="Q547" s="13"/>
      <c r="R547" s="13"/>
      <c r="S547" s="4">
        <f t="shared" si="161"/>
        <v>43.430000000000291</v>
      </c>
      <c r="T547" s="6">
        <f t="shared" si="167"/>
        <v>0.89063408958697199</v>
      </c>
      <c r="U547" s="4">
        <f t="shared" si="162"/>
        <v>-1.9100000000003092</v>
      </c>
      <c r="V547" s="6">
        <f t="shared" si="168"/>
        <v>8.5514834205939402E-2</v>
      </c>
      <c r="X547" s="4">
        <f t="shared" si="163"/>
        <v>-1.9100000000003092</v>
      </c>
      <c r="Z547" s="4">
        <f t="shared" si="164"/>
        <v>43.430000000000291</v>
      </c>
      <c r="AA547" s="4">
        <f t="shared" si="165"/>
        <v>14.710000000000036</v>
      </c>
      <c r="AC547" s="4">
        <f t="shared" si="172"/>
        <v>-13.289999999999964</v>
      </c>
      <c r="AD547" s="4">
        <f t="shared" si="171"/>
        <v>-20.489999999999327</v>
      </c>
    </row>
    <row r="548" spans="1:30">
      <c r="A548" s="2">
        <f>Pairs!J548</f>
        <v>40955</v>
      </c>
      <c r="B548" s="5">
        <f>Pairs!K548</f>
        <v>3366</v>
      </c>
      <c r="C548" s="5">
        <f>Pairs!L548</f>
        <v>3393.25</v>
      </c>
      <c r="D548" s="5">
        <f>Pairs!M548</f>
        <v>3352.63</v>
      </c>
      <c r="E548" s="5">
        <f>Pairs!N548</f>
        <v>3393.25</v>
      </c>
      <c r="F548" s="4">
        <f t="shared" si="154"/>
        <v>40.619999999999891</v>
      </c>
      <c r="G548" s="4">
        <f t="shared" si="155"/>
        <v>42.559999999999981</v>
      </c>
      <c r="H548" s="9">
        <f t="shared" si="156"/>
        <v>2.9000000000000909</v>
      </c>
      <c r="I548" s="4">
        <f t="shared" si="157"/>
        <v>-6.2920000000000069</v>
      </c>
      <c r="K548" s="16">
        <f t="shared" si="158"/>
        <v>1</v>
      </c>
      <c r="L548" s="4">
        <f t="shared" si="166"/>
        <v>20.110000000000127</v>
      </c>
      <c r="M548" s="6">
        <f t="shared" si="159"/>
        <v>0.38995540042660587</v>
      </c>
      <c r="N548" s="4">
        <f t="shared" si="169"/>
        <v>51.570000000000164</v>
      </c>
      <c r="O548" s="6">
        <f t="shared" si="160"/>
        <v>0.38995540042660587</v>
      </c>
      <c r="P548" s="4">
        <f t="shared" si="170"/>
        <v>51.570000000000164</v>
      </c>
      <c r="Q548" s="13"/>
      <c r="R548" s="13"/>
      <c r="S548" s="4">
        <f t="shared" si="161"/>
        <v>2.9000000000000909</v>
      </c>
      <c r="T548" s="6">
        <f t="shared" si="167"/>
        <v>0.38995540042660587</v>
      </c>
      <c r="U548" s="4">
        <f t="shared" si="162"/>
        <v>37.7199999999998</v>
      </c>
      <c r="V548" s="6">
        <f t="shared" si="168"/>
        <v>-0.39771184797362225</v>
      </c>
      <c r="X548" s="4">
        <f t="shared" si="163"/>
        <v>2.9000000000000909</v>
      </c>
      <c r="Z548" s="4">
        <f t="shared" si="164"/>
        <v>37.7199999999998</v>
      </c>
      <c r="AA548" s="4">
        <f t="shared" si="165"/>
        <v>2.9000000000000909</v>
      </c>
      <c r="AC548" s="4">
        <f t="shared" si="172"/>
        <v>-25.099999999999909</v>
      </c>
      <c r="AD548" s="4">
        <f t="shared" si="171"/>
        <v>-26.789999999999054</v>
      </c>
    </row>
    <row r="549" spans="1:30">
      <c r="A549" s="2">
        <f>Pairs!J549</f>
        <v>40956</v>
      </c>
      <c r="B549" s="5">
        <f>Pairs!K549</f>
        <v>3425.83</v>
      </c>
      <c r="C549" s="5">
        <f>Pairs!L549</f>
        <v>3450.76</v>
      </c>
      <c r="D549" s="5">
        <f>Pairs!M549</f>
        <v>3422.21</v>
      </c>
      <c r="E549" s="5">
        <f>Pairs!N549</f>
        <v>3439.62</v>
      </c>
      <c r="F549" s="4">
        <f t="shared" si="154"/>
        <v>28.550000000000182</v>
      </c>
      <c r="G549" s="4">
        <f t="shared" si="155"/>
        <v>40.775833333333331</v>
      </c>
      <c r="H549" s="9">
        <f t="shared" si="156"/>
        <v>46.369999999999891</v>
      </c>
      <c r="I549" s="4">
        <f t="shared" si="157"/>
        <v>13.296000000000003</v>
      </c>
      <c r="K549" s="16">
        <f t="shared" si="158"/>
        <v>1</v>
      </c>
      <c r="L549" s="4">
        <f t="shared" si="166"/>
        <v>63.980000000000018</v>
      </c>
      <c r="M549" s="6">
        <f t="shared" si="159"/>
        <v>1</v>
      </c>
      <c r="N549" s="4">
        <f t="shared" si="169"/>
        <v>66.480000000000018</v>
      </c>
      <c r="O549" s="6">
        <f t="shared" si="160"/>
        <v>1</v>
      </c>
      <c r="P549" s="4">
        <f t="shared" si="170"/>
        <v>66.480000000000018</v>
      </c>
      <c r="Q549" s="13"/>
      <c r="R549" s="13"/>
      <c r="S549" s="4">
        <f t="shared" si="161"/>
        <v>57.510000000000218</v>
      </c>
      <c r="T549" s="6">
        <f t="shared" si="167"/>
        <v>3.8597712580805497</v>
      </c>
      <c r="U549" s="4">
        <f t="shared" si="162"/>
        <v>-28.960000000000036</v>
      </c>
      <c r="V549" s="6">
        <f t="shared" si="168"/>
        <v>2.4400795624067553</v>
      </c>
      <c r="X549" s="4">
        <f t="shared" si="163"/>
        <v>-28.960000000000036</v>
      </c>
      <c r="Z549" s="4">
        <f t="shared" si="164"/>
        <v>57.510000000000218</v>
      </c>
      <c r="AA549" s="4">
        <f t="shared" si="165"/>
        <v>46.369999999999891</v>
      </c>
      <c r="AC549" s="4">
        <f t="shared" si="172"/>
        <v>18.369999999999891</v>
      </c>
      <c r="AD549" s="4">
        <f t="shared" si="171"/>
        <v>-31.679999999999382</v>
      </c>
    </row>
    <row r="550" spans="1:30">
      <c r="A550" s="2">
        <f>Pairs!J550</f>
        <v>40959</v>
      </c>
      <c r="B550" s="5">
        <f>Pairs!K550</f>
        <v>3463.56</v>
      </c>
      <c r="C550" s="5">
        <f>Pairs!L550</f>
        <v>3472.93</v>
      </c>
      <c r="D550" s="5">
        <f>Pairs!M550</f>
        <v>3452.7</v>
      </c>
      <c r="E550" s="5">
        <f>Pairs!N550</f>
        <v>3472.54</v>
      </c>
      <c r="F550" s="4">
        <f t="shared" si="154"/>
        <v>20.230000000000018</v>
      </c>
      <c r="G550" s="4">
        <f t="shared" si="155"/>
        <v>38.820833333333326</v>
      </c>
      <c r="H550" s="9">
        <f t="shared" si="156"/>
        <v>32.920000000000073</v>
      </c>
      <c r="I550" s="4">
        <f t="shared" si="157"/>
        <v>17.597999999999956</v>
      </c>
      <c r="K550" s="16">
        <f t="shared" si="158"/>
        <v>1</v>
      </c>
      <c r="L550" s="4">
        <f t="shared" si="166"/>
        <v>96.900000000000091</v>
      </c>
      <c r="M550" s="6">
        <f t="shared" si="159"/>
        <v>1</v>
      </c>
      <c r="N550" s="4">
        <f t="shared" si="169"/>
        <v>99.400000000000091</v>
      </c>
      <c r="O550" s="6">
        <f t="shared" si="160"/>
        <v>1</v>
      </c>
      <c r="P550" s="4">
        <f t="shared" si="170"/>
        <v>99.400000000000091</v>
      </c>
      <c r="Q550" s="13"/>
      <c r="R550" s="13"/>
      <c r="S550" s="4">
        <f t="shared" si="161"/>
        <v>33.309999999999945</v>
      </c>
      <c r="T550" s="6">
        <f t="shared" si="167"/>
        <v>1.5206314473272888</v>
      </c>
      <c r="U550" s="4">
        <f t="shared" si="162"/>
        <v>-13.079999999999927</v>
      </c>
      <c r="V550" s="6">
        <f t="shared" si="168"/>
        <v>1.2044388871522338</v>
      </c>
      <c r="X550" s="4">
        <f t="shared" si="163"/>
        <v>-13.079999999999927</v>
      </c>
      <c r="Z550" s="4">
        <f t="shared" si="164"/>
        <v>33.309999999999945</v>
      </c>
      <c r="AA550" s="4">
        <f t="shared" si="165"/>
        <v>32.920000000000073</v>
      </c>
      <c r="AC550" s="4">
        <f t="shared" si="172"/>
        <v>4.9200000000000728</v>
      </c>
      <c r="AD550" s="4">
        <f t="shared" si="171"/>
        <v>-21.4099999999994</v>
      </c>
    </row>
    <row r="551" spans="1:30">
      <c r="A551" s="2">
        <f>Pairs!J551</f>
        <v>40960</v>
      </c>
      <c r="B551" s="5">
        <f>Pairs!K551</f>
        <v>3476.12</v>
      </c>
      <c r="C551" s="5">
        <f>Pairs!L551</f>
        <v>3478.01</v>
      </c>
      <c r="D551" s="5">
        <f>Pairs!M551</f>
        <v>3440.34</v>
      </c>
      <c r="E551" s="5">
        <f>Pairs!N551</f>
        <v>3465.24</v>
      </c>
      <c r="F551" s="4">
        <f t="shared" si="154"/>
        <v>37.670000000000073</v>
      </c>
      <c r="G551" s="4">
        <f t="shared" si="155"/>
        <v>36.398333333333312</v>
      </c>
      <c r="H551" s="9">
        <f t="shared" si="156"/>
        <v>-7.3000000000001819</v>
      </c>
      <c r="I551" s="4">
        <f t="shared" si="157"/>
        <v>17.91999999999998</v>
      </c>
      <c r="K551" s="16">
        <f t="shared" si="158"/>
        <v>0.91118140893052468</v>
      </c>
      <c r="L551" s="4">
        <f t="shared" si="166"/>
        <v>82.190000000000055</v>
      </c>
      <c r="M551" s="6">
        <f t="shared" si="159"/>
        <v>0.92466460268317674</v>
      </c>
      <c r="N551" s="4">
        <f t="shared" si="169"/>
        <v>96.900000000000091</v>
      </c>
      <c r="O551" s="6">
        <f t="shared" si="160"/>
        <v>0.92655935613681917</v>
      </c>
      <c r="P551" s="4">
        <f t="shared" si="170"/>
        <v>99.400000000000091</v>
      </c>
      <c r="Q551" s="13"/>
      <c r="R551" s="13"/>
      <c r="S551" s="4">
        <f t="shared" si="161"/>
        <v>5.4700000000002547</v>
      </c>
      <c r="T551" s="6">
        <f t="shared" si="167"/>
        <v>1.0564499484004153</v>
      </c>
      <c r="U551" s="4">
        <f t="shared" si="162"/>
        <v>32.199999999999818</v>
      </c>
      <c r="V551" s="6">
        <f t="shared" si="168"/>
        <v>0.66769865841073495</v>
      </c>
      <c r="X551" s="4">
        <f t="shared" si="163"/>
        <v>5.4700000000002547</v>
      </c>
      <c r="Z551" s="4">
        <f t="shared" si="164"/>
        <v>32.199999999999818</v>
      </c>
      <c r="AA551" s="4">
        <f t="shared" si="165"/>
        <v>7.3000000000001819</v>
      </c>
      <c r="AC551" s="4">
        <f t="shared" si="172"/>
        <v>-20.699999999999818</v>
      </c>
      <c r="AD551" s="4">
        <f t="shared" si="171"/>
        <v>-42.109999999999218</v>
      </c>
    </row>
    <row r="552" spans="1:30">
      <c r="A552" s="2">
        <f>Pairs!J552</f>
        <v>40961</v>
      </c>
      <c r="B552" s="5">
        <f>Pairs!K552</f>
        <v>3472.76</v>
      </c>
      <c r="C552" s="5">
        <f>Pairs!L552</f>
        <v>3478.03</v>
      </c>
      <c r="D552" s="5">
        <f>Pairs!M552</f>
        <v>3443.59</v>
      </c>
      <c r="E552" s="5">
        <f>Pairs!N552</f>
        <v>3447.37</v>
      </c>
      <c r="F552" s="4">
        <f t="shared" si="154"/>
        <v>34.440000000000055</v>
      </c>
      <c r="G552" s="4">
        <f t="shared" si="155"/>
        <v>36.653333333333308</v>
      </c>
      <c r="H552" s="9">
        <f t="shared" si="156"/>
        <v>-17.869999999999891</v>
      </c>
      <c r="I552" s="4">
        <f t="shared" si="157"/>
        <v>11.403999999999996</v>
      </c>
      <c r="K552" s="16">
        <f t="shared" si="158"/>
        <v>0.68255769958380519</v>
      </c>
      <c r="L552" s="4">
        <f t="shared" si="166"/>
        <v>79.289999999999964</v>
      </c>
      <c r="M552" s="6">
        <f t="shared" si="159"/>
        <v>0.74024767801857538</v>
      </c>
      <c r="N552" s="4">
        <f t="shared" si="169"/>
        <v>96.900000000000091</v>
      </c>
      <c r="O552" s="6">
        <f t="shared" si="160"/>
        <v>0.74678068410462728</v>
      </c>
      <c r="P552" s="4">
        <f t="shared" si="170"/>
        <v>99.400000000000091</v>
      </c>
      <c r="Q552" s="13"/>
      <c r="R552" s="13"/>
      <c r="S552" s="4">
        <f t="shared" si="161"/>
        <v>12.790000000000418</v>
      </c>
      <c r="T552" s="6">
        <f t="shared" si="167"/>
        <v>1.06679644725636</v>
      </c>
      <c r="U552" s="4">
        <f t="shared" si="162"/>
        <v>21.649999999999636</v>
      </c>
      <c r="V552" s="6">
        <f t="shared" si="168"/>
        <v>0.64776736829298209</v>
      </c>
      <c r="X552" s="4">
        <f t="shared" si="163"/>
        <v>12.790000000000418</v>
      </c>
      <c r="Z552" s="4">
        <f t="shared" si="164"/>
        <v>21.649999999999636</v>
      </c>
      <c r="AA552" s="4">
        <f t="shared" si="165"/>
        <v>17.869999999999891</v>
      </c>
      <c r="AC552" s="4" t="str">
        <f t="shared" si="172"/>
        <v/>
      </c>
      <c r="AD552" s="4">
        <f t="shared" si="171"/>
        <v>-42.109999999999218</v>
      </c>
    </row>
    <row r="553" spans="1:30">
      <c r="A553" s="2">
        <f>Pairs!J553</f>
        <v>40962</v>
      </c>
      <c r="B553" s="5">
        <f>Pairs!K553</f>
        <v>3437.77</v>
      </c>
      <c r="C553" s="5">
        <f>Pairs!L553</f>
        <v>3468.54</v>
      </c>
      <c r="D553" s="5">
        <f>Pairs!M553</f>
        <v>3425.02</v>
      </c>
      <c r="E553" s="5">
        <f>Pairs!N553</f>
        <v>3447.31</v>
      </c>
      <c r="F553" s="4">
        <f t="shared" si="154"/>
        <v>43.519999999999982</v>
      </c>
      <c r="G553" s="4">
        <f t="shared" si="155"/>
        <v>36.762499999999967</v>
      </c>
      <c r="H553" s="9">
        <f t="shared" si="156"/>
        <v>-5.999999999994543E-2</v>
      </c>
      <c r="I553" s="4">
        <f t="shared" si="157"/>
        <v>10.811999999999989</v>
      </c>
      <c r="K553" s="16">
        <f t="shared" si="158"/>
        <v>0.23359659781288086</v>
      </c>
      <c r="L553" s="4">
        <f t="shared" si="166"/>
        <v>32.920000000000073</v>
      </c>
      <c r="M553" s="6">
        <f t="shared" si="159"/>
        <v>0.69302834894756049</v>
      </c>
      <c r="N553" s="4">
        <f t="shared" si="169"/>
        <v>82.190000000000055</v>
      </c>
      <c r="O553" s="6">
        <f t="shared" si="160"/>
        <v>0.73962848297213624</v>
      </c>
      <c r="P553" s="4">
        <f t="shared" si="170"/>
        <v>96.900000000000091</v>
      </c>
      <c r="Q553" s="13"/>
      <c r="R553" s="13"/>
      <c r="S553" s="4">
        <f t="shared" si="161"/>
        <v>21.170000000000073</v>
      </c>
      <c r="T553" s="6">
        <f t="shared" si="167"/>
        <v>0.94955227645352502</v>
      </c>
      <c r="U553" s="4">
        <f t="shared" si="162"/>
        <v>22.349999999999909</v>
      </c>
      <c r="V553" s="6">
        <f t="shared" si="168"/>
        <v>0.40068104426787737</v>
      </c>
      <c r="X553" s="4">
        <f t="shared" si="163"/>
        <v>21.170000000000073</v>
      </c>
      <c r="Z553" s="4">
        <f t="shared" si="164"/>
        <v>22.349999999999909</v>
      </c>
      <c r="AA553" s="4">
        <f t="shared" si="165"/>
        <v>5.999999999994543E-2</v>
      </c>
      <c r="AC553" s="4" t="str">
        <f t="shared" si="172"/>
        <v/>
      </c>
      <c r="AD553" s="4">
        <f t="shared" si="171"/>
        <v>-28.819999999999254</v>
      </c>
    </row>
    <row r="554" spans="1:30">
      <c r="A554" s="2">
        <f>Pairs!J554</f>
        <v>40963</v>
      </c>
      <c r="B554" s="5">
        <f>Pairs!K554</f>
        <v>3464.96</v>
      </c>
      <c r="C554" s="5">
        <f>Pairs!L554</f>
        <v>3474.55</v>
      </c>
      <c r="D554" s="5">
        <f>Pairs!M554</f>
        <v>3451.1</v>
      </c>
      <c r="E554" s="5">
        <f>Pairs!N554</f>
        <v>3467.03</v>
      </c>
      <c r="F554" s="4">
        <f t="shared" si="154"/>
        <v>23.450000000000273</v>
      </c>
      <c r="G554" s="4">
        <f t="shared" si="155"/>
        <v>36.292499999999983</v>
      </c>
      <c r="H554" s="9">
        <f t="shared" si="156"/>
        <v>19.720000000000255</v>
      </c>
      <c r="I554" s="4">
        <f t="shared" si="157"/>
        <v>5.4820000000000615</v>
      </c>
      <c r="K554" s="16">
        <f t="shared" si="158"/>
        <v>0.78160919540230833</v>
      </c>
      <c r="L554" s="4">
        <f t="shared" si="166"/>
        <v>25.230000000000018</v>
      </c>
      <c r="M554" s="6">
        <f t="shared" si="159"/>
        <v>0.9305082608147337</v>
      </c>
      <c r="N554" s="4">
        <f t="shared" si="169"/>
        <v>79.289999999999964</v>
      </c>
      <c r="O554" s="6">
        <f t="shared" si="160"/>
        <v>0.94313725490196332</v>
      </c>
      <c r="P554" s="4">
        <f t="shared" si="170"/>
        <v>96.900000000000091</v>
      </c>
      <c r="Q554" s="13"/>
      <c r="R554" s="13"/>
      <c r="S554" s="4">
        <f t="shared" si="161"/>
        <v>27.240000000000236</v>
      </c>
      <c r="T554" s="6">
        <f t="shared" si="167"/>
        <v>1.0610571081409543</v>
      </c>
      <c r="U554" s="4">
        <f t="shared" si="162"/>
        <v>-3.7899999999999636</v>
      </c>
      <c r="V554" s="6">
        <f t="shared" si="168"/>
        <v>0.3487241798298904</v>
      </c>
      <c r="X554" s="4">
        <f t="shared" si="163"/>
        <v>-3.7899999999999636</v>
      </c>
      <c r="Z554" s="4">
        <f t="shared" si="164"/>
        <v>27.240000000000236</v>
      </c>
      <c r="AA554" s="4">
        <f t="shared" si="165"/>
        <v>19.720000000000255</v>
      </c>
      <c r="AC554" s="4" t="str">
        <f t="shared" si="172"/>
        <v/>
      </c>
      <c r="AD554" s="4">
        <f t="shared" si="171"/>
        <v>-52.389999999999418</v>
      </c>
    </row>
    <row r="555" spans="1:30">
      <c r="A555" s="2">
        <f>Pairs!J555</f>
        <v>40966</v>
      </c>
      <c r="B555" s="5">
        <f>Pairs!K555</f>
        <v>3452.01</v>
      </c>
      <c r="C555" s="5">
        <f>Pairs!L555</f>
        <v>3452.06</v>
      </c>
      <c r="D555" s="5">
        <f>Pairs!M555</f>
        <v>3412.17</v>
      </c>
      <c r="E555" s="5">
        <f>Pairs!N555</f>
        <v>3441.45</v>
      </c>
      <c r="F555" s="4">
        <f t="shared" si="154"/>
        <v>39.889999999999873</v>
      </c>
      <c r="G555" s="4">
        <f t="shared" si="155"/>
        <v>36.561666666666646</v>
      </c>
      <c r="H555" s="9">
        <f t="shared" si="156"/>
        <v>-25.580000000000382</v>
      </c>
      <c r="I555" s="4">
        <f t="shared" si="157"/>
        <v>-6.2180000000000293</v>
      </c>
      <c r="K555" s="16">
        <f t="shared" si="158"/>
        <v>0</v>
      </c>
      <c r="L555" s="4">
        <f t="shared" si="166"/>
        <v>25.580000000000382</v>
      </c>
      <c r="M555" s="6">
        <f t="shared" si="159"/>
        <v>5.558930741190532E-2</v>
      </c>
      <c r="N555" s="4">
        <f t="shared" si="169"/>
        <v>32.920000000000073</v>
      </c>
      <c r="O555" s="6">
        <f t="shared" si="160"/>
        <v>0.62173013748631067</v>
      </c>
      <c r="P555" s="4">
        <f t="shared" si="170"/>
        <v>82.190000000000055</v>
      </c>
      <c r="Q555" s="13"/>
      <c r="R555" s="13"/>
      <c r="S555" s="4">
        <f t="shared" si="161"/>
        <v>-14.970000000000255</v>
      </c>
      <c r="T555" s="6">
        <f t="shared" si="167"/>
        <v>0.18826793499801808</v>
      </c>
      <c r="U555" s="4">
        <f t="shared" si="162"/>
        <v>54.860000000000127</v>
      </c>
      <c r="V555" s="6">
        <f t="shared" si="168"/>
        <v>-1.3927863654379646</v>
      </c>
      <c r="X555" s="4">
        <f t="shared" si="163"/>
        <v>-14.970000000000255</v>
      </c>
      <c r="Z555" s="4">
        <f t="shared" si="164"/>
        <v>54.860000000000127</v>
      </c>
      <c r="AA555" s="4">
        <f t="shared" si="165"/>
        <v>25.580000000000382</v>
      </c>
      <c r="AC555" s="4">
        <f t="shared" si="172"/>
        <v>-2.419999999999618</v>
      </c>
      <c r="AD555" s="4">
        <f t="shared" si="171"/>
        <v>-38.219999999999345</v>
      </c>
    </row>
    <row r="556" spans="1:30">
      <c r="A556" s="2">
        <f>Pairs!J556</f>
        <v>40967</v>
      </c>
      <c r="B556" s="5">
        <f>Pairs!K556</f>
        <v>3455.34</v>
      </c>
      <c r="C556" s="5">
        <f>Pairs!L556</f>
        <v>3462.54</v>
      </c>
      <c r="D556" s="5">
        <f>Pairs!M556</f>
        <v>3425.73</v>
      </c>
      <c r="E556" s="5">
        <f>Pairs!N556</f>
        <v>3453.99</v>
      </c>
      <c r="F556" s="4">
        <f t="shared" ref="F556:F619" si="173">C556-D556</f>
        <v>36.809999999999945</v>
      </c>
      <c r="G556" s="4">
        <f t="shared" ref="G556:G619" si="174">AVERAGE(F545:F556)</f>
        <v>35.93916666666663</v>
      </c>
      <c r="H556" s="9">
        <f t="shared" ref="H556:H619" si="175">E556-E555</f>
        <v>12.539999999999964</v>
      </c>
      <c r="I556" s="4">
        <f t="shared" ref="I556:I619" si="176">AVERAGE(H552:H556)</f>
        <v>-2.25</v>
      </c>
      <c r="K556" s="16">
        <f t="shared" ref="K556:K619" si="177">(E556-MIN($E552:$E556))/(MAX($E552:$E556)-MIN($E552:$E556))</f>
        <v>0.49022673964033525</v>
      </c>
      <c r="L556" s="4">
        <f t="shared" si="166"/>
        <v>25.580000000000382</v>
      </c>
      <c r="M556" s="6">
        <f t="shared" ref="M556:M619" si="178">(E556-MIN($E550:$E556))/(MAX($E550:$E556)-MIN($E550:$E556))</f>
        <v>0.40334512705049552</v>
      </c>
      <c r="N556" s="4">
        <f t="shared" si="169"/>
        <v>31.090000000000146</v>
      </c>
      <c r="O556" s="6">
        <f t="shared" ref="O556:O619" si="179">(E556-MIN($E548:$E556))/(MAX($E548:$E556)-MIN($E548:$E556))</f>
        <v>0.76604868205321996</v>
      </c>
      <c r="P556" s="4">
        <f t="shared" si="170"/>
        <v>79.289999999999964</v>
      </c>
      <c r="Q556" s="13"/>
      <c r="R556" s="13"/>
      <c r="S556" s="4">
        <f t="shared" ref="S556:S619" si="180">C556-E555</f>
        <v>21.090000000000146</v>
      </c>
      <c r="T556" s="6">
        <f t="shared" si="167"/>
        <v>0.82447224394057195</v>
      </c>
      <c r="U556" s="4">
        <f t="shared" ref="U556:U619" si="181">E555-D556</f>
        <v>15.7199999999998</v>
      </c>
      <c r="V556" s="6">
        <f t="shared" si="168"/>
        <v>-0.6145426114151511</v>
      </c>
      <c r="X556" s="4">
        <f t="shared" ref="X556:X619" si="182">IF(S556&gt;U556,U556,S556)</f>
        <v>15.7199999999998</v>
      </c>
      <c r="Z556" s="4">
        <f t="shared" si="164"/>
        <v>21.090000000000146</v>
      </c>
      <c r="AA556" s="4">
        <f t="shared" si="165"/>
        <v>12.539999999999964</v>
      </c>
      <c r="AC556" s="4" t="str">
        <f t="shared" si="172"/>
        <v/>
      </c>
      <c r="AD556" s="4">
        <f t="shared" si="171"/>
        <v>-38.219999999999345</v>
      </c>
    </row>
    <row r="557" spans="1:30">
      <c r="A557" s="2">
        <f>Pairs!J557</f>
        <v>40968</v>
      </c>
      <c r="B557" s="5">
        <f>Pairs!K557</f>
        <v>3464.88</v>
      </c>
      <c r="C557" s="5">
        <f>Pairs!L557</f>
        <v>3489.48</v>
      </c>
      <c r="D557" s="5">
        <f>Pairs!M557</f>
        <v>3447.61</v>
      </c>
      <c r="E557" s="5">
        <f>Pairs!N557</f>
        <v>3452.45</v>
      </c>
      <c r="F557" s="4">
        <f t="shared" si="173"/>
        <v>41.869999999999891</v>
      </c>
      <c r="G557" s="4">
        <f t="shared" si="174"/>
        <v>35.502499999999976</v>
      </c>
      <c r="H557" s="9">
        <f t="shared" si="175"/>
        <v>-1.5399999999999636</v>
      </c>
      <c r="I557" s="4">
        <f t="shared" si="176"/>
        <v>1.0159999999999854</v>
      </c>
      <c r="K557" s="16">
        <f t="shared" si="177"/>
        <v>0.43002345582485674</v>
      </c>
      <c r="L557" s="4">
        <f t="shared" si="166"/>
        <v>25.580000000000382</v>
      </c>
      <c r="M557" s="6">
        <f t="shared" si="178"/>
        <v>0.43002345582485674</v>
      </c>
      <c r="N557" s="4">
        <f t="shared" si="169"/>
        <v>25.580000000000382</v>
      </c>
      <c r="O557" s="6">
        <f t="shared" si="179"/>
        <v>0.38973268529768829</v>
      </c>
      <c r="P557" s="4">
        <f t="shared" si="170"/>
        <v>32.920000000000073</v>
      </c>
      <c r="Q557" s="13"/>
      <c r="R557" s="13"/>
      <c r="S557" s="4">
        <f t="shared" si="180"/>
        <v>35.490000000000236</v>
      </c>
      <c r="T557" s="6">
        <f t="shared" si="167"/>
        <v>1.8776387802970869</v>
      </c>
      <c r="U557" s="4">
        <f t="shared" si="181"/>
        <v>6.3799999999996544</v>
      </c>
      <c r="V557" s="6">
        <f t="shared" si="168"/>
        <v>0.24081313526193188</v>
      </c>
      <c r="X557" s="4">
        <f t="shared" si="182"/>
        <v>6.3799999999996544</v>
      </c>
      <c r="Z557" s="4">
        <f t="shared" si="164"/>
        <v>35.490000000000236</v>
      </c>
      <c r="AA557" s="4">
        <f t="shared" si="165"/>
        <v>1.5399999999999636</v>
      </c>
      <c r="AC557" s="4">
        <f t="shared" si="172"/>
        <v>-26.460000000000036</v>
      </c>
      <c r="AD557" s="4">
        <f t="shared" si="171"/>
        <v>-51.389999999999418</v>
      </c>
    </row>
    <row r="558" spans="1:30">
      <c r="A558" s="2">
        <f>Pairs!J558</f>
        <v>40969</v>
      </c>
      <c r="B558" s="5">
        <f>Pairs!K558</f>
        <v>3444.53</v>
      </c>
      <c r="C558" s="5">
        <f>Pairs!L558</f>
        <v>3500.01</v>
      </c>
      <c r="D558" s="5">
        <f>Pairs!M558</f>
        <v>3431.93</v>
      </c>
      <c r="E558" s="5">
        <f>Pairs!N558</f>
        <v>3499.73</v>
      </c>
      <c r="F558" s="4">
        <f t="shared" si="173"/>
        <v>68.080000000000382</v>
      </c>
      <c r="G558" s="4">
        <f t="shared" si="174"/>
        <v>38.05416666666671</v>
      </c>
      <c r="H558" s="9">
        <f t="shared" si="175"/>
        <v>47.2800000000002</v>
      </c>
      <c r="I558" s="4">
        <f t="shared" si="176"/>
        <v>10.484000000000014</v>
      </c>
      <c r="K558" s="16">
        <f t="shared" si="177"/>
        <v>1</v>
      </c>
      <c r="L558" s="4">
        <f t="shared" si="166"/>
        <v>58.2800000000002</v>
      </c>
      <c r="M558" s="6">
        <f t="shared" si="178"/>
        <v>1</v>
      </c>
      <c r="N558" s="4">
        <f t="shared" si="169"/>
        <v>58.2800000000002</v>
      </c>
      <c r="O558" s="6">
        <f t="shared" si="179"/>
        <v>1</v>
      </c>
      <c r="P558" s="4">
        <f t="shared" si="170"/>
        <v>58.2800000000002</v>
      </c>
      <c r="Q558" s="13"/>
      <c r="R558" s="13"/>
      <c r="S558" s="4">
        <f t="shared" si="180"/>
        <v>47.5600000000004</v>
      </c>
      <c r="T558" s="6">
        <f t="shared" si="167"/>
        <v>2.2892885066457986</v>
      </c>
      <c r="U558" s="4">
        <f t="shared" si="181"/>
        <v>20.519999999999982</v>
      </c>
      <c r="V558" s="6">
        <f t="shared" si="168"/>
        <v>-0.3721657544956935</v>
      </c>
      <c r="X558" s="4">
        <f t="shared" si="182"/>
        <v>20.519999999999982</v>
      </c>
      <c r="Z558" s="4">
        <f t="shared" si="164"/>
        <v>47.5600000000004</v>
      </c>
      <c r="AA558" s="4">
        <f t="shared" si="165"/>
        <v>47.2800000000002</v>
      </c>
      <c r="AC558" s="4">
        <f t="shared" si="172"/>
        <v>19.2800000000002</v>
      </c>
      <c r="AD558" s="4">
        <f t="shared" si="171"/>
        <v>-7.0099999999993088</v>
      </c>
    </row>
    <row r="559" spans="1:30">
      <c r="A559" s="2">
        <f>Pairs!J559</f>
        <v>40970</v>
      </c>
      <c r="B559" s="5">
        <f>Pairs!K559</f>
        <v>3504.72</v>
      </c>
      <c r="C559" s="5">
        <f>Pairs!L559</f>
        <v>3514.15</v>
      </c>
      <c r="D559" s="5">
        <f>Pairs!M559</f>
        <v>3493.79</v>
      </c>
      <c r="E559" s="5">
        <f>Pairs!N559</f>
        <v>3501.17</v>
      </c>
      <c r="F559" s="4">
        <f t="shared" si="173"/>
        <v>20.360000000000127</v>
      </c>
      <c r="G559" s="4">
        <f t="shared" si="174"/>
        <v>36.290833333333389</v>
      </c>
      <c r="H559" s="9">
        <f t="shared" si="175"/>
        <v>1.4400000000000546</v>
      </c>
      <c r="I559" s="4">
        <f t="shared" si="176"/>
        <v>6.8279999999999745</v>
      </c>
      <c r="K559" s="16">
        <f t="shared" si="177"/>
        <v>1</v>
      </c>
      <c r="L559" s="4">
        <f t="shared" si="166"/>
        <v>59.720000000000255</v>
      </c>
      <c r="M559" s="6">
        <f t="shared" si="178"/>
        <v>1</v>
      </c>
      <c r="N559" s="4">
        <f t="shared" si="169"/>
        <v>59.720000000000255</v>
      </c>
      <c r="O559" s="6">
        <f t="shared" si="179"/>
        <v>1</v>
      </c>
      <c r="P559" s="4">
        <f t="shared" si="170"/>
        <v>59.720000000000255</v>
      </c>
      <c r="Q559" s="13"/>
      <c r="R559" s="13"/>
      <c r="S559" s="4">
        <f t="shared" si="180"/>
        <v>14.420000000000073</v>
      </c>
      <c r="T559" s="6">
        <f t="shared" si="167"/>
        <v>1.2474262182566922</v>
      </c>
      <c r="U559" s="4">
        <f t="shared" si="181"/>
        <v>5.9400000000000546</v>
      </c>
      <c r="V559" s="6">
        <f t="shared" si="168"/>
        <v>0.89807824296499594</v>
      </c>
      <c r="X559" s="4">
        <f t="shared" si="182"/>
        <v>5.9400000000000546</v>
      </c>
      <c r="Z559" s="4">
        <f t="shared" si="164"/>
        <v>14.420000000000073</v>
      </c>
      <c r="AA559" s="4">
        <f t="shared" si="165"/>
        <v>1.4400000000000546</v>
      </c>
      <c r="AC559" s="4" t="str">
        <f t="shared" si="172"/>
        <v/>
      </c>
      <c r="AD559" s="4">
        <f t="shared" si="171"/>
        <v>-25.3799999999992</v>
      </c>
    </row>
    <row r="560" spans="1:30">
      <c r="A560" s="2">
        <f>Pairs!J560</f>
        <v>40973</v>
      </c>
      <c r="B560" s="5">
        <f>Pairs!K560</f>
        <v>3485.51</v>
      </c>
      <c r="C560" s="5">
        <f>Pairs!L560</f>
        <v>3499.25</v>
      </c>
      <c r="D560" s="5">
        <f>Pairs!M560</f>
        <v>3462.66</v>
      </c>
      <c r="E560" s="5">
        <f>Pairs!N560</f>
        <v>3487.54</v>
      </c>
      <c r="F560" s="4">
        <f t="shared" si="173"/>
        <v>36.590000000000146</v>
      </c>
      <c r="G560" s="4">
        <f t="shared" si="174"/>
        <v>35.955000000000076</v>
      </c>
      <c r="H560" s="9">
        <f t="shared" si="175"/>
        <v>-13.630000000000109</v>
      </c>
      <c r="I560" s="4">
        <f t="shared" si="176"/>
        <v>9.2180000000000284</v>
      </c>
      <c r="K560" s="16">
        <f t="shared" si="177"/>
        <v>0.72023809523809446</v>
      </c>
      <c r="L560" s="4">
        <f t="shared" si="166"/>
        <v>48.720000000000255</v>
      </c>
      <c r="M560" s="6">
        <f t="shared" si="178"/>
        <v>0.7717682518419281</v>
      </c>
      <c r="N560" s="4">
        <f t="shared" si="169"/>
        <v>59.720000000000255</v>
      </c>
      <c r="O560" s="6">
        <f t="shared" si="179"/>
        <v>0.7717682518419281</v>
      </c>
      <c r="P560" s="4">
        <f t="shared" si="170"/>
        <v>59.720000000000255</v>
      </c>
      <c r="Q560" s="13"/>
      <c r="R560" s="13"/>
      <c r="S560" s="4">
        <f t="shared" si="180"/>
        <v>-1.9200000000000728</v>
      </c>
      <c r="T560" s="6">
        <f t="shared" si="167"/>
        <v>0.96784996651038069</v>
      </c>
      <c r="U560" s="4">
        <f t="shared" si="181"/>
        <v>38.510000000000218</v>
      </c>
      <c r="V560" s="6">
        <f t="shared" si="168"/>
        <v>0.35515740120562533</v>
      </c>
      <c r="X560" s="4">
        <f t="shared" si="182"/>
        <v>-1.9200000000000728</v>
      </c>
      <c r="Z560" s="4">
        <f t="shared" si="164"/>
        <v>38.510000000000218</v>
      </c>
      <c r="AA560" s="4">
        <f t="shared" si="165"/>
        <v>13.630000000000109</v>
      </c>
      <c r="AC560" s="4">
        <f t="shared" si="172"/>
        <v>-14.369999999999891</v>
      </c>
      <c r="AD560" s="4">
        <f t="shared" si="171"/>
        <v>-44.669999999999163</v>
      </c>
    </row>
    <row r="561" spans="1:30">
      <c r="A561" s="2">
        <f>Pairs!J561</f>
        <v>40974</v>
      </c>
      <c r="B561" s="5">
        <f>Pairs!K561</f>
        <v>3475.43</v>
      </c>
      <c r="C561" s="5">
        <f>Pairs!L561</f>
        <v>3475.43</v>
      </c>
      <c r="D561" s="5">
        <f>Pairs!M561</f>
        <v>3362.56</v>
      </c>
      <c r="E561" s="5">
        <f>Pairs!N561</f>
        <v>3362.56</v>
      </c>
      <c r="F561" s="4">
        <f t="shared" si="173"/>
        <v>112.86999999999989</v>
      </c>
      <c r="G561" s="4">
        <f t="shared" si="174"/>
        <v>42.981666666666719</v>
      </c>
      <c r="H561" s="9">
        <f t="shared" si="175"/>
        <v>-124.98000000000002</v>
      </c>
      <c r="I561" s="4">
        <f t="shared" si="176"/>
        <v>-18.285999999999966</v>
      </c>
      <c r="K561" s="16">
        <f t="shared" si="177"/>
        <v>0</v>
      </c>
      <c r="L561" s="4">
        <f t="shared" si="166"/>
        <v>138.61000000000013</v>
      </c>
      <c r="M561" s="6">
        <f t="shared" si="178"/>
        <v>0</v>
      </c>
      <c r="N561" s="4">
        <f t="shared" si="169"/>
        <v>138.61000000000013</v>
      </c>
      <c r="O561" s="6">
        <f t="shared" si="179"/>
        <v>0</v>
      </c>
      <c r="P561" s="4">
        <f t="shared" si="170"/>
        <v>138.61000000000013</v>
      </c>
      <c r="Q561" s="13"/>
      <c r="R561" s="13"/>
      <c r="S561" s="4">
        <f t="shared" si="180"/>
        <v>-12.110000000000127</v>
      </c>
      <c r="T561" s="6">
        <f t="shared" si="167"/>
        <v>0.47167487684728854</v>
      </c>
      <c r="U561" s="4">
        <f t="shared" si="181"/>
        <v>124.98000000000002</v>
      </c>
      <c r="V561" s="6">
        <f t="shared" si="168"/>
        <v>-1.8450328407224836</v>
      </c>
      <c r="X561" s="4">
        <f t="shared" si="182"/>
        <v>-12.110000000000127</v>
      </c>
      <c r="Z561" s="4">
        <f t="shared" si="164"/>
        <v>124.98000000000002</v>
      </c>
      <c r="AA561" s="4">
        <f t="shared" si="165"/>
        <v>124.98000000000002</v>
      </c>
      <c r="AC561" s="4">
        <f t="shared" si="172"/>
        <v>96.980000000000018</v>
      </c>
      <c r="AD561" s="4">
        <f t="shared" si="171"/>
        <v>73.010000000000673</v>
      </c>
    </row>
    <row r="562" spans="1:30">
      <c r="A562" s="2">
        <f>Pairs!J562</f>
        <v>40975</v>
      </c>
      <c r="B562" s="5">
        <f>Pairs!K562</f>
        <v>3364.13</v>
      </c>
      <c r="C562" s="5">
        <f>Pairs!L562</f>
        <v>3396.45</v>
      </c>
      <c r="D562" s="5">
        <f>Pairs!M562</f>
        <v>3363.28</v>
      </c>
      <c r="E562" s="5">
        <f>Pairs!N562</f>
        <v>3392.33</v>
      </c>
      <c r="F562" s="4">
        <f t="shared" si="173"/>
        <v>33.169999999999618</v>
      </c>
      <c r="G562" s="4">
        <f t="shared" si="174"/>
        <v>44.060000000000024</v>
      </c>
      <c r="H562" s="9">
        <f t="shared" si="175"/>
        <v>29.769999999999982</v>
      </c>
      <c r="I562" s="4">
        <f t="shared" si="176"/>
        <v>-12.023999999999978</v>
      </c>
      <c r="K562" s="16">
        <f t="shared" si="177"/>
        <v>0.21477526873962885</v>
      </c>
      <c r="L562" s="4">
        <f t="shared" si="166"/>
        <v>138.61000000000013</v>
      </c>
      <c r="M562" s="6">
        <f t="shared" si="178"/>
        <v>0.21477526873962885</v>
      </c>
      <c r="N562" s="4">
        <f t="shared" si="169"/>
        <v>138.61000000000013</v>
      </c>
      <c r="O562" s="6">
        <f t="shared" si="179"/>
        <v>0.21477526873962885</v>
      </c>
      <c r="P562" s="4">
        <f t="shared" si="170"/>
        <v>138.61000000000013</v>
      </c>
      <c r="Q562" s="13"/>
      <c r="R562" s="13"/>
      <c r="S562" s="4">
        <f t="shared" si="180"/>
        <v>33.889999999999873</v>
      </c>
      <c r="T562" s="6">
        <f t="shared" si="167"/>
        <v>0.24449895389942891</v>
      </c>
      <c r="U562" s="4">
        <f t="shared" si="181"/>
        <v>-0.72000000000025466</v>
      </c>
      <c r="V562" s="6">
        <f t="shared" si="168"/>
        <v>5.1944304162777144E-3</v>
      </c>
      <c r="X562" s="4">
        <f t="shared" si="182"/>
        <v>-0.72000000000025466</v>
      </c>
      <c r="Z562" s="4">
        <f t="shared" si="164"/>
        <v>33.889999999999873</v>
      </c>
      <c r="AA562" s="4">
        <f t="shared" si="165"/>
        <v>29.769999999999982</v>
      </c>
      <c r="AC562" s="4">
        <f t="shared" si="172"/>
        <v>1.7699999999999818</v>
      </c>
      <c r="AD562" s="4">
        <f t="shared" si="171"/>
        <v>74.780000000000655</v>
      </c>
    </row>
    <row r="563" spans="1:30">
      <c r="A563" s="2">
        <f>Pairs!J563</f>
        <v>40976</v>
      </c>
      <c r="B563" s="5">
        <f>Pairs!K563</f>
        <v>3415.6</v>
      </c>
      <c r="C563" s="5">
        <f>Pairs!L563</f>
        <v>3478.36</v>
      </c>
      <c r="D563" s="5">
        <f>Pairs!M563</f>
        <v>3410.94</v>
      </c>
      <c r="E563" s="5">
        <f>Pairs!N563</f>
        <v>3478.36</v>
      </c>
      <c r="F563" s="4">
        <f t="shared" si="173"/>
        <v>67.420000000000073</v>
      </c>
      <c r="G563" s="4">
        <f t="shared" si="174"/>
        <v>46.539166666666688</v>
      </c>
      <c r="H563" s="9">
        <f t="shared" si="175"/>
        <v>86.0300000000002</v>
      </c>
      <c r="I563" s="4">
        <f t="shared" si="176"/>
        <v>-4.2739999999999778</v>
      </c>
      <c r="K563" s="16">
        <f t="shared" si="177"/>
        <v>0.83543755861770486</v>
      </c>
      <c r="L563" s="4">
        <f t="shared" si="166"/>
        <v>138.61000000000013</v>
      </c>
      <c r="M563" s="6">
        <f t="shared" si="178"/>
        <v>0.83543755861770486</v>
      </c>
      <c r="N563" s="4">
        <f t="shared" si="169"/>
        <v>138.61000000000013</v>
      </c>
      <c r="O563" s="6">
        <f t="shared" si="179"/>
        <v>0.83543755861770486</v>
      </c>
      <c r="P563" s="4">
        <f t="shared" si="170"/>
        <v>138.61000000000013</v>
      </c>
      <c r="Q563" s="13"/>
      <c r="R563" s="13"/>
      <c r="S563" s="4">
        <f t="shared" si="180"/>
        <v>86.0300000000002</v>
      </c>
      <c r="T563" s="6">
        <f t="shared" si="167"/>
        <v>0.83543755861770486</v>
      </c>
      <c r="U563" s="4">
        <f t="shared" si="181"/>
        <v>-18.610000000000127</v>
      </c>
      <c r="V563" s="6">
        <f t="shared" si="168"/>
        <v>0.34903686602698264</v>
      </c>
      <c r="X563" s="4">
        <f t="shared" si="182"/>
        <v>-18.610000000000127</v>
      </c>
      <c r="Z563" s="4">
        <f t="shared" si="164"/>
        <v>86.0300000000002</v>
      </c>
      <c r="AA563" s="4">
        <f t="shared" si="165"/>
        <v>86.0300000000002</v>
      </c>
      <c r="AC563" s="4">
        <f t="shared" si="172"/>
        <v>58.0300000000002</v>
      </c>
      <c r="AD563" s="4">
        <f t="shared" si="171"/>
        <v>132.81000000000085</v>
      </c>
    </row>
    <row r="564" spans="1:30">
      <c r="A564" s="2">
        <f>Pairs!J564</f>
        <v>40977</v>
      </c>
      <c r="B564" s="5">
        <f>Pairs!K564</f>
        <v>3484.59</v>
      </c>
      <c r="C564" s="5">
        <f>Pairs!L564</f>
        <v>3507.52</v>
      </c>
      <c r="D564" s="5">
        <f>Pairs!M564</f>
        <v>3464.74</v>
      </c>
      <c r="E564" s="5">
        <f>Pairs!N564</f>
        <v>3487.48</v>
      </c>
      <c r="F564" s="4">
        <f t="shared" si="173"/>
        <v>42.7800000000002</v>
      </c>
      <c r="G564" s="4">
        <f t="shared" si="174"/>
        <v>47.234166666666702</v>
      </c>
      <c r="H564" s="9">
        <f t="shared" si="175"/>
        <v>9.1199999999998909</v>
      </c>
      <c r="I564" s="4">
        <f t="shared" si="176"/>
        <v>-2.7380000000000111</v>
      </c>
      <c r="K564" s="16">
        <f t="shared" si="177"/>
        <v>0.99951992318771044</v>
      </c>
      <c r="L564" s="4">
        <f t="shared" si="166"/>
        <v>124.98000000000002</v>
      </c>
      <c r="M564" s="6">
        <f t="shared" si="178"/>
        <v>0.90123367722386527</v>
      </c>
      <c r="N564" s="4">
        <f t="shared" si="169"/>
        <v>138.61000000000013</v>
      </c>
      <c r="O564" s="6">
        <f t="shared" si="179"/>
        <v>0.90123367722386527</v>
      </c>
      <c r="P564" s="4">
        <f t="shared" si="170"/>
        <v>138.61000000000013</v>
      </c>
      <c r="Q564" s="13"/>
      <c r="R564" s="13"/>
      <c r="S564" s="4">
        <f t="shared" si="180"/>
        <v>29.159999999999854</v>
      </c>
      <c r="T564" s="6">
        <f t="shared" si="167"/>
        <v>1.0458119904768768</v>
      </c>
      <c r="U564" s="4">
        <f t="shared" si="181"/>
        <v>13.620000000000346</v>
      </c>
      <c r="V564" s="6">
        <f t="shared" si="168"/>
        <v>0.73717624990981701</v>
      </c>
      <c r="X564" s="4">
        <f t="shared" si="182"/>
        <v>13.620000000000346</v>
      </c>
      <c r="Z564" s="4">
        <f t="shared" si="164"/>
        <v>29.159999999999854</v>
      </c>
      <c r="AA564" s="4">
        <f t="shared" si="165"/>
        <v>9.1199999999998909</v>
      </c>
      <c r="AC564" s="4">
        <f t="shared" si="172"/>
        <v>-18.880000000000109</v>
      </c>
      <c r="AD564" s="4">
        <f t="shared" si="171"/>
        <v>113.93000000000075</v>
      </c>
    </row>
    <row r="565" spans="1:30">
      <c r="A565" s="2">
        <f>Pairs!J565</f>
        <v>40980</v>
      </c>
      <c r="B565" s="5">
        <f>Pairs!K565</f>
        <v>3473.37</v>
      </c>
      <c r="C565" s="5">
        <f>Pairs!L565</f>
        <v>3493.87</v>
      </c>
      <c r="D565" s="5">
        <f>Pairs!M565</f>
        <v>3467.61</v>
      </c>
      <c r="E565" s="5">
        <f>Pairs!N565</f>
        <v>3490.06</v>
      </c>
      <c r="F565" s="4">
        <f t="shared" si="173"/>
        <v>26.259999999999764</v>
      </c>
      <c r="G565" s="4">
        <f t="shared" si="174"/>
        <v>45.795833333333348</v>
      </c>
      <c r="H565" s="9">
        <f t="shared" si="175"/>
        <v>2.5799999999999272</v>
      </c>
      <c r="I565" s="4">
        <f t="shared" si="176"/>
        <v>0.50399999999999634</v>
      </c>
      <c r="K565" s="16">
        <f t="shared" si="177"/>
        <v>1</v>
      </c>
      <c r="L565" s="4">
        <f t="shared" si="166"/>
        <v>127.5</v>
      </c>
      <c r="M565" s="6">
        <f t="shared" si="178"/>
        <v>0.9198470528821866</v>
      </c>
      <c r="N565" s="4">
        <f t="shared" si="169"/>
        <v>138.61000000000013</v>
      </c>
      <c r="O565" s="6">
        <f t="shared" si="179"/>
        <v>0.9198470528821866</v>
      </c>
      <c r="P565" s="4">
        <f t="shared" si="170"/>
        <v>138.61000000000013</v>
      </c>
      <c r="Q565" s="13"/>
      <c r="R565" s="13"/>
      <c r="S565" s="4">
        <f t="shared" si="180"/>
        <v>6.3899999999998727</v>
      </c>
      <c r="T565" s="6">
        <f t="shared" si="167"/>
        <v>1.0506481036965909</v>
      </c>
      <c r="U565" s="4">
        <f t="shared" si="181"/>
        <v>19.869999999999891</v>
      </c>
      <c r="V565" s="6">
        <f t="shared" si="168"/>
        <v>0.84053448551768417</v>
      </c>
      <c r="X565" s="4">
        <f t="shared" si="182"/>
        <v>6.3899999999998727</v>
      </c>
      <c r="Z565" s="4">
        <f t="shared" si="164"/>
        <v>19.869999999999891</v>
      </c>
      <c r="AA565" s="4">
        <f t="shared" si="165"/>
        <v>2.5799999999999272</v>
      </c>
      <c r="AC565" s="4" t="str">
        <f t="shared" si="172"/>
        <v/>
      </c>
      <c r="AD565" s="4">
        <f t="shared" si="171"/>
        <v>116.35000000000036</v>
      </c>
    </row>
    <row r="566" spans="1:30">
      <c r="A566" s="2">
        <f>Pairs!J566</f>
        <v>40981</v>
      </c>
      <c r="B566" s="5">
        <f>Pairs!K566</f>
        <v>3508.59</v>
      </c>
      <c r="C566" s="5">
        <f>Pairs!L566</f>
        <v>3550.58</v>
      </c>
      <c r="D566" s="5">
        <f>Pairs!M566</f>
        <v>3508.59</v>
      </c>
      <c r="E566" s="5">
        <f>Pairs!N566</f>
        <v>3550.16</v>
      </c>
      <c r="F566" s="4">
        <f t="shared" si="173"/>
        <v>41.989999999999782</v>
      </c>
      <c r="G566" s="4">
        <f t="shared" si="174"/>
        <v>47.340833333333308</v>
      </c>
      <c r="H566" s="9">
        <f t="shared" si="175"/>
        <v>60.099999999999909</v>
      </c>
      <c r="I566" s="4">
        <f t="shared" si="176"/>
        <v>37.519999999999982</v>
      </c>
      <c r="K566" s="16">
        <f t="shared" si="177"/>
        <v>1</v>
      </c>
      <c r="L566" s="4">
        <f t="shared" si="166"/>
        <v>157.82999999999993</v>
      </c>
      <c r="M566" s="6">
        <f t="shared" si="178"/>
        <v>1</v>
      </c>
      <c r="N566" s="4">
        <f t="shared" si="169"/>
        <v>187.59999999999991</v>
      </c>
      <c r="O566" s="6">
        <f t="shared" si="179"/>
        <v>1</v>
      </c>
      <c r="P566" s="4">
        <f t="shared" si="170"/>
        <v>187.59999999999991</v>
      </c>
      <c r="Q566" s="13"/>
      <c r="R566" s="13"/>
      <c r="S566" s="4">
        <f t="shared" si="180"/>
        <v>60.519999999999982</v>
      </c>
      <c r="T566" s="6">
        <f t="shared" si="167"/>
        <v>1.4746666666666666</v>
      </c>
      <c r="U566" s="4">
        <f t="shared" si="181"/>
        <v>-18.5300000000002</v>
      </c>
      <c r="V566" s="6">
        <f t="shared" si="168"/>
        <v>1.1453333333333349</v>
      </c>
      <c r="X566" s="4">
        <f t="shared" si="182"/>
        <v>-18.5300000000002</v>
      </c>
      <c r="Z566" s="4">
        <f t="shared" si="164"/>
        <v>60.519999999999982</v>
      </c>
      <c r="AA566" s="4">
        <f t="shared" si="165"/>
        <v>60.099999999999909</v>
      </c>
      <c r="AC566" s="4">
        <f t="shared" si="172"/>
        <v>32.099999999999909</v>
      </c>
      <c r="AD566" s="4">
        <f t="shared" si="171"/>
        <v>148.45000000000027</v>
      </c>
    </row>
    <row r="567" spans="1:30">
      <c r="A567" s="2">
        <f>Pairs!J567</f>
        <v>40982</v>
      </c>
      <c r="B567" s="5">
        <f>Pairs!K567</f>
        <v>3565.65</v>
      </c>
      <c r="C567" s="5">
        <f>Pairs!L567</f>
        <v>3585.98</v>
      </c>
      <c r="D567" s="5">
        <f>Pairs!M567</f>
        <v>3561.92</v>
      </c>
      <c r="E567" s="5">
        <f>Pairs!N567</f>
        <v>3564.51</v>
      </c>
      <c r="F567" s="4">
        <f t="shared" si="173"/>
        <v>24.059999999999945</v>
      </c>
      <c r="G567" s="4">
        <f t="shared" si="174"/>
        <v>46.021666666666647</v>
      </c>
      <c r="H567" s="9">
        <f t="shared" si="175"/>
        <v>14.350000000000364</v>
      </c>
      <c r="I567" s="4">
        <f t="shared" si="176"/>
        <v>34.436000000000057</v>
      </c>
      <c r="K567" s="16">
        <f t="shared" si="177"/>
        <v>1</v>
      </c>
      <c r="L567" s="4">
        <f t="shared" si="166"/>
        <v>86.150000000000091</v>
      </c>
      <c r="M567" s="6">
        <f t="shared" si="178"/>
        <v>1</v>
      </c>
      <c r="N567" s="4">
        <f t="shared" si="169"/>
        <v>201.95000000000027</v>
      </c>
      <c r="O567" s="6">
        <f t="shared" si="179"/>
        <v>1</v>
      </c>
      <c r="P567" s="4">
        <f t="shared" si="170"/>
        <v>201.95000000000027</v>
      </c>
      <c r="Q567" s="13"/>
      <c r="R567" s="13"/>
      <c r="S567" s="4">
        <f t="shared" si="180"/>
        <v>35.820000000000164</v>
      </c>
      <c r="T567" s="6">
        <f t="shared" si="167"/>
        <v>1.2269530507508091</v>
      </c>
      <c r="U567" s="4">
        <f t="shared" si="181"/>
        <v>-11.760000000000218</v>
      </c>
      <c r="V567" s="6">
        <f t="shared" si="168"/>
        <v>1.0745105493252247</v>
      </c>
      <c r="X567" s="4">
        <f t="shared" si="182"/>
        <v>-11.760000000000218</v>
      </c>
      <c r="Z567" s="4">
        <f t="shared" si="164"/>
        <v>35.820000000000164</v>
      </c>
      <c r="AA567" s="4">
        <f t="shared" si="165"/>
        <v>14.350000000000364</v>
      </c>
      <c r="AC567" s="4">
        <f t="shared" si="172"/>
        <v>-13.649999999999636</v>
      </c>
      <c r="AD567" s="4">
        <f t="shared" si="171"/>
        <v>161.26000000000067</v>
      </c>
    </row>
    <row r="568" spans="1:30">
      <c r="A568" s="2">
        <f>Pairs!J568</f>
        <v>40983</v>
      </c>
      <c r="B568" s="5">
        <f>Pairs!K568</f>
        <v>3559.1</v>
      </c>
      <c r="C568" s="5">
        <f>Pairs!L568</f>
        <v>3581.38</v>
      </c>
      <c r="D568" s="5">
        <f>Pairs!M568</f>
        <v>3554.45</v>
      </c>
      <c r="E568" s="5">
        <f>Pairs!N568</f>
        <v>3580.21</v>
      </c>
      <c r="F568" s="4">
        <f t="shared" si="173"/>
        <v>26.930000000000291</v>
      </c>
      <c r="G568" s="4">
        <f t="shared" si="174"/>
        <v>45.198333333333345</v>
      </c>
      <c r="H568" s="9">
        <f t="shared" si="175"/>
        <v>15.699999999999818</v>
      </c>
      <c r="I568" s="4">
        <f t="shared" si="176"/>
        <v>20.369999999999983</v>
      </c>
      <c r="K568" s="16">
        <f t="shared" si="177"/>
        <v>1</v>
      </c>
      <c r="L568" s="4">
        <f t="shared" si="166"/>
        <v>92.730000000000018</v>
      </c>
      <c r="M568" s="6">
        <f t="shared" si="178"/>
        <v>1</v>
      </c>
      <c r="N568" s="4">
        <f t="shared" si="169"/>
        <v>187.88000000000011</v>
      </c>
      <c r="O568" s="6">
        <f t="shared" si="179"/>
        <v>1</v>
      </c>
      <c r="P568" s="4">
        <f t="shared" si="170"/>
        <v>217.65000000000009</v>
      </c>
      <c r="Q568" s="13"/>
      <c r="R568" s="13"/>
      <c r="S568" s="4">
        <f t="shared" si="180"/>
        <v>16.869999999999891</v>
      </c>
      <c r="T568" s="6">
        <f t="shared" si="167"/>
        <v>1.1958212420197316</v>
      </c>
      <c r="U568" s="4">
        <f t="shared" si="181"/>
        <v>10.0600000000004</v>
      </c>
      <c r="V568" s="6">
        <f t="shared" si="168"/>
        <v>0.88322692977364614</v>
      </c>
      <c r="X568" s="4">
        <f t="shared" si="182"/>
        <v>10.0600000000004</v>
      </c>
      <c r="Z568" s="4">
        <f t="shared" si="164"/>
        <v>16.869999999999891</v>
      </c>
      <c r="AA568" s="4">
        <f t="shared" si="165"/>
        <v>15.699999999999818</v>
      </c>
      <c r="AC568" s="4" t="str">
        <f t="shared" si="172"/>
        <v/>
      </c>
      <c r="AD568" s="4">
        <f t="shared" si="171"/>
        <v>141.98000000000047</v>
      </c>
    </row>
    <row r="569" spans="1:30">
      <c r="A569" s="2">
        <f>Pairs!J569</f>
        <v>40984</v>
      </c>
      <c r="B569" s="5">
        <f>Pairs!K569</f>
        <v>3581.45</v>
      </c>
      <c r="C569" s="5">
        <f>Pairs!L569</f>
        <v>3600.48</v>
      </c>
      <c r="D569" s="5">
        <f>Pairs!M569</f>
        <v>3574.92</v>
      </c>
      <c r="E569" s="5">
        <f>Pairs!N569</f>
        <v>3594.83</v>
      </c>
      <c r="F569" s="4">
        <f t="shared" si="173"/>
        <v>25.559999999999945</v>
      </c>
      <c r="G569" s="4">
        <f t="shared" si="174"/>
        <v>43.839166666666678</v>
      </c>
      <c r="H569" s="9">
        <f t="shared" si="175"/>
        <v>14.619999999999891</v>
      </c>
      <c r="I569" s="4">
        <f t="shared" si="176"/>
        <v>21.469999999999981</v>
      </c>
      <c r="K569" s="16">
        <f t="shared" si="177"/>
        <v>1</v>
      </c>
      <c r="L569" s="4">
        <f t="shared" si="166"/>
        <v>104.76999999999998</v>
      </c>
      <c r="M569" s="6">
        <f t="shared" si="178"/>
        <v>1</v>
      </c>
      <c r="N569" s="4">
        <f t="shared" si="169"/>
        <v>116.4699999999998</v>
      </c>
      <c r="O569" s="6">
        <f t="shared" si="179"/>
        <v>1</v>
      </c>
      <c r="P569" s="4">
        <f t="shared" si="170"/>
        <v>232.26999999999998</v>
      </c>
      <c r="Q569" s="13"/>
      <c r="R569" s="13"/>
      <c r="S569" s="4">
        <f t="shared" si="180"/>
        <v>20.269999999999982</v>
      </c>
      <c r="T569" s="6">
        <f t="shared" si="167"/>
        <v>1.2185916100506846</v>
      </c>
      <c r="U569" s="4">
        <f t="shared" si="181"/>
        <v>5.2899999999999636</v>
      </c>
      <c r="V569" s="6">
        <f t="shared" si="168"/>
        <v>0.94295265825514973</v>
      </c>
      <c r="X569" s="4">
        <f t="shared" si="182"/>
        <v>5.2899999999999636</v>
      </c>
      <c r="Z569" s="4">
        <f t="shared" si="164"/>
        <v>20.269999999999982</v>
      </c>
      <c r="AA569" s="4">
        <f t="shared" si="165"/>
        <v>14.619999999999891</v>
      </c>
      <c r="AC569" s="4" t="str">
        <f t="shared" si="172"/>
        <v/>
      </c>
      <c r="AD569" s="4">
        <f t="shared" si="171"/>
        <v>141.98000000000047</v>
      </c>
    </row>
    <row r="570" spans="1:30">
      <c r="A570" s="2">
        <f>Pairs!J570</f>
        <v>40987</v>
      </c>
      <c r="B570" s="5">
        <f>Pairs!K570</f>
        <v>3581.48</v>
      </c>
      <c r="C570" s="5">
        <f>Pairs!L570</f>
        <v>3581.48</v>
      </c>
      <c r="D570" s="5">
        <f>Pairs!M570</f>
        <v>3563.28</v>
      </c>
      <c r="E570" s="5">
        <f>Pairs!N570</f>
        <v>3577.88</v>
      </c>
      <c r="F570" s="4">
        <f t="shared" si="173"/>
        <v>18.199999999999818</v>
      </c>
      <c r="G570" s="4">
        <f t="shared" si="174"/>
        <v>39.682499999999969</v>
      </c>
      <c r="H570" s="9">
        <f t="shared" si="175"/>
        <v>-16.949999999999818</v>
      </c>
      <c r="I570" s="4">
        <f t="shared" si="176"/>
        <v>17.564000000000032</v>
      </c>
      <c r="K570" s="16">
        <f t="shared" si="177"/>
        <v>0.62055070517126054</v>
      </c>
      <c r="L570" s="4">
        <f t="shared" si="166"/>
        <v>44.670000000000073</v>
      </c>
      <c r="M570" s="6">
        <f t="shared" si="178"/>
        <v>0.84210526315789624</v>
      </c>
      <c r="N570" s="4">
        <f t="shared" si="169"/>
        <v>107.34999999999991</v>
      </c>
      <c r="O570" s="6">
        <f t="shared" si="179"/>
        <v>0.91629629629629716</v>
      </c>
      <c r="P570" s="4">
        <f t="shared" si="170"/>
        <v>202.5</v>
      </c>
      <c r="Q570" s="13"/>
      <c r="R570" s="13"/>
      <c r="S570" s="4">
        <f t="shared" si="180"/>
        <v>-13.349999999999909</v>
      </c>
      <c r="T570" s="6">
        <f t="shared" si="167"/>
        <v>0.87257802806146878</v>
      </c>
      <c r="U570" s="4">
        <f t="shared" si="181"/>
        <v>31.549999999999727</v>
      </c>
      <c r="V570" s="6">
        <f t="shared" si="168"/>
        <v>0.69886417867710482</v>
      </c>
      <c r="X570" s="4">
        <f t="shared" si="182"/>
        <v>-13.349999999999909</v>
      </c>
      <c r="Z570" s="4">
        <f t="shared" si="164"/>
        <v>31.549999999999727</v>
      </c>
      <c r="AA570" s="4">
        <f t="shared" si="165"/>
        <v>16.949999999999818</v>
      </c>
      <c r="AC570" s="4">
        <f t="shared" si="172"/>
        <v>-11.050000000000182</v>
      </c>
      <c r="AD570" s="4">
        <f t="shared" si="171"/>
        <v>145.30000000000018</v>
      </c>
    </row>
    <row r="571" spans="1:30">
      <c r="A571" s="2">
        <f>Pairs!J571</f>
        <v>40988</v>
      </c>
      <c r="B571" s="5">
        <f>Pairs!K571</f>
        <v>3563.98</v>
      </c>
      <c r="C571" s="5">
        <f>Pairs!L571</f>
        <v>3566.37</v>
      </c>
      <c r="D571" s="5">
        <f>Pairs!M571</f>
        <v>3524.02</v>
      </c>
      <c r="E571" s="5">
        <f>Pairs!N571</f>
        <v>3530.83</v>
      </c>
      <c r="F571" s="4">
        <f t="shared" si="173"/>
        <v>42.349999999999909</v>
      </c>
      <c r="G571" s="4">
        <f t="shared" si="174"/>
        <v>41.514999999999951</v>
      </c>
      <c r="H571" s="9">
        <f t="shared" si="175"/>
        <v>-47.050000000000182</v>
      </c>
      <c r="I571" s="4">
        <f t="shared" si="176"/>
        <v>-3.8659999999999854</v>
      </c>
      <c r="K571" s="16">
        <f t="shared" si="177"/>
        <v>0</v>
      </c>
      <c r="L571" s="4">
        <f t="shared" si="166"/>
        <v>64</v>
      </c>
      <c r="M571" s="6">
        <f t="shared" si="178"/>
        <v>0.38913811205497745</v>
      </c>
      <c r="N571" s="4">
        <f t="shared" si="169"/>
        <v>104.76999999999998</v>
      </c>
      <c r="O571" s="6">
        <f t="shared" si="179"/>
        <v>0.45050227526401554</v>
      </c>
      <c r="P571" s="4">
        <f t="shared" si="170"/>
        <v>116.4699999999998</v>
      </c>
      <c r="Q571" s="13"/>
      <c r="R571" s="13"/>
      <c r="S571" s="4">
        <f t="shared" si="180"/>
        <v>-11.510000000000218</v>
      </c>
      <c r="T571" s="6">
        <f t="shared" si="167"/>
        <v>0.36288336691291717</v>
      </c>
      <c r="U571" s="4">
        <f t="shared" si="181"/>
        <v>53.860000000000127</v>
      </c>
      <c r="V571" s="6">
        <f t="shared" si="168"/>
        <v>-0.58518021043205348</v>
      </c>
      <c r="X571" s="4">
        <f t="shared" si="182"/>
        <v>-11.510000000000218</v>
      </c>
      <c r="Z571" s="4">
        <f t="shared" si="164"/>
        <v>53.860000000000127</v>
      </c>
      <c r="AA571" s="4">
        <f t="shared" si="165"/>
        <v>47.050000000000182</v>
      </c>
      <c r="AC571" s="4">
        <f t="shared" si="172"/>
        <v>19.050000000000182</v>
      </c>
      <c r="AD571" s="4">
        <f t="shared" si="171"/>
        <v>67.370000000000346</v>
      </c>
    </row>
    <row r="572" spans="1:30">
      <c r="A572" s="2">
        <f>Pairs!J572</f>
        <v>40989</v>
      </c>
      <c r="B572" s="5">
        <f>Pairs!K572</f>
        <v>3546.76</v>
      </c>
      <c r="C572" s="5">
        <f>Pairs!L572</f>
        <v>3565.3</v>
      </c>
      <c r="D572" s="5">
        <f>Pairs!M572</f>
        <v>3504</v>
      </c>
      <c r="E572" s="5">
        <f>Pairs!N572</f>
        <v>3527.37</v>
      </c>
      <c r="F572" s="4">
        <f t="shared" si="173"/>
        <v>61.300000000000182</v>
      </c>
      <c r="G572" s="4">
        <f t="shared" si="174"/>
        <v>43.574166666666621</v>
      </c>
      <c r="H572" s="9">
        <f t="shared" si="175"/>
        <v>-3.4600000000000364</v>
      </c>
      <c r="I572" s="4">
        <f t="shared" si="176"/>
        <v>-7.4280000000000657</v>
      </c>
      <c r="K572" s="16">
        <f t="shared" si="177"/>
        <v>0</v>
      </c>
      <c r="L572" s="4">
        <f t="shared" si="166"/>
        <v>67.460000000000036</v>
      </c>
      <c r="M572" s="6">
        <f t="shared" si="178"/>
        <v>0</v>
      </c>
      <c r="N572" s="4">
        <f t="shared" si="169"/>
        <v>67.460000000000036</v>
      </c>
      <c r="O572" s="6">
        <f t="shared" si="179"/>
        <v>0.37158826269212769</v>
      </c>
      <c r="P572" s="4">
        <f t="shared" si="170"/>
        <v>107.34999999999991</v>
      </c>
      <c r="Q572" s="13"/>
      <c r="R572" s="13"/>
      <c r="S572" s="4">
        <f t="shared" si="180"/>
        <v>34.470000000000255</v>
      </c>
      <c r="T572" s="6">
        <f t="shared" si="167"/>
        <v>0.53859375000000398</v>
      </c>
      <c r="U572" s="4">
        <f t="shared" si="181"/>
        <v>26.829999999999927</v>
      </c>
      <c r="V572" s="6">
        <f t="shared" si="168"/>
        <v>-0.41921874999999886</v>
      </c>
      <c r="X572" s="4">
        <f t="shared" si="182"/>
        <v>26.829999999999927</v>
      </c>
      <c r="Z572" s="4">
        <f t="shared" si="164"/>
        <v>34.470000000000255</v>
      </c>
      <c r="AA572" s="4">
        <f t="shared" si="165"/>
        <v>3.4600000000000364</v>
      </c>
      <c r="AC572" s="4">
        <f t="shared" si="172"/>
        <v>-24.539999999999964</v>
      </c>
      <c r="AD572" s="4">
        <f t="shared" si="171"/>
        <v>41.0600000000004</v>
      </c>
    </row>
    <row r="573" spans="1:30">
      <c r="A573" s="2">
        <f>Pairs!J573</f>
        <v>40990</v>
      </c>
      <c r="B573" s="5">
        <f>Pairs!K573</f>
        <v>3514.61</v>
      </c>
      <c r="C573" s="5">
        <f>Pairs!L573</f>
        <v>3518.59</v>
      </c>
      <c r="D573" s="5">
        <f>Pairs!M573</f>
        <v>3457.19</v>
      </c>
      <c r="E573" s="5">
        <f>Pairs!N573</f>
        <v>3472.46</v>
      </c>
      <c r="F573" s="4">
        <f t="shared" si="173"/>
        <v>61.400000000000091</v>
      </c>
      <c r="G573" s="4">
        <f t="shared" si="174"/>
        <v>39.284999999999968</v>
      </c>
      <c r="H573" s="9">
        <f t="shared" si="175"/>
        <v>-54.909999999999854</v>
      </c>
      <c r="I573" s="4">
        <f t="shared" si="176"/>
        <v>-21.55</v>
      </c>
      <c r="K573" s="16">
        <f t="shared" si="177"/>
        <v>0</v>
      </c>
      <c r="L573" s="4">
        <f t="shared" si="166"/>
        <v>122.36999999999989</v>
      </c>
      <c r="M573" s="6">
        <f t="shared" si="178"/>
        <v>0</v>
      </c>
      <c r="N573" s="4">
        <f t="shared" si="169"/>
        <v>122.36999999999989</v>
      </c>
      <c r="O573" s="6">
        <f t="shared" si="179"/>
        <v>0</v>
      </c>
      <c r="P573" s="4">
        <f t="shared" si="170"/>
        <v>122.36999999999989</v>
      </c>
      <c r="Q573" s="13"/>
      <c r="R573" s="13"/>
      <c r="S573" s="4">
        <f t="shared" si="180"/>
        <v>-8.7799999999997453</v>
      </c>
      <c r="T573" s="6">
        <f t="shared" si="167"/>
        <v>-0.13015120071152891</v>
      </c>
      <c r="U573" s="4">
        <f t="shared" si="181"/>
        <v>70.179999999999836</v>
      </c>
      <c r="V573" s="6">
        <f t="shared" si="168"/>
        <v>-1.0403201897420664</v>
      </c>
      <c r="X573" s="4">
        <f t="shared" si="182"/>
        <v>-8.7799999999997453</v>
      </c>
      <c r="Z573" s="4">
        <f t="shared" si="164"/>
        <v>70.179999999999836</v>
      </c>
      <c r="AA573" s="4">
        <f t="shared" si="165"/>
        <v>54.909999999999854</v>
      </c>
      <c r="AC573" s="4">
        <f t="shared" si="172"/>
        <v>26.909999999999854</v>
      </c>
      <c r="AD573" s="4">
        <f t="shared" si="171"/>
        <v>9.9400000000000546</v>
      </c>
    </row>
    <row r="574" spans="1:30">
      <c r="A574" s="2">
        <f>Pairs!J574</f>
        <v>40991</v>
      </c>
      <c r="B574" s="5">
        <f>Pairs!K574</f>
        <v>3473.34</v>
      </c>
      <c r="C574" s="5">
        <f>Pairs!L574</f>
        <v>3490.9</v>
      </c>
      <c r="D574" s="5">
        <f>Pairs!M574</f>
        <v>3432.56</v>
      </c>
      <c r="E574" s="5">
        <f>Pairs!N574</f>
        <v>3476.18</v>
      </c>
      <c r="F574" s="4">
        <f t="shared" si="173"/>
        <v>58.340000000000146</v>
      </c>
      <c r="G574" s="4">
        <f t="shared" si="174"/>
        <v>41.382500000000014</v>
      </c>
      <c r="H574" s="9">
        <f t="shared" si="175"/>
        <v>3.7199999999997999</v>
      </c>
      <c r="I574" s="4">
        <f t="shared" si="176"/>
        <v>-23.730000000000018</v>
      </c>
      <c r="K574" s="16">
        <f t="shared" si="177"/>
        <v>3.5287421741603084E-2</v>
      </c>
      <c r="L574" s="4">
        <f t="shared" si="166"/>
        <v>105.42000000000007</v>
      </c>
      <c r="M574" s="6">
        <f t="shared" si="178"/>
        <v>3.0399607746995204E-2</v>
      </c>
      <c r="N574" s="4">
        <f t="shared" si="169"/>
        <v>122.36999999999989</v>
      </c>
      <c r="O574" s="6">
        <f t="shared" si="179"/>
        <v>3.0399607746995204E-2</v>
      </c>
      <c r="P574" s="4">
        <f t="shared" si="170"/>
        <v>122.36999999999989</v>
      </c>
      <c r="Q574" s="13"/>
      <c r="R574" s="13"/>
      <c r="S574" s="4">
        <f t="shared" si="180"/>
        <v>18.440000000000055</v>
      </c>
      <c r="T574" s="6">
        <f t="shared" si="167"/>
        <v>0.15069052872436112</v>
      </c>
      <c r="U574" s="4">
        <f t="shared" si="181"/>
        <v>39.900000000000091</v>
      </c>
      <c r="V574" s="6">
        <f t="shared" si="168"/>
        <v>-0.32606030889924104</v>
      </c>
      <c r="X574" s="4">
        <f t="shared" si="182"/>
        <v>18.440000000000055</v>
      </c>
      <c r="Z574" s="4">
        <f t="shared" si="164"/>
        <v>39.900000000000091</v>
      </c>
      <c r="AA574" s="4">
        <f t="shared" si="165"/>
        <v>3.7199999999997999</v>
      </c>
      <c r="AC574" s="4">
        <f t="shared" si="172"/>
        <v>-24.2800000000002</v>
      </c>
      <c r="AD574" s="4">
        <f t="shared" si="171"/>
        <v>4.5399999999999636</v>
      </c>
    </row>
    <row r="575" spans="1:30">
      <c r="A575" s="2">
        <f>Pairs!J575</f>
        <v>40994</v>
      </c>
      <c r="B575" s="5">
        <f>Pairs!K575</f>
        <v>3495.76</v>
      </c>
      <c r="C575" s="5">
        <f>Pairs!L575</f>
        <v>3509.55</v>
      </c>
      <c r="D575" s="5">
        <f>Pairs!M575</f>
        <v>3457.8</v>
      </c>
      <c r="E575" s="5">
        <f>Pairs!N575</f>
        <v>3501.98</v>
      </c>
      <c r="F575" s="4">
        <f t="shared" si="173"/>
        <v>51.75</v>
      </c>
      <c r="G575" s="4">
        <f t="shared" si="174"/>
        <v>40.076666666666675</v>
      </c>
      <c r="H575" s="9">
        <f t="shared" si="175"/>
        <v>25.800000000000182</v>
      </c>
      <c r="I575" s="4">
        <f t="shared" si="176"/>
        <v>-15.180000000000017</v>
      </c>
      <c r="K575" s="16">
        <f t="shared" si="177"/>
        <v>0.50573924961452865</v>
      </c>
      <c r="L575" s="4">
        <f t="shared" si="166"/>
        <v>58.369999999999891</v>
      </c>
      <c r="M575" s="6">
        <f t="shared" si="178"/>
        <v>0.24123559696003929</v>
      </c>
      <c r="N575" s="4">
        <f t="shared" si="169"/>
        <v>122.36999999999989</v>
      </c>
      <c r="O575" s="6">
        <f t="shared" si="179"/>
        <v>0.24123559696003929</v>
      </c>
      <c r="P575" s="4">
        <f t="shared" si="170"/>
        <v>122.36999999999989</v>
      </c>
      <c r="Q575" s="13"/>
      <c r="R575" s="13"/>
      <c r="S575" s="4">
        <f t="shared" si="180"/>
        <v>33.370000000000346</v>
      </c>
      <c r="T575" s="6">
        <f t="shared" si="167"/>
        <v>0.35183077214949837</v>
      </c>
      <c r="U575" s="4">
        <f t="shared" si="181"/>
        <v>18.379999999999654</v>
      </c>
      <c r="V575" s="6">
        <f t="shared" si="168"/>
        <v>-0.13906279643331287</v>
      </c>
      <c r="X575" s="4">
        <f t="shared" si="182"/>
        <v>18.379999999999654</v>
      </c>
      <c r="Z575" s="4">
        <f t="shared" si="164"/>
        <v>33.370000000000346</v>
      </c>
      <c r="AA575" s="4">
        <f t="shared" si="165"/>
        <v>25.800000000000182</v>
      </c>
      <c r="AC575" s="4">
        <f t="shared" si="172"/>
        <v>-2.1999999999998181</v>
      </c>
      <c r="AD575" s="4">
        <f t="shared" si="171"/>
        <v>2.3400000000001455</v>
      </c>
    </row>
    <row r="576" spans="1:30">
      <c r="A576" s="2">
        <f>Pairs!J576</f>
        <v>40995</v>
      </c>
      <c r="B576" s="5">
        <f>Pairs!K576</f>
        <v>3515.73</v>
      </c>
      <c r="C576" s="5">
        <f>Pairs!L576</f>
        <v>3535.6</v>
      </c>
      <c r="D576" s="5">
        <f>Pairs!M576</f>
        <v>3465.15</v>
      </c>
      <c r="E576" s="5">
        <f>Pairs!N576</f>
        <v>3469.59</v>
      </c>
      <c r="F576" s="4">
        <f t="shared" si="173"/>
        <v>70.449999999999818</v>
      </c>
      <c r="G576" s="4">
        <f t="shared" si="174"/>
        <v>42.382499999999972</v>
      </c>
      <c r="H576" s="9">
        <f t="shared" si="175"/>
        <v>-32.389999999999873</v>
      </c>
      <c r="I576" s="4">
        <f t="shared" si="176"/>
        <v>-12.247999999999957</v>
      </c>
      <c r="K576" s="16">
        <f t="shared" si="177"/>
        <v>0</v>
      </c>
      <c r="L576" s="4">
        <f t="shared" si="166"/>
        <v>57.779999999999745</v>
      </c>
      <c r="M576" s="6">
        <f t="shared" si="178"/>
        <v>0</v>
      </c>
      <c r="N576" s="4">
        <f t="shared" si="169"/>
        <v>108.28999999999996</v>
      </c>
      <c r="O576" s="6">
        <f t="shared" si="179"/>
        <v>0</v>
      </c>
      <c r="P576" s="4">
        <f t="shared" si="170"/>
        <v>125.23999999999978</v>
      </c>
      <c r="Q576" s="13"/>
      <c r="R576" s="13"/>
      <c r="S576" s="4">
        <f t="shared" si="180"/>
        <v>33.619999999999891</v>
      </c>
      <c r="T576" s="6">
        <f t="shared" si="167"/>
        <v>1.081720061675518</v>
      </c>
      <c r="U576" s="4">
        <f t="shared" si="181"/>
        <v>36.829999999999927</v>
      </c>
      <c r="V576" s="6">
        <f t="shared" si="168"/>
        <v>-0.12523556621552098</v>
      </c>
      <c r="X576" s="4">
        <f t="shared" si="182"/>
        <v>33.619999999999891</v>
      </c>
      <c r="Z576" s="4">
        <f t="shared" si="164"/>
        <v>36.829999999999927</v>
      </c>
      <c r="AA576" s="4">
        <f t="shared" si="165"/>
        <v>32.389999999999873</v>
      </c>
      <c r="AC576" s="4">
        <f t="shared" si="172"/>
        <v>4.3899999999998727</v>
      </c>
      <c r="AD576" s="4">
        <f t="shared" si="171"/>
        <v>-25.369999999999891</v>
      </c>
    </row>
    <row r="577" spans="1:30">
      <c r="A577" s="2">
        <f>Pairs!J577</f>
        <v>40996</v>
      </c>
      <c r="B577" s="5">
        <f>Pairs!K577</f>
        <v>3456.07</v>
      </c>
      <c r="C577" s="5">
        <f>Pairs!L577</f>
        <v>3484.65</v>
      </c>
      <c r="D577" s="5">
        <f>Pairs!M577</f>
        <v>3430.15</v>
      </c>
      <c r="E577" s="5">
        <f>Pairs!N577</f>
        <v>3430.15</v>
      </c>
      <c r="F577" s="4">
        <f t="shared" si="173"/>
        <v>54.5</v>
      </c>
      <c r="G577" s="4">
        <f t="shared" si="174"/>
        <v>44.735833333333325</v>
      </c>
      <c r="H577" s="9">
        <f t="shared" si="175"/>
        <v>-39.440000000000055</v>
      </c>
      <c r="I577" s="4">
        <f t="shared" si="176"/>
        <v>-19.44399999999996</v>
      </c>
      <c r="K577" s="16">
        <f t="shared" si="177"/>
        <v>0</v>
      </c>
      <c r="L577" s="4">
        <f t="shared" si="166"/>
        <v>71.829999999999927</v>
      </c>
      <c r="M577" s="6">
        <f t="shared" si="178"/>
        <v>0</v>
      </c>
      <c r="N577" s="4">
        <f t="shared" si="169"/>
        <v>100.67999999999984</v>
      </c>
      <c r="O577" s="6">
        <f t="shared" si="179"/>
        <v>0</v>
      </c>
      <c r="P577" s="4">
        <f t="shared" si="170"/>
        <v>164.67999999999984</v>
      </c>
      <c r="Q577" s="13"/>
      <c r="R577" s="13"/>
      <c r="S577" s="4">
        <f t="shared" si="180"/>
        <v>15.059999999999945</v>
      </c>
      <c r="T577" s="6">
        <f t="shared" si="167"/>
        <v>0.26064382139148512</v>
      </c>
      <c r="U577" s="4">
        <f t="shared" si="181"/>
        <v>39.440000000000055</v>
      </c>
      <c r="V577" s="6">
        <f t="shared" si="168"/>
        <v>-0.68258913118726594</v>
      </c>
      <c r="X577" s="4">
        <f t="shared" si="182"/>
        <v>15.059999999999945</v>
      </c>
      <c r="Z577" s="4">
        <f t="shared" si="164"/>
        <v>39.440000000000055</v>
      </c>
      <c r="AA577" s="4">
        <f t="shared" si="165"/>
        <v>39.440000000000055</v>
      </c>
      <c r="AC577" s="4">
        <f t="shared" si="172"/>
        <v>11.440000000000055</v>
      </c>
      <c r="AD577" s="4">
        <f t="shared" si="171"/>
        <v>-0.28000000000020009</v>
      </c>
    </row>
    <row r="578" spans="1:30">
      <c r="A578" s="2">
        <f>Pairs!J578</f>
        <v>40997</v>
      </c>
      <c r="B578" s="5">
        <f>Pairs!K578</f>
        <v>3426.08</v>
      </c>
      <c r="C578" s="5">
        <f>Pairs!L578</f>
        <v>3435.41</v>
      </c>
      <c r="D578" s="5">
        <f>Pairs!M578</f>
        <v>3374.69</v>
      </c>
      <c r="E578" s="5">
        <f>Pairs!N578</f>
        <v>3381.12</v>
      </c>
      <c r="F578" s="4">
        <f t="shared" si="173"/>
        <v>60.7199999999998</v>
      </c>
      <c r="G578" s="4">
        <f t="shared" si="174"/>
        <v>46.29666666666666</v>
      </c>
      <c r="H578" s="9">
        <f t="shared" si="175"/>
        <v>-49.0300000000002</v>
      </c>
      <c r="I578" s="4">
        <f t="shared" si="176"/>
        <v>-18.268000000000029</v>
      </c>
      <c r="K578" s="16">
        <f t="shared" si="177"/>
        <v>0</v>
      </c>
      <c r="L578" s="4">
        <f t="shared" si="166"/>
        <v>120.86000000000013</v>
      </c>
      <c r="M578" s="6">
        <f t="shared" si="178"/>
        <v>0</v>
      </c>
      <c r="N578" s="4">
        <f t="shared" si="169"/>
        <v>146.25</v>
      </c>
      <c r="O578" s="6">
        <f t="shared" si="179"/>
        <v>0</v>
      </c>
      <c r="P578" s="4">
        <f t="shared" si="170"/>
        <v>196.76000000000022</v>
      </c>
      <c r="Q578" s="13"/>
      <c r="R578" s="13"/>
      <c r="S578" s="4">
        <f t="shared" si="180"/>
        <v>5.2599999999997635</v>
      </c>
      <c r="T578" s="6">
        <f t="shared" si="167"/>
        <v>7.3228456076844889E-2</v>
      </c>
      <c r="U578" s="4">
        <f t="shared" si="181"/>
        <v>55.460000000000036</v>
      </c>
      <c r="V578" s="6">
        <f t="shared" si="168"/>
        <v>-0.77210079354030481</v>
      </c>
      <c r="X578" s="4">
        <f t="shared" si="182"/>
        <v>5.2599999999997635</v>
      </c>
      <c r="Z578" s="4">
        <f t="shared" si="164"/>
        <v>55.460000000000036</v>
      </c>
      <c r="AA578" s="4">
        <f t="shared" si="165"/>
        <v>49.0300000000002</v>
      </c>
      <c r="AC578" s="4">
        <f t="shared" si="172"/>
        <v>21.0300000000002</v>
      </c>
      <c r="AD578" s="4">
        <f t="shared" si="171"/>
        <v>20.75</v>
      </c>
    </row>
    <row r="579" spans="1:30">
      <c r="A579" s="2">
        <f>Pairs!J579</f>
        <v>40998</v>
      </c>
      <c r="B579" s="5">
        <f>Pairs!K579</f>
        <v>3407.31</v>
      </c>
      <c r="C579" s="5">
        <f>Pairs!L579</f>
        <v>3430.32</v>
      </c>
      <c r="D579" s="5">
        <f>Pairs!M579</f>
        <v>3396.29</v>
      </c>
      <c r="E579" s="5">
        <f>Pairs!N579</f>
        <v>3423.81</v>
      </c>
      <c r="F579" s="4">
        <f t="shared" si="173"/>
        <v>34.0300000000002</v>
      </c>
      <c r="G579" s="4">
        <f t="shared" si="174"/>
        <v>47.127500000000019</v>
      </c>
      <c r="H579" s="9">
        <f t="shared" si="175"/>
        <v>42.690000000000055</v>
      </c>
      <c r="I579" s="4">
        <f t="shared" si="176"/>
        <v>-10.473999999999979</v>
      </c>
      <c r="K579" s="16">
        <f t="shared" si="177"/>
        <v>0.35321860003309624</v>
      </c>
      <c r="L579" s="4">
        <f t="shared" si="166"/>
        <v>120.86000000000013</v>
      </c>
      <c r="M579" s="6">
        <f t="shared" si="178"/>
        <v>0.35321860003309624</v>
      </c>
      <c r="N579" s="4">
        <f t="shared" si="169"/>
        <v>120.86000000000013</v>
      </c>
      <c r="O579" s="6">
        <f t="shared" si="179"/>
        <v>0.28515129249883137</v>
      </c>
      <c r="P579" s="4">
        <f t="shared" si="170"/>
        <v>149.71000000000004</v>
      </c>
      <c r="Q579" s="13"/>
      <c r="R579" s="13"/>
      <c r="S579" s="4">
        <f t="shared" si="180"/>
        <v>49.200000000000273</v>
      </c>
      <c r="T579" s="6">
        <f t="shared" si="167"/>
        <v>0.4070825748800283</v>
      </c>
      <c r="U579" s="4">
        <f t="shared" si="181"/>
        <v>-15.170000000000073</v>
      </c>
      <c r="V579" s="6">
        <f t="shared" si="168"/>
        <v>0.12551712725467529</v>
      </c>
      <c r="X579" s="4">
        <f t="shared" si="182"/>
        <v>-15.170000000000073</v>
      </c>
      <c r="Z579" s="4">
        <f t="shared" si="164"/>
        <v>49.200000000000273</v>
      </c>
      <c r="AA579" s="4">
        <f t="shared" si="165"/>
        <v>42.690000000000055</v>
      </c>
      <c r="AC579" s="4">
        <f t="shared" si="172"/>
        <v>14.690000000000055</v>
      </c>
      <c r="AD579" s="4">
        <f t="shared" si="171"/>
        <v>35.440000000000055</v>
      </c>
    </row>
    <row r="580" spans="1:30">
      <c r="A580" s="2">
        <f>Pairs!J580</f>
        <v>41001</v>
      </c>
      <c r="B580" s="5">
        <f>Pairs!K580</f>
        <v>3439.17</v>
      </c>
      <c r="C580" s="5">
        <f>Pairs!L580</f>
        <v>3462.91</v>
      </c>
      <c r="D580" s="5">
        <f>Pairs!M580</f>
        <v>3397.98</v>
      </c>
      <c r="E580" s="5">
        <f>Pairs!N580</f>
        <v>3462.91</v>
      </c>
      <c r="F580" s="4">
        <f t="shared" si="173"/>
        <v>64.929999999999836</v>
      </c>
      <c r="G580" s="4">
        <f t="shared" si="174"/>
        <v>50.294166666666648</v>
      </c>
      <c r="H580" s="9">
        <f t="shared" si="175"/>
        <v>39.099999999999909</v>
      </c>
      <c r="I580" s="4">
        <f t="shared" si="176"/>
        <v>-7.8140000000000329</v>
      </c>
      <c r="K580" s="16">
        <f t="shared" si="177"/>
        <v>0.92449417881767526</v>
      </c>
      <c r="L580" s="4">
        <f t="shared" si="166"/>
        <v>88.470000000000255</v>
      </c>
      <c r="M580" s="6">
        <f t="shared" si="178"/>
        <v>0.676733410557669</v>
      </c>
      <c r="N580" s="4">
        <f t="shared" si="169"/>
        <v>120.86000000000013</v>
      </c>
      <c r="O580" s="6">
        <f t="shared" si="179"/>
        <v>0.55924786324786302</v>
      </c>
      <c r="P580" s="4">
        <f t="shared" si="170"/>
        <v>146.25</v>
      </c>
      <c r="Q580" s="13"/>
      <c r="R580" s="13"/>
      <c r="S580" s="4">
        <f t="shared" si="180"/>
        <v>39.099999999999909</v>
      </c>
      <c r="T580" s="6">
        <f t="shared" si="167"/>
        <v>0.676733410557669</v>
      </c>
      <c r="U580" s="4">
        <f t="shared" si="181"/>
        <v>25.829999999999927</v>
      </c>
      <c r="V580" s="6">
        <f t="shared" si="168"/>
        <v>0.13950024822108315</v>
      </c>
      <c r="X580" s="4">
        <f t="shared" si="182"/>
        <v>25.829999999999927</v>
      </c>
      <c r="Z580" s="4">
        <f t="shared" si="164"/>
        <v>39.099999999999909</v>
      </c>
      <c r="AA580" s="4">
        <f t="shared" si="165"/>
        <v>39.099999999999909</v>
      </c>
      <c r="AC580" s="4">
        <f t="shared" si="172"/>
        <v>11.099999999999909</v>
      </c>
      <c r="AD580" s="4">
        <f t="shared" si="171"/>
        <v>57.590000000000146</v>
      </c>
    </row>
    <row r="581" spans="1:30">
      <c r="A581" s="2">
        <f>Pairs!J581</f>
        <v>41002</v>
      </c>
      <c r="B581" s="5">
        <f>Pairs!K581</f>
        <v>3464.32</v>
      </c>
      <c r="C581" s="5">
        <f>Pairs!L581</f>
        <v>3473.2</v>
      </c>
      <c r="D581" s="5">
        <f>Pairs!M581</f>
        <v>3406.78</v>
      </c>
      <c r="E581" s="5">
        <f>Pairs!N581</f>
        <v>3406.78</v>
      </c>
      <c r="F581" s="4">
        <f t="shared" si="173"/>
        <v>66.419999999999618</v>
      </c>
      <c r="G581" s="4">
        <f t="shared" si="174"/>
        <v>53.699166666666621</v>
      </c>
      <c r="H581" s="9">
        <f t="shared" si="175"/>
        <v>-56.129999999999654</v>
      </c>
      <c r="I581" s="4">
        <f t="shared" si="176"/>
        <v>-12.561999999999989</v>
      </c>
      <c r="K581" s="16">
        <f t="shared" si="177"/>
        <v>0.3137302848759056</v>
      </c>
      <c r="L581" s="4">
        <f t="shared" si="166"/>
        <v>81.789999999999964</v>
      </c>
      <c r="M581" s="6">
        <f t="shared" si="178"/>
        <v>0.21231176567930068</v>
      </c>
      <c r="N581" s="4">
        <f t="shared" si="169"/>
        <v>120.86000000000013</v>
      </c>
      <c r="O581" s="6">
        <f t="shared" si="179"/>
        <v>0.21231176567930068</v>
      </c>
      <c r="P581" s="4">
        <f t="shared" si="170"/>
        <v>120.86000000000013</v>
      </c>
      <c r="Q581" s="13"/>
      <c r="R581" s="13"/>
      <c r="S581" s="4">
        <f t="shared" si="180"/>
        <v>10.289999999999964</v>
      </c>
      <c r="T581" s="6">
        <f t="shared" si="167"/>
        <v>1.0408047925850532</v>
      </c>
      <c r="U581" s="4">
        <f t="shared" si="181"/>
        <v>56.129999999999654</v>
      </c>
      <c r="V581" s="6">
        <f t="shared" si="168"/>
        <v>0.29004182208658569</v>
      </c>
      <c r="X581" s="4">
        <f t="shared" si="182"/>
        <v>10.289999999999964</v>
      </c>
      <c r="Z581" s="4">
        <f t="shared" ref="Z581:Z644" si="183">MAX(S581,U581)</f>
        <v>56.129999999999654</v>
      </c>
      <c r="AA581" s="4">
        <f t="shared" ref="AA581:AA644" si="184">ABS(H581)</f>
        <v>56.129999999999654</v>
      </c>
      <c r="AC581" s="4">
        <f t="shared" si="172"/>
        <v>28.129999999999654</v>
      </c>
      <c r="AD581" s="4">
        <f t="shared" si="171"/>
        <v>66.669999999999618</v>
      </c>
    </row>
    <row r="582" spans="1:30">
      <c r="A582" s="2">
        <f>Pairs!J582</f>
        <v>41003</v>
      </c>
      <c r="B582" s="5">
        <f>Pairs!K582</f>
        <v>3392.1</v>
      </c>
      <c r="C582" s="5">
        <f>Pairs!L582</f>
        <v>3395.34</v>
      </c>
      <c r="D582" s="5">
        <f>Pairs!M582</f>
        <v>3310.5</v>
      </c>
      <c r="E582" s="5">
        <f>Pairs!N582</f>
        <v>3313.47</v>
      </c>
      <c r="F582" s="4">
        <f t="shared" si="173"/>
        <v>84.840000000000146</v>
      </c>
      <c r="G582" s="4">
        <f t="shared" si="174"/>
        <v>59.252499999999976</v>
      </c>
      <c r="H582" s="9">
        <f t="shared" si="175"/>
        <v>-93.3100000000004</v>
      </c>
      <c r="I582" s="4">
        <f t="shared" si="176"/>
        <v>-23.336000000000059</v>
      </c>
      <c r="K582" s="16">
        <f t="shared" si="177"/>
        <v>0</v>
      </c>
      <c r="L582" s="4">
        <f t="shared" si="166"/>
        <v>149.44000000000005</v>
      </c>
      <c r="M582" s="6">
        <f t="shared" si="178"/>
        <v>0</v>
      </c>
      <c r="N582" s="4">
        <f t="shared" si="169"/>
        <v>156.12000000000035</v>
      </c>
      <c r="O582" s="6">
        <f t="shared" si="179"/>
        <v>0</v>
      </c>
      <c r="P582" s="4">
        <f t="shared" si="170"/>
        <v>188.51000000000022</v>
      </c>
      <c r="Q582" s="13"/>
      <c r="R582" s="13"/>
      <c r="S582" s="4">
        <f t="shared" si="180"/>
        <v>-11.440000000000055</v>
      </c>
      <c r="T582" s="6">
        <f t="shared" si="167"/>
        <v>0.17385988507152783</v>
      </c>
      <c r="U582" s="4">
        <f t="shared" si="181"/>
        <v>96.2800000000002</v>
      </c>
      <c r="V582" s="6">
        <f t="shared" si="168"/>
        <v>-0.86343073725394204</v>
      </c>
      <c r="X582" s="4">
        <f t="shared" si="182"/>
        <v>-11.440000000000055</v>
      </c>
      <c r="Z582" s="4">
        <f t="shared" si="183"/>
        <v>96.2800000000002</v>
      </c>
      <c r="AA582" s="4">
        <f t="shared" si="184"/>
        <v>93.3100000000004</v>
      </c>
      <c r="AC582" s="4">
        <f t="shared" si="172"/>
        <v>65.3100000000004</v>
      </c>
      <c r="AD582" s="4">
        <f t="shared" si="171"/>
        <v>156.51999999999998</v>
      </c>
    </row>
    <row r="583" spans="1:30">
      <c r="A583" s="2">
        <f>Pairs!J583</f>
        <v>41004</v>
      </c>
      <c r="B583" s="5">
        <f>Pairs!K583</f>
        <v>3326.31</v>
      </c>
      <c r="C583" s="5">
        <f>Pairs!L583</f>
        <v>3338.77</v>
      </c>
      <c r="D583" s="5">
        <f>Pairs!M583</f>
        <v>3279.31</v>
      </c>
      <c r="E583" s="5">
        <f>Pairs!N583</f>
        <v>3319.81</v>
      </c>
      <c r="F583" s="4">
        <f t="shared" si="173"/>
        <v>59.460000000000036</v>
      </c>
      <c r="G583" s="4">
        <f t="shared" si="174"/>
        <v>60.67833333333332</v>
      </c>
      <c r="H583" s="9">
        <f t="shared" si="175"/>
        <v>6.3400000000001455</v>
      </c>
      <c r="I583" s="4">
        <f t="shared" si="176"/>
        <v>-12.26199999999999</v>
      </c>
      <c r="K583" s="16">
        <f t="shared" si="177"/>
        <v>4.2425053533191537E-2</v>
      </c>
      <c r="L583" s="4">
        <f t="shared" ref="L583:L646" si="185">(MAX($E579:$E583)-MIN($E579:$E583))</f>
        <v>149.44000000000005</v>
      </c>
      <c r="M583" s="6">
        <f t="shared" si="178"/>
        <v>4.2425053533191537E-2</v>
      </c>
      <c r="N583" s="4">
        <f t="shared" si="169"/>
        <v>149.44000000000005</v>
      </c>
      <c r="O583" s="6">
        <f t="shared" si="179"/>
        <v>3.3632168054745837E-2</v>
      </c>
      <c r="P583" s="4">
        <f t="shared" si="170"/>
        <v>188.51000000000022</v>
      </c>
      <c r="Q583" s="13"/>
      <c r="R583" s="13"/>
      <c r="S583" s="4">
        <f t="shared" si="180"/>
        <v>25.300000000000182</v>
      </c>
      <c r="T583" s="6">
        <f t="shared" si="167"/>
        <v>0.16929871520342729</v>
      </c>
      <c r="U583" s="4">
        <f t="shared" si="181"/>
        <v>34.159999999999854</v>
      </c>
      <c r="V583" s="6">
        <f t="shared" si="168"/>
        <v>-0.22858672376873557</v>
      </c>
      <c r="X583" s="4">
        <f t="shared" si="182"/>
        <v>25.300000000000182</v>
      </c>
      <c r="Z583" s="4">
        <f t="shared" si="183"/>
        <v>34.159999999999854</v>
      </c>
      <c r="AA583" s="4">
        <f t="shared" si="184"/>
        <v>6.3400000000001455</v>
      </c>
      <c r="AC583" s="4">
        <f t="shared" si="172"/>
        <v>-21.659999999999854</v>
      </c>
      <c r="AD583" s="4">
        <f t="shared" si="171"/>
        <v>107.95000000000027</v>
      </c>
    </row>
    <row r="584" spans="1:30">
      <c r="A584" s="2">
        <f>Pairs!J584</f>
        <v>41009</v>
      </c>
      <c r="B584" s="5">
        <f>Pairs!K584</f>
        <v>3274.85</v>
      </c>
      <c r="C584" s="5">
        <f>Pairs!L584</f>
        <v>3292.28</v>
      </c>
      <c r="D584" s="5">
        <f>Pairs!M584</f>
        <v>3217.6</v>
      </c>
      <c r="E584" s="5">
        <f>Pairs!N584</f>
        <v>3217.6</v>
      </c>
      <c r="F584" s="4">
        <f t="shared" si="173"/>
        <v>74.680000000000291</v>
      </c>
      <c r="G584" s="4">
        <f t="shared" si="174"/>
        <v>61.793333333333329</v>
      </c>
      <c r="H584" s="9">
        <f t="shared" si="175"/>
        <v>-102.21000000000004</v>
      </c>
      <c r="I584" s="4">
        <f t="shared" si="176"/>
        <v>-41.242000000000004</v>
      </c>
      <c r="K584" s="16">
        <f t="shared" si="177"/>
        <v>0</v>
      </c>
      <c r="L584" s="4">
        <f t="shared" si="185"/>
        <v>245.30999999999995</v>
      </c>
      <c r="M584" s="6">
        <f t="shared" si="178"/>
        <v>0</v>
      </c>
      <c r="N584" s="4">
        <f t="shared" si="169"/>
        <v>245.30999999999995</v>
      </c>
      <c r="O584" s="6">
        <f t="shared" si="179"/>
        <v>0</v>
      </c>
      <c r="P584" s="4">
        <f t="shared" si="170"/>
        <v>251.99000000000024</v>
      </c>
      <c r="Q584" s="13"/>
      <c r="R584" s="13"/>
      <c r="S584" s="4">
        <f t="shared" si="180"/>
        <v>-27.529999999999745</v>
      </c>
      <c r="T584" s="6">
        <f t="shared" si="167"/>
        <v>-0.1417960385438945</v>
      </c>
      <c r="U584" s="4">
        <f t="shared" si="181"/>
        <v>102.21000000000004</v>
      </c>
      <c r="V584" s="6">
        <f t="shared" si="168"/>
        <v>-0.64152837259100548</v>
      </c>
      <c r="X584" s="4">
        <f t="shared" si="182"/>
        <v>-27.529999999999745</v>
      </c>
      <c r="Z584" s="4">
        <f t="shared" si="183"/>
        <v>102.21000000000004</v>
      </c>
      <c r="AA584" s="4">
        <f t="shared" si="184"/>
        <v>102.21000000000004</v>
      </c>
      <c r="AC584" s="4">
        <f t="shared" si="172"/>
        <v>74.210000000000036</v>
      </c>
      <c r="AD584" s="4">
        <f t="shared" si="171"/>
        <v>206.44000000000051</v>
      </c>
    </row>
    <row r="585" spans="1:30">
      <c r="A585" s="2">
        <f>Pairs!J585</f>
        <v>41010</v>
      </c>
      <c r="B585" s="5">
        <f>Pairs!K585</f>
        <v>3214.63</v>
      </c>
      <c r="C585" s="5">
        <f>Pairs!L585</f>
        <v>3270.91</v>
      </c>
      <c r="D585" s="5">
        <f>Pairs!M585</f>
        <v>3205.44</v>
      </c>
      <c r="E585" s="5">
        <f>Pairs!N585</f>
        <v>3237.69</v>
      </c>
      <c r="F585" s="4">
        <f t="shared" si="173"/>
        <v>65.4699999999998</v>
      </c>
      <c r="G585" s="4">
        <f t="shared" si="174"/>
        <v>62.132499999999972</v>
      </c>
      <c r="H585" s="9">
        <f t="shared" si="175"/>
        <v>20.090000000000146</v>
      </c>
      <c r="I585" s="4">
        <f t="shared" si="176"/>
        <v>-45.043999999999961</v>
      </c>
      <c r="K585" s="16">
        <f t="shared" si="177"/>
        <v>0.10619515805053449</v>
      </c>
      <c r="L585" s="4">
        <f t="shared" si="185"/>
        <v>189.18000000000029</v>
      </c>
      <c r="M585" s="6">
        <f t="shared" si="178"/>
        <v>8.1896376014023678E-2</v>
      </c>
      <c r="N585" s="4">
        <f t="shared" si="169"/>
        <v>245.30999999999995</v>
      </c>
      <c r="O585" s="6">
        <f t="shared" si="179"/>
        <v>8.1896376014023678E-2</v>
      </c>
      <c r="P585" s="4">
        <f t="shared" si="170"/>
        <v>245.30999999999995</v>
      </c>
      <c r="Q585" s="13"/>
      <c r="R585" s="13"/>
      <c r="S585" s="4">
        <f t="shared" si="180"/>
        <v>53.309999999999945</v>
      </c>
      <c r="T585" s="6">
        <f t="shared" si="167"/>
        <v>0.21731686437568773</v>
      </c>
      <c r="U585" s="4">
        <f t="shared" si="181"/>
        <v>12.159999999999854</v>
      </c>
      <c r="V585" s="6">
        <f t="shared" si="168"/>
        <v>-4.9569931922872519E-2</v>
      </c>
      <c r="X585" s="4">
        <f t="shared" si="182"/>
        <v>12.159999999999854</v>
      </c>
      <c r="Z585" s="4">
        <f t="shared" si="183"/>
        <v>53.309999999999945</v>
      </c>
      <c r="AA585" s="4">
        <f t="shared" si="184"/>
        <v>20.090000000000146</v>
      </c>
      <c r="AC585" s="4">
        <f t="shared" si="172"/>
        <v>-7.9099999999998545</v>
      </c>
      <c r="AD585" s="4">
        <f t="shared" si="171"/>
        <v>200.73000000000047</v>
      </c>
    </row>
    <row r="586" spans="1:30">
      <c r="A586" s="2">
        <f>Pairs!J586</f>
        <v>41011</v>
      </c>
      <c r="B586" s="5">
        <f>Pairs!K586</f>
        <v>3248.22</v>
      </c>
      <c r="C586" s="5">
        <f>Pairs!L586</f>
        <v>3277.99</v>
      </c>
      <c r="D586" s="5">
        <f>Pairs!M586</f>
        <v>3209.83</v>
      </c>
      <c r="E586" s="5">
        <f>Pairs!N586</f>
        <v>3269.79</v>
      </c>
      <c r="F586" s="4">
        <f t="shared" si="173"/>
        <v>68.159999999999854</v>
      </c>
      <c r="G586" s="4">
        <f t="shared" si="174"/>
        <v>62.950833333333286</v>
      </c>
      <c r="H586" s="9">
        <f t="shared" si="175"/>
        <v>32.099999999999909</v>
      </c>
      <c r="I586" s="4">
        <f t="shared" si="176"/>
        <v>-27.398000000000046</v>
      </c>
      <c r="K586" s="16">
        <f t="shared" si="177"/>
        <v>0.51061539966735192</v>
      </c>
      <c r="L586" s="4">
        <f t="shared" si="185"/>
        <v>102.21000000000004</v>
      </c>
      <c r="M586" s="6">
        <f t="shared" si="178"/>
        <v>0.21275121275121303</v>
      </c>
      <c r="N586" s="4">
        <f t="shared" si="169"/>
        <v>245.30999999999995</v>
      </c>
      <c r="O586" s="6">
        <f t="shared" si="179"/>
        <v>0.21275121275121303</v>
      </c>
      <c r="P586" s="4">
        <f t="shared" si="170"/>
        <v>245.30999999999995</v>
      </c>
      <c r="Q586" s="13"/>
      <c r="R586" s="13"/>
      <c r="S586" s="4">
        <f t="shared" si="180"/>
        <v>40.299999999999727</v>
      </c>
      <c r="T586" s="6">
        <f t="shared" ref="T586:T649" si="186">($C586-MIN($E581:$E585))/(MAX($E581:$E585)-MIN($E581:$E585))</f>
        <v>0.31921979067554596</v>
      </c>
      <c r="U586" s="4">
        <f t="shared" si="181"/>
        <v>27.860000000000127</v>
      </c>
      <c r="V586" s="6">
        <f t="shared" ref="V586:V649" si="187">($D586-MIN($E581:$E585))/(MAX($E581:$E585)-MIN($E581:$E585))</f>
        <v>-4.1071994925467648E-2</v>
      </c>
      <c r="X586" s="4">
        <f t="shared" si="182"/>
        <v>27.860000000000127</v>
      </c>
      <c r="Z586" s="4">
        <f t="shared" si="183"/>
        <v>40.299999999999727</v>
      </c>
      <c r="AA586" s="4">
        <f t="shared" si="184"/>
        <v>32.099999999999909</v>
      </c>
      <c r="AC586" s="4">
        <f t="shared" si="172"/>
        <v>4.0999999999999091</v>
      </c>
      <c r="AD586" s="4">
        <f t="shared" si="171"/>
        <v>200.44000000000051</v>
      </c>
    </row>
    <row r="587" spans="1:30">
      <c r="A587" s="2">
        <f>Pairs!J587</f>
        <v>41012</v>
      </c>
      <c r="B587" s="5">
        <f>Pairs!K587</f>
        <v>3264.74</v>
      </c>
      <c r="C587" s="5">
        <f>Pairs!L587</f>
        <v>3267.54</v>
      </c>
      <c r="D587" s="5">
        <f>Pairs!M587</f>
        <v>3180.19</v>
      </c>
      <c r="E587" s="5">
        <f>Pairs!N587</f>
        <v>3189.09</v>
      </c>
      <c r="F587" s="4">
        <f t="shared" si="173"/>
        <v>87.349999999999909</v>
      </c>
      <c r="G587" s="4">
        <f t="shared" si="174"/>
        <v>65.917499999999947</v>
      </c>
      <c r="H587" s="9">
        <f t="shared" si="175"/>
        <v>-80.699999999999818</v>
      </c>
      <c r="I587" s="4">
        <f t="shared" si="176"/>
        <v>-24.87599999999993</v>
      </c>
      <c r="K587" s="16">
        <f t="shared" si="177"/>
        <v>0</v>
      </c>
      <c r="L587" s="4">
        <f t="shared" si="185"/>
        <v>130.7199999999998</v>
      </c>
      <c r="M587" s="6">
        <f t="shared" si="178"/>
        <v>0</v>
      </c>
      <c r="N587" s="4">
        <f t="shared" si="169"/>
        <v>217.69000000000005</v>
      </c>
      <c r="O587" s="6">
        <f t="shared" si="179"/>
        <v>0</v>
      </c>
      <c r="P587" s="4">
        <f t="shared" si="170"/>
        <v>273.81999999999971</v>
      </c>
      <c r="Q587" s="13"/>
      <c r="R587" s="13"/>
      <c r="S587" s="4">
        <f t="shared" si="180"/>
        <v>-2.25</v>
      </c>
      <c r="T587" s="6">
        <f t="shared" si="186"/>
        <v>0.48860189805302845</v>
      </c>
      <c r="U587" s="4">
        <f t="shared" si="181"/>
        <v>89.599999999999909</v>
      </c>
      <c r="V587" s="6">
        <f t="shared" si="187"/>
        <v>-0.36601115350748303</v>
      </c>
      <c r="X587" s="4">
        <f t="shared" si="182"/>
        <v>-2.25</v>
      </c>
      <c r="Z587" s="4">
        <f t="shared" si="183"/>
        <v>89.599999999999909</v>
      </c>
      <c r="AA587" s="4">
        <f t="shared" si="184"/>
        <v>80.699999999999818</v>
      </c>
      <c r="AC587" s="4">
        <f t="shared" si="172"/>
        <v>52.699999999999818</v>
      </c>
      <c r="AD587" s="4">
        <f t="shared" si="171"/>
        <v>241.70000000000027</v>
      </c>
    </row>
    <row r="588" spans="1:30">
      <c r="A588" s="2">
        <f>Pairs!J588</f>
        <v>41015</v>
      </c>
      <c r="B588" s="5">
        <f>Pairs!K588</f>
        <v>3183.19</v>
      </c>
      <c r="C588" s="5">
        <f>Pairs!L588</f>
        <v>3246.08</v>
      </c>
      <c r="D588" s="5">
        <f>Pairs!M588</f>
        <v>3182.52</v>
      </c>
      <c r="E588" s="5">
        <f>Pairs!N588</f>
        <v>3205.28</v>
      </c>
      <c r="F588" s="4">
        <f t="shared" si="173"/>
        <v>63.559999999999945</v>
      </c>
      <c r="G588" s="4">
        <f t="shared" si="174"/>
        <v>65.343333333333291</v>
      </c>
      <c r="H588" s="9">
        <f t="shared" si="175"/>
        <v>16.190000000000055</v>
      </c>
      <c r="I588" s="4">
        <f t="shared" si="176"/>
        <v>-22.905999999999949</v>
      </c>
      <c r="K588" s="16">
        <f t="shared" si="177"/>
        <v>0.20061957868649433</v>
      </c>
      <c r="L588" s="4">
        <f t="shared" si="185"/>
        <v>80.699999999999818</v>
      </c>
      <c r="M588" s="6">
        <f t="shared" si="178"/>
        <v>0.12385250917992717</v>
      </c>
      <c r="N588" s="4">
        <f t="shared" ref="N588:N651" si="188">MAX($E582:$E588)-MIN($E582:$E588)</f>
        <v>130.7199999999998</v>
      </c>
      <c r="O588" s="6">
        <f t="shared" si="179"/>
        <v>5.9126433423417106E-2</v>
      </c>
      <c r="P588" s="4">
        <f t="shared" ref="P588:P651" si="189">MAX($E580:$E588)-MIN($E580:$E588)</f>
        <v>273.81999999999971</v>
      </c>
      <c r="Q588" s="13"/>
      <c r="R588" s="13"/>
      <c r="S588" s="4">
        <f t="shared" si="180"/>
        <v>56.989999999999782</v>
      </c>
      <c r="T588" s="6">
        <f t="shared" si="186"/>
        <v>0.43597001223990106</v>
      </c>
      <c r="U588" s="4">
        <f t="shared" si="181"/>
        <v>6.5700000000001637</v>
      </c>
      <c r="V588" s="6">
        <f t="shared" si="187"/>
        <v>-5.0260097919217976E-2</v>
      </c>
      <c r="X588" s="4">
        <f t="shared" si="182"/>
        <v>6.5700000000001637</v>
      </c>
      <c r="Z588" s="4">
        <f t="shared" si="183"/>
        <v>56.989999999999782</v>
      </c>
      <c r="AA588" s="4">
        <f t="shared" si="184"/>
        <v>16.190000000000055</v>
      </c>
      <c r="AC588" s="4">
        <f t="shared" si="172"/>
        <v>-11.809999999999945</v>
      </c>
      <c r="AD588" s="4">
        <f t="shared" si="171"/>
        <v>208.86000000000013</v>
      </c>
    </row>
    <row r="589" spans="1:30">
      <c r="A589" s="2">
        <f>Pairs!J589</f>
        <v>41016</v>
      </c>
      <c r="B589" s="5">
        <f>Pairs!K589</f>
        <v>3204.74</v>
      </c>
      <c r="C589" s="5">
        <f>Pairs!L589</f>
        <v>3292.51</v>
      </c>
      <c r="D589" s="5">
        <f>Pairs!M589</f>
        <v>3196.47</v>
      </c>
      <c r="E589" s="5">
        <f>Pairs!N589</f>
        <v>3292.51</v>
      </c>
      <c r="F589" s="4">
        <f t="shared" si="173"/>
        <v>96.040000000000418</v>
      </c>
      <c r="G589" s="4">
        <f t="shared" si="174"/>
        <v>68.804999999999993</v>
      </c>
      <c r="H589" s="9">
        <f t="shared" si="175"/>
        <v>87.230000000000018</v>
      </c>
      <c r="I589" s="4">
        <f t="shared" si="176"/>
        <v>14.982000000000061</v>
      </c>
      <c r="K589" s="16">
        <f t="shared" si="177"/>
        <v>1</v>
      </c>
      <c r="L589" s="4">
        <f t="shared" si="185"/>
        <v>103.42000000000007</v>
      </c>
      <c r="M589" s="6">
        <f t="shared" si="178"/>
        <v>0.79115667074663576</v>
      </c>
      <c r="N589" s="4">
        <f t="shared" si="188"/>
        <v>130.7199999999998</v>
      </c>
      <c r="O589" s="6">
        <f t="shared" si="179"/>
        <v>0.47507924112269762</v>
      </c>
      <c r="P589" s="4">
        <f t="shared" si="189"/>
        <v>217.69000000000005</v>
      </c>
      <c r="Q589" s="13"/>
      <c r="R589" s="13"/>
      <c r="S589" s="4">
        <f t="shared" si="180"/>
        <v>87.230000000000018</v>
      </c>
      <c r="T589" s="6">
        <f t="shared" si="186"/>
        <v>1.2815365551425069</v>
      </c>
      <c r="U589" s="4">
        <f t="shared" si="181"/>
        <v>8.8100000000004002</v>
      </c>
      <c r="V589" s="6">
        <f t="shared" si="187"/>
        <v>9.1449814126389972E-2</v>
      </c>
      <c r="X589" s="4">
        <f t="shared" si="182"/>
        <v>8.8100000000004002</v>
      </c>
      <c r="Z589" s="4">
        <f t="shared" si="183"/>
        <v>87.230000000000018</v>
      </c>
      <c r="AA589" s="4">
        <f t="shared" si="184"/>
        <v>87.230000000000018</v>
      </c>
      <c r="AC589" s="4">
        <f t="shared" si="172"/>
        <v>59.230000000000018</v>
      </c>
      <c r="AD589" s="4">
        <f t="shared" si="171"/>
        <v>253.40000000000009</v>
      </c>
    </row>
    <row r="590" spans="1:30">
      <c r="A590" s="2">
        <f>Pairs!J590</f>
        <v>41017</v>
      </c>
      <c r="B590" s="5">
        <f>Pairs!K590</f>
        <v>3277.07</v>
      </c>
      <c r="C590" s="5">
        <f>Pairs!L590</f>
        <v>3291.51</v>
      </c>
      <c r="D590" s="5">
        <f>Pairs!M590</f>
        <v>3226.33</v>
      </c>
      <c r="E590" s="5">
        <f>Pairs!N590</f>
        <v>3240.29</v>
      </c>
      <c r="F590" s="4">
        <f t="shared" si="173"/>
        <v>65.180000000000291</v>
      </c>
      <c r="G590" s="4">
        <f t="shared" si="174"/>
        <v>69.176666666666691</v>
      </c>
      <c r="H590" s="9">
        <f t="shared" si="175"/>
        <v>-52.220000000000255</v>
      </c>
      <c r="I590" s="4">
        <f t="shared" si="176"/>
        <v>0.51999999999998181</v>
      </c>
      <c r="K590" s="16">
        <f t="shared" si="177"/>
        <v>0.49506865209823808</v>
      </c>
      <c r="L590" s="4">
        <f t="shared" si="185"/>
        <v>103.42000000000007</v>
      </c>
      <c r="M590" s="6">
        <f t="shared" si="178"/>
        <v>0.49506865209823808</v>
      </c>
      <c r="N590" s="4">
        <f t="shared" si="188"/>
        <v>103.42000000000007</v>
      </c>
      <c r="O590" s="6">
        <f t="shared" si="179"/>
        <v>0.39167686658506651</v>
      </c>
      <c r="P590" s="4">
        <f t="shared" si="189"/>
        <v>130.7199999999998</v>
      </c>
      <c r="Q590" s="13"/>
      <c r="R590" s="13"/>
      <c r="S590" s="4">
        <f t="shared" si="180"/>
        <v>-1</v>
      </c>
      <c r="T590" s="6">
        <f t="shared" si="186"/>
        <v>0.99033069038870625</v>
      </c>
      <c r="U590" s="4">
        <f t="shared" si="181"/>
        <v>66.180000000000291</v>
      </c>
      <c r="V590" s="6">
        <f t="shared" si="187"/>
        <v>0.360085089924577</v>
      </c>
      <c r="X590" s="4">
        <f t="shared" si="182"/>
        <v>-1</v>
      </c>
      <c r="Z590" s="4">
        <f t="shared" si="183"/>
        <v>66.180000000000291</v>
      </c>
      <c r="AA590" s="4">
        <f t="shared" si="184"/>
        <v>52.220000000000255</v>
      </c>
      <c r="AC590" s="4">
        <f t="shared" si="172"/>
        <v>24.220000000000255</v>
      </c>
      <c r="AD590" s="4">
        <f t="shared" si="171"/>
        <v>266.52000000000044</v>
      </c>
    </row>
    <row r="591" spans="1:30">
      <c r="A591" s="2">
        <f>Pairs!J591</f>
        <v>41018</v>
      </c>
      <c r="B591" s="5">
        <f>Pairs!K591</f>
        <v>3252.94</v>
      </c>
      <c r="C591" s="5">
        <f>Pairs!L591</f>
        <v>3280.24</v>
      </c>
      <c r="D591" s="5">
        <f>Pairs!M591</f>
        <v>3174.02</v>
      </c>
      <c r="E591" s="5">
        <f>Pairs!N591</f>
        <v>3174.02</v>
      </c>
      <c r="F591" s="4">
        <f t="shared" si="173"/>
        <v>106.2199999999998</v>
      </c>
      <c r="G591" s="4">
        <f t="shared" si="174"/>
        <v>75.192499999999995</v>
      </c>
      <c r="H591" s="9">
        <f t="shared" si="175"/>
        <v>-66.269999999999982</v>
      </c>
      <c r="I591" s="4">
        <f t="shared" si="176"/>
        <v>-19.153999999999996</v>
      </c>
      <c r="K591" s="16">
        <f t="shared" si="177"/>
        <v>0</v>
      </c>
      <c r="L591" s="4">
        <f t="shared" si="185"/>
        <v>118.49000000000024</v>
      </c>
      <c r="M591" s="6">
        <f t="shared" si="178"/>
        <v>0</v>
      </c>
      <c r="N591" s="4">
        <f t="shared" si="188"/>
        <v>118.49000000000024</v>
      </c>
      <c r="O591" s="6">
        <f t="shared" si="179"/>
        <v>0</v>
      </c>
      <c r="P591" s="4">
        <f t="shared" si="189"/>
        <v>145.78999999999996</v>
      </c>
      <c r="Q591" s="13"/>
      <c r="R591" s="13"/>
      <c r="S591" s="4">
        <f t="shared" si="180"/>
        <v>39.949999999999818</v>
      </c>
      <c r="T591" s="6">
        <f t="shared" si="186"/>
        <v>0.88135757106942147</v>
      </c>
      <c r="U591" s="4">
        <f t="shared" si="181"/>
        <v>66.269999999999982</v>
      </c>
      <c r="V591" s="6">
        <f t="shared" si="187"/>
        <v>-0.14571649584219834</v>
      </c>
      <c r="X591" s="4">
        <f t="shared" si="182"/>
        <v>39.949999999999818</v>
      </c>
      <c r="Z591" s="4">
        <f t="shared" si="183"/>
        <v>66.269999999999982</v>
      </c>
      <c r="AA591" s="4">
        <f t="shared" si="184"/>
        <v>66.269999999999982</v>
      </c>
      <c r="AC591" s="4">
        <f t="shared" si="172"/>
        <v>38.269999999999982</v>
      </c>
      <c r="AD591" s="4">
        <f t="shared" si="171"/>
        <v>276.66000000000076</v>
      </c>
    </row>
    <row r="592" spans="1:30">
      <c r="A592" s="2">
        <f>Pairs!J592</f>
        <v>41019</v>
      </c>
      <c r="B592" s="5">
        <f>Pairs!K592</f>
        <v>3177.94</v>
      </c>
      <c r="C592" s="5">
        <f>Pairs!L592</f>
        <v>3203.69</v>
      </c>
      <c r="D592" s="5">
        <f>Pairs!M592</f>
        <v>3155.36</v>
      </c>
      <c r="E592" s="5">
        <f>Pairs!N592</f>
        <v>3188.58</v>
      </c>
      <c r="F592" s="4">
        <f t="shared" si="173"/>
        <v>48.329999999999927</v>
      </c>
      <c r="G592" s="4">
        <f t="shared" si="174"/>
        <v>73.80916666666667</v>
      </c>
      <c r="H592" s="9">
        <f t="shared" si="175"/>
        <v>14.559999999999945</v>
      </c>
      <c r="I592" s="4">
        <f t="shared" si="176"/>
        <v>-0.10200000000004365</v>
      </c>
      <c r="K592" s="16">
        <f t="shared" si="177"/>
        <v>0.12287956789602428</v>
      </c>
      <c r="L592" s="4">
        <f t="shared" si="185"/>
        <v>118.49000000000024</v>
      </c>
      <c r="M592" s="6">
        <f t="shared" si="178"/>
        <v>0.12287956789602428</v>
      </c>
      <c r="N592" s="4">
        <f t="shared" si="188"/>
        <v>118.49000000000024</v>
      </c>
      <c r="O592" s="6">
        <f t="shared" si="179"/>
        <v>0.12287956789602428</v>
      </c>
      <c r="P592" s="4">
        <f t="shared" si="189"/>
        <v>118.49000000000024</v>
      </c>
      <c r="Q592" s="13"/>
      <c r="R592" s="13"/>
      <c r="S592" s="4">
        <f t="shared" si="180"/>
        <v>29.670000000000073</v>
      </c>
      <c r="T592" s="6">
        <f t="shared" si="186"/>
        <v>0.2504008777111994</v>
      </c>
      <c r="U592" s="4">
        <f t="shared" si="181"/>
        <v>18.659999999999854</v>
      </c>
      <c r="V592" s="6">
        <f t="shared" si="187"/>
        <v>-0.15748164402059092</v>
      </c>
      <c r="X592" s="4">
        <f t="shared" si="182"/>
        <v>18.659999999999854</v>
      </c>
      <c r="Z592" s="4">
        <f t="shared" si="183"/>
        <v>29.670000000000073</v>
      </c>
      <c r="AA592" s="4">
        <f t="shared" si="184"/>
        <v>14.559999999999945</v>
      </c>
      <c r="AC592" s="4">
        <f t="shared" si="172"/>
        <v>-13.440000000000055</v>
      </c>
      <c r="AD592" s="4">
        <f t="shared" ref="AD592:AD655" si="190">SUM(AC583:AC592)</f>
        <v>197.91000000000031</v>
      </c>
    </row>
    <row r="593" spans="1:30">
      <c r="A593" s="2">
        <f>Pairs!J593</f>
        <v>41022</v>
      </c>
      <c r="B593" s="5">
        <f>Pairs!K593</f>
        <v>3157.85</v>
      </c>
      <c r="C593" s="5">
        <f>Pairs!L593</f>
        <v>3157.85</v>
      </c>
      <c r="D593" s="5">
        <f>Pairs!M593</f>
        <v>3088.36</v>
      </c>
      <c r="E593" s="5">
        <f>Pairs!N593</f>
        <v>3098.37</v>
      </c>
      <c r="F593" s="4">
        <f t="shared" si="173"/>
        <v>69.489999999999782</v>
      </c>
      <c r="G593" s="4">
        <f t="shared" si="174"/>
        <v>74.065000000000012</v>
      </c>
      <c r="H593" s="9">
        <f t="shared" si="175"/>
        <v>-90.210000000000036</v>
      </c>
      <c r="I593" s="4">
        <f t="shared" si="176"/>
        <v>-21.382000000000062</v>
      </c>
      <c r="K593" s="16">
        <f t="shared" si="177"/>
        <v>0</v>
      </c>
      <c r="L593" s="4">
        <f t="shared" si="185"/>
        <v>194.14000000000033</v>
      </c>
      <c r="M593" s="6">
        <f t="shared" si="178"/>
        <v>0</v>
      </c>
      <c r="N593" s="4">
        <f t="shared" si="188"/>
        <v>194.14000000000033</v>
      </c>
      <c r="O593" s="6">
        <f t="shared" si="179"/>
        <v>0</v>
      </c>
      <c r="P593" s="4">
        <f t="shared" si="189"/>
        <v>194.14000000000033</v>
      </c>
      <c r="Q593" s="13"/>
      <c r="R593" s="13"/>
      <c r="S593" s="4">
        <f t="shared" si="180"/>
        <v>-30.730000000000018</v>
      </c>
      <c r="T593" s="6">
        <f t="shared" si="186"/>
        <v>-0.13646721242298962</v>
      </c>
      <c r="U593" s="4">
        <f t="shared" si="181"/>
        <v>100.2199999999998</v>
      </c>
      <c r="V593" s="6">
        <f t="shared" si="187"/>
        <v>-0.7229302050805948</v>
      </c>
      <c r="X593" s="4">
        <f t="shared" si="182"/>
        <v>-30.730000000000018</v>
      </c>
      <c r="Z593" s="4">
        <f t="shared" si="183"/>
        <v>100.2199999999998</v>
      </c>
      <c r="AA593" s="4">
        <f t="shared" si="184"/>
        <v>90.210000000000036</v>
      </c>
      <c r="AC593" s="4">
        <f t="shared" si="172"/>
        <v>62.210000000000036</v>
      </c>
      <c r="AD593" s="4">
        <f t="shared" si="190"/>
        <v>281.7800000000002</v>
      </c>
    </row>
    <row r="594" spans="1:30">
      <c r="A594" s="2">
        <f>Pairs!J594</f>
        <v>41023</v>
      </c>
      <c r="B594" s="5">
        <f>Pairs!K594</f>
        <v>3114.71</v>
      </c>
      <c r="C594" s="5">
        <f>Pairs!L594</f>
        <v>3176.66</v>
      </c>
      <c r="D594" s="5">
        <f>Pairs!M594</f>
        <v>3107.3</v>
      </c>
      <c r="E594" s="5">
        <f>Pairs!N594</f>
        <v>3169.32</v>
      </c>
      <c r="F594" s="4">
        <f t="shared" si="173"/>
        <v>69.359999999999673</v>
      </c>
      <c r="G594" s="4">
        <f t="shared" si="174"/>
        <v>72.774999999999977</v>
      </c>
      <c r="H594" s="9">
        <f t="shared" si="175"/>
        <v>70.950000000000273</v>
      </c>
      <c r="I594" s="4">
        <f t="shared" si="176"/>
        <v>-24.638000000000012</v>
      </c>
      <c r="K594" s="16">
        <f t="shared" si="177"/>
        <v>0.49992953776775817</v>
      </c>
      <c r="L594" s="4">
        <f t="shared" si="185"/>
        <v>141.92000000000007</v>
      </c>
      <c r="M594" s="6">
        <f t="shared" si="178"/>
        <v>0.36545791696713792</v>
      </c>
      <c r="N594" s="4">
        <f t="shared" si="188"/>
        <v>194.14000000000033</v>
      </c>
      <c r="O594" s="6">
        <f t="shared" si="179"/>
        <v>0.36545791696713792</v>
      </c>
      <c r="P594" s="4">
        <f t="shared" si="189"/>
        <v>194.14000000000033</v>
      </c>
      <c r="Q594" s="13"/>
      <c r="R594" s="13"/>
      <c r="S594" s="4">
        <f t="shared" si="180"/>
        <v>78.289999999999964</v>
      </c>
      <c r="T594" s="6">
        <f t="shared" si="186"/>
        <v>0.40326568455753492</v>
      </c>
      <c r="U594" s="4">
        <f t="shared" si="181"/>
        <v>-8.930000000000291</v>
      </c>
      <c r="V594" s="6">
        <f t="shared" si="187"/>
        <v>4.5997733594314805E-2</v>
      </c>
      <c r="X594" s="4">
        <f t="shared" si="182"/>
        <v>-8.930000000000291</v>
      </c>
      <c r="Z594" s="4">
        <f t="shared" si="183"/>
        <v>78.289999999999964</v>
      </c>
      <c r="AA594" s="4">
        <f t="shared" si="184"/>
        <v>70.950000000000273</v>
      </c>
      <c r="AC594" s="4">
        <f t="shared" si="172"/>
        <v>42.950000000000273</v>
      </c>
      <c r="AD594" s="4">
        <f t="shared" si="190"/>
        <v>250.52000000000044</v>
      </c>
    </row>
    <row r="595" spans="1:30">
      <c r="A595" s="2">
        <f>Pairs!J595</f>
        <v>41024</v>
      </c>
      <c r="B595" s="5">
        <f>Pairs!K595</f>
        <v>3177.22</v>
      </c>
      <c r="C595" s="5">
        <f>Pairs!L595</f>
        <v>3253.56</v>
      </c>
      <c r="D595" s="5">
        <f>Pairs!M595</f>
        <v>3174.02</v>
      </c>
      <c r="E595" s="5">
        <f>Pairs!N595</f>
        <v>3233.46</v>
      </c>
      <c r="F595" s="4">
        <f t="shared" si="173"/>
        <v>79.539999999999964</v>
      </c>
      <c r="G595" s="4">
        <f t="shared" si="174"/>
        <v>74.448333333333309</v>
      </c>
      <c r="H595" s="9">
        <f t="shared" si="175"/>
        <v>64.139999999999873</v>
      </c>
      <c r="I595" s="4">
        <f t="shared" si="176"/>
        <v>-1.3659999999999854</v>
      </c>
      <c r="K595" s="16">
        <f t="shared" si="177"/>
        <v>1</v>
      </c>
      <c r="L595" s="4">
        <f t="shared" si="185"/>
        <v>135.09000000000015</v>
      </c>
      <c r="M595" s="6">
        <f t="shared" si="178"/>
        <v>0.6958380550118467</v>
      </c>
      <c r="N595" s="4">
        <f t="shared" si="188"/>
        <v>194.14000000000033</v>
      </c>
      <c r="O595" s="6">
        <f t="shared" si="179"/>
        <v>0.6958380550118467</v>
      </c>
      <c r="P595" s="4">
        <f t="shared" si="189"/>
        <v>194.14000000000033</v>
      </c>
      <c r="Q595" s="13"/>
      <c r="R595" s="13"/>
      <c r="S595" s="4">
        <f t="shared" si="180"/>
        <v>84.239999999999782</v>
      </c>
      <c r="T595" s="6">
        <f t="shared" si="186"/>
        <v>1.0935033821871476</v>
      </c>
      <c r="U595" s="4">
        <f t="shared" si="181"/>
        <v>-4.6999999999998181</v>
      </c>
      <c r="V595" s="6">
        <f t="shared" si="187"/>
        <v>0.53304678692221008</v>
      </c>
      <c r="X595" s="4">
        <f t="shared" si="182"/>
        <v>-4.6999999999998181</v>
      </c>
      <c r="Z595" s="4">
        <f t="shared" si="183"/>
        <v>84.239999999999782</v>
      </c>
      <c r="AA595" s="4">
        <f t="shared" si="184"/>
        <v>64.139999999999873</v>
      </c>
      <c r="AC595" s="4">
        <f t="shared" si="172"/>
        <v>36.139999999999873</v>
      </c>
      <c r="AD595" s="4">
        <f t="shared" si="190"/>
        <v>294.57000000000016</v>
      </c>
    </row>
    <row r="596" spans="1:30">
      <c r="A596" s="2">
        <f>Pairs!J596</f>
        <v>41025</v>
      </c>
      <c r="B596" s="5">
        <f>Pairs!K596</f>
        <v>3240.54</v>
      </c>
      <c r="C596" s="5">
        <f>Pairs!L596</f>
        <v>3256.93</v>
      </c>
      <c r="D596" s="5">
        <f>Pairs!M596</f>
        <v>3189.88</v>
      </c>
      <c r="E596" s="5">
        <f>Pairs!N596</f>
        <v>3229.32</v>
      </c>
      <c r="F596" s="4">
        <f t="shared" si="173"/>
        <v>67.049999999999727</v>
      </c>
      <c r="G596" s="4">
        <f t="shared" si="174"/>
        <v>73.812499999999929</v>
      </c>
      <c r="H596" s="9">
        <f t="shared" si="175"/>
        <v>-4.1399999999998727</v>
      </c>
      <c r="I596" s="4">
        <f t="shared" si="176"/>
        <v>11.060000000000036</v>
      </c>
      <c r="K596" s="16">
        <f t="shared" si="177"/>
        <v>0.96935376415722951</v>
      </c>
      <c r="L596" s="4">
        <f t="shared" si="185"/>
        <v>135.09000000000015</v>
      </c>
      <c r="M596" s="6">
        <f t="shared" si="178"/>
        <v>0.92270293122886282</v>
      </c>
      <c r="N596" s="4">
        <f t="shared" si="188"/>
        <v>141.92000000000007</v>
      </c>
      <c r="O596" s="6">
        <f t="shared" si="179"/>
        <v>0.67451323786957895</v>
      </c>
      <c r="P596" s="4">
        <f t="shared" si="189"/>
        <v>194.14000000000033</v>
      </c>
      <c r="Q596" s="13"/>
      <c r="R596" s="13"/>
      <c r="S596" s="4">
        <f t="shared" si="180"/>
        <v>23.4699999999998</v>
      </c>
      <c r="T596" s="6">
        <f t="shared" si="186"/>
        <v>1.1737360278332947</v>
      </c>
      <c r="U596" s="4">
        <f t="shared" si="181"/>
        <v>43.579999999999927</v>
      </c>
      <c r="V596" s="6">
        <f t="shared" si="187"/>
        <v>0.67740025168406337</v>
      </c>
      <c r="X596" s="4">
        <f t="shared" si="182"/>
        <v>23.4699999999998</v>
      </c>
      <c r="Z596" s="4">
        <f t="shared" si="183"/>
        <v>43.579999999999927</v>
      </c>
      <c r="AA596" s="4">
        <f t="shared" si="184"/>
        <v>4.1399999999998727</v>
      </c>
      <c r="AC596" s="4">
        <f t="shared" si="172"/>
        <v>-23.860000000000127</v>
      </c>
      <c r="AD596" s="4">
        <f t="shared" si="190"/>
        <v>266.61000000000013</v>
      </c>
    </row>
    <row r="597" spans="1:30">
      <c r="A597" s="2">
        <f>Pairs!J597</f>
        <v>41026</v>
      </c>
      <c r="B597" s="5">
        <f>Pairs!K597</f>
        <v>3195.41</v>
      </c>
      <c r="C597" s="5">
        <f>Pairs!L597</f>
        <v>3282.65</v>
      </c>
      <c r="D597" s="5">
        <f>Pairs!M597</f>
        <v>3172.8</v>
      </c>
      <c r="E597" s="5">
        <f>Pairs!N597</f>
        <v>3266.27</v>
      </c>
      <c r="F597" s="4">
        <f t="shared" si="173"/>
        <v>109.84999999999991</v>
      </c>
      <c r="G597" s="4">
        <f t="shared" si="174"/>
        <v>77.510833333333267</v>
      </c>
      <c r="H597" s="9">
        <f t="shared" si="175"/>
        <v>36.949999999999818</v>
      </c>
      <c r="I597" s="4">
        <f t="shared" si="176"/>
        <v>15.538000000000011</v>
      </c>
      <c r="K597" s="16">
        <f t="shared" si="177"/>
        <v>1</v>
      </c>
      <c r="L597" s="4">
        <f t="shared" si="185"/>
        <v>167.90000000000009</v>
      </c>
      <c r="M597" s="6">
        <f t="shared" si="178"/>
        <v>1</v>
      </c>
      <c r="N597" s="4">
        <f t="shared" si="188"/>
        <v>167.90000000000009</v>
      </c>
      <c r="O597" s="6">
        <f t="shared" si="179"/>
        <v>0.8648398063253312</v>
      </c>
      <c r="P597" s="4">
        <f t="shared" si="189"/>
        <v>194.14000000000033</v>
      </c>
      <c r="Q597" s="13"/>
      <c r="R597" s="13"/>
      <c r="S597" s="4">
        <f t="shared" si="180"/>
        <v>53.329999999999927</v>
      </c>
      <c r="T597" s="6">
        <f t="shared" si="186"/>
        <v>1.3641276186246207</v>
      </c>
      <c r="U597" s="4">
        <f t="shared" si="181"/>
        <v>56.519999999999982</v>
      </c>
      <c r="V597" s="6">
        <f t="shared" si="187"/>
        <v>0.55096602265156713</v>
      </c>
      <c r="X597" s="4">
        <f t="shared" si="182"/>
        <v>53.329999999999927</v>
      </c>
      <c r="Z597" s="4">
        <f t="shared" si="183"/>
        <v>56.519999999999982</v>
      </c>
      <c r="AA597" s="4">
        <f t="shared" si="184"/>
        <v>36.949999999999818</v>
      </c>
      <c r="AC597" s="4">
        <f t="shared" si="172"/>
        <v>8.9499999999998181</v>
      </c>
      <c r="AD597" s="4">
        <f t="shared" si="190"/>
        <v>222.86000000000013</v>
      </c>
    </row>
    <row r="598" spans="1:30">
      <c r="A598" s="2">
        <f>Pairs!J598</f>
        <v>41029</v>
      </c>
      <c r="B598" s="5">
        <f>Pairs!K598</f>
        <v>3270.78</v>
      </c>
      <c r="C598" s="5">
        <f>Pairs!L598</f>
        <v>3273.06</v>
      </c>
      <c r="D598" s="5">
        <f>Pairs!M598</f>
        <v>3209.31</v>
      </c>
      <c r="E598" s="5">
        <f>Pairs!N598</f>
        <v>3212.8</v>
      </c>
      <c r="F598" s="4">
        <f t="shared" si="173"/>
        <v>63.75</v>
      </c>
      <c r="G598" s="4">
        <f t="shared" si="174"/>
        <v>77.143333333333274</v>
      </c>
      <c r="H598" s="9">
        <f t="shared" si="175"/>
        <v>-53.4699999999998</v>
      </c>
      <c r="I598" s="4">
        <f t="shared" si="176"/>
        <v>22.88600000000006</v>
      </c>
      <c r="K598" s="16">
        <f t="shared" si="177"/>
        <v>0.44847859721506034</v>
      </c>
      <c r="L598" s="4">
        <f t="shared" si="185"/>
        <v>96.949999999999818</v>
      </c>
      <c r="M598" s="6">
        <f t="shared" si="178"/>
        <v>0.68153662894580247</v>
      </c>
      <c r="N598" s="4">
        <f t="shared" si="188"/>
        <v>167.90000000000009</v>
      </c>
      <c r="O598" s="6">
        <f t="shared" si="179"/>
        <v>0.68153662894580247</v>
      </c>
      <c r="P598" s="4">
        <f t="shared" si="189"/>
        <v>167.90000000000009</v>
      </c>
      <c r="Q598" s="13"/>
      <c r="R598" s="13"/>
      <c r="S598" s="4">
        <f t="shared" si="180"/>
        <v>6.7899999999999636</v>
      </c>
      <c r="T598" s="6">
        <f t="shared" si="186"/>
        <v>1.040440738534842</v>
      </c>
      <c r="U598" s="4">
        <f t="shared" si="181"/>
        <v>56.960000000000036</v>
      </c>
      <c r="V598" s="6">
        <f t="shared" si="187"/>
        <v>0.66075044669446092</v>
      </c>
      <c r="X598" s="4">
        <f t="shared" si="182"/>
        <v>6.7899999999999636</v>
      </c>
      <c r="Z598" s="4">
        <f t="shared" si="183"/>
        <v>56.960000000000036</v>
      </c>
      <c r="AA598" s="4">
        <f t="shared" si="184"/>
        <v>53.4699999999998</v>
      </c>
      <c r="AC598" s="4">
        <f t="shared" si="172"/>
        <v>25.4699999999998</v>
      </c>
      <c r="AD598" s="4">
        <f t="shared" si="190"/>
        <v>260.13999999999987</v>
      </c>
    </row>
    <row r="599" spans="1:30">
      <c r="A599" s="2">
        <f>Pairs!J599</f>
        <v>41031</v>
      </c>
      <c r="B599" s="5">
        <f>Pairs!K599</f>
        <v>3265.12</v>
      </c>
      <c r="C599" s="5">
        <f>Pairs!L599</f>
        <v>3267.07</v>
      </c>
      <c r="D599" s="5">
        <f>Pairs!M599</f>
        <v>3208.42</v>
      </c>
      <c r="E599" s="5">
        <f>Pairs!N599</f>
        <v>3226.33</v>
      </c>
      <c r="F599" s="4">
        <f t="shared" si="173"/>
        <v>58.650000000000091</v>
      </c>
      <c r="G599" s="4">
        <f t="shared" si="174"/>
        <v>74.751666666666623</v>
      </c>
      <c r="H599" s="9">
        <f t="shared" si="175"/>
        <v>13.529999999999745</v>
      </c>
      <c r="I599" s="4">
        <f t="shared" si="176"/>
        <v>11.401999999999953</v>
      </c>
      <c r="K599" s="16">
        <f t="shared" si="177"/>
        <v>0.25303908733869079</v>
      </c>
      <c r="L599" s="4">
        <f t="shared" si="185"/>
        <v>53.4699999999998</v>
      </c>
      <c r="M599" s="6">
        <f t="shared" si="178"/>
        <v>0.76212030970815947</v>
      </c>
      <c r="N599" s="4">
        <f t="shared" si="188"/>
        <v>167.90000000000009</v>
      </c>
      <c r="O599" s="6">
        <f t="shared" si="179"/>
        <v>0.76212030970815947</v>
      </c>
      <c r="P599" s="4">
        <f t="shared" si="189"/>
        <v>167.90000000000009</v>
      </c>
      <c r="Q599" s="13"/>
      <c r="R599" s="13"/>
      <c r="S599" s="4">
        <f t="shared" si="180"/>
        <v>54.269999999999982</v>
      </c>
      <c r="T599" s="6">
        <f t="shared" si="186"/>
        <v>1.0082516761217142</v>
      </c>
      <c r="U599" s="4">
        <f t="shared" si="181"/>
        <v>4.3800000000001091</v>
      </c>
      <c r="V599" s="6">
        <f t="shared" si="187"/>
        <v>0.40330067044868473</v>
      </c>
      <c r="X599" s="4">
        <f t="shared" si="182"/>
        <v>4.3800000000001091</v>
      </c>
      <c r="Z599" s="4">
        <f t="shared" si="183"/>
        <v>54.269999999999982</v>
      </c>
      <c r="AA599" s="4">
        <f t="shared" si="184"/>
        <v>13.529999999999745</v>
      </c>
      <c r="AC599" s="4">
        <f t="shared" si="172"/>
        <v>-14.470000000000255</v>
      </c>
      <c r="AD599" s="4">
        <f t="shared" si="190"/>
        <v>186.4399999999996</v>
      </c>
    </row>
    <row r="600" spans="1:30">
      <c r="A600" s="2">
        <f>Pairs!J600</f>
        <v>41032</v>
      </c>
      <c r="B600" s="5">
        <f>Pairs!K600</f>
        <v>3242.45</v>
      </c>
      <c r="C600" s="5">
        <f>Pairs!L600</f>
        <v>3273.72</v>
      </c>
      <c r="D600" s="5">
        <f>Pairs!M600</f>
        <v>3207.54</v>
      </c>
      <c r="E600" s="5">
        <f>Pairs!N600</f>
        <v>3223.36</v>
      </c>
      <c r="F600" s="4">
        <f t="shared" si="173"/>
        <v>66.179999999999836</v>
      </c>
      <c r="G600" s="4">
        <f t="shared" si="174"/>
        <v>74.969999999999956</v>
      </c>
      <c r="H600" s="9">
        <f t="shared" si="175"/>
        <v>-2.9699999999997999</v>
      </c>
      <c r="I600" s="4">
        <f t="shared" si="176"/>
        <v>-2.0199999999999818</v>
      </c>
      <c r="K600" s="16">
        <f t="shared" si="177"/>
        <v>0.19749392182532233</v>
      </c>
      <c r="L600" s="4">
        <f t="shared" si="185"/>
        <v>53.4699999999998</v>
      </c>
      <c r="M600" s="6">
        <f t="shared" si="178"/>
        <v>0.55740072202166135</v>
      </c>
      <c r="N600" s="4">
        <f t="shared" si="188"/>
        <v>96.949999999999818</v>
      </c>
      <c r="O600" s="6">
        <f t="shared" si="179"/>
        <v>0.74443120905300875</v>
      </c>
      <c r="P600" s="4">
        <f t="shared" si="189"/>
        <v>167.90000000000009</v>
      </c>
      <c r="Q600" s="13"/>
      <c r="R600" s="13"/>
      <c r="S600" s="4">
        <f t="shared" si="180"/>
        <v>47.389999999999873</v>
      </c>
      <c r="T600" s="6">
        <f t="shared" si="186"/>
        <v>1.1393304656816878</v>
      </c>
      <c r="U600" s="4">
        <f t="shared" si="181"/>
        <v>18.789999999999964</v>
      </c>
      <c r="V600" s="6">
        <f t="shared" si="187"/>
        <v>-9.8372919394057193E-2</v>
      </c>
      <c r="X600" s="4">
        <f t="shared" si="182"/>
        <v>18.789999999999964</v>
      </c>
      <c r="Z600" s="4">
        <f t="shared" si="183"/>
        <v>47.389999999999873</v>
      </c>
      <c r="AA600" s="4">
        <f t="shared" si="184"/>
        <v>2.9699999999997999</v>
      </c>
      <c r="AC600" s="4">
        <f t="shared" si="172"/>
        <v>-25.0300000000002</v>
      </c>
      <c r="AD600" s="4">
        <f t="shared" si="190"/>
        <v>137.18999999999915</v>
      </c>
    </row>
    <row r="601" spans="1:30">
      <c r="A601" s="2">
        <f>Pairs!J601</f>
        <v>41033</v>
      </c>
      <c r="B601" s="5">
        <f>Pairs!K601</f>
        <v>3210.9</v>
      </c>
      <c r="C601" s="5">
        <f>Pairs!L601</f>
        <v>3229.42</v>
      </c>
      <c r="D601" s="5">
        <f>Pairs!M601</f>
        <v>3153.92</v>
      </c>
      <c r="E601" s="5">
        <f>Pairs!N601</f>
        <v>3161.97</v>
      </c>
      <c r="F601" s="4">
        <f t="shared" si="173"/>
        <v>75.5</v>
      </c>
      <c r="G601" s="4">
        <f t="shared" si="174"/>
        <v>73.258333333333255</v>
      </c>
      <c r="H601" s="9">
        <f t="shared" si="175"/>
        <v>-61.390000000000327</v>
      </c>
      <c r="I601" s="4">
        <f t="shared" si="176"/>
        <v>-13.470000000000073</v>
      </c>
      <c r="K601" s="16">
        <f t="shared" si="177"/>
        <v>0</v>
      </c>
      <c r="L601" s="4">
        <f t="shared" si="185"/>
        <v>104.30000000000018</v>
      </c>
      <c r="M601" s="6">
        <f t="shared" si="178"/>
        <v>0</v>
      </c>
      <c r="N601" s="4">
        <f t="shared" si="188"/>
        <v>104.30000000000018</v>
      </c>
      <c r="O601" s="6">
        <f t="shared" si="179"/>
        <v>0.37879690291840307</v>
      </c>
      <c r="P601" s="4">
        <f t="shared" si="189"/>
        <v>167.90000000000009</v>
      </c>
      <c r="Q601" s="13"/>
      <c r="R601" s="13"/>
      <c r="S601" s="4">
        <f t="shared" si="180"/>
        <v>6.0599999999999454</v>
      </c>
      <c r="T601" s="6">
        <f t="shared" si="186"/>
        <v>0.31082850196371709</v>
      </c>
      <c r="U601" s="4">
        <f t="shared" si="181"/>
        <v>69.440000000000055</v>
      </c>
      <c r="V601" s="6">
        <f t="shared" si="187"/>
        <v>-1.1011782307836231</v>
      </c>
      <c r="X601" s="4">
        <f t="shared" si="182"/>
        <v>6.0599999999999454</v>
      </c>
      <c r="Z601" s="4">
        <f t="shared" si="183"/>
        <v>69.440000000000055</v>
      </c>
      <c r="AA601" s="4">
        <f t="shared" si="184"/>
        <v>61.390000000000327</v>
      </c>
      <c r="AC601" s="4">
        <f t="shared" si="172"/>
        <v>33.390000000000327</v>
      </c>
      <c r="AD601" s="4">
        <f t="shared" si="190"/>
        <v>132.30999999999949</v>
      </c>
    </row>
    <row r="602" spans="1:30">
      <c r="A602" s="2">
        <f>Pairs!J602</f>
        <v>41036</v>
      </c>
      <c r="B602" s="5">
        <f>Pairs!K602</f>
        <v>3112.47</v>
      </c>
      <c r="C602" s="5">
        <f>Pairs!L602</f>
        <v>3219.41</v>
      </c>
      <c r="D602" s="5">
        <f>Pairs!M602</f>
        <v>3104.49</v>
      </c>
      <c r="E602" s="5">
        <f>Pairs!N602</f>
        <v>3214.22</v>
      </c>
      <c r="F602" s="4">
        <f t="shared" si="173"/>
        <v>114.92000000000007</v>
      </c>
      <c r="G602" s="4">
        <f t="shared" si="174"/>
        <v>77.403333333333237</v>
      </c>
      <c r="H602" s="9">
        <f t="shared" si="175"/>
        <v>52.25</v>
      </c>
      <c r="I602" s="4">
        <f t="shared" si="176"/>
        <v>-10.410000000000036</v>
      </c>
      <c r="K602" s="16">
        <f t="shared" si="177"/>
        <v>0.81183965195773611</v>
      </c>
      <c r="L602" s="4">
        <f t="shared" si="185"/>
        <v>64.360000000000127</v>
      </c>
      <c r="M602" s="6">
        <f t="shared" si="178"/>
        <v>0.50095877277085243</v>
      </c>
      <c r="N602" s="4">
        <f t="shared" si="188"/>
        <v>104.30000000000018</v>
      </c>
      <c r="O602" s="6">
        <f t="shared" si="179"/>
        <v>0.50095877277085243</v>
      </c>
      <c r="P602" s="4">
        <f t="shared" si="189"/>
        <v>104.30000000000018</v>
      </c>
      <c r="Q602" s="13"/>
      <c r="R602" s="13"/>
      <c r="S602" s="4">
        <f t="shared" si="180"/>
        <v>57.440000000000055</v>
      </c>
      <c r="T602" s="6">
        <f t="shared" si="186"/>
        <v>0.55071907957813959</v>
      </c>
      <c r="U602" s="4">
        <f t="shared" si="181"/>
        <v>57.480000000000018</v>
      </c>
      <c r="V602" s="6">
        <f t="shared" si="187"/>
        <v>-0.55110258868648054</v>
      </c>
      <c r="X602" s="4">
        <f t="shared" si="182"/>
        <v>57.440000000000055</v>
      </c>
      <c r="Z602" s="4">
        <f t="shared" si="183"/>
        <v>57.480000000000018</v>
      </c>
      <c r="AA602" s="4">
        <f t="shared" si="184"/>
        <v>52.25</v>
      </c>
      <c r="AC602" s="4">
        <f t="shared" si="172"/>
        <v>24.25</v>
      </c>
      <c r="AD602" s="4">
        <f t="shared" si="190"/>
        <v>169.99999999999955</v>
      </c>
    </row>
    <row r="603" spans="1:30">
      <c r="A603" s="2">
        <f>Pairs!J603</f>
        <v>41037</v>
      </c>
      <c r="B603" s="5">
        <f>Pairs!K603</f>
        <v>3190.18</v>
      </c>
      <c r="C603" s="5">
        <f>Pairs!L603</f>
        <v>3190.18</v>
      </c>
      <c r="D603" s="5">
        <f>Pairs!M603</f>
        <v>3111.11</v>
      </c>
      <c r="E603" s="5">
        <f>Pairs!N603</f>
        <v>3124.8</v>
      </c>
      <c r="F603" s="4">
        <f t="shared" si="173"/>
        <v>79.069999999999709</v>
      </c>
      <c r="G603" s="4">
        <f t="shared" si="174"/>
        <v>75.140833333333219</v>
      </c>
      <c r="H603" s="9">
        <f t="shared" si="175"/>
        <v>-89.419999999999618</v>
      </c>
      <c r="I603" s="4">
        <f t="shared" si="176"/>
        <v>-17.600000000000001</v>
      </c>
      <c r="K603" s="16">
        <f t="shared" si="177"/>
        <v>0</v>
      </c>
      <c r="L603" s="4">
        <f t="shared" si="185"/>
        <v>101.52999999999975</v>
      </c>
      <c r="M603" s="6">
        <f t="shared" si="178"/>
        <v>0</v>
      </c>
      <c r="N603" s="4">
        <f t="shared" si="188"/>
        <v>141.4699999999998</v>
      </c>
      <c r="O603" s="6">
        <f t="shared" si="179"/>
        <v>0</v>
      </c>
      <c r="P603" s="4">
        <f t="shared" si="189"/>
        <v>141.4699999999998</v>
      </c>
      <c r="Q603" s="13"/>
      <c r="R603" s="13"/>
      <c r="S603" s="4">
        <f t="shared" si="180"/>
        <v>-24.039999999999964</v>
      </c>
      <c r="T603" s="6">
        <f t="shared" si="186"/>
        <v>0.43831572405220603</v>
      </c>
      <c r="U603" s="4">
        <f t="shared" si="181"/>
        <v>103.10999999999967</v>
      </c>
      <c r="V603" s="6">
        <f t="shared" si="187"/>
        <v>-0.79024238657550605</v>
      </c>
      <c r="X603" s="4">
        <f t="shared" si="182"/>
        <v>-24.039999999999964</v>
      </c>
      <c r="Z603" s="4">
        <f t="shared" si="183"/>
        <v>103.10999999999967</v>
      </c>
      <c r="AA603" s="4">
        <f t="shared" si="184"/>
        <v>89.419999999999618</v>
      </c>
      <c r="AC603" s="4">
        <f t="shared" si="172"/>
        <v>61.419999999999618</v>
      </c>
      <c r="AD603" s="4">
        <f t="shared" si="190"/>
        <v>169.20999999999913</v>
      </c>
    </row>
    <row r="604" spans="1:30">
      <c r="A604" s="2">
        <f>Pairs!J604</f>
        <v>41038</v>
      </c>
      <c r="B604" s="5">
        <f>Pairs!K604</f>
        <v>3138.01</v>
      </c>
      <c r="C604" s="5">
        <f>Pairs!L604</f>
        <v>3146.59</v>
      </c>
      <c r="D604" s="5">
        <f>Pairs!M604</f>
        <v>3075.88</v>
      </c>
      <c r="E604" s="5">
        <f>Pairs!N604</f>
        <v>3118.65</v>
      </c>
      <c r="F604" s="4">
        <f t="shared" si="173"/>
        <v>70.710000000000036</v>
      </c>
      <c r="G604" s="4">
        <f t="shared" si="174"/>
        <v>77.005833333333229</v>
      </c>
      <c r="H604" s="9">
        <f t="shared" si="175"/>
        <v>-6.1500000000000909</v>
      </c>
      <c r="I604" s="4">
        <f t="shared" si="176"/>
        <v>-21.535999999999966</v>
      </c>
      <c r="K604" s="16">
        <f t="shared" si="177"/>
        <v>0</v>
      </c>
      <c r="L604" s="4">
        <f t="shared" si="185"/>
        <v>104.71000000000004</v>
      </c>
      <c r="M604" s="6">
        <f t="shared" si="178"/>
        <v>0</v>
      </c>
      <c r="N604" s="4">
        <f t="shared" si="188"/>
        <v>107.67999999999984</v>
      </c>
      <c r="O604" s="6">
        <f t="shared" si="179"/>
        <v>0</v>
      </c>
      <c r="P604" s="4">
        <f t="shared" si="189"/>
        <v>147.61999999999989</v>
      </c>
      <c r="Q604" s="13"/>
      <c r="R604" s="13"/>
      <c r="S604" s="4">
        <f t="shared" si="180"/>
        <v>21.789999999999964</v>
      </c>
      <c r="T604" s="6">
        <f t="shared" si="186"/>
        <v>0.21461636954594718</v>
      </c>
      <c r="U604" s="4">
        <f t="shared" si="181"/>
        <v>48.920000000000073</v>
      </c>
      <c r="V604" s="6">
        <f t="shared" si="187"/>
        <v>-0.48182803112380768</v>
      </c>
      <c r="X604" s="4">
        <f t="shared" si="182"/>
        <v>21.789999999999964</v>
      </c>
      <c r="Z604" s="4">
        <f t="shared" si="183"/>
        <v>48.920000000000073</v>
      </c>
      <c r="AA604" s="4">
        <f t="shared" si="184"/>
        <v>6.1500000000000909</v>
      </c>
      <c r="AC604" s="4">
        <f t="shared" si="172"/>
        <v>-21.849999999999909</v>
      </c>
      <c r="AD604" s="4">
        <f t="shared" si="190"/>
        <v>104.40999999999894</v>
      </c>
    </row>
    <row r="605" spans="1:30">
      <c r="A605" s="2">
        <f>Pairs!J605</f>
        <v>41039</v>
      </c>
      <c r="B605" s="5">
        <f>Pairs!K605</f>
        <v>3136.16</v>
      </c>
      <c r="C605" s="5">
        <f>Pairs!L605</f>
        <v>3145.06</v>
      </c>
      <c r="D605" s="5">
        <f>Pairs!M605</f>
        <v>3073.38</v>
      </c>
      <c r="E605" s="5">
        <f>Pairs!N605</f>
        <v>3130.17</v>
      </c>
      <c r="F605" s="4">
        <f t="shared" si="173"/>
        <v>71.679999999999836</v>
      </c>
      <c r="G605" s="4">
        <f t="shared" si="174"/>
        <v>77.188333333333233</v>
      </c>
      <c r="H605" s="9">
        <f t="shared" si="175"/>
        <v>11.519999999999982</v>
      </c>
      <c r="I605" s="4">
        <f t="shared" si="176"/>
        <v>-18.638000000000012</v>
      </c>
      <c r="K605" s="16">
        <f t="shared" si="177"/>
        <v>0.12053991838443044</v>
      </c>
      <c r="L605" s="4">
        <f t="shared" si="185"/>
        <v>95.569999999999709</v>
      </c>
      <c r="M605" s="6">
        <f t="shared" si="178"/>
        <v>0.10698365527488855</v>
      </c>
      <c r="N605" s="4">
        <f t="shared" si="188"/>
        <v>107.67999999999984</v>
      </c>
      <c r="O605" s="6">
        <f t="shared" si="179"/>
        <v>7.8038206205121197E-2</v>
      </c>
      <c r="P605" s="4">
        <f t="shared" si="189"/>
        <v>147.61999999999989</v>
      </c>
      <c r="Q605" s="13"/>
      <c r="R605" s="13"/>
      <c r="S605" s="4">
        <f t="shared" si="180"/>
        <v>26.409999999999854</v>
      </c>
      <c r="T605" s="6">
        <f t="shared" si="186"/>
        <v>0.25222041829815534</v>
      </c>
      <c r="U605" s="4">
        <f t="shared" si="181"/>
        <v>45.269999999999982</v>
      </c>
      <c r="V605" s="6">
        <f t="shared" si="187"/>
        <v>-0.43233693057014577</v>
      </c>
      <c r="X605" s="4">
        <f t="shared" si="182"/>
        <v>26.409999999999854</v>
      </c>
      <c r="Z605" s="4">
        <f t="shared" si="183"/>
        <v>45.269999999999982</v>
      </c>
      <c r="AA605" s="4">
        <f t="shared" si="184"/>
        <v>11.519999999999982</v>
      </c>
      <c r="AC605" s="4">
        <f t="shared" ref="AC605:AC668" si="191">IF(Z605&gt;$AC$1,IF(Z605&gt;($AC$1+$AD$1),$AD$1,AA605-$AC$1),"")</f>
        <v>-16.480000000000018</v>
      </c>
      <c r="AD605" s="4">
        <f t="shared" si="190"/>
        <v>51.789999999999054</v>
      </c>
    </row>
    <row r="606" spans="1:30">
      <c r="A606" s="2">
        <f>Pairs!J606</f>
        <v>41040</v>
      </c>
      <c r="B606" s="5">
        <f>Pairs!K606</f>
        <v>3107.6</v>
      </c>
      <c r="C606" s="5">
        <f>Pairs!L606</f>
        <v>3134.62</v>
      </c>
      <c r="D606" s="5">
        <f>Pairs!M606</f>
        <v>3077.41</v>
      </c>
      <c r="E606" s="5">
        <f>Pairs!N606</f>
        <v>3129.77</v>
      </c>
      <c r="F606" s="4">
        <f t="shared" si="173"/>
        <v>57.210000000000036</v>
      </c>
      <c r="G606" s="4">
        <f t="shared" si="174"/>
        <v>76.175833333333273</v>
      </c>
      <c r="H606" s="9">
        <f t="shared" si="175"/>
        <v>-0.40000000000009095</v>
      </c>
      <c r="I606" s="4">
        <f t="shared" si="176"/>
        <v>-6.439999999999964</v>
      </c>
      <c r="K606" s="16">
        <f t="shared" si="177"/>
        <v>0.11635450455163676</v>
      </c>
      <c r="L606" s="4">
        <f t="shared" si="185"/>
        <v>95.569999999999709</v>
      </c>
      <c r="M606" s="6">
        <f t="shared" si="178"/>
        <v>0.10619807086238074</v>
      </c>
      <c r="N606" s="4">
        <f t="shared" si="188"/>
        <v>104.71000000000004</v>
      </c>
      <c r="O606" s="6">
        <f t="shared" si="179"/>
        <v>0.10326894502228741</v>
      </c>
      <c r="P606" s="4">
        <f t="shared" si="189"/>
        <v>107.67999999999984</v>
      </c>
      <c r="Q606" s="13"/>
      <c r="R606" s="13"/>
      <c r="S606" s="4">
        <f t="shared" si="180"/>
        <v>4.4499999999998181</v>
      </c>
      <c r="T606" s="6">
        <f t="shared" si="186"/>
        <v>0.16710264727424765</v>
      </c>
      <c r="U606" s="4">
        <f t="shared" si="181"/>
        <v>52.760000000000218</v>
      </c>
      <c r="V606" s="6">
        <f t="shared" si="187"/>
        <v>-0.43151616616093297</v>
      </c>
      <c r="X606" s="4">
        <f t="shared" si="182"/>
        <v>4.4499999999998181</v>
      </c>
      <c r="Z606" s="4">
        <f t="shared" si="183"/>
        <v>52.760000000000218</v>
      </c>
      <c r="AA606" s="4">
        <f t="shared" si="184"/>
        <v>0.40000000000009095</v>
      </c>
      <c r="AC606" s="4">
        <f t="shared" si="191"/>
        <v>-27.599999999999909</v>
      </c>
      <c r="AD606" s="4">
        <f t="shared" si="190"/>
        <v>48.049999999999272</v>
      </c>
    </row>
    <row r="607" spans="1:30">
      <c r="A607" s="2">
        <f>Pairs!J607</f>
        <v>41043</v>
      </c>
      <c r="B607" s="5">
        <f>Pairs!K607</f>
        <v>3093.36</v>
      </c>
      <c r="C607" s="5">
        <f>Pairs!L607</f>
        <v>3098.16</v>
      </c>
      <c r="D607" s="5">
        <f>Pairs!M607</f>
        <v>3038.97</v>
      </c>
      <c r="E607" s="5">
        <f>Pairs!N607</f>
        <v>3057.99</v>
      </c>
      <c r="F607" s="4">
        <f t="shared" si="173"/>
        <v>59.190000000000055</v>
      </c>
      <c r="G607" s="4">
        <f t="shared" si="174"/>
        <v>74.479999999999947</v>
      </c>
      <c r="H607" s="9">
        <f t="shared" si="175"/>
        <v>-71.7800000000002</v>
      </c>
      <c r="I607" s="4">
        <f t="shared" si="176"/>
        <v>-31.246000000000002</v>
      </c>
      <c r="K607" s="16">
        <f t="shared" si="177"/>
        <v>0</v>
      </c>
      <c r="L607" s="4">
        <f t="shared" si="185"/>
        <v>72.180000000000291</v>
      </c>
      <c r="M607" s="6">
        <f t="shared" si="178"/>
        <v>0</v>
      </c>
      <c r="N607" s="4">
        <f t="shared" si="188"/>
        <v>156.23000000000002</v>
      </c>
      <c r="O607" s="6">
        <f t="shared" si="179"/>
        <v>0</v>
      </c>
      <c r="P607" s="4">
        <f t="shared" si="189"/>
        <v>168.34000000000015</v>
      </c>
      <c r="Q607" s="13"/>
      <c r="R607" s="13"/>
      <c r="S607" s="4">
        <f t="shared" si="180"/>
        <v>-31.610000000000127</v>
      </c>
      <c r="T607" s="6">
        <f t="shared" si="186"/>
        <v>-0.21439782358481008</v>
      </c>
      <c r="U607" s="4">
        <f t="shared" si="181"/>
        <v>90.800000000000182</v>
      </c>
      <c r="V607" s="6">
        <f t="shared" si="187"/>
        <v>-0.83373443549231485</v>
      </c>
      <c r="X607" s="4">
        <f t="shared" si="182"/>
        <v>-31.610000000000127</v>
      </c>
      <c r="Z607" s="4">
        <f t="shared" si="183"/>
        <v>90.800000000000182</v>
      </c>
      <c r="AA607" s="4">
        <f t="shared" si="184"/>
        <v>71.7800000000002</v>
      </c>
      <c r="AC607" s="4">
        <f t="shared" si="191"/>
        <v>43.7800000000002</v>
      </c>
      <c r="AD607" s="4">
        <f t="shared" si="190"/>
        <v>82.879999999999654</v>
      </c>
    </row>
    <row r="608" spans="1:30">
      <c r="A608" s="2">
        <f>Pairs!J608</f>
        <v>41044</v>
      </c>
      <c r="B608" s="5">
        <f>Pairs!K608</f>
        <v>3079.83</v>
      </c>
      <c r="C608" s="5">
        <f>Pairs!L608</f>
        <v>3098.8</v>
      </c>
      <c r="D608" s="5">
        <f>Pairs!M608</f>
        <v>3020.81</v>
      </c>
      <c r="E608" s="5">
        <f>Pairs!N608</f>
        <v>3039.27</v>
      </c>
      <c r="F608" s="4">
        <f t="shared" si="173"/>
        <v>77.990000000000236</v>
      </c>
      <c r="G608" s="4">
        <f t="shared" si="174"/>
        <v>75.391666666666652</v>
      </c>
      <c r="H608" s="9">
        <f t="shared" si="175"/>
        <v>-18.7199999999998</v>
      </c>
      <c r="I608" s="4">
        <f t="shared" si="176"/>
        <v>-17.106000000000041</v>
      </c>
      <c r="K608" s="16">
        <f t="shared" si="177"/>
        <v>0</v>
      </c>
      <c r="L608" s="4">
        <f t="shared" si="185"/>
        <v>90.900000000000091</v>
      </c>
      <c r="M608" s="6">
        <f t="shared" si="178"/>
        <v>0</v>
      </c>
      <c r="N608" s="4">
        <f t="shared" si="188"/>
        <v>174.94999999999982</v>
      </c>
      <c r="O608" s="6">
        <f t="shared" si="179"/>
        <v>0</v>
      </c>
      <c r="P608" s="4">
        <f t="shared" si="189"/>
        <v>184.09000000000015</v>
      </c>
      <c r="Q608" s="13"/>
      <c r="R608" s="13"/>
      <c r="S608" s="4">
        <f t="shared" si="180"/>
        <v>40.8100000000004</v>
      </c>
      <c r="T608" s="6">
        <f t="shared" si="186"/>
        <v>0.56539207536714098</v>
      </c>
      <c r="U608" s="4">
        <f t="shared" si="181"/>
        <v>37.179999999999836</v>
      </c>
      <c r="V608" s="6">
        <f t="shared" si="187"/>
        <v>-0.51510113604876262</v>
      </c>
      <c r="X608" s="4">
        <f t="shared" si="182"/>
        <v>37.179999999999836</v>
      </c>
      <c r="Z608" s="4">
        <f t="shared" si="183"/>
        <v>40.8100000000004</v>
      </c>
      <c r="AA608" s="4">
        <f t="shared" si="184"/>
        <v>18.7199999999998</v>
      </c>
      <c r="AC608" s="4">
        <f t="shared" si="191"/>
        <v>-9.2800000000002001</v>
      </c>
      <c r="AD608" s="4">
        <f t="shared" si="190"/>
        <v>48.129999999999654</v>
      </c>
    </row>
    <row r="609" spans="1:30">
      <c r="A609" s="2">
        <f>Pairs!J609</f>
        <v>41045</v>
      </c>
      <c r="B609" s="5">
        <f>Pairs!K609</f>
        <v>3017.42</v>
      </c>
      <c r="C609" s="5">
        <f>Pairs!L609</f>
        <v>3081.74</v>
      </c>
      <c r="D609" s="5">
        <f>Pairs!M609</f>
        <v>2998.03</v>
      </c>
      <c r="E609" s="5">
        <f>Pairs!N609</f>
        <v>3048.67</v>
      </c>
      <c r="F609" s="4">
        <f t="shared" si="173"/>
        <v>83.709999999999582</v>
      </c>
      <c r="G609" s="4">
        <f t="shared" si="174"/>
        <v>73.213333333333296</v>
      </c>
      <c r="H609" s="9">
        <f t="shared" si="175"/>
        <v>9.4000000000000909</v>
      </c>
      <c r="I609" s="4">
        <f t="shared" si="176"/>
        <v>-13.996000000000004</v>
      </c>
      <c r="K609" s="16">
        <f t="shared" si="177"/>
        <v>0.10341034103410431</v>
      </c>
      <c r="L609" s="4">
        <f t="shared" si="185"/>
        <v>90.900000000000091</v>
      </c>
      <c r="M609" s="6">
        <f t="shared" si="178"/>
        <v>0.10341034103410431</v>
      </c>
      <c r="N609" s="4">
        <f t="shared" si="188"/>
        <v>90.900000000000091</v>
      </c>
      <c r="O609" s="6">
        <f t="shared" si="179"/>
        <v>5.3729637039154621E-2</v>
      </c>
      <c r="P609" s="4">
        <f t="shared" si="189"/>
        <v>174.94999999999982</v>
      </c>
      <c r="Q609" s="13"/>
      <c r="R609" s="13"/>
      <c r="S609" s="4">
        <f t="shared" si="180"/>
        <v>42.4699999999998</v>
      </c>
      <c r="T609" s="6">
        <f t="shared" si="186"/>
        <v>0.46721672167216455</v>
      </c>
      <c r="U609" s="4">
        <f t="shared" si="181"/>
        <v>41.239999999999782</v>
      </c>
      <c r="V609" s="6">
        <f t="shared" si="187"/>
        <v>-0.45368536853685082</v>
      </c>
      <c r="X609" s="4">
        <f t="shared" si="182"/>
        <v>41.239999999999782</v>
      </c>
      <c r="Z609" s="4">
        <f t="shared" si="183"/>
        <v>42.4699999999998</v>
      </c>
      <c r="AA609" s="4">
        <f t="shared" si="184"/>
        <v>9.4000000000000909</v>
      </c>
      <c r="AC609" s="4">
        <f t="shared" si="191"/>
        <v>-18.599999999999909</v>
      </c>
      <c r="AD609" s="4">
        <f t="shared" si="190"/>
        <v>44</v>
      </c>
    </row>
    <row r="610" spans="1:30">
      <c r="A610" s="2">
        <f>Pairs!J610</f>
        <v>41046</v>
      </c>
      <c r="B610" s="5">
        <f>Pairs!K610</f>
        <v>3054.58</v>
      </c>
      <c r="C610" s="5">
        <f>Pairs!L610</f>
        <v>3059.23</v>
      </c>
      <c r="D610" s="5">
        <f>Pairs!M610</f>
        <v>3002.68</v>
      </c>
      <c r="E610" s="5">
        <f>Pairs!N610</f>
        <v>3011.99</v>
      </c>
      <c r="F610" s="4">
        <f t="shared" si="173"/>
        <v>56.550000000000182</v>
      </c>
      <c r="G610" s="4">
        <f t="shared" si="174"/>
        <v>72.613333333333301</v>
      </c>
      <c r="H610" s="9">
        <f t="shared" si="175"/>
        <v>-36.680000000000291</v>
      </c>
      <c r="I610" s="4">
        <f t="shared" si="176"/>
        <v>-23.63600000000006</v>
      </c>
      <c r="K610" s="16">
        <f t="shared" si="177"/>
        <v>0</v>
      </c>
      <c r="L610" s="4">
        <f t="shared" si="185"/>
        <v>117.7800000000002</v>
      </c>
      <c r="M610" s="6">
        <f t="shared" si="178"/>
        <v>0</v>
      </c>
      <c r="N610" s="4">
        <f t="shared" si="188"/>
        <v>118.18000000000029</v>
      </c>
      <c r="O610" s="6">
        <f t="shared" si="179"/>
        <v>0</v>
      </c>
      <c r="P610" s="4">
        <f t="shared" si="189"/>
        <v>202.23000000000002</v>
      </c>
      <c r="Q610" s="13"/>
      <c r="R610" s="13"/>
      <c r="S610" s="4">
        <f t="shared" si="180"/>
        <v>10.559999999999945</v>
      </c>
      <c r="T610" s="6">
        <f t="shared" si="186"/>
        <v>0.21958195819581977</v>
      </c>
      <c r="U610" s="4">
        <f t="shared" si="181"/>
        <v>45.990000000000236</v>
      </c>
      <c r="V610" s="6">
        <f t="shared" si="187"/>
        <v>-0.40253025302530371</v>
      </c>
      <c r="X610" s="4">
        <f t="shared" si="182"/>
        <v>10.559999999999945</v>
      </c>
      <c r="Z610" s="4">
        <f t="shared" si="183"/>
        <v>45.990000000000236</v>
      </c>
      <c r="AA610" s="4">
        <f t="shared" si="184"/>
        <v>36.680000000000291</v>
      </c>
      <c r="AC610" s="4">
        <f t="shared" si="191"/>
        <v>8.680000000000291</v>
      </c>
      <c r="AD610" s="4">
        <f t="shared" si="190"/>
        <v>77.710000000000491</v>
      </c>
    </row>
    <row r="611" spans="1:30">
      <c r="A611" s="2">
        <f>Pairs!J611</f>
        <v>41047</v>
      </c>
      <c r="B611" s="5">
        <f>Pairs!K611</f>
        <v>2980.86</v>
      </c>
      <c r="C611" s="5">
        <f>Pairs!L611</f>
        <v>3031.83</v>
      </c>
      <c r="D611" s="5">
        <f>Pairs!M611</f>
        <v>2970.1</v>
      </c>
      <c r="E611" s="5">
        <f>Pairs!N611</f>
        <v>3008</v>
      </c>
      <c r="F611" s="4">
        <f t="shared" si="173"/>
        <v>61.730000000000018</v>
      </c>
      <c r="G611" s="4">
        <f t="shared" si="174"/>
        <v>72.869999999999962</v>
      </c>
      <c r="H611" s="9">
        <f t="shared" si="175"/>
        <v>-3.9899999999997817</v>
      </c>
      <c r="I611" s="4">
        <f t="shared" si="176"/>
        <v>-24.353999999999996</v>
      </c>
      <c r="K611" s="16">
        <f t="shared" si="177"/>
        <v>0</v>
      </c>
      <c r="L611" s="4">
        <f t="shared" si="185"/>
        <v>49.989999999999782</v>
      </c>
      <c r="M611" s="6">
        <f t="shared" si="178"/>
        <v>0</v>
      </c>
      <c r="N611" s="4">
        <f t="shared" si="188"/>
        <v>122.17000000000007</v>
      </c>
      <c r="O611" s="6">
        <f t="shared" si="179"/>
        <v>0</v>
      </c>
      <c r="P611" s="4">
        <f t="shared" si="189"/>
        <v>122.17000000000007</v>
      </c>
      <c r="Q611" s="13"/>
      <c r="R611" s="13"/>
      <c r="S611" s="4">
        <f t="shared" si="180"/>
        <v>19.840000000000146</v>
      </c>
      <c r="T611" s="6">
        <f t="shared" si="186"/>
        <v>0.16844965189336145</v>
      </c>
      <c r="U611" s="4">
        <f t="shared" si="181"/>
        <v>41.889999999999873</v>
      </c>
      <c r="V611" s="6">
        <f t="shared" si="187"/>
        <v>-0.3556631006962116</v>
      </c>
      <c r="X611" s="4">
        <f t="shared" si="182"/>
        <v>19.840000000000146</v>
      </c>
      <c r="Z611" s="4">
        <f t="shared" si="183"/>
        <v>41.889999999999873</v>
      </c>
      <c r="AA611" s="4">
        <f t="shared" si="184"/>
        <v>3.9899999999997817</v>
      </c>
      <c r="AC611" s="4">
        <f t="shared" si="191"/>
        <v>-24.010000000000218</v>
      </c>
      <c r="AD611" s="4">
        <f t="shared" si="190"/>
        <v>20.309999999999945</v>
      </c>
    </row>
    <row r="612" spans="1:30">
      <c r="A612" s="2">
        <f>Pairs!J612</f>
        <v>41050</v>
      </c>
      <c r="B612" s="5">
        <f>Pairs!K612</f>
        <v>2997.19</v>
      </c>
      <c r="C612" s="5">
        <f>Pairs!L612</f>
        <v>3043.43</v>
      </c>
      <c r="D612" s="5">
        <f>Pairs!M612</f>
        <v>2984.72</v>
      </c>
      <c r="E612" s="5">
        <f>Pairs!N612</f>
        <v>3027.15</v>
      </c>
      <c r="F612" s="4">
        <f t="shared" si="173"/>
        <v>58.710000000000036</v>
      </c>
      <c r="G612" s="4">
        <f t="shared" si="174"/>
        <v>72.247499999999988</v>
      </c>
      <c r="H612" s="9">
        <f t="shared" si="175"/>
        <v>19.150000000000091</v>
      </c>
      <c r="I612" s="4">
        <f t="shared" si="176"/>
        <v>-6.167999999999938</v>
      </c>
      <c r="K612" s="16">
        <f t="shared" si="177"/>
        <v>0.47086304401278722</v>
      </c>
      <c r="L612" s="4">
        <f t="shared" si="185"/>
        <v>40.670000000000073</v>
      </c>
      <c r="M612" s="6">
        <f t="shared" si="178"/>
        <v>0.15726369384906047</v>
      </c>
      <c r="N612" s="4">
        <f t="shared" si="188"/>
        <v>121.76999999999998</v>
      </c>
      <c r="O612" s="6">
        <f t="shared" si="179"/>
        <v>0.15674879266595793</v>
      </c>
      <c r="P612" s="4">
        <f t="shared" si="189"/>
        <v>122.17000000000007</v>
      </c>
      <c r="Q612" s="13"/>
      <c r="R612" s="13"/>
      <c r="S612" s="4">
        <f t="shared" si="180"/>
        <v>35.429999999999836</v>
      </c>
      <c r="T612" s="6">
        <f t="shared" si="186"/>
        <v>0.70874174834966974</v>
      </c>
      <c r="U612" s="4">
        <f t="shared" si="181"/>
        <v>23.2800000000002</v>
      </c>
      <c r="V612" s="6">
        <f t="shared" si="187"/>
        <v>-0.4656931386277316</v>
      </c>
      <c r="X612" s="4">
        <f t="shared" si="182"/>
        <v>23.2800000000002</v>
      </c>
      <c r="Z612" s="4">
        <f t="shared" si="183"/>
        <v>35.429999999999836</v>
      </c>
      <c r="AA612" s="4">
        <f t="shared" si="184"/>
        <v>19.150000000000091</v>
      </c>
      <c r="AC612" s="4">
        <f t="shared" si="191"/>
        <v>-8.8499999999999091</v>
      </c>
      <c r="AD612" s="4">
        <f t="shared" si="190"/>
        <v>-12.789999999999964</v>
      </c>
    </row>
    <row r="613" spans="1:30">
      <c r="A613" s="2">
        <f>Pairs!J613</f>
        <v>41051</v>
      </c>
      <c r="B613" s="5">
        <f>Pairs!K613</f>
        <v>3051.61</v>
      </c>
      <c r="C613" s="5">
        <f>Pairs!L613</f>
        <v>3093.92</v>
      </c>
      <c r="D613" s="5">
        <f>Pairs!M613</f>
        <v>3032</v>
      </c>
      <c r="E613" s="5">
        <f>Pairs!N613</f>
        <v>3084.09</v>
      </c>
      <c r="F613" s="4">
        <f t="shared" si="173"/>
        <v>61.920000000000073</v>
      </c>
      <c r="G613" s="4">
        <f t="shared" si="174"/>
        <v>71.115833333333327</v>
      </c>
      <c r="H613" s="9">
        <f t="shared" si="175"/>
        <v>56.940000000000055</v>
      </c>
      <c r="I613" s="4">
        <f t="shared" si="176"/>
        <v>8.9640000000000324</v>
      </c>
      <c r="K613" s="16">
        <f t="shared" si="177"/>
        <v>1</v>
      </c>
      <c r="L613" s="4">
        <f t="shared" si="185"/>
        <v>76.090000000000146</v>
      </c>
      <c r="M613" s="6">
        <f t="shared" si="178"/>
        <v>1</v>
      </c>
      <c r="N613" s="4">
        <f t="shared" si="188"/>
        <v>76.090000000000146</v>
      </c>
      <c r="O613" s="6">
        <f t="shared" si="179"/>
        <v>0.62282065973643363</v>
      </c>
      <c r="P613" s="4">
        <f t="shared" si="189"/>
        <v>122.17000000000007</v>
      </c>
      <c r="Q613" s="13"/>
      <c r="R613" s="13"/>
      <c r="S613" s="4">
        <f t="shared" si="180"/>
        <v>66.769999999999982</v>
      </c>
      <c r="T613" s="6">
        <f t="shared" si="186"/>
        <v>2.112613720186868</v>
      </c>
      <c r="U613" s="4">
        <f t="shared" si="181"/>
        <v>-4.8499999999999091</v>
      </c>
      <c r="V613" s="6">
        <f t="shared" si="187"/>
        <v>0.59011556429800727</v>
      </c>
      <c r="X613" s="4">
        <f t="shared" si="182"/>
        <v>-4.8499999999999091</v>
      </c>
      <c r="Z613" s="4">
        <f t="shared" si="183"/>
        <v>66.769999999999982</v>
      </c>
      <c r="AA613" s="4">
        <f t="shared" si="184"/>
        <v>56.940000000000055</v>
      </c>
      <c r="AC613" s="4">
        <f t="shared" si="191"/>
        <v>28.940000000000055</v>
      </c>
      <c r="AD613" s="4">
        <f t="shared" si="190"/>
        <v>-45.269999999999527</v>
      </c>
    </row>
    <row r="614" spans="1:30">
      <c r="A614" s="2">
        <f>Pairs!J614</f>
        <v>41052</v>
      </c>
      <c r="B614" s="5">
        <f>Pairs!K614</f>
        <v>3050.2</v>
      </c>
      <c r="C614" s="5">
        <f>Pairs!L614</f>
        <v>3053.74</v>
      </c>
      <c r="D614" s="5">
        <f>Pairs!M614</f>
        <v>2994.15</v>
      </c>
      <c r="E614" s="5">
        <f>Pairs!N614</f>
        <v>3003.27</v>
      </c>
      <c r="F614" s="4">
        <f t="shared" si="173"/>
        <v>59.589999999999691</v>
      </c>
      <c r="G614" s="4">
        <f t="shared" si="174"/>
        <v>66.504999999999953</v>
      </c>
      <c r="H614" s="9">
        <f t="shared" si="175"/>
        <v>-80.820000000000164</v>
      </c>
      <c r="I614" s="4">
        <f t="shared" si="176"/>
        <v>-9.0800000000000178</v>
      </c>
      <c r="K614" s="16">
        <f t="shared" si="177"/>
        <v>0</v>
      </c>
      <c r="L614" s="4">
        <f t="shared" si="185"/>
        <v>80.820000000000164</v>
      </c>
      <c r="M614" s="6">
        <f t="shared" si="178"/>
        <v>0</v>
      </c>
      <c r="N614" s="4">
        <f t="shared" si="188"/>
        <v>80.820000000000164</v>
      </c>
      <c r="O614" s="6">
        <f t="shared" si="179"/>
        <v>0</v>
      </c>
      <c r="P614" s="4">
        <f t="shared" si="189"/>
        <v>126.5</v>
      </c>
      <c r="Q614" s="13"/>
      <c r="R614" s="13"/>
      <c r="S614" s="4">
        <f t="shared" si="180"/>
        <v>-30.350000000000364</v>
      </c>
      <c r="T614" s="6">
        <f t="shared" si="186"/>
        <v>0.60113024050466146</v>
      </c>
      <c r="U614" s="4">
        <f t="shared" si="181"/>
        <v>89.940000000000055</v>
      </c>
      <c r="V614" s="6">
        <f t="shared" si="187"/>
        <v>-0.1820212905769468</v>
      </c>
      <c r="X614" s="4">
        <f t="shared" si="182"/>
        <v>-30.350000000000364</v>
      </c>
      <c r="Z614" s="4">
        <f t="shared" si="183"/>
        <v>89.940000000000055</v>
      </c>
      <c r="AA614" s="4">
        <f t="shared" si="184"/>
        <v>80.820000000000164</v>
      </c>
      <c r="AC614" s="4">
        <f t="shared" si="191"/>
        <v>52.820000000000164</v>
      </c>
      <c r="AD614" s="4">
        <f t="shared" si="190"/>
        <v>29.400000000000546</v>
      </c>
    </row>
    <row r="615" spans="1:30">
      <c r="A615" s="2">
        <f>Pairs!J615</f>
        <v>41053</v>
      </c>
      <c r="B615" s="5">
        <f>Pairs!K615</f>
        <v>3028.84</v>
      </c>
      <c r="C615" s="5">
        <f>Pairs!L615</f>
        <v>3053.11</v>
      </c>
      <c r="D615" s="5">
        <f>Pairs!M615</f>
        <v>2987.9</v>
      </c>
      <c r="E615" s="5">
        <f>Pairs!N615</f>
        <v>3038.25</v>
      </c>
      <c r="F615" s="4">
        <f t="shared" si="173"/>
        <v>65.210000000000036</v>
      </c>
      <c r="G615" s="4">
        <f t="shared" si="174"/>
        <v>65.34999999999998</v>
      </c>
      <c r="H615" s="9">
        <f t="shared" si="175"/>
        <v>34.980000000000018</v>
      </c>
      <c r="I615" s="4">
        <f t="shared" si="176"/>
        <v>5.2520000000000433</v>
      </c>
      <c r="K615" s="16">
        <f t="shared" si="177"/>
        <v>0.43281365998515153</v>
      </c>
      <c r="L615" s="4">
        <f t="shared" si="185"/>
        <v>80.820000000000164</v>
      </c>
      <c r="M615" s="6">
        <f t="shared" si="178"/>
        <v>0.43281365998515153</v>
      </c>
      <c r="N615" s="4">
        <f t="shared" si="188"/>
        <v>80.820000000000164</v>
      </c>
      <c r="O615" s="6">
        <f t="shared" si="179"/>
        <v>0.43281365998515153</v>
      </c>
      <c r="P615" s="4">
        <f t="shared" si="189"/>
        <v>80.820000000000164</v>
      </c>
      <c r="Q615" s="13"/>
      <c r="R615" s="13"/>
      <c r="S615" s="4">
        <f t="shared" si="180"/>
        <v>49.840000000000146</v>
      </c>
      <c r="T615" s="6">
        <f t="shared" si="186"/>
        <v>0.61667903984162387</v>
      </c>
      <c r="U615" s="4">
        <f t="shared" si="181"/>
        <v>15.369999999999891</v>
      </c>
      <c r="V615" s="6">
        <f t="shared" si="187"/>
        <v>-0.19017569908438331</v>
      </c>
      <c r="X615" s="4">
        <f t="shared" si="182"/>
        <v>15.369999999999891</v>
      </c>
      <c r="Z615" s="4">
        <f t="shared" si="183"/>
        <v>49.840000000000146</v>
      </c>
      <c r="AA615" s="4">
        <f t="shared" si="184"/>
        <v>34.980000000000018</v>
      </c>
      <c r="AC615" s="4">
        <f t="shared" si="191"/>
        <v>6.9800000000000182</v>
      </c>
      <c r="AD615" s="4">
        <f t="shared" si="190"/>
        <v>52.860000000000582</v>
      </c>
    </row>
    <row r="616" spans="1:30">
      <c r="A616" s="2">
        <f>Pairs!J616</f>
        <v>41054</v>
      </c>
      <c r="B616" s="5">
        <f>Pairs!K616</f>
        <v>3044.66</v>
      </c>
      <c r="C616" s="5">
        <f>Pairs!L616</f>
        <v>3070.84</v>
      </c>
      <c r="D616" s="5">
        <f>Pairs!M616</f>
        <v>3016.27</v>
      </c>
      <c r="E616" s="5">
        <f>Pairs!N616</f>
        <v>3047.94</v>
      </c>
      <c r="F616" s="4">
        <f t="shared" si="173"/>
        <v>54.570000000000164</v>
      </c>
      <c r="G616" s="4">
        <f t="shared" si="174"/>
        <v>64.004999999999995</v>
      </c>
      <c r="H616" s="9">
        <f t="shared" si="175"/>
        <v>9.6900000000000546</v>
      </c>
      <c r="I616" s="4">
        <f t="shared" si="176"/>
        <v>7.9880000000000111</v>
      </c>
      <c r="K616" s="16">
        <f t="shared" si="177"/>
        <v>0.55270972531551577</v>
      </c>
      <c r="L616" s="4">
        <f t="shared" si="185"/>
        <v>80.820000000000164</v>
      </c>
      <c r="M616" s="6">
        <f t="shared" si="178"/>
        <v>0.55270972531551577</v>
      </c>
      <c r="N616" s="4">
        <f t="shared" si="188"/>
        <v>80.820000000000164</v>
      </c>
      <c r="O616" s="6">
        <f t="shared" si="179"/>
        <v>0.55270972531551577</v>
      </c>
      <c r="P616" s="4">
        <f t="shared" si="189"/>
        <v>80.820000000000164</v>
      </c>
      <c r="Q616" s="13"/>
      <c r="R616" s="13"/>
      <c r="S616" s="4">
        <f t="shared" si="180"/>
        <v>32.590000000000146</v>
      </c>
      <c r="T616" s="6">
        <f t="shared" si="186"/>
        <v>0.83605543182380637</v>
      </c>
      <c r="U616" s="4">
        <f t="shared" si="181"/>
        <v>21.980000000000018</v>
      </c>
      <c r="V616" s="6">
        <f t="shared" si="187"/>
        <v>0.16085127443702021</v>
      </c>
      <c r="X616" s="4">
        <f t="shared" si="182"/>
        <v>21.980000000000018</v>
      </c>
      <c r="Z616" s="4">
        <f t="shared" si="183"/>
        <v>32.590000000000146</v>
      </c>
      <c r="AA616" s="4">
        <f t="shared" si="184"/>
        <v>9.6900000000000546</v>
      </c>
      <c r="AC616" s="4">
        <f t="shared" si="191"/>
        <v>-18.309999999999945</v>
      </c>
      <c r="AD616" s="4">
        <f t="shared" si="190"/>
        <v>62.150000000000546</v>
      </c>
    </row>
    <row r="617" spans="1:30">
      <c r="A617" s="2">
        <f>Pairs!J617</f>
        <v>41057</v>
      </c>
      <c r="B617" s="5">
        <f>Pairs!K617</f>
        <v>3068.34</v>
      </c>
      <c r="C617" s="5">
        <f>Pairs!L617</f>
        <v>3087.76</v>
      </c>
      <c r="D617" s="5">
        <f>Pairs!M617</f>
        <v>3034.09</v>
      </c>
      <c r="E617" s="5">
        <f>Pairs!N617</f>
        <v>3042.97</v>
      </c>
      <c r="F617" s="4">
        <f t="shared" si="173"/>
        <v>53.670000000000073</v>
      </c>
      <c r="G617" s="4">
        <f t="shared" si="174"/>
        <v>62.504166666666684</v>
      </c>
      <c r="H617" s="9">
        <f t="shared" si="175"/>
        <v>-4.9700000000002547</v>
      </c>
      <c r="I617" s="4">
        <f t="shared" si="176"/>
        <v>3.163999999999942</v>
      </c>
      <c r="K617" s="16">
        <f t="shared" si="177"/>
        <v>0.4912150457807441</v>
      </c>
      <c r="L617" s="4">
        <f t="shared" si="185"/>
        <v>80.820000000000164</v>
      </c>
      <c r="M617" s="6">
        <f t="shared" si="178"/>
        <v>0.4912150457807441</v>
      </c>
      <c r="N617" s="4">
        <f t="shared" si="188"/>
        <v>80.820000000000164</v>
      </c>
      <c r="O617" s="6">
        <f t="shared" si="179"/>
        <v>0.4912150457807441</v>
      </c>
      <c r="P617" s="4">
        <f t="shared" si="189"/>
        <v>80.820000000000164</v>
      </c>
      <c r="Q617" s="13"/>
      <c r="R617" s="13"/>
      <c r="S617" s="4">
        <f t="shared" si="180"/>
        <v>39.820000000000164</v>
      </c>
      <c r="T617" s="6">
        <f t="shared" si="186"/>
        <v>1.0454095520910673</v>
      </c>
      <c r="U617" s="4">
        <f t="shared" si="181"/>
        <v>13.849999999999909</v>
      </c>
      <c r="V617" s="6">
        <f t="shared" si="187"/>
        <v>0.38134125216530684</v>
      </c>
      <c r="X617" s="4">
        <f t="shared" si="182"/>
        <v>13.849999999999909</v>
      </c>
      <c r="Z617" s="4">
        <f t="shared" si="183"/>
        <v>39.820000000000164</v>
      </c>
      <c r="AA617" s="4">
        <f t="shared" si="184"/>
        <v>4.9700000000002547</v>
      </c>
      <c r="AC617" s="4">
        <f t="shared" si="191"/>
        <v>-23.029999999999745</v>
      </c>
      <c r="AD617" s="4">
        <f t="shared" si="190"/>
        <v>-4.6599999999993997</v>
      </c>
    </row>
    <row r="618" spans="1:30">
      <c r="A618" s="2">
        <f>Pairs!J618</f>
        <v>41058</v>
      </c>
      <c r="B618" s="5">
        <f>Pairs!K618</f>
        <v>3058.96</v>
      </c>
      <c r="C618" s="5">
        <f>Pairs!L618</f>
        <v>3099.84</v>
      </c>
      <c r="D618" s="5">
        <f>Pairs!M618</f>
        <v>3036.88</v>
      </c>
      <c r="E618" s="5">
        <f>Pairs!N618</f>
        <v>3084.7</v>
      </c>
      <c r="F618" s="4">
        <f t="shared" si="173"/>
        <v>62.960000000000036</v>
      </c>
      <c r="G618" s="4">
        <f t="shared" si="174"/>
        <v>62.983333333333348</v>
      </c>
      <c r="H618" s="9">
        <f t="shared" si="175"/>
        <v>41.730000000000018</v>
      </c>
      <c r="I618" s="4">
        <f t="shared" si="176"/>
        <v>0.12199999999993452</v>
      </c>
      <c r="K618" s="16">
        <f t="shared" si="177"/>
        <v>1</v>
      </c>
      <c r="L618" s="4">
        <f t="shared" si="185"/>
        <v>81.429999999999836</v>
      </c>
      <c r="M618" s="6">
        <f t="shared" si="178"/>
        <v>1</v>
      </c>
      <c r="N618" s="4">
        <f t="shared" si="188"/>
        <v>81.429999999999836</v>
      </c>
      <c r="O618" s="6">
        <f t="shared" si="179"/>
        <v>1</v>
      </c>
      <c r="P618" s="4">
        <f t="shared" si="189"/>
        <v>81.429999999999836</v>
      </c>
      <c r="Q618" s="13"/>
      <c r="R618" s="13"/>
      <c r="S618" s="4">
        <f t="shared" si="180"/>
        <v>56.870000000000346</v>
      </c>
      <c r="T618" s="6">
        <f t="shared" si="186"/>
        <v>1.1948775055679284</v>
      </c>
      <c r="U618" s="4">
        <f t="shared" si="181"/>
        <v>6.0899999999996908</v>
      </c>
      <c r="V618" s="6">
        <f t="shared" si="187"/>
        <v>0.41586241029448229</v>
      </c>
      <c r="X618" s="4">
        <f t="shared" si="182"/>
        <v>6.0899999999996908</v>
      </c>
      <c r="Z618" s="4">
        <f t="shared" si="183"/>
        <v>56.870000000000346</v>
      </c>
      <c r="AA618" s="4">
        <f t="shared" si="184"/>
        <v>41.730000000000018</v>
      </c>
      <c r="AC618" s="4">
        <f t="shared" si="191"/>
        <v>13.730000000000018</v>
      </c>
      <c r="AD618" s="4">
        <f t="shared" si="190"/>
        <v>18.350000000000819</v>
      </c>
    </row>
    <row r="619" spans="1:30">
      <c r="A619" s="2">
        <f>Pairs!J619</f>
        <v>41059</v>
      </c>
      <c r="B619" s="5">
        <f>Pairs!K619</f>
        <v>3051.25</v>
      </c>
      <c r="C619" s="5">
        <f>Pairs!L619</f>
        <v>3078.83</v>
      </c>
      <c r="D619" s="5">
        <f>Pairs!M619</f>
        <v>3006.28</v>
      </c>
      <c r="E619" s="5">
        <f>Pairs!N619</f>
        <v>3015.58</v>
      </c>
      <c r="F619" s="4">
        <f t="shared" si="173"/>
        <v>72.549999999999727</v>
      </c>
      <c r="G619" s="4">
        <f t="shared" si="174"/>
        <v>64.09666666666665</v>
      </c>
      <c r="H619" s="9">
        <f t="shared" si="175"/>
        <v>-69.119999999999891</v>
      </c>
      <c r="I619" s="4">
        <f t="shared" si="176"/>
        <v>2.4619999999999891</v>
      </c>
      <c r="K619" s="16">
        <f t="shared" si="177"/>
        <v>0</v>
      </c>
      <c r="L619" s="4">
        <f t="shared" si="185"/>
        <v>69.119999999999891</v>
      </c>
      <c r="M619" s="6">
        <f t="shared" si="178"/>
        <v>0.15117278644234275</v>
      </c>
      <c r="N619" s="4">
        <f t="shared" si="188"/>
        <v>81.429999999999836</v>
      </c>
      <c r="O619" s="6">
        <f t="shared" si="179"/>
        <v>0.15117278644234275</v>
      </c>
      <c r="P619" s="4">
        <f t="shared" si="189"/>
        <v>81.429999999999836</v>
      </c>
      <c r="Q619" s="13"/>
      <c r="R619" s="13"/>
      <c r="S619" s="4">
        <f t="shared" si="180"/>
        <v>-5.8699999999998909</v>
      </c>
      <c r="T619" s="6">
        <f t="shared" si="186"/>
        <v>0.92791354537639814</v>
      </c>
      <c r="U619" s="4">
        <f t="shared" si="181"/>
        <v>78.419999999999618</v>
      </c>
      <c r="V619" s="6">
        <f t="shared" si="187"/>
        <v>3.6964263784848635E-2</v>
      </c>
      <c r="X619" s="4">
        <f t="shared" si="182"/>
        <v>-5.8699999999998909</v>
      </c>
      <c r="Z619" s="4">
        <f t="shared" si="183"/>
        <v>78.419999999999618</v>
      </c>
      <c r="AA619" s="4">
        <f t="shared" si="184"/>
        <v>69.119999999999891</v>
      </c>
      <c r="AC619" s="4">
        <f t="shared" si="191"/>
        <v>41.119999999999891</v>
      </c>
      <c r="AD619" s="4">
        <f t="shared" si="190"/>
        <v>78.070000000000618</v>
      </c>
    </row>
    <row r="620" spans="1:30">
      <c r="A620" s="2">
        <f>Pairs!J620</f>
        <v>41060</v>
      </c>
      <c r="B620" s="5">
        <f>Pairs!K620</f>
        <v>3028.93</v>
      </c>
      <c r="C620" s="5">
        <f>Pairs!L620</f>
        <v>3042.75</v>
      </c>
      <c r="D620" s="5">
        <f>Pairs!M620</f>
        <v>2986.22</v>
      </c>
      <c r="E620" s="5">
        <f>Pairs!N620</f>
        <v>3017.01</v>
      </c>
      <c r="F620" s="4">
        <f t="shared" ref="F620:F683" si="192">C620-D620</f>
        <v>56.5300000000002</v>
      </c>
      <c r="G620" s="4">
        <f t="shared" ref="G620:G683" si="193">AVERAGE(F609:F620)</f>
        <v>62.308333333333316</v>
      </c>
      <c r="H620" s="9">
        <f t="shared" ref="H620:H683" si="194">E620-E619</f>
        <v>1.430000000000291</v>
      </c>
      <c r="I620" s="4">
        <f t="shared" ref="I620:I683" si="195">AVERAGE(H616:H620)</f>
        <v>-4.2479999999999567</v>
      </c>
      <c r="K620" s="16">
        <f t="shared" ref="K620:K683" si="196">(E620-MIN($E616:$E620))/(MAX($E616:$E620)-MIN($E616:$E620))</f>
        <v>2.0688657407411652E-2</v>
      </c>
      <c r="L620" s="4">
        <f t="shared" si="185"/>
        <v>69.119999999999891</v>
      </c>
      <c r="M620" s="6">
        <f t="shared" ref="M620:M683" si="197">(E620-MIN($E614:$E620))/(MAX($E614:$E620)-MIN($E614:$E620))</f>
        <v>0.16873388186172497</v>
      </c>
      <c r="N620" s="4">
        <f t="shared" si="188"/>
        <v>81.429999999999836</v>
      </c>
      <c r="O620" s="6">
        <f t="shared" ref="O620:O683" si="198">(E620-MIN($E612:$E620))/(MAX($E612:$E620)-MIN($E612:$E620))</f>
        <v>0.16873388186172497</v>
      </c>
      <c r="P620" s="4">
        <f t="shared" si="189"/>
        <v>81.429999999999836</v>
      </c>
      <c r="Q620" s="13"/>
      <c r="R620" s="13"/>
      <c r="S620" s="4">
        <f t="shared" ref="S620:S683" si="199">C620-E619</f>
        <v>27.170000000000073</v>
      </c>
      <c r="T620" s="6">
        <f t="shared" si="186"/>
        <v>0.39308449074074242</v>
      </c>
      <c r="U620" s="4">
        <f t="shared" ref="U620:U683" si="200">E619-D620</f>
        <v>29.360000000000127</v>
      </c>
      <c r="V620" s="6">
        <f t="shared" si="187"/>
        <v>-0.42476851851852104</v>
      </c>
      <c r="X620" s="4">
        <f t="shared" ref="X620:X683" si="201">IF(S620&gt;U620,U620,S620)</f>
        <v>27.170000000000073</v>
      </c>
      <c r="Z620" s="4">
        <f t="shared" si="183"/>
        <v>29.360000000000127</v>
      </c>
      <c r="AA620" s="4">
        <f t="shared" si="184"/>
        <v>1.430000000000291</v>
      </c>
      <c r="AC620" s="4">
        <f t="shared" si="191"/>
        <v>-26.569999999999709</v>
      </c>
      <c r="AD620" s="4">
        <f t="shared" si="190"/>
        <v>42.820000000000618</v>
      </c>
    </row>
    <row r="621" spans="1:30">
      <c r="A621" s="2">
        <f>Pairs!J621</f>
        <v>41061</v>
      </c>
      <c r="B621" s="5">
        <f>Pairs!K621</f>
        <v>3028.3</v>
      </c>
      <c r="C621" s="5">
        <f>Pairs!L621</f>
        <v>3028.3</v>
      </c>
      <c r="D621" s="5">
        <f>Pairs!M621</f>
        <v>2922.26</v>
      </c>
      <c r="E621" s="5">
        <f>Pairs!N621</f>
        <v>2950.47</v>
      </c>
      <c r="F621" s="4">
        <f t="shared" si="192"/>
        <v>106.03999999999996</v>
      </c>
      <c r="G621" s="4">
        <f t="shared" si="193"/>
        <v>64.169166666666683</v>
      </c>
      <c r="H621" s="9">
        <f t="shared" si="194"/>
        <v>-66.540000000000418</v>
      </c>
      <c r="I621" s="4">
        <f t="shared" si="195"/>
        <v>-19.49400000000005</v>
      </c>
      <c r="K621" s="16">
        <f t="shared" si="196"/>
        <v>0</v>
      </c>
      <c r="L621" s="4">
        <f t="shared" si="185"/>
        <v>134.23000000000002</v>
      </c>
      <c r="M621" s="6">
        <f t="shared" si="197"/>
        <v>0</v>
      </c>
      <c r="N621" s="4">
        <f t="shared" si="188"/>
        <v>134.23000000000002</v>
      </c>
      <c r="O621" s="6">
        <f t="shared" si="198"/>
        <v>0</v>
      </c>
      <c r="P621" s="4">
        <f t="shared" si="189"/>
        <v>134.23000000000002</v>
      </c>
      <c r="Q621" s="13"/>
      <c r="R621" s="13"/>
      <c r="S621" s="4">
        <f t="shared" si="199"/>
        <v>11.289999999999964</v>
      </c>
      <c r="T621" s="6">
        <f t="shared" si="186"/>
        <v>0.18402777777778176</v>
      </c>
      <c r="U621" s="4">
        <f t="shared" si="200"/>
        <v>94.75</v>
      </c>
      <c r="V621" s="6">
        <f t="shared" si="187"/>
        <v>-1.3501157407407387</v>
      </c>
      <c r="X621" s="4">
        <f t="shared" si="201"/>
        <v>11.289999999999964</v>
      </c>
      <c r="Z621" s="4">
        <f t="shared" si="183"/>
        <v>94.75</v>
      </c>
      <c r="AA621" s="4">
        <f t="shared" si="184"/>
        <v>66.540000000000418</v>
      </c>
      <c r="AC621" s="4">
        <f t="shared" si="191"/>
        <v>38.540000000000418</v>
      </c>
      <c r="AD621" s="4">
        <f t="shared" si="190"/>
        <v>105.37000000000126</v>
      </c>
    </row>
    <row r="622" spans="1:30">
      <c r="A622" s="2">
        <f>Pairs!J622</f>
        <v>41064</v>
      </c>
      <c r="B622" s="5">
        <f>Pairs!K622</f>
        <v>2928.91</v>
      </c>
      <c r="C622" s="5">
        <f>Pairs!L622</f>
        <v>2987.15</v>
      </c>
      <c r="D622" s="5">
        <f>Pairs!M622</f>
        <v>2927.01</v>
      </c>
      <c r="E622" s="5">
        <f>Pairs!N622</f>
        <v>2954.49</v>
      </c>
      <c r="F622" s="4">
        <f t="shared" si="192"/>
        <v>60.139999999999873</v>
      </c>
      <c r="G622" s="4">
        <f t="shared" si="193"/>
        <v>64.46833333333332</v>
      </c>
      <c r="H622" s="9">
        <f t="shared" si="194"/>
        <v>4.0199999999999818</v>
      </c>
      <c r="I622" s="4">
        <f t="shared" si="195"/>
        <v>-17.696000000000005</v>
      </c>
      <c r="K622" s="16">
        <f t="shared" si="196"/>
        <v>2.9948595693957993E-2</v>
      </c>
      <c r="L622" s="4">
        <f t="shared" si="185"/>
        <v>134.23000000000002</v>
      </c>
      <c r="M622" s="6">
        <f t="shared" si="197"/>
        <v>2.9948595693957993E-2</v>
      </c>
      <c r="N622" s="4">
        <f t="shared" si="188"/>
        <v>134.23000000000002</v>
      </c>
      <c r="O622" s="6">
        <f t="shared" si="198"/>
        <v>2.9948595693957993E-2</v>
      </c>
      <c r="P622" s="4">
        <f t="shared" si="189"/>
        <v>134.23000000000002</v>
      </c>
      <c r="Q622" s="13"/>
      <c r="R622" s="13"/>
      <c r="S622" s="4">
        <f t="shared" si="199"/>
        <v>36.680000000000291</v>
      </c>
      <c r="T622" s="6">
        <f t="shared" si="186"/>
        <v>0.27326231095880421</v>
      </c>
      <c r="U622" s="4">
        <f t="shared" si="200"/>
        <v>23.459999999999582</v>
      </c>
      <c r="V622" s="6">
        <f t="shared" si="187"/>
        <v>-0.17477464054234954</v>
      </c>
      <c r="X622" s="4">
        <f t="shared" si="201"/>
        <v>23.459999999999582</v>
      </c>
      <c r="Z622" s="4">
        <f t="shared" si="183"/>
        <v>36.680000000000291</v>
      </c>
      <c r="AA622" s="4">
        <f t="shared" si="184"/>
        <v>4.0199999999999818</v>
      </c>
      <c r="AC622" s="4">
        <f t="shared" si="191"/>
        <v>-23.980000000000018</v>
      </c>
      <c r="AD622" s="4">
        <f t="shared" si="190"/>
        <v>90.240000000001146</v>
      </c>
    </row>
    <row r="623" spans="1:30">
      <c r="A623" s="2">
        <f>Pairs!J623</f>
        <v>41065</v>
      </c>
      <c r="B623" s="5">
        <f>Pairs!K623</f>
        <v>2972.31</v>
      </c>
      <c r="C623" s="5">
        <f>Pairs!L623</f>
        <v>2997.74</v>
      </c>
      <c r="D623" s="5">
        <f>Pairs!M623</f>
        <v>2957.01</v>
      </c>
      <c r="E623" s="5">
        <f>Pairs!N623</f>
        <v>2986.1</v>
      </c>
      <c r="F623" s="4">
        <f t="shared" si="192"/>
        <v>40.729999999999563</v>
      </c>
      <c r="G623" s="4">
        <f t="shared" si="193"/>
        <v>62.718333333333284</v>
      </c>
      <c r="H623" s="9">
        <f t="shared" si="194"/>
        <v>31.610000000000127</v>
      </c>
      <c r="I623" s="4">
        <f t="shared" si="195"/>
        <v>-19.719999999999981</v>
      </c>
      <c r="K623" s="16">
        <f t="shared" si="196"/>
        <v>0.53546738803726912</v>
      </c>
      <c r="L623" s="4">
        <f t="shared" si="185"/>
        <v>66.540000000000418</v>
      </c>
      <c r="M623" s="6">
        <f t="shared" si="197"/>
        <v>0.2654399165611272</v>
      </c>
      <c r="N623" s="4">
        <f t="shared" si="188"/>
        <v>134.23000000000002</v>
      </c>
      <c r="O623" s="6">
        <f t="shared" si="198"/>
        <v>0.2654399165611272</v>
      </c>
      <c r="P623" s="4">
        <f t="shared" si="189"/>
        <v>134.23000000000002</v>
      </c>
      <c r="Q623" s="13"/>
      <c r="R623" s="13"/>
      <c r="S623" s="4">
        <f t="shared" si="199"/>
        <v>43.25</v>
      </c>
      <c r="T623" s="6">
        <f t="shared" si="186"/>
        <v>0.35215674588393037</v>
      </c>
      <c r="U623" s="4">
        <f t="shared" si="200"/>
        <v>-2.5200000000004366</v>
      </c>
      <c r="V623" s="6">
        <f t="shared" si="187"/>
        <v>4.8722342248382754E-2</v>
      </c>
      <c r="X623" s="4">
        <f t="shared" si="201"/>
        <v>-2.5200000000004366</v>
      </c>
      <c r="Z623" s="4">
        <f t="shared" si="183"/>
        <v>43.25</v>
      </c>
      <c r="AA623" s="4">
        <f t="shared" si="184"/>
        <v>31.610000000000127</v>
      </c>
      <c r="AC623" s="4">
        <f t="shared" si="191"/>
        <v>3.6100000000001273</v>
      </c>
      <c r="AD623" s="4">
        <f t="shared" si="190"/>
        <v>64.910000000001219</v>
      </c>
    </row>
    <row r="624" spans="1:30">
      <c r="A624" s="2">
        <f>Pairs!J624</f>
        <v>41066</v>
      </c>
      <c r="B624" s="5">
        <f>Pairs!K624</f>
        <v>3006.38</v>
      </c>
      <c r="C624" s="5">
        <f>Pairs!L624</f>
        <v>3065.78</v>
      </c>
      <c r="D624" s="5">
        <f>Pairs!M624</f>
        <v>3001.56</v>
      </c>
      <c r="E624" s="5">
        <f>Pairs!N624</f>
        <v>3058.44</v>
      </c>
      <c r="F624" s="4">
        <f t="shared" si="192"/>
        <v>64.220000000000255</v>
      </c>
      <c r="G624" s="4">
        <f t="shared" si="193"/>
        <v>63.177499999999974</v>
      </c>
      <c r="H624" s="9">
        <f t="shared" si="194"/>
        <v>72.340000000000146</v>
      </c>
      <c r="I624" s="4">
        <f t="shared" si="195"/>
        <v>8.5720000000000258</v>
      </c>
      <c r="K624" s="16">
        <f t="shared" si="196"/>
        <v>1</v>
      </c>
      <c r="L624" s="4">
        <f t="shared" si="185"/>
        <v>107.97000000000025</v>
      </c>
      <c r="M624" s="6">
        <f t="shared" si="197"/>
        <v>0.80436564106384745</v>
      </c>
      <c r="N624" s="4">
        <f t="shared" si="188"/>
        <v>134.23000000000002</v>
      </c>
      <c r="O624" s="6">
        <f t="shared" si="198"/>
        <v>0.80436564106384745</v>
      </c>
      <c r="P624" s="4">
        <f t="shared" si="189"/>
        <v>134.23000000000002</v>
      </c>
      <c r="Q624" s="13"/>
      <c r="R624" s="13"/>
      <c r="S624" s="4">
        <f t="shared" si="199"/>
        <v>79.680000000000291</v>
      </c>
      <c r="T624" s="6">
        <f t="shared" si="186"/>
        <v>1.7329425909227483</v>
      </c>
      <c r="U624" s="4">
        <f t="shared" si="200"/>
        <v>-15.460000000000036</v>
      </c>
      <c r="V624" s="6">
        <f t="shared" si="187"/>
        <v>0.7678088367898982</v>
      </c>
      <c r="X624" s="4">
        <f t="shared" si="201"/>
        <v>-15.460000000000036</v>
      </c>
      <c r="Z624" s="4">
        <f t="shared" si="183"/>
        <v>79.680000000000291</v>
      </c>
      <c r="AA624" s="4">
        <f t="shared" si="184"/>
        <v>72.340000000000146</v>
      </c>
      <c r="AC624" s="4">
        <f t="shared" si="191"/>
        <v>44.340000000000146</v>
      </c>
      <c r="AD624" s="4">
        <f t="shared" si="190"/>
        <v>56.430000000001201</v>
      </c>
    </row>
    <row r="625" spans="1:30">
      <c r="A625" s="2">
        <f>Pairs!J625</f>
        <v>41067</v>
      </c>
      <c r="B625" s="5">
        <f>Pairs!K625</f>
        <v>3071.41</v>
      </c>
      <c r="C625" s="5">
        <f>Pairs!L625</f>
        <v>3104.74</v>
      </c>
      <c r="D625" s="5">
        <f>Pairs!M625</f>
        <v>3063.45</v>
      </c>
      <c r="E625" s="5">
        <f>Pairs!N625</f>
        <v>3071.16</v>
      </c>
      <c r="F625" s="4">
        <f t="shared" si="192"/>
        <v>41.289999999999964</v>
      </c>
      <c r="G625" s="4">
        <f t="shared" si="193"/>
        <v>61.458333333333293</v>
      </c>
      <c r="H625" s="9">
        <f t="shared" si="194"/>
        <v>12.7199999999998</v>
      </c>
      <c r="I625" s="4">
        <f t="shared" si="195"/>
        <v>10.829999999999927</v>
      </c>
      <c r="K625" s="16">
        <f t="shared" si="196"/>
        <v>1</v>
      </c>
      <c r="L625" s="4">
        <f t="shared" si="185"/>
        <v>120.69000000000005</v>
      </c>
      <c r="M625" s="6">
        <f t="shared" si="197"/>
        <v>1</v>
      </c>
      <c r="N625" s="4">
        <f t="shared" si="188"/>
        <v>120.69000000000005</v>
      </c>
      <c r="O625" s="6">
        <f t="shared" si="198"/>
        <v>0.89912836176711641</v>
      </c>
      <c r="P625" s="4">
        <f t="shared" si="189"/>
        <v>134.23000000000002</v>
      </c>
      <c r="Q625" s="13"/>
      <c r="R625" s="13"/>
      <c r="S625" s="4">
        <f t="shared" si="199"/>
        <v>46.299999999999727</v>
      </c>
      <c r="T625" s="6">
        <f t="shared" si="186"/>
        <v>1.4288228211540208</v>
      </c>
      <c r="U625" s="4">
        <f t="shared" si="200"/>
        <v>-5.0099999999997635</v>
      </c>
      <c r="V625" s="6">
        <f t="shared" si="187"/>
        <v>1.0464017782717399</v>
      </c>
      <c r="X625" s="4">
        <f t="shared" si="201"/>
        <v>-5.0099999999997635</v>
      </c>
      <c r="Z625" s="4">
        <f t="shared" si="183"/>
        <v>46.299999999999727</v>
      </c>
      <c r="AA625" s="4">
        <f t="shared" si="184"/>
        <v>12.7199999999998</v>
      </c>
      <c r="AC625" s="4">
        <f t="shared" si="191"/>
        <v>-15.2800000000002</v>
      </c>
      <c r="AD625" s="4">
        <f t="shared" si="190"/>
        <v>34.170000000000982</v>
      </c>
    </row>
    <row r="626" spans="1:30">
      <c r="A626" s="2">
        <f>Pairs!J626</f>
        <v>41068</v>
      </c>
      <c r="B626" s="5">
        <f>Pairs!K626</f>
        <v>3043.81</v>
      </c>
      <c r="C626" s="5">
        <f>Pairs!L626</f>
        <v>3062.77</v>
      </c>
      <c r="D626" s="5">
        <f>Pairs!M626</f>
        <v>3017.5</v>
      </c>
      <c r="E626" s="5">
        <f>Pairs!N626</f>
        <v>3051.69</v>
      </c>
      <c r="F626" s="4">
        <f t="shared" si="192"/>
        <v>45.269999999999982</v>
      </c>
      <c r="G626" s="4">
        <f t="shared" si="193"/>
        <v>60.264999999999986</v>
      </c>
      <c r="H626" s="9">
        <f t="shared" si="194"/>
        <v>-19.4699999999998</v>
      </c>
      <c r="I626" s="4">
        <f t="shared" si="195"/>
        <v>20.24400000000005</v>
      </c>
      <c r="K626" s="16">
        <f t="shared" si="196"/>
        <v>0.83311905374132345</v>
      </c>
      <c r="L626" s="4">
        <f t="shared" si="185"/>
        <v>116.67000000000007</v>
      </c>
      <c r="M626" s="6">
        <f t="shared" si="197"/>
        <v>0.8386776037782766</v>
      </c>
      <c r="N626" s="4">
        <f t="shared" si="188"/>
        <v>120.69000000000005</v>
      </c>
      <c r="O626" s="6">
        <f t="shared" si="198"/>
        <v>0.75407881993593262</v>
      </c>
      <c r="P626" s="4">
        <f t="shared" si="189"/>
        <v>134.23000000000002</v>
      </c>
      <c r="Q626" s="13"/>
      <c r="R626" s="13"/>
      <c r="S626" s="4">
        <f t="shared" si="199"/>
        <v>-8.3899999999998727</v>
      </c>
      <c r="T626" s="6">
        <f t="shared" si="186"/>
        <v>0.93048305576269885</v>
      </c>
      <c r="U626" s="4">
        <f t="shared" si="200"/>
        <v>53.659999999999854</v>
      </c>
      <c r="V626" s="6">
        <f t="shared" si="187"/>
        <v>0.55538984174331074</v>
      </c>
      <c r="X626" s="4">
        <f t="shared" si="201"/>
        <v>-8.3899999999998727</v>
      </c>
      <c r="Z626" s="4">
        <f t="shared" si="183"/>
        <v>53.659999999999854</v>
      </c>
      <c r="AA626" s="4">
        <f t="shared" si="184"/>
        <v>19.4699999999998</v>
      </c>
      <c r="AC626" s="4">
        <f t="shared" si="191"/>
        <v>-8.5300000000002001</v>
      </c>
      <c r="AD626" s="4">
        <f t="shared" si="190"/>
        <v>43.950000000000728</v>
      </c>
    </row>
    <row r="627" spans="1:30">
      <c r="A627" s="2">
        <f>Pairs!J627</f>
        <v>41071</v>
      </c>
      <c r="B627" s="5">
        <f>Pairs!K627</f>
        <v>3110.96</v>
      </c>
      <c r="C627" s="5">
        <f>Pairs!L627</f>
        <v>3122.41</v>
      </c>
      <c r="D627" s="5">
        <f>Pairs!M627</f>
        <v>3040.11</v>
      </c>
      <c r="E627" s="5">
        <f>Pairs!N627</f>
        <v>3042.76</v>
      </c>
      <c r="F627" s="4">
        <f t="shared" si="192"/>
        <v>82.299999999999727</v>
      </c>
      <c r="G627" s="4">
        <f t="shared" si="193"/>
        <v>61.68916666666663</v>
      </c>
      <c r="H627" s="9">
        <f t="shared" si="194"/>
        <v>-8.9299999999998363</v>
      </c>
      <c r="I627" s="4">
        <f t="shared" si="195"/>
        <v>17.654000000000089</v>
      </c>
      <c r="K627" s="16">
        <f t="shared" si="196"/>
        <v>0.66611803432871319</v>
      </c>
      <c r="L627" s="4">
        <f t="shared" si="185"/>
        <v>85.059999999999945</v>
      </c>
      <c r="M627" s="6">
        <f t="shared" si="197"/>
        <v>0.76468638661032706</v>
      </c>
      <c r="N627" s="4">
        <f t="shared" si="188"/>
        <v>120.69000000000005</v>
      </c>
      <c r="O627" s="6">
        <f t="shared" si="198"/>
        <v>0.76468638661032706</v>
      </c>
      <c r="P627" s="4">
        <f t="shared" si="189"/>
        <v>120.69000000000005</v>
      </c>
      <c r="Q627" s="13"/>
      <c r="R627" s="13"/>
      <c r="S627" s="4">
        <f t="shared" si="199"/>
        <v>70.7199999999998</v>
      </c>
      <c r="T627" s="6">
        <f t="shared" si="186"/>
        <v>1.4392731636238962</v>
      </c>
      <c r="U627" s="4">
        <f t="shared" si="200"/>
        <v>11.579999999999927</v>
      </c>
      <c r="V627" s="6">
        <f t="shared" si="187"/>
        <v>0.7338647467215248</v>
      </c>
      <c r="X627" s="4">
        <f t="shared" si="201"/>
        <v>11.579999999999927</v>
      </c>
      <c r="Z627" s="4">
        <f t="shared" si="183"/>
        <v>70.7199999999998</v>
      </c>
      <c r="AA627" s="4">
        <f t="shared" si="184"/>
        <v>8.9299999999998363</v>
      </c>
      <c r="AC627" s="4">
        <f t="shared" si="191"/>
        <v>-19.070000000000164</v>
      </c>
      <c r="AD627" s="4">
        <f t="shared" si="190"/>
        <v>47.910000000000309</v>
      </c>
    </row>
    <row r="628" spans="1:30">
      <c r="A628" s="2">
        <f>Pairs!J628</f>
        <v>41072</v>
      </c>
      <c r="B628" s="5">
        <f>Pairs!K628</f>
        <v>3044.1</v>
      </c>
      <c r="C628" s="5">
        <f>Pairs!L628</f>
        <v>3069.45</v>
      </c>
      <c r="D628" s="5">
        <f>Pairs!M628</f>
        <v>3015.39</v>
      </c>
      <c r="E628" s="5">
        <f>Pairs!N628</f>
        <v>3046.91</v>
      </c>
      <c r="F628" s="4">
        <f t="shared" si="192"/>
        <v>54.059999999999945</v>
      </c>
      <c r="G628" s="4">
        <f t="shared" si="193"/>
        <v>61.646666666666611</v>
      </c>
      <c r="H628" s="9">
        <f t="shared" si="194"/>
        <v>4.1499999999996362</v>
      </c>
      <c r="I628" s="4">
        <f t="shared" si="195"/>
        <v>12.161999999999988</v>
      </c>
      <c r="K628" s="16">
        <f t="shared" si="196"/>
        <v>0.14612676056336935</v>
      </c>
      <c r="L628" s="4">
        <f t="shared" si="185"/>
        <v>28.399999999999636</v>
      </c>
      <c r="M628" s="6">
        <f t="shared" si="197"/>
        <v>0.79214879574869301</v>
      </c>
      <c r="N628" s="4">
        <f t="shared" si="188"/>
        <v>116.67000000000007</v>
      </c>
      <c r="O628" s="6">
        <f t="shared" si="198"/>
        <v>0.79907200265142109</v>
      </c>
      <c r="P628" s="4">
        <f t="shared" si="189"/>
        <v>120.69000000000005</v>
      </c>
      <c r="Q628" s="13"/>
      <c r="R628" s="13"/>
      <c r="S628" s="4">
        <f t="shared" si="199"/>
        <v>26.6899999999996</v>
      </c>
      <c r="T628" s="6">
        <f t="shared" si="186"/>
        <v>0.97989654361627043</v>
      </c>
      <c r="U628" s="4">
        <f t="shared" si="200"/>
        <v>27.370000000000346</v>
      </c>
      <c r="V628" s="6">
        <f t="shared" si="187"/>
        <v>0.34434516811662336</v>
      </c>
      <c r="X628" s="4">
        <f t="shared" si="201"/>
        <v>26.6899999999996</v>
      </c>
      <c r="Z628" s="4">
        <f t="shared" si="183"/>
        <v>27.370000000000346</v>
      </c>
      <c r="AA628" s="4">
        <f t="shared" si="184"/>
        <v>4.1499999999996362</v>
      </c>
      <c r="AC628" s="4" t="str">
        <f t="shared" si="191"/>
        <v/>
      </c>
      <c r="AD628" s="4">
        <f t="shared" si="190"/>
        <v>34.180000000000291</v>
      </c>
    </row>
    <row r="629" spans="1:30">
      <c r="A629" s="2">
        <f>Pairs!J629</f>
        <v>41073</v>
      </c>
      <c r="B629" s="5">
        <f>Pairs!K629</f>
        <v>3056.2</v>
      </c>
      <c r="C629" s="5">
        <f>Pairs!L629</f>
        <v>3072.93</v>
      </c>
      <c r="D629" s="5">
        <f>Pairs!M629</f>
        <v>3014.27</v>
      </c>
      <c r="E629" s="5">
        <f>Pairs!N629</f>
        <v>3030.04</v>
      </c>
      <c r="F629" s="4">
        <f t="shared" si="192"/>
        <v>58.659999999999854</v>
      </c>
      <c r="G629" s="4">
        <f t="shared" si="193"/>
        <v>62.062499999999922</v>
      </c>
      <c r="H629" s="9">
        <f t="shared" si="194"/>
        <v>-16.869999999999891</v>
      </c>
      <c r="I629" s="4">
        <f t="shared" si="195"/>
        <v>-5.6800000000000184</v>
      </c>
      <c r="K629" s="16">
        <f t="shared" si="196"/>
        <v>0</v>
      </c>
      <c r="L629" s="4">
        <f t="shared" si="185"/>
        <v>41.119999999999891</v>
      </c>
      <c r="M629" s="6">
        <f t="shared" si="197"/>
        <v>0.51657653421114602</v>
      </c>
      <c r="N629" s="4">
        <f t="shared" si="188"/>
        <v>85.059999999999945</v>
      </c>
      <c r="O629" s="6">
        <f t="shared" si="198"/>
        <v>0.65929240202170958</v>
      </c>
      <c r="P629" s="4">
        <f t="shared" si="189"/>
        <v>120.69000000000005</v>
      </c>
      <c r="Q629" s="13"/>
      <c r="R629" s="13"/>
      <c r="S629" s="4">
        <f t="shared" si="199"/>
        <v>26.019999999999982</v>
      </c>
      <c r="T629" s="6">
        <f t="shared" si="186"/>
        <v>1.062323943661972</v>
      </c>
      <c r="U629" s="4">
        <f t="shared" si="200"/>
        <v>32.639999999999873</v>
      </c>
      <c r="V629" s="6">
        <f t="shared" si="187"/>
        <v>-1.0031690140845282</v>
      </c>
      <c r="X629" s="4">
        <f t="shared" si="201"/>
        <v>26.019999999999982</v>
      </c>
      <c r="Z629" s="4">
        <f t="shared" si="183"/>
        <v>32.639999999999873</v>
      </c>
      <c r="AA629" s="4">
        <f t="shared" si="184"/>
        <v>16.869999999999891</v>
      </c>
      <c r="AC629" s="4">
        <f t="shared" si="191"/>
        <v>-11.130000000000109</v>
      </c>
      <c r="AD629" s="4">
        <f t="shared" si="190"/>
        <v>-18.069999999999709</v>
      </c>
    </row>
    <row r="630" spans="1:30">
      <c r="A630" s="2">
        <f>Pairs!J630</f>
        <v>41074</v>
      </c>
      <c r="B630" s="5">
        <f>Pairs!K630</f>
        <v>3022.4</v>
      </c>
      <c r="C630" s="5">
        <f>Pairs!L630</f>
        <v>3035.87</v>
      </c>
      <c r="D630" s="5">
        <f>Pairs!M630</f>
        <v>2993.71</v>
      </c>
      <c r="E630" s="5">
        <f>Pairs!N630</f>
        <v>3032.45</v>
      </c>
      <c r="F630" s="4">
        <f t="shared" si="192"/>
        <v>42.159999999999854</v>
      </c>
      <c r="G630" s="4">
        <f t="shared" si="193"/>
        <v>60.329166666666573</v>
      </c>
      <c r="H630" s="9">
        <f t="shared" si="194"/>
        <v>2.4099999999998545</v>
      </c>
      <c r="I630" s="4">
        <f t="shared" si="195"/>
        <v>-7.7420000000000071</v>
      </c>
      <c r="K630" s="16">
        <f t="shared" si="196"/>
        <v>0.11131639722863022</v>
      </c>
      <c r="L630" s="4">
        <f t="shared" si="185"/>
        <v>21.650000000000091</v>
      </c>
      <c r="M630" s="6">
        <f t="shared" si="197"/>
        <v>5.8608949416339026E-2</v>
      </c>
      <c r="N630" s="4">
        <f t="shared" si="188"/>
        <v>41.119999999999891</v>
      </c>
      <c r="O630" s="6">
        <f t="shared" si="198"/>
        <v>0.66820947972915046</v>
      </c>
      <c r="P630" s="4">
        <f t="shared" si="189"/>
        <v>116.67000000000007</v>
      </c>
      <c r="Q630" s="13"/>
      <c r="R630" s="13"/>
      <c r="S630" s="4">
        <f t="shared" si="199"/>
        <v>5.8299999999999272</v>
      </c>
      <c r="T630" s="6">
        <f t="shared" si="186"/>
        <v>0.14178015564202195</v>
      </c>
      <c r="U630" s="4">
        <f t="shared" si="200"/>
        <v>36.329999999999927</v>
      </c>
      <c r="V630" s="6">
        <f t="shared" si="187"/>
        <v>-0.8835116731517515</v>
      </c>
      <c r="X630" s="4">
        <f t="shared" si="201"/>
        <v>5.8299999999999272</v>
      </c>
      <c r="Z630" s="4">
        <f t="shared" si="183"/>
        <v>36.329999999999927</v>
      </c>
      <c r="AA630" s="4">
        <f t="shared" si="184"/>
        <v>2.4099999999998545</v>
      </c>
      <c r="AC630" s="4">
        <f t="shared" si="191"/>
        <v>-25.590000000000146</v>
      </c>
      <c r="AD630" s="4">
        <f t="shared" si="190"/>
        <v>-17.090000000000146</v>
      </c>
    </row>
    <row r="631" spans="1:30">
      <c r="A631" s="2">
        <f>Pairs!J631</f>
        <v>41075</v>
      </c>
      <c r="B631" s="5">
        <f>Pairs!K631</f>
        <v>3049.84</v>
      </c>
      <c r="C631" s="5">
        <f>Pairs!L631</f>
        <v>3095.84</v>
      </c>
      <c r="D631" s="5">
        <f>Pairs!M631</f>
        <v>3048.04</v>
      </c>
      <c r="E631" s="5">
        <f>Pairs!N631</f>
        <v>3087.62</v>
      </c>
      <c r="F631" s="4">
        <f t="shared" si="192"/>
        <v>47.800000000000182</v>
      </c>
      <c r="G631" s="4">
        <f t="shared" si="193"/>
        <v>58.266666666666616</v>
      </c>
      <c r="H631" s="9">
        <f t="shared" si="194"/>
        <v>55.170000000000073</v>
      </c>
      <c r="I631" s="4">
        <f t="shared" si="195"/>
        <v>7.1859999999999671</v>
      </c>
      <c r="K631" s="16">
        <f t="shared" si="196"/>
        <v>1</v>
      </c>
      <c r="L631" s="4">
        <f t="shared" si="185"/>
        <v>57.579999999999927</v>
      </c>
      <c r="M631" s="6">
        <f t="shared" si="197"/>
        <v>1</v>
      </c>
      <c r="N631" s="4">
        <f t="shared" si="188"/>
        <v>57.579999999999927</v>
      </c>
      <c r="O631" s="6">
        <f t="shared" si="198"/>
        <v>1</v>
      </c>
      <c r="P631" s="4">
        <f t="shared" si="189"/>
        <v>101.51999999999998</v>
      </c>
      <c r="Q631" s="13"/>
      <c r="R631" s="13"/>
      <c r="S631" s="4">
        <f t="shared" si="199"/>
        <v>63.390000000000327</v>
      </c>
      <c r="T631" s="6">
        <f t="shared" si="186"/>
        <v>3.0392609699769011</v>
      </c>
      <c r="U631" s="4">
        <f t="shared" si="200"/>
        <v>-15.590000000000146</v>
      </c>
      <c r="V631" s="6">
        <f t="shared" si="187"/>
        <v>0.83140877598152074</v>
      </c>
      <c r="X631" s="4">
        <f t="shared" si="201"/>
        <v>-15.590000000000146</v>
      </c>
      <c r="Z631" s="4">
        <f t="shared" si="183"/>
        <v>63.390000000000327</v>
      </c>
      <c r="AA631" s="4">
        <f t="shared" si="184"/>
        <v>55.170000000000073</v>
      </c>
      <c r="AC631" s="4">
        <f t="shared" si="191"/>
        <v>27.170000000000073</v>
      </c>
      <c r="AD631" s="4">
        <f t="shared" si="190"/>
        <v>-28.460000000000491</v>
      </c>
    </row>
    <row r="632" spans="1:30">
      <c r="A632" s="2">
        <f>Pairs!J632</f>
        <v>41078</v>
      </c>
      <c r="B632" s="5">
        <f>Pairs!K632</f>
        <v>3120.82</v>
      </c>
      <c r="C632" s="5">
        <f>Pairs!L632</f>
        <v>3129.29</v>
      </c>
      <c r="D632" s="5">
        <f>Pairs!M632</f>
        <v>3054.38</v>
      </c>
      <c r="E632" s="5">
        <f>Pairs!N632</f>
        <v>3066.19</v>
      </c>
      <c r="F632" s="4">
        <f t="shared" si="192"/>
        <v>74.909999999999854</v>
      </c>
      <c r="G632" s="4">
        <f t="shared" si="193"/>
        <v>59.798333333333254</v>
      </c>
      <c r="H632" s="9">
        <f t="shared" si="194"/>
        <v>-21.429999999999836</v>
      </c>
      <c r="I632" s="4">
        <f t="shared" si="195"/>
        <v>4.6859999999999671</v>
      </c>
      <c r="K632" s="16">
        <f t="shared" si="196"/>
        <v>0.62782216047238859</v>
      </c>
      <c r="L632" s="4">
        <f t="shared" si="185"/>
        <v>57.579999999999927</v>
      </c>
      <c r="M632" s="6">
        <f t="shared" si="197"/>
        <v>0.62782216047238859</v>
      </c>
      <c r="N632" s="4">
        <f t="shared" si="188"/>
        <v>57.579999999999927</v>
      </c>
      <c r="O632" s="6">
        <f t="shared" si="198"/>
        <v>0.62782216047238859</v>
      </c>
      <c r="P632" s="4">
        <f t="shared" si="189"/>
        <v>57.579999999999927</v>
      </c>
      <c r="Q632" s="13"/>
      <c r="R632" s="13"/>
      <c r="S632" s="4">
        <f t="shared" si="199"/>
        <v>41.670000000000073</v>
      </c>
      <c r="T632" s="6">
        <f t="shared" si="186"/>
        <v>1.7236887808266781</v>
      </c>
      <c r="U632" s="4">
        <f t="shared" si="200"/>
        <v>33.239999999999782</v>
      </c>
      <c r="V632" s="6">
        <f t="shared" si="187"/>
        <v>0.4227162209100413</v>
      </c>
      <c r="X632" s="4">
        <f t="shared" si="201"/>
        <v>33.239999999999782</v>
      </c>
      <c r="Z632" s="4">
        <f t="shared" si="183"/>
        <v>41.670000000000073</v>
      </c>
      <c r="AA632" s="4">
        <f t="shared" si="184"/>
        <v>21.429999999999836</v>
      </c>
      <c r="AC632" s="4">
        <f t="shared" si="191"/>
        <v>-6.5700000000001637</v>
      </c>
      <c r="AD632" s="4">
        <f t="shared" si="190"/>
        <v>-11.050000000000637</v>
      </c>
    </row>
    <row r="633" spans="1:30">
      <c r="A633" s="2">
        <f>Pairs!J633</f>
        <v>41079</v>
      </c>
      <c r="B633" s="5">
        <f>Pairs!K633</f>
        <v>3064.2</v>
      </c>
      <c r="C633" s="5">
        <f>Pairs!L633</f>
        <v>3119.59</v>
      </c>
      <c r="D633" s="5">
        <f>Pairs!M633</f>
        <v>3052.65</v>
      </c>
      <c r="E633" s="5">
        <f>Pairs!N633</f>
        <v>3117.92</v>
      </c>
      <c r="F633" s="4">
        <f t="shared" si="192"/>
        <v>66.940000000000055</v>
      </c>
      <c r="G633" s="4">
        <f t="shared" si="193"/>
        <v>56.539999999999928</v>
      </c>
      <c r="H633" s="9">
        <f t="shared" si="194"/>
        <v>51.730000000000018</v>
      </c>
      <c r="I633" s="4">
        <f t="shared" si="195"/>
        <v>14.202000000000044</v>
      </c>
      <c r="K633" s="16">
        <f t="shared" si="196"/>
        <v>1</v>
      </c>
      <c r="L633" s="4">
        <f t="shared" si="185"/>
        <v>87.880000000000109</v>
      </c>
      <c r="M633" s="6">
        <f t="shared" si="197"/>
        <v>1</v>
      </c>
      <c r="N633" s="4">
        <f t="shared" si="188"/>
        <v>87.880000000000109</v>
      </c>
      <c r="O633" s="6">
        <f t="shared" si="198"/>
        <v>1</v>
      </c>
      <c r="P633" s="4">
        <f t="shared" si="189"/>
        <v>87.880000000000109</v>
      </c>
      <c r="Q633" s="13"/>
      <c r="R633" s="13"/>
      <c r="S633" s="4">
        <f t="shared" si="199"/>
        <v>53.400000000000091</v>
      </c>
      <c r="T633" s="6">
        <f t="shared" si="186"/>
        <v>1.5552275095519328</v>
      </c>
      <c r="U633" s="4">
        <f t="shared" si="200"/>
        <v>13.539999999999964</v>
      </c>
      <c r="V633" s="6">
        <f t="shared" si="187"/>
        <v>0.39267106634248272</v>
      </c>
      <c r="X633" s="4">
        <f t="shared" si="201"/>
        <v>13.539999999999964</v>
      </c>
      <c r="Z633" s="4">
        <f t="shared" si="183"/>
        <v>53.400000000000091</v>
      </c>
      <c r="AA633" s="4">
        <f t="shared" si="184"/>
        <v>51.730000000000018</v>
      </c>
      <c r="AC633" s="4">
        <f t="shared" si="191"/>
        <v>23.730000000000018</v>
      </c>
      <c r="AD633" s="4">
        <f t="shared" si="190"/>
        <v>9.0699999999992542</v>
      </c>
    </row>
    <row r="634" spans="1:30">
      <c r="A634" s="2">
        <f>Pairs!J634</f>
        <v>41080</v>
      </c>
      <c r="B634" s="5">
        <f>Pairs!K634</f>
        <v>3126.64</v>
      </c>
      <c r="C634" s="5">
        <f>Pairs!L634</f>
        <v>3131.2</v>
      </c>
      <c r="D634" s="5">
        <f>Pairs!M634</f>
        <v>3100.51</v>
      </c>
      <c r="E634" s="5">
        <f>Pairs!N634</f>
        <v>3126.52</v>
      </c>
      <c r="F634" s="4">
        <f t="shared" si="192"/>
        <v>30.6899999999996</v>
      </c>
      <c r="G634" s="4">
        <f t="shared" si="193"/>
        <v>54.085833333333234</v>
      </c>
      <c r="H634" s="9">
        <f t="shared" si="194"/>
        <v>8.5999999999999091</v>
      </c>
      <c r="I634" s="4">
        <f t="shared" si="195"/>
        <v>19.296000000000003</v>
      </c>
      <c r="K634" s="16">
        <f t="shared" si="196"/>
        <v>1</v>
      </c>
      <c r="L634" s="4">
        <f t="shared" si="185"/>
        <v>94.070000000000164</v>
      </c>
      <c r="M634" s="6">
        <f t="shared" si="197"/>
        <v>1</v>
      </c>
      <c r="N634" s="4">
        <f t="shared" si="188"/>
        <v>96.480000000000018</v>
      </c>
      <c r="O634" s="6">
        <f t="shared" si="198"/>
        <v>1</v>
      </c>
      <c r="P634" s="4">
        <f t="shared" si="189"/>
        <v>96.480000000000018</v>
      </c>
      <c r="Q634" s="13"/>
      <c r="R634" s="13"/>
      <c r="S634" s="4">
        <f t="shared" si="199"/>
        <v>13.279999999999745</v>
      </c>
      <c r="T634" s="6">
        <f t="shared" si="186"/>
        <v>1.1511151570323137</v>
      </c>
      <c r="U634" s="4">
        <f t="shared" si="200"/>
        <v>17.409999999999854</v>
      </c>
      <c r="V634" s="6">
        <f t="shared" si="187"/>
        <v>0.80188893946290585</v>
      </c>
      <c r="X634" s="4">
        <f t="shared" si="201"/>
        <v>13.279999999999745</v>
      </c>
      <c r="Z634" s="4">
        <f t="shared" si="183"/>
        <v>17.409999999999854</v>
      </c>
      <c r="AA634" s="4">
        <f t="shared" si="184"/>
        <v>8.5999999999999091</v>
      </c>
      <c r="AC634" s="4" t="str">
        <f t="shared" si="191"/>
        <v/>
      </c>
      <c r="AD634" s="4">
        <f t="shared" si="190"/>
        <v>-35.270000000000891</v>
      </c>
    </row>
    <row r="635" spans="1:30">
      <c r="A635" s="2">
        <f>Pairs!J635</f>
        <v>41081</v>
      </c>
      <c r="B635" s="5">
        <f>Pairs!K635</f>
        <v>3111.03</v>
      </c>
      <c r="C635" s="5">
        <f>Pairs!L635</f>
        <v>3153.28</v>
      </c>
      <c r="D635" s="5">
        <f>Pairs!M635</f>
        <v>3099.74</v>
      </c>
      <c r="E635" s="5">
        <f>Pairs!N635</f>
        <v>3114.22</v>
      </c>
      <c r="F635" s="4">
        <f t="shared" si="192"/>
        <v>53.540000000000418</v>
      </c>
      <c r="G635" s="4">
        <f t="shared" si="193"/>
        <v>55.153333333333308</v>
      </c>
      <c r="H635" s="9">
        <f t="shared" si="194"/>
        <v>-12.300000000000182</v>
      </c>
      <c r="I635" s="4">
        <f t="shared" si="195"/>
        <v>16.353999999999996</v>
      </c>
      <c r="K635" s="16">
        <f t="shared" si="196"/>
        <v>0.79612133267031004</v>
      </c>
      <c r="L635" s="4">
        <f t="shared" si="185"/>
        <v>60.329999999999927</v>
      </c>
      <c r="M635" s="6">
        <f t="shared" si="197"/>
        <v>0.87251243781094345</v>
      </c>
      <c r="N635" s="4">
        <f t="shared" si="188"/>
        <v>96.480000000000018</v>
      </c>
      <c r="O635" s="6">
        <f t="shared" si="198"/>
        <v>0.87251243781094345</v>
      </c>
      <c r="P635" s="4">
        <f t="shared" si="189"/>
        <v>96.480000000000018</v>
      </c>
      <c r="Q635" s="13"/>
      <c r="R635" s="13"/>
      <c r="S635" s="4">
        <f t="shared" si="199"/>
        <v>26.760000000000218</v>
      </c>
      <c r="T635" s="6">
        <f t="shared" si="186"/>
        <v>1.2844690124375484</v>
      </c>
      <c r="U635" s="4">
        <f t="shared" si="200"/>
        <v>26.7800000000002</v>
      </c>
      <c r="V635" s="6">
        <f t="shared" si="187"/>
        <v>0.71531837992983782</v>
      </c>
      <c r="X635" s="4">
        <f t="shared" si="201"/>
        <v>26.760000000000218</v>
      </c>
      <c r="Z635" s="4">
        <f t="shared" si="183"/>
        <v>26.7800000000002</v>
      </c>
      <c r="AA635" s="4">
        <f t="shared" si="184"/>
        <v>12.300000000000182</v>
      </c>
      <c r="AC635" s="4" t="str">
        <f t="shared" si="191"/>
        <v/>
      </c>
      <c r="AD635" s="4">
        <f t="shared" si="190"/>
        <v>-19.990000000000691</v>
      </c>
    </row>
    <row r="636" spans="1:30">
      <c r="A636" s="2">
        <f>Pairs!J636</f>
        <v>41082</v>
      </c>
      <c r="B636" s="5">
        <f>Pairs!K636</f>
        <v>3090.41</v>
      </c>
      <c r="C636" s="5">
        <f>Pairs!L636</f>
        <v>3113.76</v>
      </c>
      <c r="D636" s="5">
        <f>Pairs!M636</f>
        <v>3075.14</v>
      </c>
      <c r="E636" s="5">
        <f>Pairs!N636</f>
        <v>3090.9</v>
      </c>
      <c r="F636" s="4">
        <f t="shared" si="192"/>
        <v>38.620000000000346</v>
      </c>
      <c r="G636" s="4">
        <f t="shared" si="193"/>
        <v>53.019999999999982</v>
      </c>
      <c r="H636" s="9">
        <f t="shared" si="194"/>
        <v>-23.319999999999709</v>
      </c>
      <c r="I636" s="4">
        <f t="shared" si="195"/>
        <v>0.65600000000004</v>
      </c>
      <c r="K636" s="16">
        <f t="shared" si="196"/>
        <v>0.4095806398143555</v>
      </c>
      <c r="L636" s="4">
        <f t="shared" si="185"/>
        <v>60.329999999999927</v>
      </c>
      <c r="M636" s="6">
        <f t="shared" si="197"/>
        <v>0.62134580631444847</v>
      </c>
      <c r="N636" s="4">
        <f t="shared" si="188"/>
        <v>94.070000000000164</v>
      </c>
      <c r="O636" s="6">
        <f t="shared" si="198"/>
        <v>0.63080431177446228</v>
      </c>
      <c r="P636" s="4">
        <f t="shared" si="189"/>
        <v>96.480000000000018</v>
      </c>
      <c r="Q636" s="13"/>
      <c r="R636" s="13"/>
      <c r="S636" s="4">
        <f t="shared" si="199"/>
        <v>-0.45999999999958163</v>
      </c>
      <c r="T636" s="6">
        <f t="shared" si="186"/>
        <v>0.78849660202221483</v>
      </c>
      <c r="U636" s="4">
        <f t="shared" si="200"/>
        <v>39.079999999999927</v>
      </c>
      <c r="V636" s="6">
        <f t="shared" si="187"/>
        <v>0.14835073760980985</v>
      </c>
      <c r="X636" s="4">
        <f t="shared" si="201"/>
        <v>-0.45999999999958163</v>
      </c>
      <c r="Z636" s="4">
        <f t="shared" si="183"/>
        <v>39.079999999999927</v>
      </c>
      <c r="AA636" s="4">
        <f t="shared" si="184"/>
        <v>23.319999999999709</v>
      </c>
      <c r="AC636" s="4">
        <f t="shared" si="191"/>
        <v>-4.680000000000291</v>
      </c>
      <c r="AD636" s="4">
        <f t="shared" si="190"/>
        <v>-16.140000000000782</v>
      </c>
    </row>
    <row r="637" spans="1:30">
      <c r="A637" s="2">
        <f>Pairs!J637</f>
        <v>41085</v>
      </c>
      <c r="B637" s="5">
        <f>Pairs!K637</f>
        <v>3072.61</v>
      </c>
      <c r="C637" s="5">
        <f>Pairs!L637</f>
        <v>3075.01</v>
      </c>
      <c r="D637" s="5">
        <f>Pairs!M637</f>
        <v>3007.09</v>
      </c>
      <c r="E637" s="5">
        <f>Pairs!N637</f>
        <v>3021.64</v>
      </c>
      <c r="F637" s="4">
        <f t="shared" si="192"/>
        <v>67.920000000000073</v>
      </c>
      <c r="G637" s="4">
        <f t="shared" si="193"/>
        <v>55.239166666666655</v>
      </c>
      <c r="H637" s="9">
        <f t="shared" si="194"/>
        <v>-69.260000000000218</v>
      </c>
      <c r="I637" s="4">
        <f t="shared" si="195"/>
        <v>-8.9100000000000357</v>
      </c>
      <c r="K637" s="16">
        <f t="shared" si="196"/>
        <v>0</v>
      </c>
      <c r="L637" s="4">
        <f t="shared" si="185"/>
        <v>104.88000000000011</v>
      </c>
      <c r="M637" s="6">
        <f t="shared" si="197"/>
        <v>0</v>
      </c>
      <c r="N637" s="4">
        <f t="shared" si="188"/>
        <v>104.88000000000011</v>
      </c>
      <c r="O637" s="6">
        <f t="shared" si="198"/>
        <v>0</v>
      </c>
      <c r="P637" s="4">
        <f t="shared" si="189"/>
        <v>104.88000000000011</v>
      </c>
      <c r="Q637" s="13"/>
      <c r="R637" s="13"/>
      <c r="S637" s="4">
        <f t="shared" si="199"/>
        <v>-15.889999999999873</v>
      </c>
      <c r="T637" s="6">
        <f t="shared" si="186"/>
        <v>0.1461959224266563</v>
      </c>
      <c r="U637" s="4">
        <f t="shared" si="200"/>
        <v>83.809999999999945</v>
      </c>
      <c r="V637" s="6">
        <f t="shared" si="187"/>
        <v>-0.979612133267031</v>
      </c>
      <c r="X637" s="4">
        <f t="shared" si="201"/>
        <v>-15.889999999999873</v>
      </c>
      <c r="Z637" s="4">
        <f t="shared" si="183"/>
        <v>83.809999999999945</v>
      </c>
      <c r="AA637" s="4">
        <f t="shared" si="184"/>
        <v>69.260000000000218</v>
      </c>
      <c r="AC637" s="4">
        <f t="shared" si="191"/>
        <v>41.260000000000218</v>
      </c>
      <c r="AD637" s="4">
        <f t="shared" si="190"/>
        <v>44.1899999999996</v>
      </c>
    </row>
    <row r="638" spans="1:30">
      <c r="A638" s="2">
        <f>Pairs!J638</f>
        <v>41086</v>
      </c>
      <c r="B638" s="5">
        <f>Pairs!K638</f>
        <v>3027.14</v>
      </c>
      <c r="C638" s="5">
        <f>Pairs!L638</f>
        <v>3035.99</v>
      </c>
      <c r="D638" s="5">
        <f>Pairs!M638</f>
        <v>3003.84</v>
      </c>
      <c r="E638" s="5">
        <f>Pairs!N638</f>
        <v>3012.71</v>
      </c>
      <c r="F638" s="4">
        <f t="shared" si="192"/>
        <v>32.149999999999636</v>
      </c>
      <c r="G638" s="4">
        <f t="shared" si="193"/>
        <v>54.145833333333293</v>
      </c>
      <c r="H638" s="9">
        <f t="shared" si="194"/>
        <v>-8.9299999999998363</v>
      </c>
      <c r="I638" s="4">
        <f t="shared" si="195"/>
        <v>-21.042000000000009</v>
      </c>
      <c r="K638" s="16">
        <f t="shared" si="196"/>
        <v>0</v>
      </c>
      <c r="L638" s="4">
        <f t="shared" si="185"/>
        <v>113.80999999999995</v>
      </c>
      <c r="M638" s="6">
        <f t="shared" si="197"/>
        <v>0</v>
      </c>
      <c r="N638" s="4">
        <f t="shared" si="188"/>
        <v>113.80999999999995</v>
      </c>
      <c r="O638" s="6">
        <f t="shared" si="198"/>
        <v>0</v>
      </c>
      <c r="P638" s="4">
        <f t="shared" si="189"/>
        <v>113.80999999999995</v>
      </c>
      <c r="Q638" s="13"/>
      <c r="R638" s="13"/>
      <c r="S638" s="4">
        <f t="shared" si="199"/>
        <v>14.349999999999909</v>
      </c>
      <c r="T638" s="6">
        <f t="shared" si="186"/>
        <v>0.1368230358504948</v>
      </c>
      <c r="U638" s="4">
        <f t="shared" si="200"/>
        <v>17.799999999999727</v>
      </c>
      <c r="V638" s="6">
        <f t="shared" si="187"/>
        <v>-0.1697177726925983</v>
      </c>
      <c r="X638" s="4">
        <f t="shared" si="201"/>
        <v>14.349999999999909</v>
      </c>
      <c r="Z638" s="4">
        <f t="shared" si="183"/>
        <v>17.799999999999727</v>
      </c>
      <c r="AA638" s="4">
        <f t="shared" si="184"/>
        <v>8.9299999999998363</v>
      </c>
      <c r="AC638" s="4" t="str">
        <f t="shared" si="191"/>
        <v/>
      </c>
      <c r="AD638" s="4">
        <f t="shared" si="190"/>
        <v>44.1899999999996</v>
      </c>
    </row>
    <row r="639" spans="1:30">
      <c r="A639" s="2">
        <f>Pairs!J639</f>
        <v>41087</v>
      </c>
      <c r="B639" s="5">
        <f>Pairs!K639</f>
        <v>3022.26</v>
      </c>
      <c r="C639" s="5">
        <f>Pairs!L639</f>
        <v>3063.12</v>
      </c>
      <c r="D639" s="5">
        <f>Pairs!M639</f>
        <v>3010.15</v>
      </c>
      <c r="E639" s="5">
        <f>Pairs!N639</f>
        <v>3063.12</v>
      </c>
      <c r="F639" s="4">
        <f t="shared" si="192"/>
        <v>52.9699999999998</v>
      </c>
      <c r="G639" s="4">
        <f t="shared" si="193"/>
        <v>51.701666666666632</v>
      </c>
      <c r="H639" s="9">
        <f t="shared" si="194"/>
        <v>50.409999999999854</v>
      </c>
      <c r="I639" s="4">
        <f t="shared" si="195"/>
        <v>-12.680000000000017</v>
      </c>
      <c r="K639" s="16">
        <f t="shared" si="196"/>
        <v>0.49660132006698821</v>
      </c>
      <c r="L639" s="4">
        <f t="shared" si="185"/>
        <v>101.50999999999976</v>
      </c>
      <c r="M639" s="6">
        <f t="shared" si="197"/>
        <v>0.44293120112468043</v>
      </c>
      <c r="N639" s="4">
        <f t="shared" si="188"/>
        <v>113.80999999999995</v>
      </c>
      <c r="O639" s="6">
        <f t="shared" si="198"/>
        <v>0.44293120112468043</v>
      </c>
      <c r="P639" s="4">
        <f t="shared" si="189"/>
        <v>113.80999999999995</v>
      </c>
      <c r="Q639" s="13"/>
      <c r="R639" s="13"/>
      <c r="S639" s="4">
        <f t="shared" si="199"/>
        <v>50.409999999999854</v>
      </c>
      <c r="T639" s="6">
        <f t="shared" si="186"/>
        <v>0.44293120112468043</v>
      </c>
      <c r="U639" s="4">
        <f t="shared" si="200"/>
        <v>2.5599999999999454</v>
      </c>
      <c r="V639" s="6">
        <f t="shared" si="187"/>
        <v>-2.2493629733766337E-2</v>
      </c>
      <c r="X639" s="4">
        <f t="shared" si="201"/>
        <v>2.5599999999999454</v>
      </c>
      <c r="Z639" s="4">
        <f t="shared" si="183"/>
        <v>50.409999999999854</v>
      </c>
      <c r="AA639" s="4">
        <f t="shared" si="184"/>
        <v>50.409999999999854</v>
      </c>
      <c r="AC639" s="4">
        <f t="shared" si="191"/>
        <v>22.409999999999854</v>
      </c>
      <c r="AD639" s="4">
        <f t="shared" si="190"/>
        <v>77.729999999999563</v>
      </c>
    </row>
    <row r="640" spans="1:30">
      <c r="A640" s="2">
        <f>Pairs!J640</f>
        <v>41088</v>
      </c>
      <c r="B640" s="5">
        <f>Pairs!K640</f>
        <v>3065.96</v>
      </c>
      <c r="C640" s="5">
        <f>Pairs!L640</f>
        <v>3071.16</v>
      </c>
      <c r="D640" s="5">
        <f>Pairs!M640</f>
        <v>3021.07</v>
      </c>
      <c r="E640" s="5">
        <f>Pairs!N640</f>
        <v>3051.68</v>
      </c>
      <c r="F640" s="4">
        <f t="shared" si="192"/>
        <v>50.089999999999691</v>
      </c>
      <c r="G640" s="4">
        <f t="shared" si="193"/>
        <v>51.37083333333328</v>
      </c>
      <c r="H640" s="9">
        <f t="shared" si="194"/>
        <v>-11.440000000000055</v>
      </c>
      <c r="I640" s="4">
        <f t="shared" si="195"/>
        <v>-12.507999999999992</v>
      </c>
      <c r="K640" s="16">
        <f t="shared" si="196"/>
        <v>0.49840133009335941</v>
      </c>
      <c r="L640" s="4">
        <f t="shared" si="185"/>
        <v>78.190000000000055</v>
      </c>
      <c r="M640" s="6">
        <f t="shared" si="197"/>
        <v>0.34241279325190949</v>
      </c>
      <c r="N640" s="4">
        <f t="shared" si="188"/>
        <v>113.80999999999995</v>
      </c>
      <c r="O640" s="6">
        <f t="shared" si="198"/>
        <v>0.34241279325190949</v>
      </c>
      <c r="P640" s="4">
        <f t="shared" si="189"/>
        <v>113.80999999999995</v>
      </c>
      <c r="Q640" s="13"/>
      <c r="R640" s="13"/>
      <c r="S640" s="4">
        <f t="shared" si="199"/>
        <v>8.0399999999999636</v>
      </c>
      <c r="T640" s="6">
        <f t="shared" si="186"/>
        <v>0.57580533937543055</v>
      </c>
      <c r="U640" s="4">
        <f t="shared" si="200"/>
        <v>42.049999999999727</v>
      </c>
      <c r="V640" s="6">
        <f t="shared" si="187"/>
        <v>8.2356418086889441E-2</v>
      </c>
      <c r="X640" s="4">
        <f t="shared" si="201"/>
        <v>8.0399999999999636</v>
      </c>
      <c r="Z640" s="4">
        <f t="shared" si="183"/>
        <v>42.049999999999727</v>
      </c>
      <c r="AA640" s="4">
        <f t="shared" si="184"/>
        <v>11.440000000000055</v>
      </c>
      <c r="AC640" s="4">
        <f t="shared" si="191"/>
        <v>-16.559999999999945</v>
      </c>
      <c r="AD640" s="4">
        <f t="shared" si="190"/>
        <v>86.759999999999764</v>
      </c>
    </row>
    <row r="641" spans="1:30">
      <c r="A641" s="2">
        <f>Pairs!J641</f>
        <v>41089</v>
      </c>
      <c r="B641" s="5">
        <f>Pairs!K641</f>
        <v>3138.55</v>
      </c>
      <c r="C641" s="5">
        <f>Pairs!L641</f>
        <v>3196.65</v>
      </c>
      <c r="D641" s="5">
        <f>Pairs!M641</f>
        <v>3112.29</v>
      </c>
      <c r="E641" s="5">
        <f>Pairs!N641</f>
        <v>3196.65</v>
      </c>
      <c r="F641" s="4">
        <f t="shared" si="192"/>
        <v>84.360000000000127</v>
      </c>
      <c r="G641" s="4">
        <f t="shared" si="193"/>
        <v>53.512499999999967</v>
      </c>
      <c r="H641" s="9">
        <f t="shared" si="194"/>
        <v>144.97000000000025</v>
      </c>
      <c r="I641" s="4">
        <f t="shared" si="195"/>
        <v>21.15</v>
      </c>
      <c r="K641" s="16">
        <f t="shared" si="196"/>
        <v>1</v>
      </c>
      <c r="L641" s="4">
        <f t="shared" si="185"/>
        <v>183.94000000000005</v>
      </c>
      <c r="M641" s="6">
        <f t="shared" si="197"/>
        <v>1</v>
      </c>
      <c r="N641" s="4">
        <f t="shared" si="188"/>
        <v>183.94000000000005</v>
      </c>
      <c r="O641" s="6">
        <f t="shared" si="198"/>
        <v>1</v>
      </c>
      <c r="P641" s="4">
        <f t="shared" si="189"/>
        <v>183.94000000000005</v>
      </c>
      <c r="Q641" s="13"/>
      <c r="R641" s="13"/>
      <c r="S641" s="4">
        <f t="shared" si="199"/>
        <v>144.97000000000025</v>
      </c>
      <c r="T641" s="6">
        <f t="shared" si="186"/>
        <v>2.3524747410154743</v>
      </c>
      <c r="U641" s="4">
        <f t="shared" si="200"/>
        <v>-60.610000000000127</v>
      </c>
      <c r="V641" s="6">
        <f t="shared" si="187"/>
        <v>1.2735643944238375</v>
      </c>
      <c r="X641" s="4">
        <f t="shared" si="201"/>
        <v>-60.610000000000127</v>
      </c>
      <c r="Z641" s="4">
        <f t="shared" si="183"/>
        <v>144.97000000000025</v>
      </c>
      <c r="AA641" s="4">
        <f t="shared" si="184"/>
        <v>144.97000000000025</v>
      </c>
      <c r="AC641" s="4">
        <f t="shared" si="191"/>
        <v>116.97000000000025</v>
      </c>
      <c r="AD641" s="4">
        <f t="shared" si="190"/>
        <v>176.55999999999995</v>
      </c>
    </row>
    <row r="642" spans="1:30">
      <c r="A642" s="2">
        <f>Pairs!J642</f>
        <v>41092</v>
      </c>
      <c r="B642" s="5">
        <f>Pairs!K642</f>
        <v>3197.04</v>
      </c>
      <c r="C642" s="5">
        <f>Pairs!L642</f>
        <v>3251.86</v>
      </c>
      <c r="D642" s="5">
        <f>Pairs!M642</f>
        <v>3191.18</v>
      </c>
      <c r="E642" s="5">
        <f>Pairs!N642</f>
        <v>3240.2</v>
      </c>
      <c r="F642" s="4">
        <f t="shared" si="192"/>
        <v>60.680000000000291</v>
      </c>
      <c r="G642" s="4">
        <f t="shared" si="193"/>
        <v>55.055833333333339</v>
      </c>
      <c r="H642" s="9">
        <f t="shared" si="194"/>
        <v>43.549999999999727</v>
      </c>
      <c r="I642" s="4">
        <f t="shared" si="195"/>
        <v>43.711999999999989</v>
      </c>
      <c r="K642" s="16">
        <f t="shared" si="196"/>
        <v>1</v>
      </c>
      <c r="L642" s="4">
        <f t="shared" si="185"/>
        <v>227.48999999999978</v>
      </c>
      <c r="M642" s="6">
        <f t="shared" si="197"/>
        <v>1</v>
      </c>
      <c r="N642" s="4">
        <f t="shared" si="188"/>
        <v>227.48999999999978</v>
      </c>
      <c r="O642" s="6">
        <f t="shared" si="198"/>
        <v>1</v>
      </c>
      <c r="P642" s="4">
        <f t="shared" si="189"/>
        <v>227.48999999999978</v>
      </c>
      <c r="Q642" s="13"/>
      <c r="R642" s="13"/>
      <c r="S642" s="4">
        <f t="shared" si="199"/>
        <v>55.210000000000036</v>
      </c>
      <c r="T642" s="6">
        <f t="shared" si="186"/>
        <v>1.300152223551158</v>
      </c>
      <c r="U642" s="4">
        <f t="shared" si="200"/>
        <v>5.4700000000002547</v>
      </c>
      <c r="V642" s="6">
        <f t="shared" si="187"/>
        <v>0.97026204197020627</v>
      </c>
      <c r="X642" s="4">
        <f t="shared" si="201"/>
        <v>5.4700000000002547</v>
      </c>
      <c r="Z642" s="4">
        <f t="shared" si="183"/>
        <v>55.210000000000036</v>
      </c>
      <c r="AA642" s="4">
        <f t="shared" si="184"/>
        <v>43.549999999999727</v>
      </c>
      <c r="AC642" s="4">
        <f t="shared" si="191"/>
        <v>15.549999999999727</v>
      </c>
      <c r="AD642" s="4">
        <f t="shared" si="190"/>
        <v>198.67999999999984</v>
      </c>
    </row>
    <row r="643" spans="1:30">
      <c r="A643" s="2">
        <f>Pairs!J643</f>
        <v>41093</v>
      </c>
      <c r="B643" s="5">
        <f>Pairs!K643</f>
        <v>3243.53</v>
      </c>
      <c r="C643" s="5">
        <f>Pairs!L643</f>
        <v>3271.2</v>
      </c>
      <c r="D643" s="5">
        <f>Pairs!M643</f>
        <v>3241.93</v>
      </c>
      <c r="E643" s="5">
        <f>Pairs!N643</f>
        <v>3271.2</v>
      </c>
      <c r="F643" s="4">
        <f t="shared" si="192"/>
        <v>29.269999999999982</v>
      </c>
      <c r="G643" s="4">
        <f t="shared" si="193"/>
        <v>53.511666666666656</v>
      </c>
      <c r="H643" s="9">
        <f t="shared" si="194"/>
        <v>31</v>
      </c>
      <c r="I643" s="4">
        <f t="shared" si="195"/>
        <v>51.697999999999958</v>
      </c>
      <c r="K643" s="16">
        <f t="shared" si="196"/>
        <v>1</v>
      </c>
      <c r="L643" s="4">
        <f t="shared" si="185"/>
        <v>219.51999999999998</v>
      </c>
      <c r="M643" s="6">
        <f t="shared" si="197"/>
        <v>1</v>
      </c>
      <c r="N643" s="4">
        <f t="shared" si="188"/>
        <v>258.48999999999978</v>
      </c>
      <c r="O643" s="6">
        <f t="shared" si="198"/>
        <v>1</v>
      </c>
      <c r="P643" s="4">
        <f t="shared" si="189"/>
        <v>258.48999999999978</v>
      </c>
      <c r="Q643" s="13"/>
      <c r="R643" s="13"/>
      <c r="S643" s="4">
        <f t="shared" si="199"/>
        <v>31</v>
      </c>
      <c r="T643" s="6">
        <f t="shared" si="186"/>
        <v>1.1362697261418087</v>
      </c>
      <c r="U643" s="4">
        <f t="shared" si="200"/>
        <v>-1.7300000000000182</v>
      </c>
      <c r="V643" s="6">
        <f t="shared" si="187"/>
        <v>1.0076047298782365</v>
      </c>
      <c r="X643" s="4">
        <f t="shared" si="201"/>
        <v>-1.7300000000000182</v>
      </c>
      <c r="Z643" s="4">
        <f t="shared" si="183"/>
        <v>31</v>
      </c>
      <c r="AA643" s="4">
        <f t="shared" si="184"/>
        <v>31</v>
      </c>
      <c r="AC643" s="4">
        <f t="shared" si="191"/>
        <v>3</v>
      </c>
      <c r="AD643" s="4">
        <f t="shared" si="190"/>
        <v>177.94999999999982</v>
      </c>
    </row>
    <row r="644" spans="1:30">
      <c r="A644" s="2">
        <f>Pairs!J644</f>
        <v>41094</v>
      </c>
      <c r="B644" s="5">
        <f>Pairs!K644</f>
        <v>3263.57</v>
      </c>
      <c r="C644" s="5">
        <f>Pairs!L644</f>
        <v>3267.75</v>
      </c>
      <c r="D644" s="5">
        <f>Pairs!M644</f>
        <v>3245.42</v>
      </c>
      <c r="E644" s="5">
        <f>Pairs!N644</f>
        <v>3267.75</v>
      </c>
      <c r="F644" s="4">
        <f t="shared" si="192"/>
        <v>22.329999999999927</v>
      </c>
      <c r="G644" s="4">
        <f t="shared" si="193"/>
        <v>49.129999999999995</v>
      </c>
      <c r="H644" s="9">
        <f t="shared" si="194"/>
        <v>-3.4499999999998181</v>
      </c>
      <c r="I644" s="4">
        <f t="shared" si="195"/>
        <v>40.926000000000023</v>
      </c>
      <c r="K644" s="16">
        <f t="shared" si="196"/>
        <v>0.98428389212828071</v>
      </c>
      <c r="L644" s="4">
        <f t="shared" si="185"/>
        <v>219.51999999999998</v>
      </c>
      <c r="M644" s="6">
        <f t="shared" si="197"/>
        <v>0.98665325544508564</v>
      </c>
      <c r="N644" s="4">
        <f t="shared" si="188"/>
        <v>258.48999999999978</v>
      </c>
      <c r="O644" s="6">
        <f t="shared" si="198"/>
        <v>0.98665325544508564</v>
      </c>
      <c r="P644" s="4">
        <f t="shared" si="189"/>
        <v>258.48999999999978</v>
      </c>
      <c r="Q644" s="13"/>
      <c r="R644" s="13"/>
      <c r="S644" s="4">
        <f t="shared" si="199"/>
        <v>-3.4499999999998181</v>
      </c>
      <c r="T644" s="6">
        <f t="shared" si="186"/>
        <v>0.98428389212828071</v>
      </c>
      <c r="U644" s="4">
        <f t="shared" si="200"/>
        <v>25.779999999999745</v>
      </c>
      <c r="V644" s="6">
        <f t="shared" si="187"/>
        <v>0.88256195335277088</v>
      </c>
      <c r="X644" s="4">
        <f t="shared" si="201"/>
        <v>-3.4499999999998181</v>
      </c>
      <c r="Z644" s="4">
        <f t="shared" si="183"/>
        <v>25.779999999999745</v>
      </c>
      <c r="AA644" s="4">
        <f t="shared" si="184"/>
        <v>3.4499999999998181</v>
      </c>
      <c r="AC644" s="4" t="str">
        <f t="shared" si="191"/>
        <v/>
      </c>
      <c r="AD644" s="4">
        <f t="shared" si="190"/>
        <v>177.94999999999982</v>
      </c>
    </row>
    <row r="645" spans="1:30">
      <c r="A645" s="2">
        <f>Pairs!J645</f>
        <v>41095</v>
      </c>
      <c r="B645" s="5">
        <f>Pairs!K645</f>
        <v>3262.64</v>
      </c>
      <c r="C645" s="5">
        <f>Pairs!L645</f>
        <v>3288.51</v>
      </c>
      <c r="D645" s="5">
        <f>Pairs!M645</f>
        <v>3209.65</v>
      </c>
      <c r="E645" s="5">
        <f>Pairs!N645</f>
        <v>3229.36</v>
      </c>
      <c r="F645" s="4">
        <f t="shared" si="192"/>
        <v>78.860000000000127</v>
      </c>
      <c r="G645" s="4">
        <f t="shared" si="193"/>
        <v>50.123333333333335</v>
      </c>
      <c r="H645" s="9">
        <f t="shared" si="194"/>
        <v>-38.389999999999873</v>
      </c>
      <c r="I645" s="4">
        <f t="shared" si="195"/>
        <v>35.536000000000058</v>
      </c>
      <c r="K645" s="16">
        <f t="shared" si="196"/>
        <v>0.43876592890677607</v>
      </c>
      <c r="L645" s="4">
        <f t="shared" si="185"/>
        <v>74.549999999999727</v>
      </c>
      <c r="M645" s="6">
        <f t="shared" si="197"/>
        <v>0.80940233236151737</v>
      </c>
      <c r="N645" s="4">
        <f t="shared" si="188"/>
        <v>219.51999999999998</v>
      </c>
      <c r="O645" s="6">
        <f t="shared" si="198"/>
        <v>0.83813687183256713</v>
      </c>
      <c r="P645" s="4">
        <f t="shared" si="189"/>
        <v>258.48999999999978</v>
      </c>
      <c r="Q645" s="13"/>
      <c r="R645" s="13"/>
      <c r="S645" s="4">
        <f t="shared" si="199"/>
        <v>20.760000000000218</v>
      </c>
      <c r="T645" s="6">
        <f t="shared" si="186"/>
        <v>1.0788538629737627</v>
      </c>
      <c r="U645" s="4">
        <f t="shared" si="200"/>
        <v>58.099999999999909</v>
      </c>
      <c r="V645" s="6">
        <f t="shared" si="187"/>
        <v>0.71961552478134228</v>
      </c>
      <c r="X645" s="4">
        <f t="shared" si="201"/>
        <v>20.760000000000218</v>
      </c>
      <c r="Z645" s="4">
        <f t="shared" ref="Z645:Z708" si="202">MAX(S645,U645)</f>
        <v>58.099999999999909</v>
      </c>
      <c r="AA645" s="4">
        <f t="shared" ref="AA645:AA708" si="203">ABS(H645)</f>
        <v>38.389999999999873</v>
      </c>
      <c r="AC645" s="4">
        <f t="shared" si="191"/>
        <v>10.389999999999873</v>
      </c>
      <c r="AD645" s="4">
        <f t="shared" si="190"/>
        <v>188.33999999999969</v>
      </c>
    </row>
    <row r="646" spans="1:30">
      <c r="A646" s="2">
        <f>Pairs!J646</f>
        <v>41096</v>
      </c>
      <c r="B646" s="5">
        <f>Pairs!K646</f>
        <v>3214.05</v>
      </c>
      <c r="C646" s="5">
        <f>Pairs!L646</f>
        <v>3227.06</v>
      </c>
      <c r="D646" s="5">
        <f>Pairs!M646</f>
        <v>3168.79</v>
      </c>
      <c r="E646" s="5">
        <f>Pairs!N646</f>
        <v>3168.79</v>
      </c>
      <c r="F646" s="4">
        <f t="shared" si="192"/>
        <v>58.269999999999982</v>
      </c>
      <c r="G646" s="4">
        <f t="shared" si="193"/>
        <v>52.421666666666702</v>
      </c>
      <c r="H646" s="9">
        <f t="shared" si="194"/>
        <v>-60.570000000000164</v>
      </c>
      <c r="I646" s="4">
        <f t="shared" si="195"/>
        <v>-5.5720000000000258</v>
      </c>
      <c r="K646" s="16">
        <f t="shared" si="196"/>
        <v>0</v>
      </c>
      <c r="L646" s="4">
        <f t="shared" si="185"/>
        <v>102.40999999999985</v>
      </c>
      <c r="M646" s="6">
        <f t="shared" si="197"/>
        <v>0.53348214285714346</v>
      </c>
      <c r="N646" s="4">
        <f t="shared" si="188"/>
        <v>219.51999999999998</v>
      </c>
      <c r="O646" s="6">
        <f t="shared" si="198"/>
        <v>0.60381446090757884</v>
      </c>
      <c r="P646" s="4">
        <f t="shared" si="189"/>
        <v>258.48999999999978</v>
      </c>
      <c r="Q646" s="13"/>
      <c r="R646" s="13"/>
      <c r="S646" s="4">
        <f t="shared" si="199"/>
        <v>-2.3000000000001819</v>
      </c>
      <c r="T646" s="6">
        <f t="shared" si="186"/>
        <v>0.40791415157612293</v>
      </c>
      <c r="U646" s="4">
        <f t="shared" si="200"/>
        <v>60.570000000000164</v>
      </c>
      <c r="V646" s="6">
        <f t="shared" si="187"/>
        <v>-0.3737089201877965</v>
      </c>
      <c r="X646" s="4">
        <f t="shared" si="201"/>
        <v>-2.3000000000001819</v>
      </c>
      <c r="Z646" s="4">
        <f t="shared" si="202"/>
        <v>60.570000000000164</v>
      </c>
      <c r="AA646" s="4">
        <f t="shared" si="203"/>
        <v>60.570000000000164</v>
      </c>
      <c r="AC646" s="4">
        <f t="shared" si="191"/>
        <v>32.570000000000164</v>
      </c>
      <c r="AD646" s="4">
        <f t="shared" si="190"/>
        <v>225.59000000000015</v>
      </c>
    </row>
    <row r="647" spans="1:30">
      <c r="A647" s="2">
        <f>Pairs!J647</f>
        <v>41099</v>
      </c>
      <c r="B647" s="5">
        <f>Pairs!K647</f>
        <v>3167.28</v>
      </c>
      <c r="C647" s="5">
        <f>Pairs!L647</f>
        <v>3175.99</v>
      </c>
      <c r="D647" s="5">
        <f>Pairs!M647</f>
        <v>3139.05</v>
      </c>
      <c r="E647" s="5">
        <f>Pairs!N647</f>
        <v>3156.8</v>
      </c>
      <c r="F647" s="4">
        <f t="shared" si="192"/>
        <v>36.9399999999996</v>
      </c>
      <c r="G647" s="4">
        <f t="shared" si="193"/>
        <v>51.038333333333298</v>
      </c>
      <c r="H647" s="9">
        <f t="shared" si="194"/>
        <v>-11.989999999999782</v>
      </c>
      <c r="I647" s="4">
        <f t="shared" si="195"/>
        <v>-16.679999999999929</v>
      </c>
      <c r="K647" s="16">
        <f t="shared" si="196"/>
        <v>0</v>
      </c>
      <c r="L647" s="4">
        <f t="shared" ref="L647:L710" si="204">(MAX($E643:$E647)-MIN($E643:$E647))</f>
        <v>114.39999999999964</v>
      </c>
      <c r="M647" s="6">
        <f t="shared" si="197"/>
        <v>0</v>
      </c>
      <c r="N647" s="4">
        <f t="shared" si="188"/>
        <v>114.39999999999964</v>
      </c>
      <c r="O647" s="6">
        <f t="shared" si="198"/>
        <v>0.47886297376093456</v>
      </c>
      <c r="P647" s="4">
        <f t="shared" si="189"/>
        <v>219.51999999999998</v>
      </c>
      <c r="Q647" s="13"/>
      <c r="R647" s="13"/>
      <c r="S647" s="4">
        <f t="shared" si="199"/>
        <v>7.1999999999998181</v>
      </c>
      <c r="T647" s="6">
        <f t="shared" si="186"/>
        <v>7.0305634215406976E-2</v>
      </c>
      <c r="U647" s="4">
        <f t="shared" si="200"/>
        <v>29.739999999999782</v>
      </c>
      <c r="V647" s="6">
        <f t="shared" si="187"/>
        <v>-0.29040132799531126</v>
      </c>
      <c r="X647" s="4">
        <f t="shared" si="201"/>
        <v>7.1999999999998181</v>
      </c>
      <c r="Z647" s="4">
        <f t="shared" si="202"/>
        <v>29.739999999999782</v>
      </c>
      <c r="AA647" s="4">
        <f t="shared" si="203"/>
        <v>11.989999999999782</v>
      </c>
      <c r="AC647" s="4">
        <f t="shared" si="191"/>
        <v>-16.010000000000218</v>
      </c>
      <c r="AD647" s="4">
        <f t="shared" si="190"/>
        <v>168.31999999999971</v>
      </c>
    </row>
    <row r="648" spans="1:30">
      <c r="A648" s="2">
        <f>Pairs!J648</f>
        <v>41100</v>
      </c>
      <c r="B648" s="5">
        <f>Pairs!K648</f>
        <v>3166.59</v>
      </c>
      <c r="C648" s="5">
        <f>Pairs!L648</f>
        <v>3204.62</v>
      </c>
      <c r="D648" s="5">
        <f>Pairs!M648</f>
        <v>3152.27</v>
      </c>
      <c r="E648" s="5">
        <f>Pairs!N648</f>
        <v>3175.41</v>
      </c>
      <c r="F648" s="4">
        <f t="shared" si="192"/>
        <v>52.349999999999909</v>
      </c>
      <c r="G648" s="4">
        <f t="shared" si="193"/>
        <v>52.182499999999926</v>
      </c>
      <c r="H648" s="9">
        <f t="shared" si="194"/>
        <v>18.609999999999673</v>
      </c>
      <c r="I648" s="4">
        <f t="shared" si="195"/>
        <v>-19.157999999999994</v>
      </c>
      <c r="K648" s="16">
        <f t="shared" si="196"/>
        <v>0.16773321315907799</v>
      </c>
      <c r="L648" s="4">
        <f t="shared" si="204"/>
        <v>110.94999999999982</v>
      </c>
      <c r="M648" s="6">
        <f t="shared" si="197"/>
        <v>0.16267482517482282</v>
      </c>
      <c r="N648" s="4">
        <f t="shared" si="188"/>
        <v>114.39999999999964</v>
      </c>
      <c r="O648" s="6">
        <f t="shared" si="198"/>
        <v>0.56363884839650158</v>
      </c>
      <c r="P648" s="4">
        <f t="shared" si="189"/>
        <v>219.51999999999998</v>
      </c>
      <c r="Q648" s="13"/>
      <c r="R648" s="13"/>
      <c r="S648" s="4">
        <f t="shared" si="199"/>
        <v>47.819999999999709</v>
      </c>
      <c r="T648" s="6">
        <f t="shared" si="186"/>
        <v>0.41800699300699179</v>
      </c>
      <c r="U648" s="4">
        <f t="shared" si="200"/>
        <v>4.5300000000002001</v>
      </c>
      <c r="V648" s="6">
        <f t="shared" si="187"/>
        <v>-3.9597902097903974E-2</v>
      </c>
      <c r="X648" s="4">
        <f t="shared" si="201"/>
        <v>4.5300000000002001</v>
      </c>
      <c r="Z648" s="4">
        <f t="shared" si="202"/>
        <v>47.819999999999709</v>
      </c>
      <c r="AA648" s="4">
        <f t="shared" si="203"/>
        <v>18.609999999999673</v>
      </c>
      <c r="AC648" s="4">
        <f t="shared" si="191"/>
        <v>-9.3900000000003274</v>
      </c>
      <c r="AD648" s="4">
        <f t="shared" si="190"/>
        <v>158.92999999999938</v>
      </c>
    </row>
    <row r="649" spans="1:30">
      <c r="A649" s="2">
        <f>Pairs!J649</f>
        <v>41101</v>
      </c>
      <c r="B649" s="5">
        <f>Pairs!K649</f>
        <v>3154.96</v>
      </c>
      <c r="C649" s="5">
        <f>Pairs!L649</f>
        <v>3176.83</v>
      </c>
      <c r="D649" s="5">
        <f>Pairs!M649</f>
        <v>3144.93</v>
      </c>
      <c r="E649" s="5">
        <f>Pairs!N649</f>
        <v>3157.25</v>
      </c>
      <c r="F649" s="4">
        <f t="shared" si="192"/>
        <v>31.900000000000091</v>
      </c>
      <c r="G649" s="4">
        <f t="shared" si="193"/>
        <v>49.180833333333261</v>
      </c>
      <c r="H649" s="9">
        <f t="shared" si="194"/>
        <v>-18.159999999999854</v>
      </c>
      <c r="I649" s="4">
        <f t="shared" si="195"/>
        <v>-22.1</v>
      </c>
      <c r="K649" s="16">
        <f t="shared" si="196"/>
        <v>6.2017640573293611E-3</v>
      </c>
      <c r="L649" s="4">
        <f t="shared" si="204"/>
        <v>72.559999999999945</v>
      </c>
      <c r="M649" s="6">
        <f t="shared" si="197"/>
        <v>3.9335664335648562E-3</v>
      </c>
      <c r="N649" s="4">
        <f t="shared" si="188"/>
        <v>114.39999999999964</v>
      </c>
      <c r="O649" s="6">
        <f t="shared" si="198"/>
        <v>3.9335664335648562E-3</v>
      </c>
      <c r="P649" s="4">
        <f t="shared" si="189"/>
        <v>114.39999999999964</v>
      </c>
      <c r="Q649" s="13"/>
      <c r="R649" s="13"/>
      <c r="S649" s="4">
        <f t="shared" si="199"/>
        <v>1.4200000000000728</v>
      </c>
      <c r="T649" s="6">
        <f t="shared" si="186"/>
        <v>0.18053177106804666</v>
      </c>
      <c r="U649" s="4">
        <f t="shared" si="200"/>
        <v>30.480000000000018</v>
      </c>
      <c r="V649" s="6">
        <f t="shared" si="187"/>
        <v>-0.10698512843623582</v>
      </c>
      <c r="X649" s="4">
        <f t="shared" si="201"/>
        <v>1.4200000000000728</v>
      </c>
      <c r="Z649" s="4">
        <f t="shared" si="202"/>
        <v>30.480000000000018</v>
      </c>
      <c r="AA649" s="4">
        <f t="shared" si="203"/>
        <v>18.159999999999854</v>
      </c>
      <c r="AC649" s="4">
        <f t="shared" si="191"/>
        <v>-9.8400000000001455</v>
      </c>
      <c r="AD649" s="4">
        <f t="shared" si="190"/>
        <v>126.67999999999938</v>
      </c>
    </row>
    <row r="650" spans="1:30">
      <c r="A650" s="2">
        <f>Pairs!J650</f>
        <v>41102</v>
      </c>
      <c r="B650" s="5">
        <f>Pairs!K650</f>
        <v>3144.02</v>
      </c>
      <c r="C650" s="5">
        <f>Pairs!L650</f>
        <v>3159.48</v>
      </c>
      <c r="D650" s="5">
        <f>Pairs!M650</f>
        <v>3118.48</v>
      </c>
      <c r="E650" s="5">
        <f>Pairs!N650</f>
        <v>3135.18</v>
      </c>
      <c r="F650" s="4">
        <f t="shared" si="192"/>
        <v>41</v>
      </c>
      <c r="G650" s="4">
        <f t="shared" si="193"/>
        <v>49.918333333333294</v>
      </c>
      <c r="H650" s="9">
        <f t="shared" si="194"/>
        <v>-22.070000000000164</v>
      </c>
      <c r="I650" s="4">
        <f t="shared" si="195"/>
        <v>-18.836000000000059</v>
      </c>
      <c r="K650" s="16">
        <f t="shared" si="196"/>
        <v>0</v>
      </c>
      <c r="L650" s="4">
        <f t="shared" si="204"/>
        <v>40.230000000000018</v>
      </c>
      <c r="M650" s="6">
        <f t="shared" si="197"/>
        <v>0</v>
      </c>
      <c r="N650" s="4">
        <f t="shared" si="188"/>
        <v>132.57000000000016</v>
      </c>
      <c r="O650" s="6">
        <f t="shared" si="198"/>
        <v>0</v>
      </c>
      <c r="P650" s="4">
        <f t="shared" si="189"/>
        <v>136.01999999999998</v>
      </c>
      <c r="Q650" s="13"/>
      <c r="R650" s="13"/>
      <c r="S650" s="4">
        <f t="shared" si="199"/>
        <v>2.2300000000000182</v>
      </c>
      <c r="T650" s="6">
        <f t="shared" ref="T650:T713" si="205">($C650-MIN($E645:$E649))/(MAX($E645:$E649)-MIN($E645:$E649))</f>
        <v>3.6934950385885311E-2</v>
      </c>
      <c r="U650" s="4">
        <f t="shared" si="200"/>
        <v>38.769999999999982</v>
      </c>
      <c r="V650" s="6">
        <f t="shared" ref="V650:V713" si="206">($D650-MIN($E645:$E649))/(MAX($E645:$E649)-MIN($E645:$E649))</f>
        <v>-0.52811466372657379</v>
      </c>
      <c r="X650" s="4">
        <f t="shared" si="201"/>
        <v>2.2300000000000182</v>
      </c>
      <c r="Z650" s="4">
        <f t="shared" si="202"/>
        <v>38.769999999999982</v>
      </c>
      <c r="AA650" s="4">
        <f t="shared" si="203"/>
        <v>22.070000000000164</v>
      </c>
      <c r="AC650" s="4">
        <f t="shared" si="191"/>
        <v>-5.9299999999998363</v>
      </c>
      <c r="AD650" s="4">
        <f t="shared" si="190"/>
        <v>137.30999999999949</v>
      </c>
    </row>
    <row r="651" spans="1:30">
      <c r="A651" s="2">
        <f>Pairs!J651</f>
        <v>41103</v>
      </c>
      <c r="B651" s="5">
        <f>Pairs!K651</f>
        <v>3148.34</v>
      </c>
      <c r="C651" s="5">
        <f>Pairs!L651</f>
        <v>3181.48</v>
      </c>
      <c r="D651" s="5">
        <f>Pairs!M651</f>
        <v>3137.05</v>
      </c>
      <c r="E651" s="5">
        <f>Pairs!N651</f>
        <v>3180.81</v>
      </c>
      <c r="F651" s="4">
        <f t="shared" si="192"/>
        <v>44.429999999999836</v>
      </c>
      <c r="G651" s="4">
        <f t="shared" si="193"/>
        <v>49.206666666666628</v>
      </c>
      <c r="H651" s="9">
        <f t="shared" si="194"/>
        <v>45.630000000000109</v>
      </c>
      <c r="I651" s="4">
        <f t="shared" si="195"/>
        <v>2.4039999999999964</v>
      </c>
      <c r="K651" s="16">
        <f t="shared" si="196"/>
        <v>1</v>
      </c>
      <c r="L651" s="4">
        <f t="shared" si="204"/>
        <v>45.630000000000109</v>
      </c>
      <c r="M651" s="6">
        <f t="shared" si="197"/>
        <v>0.48449777022722412</v>
      </c>
      <c r="N651" s="4">
        <f t="shared" si="188"/>
        <v>94.180000000000291</v>
      </c>
      <c r="O651" s="6">
        <f t="shared" si="198"/>
        <v>0.33546537273930388</v>
      </c>
      <c r="P651" s="4">
        <f t="shared" si="189"/>
        <v>136.01999999999998</v>
      </c>
      <c r="Q651" s="13"/>
      <c r="R651" s="13"/>
      <c r="S651" s="4">
        <f t="shared" si="199"/>
        <v>46.300000000000182</v>
      </c>
      <c r="T651" s="6">
        <f t="shared" si="205"/>
        <v>1.1508824260502153</v>
      </c>
      <c r="U651" s="4">
        <f t="shared" si="200"/>
        <v>-1.8700000000003456</v>
      </c>
      <c r="V651" s="6">
        <f t="shared" si="206"/>
        <v>4.6482724335081896E-2</v>
      </c>
      <c r="X651" s="4">
        <f t="shared" si="201"/>
        <v>-1.8700000000003456</v>
      </c>
      <c r="Z651" s="4">
        <f t="shared" si="202"/>
        <v>46.300000000000182</v>
      </c>
      <c r="AA651" s="4">
        <f t="shared" si="203"/>
        <v>45.630000000000109</v>
      </c>
      <c r="AC651" s="4">
        <f t="shared" si="191"/>
        <v>17.630000000000109</v>
      </c>
      <c r="AD651" s="4">
        <f t="shared" si="190"/>
        <v>37.969999999999345</v>
      </c>
    </row>
    <row r="652" spans="1:30">
      <c r="A652" s="2">
        <f>Pairs!J652</f>
        <v>41106</v>
      </c>
      <c r="B652" s="5">
        <f>Pairs!K652</f>
        <v>3176.27</v>
      </c>
      <c r="C652" s="5">
        <f>Pairs!L652</f>
        <v>3183.26</v>
      </c>
      <c r="D652" s="5">
        <f>Pairs!M652</f>
        <v>3155.63</v>
      </c>
      <c r="E652" s="5">
        <f>Pairs!N652</f>
        <v>3179.9</v>
      </c>
      <c r="F652" s="4">
        <f t="shared" si="192"/>
        <v>27.630000000000109</v>
      </c>
      <c r="G652" s="4">
        <f t="shared" si="193"/>
        <v>47.335000000000001</v>
      </c>
      <c r="H652" s="9">
        <f t="shared" si="194"/>
        <v>-0.90999999999985448</v>
      </c>
      <c r="I652" s="4">
        <f t="shared" si="195"/>
        <v>4.6199999999999815</v>
      </c>
      <c r="K652" s="16">
        <f t="shared" si="196"/>
        <v>0.98005698005698327</v>
      </c>
      <c r="L652" s="4">
        <f t="shared" si="204"/>
        <v>45.630000000000109</v>
      </c>
      <c r="M652" s="6">
        <f t="shared" si="197"/>
        <v>0.98005698005698327</v>
      </c>
      <c r="N652" s="4">
        <f t="shared" ref="N652:N715" si="207">MAX($E646:$E652)-MIN($E646:$E652)</f>
        <v>45.630000000000109</v>
      </c>
      <c r="O652" s="6">
        <f t="shared" si="198"/>
        <v>0.33733122124160969</v>
      </c>
      <c r="P652" s="4">
        <f t="shared" ref="P652:P715" si="208">MAX($E644:$E652)-MIN($E644:$E652)</f>
        <v>132.57000000000016</v>
      </c>
      <c r="Q652" s="13"/>
      <c r="R652" s="13"/>
      <c r="S652" s="4">
        <f t="shared" si="199"/>
        <v>2.4500000000002728</v>
      </c>
      <c r="T652" s="6">
        <f t="shared" si="205"/>
        <v>1.0536927460004442</v>
      </c>
      <c r="U652" s="4">
        <f t="shared" si="200"/>
        <v>25.179999999999836</v>
      </c>
      <c r="V652" s="6">
        <f t="shared" si="206"/>
        <v>0.44817006355468386</v>
      </c>
      <c r="X652" s="4">
        <f t="shared" si="201"/>
        <v>2.4500000000002728</v>
      </c>
      <c r="Z652" s="4">
        <f t="shared" si="202"/>
        <v>25.179999999999836</v>
      </c>
      <c r="AA652" s="4">
        <f t="shared" si="203"/>
        <v>0.90999999999985448</v>
      </c>
      <c r="AC652" s="4" t="str">
        <f t="shared" si="191"/>
        <v/>
      </c>
      <c r="AD652" s="4">
        <f t="shared" si="190"/>
        <v>22.419999999999618</v>
      </c>
    </row>
    <row r="653" spans="1:30">
      <c r="A653" s="2">
        <f>Pairs!J653</f>
        <v>41107</v>
      </c>
      <c r="B653" s="5">
        <f>Pairs!K653</f>
        <v>3187.45</v>
      </c>
      <c r="C653" s="5">
        <f>Pairs!L653</f>
        <v>3203.39</v>
      </c>
      <c r="D653" s="5">
        <f>Pairs!M653</f>
        <v>3166.76</v>
      </c>
      <c r="E653" s="5">
        <f>Pairs!N653</f>
        <v>3176.97</v>
      </c>
      <c r="F653" s="4">
        <f t="shared" si="192"/>
        <v>36.629999999999654</v>
      </c>
      <c r="G653" s="4">
        <f t="shared" si="193"/>
        <v>43.357499999999959</v>
      </c>
      <c r="H653" s="9">
        <f t="shared" si="194"/>
        <v>-2.930000000000291</v>
      </c>
      <c r="I653" s="4">
        <f t="shared" si="195"/>
        <v>0.31199999999998906</v>
      </c>
      <c r="K653" s="16">
        <f t="shared" si="196"/>
        <v>0.91584483892175905</v>
      </c>
      <c r="L653" s="4">
        <f t="shared" si="204"/>
        <v>45.630000000000109</v>
      </c>
      <c r="M653" s="6">
        <f t="shared" si="197"/>
        <v>0.91584483892175905</v>
      </c>
      <c r="N653" s="4">
        <f t="shared" si="207"/>
        <v>45.630000000000109</v>
      </c>
      <c r="O653" s="6">
        <f t="shared" si="198"/>
        <v>0.44372478233170348</v>
      </c>
      <c r="P653" s="4">
        <f t="shared" si="208"/>
        <v>94.180000000000291</v>
      </c>
      <c r="Q653" s="13"/>
      <c r="R653" s="13"/>
      <c r="S653" s="4">
        <f t="shared" si="199"/>
        <v>23.489999999999782</v>
      </c>
      <c r="T653" s="6">
        <f t="shared" si="205"/>
        <v>1.4948498794652614</v>
      </c>
      <c r="U653" s="4">
        <f t="shared" si="200"/>
        <v>13.139999999999873</v>
      </c>
      <c r="V653" s="6">
        <f t="shared" si="206"/>
        <v>0.69208853824239114</v>
      </c>
      <c r="X653" s="4">
        <f t="shared" si="201"/>
        <v>13.139999999999873</v>
      </c>
      <c r="Z653" s="4">
        <f t="shared" si="202"/>
        <v>23.489999999999782</v>
      </c>
      <c r="AA653" s="4">
        <f t="shared" si="203"/>
        <v>2.930000000000291</v>
      </c>
      <c r="AC653" s="4" t="str">
        <f t="shared" si="191"/>
        <v/>
      </c>
      <c r="AD653" s="4">
        <f t="shared" si="190"/>
        <v>19.419999999999618</v>
      </c>
    </row>
    <row r="654" spans="1:30">
      <c r="A654" s="2">
        <f>Pairs!J654</f>
        <v>41108</v>
      </c>
      <c r="B654" s="5">
        <f>Pairs!K654</f>
        <v>3195.24</v>
      </c>
      <c r="C654" s="5">
        <f>Pairs!L654</f>
        <v>3235.4</v>
      </c>
      <c r="D654" s="5">
        <f>Pairs!M654</f>
        <v>3192.43</v>
      </c>
      <c r="E654" s="5">
        <f>Pairs!N654</f>
        <v>3235.4</v>
      </c>
      <c r="F654" s="4">
        <f t="shared" si="192"/>
        <v>42.970000000000255</v>
      </c>
      <c r="G654" s="4">
        <f t="shared" si="193"/>
        <v>41.881666666666625</v>
      </c>
      <c r="H654" s="9">
        <f t="shared" si="194"/>
        <v>58.430000000000291</v>
      </c>
      <c r="I654" s="4">
        <f t="shared" si="195"/>
        <v>15.630000000000019</v>
      </c>
      <c r="K654" s="16">
        <f t="shared" si="196"/>
        <v>1</v>
      </c>
      <c r="L654" s="4">
        <f t="shared" si="204"/>
        <v>100.22000000000025</v>
      </c>
      <c r="M654" s="6">
        <f t="shared" si="197"/>
        <v>1</v>
      </c>
      <c r="N654" s="4">
        <f t="shared" si="207"/>
        <v>100.22000000000025</v>
      </c>
      <c r="O654" s="6">
        <f t="shared" si="198"/>
        <v>1</v>
      </c>
      <c r="P654" s="4">
        <f t="shared" si="208"/>
        <v>100.22000000000025</v>
      </c>
      <c r="Q654" s="13"/>
      <c r="R654" s="13"/>
      <c r="S654" s="4">
        <f t="shared" si="199"/>
        <v>58.430000000000291</v>
      </c>
      <c r="T654" s="6">
        <f t="shared" si="205"/>
        <v>2.1963620425158892</v>
      </c>
      <c r="U654" s="4">
        <f t="shared" si="200"/>
        <v>-15.460000000000036</v>
      </c>
      <c r="V654" s="6">
        <f t="shared" si="206"/>
        <v>1.2546570238877901</v>
      </c>
      <c r="X654" s="4">
        <f t="shared" si="201"/>
        <v>-15.460000000000036</v>
      </c>
      <c r="Z654" s="4">
        <f t="shared" si="202"/>
        <v>58.430000000000291</v>
      </c>
      <c r="AA654" s="4">
        <f t="shared" si="203"/>
        <v>58.430000000000291</v>
      </c>
      <c r="AC654" s="4">
        <f t="shared" si="191"/>
        <v>30.430000000000291</v>
      </c>
      <c r="AD654" s="4">
        <f t="shared" si="190"/>
        <v>49.849999999999909</v>
      </c>
    </row>
    <row r="655" spans="1:30">
      <c r="A655" s="2">
        <f>Pairs!J655</f>
        <v>41109</v>
      </c>
      <c r="B655" s="5">
        <f>Pairs!K655</f>
        <v>3246.69</v>
      </c>
      <c r="C655" s="5">
        <f>Pairs!L655</f>
        <v>3267.75</v>
      </c>
      <c r="D655" s="5">
        <f>Pairs!M655</f>
        <v>3237.6</v>
      </c>
      <c r="E655" s="5">
        <f>Pairs!N655</f>
        <v>3263.64</v>
      </c>
      <c r="F655" s="4">
        <f t="shared" si="192"/>
        <v>30.150000000000091</v>
      </c>
      <c r="G655" s="4">
        <f t="shared" si="193"/>
        <v>41.954999999999963</v>
      </c>
      <c r="H655" s="9">
        <f t="shared" si="194"/>
        <v>28.239999999999782</v>
      </c>
      <c r="I655" s="4">
        <f t="shared" si="195"/>
        <v>25.692000000000007</v>
      </c>
      <c r="K655" s="16">
        <f t="shared" si="196"/>
        <v>1</v>
      </c>
      <c r="L655" s="4">
        <f t="shared" si="204"/>
        <v>86.670000000000073</v>
      </c>
      <c r="M655" s="6">
        <f t="shared" si="197"/>
        <v>1</v>
      </c>
      <c r="N655" s="4">
        <f t="shared" si="207"/>
        <v>128.46000000000004</v>
      </c>
      <c r="O655" s="6">
        <f t="shared" si="198"/>
        <v>1</v>
      </c>
      <c r="P655" s="4">
        <f t="shared" si="208"/>
        <v>128.46000000000004</v>
      </c>
      <c r="Q655" s="13"/>
      <c r="R655" s="13"/>
      <c r="S655" s="4">
        <f t="shared" si="199"/>
        <v>32.349999999999909</v>
      </c>
      <c r="T655" s="6">
        <f t="shared" si="205"/>
        <v>1.3227898623029317</v>
      </c>
      <c r="U655" s="4">
        <f t="shared" si="200"/>
        <v>-2.1999999999998181</v>
      </c>
      <c r="V655" s="6">
        <f t="shared" si="206"/>
        <v>1.0219517062462564</v>
      </c>
      <c r="X655" s="4">
        <f t="shared" si="201"/>
        <v>-2.1999999999998181</v>
      </c>
      <c r="Z655" s="4">
        <f t="shared" si="202"/>
        <v>32.349999999999909</v>
      </c>
      <c r="AA655" s="4">
        <f t="shared" si="203"/>
        <v>28.239999999999782</v>
      </c>
      <c r="AC655" s="4">
        <f t="shared" si="191"/>
        <v>0.23999999999978172</v>
      </c>
      <c r="AD655" s="4">
        <f t="shared" si="190"/>
        <v>39.699999999999818</v>
      </c>
    </row>
    <row r="656" spans="1:30">
      <c r="A656" s="2">
        <f>Pairs!J656</f>
        <v>41110</v>
      </c>
      <c r="B656" s="5">
        <f>Pairs!K656</f>
        <v>3258.59</v>
      </c>
      <c r="C656" s="5">
        <f>Pairs!L656</f>
        <v>3261.78</v>
      </c>
      <c r="D656" s="5">
        <f>Pairs!M656</f>
        <v>3192.69</v>
      </c>
      <c r="E656" s="5">
        <f>Pairs!N656</f>
        <v>3193.89</v>
      </c>
      <c r="F656" s="4">
        <f t="shared" si="192"/>
        <v>69.090000000000146</v>
      </c>
      <c r="G656" s="4">
        <f t="shared" si="193"/>
        <v>45.851666666666652</v>
      </c>
      <c r="H656" s="9">
        <f t="shared" si="194"/>
        <v>-69.75</v>
      </c>
      <c r="I656" s="4">
        <f t="shared" si="195"/>
        <v>2.6159999999999854</v>
      </c>
      <c r="K656" s="16">
        <f t="shared" si="196"/>
        <v>0.19522326064382206</v>
      </c>
      <c r="L656" s="4">
        <f t="shared" si="204"/>
        <v>86.670000000000073</v>
      </c>
      <c r="M656" s="6">
        <f t="shared" si="197"/>
        <v>0.45702942550210196</v>
      </c>
      <c r="N656" s="4">
        <f t="shared" si="207"/>
        <v>128.46000000000004</v>
      </c>
      <c r="O656" s="6">
        <f t="shared" si="198"/>
        <v>0.45702942550210196</v>
      </c>
      <c r="P656" s="4">
        <f t="shared" si="208"/>
        <v>128.46000000000004</v>
      </c>
      <c r="Q656" s="13"/>
      <c r="R656" s="13"/>
      <c r="S656" s="4">
        <f t="shared" si="199"/>
        <v>-1.8599999999996726</v>
      </c>
      <c r="T656" s="6">
        <f t="shared" si="205"/>
        <v>0.97853928695050574</v>
      </c>
      <c r="U656" s="4">
        <f t="shared" si="200"/>
        <v>70.949999999999818</v>
      </c>
      <c r="V656" s="6">
        <f t="shared" si="206"/>
        <v>0.18137763932156734</v>
      </c>
      <c r="X656" s="4">
        <f t="shared" si="201"/>
        <v>-1.8599999999996726</v>
      </c>
      <c r="Z656" s="4">
        <f t="shared" si="202"/>
        <v>70.949999999999818</v>
      </c>
      <c r="AA656" s="4">
        <f t="shared" si="203"/>
        <v>69.75</v>
      </c>
      <c r="AC656" s="4">
        <f t="shared" si="191"/>
        <v>41.75</v>
      </c>
      <c r="AD656" s="4">
        <f t="shared" ref="AD656:AD719" si="209">SUM(AC647:AC656)</f>
        <v>48.879999999999654</v>
      </c>
    </row>
    <row r="657" spans="1:30">
      <c r="A657" s="2">
        <f>Pairs!J657</f>
        <v>41113</v>
      </c>
      <c r="B657" s="5">
        <f>Pairs!K657</f>
        <v>3159.68</v>
      </c>
      <c r="C657" s="5">
        <f>Pairs!L657</f>
        <v>3162.98</v>
      </c>
      <c r="D657" s="5">
        <f>Pairs!M657</f>
        <v>3087.36</v>
      </c>
      <c r="E657" s="5">
        <f>Pairs!N657</f>
        <v>3101.53</v>
      </c>
      <c r="F657" s="4">
        <f t="shared" si="192"/>
        <v>75.619999999999891</v>
      </c>
      <c r="G657" s="4">
        <f t="shared" si="193"/>
        <v>45.581666666666628</v>
      </c>
      <c r="H657" s="9">
        <f t="shared" si="194"/>
        <v>-92.359999999999673</v>
      </c>
      <c r="I657" s="4">
        <f t="shared" si="195"/>
        <v>-15.673999999999978</v>
      </c>
      <c r="K657" s="16">
        <f t="shared" si="196"/>
        <v>0</v>
      </c>
      <c r="L657" s="4">
        <f t="shared" si="204"/>
        <v>162.10999999999967</v>
      </c>
      <c r="M657" s="6">
        <f t="shared" si="197"/>
        <v>0</v>
      </c>
      <c r="N657" s="4">
        <f t="shared" si="207"/>
        <v>162.10999999999967</v>
      </c>
      <c r="O657" s="6">
        <f t="shared" si="198"/>
        <v>0</v>
      </c>
      <c r="P657" s="4">
        <f t="shared" si="208"/>
        <v>162.10999999999967</v>
      </c>
      <c r="Q657" s="13"/>
      <c r="R657" s="13"/>
      <c r="S657" s="4">
        <f t="shared" si="199"/>
        <v>-30.909999999999854</v>
      </c>
      <c r="T657" s="6">
        <f t="shared" si="205"/>
        <v>-0.16141686858197496</v>
      </c>
      <c r="U657" s="4">
        <f t="shared" si="200"/>
        <v>106.52999999999975</v>
      </c>
      <c r="V657" s="6">
        <f t="shared" si="206"/>
        <v>-1.0339217722395246</v>
      </c>
      <c r="X657" s="4">
        <f t="shared" si="201"/>
        <v>-30.909999999999854</v>
      </c>
      <c r="Z657" s="4">
        <f t="shared" si="202"/>
        <v>106.52999999999975</v>
      </c>
      <c r="AA657" s="4">
        <f t="shared" si="203"/>
        <v>92.359999999999673</v>
      </c>
      <c r="AC657" s="4">
        <f t="shared" si="191"/>
        <v>64.359999999999673</v>
      </c>
      <c r="AD657" s="4">
        <f t="shared" si="209"/>
        <v>129.24999999999955</v>
      </c>
    </row>
    <row r="658" spans="1:30">
      <c r="A658" s="2">
        <f>Pairs!J658</f>
        <v>41114</v>
      </c>
      <c r="B658" s="5">
        <f>Pairs!K658</f>
        <v>3114.09</v>
      </c>
      <c r="C658" s="5">
        <f>Pairs!L658</f>
        <v>3119.75</v>
      </c>
      <c r="D658" s="5">
        <f>Pairs!M658</f>
        <v>3074.68</v>
      </c>
      <c r="E658" s="5">
        <f>Pairs!N658</f>
        <v>3074.68</v>
      </c>
      <c r="F658" s="4">
        <f t="shared" si="192"/>
        <v>45.070000000000164</v>
      </c>
      <c r="G658" s="4">
        <f t="shared" si="193"/>
        <v>44.481666666666648</v>
      </c>
      <c r="H658" s="9">
        <f t="shared" si="194"/>
        <v>-26.850000000000364</v>
      </c>
      <c r="I658" s="4">
        <f t="shared" si="195"/>
        <v>-20.457999999999991</v>
      </c>
      <c r="K658" s="16">
        <f t="shared" si="196"/>
        <v>0</v>
      </c>
      <c r="L658" s="4">
        <f t="shared" si="204"/>
        <v>188.96000000000004</v>
      </c>
      <c r="M658" s="6">
        <f t="shared" si="197"/>
        <v>0</v>
      </c>
      <c r="N658" s="4">
        <f t="shared" si="207"/>
        <v>188.96000000000004</v>
      </c>
      <c r="O658" s="6">
        <f t="shared" si="198"/>
        <v>0</v>
      </c>
      <c r="P658" s="4">
        <f t="shared" si="208"/>
        <v>188.96000000000004</v>
      </c>
      <c r="Q658" s="13"/>
      <c r="R658" s="13"/>
      <c r="S658" s="4">
        <f t="shared" si="199"/>
        <v>18.2199999999998</v>
      </c>
      <c r="T658" s="6">
        <f t="shared" si="205"/>
        <v>0.11239281969033271</v>
      </c>
      <c r="U658" s="4">
        <f t="shared" si="200"/>
        <v>26.850000000000364</v>
      </c>
      <c r="V658" s="6">
        <f t="shared" si="206"/>
        <v>-0.16562827709580172</v>
      </c>
      <c r="X658" s="4">
        <f t="shared" si="201"/>
        <v>18.2199999999998</v>
      </c>
      <c r="Z658" s="4">
        <f t="shared" si="202"/>
        <v>26.850000000000364</v>
      </c>
      <c r="AA658" s="4">
        <f t="shared" si="203"/>
        <v>26.850000000000364</v>
      </c>
      <c r="AC658" s="4" t="str">
        <f t="shared" si="191"/>
        <v/>
      </c>
      <c r="AD658" s="4">
        <f t="shared" si="209"/>
        <v>138.63999999999987</v>
      </c>
    </row>
    <row r="659" spans="1:30">
      <c r="A659" s="2">
        <f>Pairs!J659</f>
        <v>41115</v>
      </c>
      <c r="B659" s="5">
        <f>Pairs!K659</f>
        <v>3066.92</v>
      </c>
      <c r="C659" s="5">
        <f>Pairs!L659</f>
        <v>3113.06</v>
      </c>
      <c r="D659" s="5">
        <f>Pairs!M659</f>
        <v>3065.47</v>
      </c>
      <c r="E659" s="5">
        <f>Pairs!N659</f>
        <v>3081.74</v>
      </c>
      <c r="F659" s="4">
        <f t="shared" si="192"/>
        <v>47.590000000000146</v>
      </c>
      <c r="G659" s="4">
        <f t="shared" si="193"/>
        <v>45.369166666666693</v>
      </c>
      <c r="H659" s="9">
        <f t="shared" si="194"/>
        <v>7.0599999999999454</v>
      </c>
      <c r="I659" s="4">
        <f t="shared" si="195"/>
        <v>-30.732000000000063</v>
      </c>
      <c r="K659" s="16">
        <f t="shared" si="196"/>
        <v>3.7362404741743988E-2</v>
      </c>
      <c r="L659" s="4">
        <f t="shared" si="204"/>
        <v>188.96000000000004</v>
      </c>
      <c r="M659" s="6">
        <f t="shared" si="197"/>
        <v>3.7362404741743988E-2</v>
      </c>
      <c r="N659" s="4">
        <f t="shared" si="207"/>
        <v>188.96000000000004</v>
      </c>
      <c r="O659" s="6">
        <f t="shared" si="198"/>
        <v>3.7362404741743988E-2</v>
      </c>
      <c r="P659" s="4">
        <f t="shared" si="208"/>
        <v>188.96000000000004</v>
      </c>
      <c r="Q659" s="13"/>
      <c r="R659" s="13"/>
      <c r="S659" s="4">
        <f t="shared" si="199"/>
        <v>38.380000000000109</v>
      </c>
      <c r="T659" s="6">
        <f t="shared" si="205"/>
        <v>0.20311176968670672</v>
      </c>
      <c r="U659" s="4">
        <f t="shared" si="200"/>
        <v>9.2100000000000364</v>
      </c>
      <c r="V659" s="6">
        <f t="shared" si="206"/>
        <v>-4.874047417442863E-2</v>
      </c>
      <c r="X659" s="4">
        <f t="shared" si="201"/>
        <v>9.2100000000000364</v>
      </c>
      <c r="Z659" s="4">
        <f t="shared" si="202"/>
        <v>38.380000000000109</v>
      </c>
      <c r="AA659" s="4">
        <f t="shared" si="203"/>
        <v>7.0599999999999454</v>
      </c>
      <c r="AC659" s="4">
        <f t="shared" si="191"/>
        <v>-20.940000000000055</v>
      </c>
      <c r="AD659" s="4">
        <f t="shared" si="209"/>
        <v>127.53999999999996</v>
      </c>
    </row>
    <row r="660" spans="1:30">
      <c r="A660" s="2">
        <f>Pairs!J660</f>
        <v>41116</v>
      </c>
      <c r="B660" s="5">
        <f>Pairs!K660</f>
        <v>3094.91</v>
      </c>
      <c r="C660" s="5">
        <f>Pairs!L660</f>
        <v>3207.12</v>
      </c>
      <c r="D660" s="5">
        <f>Pairs!M660</f>
        <v>3071.8</v>
      </c>
      <c r="E660" s="5">
        <f>Pairs!N660</f>
        <v>3207.12</v>
      </c>
      <c r="F660" s="4">
        <f t="shared" si="192"/>
        <v>135.31999999999971</v>
      </c>
      <c r="G660" s="4">
        <f t="shared" si="193"/>
        <v>52.283333333333339</v>
      </c>
      <c r="H660" s="9">
        <f t="shared" si="194"/>
        <v>125.38000000000011</v>
      </c>
      <c r="I660" s="4">
        <f t="shared" si="195"/>
        <v>-11.303999999999997</v>
      </c>
      <c r="K660" s="16">
        <f t="shared" si="196"/>
        <v>1</v>
      </c>
      <c r="L660" s="4">
        <f t="shared" si="204"/>
        <v>132.44000000000005</v>
      </c>
      <c r="M660" s="6">
        <f t="shared" si="197"/>
        <v>0.7008890770533448</v>
      </c>
      <c r="N660" s="4">
        <f t="shared" si="207"/>
        <v>188.96000000000004</v>
      </c>
      <c r="O660" s="6">
        <f t="shared" si="198"/>
        <v>0.7008890770533448</v>
      </c>
      <c r="P660" s="4">
        <f t="shared" si="208"/>
        <v>188.96000000000004</v>
      </c>
      <c r="Q660" s="13"/>
      <c r="R660" s="13"/>
      <c r="S660" s="4">
        <f t="shared" si="199"/>
        <v>125.38000000000011</v>
      </c>
      <c r="T660" s="6">
        <f t="shared" si="205"/>
        <v>0.7008890770533448</v>
      </c>
      <c r="U660" s="4">
        <f t="shared" si="200"/>
        <v>9.9399999999995998</v>
      </c>
      <c r="V660" s="6">
        <f t="shared" si="206"/>
        <v>-1.5241320914477424E-2</v>
      </c>
      <c r="X660" s="4">
        <f t="shared" si="201"/>
        <v>9.9399999999995998</v>
      </c>
      <c r="Z660" s="4">
        <f t="shared" si="202"/>
        <v>125.38000000000011</v>
      </c>
      <c r="AA660" s="4">
        <f t="shared" si="203"/>
        <v>125.38000000000011</v>
      </c>
      <c r="AC660" s="4">
        <f t="shared" si="191"/>
        <v>97.380000000000109</v>
      </c>
      <c r="AD660" s="4">
        <f t="shared" si="209"/>
        <v>230.84999999999991</v>
      </c>
    </row>
    <row r="661" spans="1:30">
      <c r="A661" s="2">
        <f>Pairs!J661</f>
        <v>41117</v>
      </c>
      <c r="B661" s="5">
        <f>Pairs!K661</f>
        <v>3224.98</v>
      </c>
      <c r="C661" s="5">
        <f>Pairs!L661</f>
        <v>3280.19</v>
      </c>
      <c r="D661" s="5">
        <f>Pairs!M661</f>
        <v>3193.72</v>
      </c>
      <c r="E661" s="5">
        <f>Pairs!N661</f>
        <v>3280.19</v>
      </c>
      <c r="F661" s="4">
        <f t="shared" si="192"/>
        <v>86.470000000000255</v>
      </c>
      <c r="G661" s="4">
        <f t="shared" si="193"/>
        <v>56.830833333333352</v>
      </c>
      <c r="H661" s="9">
        <f t="shared" si="194"/>
        <v>73.070000000000164</v>
      </c>
      <c r="I661" s="4">
        <f t="shared" si="195"/>
        <v>17.260000000000037</v>
      </c>
      <c r="K661" s="16">
        <f t="shared" si="196"/>
        <v>1</v>
      </c>
      <c r="L661" s="4">
        <f t="shared" si="204"/>
        <v>205.51000000000022</v>
      </c>
      <c r="M661" s="6">
        <f t="shared" si="197"/>
        <v>1</v>
      </c>
      <c r="N661" s="4">
        <f t="shared" si="207"/>
        <v>205.51000000000022</v>
      </c>
      <c r="O661" s="6">
        <f t="shared" si="198"/>
        <v>1</v>
      </c>
      <c r="P661" s="4">
        <f t="shared" si="208"/>
        <v>205.51000000000022</v>
      </c>
      <c r="Q661" s="13"/>
      <c r="R661" s="13"/>
      <c r="S661" s="4">
        <f t="shared" si="199"/>
        <v>73.070000000000164</v>
      </c>
      <c r="T661" s="6">
        <f t="shared" si="205"/>
        <v>1.5517215342796749</v>
      </c>
      <c r="U661" s="4">
        <f t="shared" si="200"/>
        <v>13.400000000000091</v>
      </c>
      <c r="V661" s="6">
        <f t="shared" si="206"/>
        <v>0.89882210812443308</v>
      </c>
      <c r="X661" s="4">
        <f t="shared" si="201"/>
        <v>13.400000000000091</v>
      </c>
      <c r="Z661" s="4">
        <f t="shared" si="202"/>
        <v>73.070000000000164</v>
      </c>
      <c r="AA661" s="4">
        <f t="shared" si="203"/>
        <v>73.070000000000164</v>
      </c>
      <c r="AC661" s="4">
        <f t="shared" si="191"/>
        <v>45.070000000000164</v>
      </c>
      <c r="AD661" s="4">
        <f t="shared" si="209"/>
        <v>258.28999999999996</v>
      </c>
    </row>
    <row r="662" spans="1:30">
      <c r="A662" s="2">
        <f>Pairs!J662</f>
        <v>41120</v>
      </c>
      <c r="B662" s="5">
        <f>Pairs!K662</f>
        <v>3299.31</v>
      </c>
      <c r="C662" s="5">
        <f>Pairs!L662</f>
        <v>3330.69</v>
      </c>
      <c r="D662" s="5">
        <f>Pairs!M662</f>
        <v>3288.75</v>
      </c>
      <c r="E662" s="5">
        <f>Pairs!N662</f>
        <v>3320.71</v>
      </c>
      <c r="F662" s="4">
        <f t="shared" si="192"/>
        <v>41.940000000000055</v>
      </c>
      <c r="G662" s="4">
        <f t="shared" si="193"/>
        <v>56.909166666666692</v>
      </c>
      <c r="H662" s="9">
        <f t="shared" si="194"/>
        <v>40.519999999999982</v>
      </c>
      <c r="I662" s="4">
        <f t="shared" si="195"/>
        <v>43.83599999999997</v>
      </c>
      <c r="K662" s="16">
        <f t="shared" si="196"/>
        <v>1</v>
      </c>
      <c r="L662" s="4">
        <f t="shared" si="204"/>
        <v>246.0300000000002</v>
      </c>
      <c r="M662" s="6">
        <f t="shared" si="197"/>
        <v>1</v>
      </c>
      <c r="N662" s="4">
        <f t="shared" si="207"/>
        <v>246.0300000000002</v>
      </c>
      <c r="O662" s="6">
        <f t="shared" si="198"/>
        <v>1</v>
      </c>
      <c r="P662" s="4">
        <f t="shared" si="208"/>
        <v>246.0300000000002</v>
      </c>
      <c r="Q662" s="13"/>
      <c r="R662" s="13"/>
      <c r="S662" s="4">
        <f t="shared" si="199"/>
        <v>50.5</v>
      </c>
      <c r="T662" s="6">
        <f t="shared" si="205"/>
        <v>1.2457301347866281</v>
      </c>
      <c r="U662" s="4">
        <f t="shared" si="200"/>
        <v>-8.5599999999999454</v>
      </c>
      <c r="V662" s="6">
        <f t="shared" si="206"/>
        <v>1.0416524743321489</v>
      </c>
      <c r="X662" s="4">
        <f t="shared" si="201"/>
        <v>-8.5599999999999454</v>
      </c>
      <c r="Z662" s="4">
        <f t="shared" si="202"/>
        <v>50.5</v>
      </c>
      <c r="AA662" s="4">
        <f t="shared" si="203"/>
        <v>40.519999999999982</v>
      </c>
      <c r="AC662" s="4">
        <f t="shared" si="191"/>
        <v>12.519999999999982</v>
      </c>
      <c r="AD662" s="4">
        <f t="shared" si="209"/>
        <v>270.80999999999995</v>
      </c>
    </row>
    <row r="663" spans="1:30">
      <c r="A663" s="2">
        <f>Pairs!J663</f>
        <v>41121</v>
      </c>
      <c r="B663" s="5">
        <f>Pairs!K663</f>
        <v>3318.84</v>
      </c>
      <c r="C663" s="5">
        <f>Pairs!L663</f>
        <v>3334.82</v>
      </c>
      <c r="D663" s="5">
        <f>Pairs!M663</f>
        <v>3291.66</v>
      </c>
      <c r="E663" s="5">
        <f>Pairs!N663</f>
        <v>3291.66</v>
      </c>
      <c r="F663" s="4">
        <f t="shared" si="192"/>
        <v>43.160000000000309</v>
      </c>
      <c r="G663" s="4">
        <f t="shared" si="193"/>
        <v>56.803333333333399</v>
      </c>
      <c r="H663" s="9">
        <f t="shared" si="194"/>
        <v>-29.050000000000182</v>
      </c>
      <c r="I663" s="4">
        <f t="shared" si="195"/>
        <v>43.396000000000001</v>
      </c>
      <c r="K663" s="16">
        <f t="shared" si="196"/>
        <v>0.87843662384399657</v>
      </c>
      <c r="L663" s="4">
        <f t="shared" si="204"/>
        <v>238.97000000000025</v>
      </c>
      <c r="M663" s="6">
        <f t="shared" si="197"/>
        <v>0.88192496849977575</v>
      </c>
      <c r="N663" s="4">
        <f t="shared" si="207"/>
        <v>246.0300000000002</v>
      </c>
      <c r="O663" s="6">
        <f t="shared" si="198"/>
        <v>0.88192496849977575</v>
      </c>
      <c r="P663" s="4">
        <f t="shared" si="208"/>
        <v>246.0300000000002</v>
      </c>
      <c r="Q663" s="13"/>
      <c r="R663" s="13"/>
      <c r="S663" s="4">
        <f t="shared" si="199"/>
        <v>14.110000000000127</v>
      </c>
      <c r="T663" s="6">
        <f t="shared" si="205"/>
        <v>1.0573507295858233</v>
      </c>
      <c r="U663" s="4">
        <f t="shared" si="200"/>
        <v>29.050000000000182</v>
      </c>
      <c r="V663" s="6">
        <f t="shared" si="206"/>
        <v>0.88192496849977575</v>
      </c>
      <c r="X663" s="4">
        <f t="shared" si="201"/>
        <v>14.110000000000127</v>
      </c>
      <c r="Z663" s="4">
        <f t="shared" si="202"/>
        <v>29.050000000000182</v>
      </c>
      <c r="AA663" s="4">
        <f t="shared" si="203"/>
        <v>29.050000000000182</v>
      </c>
      <c r="AC663" s="4">
        <f t="shared" si="191"/>
        <v>1.0500000000001819</v>
      </c>
      <c r="AD663" s="4">
        <f t="shared" si="209"/>
        <v>271.86000000000013</v>
      </c>
    </row>
    <row r="664" spans="1:30">
      <c r="A664" s="2">
        <f>Pairs!J664</f>
        <v>41122</v>
      </c>
      <c r="B664" s="5">
        <f>Pairs!K664</f>
        <v>3298.7</v>
      </c>
      <c r="C664" s="5">
        <f>Pairs!L664</f>
        <v>3328.5</v>
      </c>
      <c r="D664" s="5">
        <f>Pairs!M664</f>
        <v>3296.62</v>
      </c>
      <c r="E664" s="5">
        <f>Pairs!N664</f>
        <v>3321.56</v>
      </c>
      <c r="F664" s="4">
        <f t="shared" si="192"/>
        <v>31.880000000000109</v>
      </c>
      <c r="G664" s="4">
        <f t="shared" si="193"/>
        <v>57.157500000000063</v>
      </c>
      <c r="H664" s="9">
        <f t="shared" si="194"/>
        <v>29.900000000000091</v>
      </c>
      <c r="I664" s="4">
        <f t="shared" si="195"/>
        <v>47.964000000000034</v>
      </c>
      <c r="K664" s="16">
        <f t="shared" si="196"/>
        <v>1</v>
      </c>
      <c r="L664" s="4">
        <f t="shared" si="204"/>
        <v>114.44000000000005</v>
      </c>
      <c r="M664" s="6">
        <f t="shared" si="197"/>
        <v>1</v>
      </c>
      <c r="N664" s="4">
        <f t="shared" si="207"/>
        <v>246.88000000000011</v>
      </c>
      <c r="O664" s="6">
        <f t="shared" si="198"/>
        <v>1</v>
      </c>
      <c r="P664" s="4">
        <f t="shared" si="208"/>
        <v>246.88000000000011</v>
      </c>
      <c r="Q664" s="13"/>
      <c r="R664" s="13"/>
      <c r="S664" s="4">
        <f t="shared" si="199"/>
        <v>36.840000000000146</v>
      </c>
      <c r="T664" s="6">
        <f t="shared" si="205"/>
        <v>1.0325982340879607</v>
      </c>
      <c r="U664" s="4">
        <f t="shared" si="200"/>
        <v>-4.9600000000000364</v>
      </c>
      <c r="V664" s="6">
        <f t="shared" si="206"/>
        <v>0.89919236724274965</v>
      </c>
      <c r="X664" s="4">
        <f t="shared" si="201"/>
        <v>-4.9600000000000364</v>
      </c>
      <c r="Z664" s="4">
        <f t="shared" si="202"/>
        <v>36.840000000000146</v>
      </c>
      <c r="AA664" s="4">
        <f t="shared" si="203"/>
        <v>29.900000000000091</v>
      </c>
      <c r="AC664" s="4">
        <f t="shared" si="191"/>
        <v>1.9000000000000909</v>
      </c>
      <c r="AD664" s="4">
        <f t="shared" si="209"/>
        <v>243.32999999999993</v>
      </c>
    </row>
    <row r="665" spans="1:30">
      <c r="A665" s="2">
        <f>Pairs!J665</f>
        <v>41123</v>
      </c>
      <c r="B665" s="5">
        <f>Pairs!K665</f>
        <v>3315.75</v>
      </c>
      <c r="C665" s="5">
        <f>Pairs!L665</f>
        <v>3374.84</v>
      </c>
      <c r="D665" s="5">
        <f>Pairs!M665</f>
        <v>3232.46</v>
      </c>
      <c r="E665" s="5">
        <f>Pairs!N665</f>
        <v>3232.46</v>
      </c>
      <c r="F665" s="4">
        <f t="shared" si="192"/>
        <v>142.38000000000011</v>
      </c>
      <c r="G665" s="4">
        <f t="shared" si="193"/>
        <v>65.970000000000098</v>
      </c>
      <c r="H665" s="9">
        <f t="shared" si="194"/>
        <v>-89.099999999999909</v>
      </c>
      <c r="I665" s="4">
        <f t="shared" si="195"/>
        <v>5.0680000000000289</v>
      </c>
      <c r="K665" s="16">
        <f t="shared" si="196"/>
        <v>0</v>
      </c>
      <c r="L665" s="4">
        <f t="shared" si="204"/>
        <v>89.099999999999909</v>
      </c>
      <c r="M665" s="6">
        <f t="shared" si="197"/>
        <v>0.62847135351513694</v>
      </c>
      <c r="N665" s="4">
        <f t="shared" si="207"/>
        <v>239.82000000000016</v>
      </c>
      <c r="O665" s="6">
        <f t="shared" si="198"/>
        <v>0.63909591704471858</v>
      </c>
      <c r="P665" s="4">
        <f t="shared" si="208"/>
        <v>246.88000000000011</v>
      </c>
      <c r="Q665" s="13"/>
      <c r="R665" s="13"/>
      <c r="S665" s="4">
        <f t="shared" si="199"/>
        <v>53.2800000000002</v>
      </c>
      <c r="T665" s="6">
        <f t="shared" si="205"/>
        <v>1.465571478504021</v>
      </c>
      <c r="U665" s="4">
        <f t="shared" si="200"/>
        <v>89.099999999999909</v>
      </c>
      <c r="V665" s="6">
        <f t="shared" si="206"/>
        <v>0.22142607479902249</v>
      </c>
      <c r="X665" s="4">
        <f t="shared" si="201"/>
        <v>53.2800000000002</v>
      </c>
      <c r="Z665" s="4">
        <f t="shared" si="202"/>
        <v>89.099999999999909</v>
      </c>
      <c r="AA665" s="4">
        <f t="shared" si="203"/>
        <v>89.099999999999909</v>
      </c>
      <c r="AC665" s="4">
        <f t="shared" si="191"/>
        <v>61.099999999999909</v>
      </c>
      <c r="AD665" s="4">
        <f t="shared" si="209"/>
        <v>304.19000000000005</v>
      </c>
    </row>
    <row r="666" spans="1:30">
      <c r="A666" s="2">
        <f>Pairs!J666</f>
        <v>41124</v>
      </c>
      <c r="B666" s="5">
        <f>Pairs!K666</f>
        <v>3244.6</v>
      </c>
      <c r="C666" s="5">
        <f>Pairs!L666</f>
        <v>3374.19</v>
      </c>
      <c r="D666" s="5">
        <f>Pairs!M666</f>
        <v>3238.4</v>
      </c>
      <c r="E666" s="5">
        <f>Pairs!N666</f>
        <v>3374.19</v>
      </c>
      <c r="F666" s="4">
        <f t="shared" si="192"/>
        <v>135.78999999999996</v>
      </c>
      <c r="G666" s="4">
        <f t="shared" si="193"/>
        <v>73.705000000000084</v>
      </c>
      <c r="H666" s="9">
        <f t="shared" si="194"/>
        <v>141.73000000000002</v>
      </c>
      <c r="I666" s="4">
        <f t="shared" si="195"/>
        <v>18.8</v>
      </c>
      <c r="K666" s="16">
        <f t="shared" si="196"/>
        <v>1</v>
      </c>
      <c r="L666" s="4">
        <f t="shared" si="204"/>
        <v>141.73000000000002</v>
      </c>
      <c r="M666" s="6">
        <f t="shared" si="197"/>
        <v>1</v>
      </c>
      <c r="N666" s="4">
        <f t="shared" si="207"/>
        <v>167.07000000000016</v>
      </c>
      <c r="O666" s="6">
        <f t="shared" si="198"/>
        <v>1</v>
      </c>
      <c r="P666" s="4">
        <f t="shared" si="208"/>
        <v>299.51000000000022</v>
      </c>
      <c r="Q666" s="13"/>
      <c r="R666" s="13"/>
      <c r="S666" s="4">
        <f t="shared" si="199"/>
        <v>141.73000000000002</v>
      </c>
      <c r="T666" s="6">
        <f t="shared" si="205"/>
        <v>1.5906846240179591</v>
      </c>
      <c r="U666" s="4">
        <f t="shared" si="200"/>
        <v>-5.9400000000000546</v>
      </c>
      <c r="V666" s="6">
        <f t="shared" si="206"/>
        <v>6.6666666666667346E-2</v>
      </c>
      <c r="X666" s="4">
        <f t="shared" si="201"/>
        <v>-5.9400000000000546</v>
      </c>
      <c r="Z666" s="4">
        <f t="shared" si="202"/>
        <v>141.73000000000002</v>
      </c>
      <c r="AA666" s="4">
        <f t="shared" si="203"/>
        <v>141.73000000000002</v>
      </c>
      <c r="AC666" s="4">
        <f t="shared" si="191"/>
        <v>113.73000000000002</v>
      </c>
      <c r="AD666" s="4">
        <f t="shared" si="209"/>
        <v>376.17000000000007</v>
      </c>
    </row>
    <row r="667" spans="1:30">
      <c r="A667" s="2">
        <f>Pairs!J667</f>
        <v>41127</v>
      </c>
      <c r="B667" s="5">
        <f>Pairs!K667</f>
        <v>3365.37</v>
      </c>
      <c r="C667" s="5">
        <f>Pairs!L667</f>
        <v>3416.31</v>
      </c>
      <c r="D667" s="5">
        <f>Pairs!M667</f>
        <v>3358.2</v>
      </c>
      <c r="E667" s="5">
        <f>Pairs!N667</f>
        <v>3401.56</v>
      </c>
      <c r="F667" s="4">
        <f t="shared" si="192"/>
        <v>58.110000000000127</v>
      </c>
      <c r="G667" s="4">
        <f t="shared" si="193"/>
        <v>76.035000000000082</v>
      </c>
      <c r="H667" s="9">
        <f t="shared" si="194"/>
        <v>27.369999999999891</v>
      </c>
      <c r="I667" s="4">
        <f t="shared" si="195"/>
        <v>16.16999999999998</v>
      </c>
      <c r="K667" s="16">
        <f t="shared" si="196"/>
        <v>1</v>
      </c>
      <c r="L667" s="4">
        <f t="shared" si="204"/>
        <v>169.09999999999991</v>
      </c>
      <c r="M667" s="6">
        <f t="shared" si="197"/>
        <v>1</v>
      </c>
      <c r="N667" s="4">
        <f t="shared" si="207"/>
        <v>169.09999999999991</v>
      </c>
      <c r="O667" s="6">
        <f t="shared" si="198"/>
        <v>1</v>
      </c>
      <c r="P667" s="4">
        <f t="shared" si="208"/>
        <v>319.82000000000016</v>
      </c>
      <c r="Q667" s="13"/>
      <c r="R667" s="13"/>
      <c r="S667" s="4">
        <f t="shared" si="199"/>
        <v>42.119999999999891</v>
      </c>
      <c r="T667" s="6">
        <f t="shared" si="205"/>
        <v>1.2971847879771388</v>
      </c>
      <c r="U667" s="4">
        <f t="shared" si="200"/>
        <v>15.990000000000236</v>
      </c>
      <c r="V667" s="6">
        <f t="shared" si="206"/>
        <v>0.88717984900867686</v>
      </c>
      <c r="X667" s="4">
        <f t="shared" si="201"/>
        <v>15.990000000000236</v>
      </c>
      <c r="Z667" s="4">
        <f t="shared" si="202"/>
        <v>42.119999999999891</v>
      </c>
      <c r="AA667" s="4">
        <f t="shared" si="203"/>
        <v>27.369999999999891</v>
      </c>
      <c r="AC667" s="4">
        <f t="shared" si="191"/>
        <v>-0.63000000000010914</v>
      </c>
      <c r="AD667" s="4">
        <f t="shared" si="209"/>
        <v>311.18000000000029</v>
      </c>
    </row>
    <row r="668" spans="1:30">
      <c r="A668" s="2">
        <f>Pairs!J668</f>
        <v>41128</v>
      </c>
      <c r="B668" s="5">
        <f>Pairs!K668</f>
        <v>3400.37</v>
      </c>
      <c r="C668" s="5">
        <f>Pairs!L668</f>
        <v>3453.28</v>
      </c>
      <c r="D668" s="5">
        <f>Pairs!M668</f>
        <v>3398.59</v>
      </c>
      <c r="E668" s="5">
        <f>Pairs!N668</f>
        <v>3453.28</v>
      </c>
      <c r="F668" s="4">
        <f t="shared" si="192"/>
        <v>54.690000000000055</v>
      </c>
      <c r="G668" s="4">
        <f t="shared" si="193"/>
        <v>74.835000000000079</v>
      </c>
      <c r="H668" s="9">
        <f t="shared" si="194"/>
        <v>51.720000000000255</v>
      </c>
      <c r="I668" s="4">
        <f t="shared" si="195"/>
        <v>32.324000000000069</v>
      </c>
      <c r="K668" s="16">
        <f t="shared" si="196"/>
        <v>1</v>
      </c>
      <c r="L668" s="4">
        <f t="shared" si="204"/>
        <v>220.82000000000016</v>
      </c>
      <c r="M668" s="6">
        <f t="shared" si="197"/>
        <v>1</v>
      </c>
      <c r="N668" s="4">
        <f t="shared" si="207"/>
        <v>220.82000000000016</v>
      </c>
      <c r="O668" s="6">
        <f t="shared" si="198"/>
        <v>1</v>
      </c>
      <c r="P668" s="4">
        <f t="shared" si="208"/>
        <v>246.16000000000031</v>
      </c>
      <c r="Q668" s="13"/>
      <c r="R668" s="13"/>
      <c r="S668" s="4">
        <f t="shared" si="199"/>
        <v>51.720000000000255</v>
      </c>
      <c r="T668" s="6">
        <f t="shared" si="205"/>
        <v>1.305854523950327</v>
      </c>
      <c r="U668" s="4">
        <f t="shared" si="200"/>
        <v>2.9699999999997999</v>
      </c>
      <c r="V668" s="6">
        <f t="shared" si="206"/>
        <v>0.98243642814902543</v>
      </c>
      <c r="X668" s="4">
        <f t="shared" si="201"/>
        <v>2.9699999999997999</v>
      </c>
      <c r="Z668" s="4">
        <f t="shared" si="202"/>
        <v>51.720000000000255</v>
      </c>
      <c r="AA668" s="4">
        <f t="shared" si="203"/>
        <v>51.720000000000255</v>
      </c>
      <c r="AC668" s="4">
        <f t="shared" si="191"/>
        <v>23.720000000000255</v>
      </c>
      <c r="AD668" s="4">
        <f t="shared" si="209"/>
        <v>334.90000000000055</v>
      </c>
    </row>
    <row r="669" spans="1:30">
      <c r="A669" s="2">
        <f>Pairs!J669</f>
        <v>41129</v>
      </c>
      <c r="B669" s="5">
        <f>Pairs!K669</f>
        <v>3439.12</v>
      </c>
      <c r="C669" s="5">
        <f>Pairs!L669</f>
        <v>3452.49</v>
      </c>
      <c r="D669" s="5">
        <f>Pairs!M669</f>
        <v>3420.82</v>
      </c>
      <c r="E669" s="5">
        <f>Pairs!N669</f>
        <v>3438.26</v>
      </c>
      <c r="F669" s="4">
        <f t="shared" si="192"/>
        <v>31.669999999999618</v>
      </c>
      <c r="G669" s="4">
        <f t="shared" si="193"/>
        <v>71.172500000000056</v>
      </c>
      <c r="H669" s="9">
        <f t="shared" si="194"/>
        <v>-15.019999999999982</v>
      </c>
      <c r="I669" s="4">
        <f t="shared" si="195"/>
        <v>23.340000000000053</v>
      </c>
      <c r="K669" s="16">
        <f t="shared" si="196"/>
        <v>0.93198079884068485</v>
      </c>
      <c r="L669" s="4">
        <f t="shared" si="204"/>
        <v>220.82000000000016</v>
      </c>
      <c r="M669" s="6">
        <f t="shared" si="197"/>
        <v>0.93198079884068485</v>
      </c>
      <c r="N669" s="4">
        <f t="shared" si="207"/>
        <v>220.82000000000016</v>
      </c>
      <c r="O669" s="6">
        <f t="shared" si="198"/>
        <v>0.93198079884068485</v>
      </c>
      <c r="P669" s="4">
        <f t="shared" si="208"/>
        <v>220.82000000000016</v>
      </c>
      <c r="Q669" s="13"/>
      <c r="R669" s="13"/>
      <c r="S669" s="4">
        <f t="shared" si="199"/>
        <v>-0.79000000000041837</v>
      </c>
      <c r="T669" s="6">
        <f t="shared" si="205"/>
        <v>0.99642242550493421</v>
      </c>
      <c r="U669" s="4">
        <f t="shared" si="200"/>
        <v>32.460000000000036</v>
      </c>
      <c r="V669" s="6">
        <f t="shared" si="206"/>
        <v>0.8530024454306675</v>
      </c>
      <c r="X669" s="4">
        <f t="shared" si="201"/>
        <v>-0.79000000000041837</v>
      </c>
      <c r="Z669" s="4">
        <f t="shared" si="202"/>
        <v>32.460000000000036</v>
      </c>
      <c r="AA669" s="4">
        <f t="shared" si="203"/>
        <v>15.019999999999982</v>
      </c>
      <c r="AC669" s="4">
        <f t="shared" ref="AC669:AC732" si="210">IF(Z669&gt;$AC$1,IF(Z669&gt;($AC$1+$AD$1),$AD$1,AA669-$AC$1),"")</f>
        <v>-12.980000000000018</v>
      </c>
      <c r="AD669" s="4">
        <f t="shared" si="209"/>
        <v>342.86000000000058</v>
      </c>
    </row>
    <row r="670" spans="1:30">
      <c r="A670" s="2">
        <f>Pairs!J670</f>
        <v>41130</v>
      </c>
      <c r="B670" s="5">
        <f>Pairs!K670</f>
        <v>3454.25</v>
      </c>
      <c r="C670" s="5">
        <f>Pairs!L670</f>
        <v>3464.29</v>
      </c>
      <c r="D670" s="5">
        <f>Pairs!M670</f>
        <v>3421.6</v>
      </c>
      <c r="E670" s="5">
        <f>Pairs!N670</f>
        <v>3456.71</v>
      </c>
      <c r="F670" s="4">
        <f t="shared" si="192"/>
        <v>42.690000000000055</v>
      </c>
      <c r="G670" s="4">
        <f t="shared" si="193"/>
        <v>70.974166666666704</v>
      </c>
      <c r="H670" s="9">
        <f t="shared" si="194"/>
        <v>18.449999999999818</v>
      </c>
      <c r="I670" s="4">
        <f t="shared" si="195"/>
        <v>44.85</v>
      </c>
      <c r="K670" s="16">
        <f t="shared" si="196"/>
        <v>1</v>
      </c>
      <c r="L670" s="4">
        <f t="shared" si="204"/>
        <v>82.519999999999982</v>
      </c>
      <c r="M670" s="6">
        <f t="shared" si="197"/>
        <v>1</v>
      </c>
      <c r="N670" s="4">
        <f t="shared" si="207"/>
        <v>224.25</v>
      </c>
      <c r="O670" s="6">
        <f t="shared" si="198"/>
        <v>1</v>
      </c>
      <c r="P670" s="4">
        <f t="shared" si="208"/>
        <v>224.25</v>
      </c>
      <c r="Q670" s="13"/>
      <c r="R670" s="13"/>
      <c r="S670" s="4">
        <f t="shared" si="199"/>
        <v>26.029999999999745</v>
      </c>
      <c r="T670" s="6">
        <f t="shared" si="205"/>
        <v>1.0498596141653824</v>
      </c>
      <c r="U670" s="4">
        <f t="shared" si="200"/>
        <v>16.660000000000309</v>
      </c>
      <c r="V670" s="6">
        <f t="shared" si="206"/>
        <v>0.85653473417262804</v>
      </c>
      <c r="X670" s="4">
        <f t="shared" si="201"/>
        <v>16.660000000000309</v>
      </c>
      <c r="Z670" s="4">
        <f t="shared" si="202"/>
        <v>26.029999999999745</v>
      </c>
      <c r="AA670" s="4">
        <f t="shared" si="203"/>
        <v>18.449999999999818</v>
      </c>
      <c r="AC670" s="4" t="str">
        <f t="shared" si="210"/>
        <v/>
      </c>
      <c r="AD670" s="4">
        <f t="shared" si="209"/>
        <v>245.48000000000047</v>
      </c>
    </row>
    <row r="671" spans="1:30">
      <c r="A671" s="2">
        <f>Pairs!J671</f>
        <v>41131</v>
      </c>
      <c r="B671" s="5">
        <f>Pairs!K671</f>
        <v>3438.03</v>
      </c>
      <c r="C671" s="5">
        <f>Pairs!L671</f>
        <v>3442.24</v>
      </c>
      <c r="D671" s="5">
        <f>Pairs!M671</f>
        <v>3413.51</v>
      </c>
      <c r="E671" s="5">
        <f>Pairs!N671</f>
        <v>3435.62</v>
      </c>
      <c r="F671" s="4">
        <f t="shared" si="192"/>
        <v>28.729999999999563</v>
      </c>
      <c r="G671" s="4">
        <f t="shared" si="193"/>
        <v>69.402499999999989</v>
      </c>
      <c r="H671" s="9">
        <f t="shared" si="194"/>
        <v>-21.090000000000146</v>
      </c>
      <c r="I671" s="4">
        <f t="shared" si="195"/>
        <v>12.285999999999968</v>
      </c>
      <c r="K671" s="16">
        <f t="shared" si="196"/>
        <v>0.61758839528558274</v>
      </c>
      <c r="L671" s="4">
        <f t="shared" si="204"/>
        <v>55.150000000000091</v>
      </c>
      <c r="M671" s="6">
        <f t="shared" si="197"/>
        <v>0.90595317725752444</v>
      </c>
      <c r="N671" s="4">
        <f t="shared" si="207"/>
        <v>224.25</v>
      </c>
      <c r="O671" s="6">
        <f t="shared" si="198"/>
        <v>0.90595317725752444</v>
      </c>
      <c r="P671" s="4">
        <f t="shared" si="208"/>
        <v>224.25</v>
      </c>
      <c r="Q671" s="13"/>
      <c r="R671" s="13"/>
      <c r="S671" s="4">
        <f t="shared" si="199"/>
        <v>-14.470000000000255</v>
      </c>
      <c r="T671" s="6">
        <f t="shared" si="205"/>
        <v>0.82464857004362269</v>
      </c>
      <c r="U671" s="4">
        <f t="shared" si="200"/>
        <v>43.199999999999818</v>
      </c>
      <c r="V671" s="6">
        <f t="shared" si="206"/>
        <v>0.47649054774600308</v>
      </c>
      <c r="X671" s="4">
        <f t="shared" si="201"/>
        <v>-14.470000000000255</v>
      </c>
      <c r="Z671" s="4">
        <f t="shared" si="202"/>
        <v>43.199999999999818</v>
      </c>
      <c r="AA671" s="4">
        <f t="shared" si="203"/>
        <v>21.090000000000146</v>
      </c>
      <c r="AC671" s="4">
        <f t="shared" si="210"/>
        <v>-6.9099999999998545</v>
      </c>
      <c r="AD671" s="4">
        <f t="shared" si="209"/>
        <v>193.50000000000045</v>
      </c>
    </row>
    <row r="672" spans="1:30">
      <c r="A672" s="2">
        <f>Pairs!J672</f>
        <v>41134</v>
      </c>
      <c r="B672" s="5">
        <f>Pairs!K672</f>
        <v>3429.53</v>
      </c>
      <c r="C672" s="5">
        <f>Pairs!L672</f>
        <v>3453.57</v>
      </c>
      <c r="D672" s="5">
        <f>Pairs!M672</f>
        <v>3410.94</v>
      </c>
      <c r="E672" s="5">
        <f>Pairs!N672</f>
        <v>3426.41</v>
      </c>
      <c r="F672" s="4">
        <f t="shared" si="192"/>
        <v>42.630000000000109</v>
      </c>
      <c r="G672" s="4">
        <f t="shared" si="193"/>
        <v>61.678333333333363</v>
      </c>
      <c r="H672" s="9">
        <f t="shared" si="194"/>
        <v>-9.2100000000000364</v>
      </c>
      <c r="I672" s="4">
        <f t="shared" si="195"/>
        <v>4.969999999999982</v>
      </c>
      <c r="K672" s="16">
        <f t="shared" si="196"/>
        <v>0</v>
      </c>
      <c r="L672" s="4">
        <f t="shared" si="204"/>
        <v>30.300000000000182</v>
      </c>
      <c r="M672" s="6">
        <f t="shared" si="197"/>
        <v>0.63281628696073455</v>
      </c>
      <c r="N672" s="4">
        <f t="shared" si="207"/>
        <v>82.519999999999982</v>
      </c>
      <c r="O672" s="6">
        <f t="shared" si="198"/>
        <v>0.86488294314381187</v>
      </c>
      <c r="P672" s="4">
        <f t="shared" si="208"/>
        <v>224.25</v>
      </c>
      <c r="Q672" s="13"/>
      <c r="R672" s="13"/>
      <c r="S672" s="4">
        <f t="shared" si="199"/>
        <v>17.950000000000273</v>
      </c>
      <c r="T672" s="6">
        <f t="shared" si="205"/>
        <v>0.94306436990027442</v>
      </c>
      <c r="U672" s="4">
        <f t="shared" si="200"/>
        <v>24.679999999999836</v>
      </c>
      <c r="V672" s="6">
        <f t="shared" si="206"/>
        <v>0.1700815956482338</v>
      </c>
      <c r="X672" s="4">
        <f t="shared" si="201"/>
        <v>17.950000000000273</v>
      </c>
      <c r="Z672" s="4">
        <f t="shared" si="202"/>
        <v>24.679999999999836</v>
      </c>
      <c r="AA672" s="4">
        <f t="shared" si="203"/>
        <v>9.2100000000000364</v>
      </c>
      <c r="AC672" s="4" t="str">
        <f t="shared" si="210"/>
        <v/>
      </c>
      <c r="AD672" s="4">
        <f t="shared" si="209"/>
        <v>180.98000000000047</v>
      </c>
    </row>
    <row r="673" spans="1:30">
      <c r="A673" s="2">
        <f>Pairs!J673</f>
        <v>41135</v>
      </c>
      <c r="B673" s="5">
        <f>Pairs!K673</f>
        <v>3444.33</v>
      </c>
      <c r="C673" s="5">
        <f>Pairs!L673</f>
        <v>3459.26</v>
      </c>
      <c r="D673" s="5">
        <f>Pairs!M673</f>
        <v>3432.15</v>
      </c>
      <c r="E673" s="5">
        <f>Pairs!N673</f>
        <v>3450.27</v>
      </c>
      <c r="F673" s="4">
        <f t="shared" si="192"/>
        <v>27.110000000000127</v>
      </c>
      <c r="G673" s="4">
        <f t="shared" si="193"/>
        <v>56.731666666666683</v>
      </c>
      <c r="H673" s="9">
        <f t="shared" si="194"/>
        <v>23.860000000000127</v>
      </c>
      <c r="I673" s="4">
        <f t="shared" si="195"/>
        <v>-0.60200000000004361</v>
      </c>
      <c r="K673" s="16">
        <f t="shared" si="196"/>
        <v>0.78745874587458697</v>
      </c>
      <c r="L673" s="4">
        <f t="shared" si="204"/>
        <v>30.300000000000182</v>
      </c>
      <c r="M673" s="6">
        <f t="shared" si="197"/>
        <v>0.8832275611967354</v>
      </c>
      <c r="N673" s="4">
        <f t="shared" si="207"/>
        <v>55.150000000000091</v>
      </c>
      <c r="O673" s="6">
        <f t="shared" si="198"/>
        <v>0.97128205128205103</v>
      </c>
      <c r="P673" s="4">
        <f t="shared" si="208"/>
        <v>224.25</v>
      </c>
      <c r="Q673" s="13"/>
      <c r="R673" s="13"/>
      <c r="S673" s="4">
        <f t="shared" si="199"/>
        <v>32.850000000000364</v>
      </c>
      <c r="T673" s="6">
        <f t="shared" si="205"/>
        <v>1.0841584158415896</v>
      </c>
      <c r="U673" s="4">
        <f t="shared" si="200"/>
        <v>-5.7400000000002365</v>
      </c>
      <c r="V673" s="6">
        <f t="shared" si="206"/>
        <v>0.18943894389439611</v>
      </c>
      <c r="X673" s="4">
        <f t="shared" si="201"/>
        <v>-5.7400000000002365</v>
      </c>
      <c r="Z673" s="4">
        <f t="shared" si="202"/>
        <v>32.850000000000364</v>
      </c>
      <c r="AA673" s="4">
        <f t="shared" si="203"/>
        <v>23.860000000000127</v>
      </c>
      <c r="AC673" s="4">
        <f t="shared" si="210"/>
        <v>-4.1399999999998727</v>
      </c>
      <c r="AD673" s="4">
        <f t="shared" si="209"/>
        <v>175.79000000000042</v>
      </c>
    </row>
    <row r="674" spans="1:30">
      <c r="A674" s="2">
        <f>Pairs!J674</f>
        <v>41136</v>
      </c>
      <c r="B674" s="5">
        <f>Pairs!K674</f>
        <v>3436.3</v>
      </c>
      <c r="C674" s="5">
        <f>Pairs!L674</f>
        <v>3463.03</v>
      </c>
      <c r="D674" s="5">
        <f>Pairs!M674</f>
        <v>3424.34</v>
      </c>
      <c r="E674" s="5">
        <f>Pairs!N674</f>
        <v>3449.2</v>
      </c>
      <c r="F674" s="4">
        <f t="shared" si="192"/>
        <v>38.690000000000055</v>
      </c>
      <c r="G674" s="4">
        <f t="shared" si="193"/>
        <v>56.460833333333348</v>
      </c>
      <c r="H674" s="9">
        <f t="shared" si="194"/>
        <v>-1.0700000000001637</v>
      </c>
      <c r="I674" s="4">
        <f t="shared" si="195"/>
        <v>2.1879999999999198</v>
      </c>
      <c r="K674" s="16">
        <f t="shared" si="196"/>
        <v>0.75214521452144645</v>
      </c>
      <c r="L674" s="4">
        <f t="shared" si="204"/>
        <v>30.300000000000182</v>
      </c>
      <c r="M674" s="6">
        <f t="shared" si="197"/>
        <v>0.75214521452144645</v>
      </c>
      <c r="N674" s="4">
        <f t="shared" si="207"/>
        <v>30.300000000000182</v>
      </c>
      <c r="O674" s="6">
        <f t="shared" si="198"/>
        <v>0.90899175957343403</v>
      </c>
      <c r="P674" s="4">
        <f t="shared" si="208"/>
        <v>82.519999999999982</v>
      </c>
      <c r="Q674" s="13"/>
      <c r="R674" s="13"/>
      <c r="S674" s="4">
        <f t="shared" si="199"/>
        <v>12.760000000000218</v>
      </c>
      <c r="T674" s="6">
        <f t="shared" si="205"/>
        <v>1.2085808580858128</v>
      </c>
      <c r="U674" s="4">
        <f t="shared" si="200"/>
        <v>25.929999999999836</v>
      </c>
      <c r="V674" s="6">
        <f t="shared" si="206"/>
        <v>-6.8316831683158302E-2</v>
      </c>
      <c r="X674" s="4">
        <f t="shared" si="201"/>
        <v>12.760000000000218</v>
      </c>
      <c r="Z674" s="4">
        <f t="shared" si="202"/>
        <v>25.929999999999836</v>
      </c>
      <c r="AA674" s="4">
        <f t="shared" si="203"/>
        <v>1.0700000000001637</v>
      </c>
      <c r="AC674" s="4" t="str">
        <f t="shared" si="210"/>
        <v/>
      </c>
      <c r="AD674" s="4">
        <f t="shared" si="209"/>
        <v>173.89000000000033</v>
      </c>
    </row>
    <row r="675" spans="1:30">
      <c r="A675" s="2">
        <f>Pairs!J675</f>
        <v>41137</v>
      </c>
      <c r="B675" s="5">
        <f>Pairs!K675</f>
        <v>3459.78</v>
      </c>
      <c r="C675" s="5">
        <f>Pairs!L675</f>
        <v>3480.49</v>
      </c>
      <c r="D675" s="5">
        <f>Pairs!M675</f>
        <v>3438.17</v>
      </c>
      <c r="E675" s="5">
        <f>Pairs!N675</f>
        <v>3480.49</v>
      </c>
      <c r="F675" s="4">
        <f t="shared" si="192"/>
        <v>42.319999999999709</v>
      </c>
      <c r="G675" s="4">
        <f t="shared" si="193"/>
        <v>56.390833333333298</v>
      </c>
      <c r="H675" s="9">
        <f t="shared" si="194"/>
        <v>31.289999999999964</v>
      </c>
      <c r="I675" s="4">
        <f t="shared" si="195"/>
        <v>4.7559999999999487</v>
      </c>
      <c r="K675" s="16">
        <f t="shared" si="196"/>
        <v>1</v>
      </c>
      <c r="L675" s="4">
        <f t="shared" si="204"/>
        <v>54.079999999999927</v>
      </c>
      <c r="M675" s="6">
        <f t="shared" si="197"/>
        <v>1</v>
      </c>
      <c r="N675" s="4">
        <f t="shared" si="207"/>
        <v>54.079999999999927</v>
      </c>
      <c r="O675" s="6">
        <f t="shared" si="198"/>
        <v>1</v>
      </c>
      <c r="P675" s="4">
        <f t="shared" si="208"/>
        <v>78.929999999999836</v>
      </c>
      <c r="Q675" s="13"/>
      <c r="R675" s="13"/>
      <c r="S675" s="4">
        <f t="shared" si="199"/>
        <v>31.289999999999964</v>
      </c>
      <c r="T675" s="6">
        <f t="shared" si="205"/>
        <v>1.7848184818481716</v>
      </c>
      <c r="U675" s="4">
        <f t="shared" si="200"/>
        <v>11.029999999999745</v>
      </c>
      <c r="V675" s="6">
        <f t="shared" si="206"/>
        <v>0.38811881188119302</v>
      </c>
      <c r="X675" s="4">
        <f t="shared" si="201"/>
        <v>11.029999999999745</v>
      </c>
      <c r="Z675" s="4">
        <f t="shared" si="202"/>
        <v>31.289999999999964</v>
      </c>
      <c r="AA675" s="4">
        <f t="shared" si="203"/>
        <v>31.289999999999964</v>
      </c>
      <c r="AC675" s="4">
        <f t="shared" si="210"/>
        <v>3.2899999999999636</v>
      </c>
      <c r="AD675" s="4">
        <f t="shared" si="209"/>
        <v>116.08000000000038</v>
      </c>
    </row>
    <row r="676" spans="1:30">
      <c r="A676" s="2">
        <f>Pairs!J676</f>
        <v>41138</v>
      </c>
      <c r="B676" s="5">
        <f>Pairs!K676</f>
        <v>3491.6</v>
      </c>
      <c r="C676" s="5">
        <f>Pairs!L676</f>
        <v>3501.91</v>
      </c>
      <c r="D676" s="5">
        <f>Pairs!M676</f>
        <v>3475.39</v>
      </c>
      <c r="E676" s="5">
        <f>Pairs!N676</f>
        <v>3488.38</v>
      </c>
      <c r="F676" s="4">
        <f t="shared" si="192"/>
        <v>26.519999999999982</v>
      </c>
      <c r="G676" s="4">
        <f t="shared" si="193"/>
        <v>55.944166666666625</v>
      </c>
      <c r="H676" s="9">
        <f t="shared" si="194"/>
        <v>7.8900000000003274</v>
      </c>
      <c r="I676" s="4">
        <f t="shared" si="195"/>
        <v>10.552000000000044</v>
      </c>
      <c r="K676" s="16">
        <f t="shared" si="196"/>
        <v>1</v>
      </c>
      <c r="L676" s="4">
        <f t="shared" si="204"/>
        <v>61.970000000000255</v>
      </c>
      <c r="M676" s="6">
        <f t="shared" si="197"/>
        <v>1</v>
      </c>
      <c r="N676" s="4">
        <f t="shared" si="207"/>
        <v>61.970000000000255</v>
      </c>
      <c r="O676" s="6">
        <f t="shared" si="198"/>
        <v>1</v>
      </c>
      <c r="P676" s="4">
        <f t="shared" si="208"/>
        <v>61.970000000000255</v>
      </c>
      <c r="Q676" s="13"/>
      <c r="R676" s="13"/>
      <c r="S676" s="4">
        <f t="shared" si="199"/>
        <v>21.420000000000073</v>
      </c>
      <c r="T676" s="6">
        <f t="shared" si="205"/>
        <v>1.3960798816568065</v>
      </c>
      <c r="U676" s="4">
        <f t="shared" si="200"/>
        <v>5.0999999999999091</v>
      </c>
      <c r="V676" s="6">
        <f t="shared" si="206"/>
        <v>0.90569526627219088</v>
      </c>
      <c r="X676" s="4">
        <f t="shared" si="201"/>
        <v>5.0999999999999091</v>
      </c>
      <c r="Z676" s="4">
        <f t="shared" si="202"/>
        <v>21.420000000000073</v>
      </c>
      <c r="AA676" s="4">
        <f t="shared" si="203"/>
        <v>7.8900000000003274</v>
      </c>
      <c r="AC676" s="4" t="str">
        <f t="shared" si="210"/>
        <v/>
      </c>
      <c r="AD676" s="4">
        <f t="shared" si="209"/>
        <v>2.3500000000003638</v>
      </c>
    </row>
    <row r="677" spans="1:30">
      <c r="A677" s="2">
        <f>Pairs!J677</f>
        <v>41141</v>
      </c>
      <c r="B677" s="5">
        <f>Pairs!K677</f>
        <v>3484.47</v>
      </c>
      <c r="C677" s="5">
        <f>Pairs!L677</f>
        <v>3505.6</v>
      </c>
      <c r="D677" s="5">
        <f>Pairs!M677</f>
        <v>3458.93</v>
      </c>
      <c r="E677" s="5">
        <f>Pairs!N677</f>
        <v>3480.58</v>
      </c>
      <c r="F677" s="4">
        <f t="shared" si="192"/>
        <v>46.670000000000073</v>
      </c>
      <c r="G677" s="4">
        <f t="shared" si="193"/>
        <v>47.968333333333284</v>
      </c>
      <c r="H677" s="9">
        <f t="shared" si="194"/>
        <v>-7.8000000000001819</v>
      </c>
      <c r="I677" s="4">
        <f t="shared" si="195"/>
        <v>10.834000000000014</v>
      </c>
      <c r="K677" s="16">
        <f t="shared" si="196"/>
        <v>0.80091883614088499</v>
      </c>
      <c r="L677" s="4">
        <f t="shared" si="204"/>
        <v>39.180000000000291</v>
      </c>
      <c r="M677" s="6">
        <f t="shared" si="197"/>
        <v>0.87413264482814024</v>
      </c>
      <c r="N677" s="4">
        <f t="shared" si="207"/>
        <v>61.970000000000255</v>
      </c>
      <c r="O677" s="6">
        <f t="shared" si="198"/>
        <v>0.87413264482814024</v>
      </c>
      <c r="P677" s="4">
        <f t="shared" si="208"/>
        <v>61.970000000000255</v>
      </c>
      <c r="Q677" s="13"/>
      <c r="R677" s="13"/>
      <c r="S677" s="4">
        <f t="shared" si="199"/>
        <v>17.2199999999998</v>
      </c>
      <c r="T677" s="6">
        <f t="shared" si="205"/>
        <v>1.2778763918024807</v>
      </c>
      <c r="U677" s="4">
        <f t="shared" si="200"/>
        <v>29.450000000000273</v>
      </c>
      <c r="V677" s="6">
        <f t="shared" si="206"/>
        <v>0.52477005002420285</v>
      </c>
      <c r="X677" s="4">
        <f t="shared" si="201"/>
        <v>17.2199999999998</v>
      </c>
      <c r="Z677" s="4">
        <f t="shared" si="202"/>
        <v>29.450000000000273</v>
      </c>
      <c r="AA677" s="4">
        <f t="shared" si="203"/>
        <v>7.8000000000001819</v>
      </c>
      <c r="AC677" s="4">
        <f t="shared" si="210"/>
        <v>-20.199999999999818</v>
      </c>
      <c r="AD677" s="4">
        <f t="shared" si="209"/>
        <v>-17.219999999999345</v>
      </c>
    </row>
    <row r="678" spans="1:30">
      <c r="A678" s="2">
        <f>Pairs!J678</f>
        <v>41142</v>
      </c>
      <c r="B678" s="5">
        <f>Pairs!K678</f>
        <v>3491.56</v>
      </c>
      <c r="C678" s="5">
        <f>Pairs!L678</f>
        <v>3523.85</v>
      </c>
      <c r="D678" s="5">
        <f>Pairs!M678</f>
        <v>3491.56</v>
      </c>
      <c r="E678" s="5">
        <f>Pairs!N678</f>
        <v>3513.28</v>
      </c>
      <c r="F678" s="4">
        <f t="shared" si="192"/>
        <v>32.289999999999964</v>
      </c>
      <c r="G678" s="4">
        <f t="shared" si="193"/>
        <v>39.343333333333284</v>
      </c>
      <c r="H678" s="9">
        <f t="shared" si="194"/>
        <v>32.700000000000273</v>
      </c>
      <c r="I678" s="4">
        <f t="shared" si="195"/>
        <v>12.602000000000043</v>
      </c>
      <c r="K678" s="16">
        <f t="shared" si="196"/>
        <v>1</v>
      </c>
      <c r="L678" s="4">
        <f t="shared" si="204"/>
        <v>64.080000000000382</v>
      </c>
      <c r="M678" s="6">
        <f t="shared" si="197"/>
        <v>1</v>
      </c>
      <c r="N678" s="4">
        <f t="shared" si="207"/>
        <v>86.870000000000346</v>
      </c>
      <c r="O678" s="6">
        <f t="shared" si="198"/>
        <v>1</v>
      </c>
      <c r="P678" s="4">
        <f t="shared" si="208"/>
        <v>86.870000000000346</v>
      </c>
      <c r="Q678" s="13"/>
      <c r="R678" s="13"/>
      <c r="S678" s="4">
        <f t="shared" si="199"/>
        <v>43.269999999999982</v>
      </c>
      <c r="T678" s="6">
        <f t="shared" si="205"/>
        <v>1.9053088310362312</v>
      </c>
      <c r="U678" s="4">
        <f t="shared" si="200"/>
        <v>-10.980000000000018</v>
      </c>
      <c r="V678" s="6">
        <f t="shared" si="206"/>
        <v>1.0811638591117869</v>
      </c>
      <c r="X678" s="4">
        <f t="shared" si="201"/>
        <v>-10.980000000000018</v>
      </c>
      <c r="Z678" s="4">
        <f t="shared" si="202"/>
        <v>43.269999999999982</v>
      </c>
      <c r="AA678" s="4">
        <f t="shared" si="203"/>
        <v>32.700000000000273</v>
      </c>
      <c r="AC678" s="4">
        <f t="shared" si="210"/>
        <v>4.7000000000002728</v>
      </c>
      <c r="AD678" s="4">
        <f t="shared" si="209"/>
        <v>-36.239999999999327</v>
      </c>
    </row>
    <row r="679" spans="1:30">
      <c r="A679" s="2">
        <f>Pairs!J679</f>
        <v>41143</v>
      </c>
      <c r="B679" s="5">
        <f>Pairs!K679</f>
        <v>3484.53</v>
      </c>
      <c r="C679" s="5">
        <f>Pairs!L679</f>
        <v>3500.54</v>
      </c>
      <c r="D679" s="5">
        <f>Pairs!M679</f>
        <v>3461.65</v>
      </c>
      <c r="E679" s="5">
        <f>Pairs!N679</f>
        <v>3461.65</v>
      </c>
      <c r="F679" s="4">
        <f t="shared" si="192"/>
        <v>38.889999999999873</v>
      </c>
      <c r="G679" s="4">
        <f t="shared" si="193"/>
        <v>37.741666666666596</v>
      </c>
      <c r="H679" s="9">
        <f t="shared" si="194"/>
        <v>-51.630000000000109</v>
      </c>
      <c r="I679" s="4">
        <f t="shared" si="195"/>
        <v>2.4900000000000544</v>
      </c>
      <c r="K679" s="16">
        <f t="shared" si="196"/>
        <v>0</v>
      </c>
      <c r="L679" s="4">
        <f t="shared" si="204"/>
        <v>51.630000000000109</v>
      </c>
      <c r="M679" s="6">
        <f t="shared" si="197"/>
        <v>0.19428838951311173</v>
      </c>
      <c r="N679" s="4">
        <f t="shared" si="207"/>
        <v>64.080000000000382</v>
      </c>
      <c r="O679" s="6">
        <f t="shared" si="198"/>
        <v>0.40566363531714167</v>
      </c>
      <c r="P679" s="4">
        <f t="shared" si="208"/>
        <v>86.870000000000346</v>
      </c>
      <c r="Q679" s="13"/>
      <c r="R679" s="13"/>
      <c r="S679" s="4">
        <f t="shared" si="199"/>
        <v>-12.740000000000236</v>
      </c>
      <c r="T679" s="6">
        <f t="shared" si="205"/>
        <v>0.80118601747814977</v>
      </c>
      <c r="U679" s="4">
        <f t="shared" si="200"/>
        <v>51.630000000000109</v>
      </c>
      <c r="V679" s="6">
        <f t="shared" si="206"/>
        <v>0.19428838951311173</v>
      </c>
      <c r="X679" s="4">
        <f t="shared" si="201"/>
        <v>-12.740000000000236</v>
      </c>
      <c r="Z679" s="4">
        <f t="shared" si="202"/>
        <v>51.630000000000109</v>
      </c>
      <c r="AA679" s="4">
        <f t="shared" si="203"/>
        <v>51.630000000000109</v>
      </c>
      <c r="AC679" s="4">
        <f t="shared" si="210"/>
        <v>23.630000000000109</v>
      </c>
      <c r="AD679" s="4">
        <f t="shared" si="209"/>
        <v>0.37000000000080036</v>
      </c>
    </row>
    <row r="680" spans="1:30">
      <c r="A680" s="2">
        <f>Pairs!J680</f>
        <v>41144</v>
      </c>
      <c r="B680" s="5">
        <f>Pairs!K680</f>
        <v>3485.95</v>
      </c>
      <c r="C680" s="5">
        <f>Pairs!L680</f>
        <v>3495.8</v>
      </c>
      <c r="D680" s="5">
        <f>Pairs!M680</f>
        <v>3415.35</v>
      </c>
      <c r="E680" s="5">
        <f>Pairs!N680</f>
        <v>3432.56</v>
      </c>
      <c r="F680" s="4">
        <f t="shared" si="192"/>
        <v>80.450000000000273</v>
      </c>
      <c r="G680" s="4">
        <f t="shared" si="193"/>
        <v>39.888333333333286</v>
      </c>
      <c r="H680" s="9">
        <f t="shared" si="194"/>
        <v>-29.090000000000146</v>
      </c>
      <c r="I680" s="4">
        <f t="shared" si="195"/>
        <v>-9.5859999999999665</v>
      </c>
      <c r="K680" s="16">
        <f t="shared" si="196"/>
        <v>0</v>
      </c>
      <c r="L680" s="4">
        <f t="shared" si="204"/>
        <v>80.720000000000255</v>
      </c>
      <c r="M680" s="6">
        <f t="shared" si="197"/>
        <v>0</v>
      </c>
      <c r="N680" s="4">
        <f t="shared" si="207"/>
        <v>80.720000000000255</v>
      </c>
      <c r="O680" s="6">
        <f t="shared" si="198"/>
        <v>7.0795441464257702E-2</v>
      </c>
      <c r="P680" s="4">
        <f t="shared" si="208"/>
        <v>86.870000000000346</v>
      </c>
      <c r="Q680" s="13"/>
      <c r="R680" s="13"/>
      <c r="S680" s="4">
        <f t="shared" si="199"/>
        <v>34.150000000000091</v>
      </c>
      <c r="T680" s="6">
        <f t="shared" si="205"/>
        <v>0.66143714894441252</v>
      </c>
      <c r="U680" s="4">
        <f t="shared" si="200"/>
        <v>46.300000000000182</v>
      </c>
      <c r="V680" s="6">
        <f t="shared" si="206"/>
        <v>-0.89676544644586642</v>
      </c>
      <c r="X680" s="4">
        <f t="shared" si="201"/>
        <v>34.150000000000091</v>
      </c>
      <c r="Z680" s="4">
        <f t="shared" si="202"/>
        <v>46.300000000000182</v>
      </c>
      <c r="AA680" s="4">
        <f t="shared" si="203"/>
        <v>29.090000000000146</v>
      </c>
      <c r="AC680" s="4">
        <f t="shared" si="210"/>
        <v>1.0900000000001455</v>
      </c>
      <c r="AD680" s="4">
        <f t="shared" si="209"/>
        <v>1.4600000000009459</v>
      </c>
    </row>
    <row r="681" spans="1:30">
      <c r="A681" s="2">
        <f>Pairs!J681</f>
        <v>41145</v>
      </c>
      <c r="B681" s="5">
        <f>Pairs!K681</f>
        <v>3432.1</v>
      </c>
      <c r="C681" s="5">
        <f>Pairs!L681</f>
        <v>3442.33</v>
      </c>
      <c r="D681" s="5">
        <f>Pairs!M681</f>
        <v>3396.81</v>
      </c>
      <c r="E681" s="5">
        <f>Pairs!N681</f>
        <v>3433.21</v>
      </c>
      <c r="F681" s="4">
        <f t="shared" si="192"/>
        <v>45.519999999999982</v>
      </c>
      <c r="G681" s="4">
        <f t="shared" si="193"/>
        <v>41.042499999999983</v>
      </c>
      <c r="H681" s="9">
        <f t="shared" si="194"/>
        <v>0.65000000000009095</v>
      </c>
      <c r="I681" s="4">
        <f t="shared" si="195"/>
        <v>-11.034000000000015</v>
      </c>
      <c r="K681" s="16">
        <f t="shared" si="196"/>
        <v>8.0525272547087318E-3</v>
      </c>
      <c r="L681" s="4">
        <f t="shared" si="204"/>
        <v>80.720000000000255</v>
      </c>
      <c r="M681" s="6">
        <f t="shared" si="197"/>
        <v>8.0525272547087318E-3</v>
      </c>
      <c r="N681" s="4">
        <f t="shared" si="207"/>
        <v>80.720000000000255</v>
      </c>
      <c r="O681" s="6">
        <f t="shared" si="198"/>
        <v>8.0525272547087318E-3</v>
      </c>
      <c r="P681" s="4">
        <f t="shared" si="208"/>
        <v>80.720000000000255</v>
      </c>
      <c r="Q681" s="13"/>
      <c r="R681" s="13"/>
      <c r="S681" s="4">
        <f t="shared" si="199"/>
        <v>9.7699999999999818</v>
      </c>
      <c r="T681" s="6">
        <f t="shared" si="205"/>
        <v>0.12103567888998948</v>
      </c>
      <c r="U681" s="4">
        <f t="shared" si="200"/>
        <v>35.75</v>
      </c>
      <c r="V681" s="6">
        <f t="shared" si="206"/>
        <v>-0.44288899900891832</v>
      </c>
      <c r="X681" s="4">
        <f t="shared" si="201"/>
        <v>9.7699999999999818</v>
      </c>
      <c r="Z681" s="4">
        <f t="shared" si="202"/>
        <v>35.75</v>
      </c>
      <c r="AA681" s="4">
        <f t="shared" si="203"/>
        <v>0.65000000000009095</v>
      </c>
      <c r="AC681" s="4">
        <f t="shared" si="210"/>
        <v>-27.349999999999909</v>
      </c>
      <c r="AD681" s="4">
        <f t="shared" si="209"/>
        <v>-18.979999999999109</v>
      </c>
    </row>
    <row r="682" spans="1:30">
      <c r="A682" s="2">
        <f>Pairs!J682</f>
        <v>41148</v>
      </c>
      <c r="B682" s="5">
        <f>Pairs!K682</f>
        <v>3422.55</v>
      </c>
      <c r="C682" s="5">
        <f>Pairs!L682</f>
        <v>3462.83</v>
      </c>
      <c r="D682" s="5">
        <f>Pairs!M682</f>
        <v>3414.69</v>
      </c>
      <c r="E682" s="5">
        <f>Pairs!N682</f>
        <v>3462.83</v>
      </c>
      <c r="F682" s="4">
        <f t="shared" si="192"/>
        <v>48.139999999999873</v>
      </c>
      <c r="G682" s="4">
        <f t="shared" si="193"/>
        <v>41.496666666666634</v>
      </c>
      <c r="H682" s="9">
        <f t="shared" si="194"/>
        <v>29.619999999999891</v>
      </c>
      <c r="I682" s="4">
        <f t="shared" si="195"/>
        <v>-3.55</v>
      </c>
      <c r="K682" s="16">
        <f t="shared" si="196"/>
        <v>0.37499999999999861</v>
      </c>
      <c r="L682" s="4">
        <f t="shared" si="204"/>
        <v>80.720000000000255</v>
      </c>
      <c r="M682" s="6">
        <f t="shared" si="197"/>
        <v>0.37499999999999861</v>
      </c>
      <c r="N682" s="4">
        <f t="shared" si="207"/>
        <v>80.720000000000255</v>
      </c>
      <c r="O682" s="6">
        <f t="shared" si="198"/>
        <v>0.37499999999999861</v>
      </c>
      <c r="P682" s="4">
        <f t="shared" si="208"/>
        <v>80.720000000000255</v>
      </c>
      <c r="Q682" s="13"/>
      <c r="R682" s="13"/>
      <c r="S682" s="4">
        <f t="shared" si="199"/>
        <v>29.619999999999891</v>
      </c>
      <c r="T682" s="6">
        <f t="shared" si="205"/>
        <v>0.37499999999999861</v>
      </c>
      <c r="U682" s="4">
        <f t="shared" si="200"/>
        <v>18.519999999999982</v>
      </c>
      <c r="V682" s="6">
        <f t="shared" si="206"/>
        <v>-0.2213825569871139</v>
      </c>
      <c r="X682" s="4">
        <f t="shared" si="201"/>
        <v>18.519999999999982</v>
      </c>
      <c r="Z682" s="4">
        <f t="shared" si="202"/>
        <v>29.619999999999891</v>
      </c>
      <c r="AA682" s="4">
        <f t="shared" si="203"/>
        <v>29.619999999999891</v>
      </c>
      <c r="AC682" s="4">
        <f t="shared" si="210"/>
        <v>1.6199999999998909</v>
      </c>
      <c r="AD682" s="4">
        <f t="shared" si="209"/>
        <v>-17.359999999999218</v>
      </c>
    </row>
    <row r="683" spans="1:30">
      <c r="A683" s="2">
        <f>Pairs!J683</f>
        <v>41149</v>
      </c>
      <c r="B683" s="5">
        <f>Pairs!K683</f>
        <v>3440</v>
      </c>
      <c r="C683" s="5">
        <f>Pairs!L683</f>
        <v>3455.66</v>
      </c>
      <c r="D683" s="5">
        <f>Pairs!M683</f>
        <v>3421.05</v>
      </c>
      <c r="E683" s="5">
        <f>Pairs!N683</f>
        <v>3431.55</v>
      </c>
      <c r="F683" s="4">
        <f t="shared" si="192"/>
        <v>34.609999999999673</v>
      </c>
      <c r="G683" s="4">
        <f t="shared" si="193"/>
        <v>41.986666666666643</v>
      </c>
      <c r="H683" s="9">
        <f t="shared" si="194"/>
        <v>-31.279999999999745</v>
      </c>
      <c r="I683" s="4">
        <f t="shared" si="195"/>
        <v>-16.346000000000004</v>
      </c>
      <c r="K683" s="16">
        <f t="shared" si="196"/>
        <v>0</v>
      </c>
      <c r="L683" s="4">
        <f t="shared" si="204"/>
        <v>31.279999999999745</v>
      </c>
      <c r="M683" s="6">
        <f t="shared" si="197"/>
        <v>0</v>
      </c>
      <c r="N683" s="4">
        <f t="shared" si="207"/>
        <v>81.730000000000018</v>
      </c>
      <c r="O683" s="6">
        <f t="shared" si="198"/>
        <v>0</v>
      </c>
      <c r="P683" s="4">
        <f t="shared" si="208"/>
        <v>81.730000000000018</v>
      </c>
      <c r="Q683" s="13"/>
      <c r="R683" s="13"/>
      <c r="S683" s="4">
        <f t="shared" si="199"/>
        <v>-7.1700000000000728</v>
      </c>
      <c r="T683" s="6">
        <f t="shared" si="205"/>
        <v>0.28617443012883842</v>
      </c>
      <c r="U683" s="4">
        <f t="shared" si="200"/>
        <v>41.779999999999745</v>
      </c>
      <c r="V683" s="6">
        <f t="shared" si="206"/>
        <v>-0.1425916749256656</v>
      </c>
      <c r="X683" s="4">
        <f t="shared" si="201"/>
        <v>-7.1700000000000728</v>
      </c>
      <c r="Z683" s="4">
        <f t="shared" si="202"/>
        <v>41.779999999999745</v>
      </c>
      <c r="AA683" s="4">
        <f t="shared" si="203"/>
        <v>31.279999999999745</v>
      </c>
      <c r="AC683" s="4">
        <f t="shared" si="210"/>
        <v>3.2799999999997453</v>
      </c>
      <c r="AD683" s="4">
        <f t="shared" si="209"/>
        <v>-9.9399999999995998</v>
      </c>
    </row>
    <row r="684" spans="1:30">
      <c r="A684" s="2">
        <f>Pairs!J684</f>
        <v>41150</v>
      </c>
      <c r="B684" s="5">
        <f>Pairs!K684</f>
        <v>3427.4</v>
      </c>
      <c r="C684" s="5">
        <f>Pairs!L684</f>
        <v>3434.12</v>
      </c>
      <c r="D684" s="5">
        <f>Pairs!M684</f>
        <v>3403.42</v>
      </c>
      <c r="E684" s="5">
        <f>Pairs!N684</f>
        <v>3413.89</v>
      </c>
      <c r="F684" s="4">
        <f t="shared" ref="F684:F747" si="211">C684-D684</f>
        <v>30.699999999999818</v>
      </c>
      <c r="G684" s="4">
        <f t="shared" ref="G684:G747" si="212">AVERAGE(F673:F684)</f>
        <v>40.99249999999995</v>
      </c>
      <c r="H684" s="9">
        <f t="shared" ref="H684:H747" si="213">E684-E683</f>
        <v>-17.660000000000309</v>
      </c>
      <c r="I684" s="4">
        <f t="shared" ref="I684:I747" si="214">AVERAGE(H680:H684)</f>
        <v>-9.552000000000044</v>
      </c>
      <c r="K684" s="16">
        <f t="shared" ref="K684:K747" si="215">(E684-MIN($E680:$E684))/(MAX($E680:$E684)-MIN($E680:$E684))</f>
        <v>0</v>
      </c>
      <c r="L684" s="4">
        <f t="shared" si="204"/>
        <v>48.940000000000055</v>
      </c>
      <c r="M684" s="6">
        <f t="shared" ref="M684:M747" si="216">(E684-MIN($E678:$E684))/(MAX($E678:$E684)-MIN($E678:$E684))</f>
        <v>0</v>
      </c>
      <c r="N684" s="4">
        <f t="shared" si="207"/>
        <v>99.390000000000327</v>
      </c>
      <c r="O684" s="6">
        <f t="shared" ref="O684:O747" si="217">(E684-MIN($E676:$E684))/(MAX($E676:$E684)-MIN($E676:$E684))</f>
        <v>0</v>
      </c>
      <c r="P684" s="4">
        <f t="shared" si="208"/>
        <v>99.390000000000327</v>
      </c>
      <c r="Q684" s="13"/>
      <c r="R684" s="13"/>
      <c r="S684" s="4">
        <f t="shared" ref="S684:S747" si="218">C684-E683</f>
        <v>2.569999999999709</v>
      </c>
      <c r="T684" s="6">
        <f t="shared" si="205"/>
        <v>8.2161125319684461E-2</v>
      </c>
      <c r="U684" s="4">
        <f t="shared" ref="U684:U747" si="219">E683-D684</f>
        <v>28.130000000000109</v>
      </c>
      <c r="V684" s="6">
        <f t="shared" si="206"/>
        <v>-0.89929667519182666</v>
      </c>
      <c r="X684" s="4">
        <f t="shared" ref="X684:X747" si="220">IF(S684&gt;U684,U684,S684)</f>
        <v>2.569999999999709</v>
      </c>
      <c r="Z684" s="4">
        <f t="shared" si="202"/>
        <v>28.130000000000109</v>
      </c>
      <c r="AA684" s="4">
        <f t="shared" si="203"/>
        <v>17.660000000000309</v>
      </c>
      <c r="AC684" s="4">
        <f t="shared" si="210"/>
        <v>-10.339999999999691</v>
      </c>
      <c r="AD684" s="4">
        <f t="shared" si="209"/>
        <v>-20.279999999999291</v>
      </c>
    </row>
    <row r="685" spans="1:30">
      <c r="A685" s="2">
        <f>Pairs!J685</f>
        <v>41151</v>
      </c>
      <c r="B685" s="5">
        <f>Pairs!K685</f>
        <v>3405.13</v>
      </c>
      <c r="C685" s="5">
        <f>Pairs!L685</f>
        <v>3414.04</v>
      </c>
      <c r="D685" s="5">
        <f>Pairs!M685</f>
        <v>3372.16</v>
      </c>
      <c r="E685" s="5">
        <f>Pairs!N685</f>
        <v>3379.11</v>
      </c>
      <c r="F685" s="4">
        <f t="shared" si="211"/>
        <v>41.880000000000109</v>
      </c>
      <c r="G685" s="4">
        <f t="shared" si="212"/>
        <v>42.223333333333279</v>
      </c>
      <c r="H685" s="9">
        <f t="shared" si="213"/>
        <v>-34.779999999999745</v>
      </c>
      <c r="I685" s="4">
        <f t="shared" si="214"/>
        <v>-10.689999999999964</v>
      </c>
      <c r="K685" s="16">
        <f t="shared" si="215"/>
        <v>0</v>
      </c>
      <c r="L685" s="4">
        <f t="shared" si="204"/>
        <v>83.7199999999998</v>
      </c>
      <c r="M685" s="6">
        <f t="shared" si="216"/>
        <v>0</v>
      </c>
      <c r="N685" s="4">
        <f t="shared" si="207"/>
        <v>83.7199999999998</v>
      </c>
      <c r="O685" s="6">
        <f t="shared" si="217"/>
        <v>0</v>
      </c>
      <c r="P685" s="4">
        <f t="shared" si="208"/>
        <v>134.17000000000007</v>
      </c>
      <c r="Q685" s="13"/>
      <c r="R685" s="13"/>
      <c r="S685" s="4">
        <f t="shared" si="218"/>
        <v>0.15000000000009095</v>
      </c>
      <c r="T685" s="6">
        <f t="shared" si="205"/>
        <v>3.0649775235000159E-3</v>
      </c>
      <c r="U685" s="4">
        <f t="shared" si="219"/>
        <v>41.730000000000018</v>
      </c>
      <c r="V685" s="6">
        <f t="shared" si="206"/>
        <v>-0.85267674703718777</v>
      </c>
      <c r="X685" s="4">
        <f t="shared" si="220"/>
        <v>0.15000000000009095</v>
      </c>
      <c r="Z685" s="4">
        <f t="shared" si="202"/>
        <v>41.730000000000018</v>
      </c>
      <c r="AA685" s="4">
        <f t="shared" si="203"/>
        <v>34.779999999999745</v>
      </c>
      <c r="AC685" s="4">
        <f t="shared" si="210"/>
        <v>6.7799999999997453</v>
      </c>
      <c r="AD685" s="4">
        <f t="shared" si="209"/>
        <v>-16.789999999999509</v>
      </c>
    </row>
    <row r="686" spans="1:30">
      <c r="A686" s="2">
        <f>Pairs!J686</f>
        <v>41152</v>
      </c>
      <c r="B686" s="5">
        <f>Pairs!K686</f>
        <v>3377.89</v>
      </c>
      <c r="C686" s="5">
        <f>Pairs!L686</f>
        <v>3433.78</v>
      </c>
      <c r="D686" s="5">
        <f>Pairs!M686</f>
        <v>3371.74</v>
      </c>
      <c r="E686" s="5">
        <f>Pairs!N686</f>
        <v>3413.07</v>
      </c>
      <c r="F686" s="4">
        <f t="shared" si="211"/>
        <v>62.040000000000418</v>
      </c>
      <c r="G686" s="4">
        <f t="shared" si="212"/>
        <v>44.169166666666648</v>
      </c>
      <c r="H686" s="9">
        <f t="shared" si="213"/>
        <v>33.960000000000036</v>
      </c>
      <c r="I686" s="4">
        <f t="shared" si="214"/>
        <v>-4.0279999999999747</v>
      </c>
      <c r="K686" s="16">
        <f t="shared" si="215"/>
        <v>0.40563784042045054</v>
      </c>
      <c r="L686" s="4">
        <f t="shared" si="204"/>
        <v>83.7199999999998</v>
      </c>
      <c r="M686" s="6">
        <f t="shared" si="216"/>
        <v>0.40563784042045054</v>
      </c>
      <c r="N686" s="4">
        <f t="shared" si="207"/>
        <v>83.7199999999998</v>
      </c>
      <c r="O686" s="6">
        <f t="shared" si="217"/>
        <v>0.25311172393232478</v>
      </c>
      <c r="P686" s="4">
        <f t="shared" si="208"/>
        <v>134.17000000000007</v>
      </c>
      <c r="Q686" s="13"/>
      <c r="R686" s="13"/>
      <c r="S686" s="4">
        <f t="shared" si="218"/>
        <v>54.670000000000073</v>
      </c>
      <c r="T686" s="6">
        <f t="shared" si="205"/>
        <v>0.65301003344481845</v>
      </c>
      <c r="U686" s="4">
        <f t="shared" si="219"/>
        <v>7.3700000000003456</v>
      </c>
      <c r="V686" s="6">
        <f t="shared" si="206"/>
        <v>-8.8031533683711929E-2</v>
      </c>
      <c r="X686" s="4">
        <f t="shared" si="220"/>
        <v>7.3700000000003456</v>
      </c>
      <c r="Z686" s="4">
        <f t="shared" si="202"/>
        <v>54.670000000000073</v>
      </c>
      <c r="AA686" s="4">
        <f t="shared" si="203"/>
        <v>33.960000000000036</v>
      </c>
      <c r="AC686" s="4">
        <f t="shared" si="210"/>
        <v>5.9600000000000364</v>
      </c>
      <c r="AD686" s="4">
        <f t="shared" si="209"/>
        <v>-10.829999999999472</v>
      </c>
    </row>
    <row r="687" spans="1:30">
      <c r="A687" s="2">
        <f>Pairs!J687</f>
        <v>41155</v>
      </c>
      <c r="B687" s="5">
        <f>Pairs!K687</f>
        <v>3401.96</v>
      </c>
      <c r="C687" s="5">
        <f>Pairs!L687</f>
        <v>3453.71</v>
      </c>
      <c r="D687" s="5">
        <f>Pairs!M687</f>
        <v>3394.03</v>
      </c>
      <c r="E687" s="5">
        <f>Pairs!N687</f>
        <v>3453.71</v>
      </c>
      <c r="F687" s="4">
        <f t="shared" si="211"/>
        <v>59.679999999999836</v>
      </c>
      <c r="G687" s="4">
        <f t="shared" si="212"/>
        <v>45.61583333333332</v>
      </c>
      <c r="H687" s="9">
        <f t="shared" si="213"/>
        <v>40.639999999999873</v>
      </c>
      <c r="I687" s="4">
        <f t="shared" si="214"/>
        <v>-1.8239999999999781</v>
      </c>
      <c r="K687" s="16">
        <f t="shared" si="215"/>
        <v>1</v>
      </c>
      <c r="L687" s="4">
        <f t="shared" si="204"/>
        <v>74.599999999999909</v>
      </c>
      <c r="M687" s="6">
        <f t="shared" si="216"/>
        <v>0.89106545628284861</v>
      </c>
      <c r="N687" s="4">
        <f t="shared" si="207"/>
        <v>83.7199999999998</v>
      </c>
      <c r="O687" s="6">
        <f t="shared" si="217"/>
        <v>0.89106545628284861</v>
      </c>
      <c r="P687" s="4">
        <f t="shared" si="208"/>
        <v>83.7199999999998</v>
      </c>
      <c r="Q687" s="13"/>
      <c r="R687" s="13"/>
      <c r="S687" s="4">
        <f t="shared" si="218"/>
        <v>40.639999999999873</v>
      </c>
      <c r="T687" s="6">
        <f t="shared" si="205"/>
        <v>0.89106545628284861</v>
      </c>
      <c r="U687" s="4">
        <f t="shared" si="219"/>
        <v>19.039999999999964</v>
      </c>
      <c r="V687" s="6">
        <f t="shared" si="206"/>
        <v>0.17821309125657081</v>
      </c>
      <c r="X687" s="4">
        <f t="shared" si="220"/>
        <v>19.039999999999964</v>
      </c>
      <c r="Z687" s="4">
        <f t="shared" si="202"/>
        <v>40.639999999999873</v>
      </c>
      <c r="AA687" s="4">
        <f t="shared" si="203"/>
        <v>40.639999999999873</v>
      </c>
      <c r="AC687" s="4">
        <f t="shared" si="210"/>
        <v>12.639999999999873</v>
      </c>
      <c r="AD687" s="4">
        <f t="shared" si="209"/>
        <v>22.010000000000218</v>
      </c>
    </row>
    <row r="688" spans="1:30">
      <c r="A688" s="2">
        <f>Pairs!J688</f>
        <v>41156</v>
      </c>
      <c r="B688" s="5">
        <f>Pairs!K688</f>
        <v>3458.56</v>
      </c>
      <c r="C688" s="5">
        <f>Pairs!L688</f>
        <v>3458.56</v>
      </c>
      <c r="D688" s="5">
        <f>Pairs!M688</f>
        <v>3397.79</v>
      </c>
      <c r="E688" s="5">
        <f>Pairs!N688</f>
        <v>3399.04</v>
      </c>
      <c r="F688" s="4">
        <f t="shared" si="211"/>
        <v>60.769999999999982</v>
      </c>
      <c r="G688" s="4">
        <f t="shared" si="212"/>
        <v>48.469999999999992</v>
      </c>
      <c r="H688" s="9">
        <f t="shared" si="213"/>
        <v>-54.670000000000073</v>
      </c>
      <c r="I688" s="4">
        <f t="shared" si="214"/>
        <v>-6.5020000000000433</v>
      </c>
      <c r="K688" s="16">
        <f t="shared" si="215"/>
        <v>0.26715817694369787</v>
      </c>
      <c r="L688" s="4">
        <f t="shared" si="204"/>
        <v>74.599999999999909</v>
      </c>
      <c r="M688" s="6">
        <f t="shared" si="216"/>
        <v>0.23805542283803013</v>
      </c>
      <c r="N688" s="4">
        <f t="shared" si="207"/>
        <v>83.7199999999998</v>
      </c>
      <c r="O688" s="6">
        <f t="shared" si="217"/>
        <v>0.23805542283803013</v>
      </c>
      <c r="P688" s="4">
        <f t="shared" si="208"/>
        <v>83.7199999999998</v>
      </c>
      <c r="Q688" s="13"/>
      <c r="R688" s="13"/>
      <c r="S688" s="4">
        <f t="shared" si="218"/>
        <v>4.8499999999999091</v>
      </c>
      <c r="T688" s="6">
        <f t="shared" si="205"/>
        <v>1.065013404825736</v>
      </c>
      <c r="U688" s="4">
        <f t="shared" si="219"/>
        <v>55.920000000000073</v>
      </c>
      <c r="V688" s="6">
        <f t="shared" si="206"/>
        <v>0.25040214477211609</v>
      </c>
      <c r="X688" s="4">
        <f t="shared" si="220"/>
        <v>4.8499999999999091</v>
      </c>
      <c r="Z688" s="4">
        <f t="shared" si="202"/>
        <v>55.920000000000073</v>
      </c>
      <c r="AA688" s="4">
        <f t="shared" si="203"/>
        <v>54.670000000000073</v>
      </c>
      <c r="AC688" s="4">
        <f t="shared" si="210"/>
        <v>26.670000000000073</v>
      </c>
      <c r="AD688" s="4">
        <f t="shared" si="209"/>
        <v>43.980000000000018</v>
      </c>
    </row>
    <row r="689" spans="1:30">
      <c r="A689" s="2">
        <f>Pairs!J689</f>
        <v>41157</v>
      </c>
      <c r="B689" s="5">
        <f>Pairs!K689</f>
        <v>3399.23</v>
      </c>
      <c r="C689" s="5">
        <f>Pairs!L689</f>
        <v>3426.39</v>
      </c>
      <c r="D689" s="5">
        <f>Pairs!M689</f>
        <v>3372.8</v>
      </c>
      <c r="E689" s="5">
        <f>Pairs!N689</f>
        <v>3405.79</v>
      </c>
      <c r="F689" s="4">
        <f t="shared" si="211"/>
        <v>53.589999999999691</v>
      </c>
      <c r="G689" s="4">
        <f t="shared" si="212"/>
        <v>49.046666666666624</v>
      </c>
      <c r="H689" s="9">
        <f t="shared" si="213"/>
        <v>6.75</v>
      </c>
      <c r="I689" s="4">
        <f t="shared" si="214"/>
        <v>-1.6199999999999819</v>
      </c>
      <c r="K689" s="16">
        <f t="shared" si="215"/>
        <v>0.35764075067023954</v>
      </c>
      <c r="L689" s="4">
        <f t="shared" si="204"/>
        <v>74.599999999999909</v>
      </c>
      <c r="M689" s="6">
        <f t="shared" si="216"/>
        <v>0.35764075067023954</v>
      </c>
      <c r="N689" s="4">
        <f t="shared" si="207"/>
        <v>74.599999999999909</v>
      </c>
      <c r="O689" s="6">
        <f t="shared" si="217"/>
        <v>0.31868131868131749</v>
      </c>
      <c r="P689" s="4">
        <f t="shared" si="208"/>
        <v>83.7199999999998</v>
      </c>
      <c r="Q689" s="13"/>
      <c r="R689" s="13"/>
      <c r="S689" s="4">
        <f t="shared" si="218"/>
        <v>27.349999999999909</v>
      </c>
      <c r="T689" s="6">
        <f t="shared" si="205"/>
        <v>0.63378016085790623</v>
      </c>
      <c r="U689" s="4">
        <f t="shared" si="219"/>
        <v>26.239999999999782</v>
      </c>
      <c r="V689" s="6">
        <f t="shared" si="206"/>
        <v>-8.4584450402144143E-2</v>
      </c>
      <c r="X689" s="4">
        <f t="shared" si="220"/>
        <v>26.239999999999782</v>
      </c>
      <c r="Z689" s="4">
        <f t="shared" si="202"/>
        <v>27.349999999999909</v>
      </c>
      <c r="AA689" s="4">
        <f t="shared" si="203"/>
        <v>6.75</v>
      </c>
      <c r="AC689" s="4" t="str">
        <f t="shared" si="210"/>
        <v/>
      </c>
      <c r="AD689" s="4">
        <f t="shared" si="209"/>
        <v>20.349999999999909</v>
      </c>
    </row>
    <row r="690" spans="1:30">
      <c r="A690" s="2">
        <f>Pairs!J690</f>
        <v>41158</v>
      </c>
      <c r="B690" s="5">
        <f>Pairs!K690</f>
        <v>3412.88</v>
      </c>
      <c r="C690" s="5">
        <f>Pairs!L690</f>
        <v>3509.88</v>
      </c>
      <c r="D690" s="5">
        <f>Pairs!M690</f>
        <v>3411.51</v>
      </c>
      <c r="E690" s="5">
        <f>Pairs!N690</f>
        <v>3509.88</v>
      </c>
      <c r="F690" s="4">
        <f t="shared" si="211"/>
        <v>98.369999999999891</v>
      </c>
      <c r="G690" s="4">
        <f t="shared" si="212"/>
        <v>54.553333333333285</v>
      </c>
      <c r="H690" s="9">
        <f t="shared" si="213"/>
        <v>104.09000000000015</v>
      </c>
      <c r="I690" s="4">
        <f t="shared" si="214"/>
        <v>26.153999999999996</v>
      </c>
      <c r="K690" s="16">
        <f t="shared" si="215"/>
        <v>1</v>
      </c>
      <c r="L690" s="4">
        <f t="shared" si="204"/>
        <v>110.84000000000015</v>
      </c>
      <c r="M690" s="6">
        <f t="shared" si="216"/>
        <v>1</v>
      </c>
      <c r="N690" s="4">
        <f t="shared" si="207"/>
        <v>130.76999999999998</v>
      </c>
      <c r="O690" s="6">
        <f t="shared" si="217"/>
        <v>1</v>
      </c>
      <c r="P690" s="4">
        <f t="shared" si="208"/>
        <v>130.76999999999998</v>
      </c>
      <c r="Q690" s="13"/>
      <c r="R690" s="13"/>
      <c r="S690" s="4">
        <f t="shared" si="218"/>
        <v>104.09000000000015</v>
      </c>
      <c r="T690" s="6">
        <f t="shared" si="205"/>
        <v>1.7529490616622003</v>
      </c>
      <c r="U690" s="4">
        <f t="shared" si="219"/>
        <v>-5.7200000000002547</v>
      </c>
      <c r="V690" s="6">
        <f t="shared" si="206"/>
        <v>0.4343163538874012</v>
      </c>
      <c r="X690" s="4">
        <f t="shared" si="220"/>
        <v>-5.7200000000002547</v>
      </c>
      <c r="Z690" s="4">
        <f t="shared" si="202"/>
        <v>104.09000000000015</v>
      </c>
      <c r="AA690" s="4">
        <f t="shared" si="203"/>
        <v>104.09000000000015</v>
      </c>
      <c r="AC690" s="4">
        <f t="shared" si="210"/>
        <v>76.090000000000146</v>
      </c>
      <c r="AD690" s="4">
        <f t="shared" si="209"/>
        <v>95.349999999999909</v>
      </c>
    </row>
    <row r="691" spans="1:30">
      <c r="A691" s="2">
        <f>Pairs!J691</f>
        <v>41159</v>
      </c>
      <c r="B691" s="5">
        <f>Pairs!K691</f>
        <v>3519.65</v>
      </c>
      <c r="C691" s="5">
        <f>Pairs!L691</f>
        <v>3561.91</v>
      </c>
      <c r="D691" s="5">
        <f>Pairs!M691</f>
        <v>3515.23</v>
      </c>
      <c r="E691" s="5">
        <f>Pairs!N691</f>
        <v>3519.05</v>
      </c>
      <c r="F691" s="4">
        <f t="shared" si="211"/>
        <v>46.679999999999836</v>
      </c>
      <c r="G691" s="4">
        <f t="shared" si="212"/>
        <v>55.202499999999951</v>
      </c>
      <c r="H691" s="9">
        <f t="shared" si="213"/>
        <v>9.1700000000000728</v>
      </c>
      <c r="I691" s="4">
        <f t="shared" si="214"/>
        <v>21.196000000000005</v>
      </c>
      <c r="K691" s="16">
        <f t="shared" si="215"/>
        <v>1</v>
      </c>
      <c r="L691" s="4">
        <f t="shared" si="204"/>
        <v>120.01000000000022</v>
      </c>
      <c r="M691" s="6">
        <f t="shared" si="216"/>
        <v>1</v>
      </c>
      <c r="N691" s="4">
        <f t="shared" si="207"/>
        <v>139.94000000000005</v>
      </c>
      <c r="O691" s="6">
        <f t="shared" si="217"/>
        <v>1</v>
      </c>
      <c r="P691" s="4">
        <f t="shared" si="208"/>
        <v>139.94000000000005</v>
      </c>
      <c r="Q691" s="13"/>
      <c r="R691" s="13"/>
      <c r="S691" s="4">
        <f t="shared" si="218"/>
        <v>52.029999999999745</v>
      </c>
      <c r="T691" s="6">
        <f t="shared" si="205"/>
        <v>1.4694153735113649</v>
      </c>
      <c r="U691" s="4">
        <f t="shared" si="219"/>
        <v>-5.3499999999999091</v>
      </c>
      <c r="V691" s="6">
        <f t="shared" si="206"/>
        <v>1.0482677733670147</v>
      </c>
      <c r="X691" s="4">
        <f t="shared" si="220"/>
        <v>-5.3499999999999091</v>
      </c>
      <c r="Z691" s="4">
        <f t="shared" si="202"/>
        <v>52.029999999999745</v>
      </c>
      <c r="AA691" s="4">
        <f t="shared" si="203"/>
        <v>9.1700000000000728</v>
      </c>
      <c r="AC691" s="4">
        <f t="shared" si="210"/>
        <v>-18.829999999999927</v>
      </c>
      <c r="AD691" s="4">
        <f t="shared" si="209"/>
        <v>103.86999999999989</v>
      </c>
    </row>
    <row r="692" spans="1:30">
      <c r="A692" s="2">
        <f>Pairs!J692</f>
        <v>41162</v>
      </c>
      <c r="B692" s="5">
        <f>Pairs!K692</f>
        <v>3513.66</v>
      </c>
      <c r="C692" s="5">
        <f>Pairs!L692</f>
        <v>3528.02</v>
      </c>
      <c r="D692" s="5">
        <f>Pairs!M692</f>
        <v>3503.48</v>
      </c>
      <c r="E692" s="5">
        <f>Pairs!N692</f>
        <v>3506.05</v>
      </c>
      <c r="F692" s="4">
        <f t="shared" si="211"/>
        <v>24.539999999999964</v>
      </c>
      <c r="G692" s="4">
        <f t="shared" si="212"/>
        <v>50.543333333333258</v>
      </c>
      <c r="H692" s="9">
        <f t="shared" si="213"/>
        <v>-13</v>
      </c>
      <c r="I692" s="4">
        <f t="shared" si="214"/>
        <v>10.468000000000028</v>
      </c>
      <c r="K692" s="16">
        <f t="shared" si="215"/>
        <v>0.89167569369219246</v>
      </c>
      <c r="L692" s="4">
        <f t="shared" si="204"/>
        <v>120.01000000000022</v>
      </c>
      <c r="M692" s="6">
        <f t="shared" si="216"/>
        <v>0.89167569369219246</v>
      </c>
      <c r="N692" s="4">
        <f t="shared" si="207"/>
        <v>120.01000000000022</v>
      </c>
      <c r="O692" s="6">
        <f t="shared" si="217"/>
        <v>0.90710304416178367</v>
      </c>
      <c r="P692" s="4">
        <f t="shared" si="208"/>
        <v>139.94000000000005</v>
      </c>
      <c r="Q692" s="13"/>
      <c r="R692" s="13"/>
      <c r="S692" s="4">
        <f t="shared" si="218"/>
        <v>8.9699999999997999</v>
      </c>
      <c r="T692" s="6">
        <f t="shared" si="205"/>
        <v>1.0747437713523855</v>
      </c>
      <c r="U692" s="4">
        <f t="shared" si="219"/>
        <v>15.570000000000164</v>
      </c>
      <c r="V692" s="6">
        <f t="shared" si="206"/>
        <v>0.87026081159903224</v>
      </c>
      <c r="X692" s="4">
        <f t="shared" si="220"/>
        <v>8.9699999999997999</v>
      </c>
      <c r="Z692" s="4">
        <f t="shared" si="202"/>
        <v>15.570000000000164</v>
      </c>
      <c r="AA692" s="4">
        <f t="shared" si="203"/>
        <v>13</v>
      </c>
      <c r="AC692" s="4" t="str">
        <f t="shared" si="210"/>
        <v/>
      </c>
      <c r="AD692" s="4">
        <f t="shared" si="209"/>
        <v>102.25</v>
      </c>
    </row>
    <row r="693" spans="1:30">
      <c r="A693" s="2">
        <f>Pairs!J693</f>
        <v>41163</v>
      </c>
      <c r="B693" s="5">
        <f>Pairs!K693</f>
        <v>3492.13</v>
      </c>
      <c r="C693" s="5">
        <f>Pairs!L693</f>
        <v>3537.44</v>
      </c>
      <c r="D693" s="5">
        <f>Pairs!M693</f>
        <v>3477.37</v>
      </c>
      <c r="E693" s="5">
        <f>Pairs!N693</f>
        <v>3537.3</v>
      </c>
      <c r="F693" s="4">
        <f t="shared" si="211"/>
        <v>60.070000000000164</v>
      </c>
      <c r="G693" s="4">
        <f t="shared" si="212"/>
        <v>51.755833333333271</v>
      </c>
      <c r="H693" s="9">
        <f t="shared" si="213"/>
        <v>31.25</v>
      </c>
      <c r="I693" s="4">
        <f t="shared" si="214"/>
        <v>27.652000000000044</v>
      </c>
      <c r="K693" s="16">
        <f t="shared" si="215"/>
        <v>1</v>
      </c>
      <c r="L693" s="4">
        <f t="shared" si="204"/>
        <v>131.51000000000022</v>
      </c>
      <c r="M693" s="6">
        <f t="shared" si="216"/>
        <v>1</v>
      </c>
      <c r="N693" s="4">
        <f t="shared" si="207"/>
        <v>138.26000000000022</v>
      </c>
      <c r="O693" s="6">
        <f t="shared" si="217"/>
        <v>1</v>
      </c>
      <c r="P693" s="4">
        <f t="shared" si="208"/>
        <v>158.19000000000005</v>
      </c>
      <c r="Q693" s="13"/>
      <c r="R693" s="13"/>
      <c r="S693" s="4">
        <f t="shared" si="218"/>
        <v>31.389999999999873</v>
      </c>
      <c r="T693" s="6">
        <f t="shared" si="205"/>
        <v>1.1532372302308127</v>
      </c>
      <c r="U693" s="4">
        <f t="shared" si="219"/>
        <v>28.680000000000291</v>
      </c>
      <c r="V693" s="6">
        <f t="shared" si="206"/>
        <v>0.65269560869927323</v>
      </c>
      <c r="X693" s="4">
        <f t="shared" si="220"/>
        <v>28.680000000000291</v>
      </c>
      <c r="Z693" s="4">
        <f t="shared" si="202"/>
        <v>31.389999999999873</v>
      </c>
      <c r="AA693" s="4">
        <f t="shared" si="203"/>
        <v>31.25</v>
      </c>
      <c r="AC693" s="4">
        <f t="shared" si="210"/>
        <v>3.25</v>
      </c>
      <c r="AD693" s="4">
        <f t="shared" si="209"/>
        <v>102.22000000000025</v>
      </c>
    </row>
    <row r="694" spans="1:30">
      <c r="A694" s="2">
        <f>Pairs!J694</f>
        <v>41164</v>
      </c>
      <c r="B694" s="5">
        <f>Pairs!K694</f>
        <v>3546.19</v>
      </c>
      <c r="C694" s="5">
        <f>Pairs!L694</f>
        <v>3575.41</v>
      </c>
      <c r="D694" s="5">
        <f>Pairs!M694</f>
        <v>3525.88</v>
      </c>
      <c r="E694" s="5">
        <f>Pairs!N694</f>
        <v>3543.79</v>
      </c>
      <c r="F694" s="4">
        <f t="shared" si="211"/>
        <v>49.529999999999745</v>
      </c>
      <c r="G694" s="4">
        <f t="shared" si="212"/>
        <v>51.871666666666592</v>
      </c>
      <c r="H694" s="9">
        <f t="shared" si="213"/>
        <v>6.4899999999997817</v>
      </c>
      <c r="I694" s="4">
        <f t="shared" si="214"/>
        <v>27.6</v>
      </c>
      <c r="K694" s="16">
        <f t="shared" si="215"/>
        <v>1</v>
      </c>
      <c r="L694" s="4">
        <f t="shared" si="204"/>
        <v>37.739999999999782</v>
      </c>
      <c r="M694" s="6">
        <f t="shared" si="216"/>
        <v>1</v>
      </c>
      <c r="N694" s="4">
        <f t="shared" si="207"/>
        <v>144.75</v>
      </c>
      <c r="O694" s="6">
        <f t="shared" si="217"/>
        <v>1</v>
      </c>
      <c r="P694" s="4">
        <f t="shared" si="208"/>
        <v>144.75</v>
      </c>
      <c r="Q694" s="13"/>
      <c r="R694" s="13"/>
      <c r="S694" s="4">
        <f t="shared" si="218"/>
        <v>38.109999999999673</v>
      </c>
      <c r="T694" s="6">
        <f t="shared" si="205"/>
        <v>1.2897878488327854</v>
      </c>
      <c r="U694" s="4">
        <f t="shared" si="219"/>
        <v>11.420000000000073</v>
      </c>
      <c r="V694" s="6">
        <f t="shared" si="206"/>
        <v>0.91316249714850539</v>
      </c>
      <c r="X694" s="4">
        <f t="shared" si="220"/>
        <v>11.420000000000073</v>
      </c>
      <c r="Z694" s="4">
        <f t="shared" si="202"/>
        <v>38.109999999999673</v>
      </c>
      <c r="AA694" s="4">
        <f t="shared" si="203"/>
        <v>6.4899999999997817</v>
      </c>
      <c r="AC694" s="4">
        <f t="shared" si="210"/>
        <v>-21.510000000000218</v>
      </c>
      <c r="AD694" s="4">
        <f t="shared" si="209"/>
        <v>91.049999999999727</v>
      </c>
    </row>
    <row r="695" spans="1:30">
      <c r="A695" s="2">
        <f>Pairs!J695</f>
        <v>41165</v>
      </c>
      <c r="B695" s="5">
        <f>Pairs!K695</f>
        <v>3540.92</v>
      </c>
      <c r="C695" s="5">
        <f>Pairs!L695</f>
        <v>3540.93</v>
      </c>
      <c r="D695" s="5">
        <f>Pairs!M695</f>
        <v>3494.11</v>
      </c>
      <c r="E695" s="5">
        <f>Pairs!N695</f>
        <v>3502.09</v>
      </c>
      <c r="F695" s="4">
        <f t="shared" si="211"/>
        <v>46.819999999999709</v>
      </c>
      <c r="G695" s="4">
        <f t="shared" si="212"/>
        <v>52.889166666666597</v>
      </c>
      <c r="H695" s="9">
        <f t="shared" si="213"/>
        <v>-41.699999999999818</v>
      </c>
      <c r="I695" s="4">
        <f t="shared" si="214"/>
        <v>-1.5579999999999927</v>
      </c>
      <c r="K695" s="16">
        <f t="shared" si="215"/>
        <v>0</v>
      </c>
      <c r="L695" s="4">
        <f t="shared" si="204"/>
        <v>41.699999999999818</v>
      </c>
      <c r="M695" s="6">
        <f t="shared" si="216"/>
        <v>0.69782608695652304</v>
      </c>
      <c r="N695" s="4">
        <f t="shared" si="207"/>
        <v>138</v>
      </c>
      <c r="O695" s="6">
        <f t="shared" si="217"/>
        <v>0.71191709844559714</v>
      </c>
      <c r="P695" s="4">
        <f t="shared" si="208"/>
        <v>144.75</v>
      </c>
      <c r="Q695" s="13"/>
      <c r="R695" s="13"/>
      <c r="S695" s="4">
        <f t="shared" si="218"/>
        <v>-2.8600000000001273</v>
      </c>
      <c r="T695" s="6">
        <f t="shared" si="205"/>
        <v>0.92421833598303804</v>
      </c>
      <c r="U695" s="4">
        <f t="shared" si="219"/>
        <v>49.679999999999836</v>
      </c>
      <c r="V695" s="6">
        <f t="shared" si="206"/>
        <v>-0.31637519872814318</v>
      </c>
      <c r="X695" s="4">
        <f t="shared" si="220"/>
        <v>-2.8600000000001273</v>
      </c>
      <c r="Z695" s="4">
        <f t="shared" si="202"/>
        <v>49.679999999999836</v>
      </c>
      <c r="AA695" s="4">
        <f t="shared" si="203"/>
        <v>41.699999999999818</v>
      </c>
      <c r="AC695" s="4">
        <f t="shared" si="210"/>
        <v>13.699999999999818</v>
      </c>
      <c r="AD695" s="4">
        <f t="shared" si="209"/>
        <v>97.9699999999998</v>
      </c>
    </row>
    <row r="696" spans="1:30">
      <c r="A696" s="2">
        <f>Pairs!J696</f>
        <v>41166</v>
      </c>
      <c r="B696" s="5">
        <f>Pairs!K696</f>
        <v>3573.3</v>
      </c>
      <c r="C696" s="5">
        <f>Pairs!L696</f>
        <v>3588.02</v>
      </c>
      <c r="D696" s="5">
        <f>Pairs!M696</f>
        <v>3555.67</v>
      </c>
      <c r="E696" s="5">
        <f>Pairs!N696</f>
        <v>3581.58</v>
      </c>
      <c r="F696" s="4">
        <f t="shared" si="211"/>
        <v>32.349999999999909</v>
      </c>
      <c r="G696" s="4">
        <f t="shared" si="212"/>
        <v>53.026666666666607</v>
      </c>
      <c r="H696" s="9">
        <f t="shared" si="213"/>
        <v>79.489999999999782</v>
      </c>
      <c r="I696" s="4">
        <f t="shared" si="214"/>
        <v>12.505999999999949</v>
      </c>
      <c r="K696" s="16">
        <f t="shared" si="215"/>
        <v>1</v>
      </c>
      <c r="L696" s="4">
        <f t="shared" si="204"/>
        <v>79.489999999999782</v>
      </c>
      <c r="M696" s="6">
        <f t="shared" si="216"/>
        <v>1</v>
      </c>
      <c r="N696" s="4">
        <f t="shared" si="207"/>
        <v>79.489999999999782</v>
      </c>
      <c r="O696" s="6">
        <f t="shared" si="217"/>
        <v>1</v>
      </c>
      <c r="P696" s="4">
        <f t="shared" si="208"/>
        <v>182.53999999999996</v>
      </c>
      <c r="Q696" s="13"/>
      <c r="R696" s="13"/>
      <c r="S696" s="4">
        <f t="shared" si="218"/>
        <v>85.929999999999836</v>
      </c>
      <c r="T696" s="6">
        <f t="shared" si="205"/>
        <v>2.0606714628297413</v>
      </c>
      <c r="U696" s="4">
        <f t="shared" si="219"/>
        <v>-53.579999999999927</v>
      </c>
      <c r="V696" s="6">
        <f t="shared" si="206"/>
        <v>1.2848920863309392</v>
      </c>
      <c r="X696" s="4">
        <f t="shared" si="220"/>
        <v>-53.579999999999927</v>
      </c>
      <c r="Z696" s="4">
        <f t="shared" si="202"/>
        <v>85.929999999999836</v>
      </c>
      <c r="AA696" s="4">
        <f t="shared" si="203"/>
        <v>79.489999999999782</v>
      </c>
      <c r="AC696" s="4">
        <f t="shared" si="210"/>
        <v>51.489999999999782</v>
      </c>
      <c r="AD696" s="4">
        <f t="shared" si="209"/>
        <v>143.49999999999955</v>
      </c>
    </row>
    <row r="697" spans="1:30">
      <c r="A697" s="2">
        <f>Pairs!J697</f>
        <v>41169</v>
      </c>
      <c r="B697" s="5">
        <f>Pairs!K697</f>
        <v>3558.57</v>
      </c>
      <c r="C697" s="5">
        <f>Pairs!L697</f>
        <v>3573.98</v>
      </c>
      <c r="D697" s="5">
        <f>Pairs!M697</f>
        <v>3552.63</v>
      </c>
      <c r="E697" s="5">
        <f>Pairs!N697</f>
        <v>3553.69</v>
      </c>
      <c r="F697" s="4">
        <f t="shared" si="211"/>
        <v>21.349999999999909</v>
      </c>
      <c r="G697" s="4">
        <f t="shared" si="212"/>
        <v>51.315833333333252</v>
      </c>
      <c r="H697" s="9">
        <f t="shared" si="213"/>
        <v>-27.889999999999873</v>
      </c>
      <c r="I697" s="4">
        <f t="shared" si="214"/>
        <v>9.5279999999999738</v>
      </c>
      <c r="K697" s="16">
        <f t="shared" si="215"/>
        <v>0.64913825638445155</v>
      </c>
      <c r="L697" s="4">
        <f t="shared" si="204"/>
        <v>79.489999999999782</v>
      </c>
      <c r="M697" s="6">
        <f t="shared" si="216"/>
        <v>0.64913825638445155</v>
      </c>
      <c r="N697" s="4">
        <f t="shared" si="207"/>
        <v>79.489999999999782</v>
      </c>
      <c r="O697" s="6">
        <f t="shared" si="217"/>
        <v>0.84134478639285581</v>
      </c>
      <c r="P697" s="4">
        <f t="shared" si="208"/>
        <v>175.78999999999996</v>
      </c>
      <c r="Q697" s="13"/>
      <c r="R697" s="13"/>
      <c r="S697" s="4">
        <f t="shared" si="218"/>
        <v>-7.5999999999999091</v>
      </c>
      <c r="T697" s="6">
        <f t="shared" si="205"/>
        <v>0.90439048936973288</v>
      </c>
      <c r="U697" s="4">
        <f t="shared" si="219"/>
        <v>28.949999999999818</v>
      </c>
      <c r="V697" s="6">
        <f t="shared" si="206"/>
        <v>0.63580324569128321</v>
      </c>
      <c r="X697" s="4">
        <f t="shared" si="220"/>
        <v>-7.5999999999999091</v>
      </c>
      <c r="Z697" s="4">
        <f t="shared" si="202"/>
        <v>28.949999999999818</v>
      </c>
      <c r="AA697" s="4">
        <f t="shared" si="203"/>
        <v>27.889999999999873</v>
      </c>
      <c r="AC697" s="4">
        <f t="shared" si="210"/>
        <v>-0.11000000000012733</v>
      </c>
      <c r="AD697" s="4">
        <f t="shared" si="209"/>
        <v>130.74999999999955</v>
      </c>
    </row>
    <row r="698" spans="1:30">
      <c r="A698" s="2">
        <f>Pairs!J698</f>
        <v>41170</v>
      </c>
      <c r="B698" s="5">
        <f>Pairs!K698</f>
        <v>3533.77</v>
      </c>
      <c r="C698" s="5">
        <f>Pairs!L698</f>
        <v>3538.45</v>
      </c>
      <c r="D698" s="5">
        <f>Pairs!M698</f>
        <v>3500.34</v>
      </c>
      <c r="E698" s="5">
        <f>Pairs!N698</f>
        <v>3512.69</v>
      </c>
      <c r="F698" s="4">
        <f t="shared" si="211"/>
        <v>38.109999999999673</v>
      </c>
      <c r="G698" s="4">
        <f t="shared" si="212"/>
        <v>49.321666666666523</v>
      </c>
      <c r="H698" s="9">
        <f t="shared" si="213"/>
        <v>-41</v>
      </c>
      <c r="I698" s="4">
        <f t="shared" si="214"/>
        <v>-4.9220000000000255</v>
      </c>
      <c r="K698" s="16">
        <f t="shared" si="215"/>
        <v>0.13335010693168875</v>
      </c>
      <c r="L698" s="4">
        <f t="shared" si="204"/>
        <v>79.489999999999782</v>
      </c>
      <c r="M698" s="6">
        <f t="shared" si="216"/>
        <v>0.13335010693168875</v>
      </c>
      <c r="N698" s="4">
        <f t="shared" si="207"/>
        <v>79.489999999999782</v>
      </c>
      <c r="O698" s="6">
        <f t="shared" si="217"/>
        <v>0.13335010693168875</v>
      </c>
      <c r="P698" s="4">
        <f t="shared" si="208"/>
        <v>79.489999999999782</v>
      </c>
      <c r="Q698" s="13"/>
      <c r="R698" s="13"/>
      <c r="S698" s="4">
        <f t="shared" si="218"/>
        <v>-15.240000000000236</v>
      </c>
      <c r="T698" s="6">
        <f t="shared" si="205"/>
        <v>0.45741602717322649</v>
      </c>
      <c r="U698" s="4">
        <f t="shared" si="219"/>
        <v>53.349999999999909</v>
      </c>
      <c r="V698" s="6">
        <f t="shared" si="206"/>
        <v>-2.2015347842495973E-2</v>
      </c>
      <c r="X698" s="4">
        <f t="shared" si="220"/>
        <v>-15.240000000000236</v>
      </c>
      <c r="Z698" s="4">
        <f t="shared" si="202"/>
        <v>53.349999999999909</v>
      </c>
      <c r="AA698" s="4">
        <f t="shared" si="203"/>
        <v>41</v>
      </c>
      <c r="AC698" s="4">
        <f t="shared" si="210"/>
        <v>13</v>
      </c>
      <c r="AD698" s="4">
        <f t="shared" si="209"/>
        <v>117.07999999999947</v>
      </c>
    </row>
    <row r="699" spans="1:30">
      <c r="A699" s="2">
        <f>Pairs!J699</f>
        <v>41171</v>
      </c>
      <c r="B699" s="5">
        <f>Pairs!K699</f>
        <v>3528.67</v>
      </c>
      <c r="C699" s="5">
        <f>Pairs!L699</f>
        <v>3540.32</v>
      </c>
      <c r="D699" s="5">
        <f>Pairs!M699</f>
        <v>3503.73</v>
      </c>
      <c r="E699" s="5">
        <f>Pairs!N699</f>
        <v>3531.82</v>
      </c>
      <c r="F699" s="4">
        <f t="shared" si="211"/>
        <v>36.590000000000146</v>
      </c>
      <c r="G699" s="4">
        <f t="shared" si="212"/>
        <v>47.397499999999887</v>
      </c>
      <c r="H699" s="9">
        <f t="shared" si="213"/>
        <v>19.130000000000109</v>
      </c>
      <c r="I699" s="4">
        <f t="shared" si="214"/>
        <v>-2.3939999999999602</v>
      </c>
      <c r="K699" s="16">
        <f t="shared" si="215"/>
        <v>0.37400930934708893</v>
      </c>
      <c r="L699" s="4">
        <f t="shared" si="204"/>
        <v>79.489999999999782</v>
      </c>
      <c r="M699" s="6">
        <f t="shared" si="216"/>
        <v>0.37400930934708893</v>
      </c>
      <c r="N699" s="4">
        <f t="shared" si="207"/>
        <v>79.489999999999782</v>
      </c>
      <c r="O699" s="6">
        <f t="shared" si="217"/>
        <v>0.37400930934708893</v>
      </c>
      <c r="P699" s="4">
        <f t="shared" si="208"/>
        <v>79.489999999999782</v>
      </c>
      <c r="Q699" s="13"/>
      <c r="R699" s="13"/>
      <c r="S699" s="4">
        <f t="shared" si="218"/>
        <v>27.630000000000109</v>
      </c>
      <c r="T699" s="6">
        <f t="shared" si="205"/>
        <v>0.48094099886778369</v>
      </c>
      <c r="U699" s="4">
        <f t="shared" si="219"/>
        <v>8.9600000000000364</v>
      </c>
      <c r="V699" s="6">
        <f t="shared" si="206"/>
        <v>2.0631525978108908E-2</v>
      </c>
      <c r="X699" s="4">
        <f t="shared" si="220"/>
        <v>8.9600000000000364</v>
      </c>
      <c r="Z699" s="4">
        <f t="shared" si="202"/>
        <v>27.630000000000109</v>
      </c>
      <c r="AA699" s="4">
        <f t="shared" si="203"/>
        <v>19.130000000000109</v>
      </c>
      <c r="AC699" s="4" t="str">
        <f t="shared" si="210"/>
        <v/>
      </c>
      <c r="AD699" s="4">
        <f t="shared" si="209"/>
        <v>117.07999999999947</v>
      </c>
    </row>
    <row r="700" spans="1:30">
      <c r="A700" s="2">
        <f>Pairs!J700</f>
        <v>41172</v>
      </c>
      <c r="B700" s="5">
        <f>Pairs!K700</f>
        <v>3501.01</v>
      </c>
      <c r="C700" s="5">
        <f>Pairs!L700</f>
        <v>3520.94</v>
      </c>
      <c r="D700" s="5">
        <f>Pairs!M700</f>
        <v>3486.36</v>
      </c>
      <c r="E700" s="5">
        <f>Pairs!N700</f>
        <v>3509.92</v>
      </c>
      <c r="F700" s="4">
        <f t="shared" si="211"/>
        <v>34.579999999999927</v>
      </c>
      <c r="G700" s="4">
        <f t="shared" si="212"/>
        <v>45.214999999999883</v>
      </c>
      <c r="H700" s="9">
        <f t="shared" si="213"/>
        <v>-21.900000000000091</v>
      </c>
      <c r="I700" s="4">
        <f t="shared" si="214"/>
        <v>1.5659999999999854</v>
      </c>
      <c r="K700" s="16">
        <f t="shared" si="215"/>
        <v>0</v>
      </c>
      <c r="L700" s="4">
        <f t="shared" si="204"/>
        <v>71.659999999999854</v>
      </c>
      <c r="M700" s="6">
        <f t="shared" si="216"/>
        <v>9.8502956346709636E-2</v>
      </c>
      <c r="N700" s="4">
        <f t="shared" si="207"/>
        <v>79.489999999999782</v>
      </c>
      <c r="O700" s="6">
        <f t="shared" si="217"/>
        <v>9.8502956346709636E-2</v>
      </c>
      <c r="P700" s="4">
        <f t="shared" si="208"/>
        <v>79.489999999999782</v>
      </c>
      <c r="Q700" s="13"/>
      <c r="R700" s="13"/>
      <c r="S700" s="4">
        <f t="shared" si="218"/>
        <v>-10.880000000000109</v>
      </c>
      <c r="T700" s="6">
        <f t="shared" si="205"/>
        <v>0.23713674676059832</v>
      </c>
      <c r="U700" s="4">
        <f t="shared" si="219"/>
        <v>45.460000000000036</v>
      </c>
      <c r="V700" s="6">
        <f t="shared" si="206"/>
        <v>-0.19788652660712117</v>
      </c>
      <c r="X700" s="4">
        <f t="shared" si="220"/>
        <v>-10.880000000000109</v>
      </c>
      <c r="Z700" s="4">
        <f t="shared" si="202"/>
        <v>45.460000000000036</v>
      </c>
      <c r="AA700" s="4">
        <f t="shared" si="203"/>
        <v>21.900000000000091</v>
      </c>
      <c r="AC700" s="4">
        <f t="shared" si="210"/>
        <v>-6.0999999999999091</v>
      </c>
      <c r="AD700" s="4">
        <f t="shared" si="209"/>
        <v>34.889999999999418</v>
      </c>
    </row>
    <row r="701" spans="1:30">
      <c r="A701" s="2">
        <f>Pairs!J701</f>
        <v>41173</v>
      </c>
      <c r="B701" s="5">
        <f>Pairs!K701</f>
        <v>3528.46</v>
      </c>
      <c r="C701" s="5">
        <f>Pairs!L701</f>
        <v>3540.88</v>
      </c>
      <c r="D701" s="5">
        <f>Pairs!M701</f>
        <v>3504.61</v>
      </c>
      <c r="E701" s="5">
        <f>Pairs!N701</f>
        <v>3530.72</v>
      </c>
      <c r="F701" s="4">
        <f t="shared" si="211"/>
        <v>36.269999999999982</v>
      </c>
      <c r="G701" s="4">
        <f t="shared" si="212"/>
        <v>43.771666666666569</v>
      </c>
      <c r="H701" s="9">
        <f t="shared" si="213"/>
        <v>20.799999999999727</v>
      </c>
      <c r="I701" s="4">
        <f t="shared" si="214"/>
        <v>-10.172000000000025</v>
      </c>
      <c r="K701" s="16">
        <f t="shared" si="215"/>
        <v>0.47521133196252535</v>
      </c>
      <c r="L701" s="4">
        <f t="shared" si="204"/>
        <v>43.769999999999982</v>
      </c>
      <c r="M701" s="6">
        <f t="shared" si="216"/>
        <v>0.36017109070322978</v>
      </c>
      <c r="N701" s="4">
        <f t="shared" si="207"/>
        <v>79.489999999999782</v>
      </c>
      <c r="O701" s="6">
        <f t="shared" si="217"/>
        <v>0.36017109070322978</v>
      </c>
      <c r="P701" s="4">
        <f t="shared" si="208"/>
        <v>79.489999999999782</v>
      </c>
      <c r="Q701" s="13"/>
      <c r="R701" s="13"/>
      <c r="S701" s="4">
        <f t="shared" si="218"/>
        <v>30.960000000000036</v>
      </c>
      <c r="T701" s="6">
        <f t="shared" si="205"/>
        <v>0.43204018978509767</v>
      </c>
      <c r="U701" s="4">
        <f t="shared" si="219"/>
        <v>5.3099999999999454</v>
      </c>
      <c r="V701" s="6">
        <f t="shared" si="206"/>
        <v>-7.4099916271280444E-2</v>
      </c>
      <c r="X701" s="4">
        <f t="shared" si="220"/>
        <v>5.3099999999999454</v>
      </c>
      <c r="Z701" s="4">
        <f t="shared" si="202"/>
        <v>30.960000000000036</v>
      </c>
      <c r="AA701" s="4">
        <f t="shared" si="203"/>
        <v>20.799999999999727</v>
      </c>
      <c r="AC701" s="4">
        <f t="shared" si="210"/>
        <v>-7.2000000000002728</v>
      </c>
      <c r="AD701" s="4">
        <f t="shared" si="209"/>
        <v>46.519999999999072</v>
      </c>
    </row>
    <row r="702" spans="1:30">
      <c r="A702" s="2">
        <f>Pairs!J702</f>
        <v>41176</v>
      </c>
      <c r="B702" s="5">
        <f>Pairs!K702</f>
        <v>3501.34</v>
      </c>
      <c r="C702" s="5">
        <f>Pairs!L702</f>
        <v>3514.07</v>
      </c>
      <c r="D702" s="5">
        <f>Pairs!M702</f>
        <v>3483.54</v>
      </c>
      <c r="E702" s="5">
        <f>Pairs!N702</f>
        <v>3497.22</v>
      </c>
      <c r="F702" s="4">
        <f t="shared" si="211"/>
        <v>30.5300000000002</v>
      </c>
      <c r="G702" s="4">
        <f t="shared" si="212"/>
        <v>38.118333333333261</v>
      </c>
      <c r="H702" s="9">
        <f t="shared" si="213"/>
        <v>-33.5</v>
      </c>
      <c r="I702" s="4">
        <f t="shared" si="214"/>
        <v>-11.29400000000005</v>
      </c>
      <c r="K702" s="16">
        <f t="shared" si="215"/>
        <v>0</v>
      </c>
      <c r="L702" s="4">
        <f t="shared" si="204"/>
        <v>34.600000000000364</v>
      </c>
      <c r="M702" s="6">
        <f t="shared" si="216"/>
        <v>0</v>
      </c>
      <c r="N702" s="4">
        <f t="shared" si="207"/>
        <v>84.360000000000127</v>
      </c>
      <c r="O702" s="6">
        <f t="shared" si="217"/>
        <v>0</v>
      </c>
      <c r="P702" s="4">
        <f t="shared" si="208"/>
        <v>84.360000000000127</v>
      </c>
      <c r="Q702" s="13"/>
      <c r="R702" s="13"/>
      <c r="S702" s="4">
        <f t="shared" si="218"/>
        <v>-16.649999999999636</v>
      </c>
      <c r="T702" s="6">
        <f t="shared" si="205"/>
        <v>9.4813799405987956E-2</v>
      </c>
      <c r="U702" s="4">
        <f t="shared" si="219"/>
        <v>47.179999999999836</v>
      </c>
      <c r="V702" s="6">
        <f t="shared" si="206"/>
        <v>-0.60269591044094406</v>
      </c>
      <c r="X702" s="4">
        <f t="shared" si="220"/>
        <v>-16.649999999999636</v>
      </c>
      <c r="Z702" s="4">
        <f t="shared" si="202"/>
        <v>47.179999999999836</v>
      </c>
      <c r="AA702" s="4">
        <f t="shared" si="203"/>
        <v>33.5</v>
      </c>
      <c r="AC702" s="4">
        <f t="shared" si="210"/>
        <v>5.5</v>
      </c>
      <c r="AD702" s="4">
        <f t="shared" si="209"/>
        <v>52.019999999999072</v>
      </c>
    </row>
    <row r="703" spans="1:30">
      <c r="A703" s="2">
        <f>Pairs!J703</f>
        <v>41177</v>
      </c>
      <c r="B703" s="5">
        <f>Pairs!K703</f>
        <v>3490.16</v>
      </c>
      <c r="C703" s="5">
        <f>Pairs!L703</f>
        <v>3520.29</v>
      </c>
      <c r="D703" s="5">
        <f>Pairs!M703</f>
        <v>3474.09</v>
      </c>
      <c r="E703" s="5">
        <f>Pairs!N703</f>
        <v>3513.81</v>
      </c>
      <c r="F703" s="4">
        <f t="shared" si="211"/>
        <v>46.199999999999818</v>
      </c>
      <c r="G703" s="4">
        <f t="shared" si="212"/>
        <v>38.078333333333262</v>
      </c>
      <c r="H703" s="9">
        <f t="shared" si="213"/>
        <v>16.590000000000146</v>
      </c>
      <c r="I703" s="4">
        <f t="shared" si="214"/>
        <v>0.22399999999997816</v>
      </c>
      <c r="K703" s="16">
        <f t="shared" si="215"/>
        <v>0.47947976878612636</v>
      </c>
      <c r="L703" s="4">
        <f t="shared" si="204"/>
        <v>34.600000000000364</v>
      </c>
      <c r="M703" s="6">
        <f t="shared" si="216"/>
        <v>0.29378431025323304</v>
      </c>
      <c r="N703" s="4">
        <f t="shared" si="207"/>
        <v>56.470000000000255</v>
      </c>
      <c r="O703" s="6">
        <f t="shared" si="217"/>
        <v>0.19665718349929018</v>
      </c>
      <c r="P703" s="4">
        <f t="shared" si="208"/>
        <v>84.360000000000127</v>
      </c>
      <c r="Q703" s="13"/>
      <c r="R703" s="13"/>
      <c r="S703" s="4">
        <f t="shared" si="218"/>
        <v>23.070000000000164</v>
      </c>
      <c r="T703" s="6">
        <f t="shared" si="205"/>
        <v>0.66676300578034453</v>
      </c>
      <c r="U703" s="4">
        <f t="shared" si="219"/>
        <v>23.129999999999654</v>
      </c>
      <c r="V703" s="6">
        <f t="shared" si="206"/>
        <v>-0.66849710982657262</v>
      </c>
      <c r="X703" s="4">
        <f t="shared" si="220"/>
        <v>23.070000000000164</v>
      </c>
      <c r="Z703" s="4">
        <f t="shared" si="202"/>
        <v>23.129999999999654</v>
      </c>
      <c r="AA703" s="4">
        <f t="shared" si="203"/>
        <v>16.590000000000146</v>
      </c>
      <c r="AC703" s="4" t="str">
        <f t="shared" si="210"/>
        <v/>
      </c>
      <c r="AD703" s="4">
        <f t="shared" si="209"/>
        <v>48.769999999999072</v>
      </c>
    </row>
    <row r="704" spans="1:30">
      <c r="A704" s="2">
        <f>Pairs!J704</f>
        <v>41178</v>
      </c>
      <c r="B704" s="5">
        <f>Pairs!K704</f>
        <v>3471.74</v>
      </c>
      <c r="C704" s="5">
        <f>Pairs!L704</f>
        <v>3472.71</v>
      </c>
      <c r="D704" s="5">
        <f>Pairs!M704</f>
        <v>3414.84</v>
      </c>
      <c r="E704" s="5">
        <f>Pairs!N704</f>
        <v>3414.84</v>
      </c>
      <c r="F704" s="4">
        <f t="shared" si="211"/>
        <v>57.869999999999891</v>
      </c>
      <c r="G704" s="4">
        <f t="shared" si="212"/>
        <v>40.855833333333258</v>
      </c>
      <c r="H704" s="9">
        <f t="shared" si="213"/>
        <v>-98.9699999999998</v>
      </c>
      <c r="I704" s="4">
        <f t="shared" si="214"/>
        <v>-23.396000000000004</v>
      </c>
      <c r="K704" s="16">
        <f t="shared" si="215"/>
        <v>0</v>
      </c>
      <c r="L704" s="4">
        <f t="shared" si="204"/>
        <v>115.87999999999965</v>
      </c>
      <c r="M704" s="6">
        <f t="shared" si="216"/>
        <v>0</v>
      </c>
      <c r="N704" s="4">
        <f t="shared" si="207"/>
        <v>116.98000000000002</v>
      </c>
      <c r="O704" s="6">
        <f t="shared" si="217"/>
        <v>0</v>
      </c>
      <c r="P704" s="4">
        <f t="shared" si="208"/>
        <v>166.73999999999978</v>
      </c>
      <c r="Q704" s="13"/>
      <c r="R704" s="13"/>
      <c r="S704" s="4">
        <f t="shared" si="218"/>
        <v>-41.099999999999909</v>
      </c>
      <c r="T704" s="6">
        <f t="shared" si="205"/>
        <v>-0.70838150289015911</v>
      </c>
      <c r="U704" s="4">
        <f t="shared" si="219"/>
        <v>98.9699999999998</v>
      </c>
      <c r="V704" s="6">
        <f t="shared" si="206"/>
        <v>-2.3809248554912945</v>
      </c>
      <c r="X704" s="4">
        <f t="shared" si="220"/>
        <v>-41.099999999999909</v>
      </c>
      <c r="Z704" s="4">
        <f t="shared" si="202"/>
        <v>98.9699999999998</v>
      </c>
      <c r="AA704" s="4">
        <f t="shared" si="203"/>
        <v>98.9699999999998</v>
      </c>
      <c r="AC704" s="4">
        <f t="shared" si="210"/>
        <v>70.9699999999998</v>
      </c>
      <c r="AD704" s="4">
        <f t="shared" si="209"/>
        <v>141.24999999999909</v>
      </c>
    </row>
    <row r="705" spans="1:30">
      <c r="A705" s="2">
        <f>Pairs!J705</f>
        <v>41179</v>
      </c>
      <c r="B705" s="5">
        <f>Pairs!K705</f>
        <v>3437.41</v>
      </c>
      <c r="C705" s="5">
        <f>Pairs!L705</f>
        <v>3447.46</v>
      </c>
      <c r="D705" s="5">
        <f>Pairs!M705</f>
        <v>3421.31</v>
      </c>
      <c r="E705" s="5">
        <f>Pairs!N705</f>
        <v>3439.32</v>
      </c>
      <c r="F705" s="4">
        <f t="shared" si="211"/>
        <v>26.150000000000091</v>
      </c>
      <c r="G705" s="4">
        <f t="shared" si="212"/>
        <v>38.029166666666583</v>
      </c>
      <c r="H705" s="9">
        <f t="shared" si="213"/>
        <v>24.480000000000018</v>
      </c>
      <c r="I705" s="4">
        <f t="shared" si="214"/>
        <v>-14.119999999999981</v>
      </c>
      <c r="K705" s="16">
        <f t="shared" si="215"/>
        <v>0.21125302036589655</v>
      </c>
      <c r="L705" s="4">
        <f t="shared" si="204"/>
        <v>115.87999999999965</v>
      </c>
      <c r="M705" s="6">
        <f t="shared" si="216"/>
        <v>0.20926654128910938</v>
      </c>
      <c r="N705" s="4">
        <f t="shared" si="207"/>
        <v>116.98000000000002</v>
      </c>
      <c r="O705" s="6">
        <f t="shared" si="217"/>
        <v>0.17630536550234091</v>
      </c>
      <c r="P705" s="4">
        <f t="shared" si="208"/>
        <v>138.84999999999991</v>
      </c>
      <c r="Q705" s="13"/>
      <c r="R705" s="13"/>
      <c r="S705" s="4">
        <f t="shared" si="218"/>
        <v>32.619999999999891</v>
      </c>
      <c r="T705" s="6">
        <f t="shared" si="205"/>
        <v>0.28149810148429399</v>
      </c>
      <c r="U705" s="4">
        <f t="shared" si="219"/>
        <v>-6.4699999999997999</v>
      </c>
      <c r="V705" s="6">
        <f t="shared" si="206"/>
        <v>5.5833620987226606E-2</v>
      </c>
      <c r="X705" s="4">
        <f t="shared" si="220"/>
        <v>-6.4699999999997999</v>
      </c>
      <c r="Z705" s="4">
        <f t="shared" si="202"/>
        <v>32.619999999999891</v>
      </c>
      <c r="AA705" s="4">
        <f t="shared" si="203"/>
        <v>24.480000000000018</v>
      </c>
      <c r="AC705" s="4">
        <f t="shared" si="210"/>
        <v>-3.5199999999999818</v>
      </c>
      <c r="AD705" s="4">
        <f t="shared" si="209"/>
        <v>124.02999999999929</v>
      </c>
    </row>
    <row r="706" spans="1:30">
      <c r="A706" s="2">
        <f>Pairs!J706</f>
        <v>41180</v>
      </c>
      <c r="B706" s="5">
        <f>Pairs!K706</f>
        <v>3457.46</v>
      </c>
      <c r="C706" s="5">
        <f>Pairs!L706</f>
        <v>3459.58</v>
      </c>
      <c r="D706" s="5">
        <f>Pairs!M706</f>
        <v>3354.82</v>
      </c>
      <c r="E706" s="5">
        <f>Pairs!N706</f>
        <v>3354.82</v>
      </c>
      <c r="F706" s="4">
        <f t="shared" si="211"/>
        <v>104.75999999999976</v>
      </c>
      <c r="G706" s="4">
        <f t="shared" si="212"/>
        <v>42.631666666666582</v>
      </c>
      <c r="H706" s="9">
        <f t="shared" si="213"/>
        <v>-84.5</v>
      </c>
      <c r="I706" s="4">
        <f t="shared" si="214"/>
        <v>-35.179999999999929</v>
      </c>
      <c r="K706" s="16">
        <f t="shared" si="215"/>
        <v>0</v>
      </c>
      <c r="L706" s="4">
        <f t="shared" si="204"/>
        <v>158.98999999999978</v>
      </c>
      <c r="M706" s="6">
        <f t="shared" si="216"/>
        <v>0</v>
      </c>
      <c r="N706" s="4">
        <f t="shared" si="207"/>
        <v>175.89999999999964</v>
      </c>
      <c r="O706" s="6">
        <f t="shared" si="217"/>
        <v>0</v>
      </c>
      <c r="P706" s="4">
        <f t="shared" si="208"/>
        <v>177</v>
      </c>
      <c r="Q706" s="13"/>
      <c r="R706" s="13"/>
      <c r="S706" s="4">
        <f t="shared" si="218"/>
        <v>20.259999999999764</v>
      </c>
      <c r="T706" s="6">
        <f t="shared" si="205"/>
        <v>0.38608905764583978</v>
      </c>
      <c r="U706" s="4">
        <f t="shared" si="219"/>
        <v>84.5</v>
      </c>
      <c r="V706" s="6">
        <f t="shared" si="206"/>
        <v>-0.51794960303762649</v>
      </c>
      <c r="X706" s="4">
        <f t="shared" si="220"/>
        <v>20.259999999999764</v>
      </c>
      <c r="Z706" s="4">
        <f t="shared" si="202"/>
        <v>84.5</v>
      </c>
      <c r="AA706" s="4">
        <f t="shared" si="203"/>
        <v>84.5</v>
      </c>
      <c r="AC706" s="4">
        <f t="shared" si="210"/>
        <v>56.5</v>
      </c>
      <c r="AD706" s="4">
        <f t="shared" si="209"/>
        <v>129.03999999999951</v>
      </c>
    </row>
    <row r="707" spans="1:30">
      <c r="A707" s="2">
        <f>Pairs!J707</f>
        <v>41183</v>
      </c>
      <c r="B707" s="5">
        <f>Pairs!K707</f>
        <v>3348.07</v>
      </c>
      <c r="C707" s="5">
        <f>Pairs!L707</f>
        <v>3438.93</v>
      </c>
      <c r="D707" s="5">
        <f>Pairs!M707</f>
        <v>3348.07</v>
      </c>
      <c r="E707" s="5">
        <f>Pairs!N707</f>
        <v>3434.98</v>
      </c>
      <c r="F707" s="4">
        <f t="shared" si="211"/>
        <v>90.859999999999673</v>
      </c>
      <c r="G707" s="4">
        <f t="shared" si="212"/>
        <v>46.301666666666584</v>
      </c>
      <c r="H707" s="9">
        <f t="shared" si="213"/>
        <v>80.159999999999854</v>
      </c>
      <c r="I707" s="4">
        <f t="shared" si="214"/>
        <v>-12.447999999999956</v>
      </c>
      <c r="K707" s="16">
        <f t="shared" si="215"/>
        <v>0.50418265299704357</v>
      </c>
      <c r="L707" s="4">
        <f t="shared" si="204"/>
        <v>158.98999999999978</v>
      </c>
      <c r="M707" s="6">
        <f t="shared" si="216"/>
        <v>0.45571347356452541</v>
      </c>
      <c r="N707" s="4">
        <f t="shared" si="207"/>
        <v>175.89999999999964</v>
      </c>
      <c r="O707" s="6">
        <f t="shared" si="217"/>
        <v>0.45288135593220258</v>
      </c>
      <c r="P707" s="4">
        <f t="shared" si="208"/>
        <v>177</v>
      </c>
      <c r="Q707" s="13"/>
      <c r="R707" s="13"/>
      <c r="S707" s="4">
        <f t="shared" si="218"/>
        <v>84.109999999999673</v>
      </c>
      <c r="T707" s="6">
        <f t="shared" si="205"/>
        <v>0.52902698282910743</v>
      </c>
      <c r="U707" s="4">
        <f t="shared" si="219"/>
        <v>6.75</v>
      </c>
      <c r="V707" s="6">
        <f t="shared" si="206"/>
        <v>-4.2455500345933768E-2</v>
      </c>
      <c r="X707" s="4">
        <f t="shared" si="220"/>
        <v>6.75</v>
      </c>
      <c r="Z707" s="4">
        <f t="shared" si="202"/>
        <v>84.109999999999673</v>
      </c>
      <c r="AA707" s="4">
        <f t="shared" si="203"/>
        <v>80.159999999999854</v>
      </c>
      <c r="AC707" s="4">
        <f t="shared" si="210"/>
        <v>52.159999999999854</v>
      </c>
      <c r="AD707" s="4">
        <f t="shared" si="209"/>
        <v>181.30999999999949</v>
      </c>
    </row>
    <row r="708" spans="1:30">
      <c r="A708" s="2">
        <f>Pairs!J708</f>
        <v>41184</v>
      </c>
      <c r="B708" s="5">
        <f>Pairs!K708</f>
        <v>3411.25</v>
      </c>
      <c r="C708" s="5">
        <f>Pairs!L708</f>
        <v>3450.8</v>
      </c>
      <c r="D708" s="5">
        <f>Pairs!M708</f>
        <v>3392.37</v>
      </c>
      <c r="E708" s="5">
        <f>Pairs!N708</f>
        <v>3414.23</v>
      </c>
      <c r="F708" s="4">
        <f t="shared" si="211"/>
        <v>58.430000000000291</v>
      </c>
      <c r="G708" s="4">
        <f t="shared" si="212"/>
        <v>48.474999999999945</v>
      </c>
      <c r="H708" s="9">
        <f t="shared" si="213"/>
        <v>-20.75</v>
      </c>
      <c r="I708" s="4">
        <f t="shared" si="214"/>
        <v>-19.915999999999986</v>
      </c>
      <c r="K708" s="16">
        <f t="shared" si="215"/>
        <v>0.70307692307692138</v>
      </c>
      <c r="L708" s="4">
        <f t="shared" si="204"/>
        <v>84.5</v>
      </c>
      <c r="M708" s="6">
        <f t="shared" si="216"/>
        <v>0.37367130008176574</v>
      </c>
      <c r="N708" s="4">
        <f t="shared" si="207"/>
        <v>158.98999999999978</v>
      </c>
      <c r="O708" s="6">
        <f t="shared" si="217"/>
        <v>0.33774872086412722</v>
      </c>
      <c r="P708" s="4">
        <f t="shared" si="208"/>
        <v>175.89999999999964</v>
      </c>
      <c r="Q708" s="13"/>
      <c r="R708" s="13"/>
      <c r="S708" s="4">
        <f t="shared" si="218"/>
        <v>15.820000000000164</v>
      </c>
      <c r="T708" s="6">
        <f t="shared" si="205"/>
        <v>0.6036857664004035</v>
      </c>
      <c r="U708" s="4">
        <f t="shared" si="219"/>
        <v>42.610000000000127</v>
      </c>
      <c r="V708" s="6">
        <f t="shared" si="206"/>
        <v>0.23617837599848909</v>
      </c>
      <c r="X708" s="4">
        <f t="shared" si="220"/>
        <v>15.820000000000164</v>
      </c>
      <c r="Z708" s="4">
        <f t="shared" si="202"/>
        <v>42.610000000000127</v>
      </c>
      <c r="AA708" s="4">
        <f t="shared" si="203"/>
        <v>20.75</v>
      </c>
      <c r="AC708" s="4">
        <f t="shared" si="210"/>
        <v>-7.25</v>
      </c>
      <c r="AD708" s="4">
        <f t="shared" si="209"/>
        <v>161.05999999999949</v>
      </c>
    </row>
    <row r="709" spans="1:30">
      <c r="A709" s="2">
        <f>Pairs!J709</f>
        <v>41185</v>
      </c>
      <c r="B709" s="5">
        <f>Pairs!K709</f>
        <v>3396.79</v>
      </c>
      <c r="C709" s="5">
        <f>Pairs!L709</f>
        <v>3420.74</v>
      </c>
      <c r="D709" s="5">
        <f>Pairs!M709</f>
        <v>3387.95</v>
      </c>
      <c r="E709" s="5">
        <f>Pairs!N709</f>
        <v>3406.02</v>
      </c>
      <c r="F709" s="4">
        <f t="shared" si="211"/>
        <v>32.789999999999964</v>
      </c>
      <c r="G709" s="4">
        <f t="shared" si="212"/>
        <v>49.428333333333285</v>
      </c>
      <c r="H709" s="9">
        <f t="shared" si="213"/>
        <v>-8.2100000000000364</v>
      </c>
      <c r="I709" s="4">
        <f t="shared" si="214"/>
        <v>-1.7640000000000327</v>
      </c>
      <c r="K709" s="16">
        <f t="shared" si="215"/>
        <v>0.60591715976331151</v>
      </c>
      <c r="L709" s="4">
        <f t="shared" si="204"/>
        <v>84.5</v>
      </c>
      <c r="M709" s="6">
        <f t="shared" si="216"/>
        <v>0.32203283225360013</v>
      </c>
      <c r="N709" s="4">
        <f t="shared" si="207"/>
        <v>158.98999999999978</v>
      </c>
      <c r="O709" s="6">
        <f t="shared" si="217"/>
        <v>0.29107447413302973</v>
      </c>
      <c r="P709" s="4">
        <f t="shared" si="208"/>
        <v>175.89999999999964</v>
      </c>
      <c r="Q709" s="13"/>
      <c r="R709" s="13"/>
      <c r="S709" s="4">
        <f t="shared" si="218"/>
        <v>6.5099999999997635</v>
      </c>
      <c r="T709" s="6">
        <f t="shared" si="205"/>
        <v>0.78011834319526174</v>
      </c>
      <c r="U709" s="4">
        <f t="shared" si="219"/>
        <v>26.2800000000002</v>
      </c>
      <c r="V709" s="6">
        <f t="shared" si="206"/>
        <v>0.39207100591715566</v>
      </c>
      <c r="X709" s="4">
        <f t="shared" si="220"/>
        <v>6.5099999999997635</v>
      </c>
      <c r="Z709" s="4">
        <f t="shared" ref="Z709:Z772" si="221">MAX(S709,U709)</f>
        <v>26.2800000000002</v>
      </c>
      <c r="AA709" s="4">
        <f t="shared" ref="AA709:AA772" si="222">ABS(H709)</f>
        <v>8.2100000000000364</v>
      </c>
      <c r="AC709" s="4" t="str">
        <f t="shared" si="210"/>
        <v/>
      </c>
      <c r="AD709" s="4">
        <f t="shared" si="209"/>
        <v>161.05999999999949</v>
      </c>
    </row>
    <row r="710" spans="1:30">
      <c r="A710" s="2">
        <f>Pairs!J710</f>
        <v>41186</v>
      </c>
      <c r="B710" s="5">
        <f>Pairs!K710</f>
        <v>3422.11</v>
      </c>
      <c r="C710" s="5">
        <f>Pairs!L710</f>
        <v>3432.44</v>
      </c>
      <c r="D710" s="5">
        <f>Pairs!M710</f>
        <v>3387.48</v>
      </c>
      <c r="E710" s="5">
        <f>Pairs!N710</f>
        <v>3401.2</v>
      </c>
      <c r="F710" s="4">
        <f t="shared" si="211"/>
        <v>44.960000000000036</v>
      </c>
      <c r="G710" s="4">
        <f t="shared" si="212"/>
        <v>49.999166666666646</v>
      </c>
      <c r="H710" s="9">
        <f t="shared" si="213"/>
        <v>-4.8200000000001637</v>
      </c>
      <c r="I710" s="4">
        <f t="shared" si="214"/>
        <v>-7.6240000000000689</v>
      </c>
      <c r="K710" s="16">
        <f t="shared" si="215"/>
        <v>0.5785928143712542</v>
      </c>
      <c r="L710" s="4">
        <f t="shared" si="204"/>
        <v>80.159999999999854</v>
      </c>
      <c r="M710" s="6">
        <f t="shared" si="216"/>
        <v>0.54887573964496628</v>
      </c>
      <c r="N710" s="4">
        <f t="shared" si="207"/>
        <v>84.5</v>
      </c>
      <c r="O710" s="6">
        <f t="shared" si="217"/>
        <v>0.29171646015472497</v>
      </c>
      <c r="P710" s="4">
        <f t="shared" si="208"/>
        <v>158.98999999999978</v>
      </c>
      <c r="Q710" s="13"/>
      <c r="R710" s="13"/>
      <c r="S710" s="4">
        <f t="shared" si="218"/>
        <v>26.420000000000073</v>
      </c>
      <c r="T710" s="6">
        <f t="shared" si="205"/>
        <v>0.91857988165680349</v>
      </c>
      <c r="U710" s="4">
        <f t="shared" si="219"/>
        <v>18.539999999999964</v>
      </c>
      <c r="V710" s="6">
        <f t="shared" si="206"/>
        <v>0.38650887573964327</v>
      </c>
      <c r="X710" s="4">
        <f t="shared" si="220"/>
        <v>18.539999999999964</v>
      </c>
      <c r="Z710" s="4">
        <f t="shared" si="221"/>
        <v>26.420000000000073</v>
      </c>
      <c r="AA710" s="4">
        <f t="shared" si="222"/>
        <v>4.8200000000001637</v>
      </c>
      <c r="AC710" s="4" t="str">
        <f t="shared" si="210"/>
        <v/>
      </c>
      <c r="AD710" s="4">
        <f t="shared" si="209"/>
        <v>167.1599999999994</v>
      </c>
    </row>
    <row r="711" spans="1:30">
      <c r="A711" s="2">
        <f>Pairs!J711</f>
        <v>41187</v>
      </c>
      <c r="B711" s="5">
        <f>Pairs!K711</f>
        <v>3410.4</v>
      </c>
      <c r="C711" s="5">
        <f>Pairs!L711</f>
        <v>3461.84</v>
      </c>
      <c r="D711" s="5">
        <f>Pairs!M711</f>
        <v>3410.4</v>
      </c>
      <c r="E711" s="5">
        <f>Pairs!N711</f>
        <v>3457.04</v>
      </c>
      <c r="F711" s="4">
        <f t="shared" si="211"/>
        <v>51.440000000000055</v>
      </c>
      <c r="G711" s="4">
        <f t="shared" si="212"/>
        <v>51.236666666666643</v>
      </c>
      <c r="H711" s="9">
        <f t="shared" si="213"/>
        <v>55.840000000000146</v>
      </c>
      <c r="I711" s="4">
        <f t="shared" si="214"/>
        <v>20.44399999999996</v>
      </c>
      <c r="K711" s="16">
        <f t="shared" si="215"/>
        <v>1</v>
      </c>
      <c r="L711" s="4">
        <f t="shared" ref="L711:L774" si="223">(MAX($E707:$E711)-MIN($E707:$E711))</f>
        <v>55.840000000000146</v>
      </c>
      <c r="M711" s="6">
        <f t="shared" si="216"/>
        <v>1</v>
      </c>
      <c r="N711" s="4">
        <f t="shared" si="207"/>
        <v>102.2199999999998</v>
      </c>
      <c r="O711" s="6">
        <f t="shared" si="217"/>
        <v>0.64293351783130981</v>
      </c>
      <c r="P711" s="4">
        <f t="shared" si="208"/>
        <v>158.98999999999978</v>
      </c>
      <c r="Q711" s="13"/>
      <c r="R711" s="13"/>
      <c r="S711" s="4">
        <f t="shared" si="218"/>
        <v>60.640000000000327</v>
      </c>
      <c r="T711" s="6">
        <f t="shared" si="205"/>
        <v>1.3350798403193636</v>
      </c>
      <c r="U711" s="4">
        <f t="shared" si="219"/>
        <v>-9.2000000000002728</v>
      </c>
      <c r="V711" s="6">
        <f t="shared" si="206"/>
        <v>0.69336327345309412</v>
      </c>
      <c r="X711" s="4">
        <f t="shared" si="220"/>
        <v>-9.2000000000002728</v>
      </c>
      <c r="Z711" s="4">
        <f t="shared" si="221"/>
        <v>60.640000000000327</v>
      </c>
      <c r="AA711" s="4">
        <f t="shared" si="222"/>
        <v>55.840000000000146</v>
      </c>
      <c r="AC711" s="4">
        <f t="shared" si="210"/>
        <v>27.840000000000146</v>
      </c>
      <c r="AD711" s="4">
        <f t="shared" si="209"/>
        <v>202.19999999999982</v>
      </c>
    </row>
    <row r="712" spans="1:30">
      <c r="A712" s="2">
        <f>Pairs!J712</f>
        <v>41190</v>
      </c>
      <c r="B712" s="5">
        <f>Pairs!K712</f>
        <v>3429.32</v>
      </c>
      <c r="C712" s="5">
        <f>Pairs!L712</f>
        <v>3429.86</v>
      </c>
      <c r="D712" s="5">
        <f>Pairs!M712</f>
        <v>3404.97</v>
      </c>
      <c r="E712" s="5">
        <f>Pairs!N712</f>
        <v>3406.53</v>
      </c>
      <c r="F712" s="4">
        <f t="shared" si="211"/>
        <v>24.890000000000327</v>
      </c>
      <c r="G712" s="4">
        <f t="shared" si="212"/>
        <v>50.429166666666674</v>
      </c>
      <c r="H712" s="9">
        <f t="shared" si="213"/>
        <v>-50.509999999999764</v>
      </c>
      <c r="I712" s="4">
        <f t="shared" si="214"/>
        <v>-5.689999999999964</v>
      </c>
      <c r="K712" s="16">
        <f t="shared" si="215"/>
        <v>9.5451289398287398E-2</v>
      </c>
      <c r="L712" s="4">
        <f t="shared" si="223"/>
        <v>55.840000000000146</v>
      </c>
      <c r="M712" s="6">
        <f t="shared" si="216"/>
        <v>0.50586969281941041</v>
      </c>
      <c r="N712" s="4">
        <f t="shared" si="207"/>
        <v>102.2199999999998</v>
      </c>
      <c r="O712" s="6">
        <f t="shared" si="217"/>
        <v>0.50586969281941041</v>
      </c>
      <c r="P712" s="4">
        <f t="shared" si="208"/>
        <v>102.2199999999998</v>
      </c>
      <c r="Q712" s="13"/>
      <c r="R712" s="13"/>
      <c r="S712" s="4">
        <f t="shared" si="218"/>
        <v>-27.179999999999836</v>
      </c>
      <c r="T712" s="6">
        <f t="shared" si="205"/>
        <v>0.51325214899713889</v>
      </c>
      <c r="U712" s="4">
        <f t="shared" si="219"/>
        <v>52.070000000000164</v>
      </c>
      <c r="V712" s="6">
        <f t="shared" si="206"/>
        <v>6.7514326647563974E-2</v>
      </c>
      <c r="X712" s="4">
        <f t="shared" si="220"/>
        <v>-27.179999999999836</v>
      </c>
      <c r="Z712" s="4">
        <f t="shared" si="221"/>
        <v>52.070000000000164</v>
      </c>
      <c r="AA712" s="4">
        <f t="shared" si="222"/>
        <v>50.509999999999764</v>
      </c>
      <c r="AC712" s="4">
        <f t="shared" si="210"/>
        <v>22.509999999999764</v>
      </c>
      <c r="AD712" s="4">
        <f t="shared" si="209"/>
        <v>219.20999999999958</v>
      </c>
    </row>
    <row r="713" spans="1:30">
      <c r="A713" s="2">
        <f>Pairs!J713</f>
        <v>41191</v>
      </c>
      <c r="B713" s="5">
        <f>Pairs!K713</f>
        <v>3420.23</v>
      </c>
      <c r="C713" s="5">
        <f>Pairs!L713</f>
        <v>3427.42</v>
      </c>
      <c r="D713" s="5">
        <f>Pairs!M713</f>
        <v>3377.92</v>
      </c>
      <c r="E713" s="5">
        <f>Pairs!N713</f>
        <v>3382.78</v>
      </c>
      <c r="F713" s="4">
        <f t="shared" si="211"/>
        <v>49.5</v>
      </c>
      <c r="G713" s="4">
        <f t="shared" si="212"/>
        <v>51.531666666666673</v>
      </c>
      <c r="H713" s="9">
        <f t="shared" si="213"/>
        <v>-23.75</v>
      </c>
      <c r="I713" s="4">
        <f t="shared" si="214"/>
        <v>-6.2899999999999636</v>
      </c>
      <c r="K713" s="16">
        <f t="shared" si="215"/>
        <v>0</v>
      </c>
      <c r="L713" s="4">
        <f t="shared" si="223"/>
        <v>74.259999999999764</v>
      </c>
      <c r="M713" s="6">
        <f t="shared" si="216"/>
        <v>0</v>
      </c>
      <c r="N713" s="4">
        <f t="shared" si="207"/>
        <v>74.259999999999764</v>
      </c>
      <c r="O713" s="6">
        <f t="shared" si="217"/>
        <v>0.27352768538446576</v>
      </c>
      <c r="P713" s="4">
        <f t="shared" si="208"/>
        <v>102.2199999999998</v>
      </c>
      <c r="Q713" s="13"/>
      <c r="R713" s="13"/>
      <c r="S713" s="4">
        <f t="shared" si="218"/>
        <v>20.889999999999873</v>
      </c>
      <c r="T713" s="6">
        <f t="shared" si="205"/>
        <v>0.4695558739255048</v>
      </c>
      <c r="U713" s="4">
        <f t="shared" si="219"/>
        <v>28.610000000000127</v>
      </c>
      <c r="V713" s="6">
        <f t="shared" si="206"/>
        <v>-0.41690544412606884</v>
      </c>
      <c r="X713" s="4">
        <f t="shared" si="220"/>
        <v>20.889999999999873</v>
      </c>
      <c r="Z713" s="4">
        <f t="shared" si="221"/>
        <v>28.610000000000127</v>
      </c>
      <c r="AA713" s="4">
        <f t="shared" si="222"/>
        <v>23.75</v>
      </c>
      <c r="AC713" s="4">
        <f t="shared" si="210"/>
        <v>-4.25</v>
      </c>
      <c r="AD713" s="4">
        <f t="shared" si="209"/>
        <v>214.95999999999958</v>
      </c>
    </row>
    <row r="714" spans="1:30">
      <c r="A714" s="2">
        <f>Pairs!J714</f>
        <v>41192</v>
      </c>
      <c r="B714" s="5">
        <f>Pairs!K714</f>
        <v>3370.92</v>
      </c>
      <c r="C714" s="5">
        <f>Pairs!L714</f>
        <v>3387.38</v>
      </c>
      <c r="D714" s="5">
        <f>Pairs!M714</f>
        <v>3365.87</v>
      </c>
      <c r="E714" s="5">
        <f>Pairs!N714</f>
        <v>3365.87</v>
      </c>
      <c r="F714" s="4">
        <f t="shared" si="211"/>
        <v>21.510000000000218</v>
      </c>
      <c r="G714" s="4">
        <f t="shared" si="212"/>
        <v>50.780000000000008</v>
      </c>
      <c r="H714" s="9">
        <f t="shared" si="213"/>
        <v>-16.910000000000309</v>
      </c>
      <c r="I714" s="4">
        <f t="shared" si="214"/>
        <v>-8.0300000000000189</v>
      </c>
      <c r="K714" s="16">
        <f t="shared" si="215"/>
        <v>0</v>
      </c>
      <c r="L714" s="4">
        <f t="shared" si="223"/>
        <v>91.170000000000073</v>
      </c>
      <c r="M714" s="6">
        <f t="shared" si="216"/>
        <v>0</v>
      </c>
      <c r="N714" s="4">
        <f t="shared" si="207"/>
        <v>91.170000000000073</v>
      </c>
      <c r="O714" s="6">
        <f t="shared" si="217"/>
        <v>0.10810017609078212</v>
      </c>
      <c r="P714" s="4">
        <f t="shared" si="208"/>
        <v>102.2199999999998</v>
      </c>
      <c r="Q714" s="13"/>
      <c r="R714" s="13"/>
      <c r="S714" s="4">
        <f t="shared" si="218"/>
        <v>4.5999999999999091</v>
      </c>
      <c r="T714" s="6">
        <f t="shared" ref="T714:T777" si="224">($C714-MIN($E709:$E713))/(MAX($E709:$E713)-MIN($E709:$E713))</f>
        <v>6.1944519256664742E-2</v>
      </c>
      <c r="U714" s="4">
        <f t="shared" si="219"/>
        <v>16.910000000000309</v>
      </c>
      <c r="V714" s="6">
        <f t="shared" ref="V714:V777" si="225">($D714-MIN($E709:$E713))/(MAX($E709:$E713)-MIN($E709:$E713))</f>
        <v>-0.22771343926744361</v>
      </c>
      <c r="X714" s="4">
        <f t="shared" si="220"/>
        <v>4.5999999999999091</v>
      </c>
      <c r="Z714" s="4">
        <f t="shared" si="221"/>
        <v>16.910000000000309</v>
      </c>
      <c r="AA714" s="4">
        <f t="shared" si="222"/>
        <v>16.910000000000309</v>
      </c>
      <c r="AC714" s="4" t="str">
        <f t="shared" si="210"/>
        <v/>
      </c>
      <c r="AD714" s="4">
        <f t="shared" si="209"/>
        <v>143.98999999999978</v>
      </c>
    </row>
    <row r="715" spans="1:30">
      <c r="A715" s="2">
        <f>Pairs!J715</f>
        <v>41193</v>
      </c>
      <c r="B715" s="5">
        <f>Pairs!K715</f>
        <v>3352.85</v>
      </c>
      <c r="C715" s="5">
        <f>Pairs!L715</f>
        <v>3423.98</v>
      </c>
      <c r="D715" s="5">
        <f>Pairs!M715</f>
        <v>3351.44</v>
      </c>
      <c r="E715" s="5">
        <f>Pairs!N715</f>
        <v>3413.72</v>
      </c>
      <c r="F715" s="4">
        <f t="shared" si="211"/>
        <v>72.539999999999964</v>
      </c>
      <c r="G715" s="4">
        <f t="shared" si="212"/>
        <v>52.975000000000023</v>
      </c>
      <c r="H715" s="9">
        <f t="shared" si="213"/>
        <v>47.849999999999909</v>
      </c>
      <c r="I715" s="4">
        <f t="shared" si="214"/>
        <v>2.5039999999999965</v>
      </c>
      <c r="K715" s="16">
        <f t="shared" si="215"/>
        <v>0.52484369858505941</v>
      </c>
      <c r="L715" s="4">
        <f t="shared" si="223"/>
        <v>91.170000000000073</v>
      </c>
      <c r="M715" s="6">
        <f t="shared" si="216"/>
        <v>0.52484369858505941</v>
      </c>
      <c r="N715" s="4">
        <f t="shared" si="207"/>
        <v>91.170000000000073</v>
      </c>
      <c r="O715" s="6">
        <f t="shared" si="217"/>
        <v>0.52484369858505941</v>
      </c>
      <c r="P715" s="4">
        <f t="shared" si="208"/>
        <v>91.170000000000073</v>
      </c>
      <c r="Q715" s="13"/>
      <c r="R715" s="13"/>
      <c r="S715" s="4">
        <f t="shared" si="218"/>
        <v>58.110000000000127</v>
      </c>
      <c r="T715" s="6">
        <f t="shared" si="224"/>
        <v>0.63738071734123158</v>
      </c>
      <c r="U715" s="4">
        <f t="shared" si="219"/>
        <v>14.429999999999836</v>
      </c>
      <c r="V715" s="6">
        <f t="shared" si="225"/>
        <v>-0.15827574860151172</v>
      </c>
      <c r="X715" s="4">
        <f t="shared" si="220"/>
        <v>14.429999999999836</v>
      </c>
      <c r="Z715" s="4">
        <f t="shared" si="221"/>
        <v>58.110000000000127</v>
      </c>
      <c r="AA715" s="4">
        <f t="shared" si="222"/>
        <v>47.849999999999909</v>
      </c>
      <c r="AC715" s="4">
        <f t="shared" si="210"/>
        <v>19.849999999999909</v>
      </c>
      <c r="AD715" s="4">
        <f t="shared" si="209"/>
        <v>167.35999999999967</v>
      </c>
    </row>
    <row r="716" spans="1:30">
      <c r="A716" s="2">
        <f>Pairs!J716</f>
        <v>41194</v>
      </c>
      <c r="B716" s="5">
        <f>Pairs!K716</f>
        <v>3401.26</v>
      </c>
      <c r="C716" s="5">
        <f>Pairs!L716</f>
        <v>3419</v>
      </c>
      <c r="D716" s="5">
        <f>Pairs!M716</f>
        <v>3389.08</v>
      </c>
      <c r="E716" s="5">
        <f>Pairs!N716</f>
        <v>3389.08</v>
      </c>
      <c r="F716" s="4">
        <f t="shared" si="211"/>
        <v>29.920000000000073</v>
      </c>
      <c r="G716" s="4">
        <f t="shared" si="212"/>
        <v>50.645833333333371</v>
      </c>
      <c r="H716" s="9">
        <f t="shared" si="213"/>
        <v>-24.639999999999873</v>
      </c>
      <c r="I716" s="4">
        <f t="shared" si="214"/>
        <v>-13.592000000000008</v>
      </c>
      <c r="K716" s="16">
        <f t="shared" si="215"/>
        <v>0.48505747126436949</v>
      </c>
      <c r="L716" s="4">
        <f t="shared" si="223"/>
        <v>47.849999999999909</v>
      </c>
      <c r="M716" s="6">
        <f t="shared" si="216"/>
        <v>0.25457935724470787</v>
      </c>
      <c r="N716" s="4">
        <f t="shared" ref="N716:N779" si="226">MAX($E710:$E716)-MIN($E710:$E716)</f>
        <v>91.170000000000073</v>
      </c>
      <c r="O716" s="6">
        <f t="shared" si="217"/>
        <v>0.25457935724470787</v>
      </c>
      <c r="P716" s="4">
        <f t="shared" ref="P716:P779" si="227">MAX($E708:$E716)-MIN($E708:$E716)</f>
        <v>91.170000000000073</v>
      </c>
      <c r="Q716" s="13"/>
      <c r="R716" s="13"/>
      <c r="S716" s="4">
        <f t="shared" si="218"/>
        <v>5.2800000000002001</v>
      </c>
      <c r="T716" s="6">
        <f t="shared" si="224"/>
        <v>0.58275748601513733</v>
      </c>
      <c r="U716" s="4">
        <f t="shared" si="219"/>
        <v>24.639999999999873</v>
      </c>
      <c r="V716" s="6">
        <f t="shared" si="225"/>
        <v>0.25457935724470787</v>
      </c>
      <c r="X716" s="4">
        <f t="shared" si="220"/>
        <v>5.2800000000002001</v>
      </c>
      <c r="Z716" s="4">
        <f t="shared" si="221"/>
        <v>24.639999999999873</v>
      </c>
      <c r="AA716" s="4">
        <f t="shared" si="222"/>
        <v>24.639999999999873</v>
      </c>
      <c r="AC716" s="4" t="str">
        <f t="shared" si="210"/>
        <v/>
      </c>
      <c r="AD716" s="4">
        <f t="shared" si="209"/>
        <v>110.85999999999967</v>
      </c>
    </row>
    <row r="717" spans="1:30">
      <c r="A717" s="2">
        <f>Pairs!J717</f>
        <v>41197</v>
      </c>
      <c r="B717" s="5">
        <f>Pairs!K717</f>
        <v>3387.76</v>
      </c>
      <c r="C717" s="5">
        <f>Pairs!L717</f>
        <v>3439.52</v>
      </c>
      <c r="D717" s="5">
        <f>Pairs!M717</f>
        <v>3387.76</v>
      </c>
      <c r="E717" s="5">
        <f>Pairs!N717</f>
        <v>3420.28</v>
      </c>
      <c r="F717" s="4">
        <f t="shared" si="211"/>
        <v>51.759999999999764</v>
      </c>
      <c r="G717" s="4">
        <f t="shared" si="212"/>
        <v>52.780000000000008</v>
      </c>
      <c r="H717" s="9">
        <f t="shared" si="213"/>
        <v>31.200000000000273</v>
      </c>
      <c r="I717" s="4">
        <f t="shared" si="214"/>
        <v>2.75</v>
      </c>
      <c r="K717" s="16">
        <f t="shared" si="215"/>
        <v>1</v>
      </c>
      <c r="L717" s="4">
        <f t="shared" si="223"/>
        <v>54.410000000000309</v>
      </c>
      <c r="M717" s="6">
        <f t="shared" si="216"/>
        <v>0.59679719205879422</v>
      </c>
      <c r="N717" s="4">
        <f t="shared" si="226"/>
        <v>91.170000000000073</v>
      </c>
      <c r="O717" s="6">
        <f t="shared" si="217"/>
        <v>0.59679719205879422</v>
      </c>
      <c r="P717" s="4">
        <f t="shared" si="227"/>
        <v>91.170000000000073</v>
      </c>
      <c r="Q717" s="13"/>
      <c r="R717" s="13"/>
      <c r="S717" s="4">
        <f t="shared" si="218"/>
        <v>50.440000000000055</v>
      </c>
      <c r="T717" s="6">
        <f t="shared" si="224"/>
        <v>1.5391849529780612</v>
      </c>
      <c r="U717" s="4">
        <f t="shared" si="219"/>
        <v>1.319999999999709</v>
      </c>
      <c r="V717" s="6">
        <f t="shared" si="225"/>
        <v>0.45747126436782382</v>
      </c>
      <c r="X717" s="4">
        <f t="shared" si="220"/>
        <v>1.319999999999709</v>
      </c>
      <c r="Z717" s="4">
        <f t="shared" si="221"/>
        <v>50.440000000000055</v>
      </c>
      <c r="AA717" s="4">
        <f t="shared" si="222"/>
        <v>31.200000000000273</v>
      </c>
      <c r="AC717" s="4">
        <f t="shared" si="210"/>
        <v>3.2000000000002728</v>
      </c>
      <c r="AD717" s="4">
        <f t="shared" si="209"/>
        <v>61.900000000000091</v>
      </c>
    </row>
    <row r="718" spans="1:30">
      <c r="A718" s="2">
        <f>Pairs!J718</f>
        <v>41198</v>
      </c>
      <c r="B718" s="5">
        <f>Pairs!K718</f>
        <v>3443.6</v>
      </c>
      <c r="C718" s="5">
        <f>Pairs!L718</f>
        <v>3500.94</v>
      </c>
      <c r="D718" s="5">
        <f>Pairs!M718</f>
        <v>3428.97</v>
      </c>
      <c r="E718" s="5">
        <f>Pairs!N718</f>
        <v>3500.94</v>
      </c>
      <c r="F718" s="4">
        <f t="shared" si="211"/>
        <v>71.970000000000255</v>
      </c>
      <c r="G718" s="4">
        <f t="shared" si="212"/>
        <v>50.047500000000049</v>
      </c>
      <c r="H718" s="9">
        <f t="shared" si="213"/>
        <v>80.659999999999854</v>
      </c>
      <c r="I718" s="4">
        <f t="shared" si="214"/>
        <v>23.631999999999969</v>
      </c>
      <c r="K718" s="16">
        <f t="shared" si="215"/>
        <v>1</v>
      </c>
      <c r="L718" s="4">
        <f t="shared" si="223"/>
        <v>135.07000000000016</v>
      </c>
      <c r="M718" s="6">
        <f t="shared" si="216"/>
        <v>1</v>
      </c>
      <c r="N718" s="4">
        <f t="shared" si="226"/>
        <v>135.07000000000016</v>
      </c>
      <c r="O718" s="6">
        <f t="shared" si="217"/>
        <v>1</v>
      </c>
      <c r="P718" s="4">
        <f t="shared" si="227"/>
        <v>135.07000000000016</v>
      </c>
      <c r="Q718" s="13"/>
      <c r="R718" s="13"/>
      <c r="S718" s="4">
        <f t="shared" si="218"/>
        <v>80.659999999999854</v>
      </c>
      <c r="T718" s="6">
        <f t="shared" si="224"/>
        <v>2.4824480793971584</v>
      </c>
      <c r="U718" s="4">
        <f t="shared" si="219"/>
        <v>-8.6899999999995998</v>
      </c>
      <c r="V718" s="6">
        <f t="shared" si="225"/>
        <v>1.1597132879985215</v>
      </c>
      <c r="X718" s="4">
        <f t="shared" si="220"/>
        <v>-8.6899999999995998</v>
      </c>
      <c r="Z718" s="4">
        <f t="shared" si="221"/>
        <v>80.659999999999854</v>
      </c>
      <c r="AA718" s="4">
        <f t="shared" si="222"/>
        <v>80.659999999999854</v>
      </c>
      <c r="AC718" s="4">
        <f t="shared" si="210"/>
        <v>52.659999999999854</v>
      </c>
      <c r="AD718" s="4">
        <f t="shared" si="209"/>
        <v>121.80999999999995</v>
      </c>
    </row>
    <row r="719" spans="1:30">
      <c r="A719" s="2">
        <f>Pairs!J719</f>
        <v>41199</v>
      </c>
      <c r="B719" s="5">
        <f>Pairs!K719</f>
        <v>3503.82</v>
      </c>
      <c r="C719" s="5">
        <f>Pairs!L719</f>
        <v>3530.79</v>
      </c>
      <c r="D719" s="5">
        <f>Pairs!M719</f>
        <v>3494.35</v>
      </c>
      <c r="E719" s="5">
        <f>Pairs!N719</f>
        <v>3527.5</v>
      </c>
      <c r="F719" s="4">
        <f t="shared" si="211"/>
        <v>36.440000000000055</v>
      </c>
      <c r="G719" s="4">
        <f t="shared" si="212"/>
        <v>45.512500000000081</v>
      </c>
      <c r="H719" s="9">
        <f t="shared" si="213"/>
        <v>26.559999999999945</v>
      </c>
      <c r="I719" s="4">
        <f t="shared" si="214"/>
        <v>32.326000000000022</v>
      </c>
      <c r="K719" s="16">
        <f t="shared" si="215"/>
        <v>1</v>
      </c>
      <c r="L719" s="4">
        <f t="shared" si="223"/>
        <v>138.42000000000007</v>
      </c>
      <c r="M719" s="6">
        <f t="shared" si="216"/>
        <v>1</v>
      </c>
      <c r="N719" s="4">
        <f t="shared" si="226"/>
        <v>161.63000000000011</v>
      </c>
      <c r="O719" s="6">
        <f t="shared" si="217"/>
        <v>1</v>
      </c>
      <c r="P719" s="4">
        <f t="shared" si="227"/>
        <v>161.63000000000011</v>
      </c>
      <c r="Q719" s="13"/>
      <c r="R719" s="13"/>
      <c r="S719" s="4">
        <f t="shared" si="218"/>
        <v>29.849999999999909</v>
      </c>
      <c r="T719" s="6">
        <f t="shared" si="224"/>
        <v>1.2209965203227946</v>
      </c>
      <c r="U719" s="4">
        <f t="shared" si="219"/>
        <v>6.5900000000001455</v>
      </c>
      <c r="V719" s="6">
        <f t="shared" si="225"/>
        <v>0.95121048345302339</v>
      </c>
      <c r="X719" s="4">
        <f t="shared" si="220"/>
        <v>6.5900000000001455</v>
      </c>
      <c r="Z719" s="4">
        <f t="shared" si="221"/>
        <v>29.849999999999909</v>
      </c>
      <c r="AA719" s="4">
        <f t="shared" si="222"/>
        <v>26.559999999999945</v>
      </c>
      <c r="AC719" s="4">
        <f t="shared" si="210"/>
        <v>-1.4400000000000546</v>
      </c>
      <c r="AD719" s="4">
        <f t="shared" si="209"/>
        <v>120.36999999999989</v>
      </c>
    </row>
    <row r="720" spans="1:30">
      <c r="A720" s="2">
        <f>Pairs!J720</f>
        <v>41200</v>
      </c>
      <c r="B720" s="5">
        <f>Pairs!K720</f>
        <v>3527.76</v>
      </c>
      <c r="C720" s="5">
        <f>Pairs!L720</f>
        <v>3542.58</v>
      </c>
      <c r="D720" s="5">
        <f>Pairs!M720</f>
        <v>3508.4</v>
      </c>
      <c r="E720" s="5">
        <f>Pairs!N720</f>
        <v>3535.18</v>
      </c>
      <c r="F720" s="4">
        <f t="shared" si="211"/>
        <v>34.179999999999836</v>
      </c>
      <c r="G720" s="4">
        <f t="shared" si="212"/>
        <v>43.49166666666671</v>
      </c>
      <c r="H720" s="9">
        <f t="shared" si="213"/>
        <v>7.6799999999998363</v>
      </c>
      <c r="I720" s="4">
        <f t="shared" si="214"/>
        <v>24.292000000000009</v>
      </c>
      <c r="K720" s="16">
        <f t="shared" si="215"/>
        <v>1</v>
      </c>
      <c r="L720" s="4">
        <f t="shared" si="223"/>
        <v>146.09999999999991</v>
      </c>
      <c r="M720" s="6">
        <f t="shared" si="216"/>
        <v>1</v>
      </c>
      <c r="N720" s="4">
        <f t="shared" si="226"/>
        <v>169.30999999999995</v>
      </c>
      <c r="O720" s="6">
        <f t="shared" si="217"/>
        <v>1</v>
      </c>
      <c r="P720" s="4">
        <f t="shared" si="227"/>
        <v>169.30999999999995</v>
      </c>
      <c r="Q720" s="13"/>
      <c r="R720" s="13"/>
      <c r="S720" s="4">
        <f t="shared" si="218"/>
        <v>15.079999999999927</v>
      </c>
      <c r="T720" s="6">
        <f t="shared" si="224"/>
        <v>1.1089437942493854</v>
      </c>
      <c r="U720" s="4">
        <f t="shared" si="219"/>
        <v>19.099999999999909</v>
      </c>
      <c r="V720" s="6">
        <f t="shared" si="225"/>
        <v>0.86201415980349738</v>
      </c>
      <c r="X720" s="4">
        <f t="shared" si="220"/>
        <v>15.079999999999927</v>
      </c>
      <c r="Z720" s="4">
        <f t="shared" si="221"/>
        <v>19.099999999999909</v>
      </c>
      <c r="AA720" s="4">
        <f t="shared" si="222"/>
        <v>7.6799999999998363</v>
      </c>
      <c r="AC720" s="4" t="str">
        <f t="shared" si="210"/>
        <v/>
      </c>
      <c r="AD720" s="4">
        <f t="shared" ref="AD720:AD783" si="228">SUM(AC711:AC720)</f>
        <v>120.36999999999989</v>
      </c>
    </row>
    <row r="721" spans="1:30">
      <c r="A721" s="2">
        <f>Pairs!J721</f>
        <v>41201</v>
      </c>
      <c r="B721" s="5">
        <f>Pairs!K721</f>
        <v>3527.79</v>
      </c>
      <c r="C721" s="5">
        <f>Pairs!L721</f>
        <v>3537.92</v>
      </c>
      <c r="D721" s="5">
        <f>Pairs!M721</f>
        <v>3496.76</v>
      </c>
      <c r="E721" s="5">
        <f>Pairs!N721</f>
        <v>3504.56</v>
      </c>
      <c r="F721" s="4">
        <f t="shared" si="211"/>
        <v>41.159999999999854</v>
      </c>
      <c r="G721" s="4">
        <f t="shared" si="212"/>
        <v>44.189166666666701</v>
      </c>
      <c r="H721" s="9">
        <f t="shared" si="213"/>
        <v>-30.619999999999891</v>
      </c>
      <c r="I721" s="4">
        <f t="shared" si="214"/>
        <v>23.096000000000004</v>
      </c>
      <c r="K721" s="16">
        <f t="shared" si="215"/>
        <v>0.73350739773716289</v>
      </c>
      <c r="L721" s="4">
        <f t="shared" si="223"/>
        <v>114.89999999999964</v>
      </c>
      <c r="M721" s="6">
        <f t="shared" si="216"/>
        <v>0.79041752224503825</v>
      </c>
      <c r="N721" s="4">
        <f t="shared" si="226"/>
        <v>146.09999999999991</v>
      </c>
      <c r="O721" s="6">
        <f t="shared" si="217"/>
        <v>0.81914830783769477</v>
      </c>
      <c r="P721" s="4">
        <f t="shared" si="227"/>
        <v>169.30999999999995</v>
      </c>
      <c r="Q721" s="13"/>
      <c r="R721" s="13"/>
      <c r="S721" s="4">
        <f t="shared" si="218"/>
        <v>2.7400000000002365</v>
      </c>
      <c r="T721" s="6">
        <f t="shared" si="224"/>
        <v>1.0187542778918566</v>
      </c>
      <c r="U721" s="4">
        <f t="shared" si="219"/>
        <v>38.419999999999618</v>
      </c>
      <c r="V721" s="6">
        <f t="shared" si="225"/>
        <v>0.73702943189596415</v>
      </c>
      <c r="X721" s="4">
        <f t="shared" si="220"/>
        <v>2.7400000000002365</v>
      </c>
      <c r="Z721" s="4">
        <f t="shared" si="221"/>
        <v>38.419999999999618</v>
      </c>
      <c r="AA721" s="4">
        <f t="shared" si="222"/>
        <v>30.619999999999891</v>
      </c>
      <c r="AC721" s="4">
        <f t="shared" si="210"/>
        <v>2.6199999999998909</v>
      </c>
      <c r="AD721" s="4">
        <f t="shared" si="228"/>
        <v>95.149999999999636</v>
      </c>
    </row>
    <row r="722" spans="1:30">
      <c r="A722" s="2">
        <f>Pairs!J722</f>
        <v>41204</v>
      </c>
      <c r="B722" s="5">
        <f>Pairs!K722</f>
        <v>3498.38</v>
      </c>
      <c r="C722" s="5">
        <f>Pairs!L722</f>
        <v>3519.05</v>
      </c>
      <c r="D722" s="5">
        <f>Pairs!M722</f>
        <v>3475.82</v>
      </c>
      <c r="E722" s="5">
        <f>Pairs!N722</f>
        <v>3483.25</v>
      </c>
      <c r="F722" s="4">
        <f t="shared" si="211"/>
        <v>43.230000000000018</v>
      </c>
      <c r="G722" s="4">
        <f t="shared" si="212"/>
        <v>44.045000000000037</v>
      </c>
      <c r="H722" s="9">
        <f t="shared" si="213"/>
        <v>-21.309999999999945</v>
      </c>
      <c r="I722" s="4">
        <f t="shared" si="214"/>
        <v>12.59399999999996</v>
      </c>
      <c r="K722" s="16">
        <f t="shared" si="215"/>
        <v>0</v>
      </c>
      <c r="L722" s="4">
        <f t="shared" si="223"/>
        <v>51.929999999999836</v>
      </c>
      <c r="M722" s="6">
        <f t="shared" si="216"/>
        <v>0.6445585215605758</v>
      </c>
      <c r="N722" s="4">
        <f t="shared" si="226"/>
        <v>146.09999999999991</v>
      </c>
      <c r="O722" s="6">
        <f t="shared" si="217"/>
        <v>0.69328450770775585</v>
      </c>
      <c r="P722" s="4">
        <f t="shared" si="227"/>
        <v>169.30999999999995</v>
      </c>
      <c r="Q722" s="13"/>
      <c r="R722" s="13"/>
      <c r="S722" s="4">
        <f t="shared" si="218"/>
        <v>14.490000000000236</v>
      </c>
      <c r="T722" s="6">
        <f t="shared" si="224"/>
        <v>0.85961705831157786</v>
      </c>
      <c r="U722" s="4">
        <f t="shared" si="219"/>
        <v>28.739999999999782</v>
      </c>
      <c r="V722" s="6">
        <f t="shared" si="225"/>
        <v>0.48337684943429188</v>
      </c>
      <c r="X722" s="4">
        <f t="shared" si="220"/>
        <v>14.490000000000236</v>
      </c>
      <c r="Z722" s="4">
        <f t="shared" si="221"/>
        <v>28.739999999999782</v>
      </c>
      <c r="AA722" s="4">
        <f t="shared" si="222"/>
        <v>21.309999999999945</v>
      </c>
      <c r="AC722" s="4">
        <f t="shared" si="210"/>
        <v>-6.6900000000000546</v>
      </c>
      <c r="AD722" s="4">
        <f t="shared" si="228"/>
        <v>65.949999999999818</v>
      </c>
    </row>
    <row r="723" spans="1:30">
      <c r="A723" s="2">
        <f>Pairs!J723</f>
        <v>41205</v>
      </c>
      <c r="B723" s="5">
        <f>Pairs!K723</f>
        <v>3485.94</v>
      </c>
      <c r="C723" s="5">
        <f>Pairs!L723</f>
        <v>3492.02</v>
      </c>
      <c r="D723" s="5">
        <f>Pairs!M723</f>
        <v>3391.3</v>
      </c>
      <c r="E723" s="5">
        <f>Pairs!N723</f>
        <v>3406.5</v>
      </c>
      <c r="F723" s="4">
        <f t="shared" si="211"/>
        <v>100.7199999999998</v>
      </c>
      <c r="G723" s="4">
        <f t="shared" si="212"/>
        <v>48.151666666666678</v>
      </c>
      <c r="H723" s="9">
        <f t="shared" si="213"/>
        <v>-76.75</v>
      </c>
      <c r="I723" s="4">
        <f t="shared" si="214"/>
        <v>-18.888000000000012</v>
      </c>
      <c r="K723" s="16">
        <f t="shared" si="215"/>
        <v>0</v>
      </c>
      <c r="L723" s="4">
        <f t="shared" si="223"/>
        <v>128.67999999999984</v>
      </c>
      <c r="M723" s="6">
        <f t="shared" si="216"/>
        <v>0</v>
      </c>
      <c r="N723" s="4">
        <f t="shared" si="226"/>
        <v>128.67999999999984</v>
      </c>
      <c r="O723" s="6">
        <f t="shared" si="217"/>
        <v>0.11923340177960358</v>
      </c>
      <c r="P723" s="4">
        <f t="shared" si="227"/>
        <v>146.09999999999991</v>
      </c>
      <c r="Q723" s="13"/>
      <c r="R723" s="13"/>
      <c r="S723" s="4">
        <f t="shared" si="218"/>
        <v>8.7699999999999818</v>
      </c>
      <c r="T723" s="6">
        <f t="shared" si="224"/>
        <v>0.16888118621220893</v>
      </c>
      <c r="U723" s="4">
        <f t="shared" si="219"/>
        <v>91.949999999999818</v>
      </c>
      <c r="V723" s="6">
        <f t="shared" si="225"/>
        <v>-1.7706528018486445</v>
      </c>
      <c r="X723" s="4">
        <f t="shared" si="220"/>
        <v>8.7699999999999818</v>
      </c>
      <c r="Z723" s="4">
        <f t="shared" si="221"/>
        <v>91.949999999999818</v>
      </c>
      <c r="AA723" s="4">
        <f t="shared" si="222"/>
        <v>76.75</v>
      </c>
      <c r="AC723" s="4">
        <f t="shared" si="210"/>
        <v>48.75</v>
      </c>
      <c r="AD723" s="4">
        <f t="shared" si="228"/>
        <v>118.94999999999982</v>
      </c>
    </row>
    <row r="724" spans="1:30">
      <c r="A724" s="2">
        <f>Pairs!J724</f>
        <v>41206</v>
      </c>
      <c r="B724" s="5">
        <f>Pairs!K724</f>
        <v>3421.83</v>
      </c>
      <c r="C724" s="5">
        <f>Pairs!L724</f>
        <v>3433.76</v>
      </c>
      <c r="D724" s="5">
        <f>Pairs!M724</f>
        <v>3388.71</v>
      </c>
      <c r="E724" s="5">
        <f>Pairs!N724</f>
        <v>3426.49</v>
      </c>
      <c r="F724" s="4">
        <f t="shared" si="211"/>
        <v>45.050000000000182</v>
      </c>
      <c r="G724" s="4">
        <f t="shared" si="212"/>
        <v>49.831666666666671</v>
      </c>
      <c r="H724" s="9">
        <f t="shared" si="213"/>
        <v>19.989999999999782</v>
      </c>
      <c r="I724" s="4">
        <f t="shared" si="214"/>
        <v>-20.202000000000044</v>
      </c>
      <c r="K724" s="16">
        <f t="shared" si="215"/>
        <v>0.15534659620764538</v>
      </c>
      <c r="L724" s="4">
        <f t="shared" si="223"/>
        <v>128.67999999999984</v>
      </c>
      <c r="M724" s="6">
        <f t="shared" si="216"/>
        <v>0.15534659620764538</v>
      </c>
      <c r="N724" s="4">
        <f t="shared" si="226"/>
        <v>128.67999999999984</v>
      </c>
      <c r="O724" s="6">
        <f t="shared" si="217"/>
        <v>0.25605749486652896</v>
      </c>
      <c r="P724" s="4">
        <f t="shared" si="227"/>
        <v>146.09999999999991</v>
      </c>
      <c r="Q724" s="13"/>
      <c r="R724" s="13"/>
      <c r="S724" s="4">
        <f t="shared" si="218"/>
        <v>27.260000000000218</v>
      </c>
      <c r="T724" s="6">
        <f t="shared" si="224"/>
        <v>0.21184333229717325</v>
      </c>
      <c r="U724" s="4">
        <f t="shared" si="219"/>
        <v>17.789999999999964</v>
      </c>
      <c r="V724" s="6">
        <f t="shared" si="225"/>
        <v>-0.13824992228784572</v>
      </c>
      <c r="X724" s="4">
        <f t="shared" si="220"/>
        <v>17.789999999999964</v>
      </c>
      <c r="Z724" s="4">
        <f t="shared" si="221"/>
        <v>27.260000000000218</v>
      </c>
      <c r="AA724" s="4">
        <f t="shared" si="222"/>
        <v>19.989999999999782</v>
      </c>
      <c r="AC724" s="4" t="str">
        <f t="shared" si="210"/>
        <v/>
      </c>
      <c r="AD724" s="4">
        <f t="shared" si="228"/>
        <v>118.94999999999982</v>
      </c>
    </row>
    <row r="725" spans="1:30">
      <c r="A725" s="2">
        <f>Pairs!J725</f>
        <v>41207</v>
      </c>
      <c r="B725" s="5">
        <f>Pairs!K725</f>
        <v>3427.83</v>
      </c>
      <c r="C725" s="5">
        <f>Pairs!L725</f>
        <v>3457.3</v>
      </c>
      <c r="D725" s="5">
        <f>Pairs!M725</f>
        <v>3408.93</v>
      </c>
      <c r="E725" s="5">
        <f>Pairs!N725</f>
        <v>3411.53</v>
      </c>
      <c r="F725" s="4">
        <f t="shared" si="211"/>
        <v>48.370000000000346</v>
      </c>
      <c r="G725" s="4">
        <f t="shared" si="212"/>
        <v>49.737500000000033</v>
      </c>
      <c r="H725" s="9">
        <f t="shared" si="213"/>
        <v>-14.959999999999582</v>
      </c>
      <c r="I725" s="4">
        <f t="shared" si="214"/>
        <v>-24.729999999999926</v>
      </c>
      <c r="K725" s="16">
        <f t="shared" si="215"/>
        <v>5.1295125433410187E-2</v>
      </c>
      <c r="L725" s="4">
        <f t="shared" si="223"/>
        <v>98.059999999999945</v>
      </c>
      <c r="M725" s="6">
        <f t="shared" si="216"/>
        <v>3.9089213553001295E-2</v>
      </c>
      <c r="N725" s="4">
        <f t="shared" si="226"/>
        <v>128.67999999999984</v>
      </c>
      <c r="O725" s="6">
        <f t="shared" si="217"/>
        <v>3.9089213553001295E-2</v>
      </c>
      <c r="P725" s="4">
        <f t="shared" si="227"/>
        <v>128.67999999999984</v>
      </c>
      <c r="Q725" s="13"/>
      <c r="R725" s="13"/>
      <c r="S725" s="4">
        <f t="shared" si="218"/>
        <v>30.8100000000004</v>
      </c>
      <c r="T725" s="6">
        <f t="shared" si="224"/>
        <v>0.39477774323904452</v>
      </c>
      <c r="U725" s="4">
        <f t="shared" si="219"/>
        <v>17.559999999999945</v>
      </c>
      <c r="V725" s="6">
        <f t="shared" si="225"/>
        <v>1.8884053465960827E-2</v>
      </c>
      <c r="X725" s="4">
        <f t="shared" si="220"/>
        <v>17.559999999999945</v>
      </c>
      <c r="Z725" s="4">
        <f t="shared" si="221"/>
        <v>30.8100000000004</v>
      </c>
      <c r="AA725" s="4">
        <f t="shared" si="222"/>
        <v>14.959999999999582</v>
      </c>
      <c r="AC725" s="4">
        <f t="shared" si="210"/>
        <v>-13.040000000000418</v>
      </c>
      <c r="AD725" s="4">
        <f t="shared" si="228"/>
        <v>86.059999999999491</v>
      </c>
    </row>
    <row r="726" spans="1:30">
      <c r="A726" s="2">
        <f>Pairs!J726</f>
        <v>41208</v>
      </c>
      <c r="B726" s="5">
        <f>Pairs!K726</f>
        <v>3384.68</v>
      </c>
      <c r="C726" s="5">
        <f>Pairs!L726</f>
        <v>3446.74</v>
      </c>
      <c r="D726" s="5">
        <f>Pairs!M726</f>
        <v>3382.36</v>
      </c>
      <c r="E726" s="5">
        <f>Pairs!N726</f>
        <v>3435.09</v>
      </c>
      <c r="F726" s="4">
        <f t="shared" si="211"/>
        <v>64.379999999999654</v>
      </c>
      <c r="G726" s="4">
        <f t="shared" si="212"/>
        <v>53.309999999999981</v>
      </c>
      <c r="H726" s="9">
        <f t="shared" si="213"/>
        <v>23.559999999999945</v>
      </c>
      <c r="I726" s="4">
        <f t="shared" si="214"/>
        <v>-13.893999999999959</v>
      </c>
      <c r="K726" s="16">
        <f t="shared" si="215"/>
        <v>0.37250814332247745</v>
      </c>
      <c r="L726" s="4">
        <f t="shared" si="223"/>
        <v>76.75</v>
      </c>
      <c r="M726" s="6">
        <f t="shared" si="216"/>
        <v>0.22217904880323425</v>
      </c>
      <c r="N726" s="4">
        <f t="shared" si="226"/>
        <v>128.67999999999984</v>
      </c>
      <c r="O726" s="6">
        <f t="shared" si="217"/>
        <v>0.22217904880323425</v>
      </c>
      <c r="P726" s="4">
        <f t="shared" si="227"/>
        <v>128.67999999999984</v>
      </c>
      <c r="Q726" s="13"/>
      <c r="R726" s="13"/>
      <c r="S726" s="4">
        <f t="shared" si="218"/>
        <v>35.209999999999582</v>
      </c>
      <c r="T726" s="6">
        <f t="shared" si="224"/>
        <v>0.41036100346726295</v>
      </c>
      <c r="U726" s="4">
        <f t="shared" si="219"/>
        <v>29.170000000000073</v>
      </c>
      <c r="V726" s="6">
        <f t="shared" si="225"/>
        <v>-0.24617581072812447</v>
      </c>
      <c r="X726" s="4">
        <f t="shared" si="220"/>
        <v>29.170000000000073</v>
      </c>
      <c r="Z726" s="4">
        <f t="shared" si="221"/>
        <v>35.209999999999582</v>
      </c>
      <c r="AA726" s="4">
        <f t="shared" si="222"/>
        <v>23.559999999999945</v>
      </c>
      <c r="AC726" s="4">
        <f t="shared" si="210"/>
        <v>-4.4400000000000546</v>
      </c>
      <c r="AD726" s="4">
        <f t="shared" si="228"/>
        <v>81.619999999999436</v>
      </c>
    </row>
    <row r="727" spans="1:30">
      <c r="A727" s="2">
        <f>Pairs!J727</f>
        <v>41211</v>
      </c>
      <c r="B727" s="5">
        <f>Pairs!K727</f>
        <v>3419.38</v>
      </c>
      <c r="C727" s="5">
        <f>Pairs!L727</f>
        <v>3421.34</v>
      </c>
      <c r="D727" s="5">
        <f>Pairs!M727</f>
        <v>3394.89</v>
      </c>
      <c r="E727" s="5">
        <f>Pairs!N727</f>
        <v>3408.89</v>
      </c>
      <c r="F727" s="4">
        <f t="shared" si="211"/>
        <v>26.450000000000273</v>
      </c>
      <c r="G727" s="4">
        <f t="shared" si="212"/>
        <v>49.469166666666673</v>
      </c>
      <c r="H727" s="9">
        <f t="shared" si="213"/>
        <v>-26.200000000000273</v>
      </c>
      <c r="I727" s="4">
        <f t="shared" si="214"/>
        <v>-14.872000000000025</v>
      </c>
      <c r="K727" s="16">
        <f t="shared" si="215"/>
        <v>8.3595662819162656E-2</v>
      </c>
      <c r="L727" s="4">
        <f t="shared" si="223"/>
        <v>28.590000000000146</v>
      </c>
      <c r="M727" s="6">
        <f t="shared" si="216"/>
        <v>2.4372832959411318E-2</v>
      </c>
      <c r="N727" s="4">
        <f t="shared" si="226"/>
        <v>98.059999999999945</v>
      </c>
      <c r="O727" s="6">
        <f t="shared" si="217"/>
        <v>1.8573204849237454E-2</v>
      </c>
      <c r="P727" s="4">
        <f t="shared" si="227"/>
        <v>128.67999999999984</v>
      </c>
      <c r="Q727" s="13"/>
      <c r="R727" s="13"/>
      <c r="S727" s="4">
        <f t="shared" si="218"/>
        <v>-13.75</v>
      </c>
      <c r="T727" s="6">
        <f t="shared" si="224"/>
        <v>0.19335504885993676</v>
      </c>
      <c r="U727" s="4">
        <f t="shared" si="219"/>
        <v>40.200000000000273</v>
      </c>
      <c r="V727" s="6">
        <f t="shared" si="225"/>
        <v>-0.15127035830619059</v>
      </c>
      <c r="X727" s="4">
        <f t="shared" si="220"/>
        <v>-13.75</v>
      </c>
      <c r="Z727" s="4">
        <f t="shared" si="221"/>
        <v>40.200000000000273</v>
      </c>
      <c r="AA727" s="4">
        <f t="shared" si="222"/>
        <v>26.200000000000273</v>
      </c>
      <c r="AC727" s="4">
        <f t="shared" si="210"/>
        <v>-1.7999999999997272</v>
      </c>
      <c r="AD727" s="4">
        <f t="shared" si="228"/>
        <v>76.619999999999436</v>
      </c>
    </row>
    <row r="728" spans="1:30">
      <c r="A728" s="2">
        <f>Pairs!J728</f>
        <v>41212</v>
      </c>
      <c r="B728" s="5">
        <f>Pairs!K728</f>
        <v>3414.71</v>
      </c>
      <c r="C728" s="5">
        <f>Pairs!L728</f>
        <v>3461.97</v>
      </c>
      <c r="D728" s="5">
        <f>Pairs!M728</f>
        <v>3414.71</v>
      </c>
      <c r="E728" s="5">
        <f>Pairs!N728</f>
        <v>3459.44</v>
      </c>
      <c r="F728" s="4">
        <f t="shared" si="211"/>
        <v>47.259999999999764</v>
      </c>
      <c r="G728" s="4">
        <f t="shared" si="212"/>
        <v>50.914166666666652</v>
      </c>
      <c r="H728" s="9">
        <f t="shared" si="213"/>
        <v>50.550000000000182</v>
      </c>
      <c r="I728" s="4">
        <f t="shared" si="214"/>
        <v>10.588000000000012</v>
      </c>
      <c r="K728" s="16">
        <f t="shared" si="215"/>
        <v>1</v>
      </c>
      <c r="L728" s="4">
        <f t="shared" si="223"/>
        <v>50.550000000000182</v>
      </c>
      <c r="M728" s="6">
        <f t="shared" si="216"/>
        <v>0.68977198697068476</v>
      </c>
      <c r="N728" s="4">
        <f t="shared" si="226"/>
        <v>76.75</v>
      </c>
      <c r="O728" s="6">
        <f t="shared" si="217"/>
        <v>0.4114081442337591</v>
      </c>
      <c r="P728" s="4">
        <f t="shared" si="227"/>
        <v>128.67999999999984</v>
      </c>
      <c r="Q728" s="13"/>
      <c r="R728" s="13"/>
      <c r="S728" s="4">
        <f t="shared" si="218"/>
        <v>53.079999999999927</v>
      </c>
      <c r="T728" s="6">
        <f t="shared" si="224"/>
        <v>1.9401888772297837</v>
      </c>
      <c r="U728" s="4">
        <f t="shared" si="219"/>
        <v>-5.8200000000001637</v>
      </c>
      <c r="V728" s="6">
        <f t="shared" si="225"/>
        <v>0.2871633438265126</v>
      </c>
      <c r="X728" s="4">
        <f t="shared" si="220"/>
        <v>-5.8200000000001637</v>
      </c>
      <c r="Z728" s="4">
        <f t="shared" si="221"/>
        <v>53.079999999999927</v>
      </c>
      <c r="AA728" s="4">
        <f t="shared" si="222"/>
        <v>50.550000000000182</v>
      </c>
      <c r="AC728" s="4">
        <f t="shared" si="210"/>
        <v>22.550000000000182</v>
      </c>
      <c r="AD728" s="4">
        <f t="shared" si="228"/>
        <v>46.509999999999764</v>
      </c>
    </row>
    <row r="729" spans="1:30">
      <c r="A729" s="2">
        <f>Pairs!J729</f>
        <v>41213</v>
      </c>
      <c r="B729" s="5">
        <f>Pairs!K729</f>
        <v>3459.34</v>
      </c>
      <c r="C729" s="5">
        <f>Pairs!L729</f>
        <v>3484.78</v>
      </c>
      <c r="D729" s="5">
        <f>Pairs!M729</f>
        <v>3429.27</v>
      </c>
      <c r="E729" s="5">
        <f>Pairs!N729</f>
        <v>3429.27</v>
      </c>
      <c r="F729" s="4">
        <f t="shared" si="211"/>
        <v>55.510000000000218</v>
      </c>
      <c r="G729" s="4">
        <f t="shared" si="212"/>
        <v>51.226666666666688</v>
      </c>
      <c r="H729" s="9">
        <f t="shared" si="213"/>
        <v>-30.170000000000073</v>
      </c>
      <c r="I729" s="4">
        <f t="shared" si="214"/>
        <v>0.55600000000004002</v>
      </c>
      <c r="K729" s="16">
        <f t="shared" si="215"/>
        <v>0.40316518298714216</v>
      </c>
      <c r="L729" s="4">
        <f t="shared" si="223"/>
        <v>50.550000000000182</v>
      </c>
      <c r="M729" s="6">
        <f t="shared" si="216"/>
        <v>0.43010955799017675</v>
      </c>
      <c r="N729" s="4">
        <f t="shared" si="226"/>
        <v>52.940000000000055</v>
      </c>
      <c r="O729" s="6">
        <f t="shared" si="217"/>
        <v>0.23220477258821123</v>
      </c>
      <c r="P729" s="4">
        <f t="shared" si="227"/>
        <v>98.059999999999945</v>
      </c>
      <c r="Q729" s="13"/>
      <c r="R729" s="13"/>
      <c r="S729" s="4">
        <f t="shared" si="218"/>
        <v>25.340000000000146</v>
      </c>
      <c r="T729" s="6">
        <f t="shared" si="224"/>
        <v>1.5012858555885273</v>
      </c>
      <c r="U729" s="4">
        <f t="shared" si="219"/>
        <v>30.170000000000073</v>
      </c>
      <c r="V729" s="6">
        <f t="shared" si="225"/>
        <v>0.40316518298714216</v>
      </c>
      <c r="X729" s="4">
        <f t="shared" si="220"/>
        <v>25.340000000000146</v>
      </c>
      <c r="Z729" s="4">
        <f t="shared" si="221"/>
        <v>30.170000000000073</v>
      </c>
      <c r="AA729" s="4">
        <f t="shared" si="222"/>
        <v>30.170000000000073</v>
      </c>
      <c r="AC729" s="4">
        <f t="shared" si="210"/>
        <v>2.1700000000000728</v>
      </c>
      <c r="AD729" s="4">
        <f t="shared" si="228"/>
        <v>50.119999999999891</v>
      </c>
    </row>
    <row r="730" spans="1:30">
      <c r="A730" s="2">
        <f>Pairs!J730</f>
        <v>41214</v>
      </c>
      <c r="B730" s="5">
        <f>Pairs!K730</f>
        <v>3420.48</v>
      </c>
      <c r="C730" s="5">
        <f>Pairs!L730</f>
        <v>3484.17</v>
      </c>
      <c r="D730" s="5">
        <f>Pairs!M730</f>
        <v>3413.69</v>
      </c>
      <c r="E730" s="5">
        <f>Pairs!N730</f>
        <v>3475.4</v>
      </c>
      <c r="F730" s="4">
        <f t="shared" si="211"/>
        <v>70.480000000000018</v>
      </c>
      <c r="G730" s="4">
        <f t="shared" si="212"/>
        <v>51.102499999999999</v>
      </c>
      <c r="H730" s="9">
        <f t="shared" si="213"/>
        <v>46.130000000000109</v>
      </c>
      <c r="I730" s="4">
        <f t="shared" si="214"/>
        <v>12.773999999999978</v>
      </c>
      <c r="K730" s="16">
        <f t="shared" si="215"/>
        <v>1</v>
      </c>
      <c r="L730" s="4">
        <f t="shared" si="223"/>
        <v>66.510000000000218</v>
      </c>
      <c r="M730" s="6">
        <f t="shared" si="216"/>
        <v>1</v>
      </c>
      <c r="N730" s="4">
        <f t="shared" si="226"/>
        <v>66.510000000000218</v>
      </c>
      <c r="O730" s="6">
        <f t="shared" si="217"/>
        <v>0.89771986970684159</v>
      </c>
      <c r="P730" s="4">
        <f t="shared" si="227"/>
        <v>76.75</v>
      </c>
      <c r="Q730" s="13"/>
      <c r="R730" s="13"/>
      <c r="S730" s="4">
        <f t="shared" si="218"/>
        <v>54.900000000000091</v>
      </c>
      <c r="T730" s="6">
        <f t="shared" si="224"/>
        <v>1.4892185954500481</v>
      </c>
      <c r="U730" s="4">
        <f t="shared" si="219"/>
        <v>15.579999999999927</v>
      </c>
      <c r="V730" s="6">
        <f t="shared" si="225"/>
        <v>9.4955489614246574E-2</v>
      </c>
      <c r="X730" s="4">
        <f t="shared" si="220"/>
        <v>15.579999999999927</v>
      </c>
      <c r="Z730" s="4">
        <f t="shared" si="221"/>
        <v>54.900000000000091</v>
      </c>
      <c r="AA730" s="4">
        <f t="shared" si="222"/>
        <v>46.130000000000109</v>
      </c>
      <c r="AC730" s="4">
        <f t="shared" si="210"/>
        <v>18.130000000000109</v>
      </c>
      <c r="AD730" s="4">
        <f t="shared" si="228"/>
        <v>68.25</v>
      </c>
    </row>
    <row r="731" spans="1:30">
      <c r="A731" s="2">
        <f>Pairs!J731</f>
        <v>41215</v>
      </c>
      <c r="B731" s="5">
        <f>Pairs!K731</f>
        <v>3480.63</v>
      </c>
      <c r="C731" s="5">
        <f>Pairs!L731</f>
        <v>3502.64</v>
      </c>
      <c r="D731" s="5">
        <f>Pairs!M731</f>
        <v>3457.93</v>
      </c>
      <c r="E731" s="5">
        <f>Pairs!N731</f>
        <v>3492.46</v>
      </c>
      <c r="F731" s="4">
        <f t="shared" si="211"/>
        <v>44.710000000000036</v>
      </c>
      <c r="G731" s="4">
        <f t="shared" si="212"/>
        <v>51.791666666666664</v>
      </c>
      <c r="H731" s="9">
        <f t="shared" si="213"/>
        <v>17.059999999999945</v>
      </c>
      <c r="I731" s="4">
        <f t="shared" si="214"/>
        <v>11.473999999999979</v>
      </c>
      <c r="K731" s="16">
        <f t="shared" si="215"/>
        <v>1</v>
      </c>
      <c r="L731" s="4">
        <f t="shared" si="223"/>
        <v>83.570000000000164</v>
      </c>
      <c r="M731" s="6">
        <f t="shared" si="216"/>
        <v>1</v>
      </c>
      <c r="N731" s="4">
        <f t="shared" si="226"/>
        <v>83.570000000000164</v>
      </c>
      <c r="O731" s="6">
        <f t="shared" si="217"/>
        <v>1</v>
      </c>
      <c r="P731" s="4">
        <f t="shared" si="227"/>
        <v>85.960000000000036</v>
      </c>
      <c r="Q731" s="13"/>
      <c r="R731" s="13"/>
      <c r="S731" s="4">
        <f t="shared" si="218"/>
        <v>27.239999999999782</v>
      </c>
      <c r="T731" s="6">
        <f t="shared" si="224"/>
        <v>1.4095624718087458</v>
      </c>
      <c r="U731" s="4">
        <f t="shared" si="219"/>
        <v>17.470000000000255</v>
      </c>
      <c r="V731" s="6">
        <f t="shared" si="225"/>
        <v>0.73733273192000903</v>
      </c>
      <c r="X731" s="4">
        <f t="shared" si="220"/>
        <v>17.470000000000255</v>
      </c>
      <c r="Z731" s="4">
        <f t="shared" si="221"/>
        <v>27.239999999999782</v>
      </c>
      <c r="AA731" s="4">
        <f t="shared" si="222"/>
        <v>17.059999999999945</v>
      </c>
      <c r="AC731" s="4" t="str">
        <f t="shared" si="210"/>
        <v/>
      </c>
      <c r="AD731" s="4">
        <f t="shared" si="228"/>
        <v>65.630000000000109</v>
      </c>
    </row>
    <row r="732" spans="1:30">
      <c r="A732" s="2">
        <f>Pairs!J732</f>
        <v>41218</v>
      </c>
      <c r="B732" s="5">
        <f>Pairs!K732</f>
        <v>3469.9</v>
      </c>
      <c r="C732" s="5">
        <f>Pairs!L732</f>
        <v>3473.57</v>
      </c>
      <c r="D732" s="5">
        <f>Pairs!M732</f>
        <v>3448.5</v>
      </c>
      <c r="E732" s="5">
        <f>Pairs!N732</f>
        <v>3448.5</v>
      </c>
      <c r="F732" s="4">
        <f t="shared" si="211"/>
        <v>25.070000000000164</v>
      </c>
      <c r="G732" s="4">
        <f t="shared" si="212"/>
        <v>51.032500000000027</v>
      </c>
      <c r="H732" s="9">
        <f t="shared" si="213"/>
        <v>-43.960000000000036</v>
      </c>
      <c r="I732" s="4">
        <f t="shared" si="214"/>
        <v>7.9220000000000255</v>
      </c>
      <c r="K732" s="16">
        <f t="shared" si="215"/>
        <v>0.3043203038455452</v>
      </c>
      <c r="L732" s="4">
        <f t="shared" si="223"/>
        <v>63.190000000000055</v>
      </c>
      <c r="M732" s="6">
        <f t="shared" si="216"/>
        <v>0.47397391408400202</v>
      </c>
      <c r="N732" s="4">
        <f t="shared" si="226"/>
        <v>83.570000000000164</v>
      </c>
      <c r="O732" s="6">
        <f t="shared" si="217"/>
        <v>0.47397391408400202</v>
      </c>
      <c r="P732" s="4">
        <f t="shared" si="227"/>
        <v>83.570000000000164</v>
      </c>
      <c r="Q732" s="13"/>
      <c r="R732" s="13"/>
      <c r="S732" s="4">
        <f t="shared" si="218"/>
        <v>-18.889999999999873</v>
      </c>
      <c r="T732" s="6">
        <f t="shared" si="224"/>
        <v>0.7739619480674903</v>
      </c>
      <c r="U732" s="4">
        <f t="shared" si="219"/>
        <v>43.960000000000036</v>
      </c>
      <c r="V732" s="6">
        <f t="shared" si="225"/>
        <v>0.47397391408400202</v>
      </c>
      <c r="X732" s="4">
        <f t="shared" si="220"/>
        <v>-18.889999999999873</v>
      </c>
      <c r="Z732" s="4">
        <f t="shared" si="221"/>
        <v>43.960000000000036</v>
      </c>
      <c r="AA732" s="4">
        <f t="shared" si="222"/>
        <v>43.960000000000036</v>
      </c>
      <c r="AC732" s="4">
        <f t="shared" si="210"/>
        <v>15.960000000000036</v>
      </c>
      <c r="AD732" s="4">
        <f t="shared" si="228"/>
        <v>88.2800000000002</v>
      </c>
    </row>
    <row r="733" spans="1:30">
      <c r="A733" s="2">
        <f>Pairs!J733</f>
        <v>41219</v>
      </c>
      <c r="B733" s="5">
        <f>Pairs!K733</f>
        <v>3455.83</v>
      </c>
      <c r="C733" s="5">
        <f>Pairs!L733</f>
        <v>3480.5</v>
      </c>
      <c r="D733" s="5">
        <f>Pairs!M733</f>
        <v>3446.71</v>
      </c>
      <c r="E733" s="5">
        <f>Pairs!N733</f>
        <v>3478.66</v>
      </c>
      <c r="F733" s="4">
        <f t="shared" si="211"/>
        <v>33.789999999999964</v>
      </c>
      <c r="G733" s="4">
        <f t="shared" si="212"/>
        <v>50.418333333333372</v>
      </c>
      <c r="H733" s="9">
        <f t="shared" si="213"/>
        <v>30.159999999999854</v>
      </c>
      <c r="I733" s="4">
        <f t="shared" si="214"/>
        <v>3.8439999999999599</v>
      </c>
      <c r="K733" s="16">
        <f t="shared" si="215"/>
        <v>0.78161101440101011</v>
      </c>
      <c r="L733" s="4">
        <f t="shared" si="223"/>
        <v>63.190000000000055</v>
      </c>
      <c r="M733" s="6">
        <f t="shared" si="216"/>
        <v>0.83486897211917965</v>
      </c>
      <c r="N733" s="4">
        <f t="shared" si="226"/>
        <v>83.570000000000164</v>
      </c>
      <c r="O733" s="6">
        <f t="shared" si="217"/>
        <v>0.83486897211917965</v>
      </c>
      <c r="P733" s="4">
        <f t="shared" si="227"/>
        <v>83.570000000000164</v>
      </c>
      <c r="Q733" s="13"/>
      <c r="R733" s="13"/>
      <c r="S733" s="4">
        <f t="shared" si="218"/>
        <v>32</v>
      </c>
      <c r="T733" s="6">
        <f t="shared" si="224"/>
        <v>0.81072954581421075</v>
      </c>
      <c r="U733" s="4">
        <f t="shared" si="219"/>
        <v>1.7899999999999636</v>
      </c>
      <c r="V733" s="6">
        <f t="shared" si="225"/>
        <v>0.27599303687292354</v>
      </c>
      <c r="X733" s="4">
        <f t="shared" si="220"/>
        <v>1.7899999999999636</v>
      </c>
      <c r="Z733" s="4">
        <f t="shared" si="221"/>
        <v>32</v>
      </c>
      <c r="AA733" s="4">
        <f t="shared" si="222"/>
        <v>30.159999999999854</v>
      </c>
      <c r="AC733" s="4">
        <f t="shared" ref="AC733:AC796" si="229">IF(Z733&gt;$AC$1,IF(Z733&gt;($AC$1+$AD$1),$AD$1,AA733-$AC$1),"")</f>
        <v>2.1599999999998545</v>
      </c>
      <c r="AD733" s="4">
        <f t="shared" si="228"/>
        <v>41.690000000000055</v>
      </c>
    </row>
    <row r="734" spans="1:30">
      <c r="A734" s="2">
        <f>Pairs!J734</f>
        <v>41220</v>
      </c>
      <c r="B734" s="5">
        <f>Pairs!K734</f>
        <v>3513.42</v>
      </c>
      <c r="C734" s="5">
        <f>Pairs!L734</f>
        <v>3515.87</v>
      </c>
      <c r="D734" s="5">
        <f>Pairs!M734</f>
        <v>3409.59</v>
      </c>
      <c r="E734" s="5">
        <f>Pairs!N734</f>
        <v>3409.59</v>
      </c>
      <c r="F734" s="4">
        <f t="shared" si="211"/>
        <v>106.27999999999975</v>
      </c>
      <c r="G734" s="4">
        <f t="shared" si="212"/>
        <v>55.672500000000014</v>
      </c>
      <c r="H734" s="9">
        <f t="shared" si="213"/>
        <v>-69.069999999999709</v>
      </c>
      <c r="I734" s="4">
        <f t="shared" si="214"/>
        <v>-3.9359999999999671</v>
      </c>
      <c r="K734" s="16">
        <f t="shared" si="215"/>
        <v>0</v>
      </c>
      <c r="L734" s="4">
        <f t="shared" si="223"/>
        <v>82.869999999999891</v>
      </c>
      <c r="M734" s="6">
        <f t="shared" si="216"/>
        <v>0</v>
      </c>
      <c r="N734" s="4">
        <f t="shared" si="226"/>
        <v>82.869999999999891</v>
      </c>
      <c r="O734" s="6">
        <f t="shared" si="217"/>
        <v>8.3762115591752007E-3</v>
      </c>
      <c r="P734" s="4">
        <f t="shared" si="227"/>
        <v>83.570000000000164</v>
      </c>
      <c r="Q734" s="13"/>
      <c r="R734" s="13"/>
      <c r="S734" s="4">
        <f t="shared" si="218"/>
        <v>37.210000000000036</v>
      </c>
      <c r="T734" s="6">
        <f t="shared" si="224"/>
        <v>1.3704700110776995</v>
      </c>
      <c r="U734" s="4">
        <f t="shared" si="219"/>
        <v>69.069999999999709</v>
      </c>
      <c r="V734" s="6">
        <f t="shared" si="225"/>
        <v>-0.31144168381072668</v>
      </c>
      <c r="X734" s="4">
        <f t="shared" si="220"/>
        <v>37.210000000000036</v>
      </c>
      <c r="Z734" s="4">
        <f t="shared" si="221"/>
        <v>69.069999999999709</v>
      </c>
      <c r="AA734" s="4">
        <f t="shared" si="222"/>
        <v>69.069999999999709</v>
      </c>
      <c r="AC734" s="4">
        <f t="shared" si="229"/>
        <v>41.069999999999709</v>
      </c>
      <c r="AD734" s="4">
        <f t="shared" si="228"/>
        <v>82.759999999999764</v>
      </c>
    </row>
    <row r="735" spans="1:30">
      <c r="A735" s="2">
        <f>Pairs!J735</f>
        <v>41221</v>
      </c>
      <c r="B735" s="5">
        <f>Pairs!K735</f>
        <v>3433.8</v>
      </c>
      <c r="C735" s="5">
        <f>Pairs!L735</f>
        <v>3440.77</v>
      </c>
      <c r="D735" s="5">
        <f>Pairs!M735</f>
        <v>3400.24</v>
      </c>
      <c r="E735" s="5">
        <f>Pairs!N735</f>
        <v>3407.68</v>
      </c>
      <c r="F735" s="4">
        <f t="shared" si="211"/>
        <v>40.5300000000002</v>
      </c>
      <c r="G735" s="4">
        <f t="shared" si="212"/>
        <v>50.656666666666716</v>
      </c>
      <c r="H735" s="9">
        <f t="shared" si="213"/>
        <v>-1.9100000000003092</v>
      </c>
      <c r="I735" s="4">
        <f t="shared" si="214"/>
        <v>-13.54400000000005</v>
      </c>
      <c r="K735" s="16">
        <f t="shared" si="215"/>
        <v>0</v>
      </c>
      <c r="L735" s="4">
        <f t="shared" si="223"/>
        <v>84.7800000000002</v>
      </c>
      <c r="M735" s="6">
        <f t="shared" si="216"/>
        <v>0</v>
      </c>
      <c r="N735" s="4">
        <f t="shared" si="226"/>
        <v>84.7800000000002</v>
      </c>
      <c r="O735" s="6">
        <f t="shared" si="217"/>
        <v>0</v>
      </c>
      <c r="P735" s="4">
        <f t="shared" si="227"/>
        <v>84.7800000000002</v>
      </c>
      <c r="Q735" s="13"/>
      <c r="R735" s="13"/>
      <c r="S735" s="4">
        <f t="shared" si="218"/>
        <v>31.179999999999836</v>
      </c>
      <c r="T735" s="6">
        <f t="shared" si="224"/>
        <v>0.37625196090261709</v>
      </c>
      <c r="U735" s="4">
        <f t="shared" si="219"/>
        <v>9.3500000000003638</v>
      </c>
      <c r="V735" s="6">
        <f t="shared" si="225"/>
        <v>-0.11282731989864096</v>
      </c>
      <c r="X735" s="4">
        <f t="shared" si="220"/>
        <v>9.3500000000003638</v>
      </c>
      <c r="Z735" s="4">
        <f t="shared" si="221"/>
        <v>31.179999999999836</v>
      </c>
      <c r="AA735" s="4">
        <f t="shared" si="222"/>
        <v>1.9100000000003092</v>
      </c>
      <c r="AC735" s="4">
        <f t="shared" si="229"/>
        <v>-26.089999999999691</v>
      </c>
      <c r="AD735" s="4">
        <f t="shared" si="228"/>
        <v>69.710000000000491</v>
      </c>
    </row>
    <row r="736" spans="1:30">
      <c r="A736" s="2">
        <f>Pairs!J736</f>
        <v>41222</v>
      </c>
      <c r="B736" s="5">
        <f>Pairs!K736</f>
        <v>3410.98</v>
      </c>
      <c r="C736" s="5">
        <f>Pairs!L736</f>
        <v>3432.94</v>
      </c>
      <c r="D736" s="5">
        <f>Pairs!M736</f>
        <v>3374.08</v>
      </c>
      <c r="E736" s="5">
        <f>Pairs!N736</f>
        <v>3423.57</v>
      </c>
      <c r="F736" s="4">
        <f t="shared" si="211"/>
        <v>58.860000000000127</v>
      </c>
      <c r="G736" s="4">
        <f t="shared" si="212"/>
        <v>51.80750000000004</v>
      </c>
      <c r="H736" s="9">
        <f t="shared" si="213"/>
        <v>15.890000000000327</v>
      </c>
      <c r="I736" s="4">
        <f t="shared" si="214"/>
        <v>-13.777999999999974</v>
      </c>
      <c r="K736" s="16">
        <f t="shared" si="215"/>
        <v>0.22386587771203612</v>
      </c>
      <c r="L736" s="4">
        <f t="shared" si="223"/>
        <v>70.980000000000018</v>
      </c>
      <c r="M736" s="6">
        <f t="shared" si="216"/>
        <v>0.18742627978297111</v>
      </c>
      <c r="N736" s="4">
        <f t="shared" si="226"/>
        <v>84.7800000000002</v>
      </c>
      <c r="O736" s="6">
        <f t="shared" si="217"/>
        <v>0.18742627978297111</v>
      </c>
      <c r="P736" s="4">
        <f t="shared" si="227"/>
        <v>84.7800000000002</v>
      </c>
      <c r="Q736" s="13"/>
      <c r="R736" s="13"/>
      <c r="S736" s="4">
        <f t="shared" si="218"/>
        <v>25.260000000000218</v>
      </c>
      <c r="T736" s="6">
        <f t="shared" si="224"/>
        <v>0.29794762915782214</v>
      </c>
      <c r="U736" s="4">
        <f t="shared" si="219"/>
        <v>33.599999999999909</v>
      </c>
      <c r="V736" s="6">
        <f t="shared" si="225"/>
        <v>-0.39631988676574464</v>
      </c>
      <c r="X736" s="4">
        <f t="shared" si="220"/>
        <v>25.260000000000218</v>
      </c>
      <c r="Z736" s="4">
        <f t="shared" si="221"/>
        <v>33.599999999999909</v>
      </c>
      <c r="AA736" s="4">
        <f t="shared" si="222"/>
        <v>15.890000000000327</v>
      </c>
      <c r="AC736" s="4">
        <f t="shared" si="229"/>
        <v>-12.109999999999673</v>
      </c>
      <c r="AD736" s="4">
        <f t="shared" si="228"/>
        <v>62.040000000000873</v>
      </c>
    </row>
    <row r="737" spans="1:30">
      <c r="A737" s="2">
        <f>Pairs!J737</f>
        <v>41225</v>
      </c>
      <c r="B737" s="5">
        <f>Pairs!K737</f>
        <v>3424.55</v>
      </c>
      <c r="C737" s="5">
        <f>Pairs!L737</f>
        <v>3428.5</v>
      </c>
      <c r="D737" s="5">
        <f>Pairs!M737</f>
        <v>3403.97</v>
      </c>
      <c r="E737" s="5">
        <f>Pairs!N737</f>
        <v>3411.65</v>
      </c>
      <c r="F737" s="4">
        <f t="shared" si="211"/>
        <v>24.5300000000002</v>
      </c>
      <c r="G737" s="4">
        <f t="shared" si="212"/>
        <v>49.820833333333361</v>
      </c>
      <c r="H737" s="9">
        <f t="shared" si="213"/>
        <v>-11.920000000000073</v>
      </c>
      <c r="I737" s="4">
        <f t="shared" si="214"/>
        <v>-7.3699999999999815</v>
      </c>
      <c r="K737" s="16">
        <f t="shared" si="215"/>
        <v>5.5931248238944117E-2</v>
      </c>
      <c r="L737" s="4">
        <f t="shared" si="223"/>
        <v>70.980000000000018</v>
      </c>
      <c r="M737" s="6">
        <f t="shared" si="216"/>
        <v>4.6827081858931884E-2</v>
      </c>
      <c r="N737" s="4">
        <f t="shared" si="226"/>
        <v>84.7800000000002</v>
      </c>
      <c r="O737" s="6">
        <f t="shared" si="217"/>
        <v>4.6827081858931884E-2</v>
      </c>
      <c r="P737" s="4">
        <f t="shared" si="227"/>
        <v>84.7800000000002</v>
      </c>
      <c r="Q737" s="13"/>
      <c r="R737" s="13"/>
      <c r="S737" s="4">
        <f t="shared" si="218"/>
        <v>4.9299999999998363</v>
      </c>
      <c r="T737" s="6">
        <f t="shared" si="224"/>
        <v>0.293322062552834</v>
      </c>
      <c r="U737" s="4">
        <f t="shared" si="219"/>
        <v>19.600000000000364</v>
      </c>
      <c r="V737" s="6">
        <f t="shared" si="225"/>
        <v>-5.226824457593738E-2</v>
      </c>
      <c r="X737" s="4">
        <f t="shared" si="220"/>
        <v>4.9299999999998363</v>
      </c>
      <c r="Z737" s="4">
        <f t="shared" si="221"/>
        <v>19.600000000000364</v>
      </c>
      <c r="AA737" s="4">
        <f t="shared" si="222"/>
        <v>11.920000000000073</v>
      </c>
      <c r="AC737" s="4" t="str">
        <f t="shared" si="229"/>
        <v/>
      </c>
      <c r="AD737" s="4">
        <f t="shared" si="228"/>
        <v>63.8400000000006</v>
      </c>
    </row>
    <row r="738" spans="1:30">
      <c r="A738" s="2">
        <f>Pairs!J738</f>
        <v>41226</v>
      </c>
      <c r="B738" s="5">
        <f>Pairs!K738</f>
        <v>3391.57</v>
      </c>
      <c r="C738" s="5">
        <f>Pairs!L738</f>
        <v>3434.27</v>
      </c>
      <c r="D738" s="5">
        <f>Pairs!M738</f>
        <v>3374.1</v>
      </c>
      <c r="E738" s="5">
        <f>Pairs!N738</f>
        <v>3430.6</v>
      </c>
      <c r="F738" s="4">
        <f t="shared" si="211"/>
        <v>60.170000000000073</v>
      </c>
      <c r="G738" s="4">
        <f t="shared" si="212"/>
        <v>49.470000000000063</v>
      </c>
      <c r="H738" s="9">
        <f t="shared" si="213"/>
        <v>18.949999999999818</v>
      </c>
      <c r="I738" s="4">
        <f t="shared" si="214"/>
        <v>-9.6119999999999894</v>
      </c>
      <c r="K738" s="16">
        <f t="shared" si="215"/>
        <v>1</v>
      </c>
      <c r="L738" s="4">
        <f t="shared" si="223"/>
        <v>22.920000000000073</v>
      </c>
      <c r="M738" s="6">
        <f t="shared" si="216"/>
        <v>0.32290786136940075</v>
      </c>
      <c r="N738" s="4">
        <f t="shared" si="226"/>
        <v>70.980000000000018</v>
      </c>
      <c r="O738" s="6">
        <f t="shared" si="217"/>
        <v>0.27034677990092026</v>
      </c>
      <c r="P738" s="4">
        <f t="shared" si="227"/>
        <v>84.7800000000002</v>
      </c>
      <c r="Q738" s="13"/>
      <c r="R738" s="13"/>
      <c r="S738" s="4">
        <f t="shared" si="218"/>
        <v>22.619999999999891</v>
      </c>
      <c r="T738" s="6">
        <f t="shared" si="224"/>
        <v>0.37461256692026118</v>
      </c>
      <c r="U738" s="4">
        <f t="shared" si="219"/>
        <v>37.550000000000182</v>
      </c>
      <c r="V738" s="6">
        <f t="shared" si="225"/>
        <v>-0.47309101155254885</v>
      </c>
      <c r="X738" s="4">
        <f t="shared" si="220"/>
        <v>22.619999999999891</v>
      </c>
      <c r="Z738" s="4">
        <f t="shared" si="221"/>
        <v>37.550000000000182</v>
      </c>
      <c r="AA738" s="4">
        <f t="shared" si="222"/>
        <v>18.949999999999818</v>
      </c>
      <c r="AC738" s="4">
        <f t="shared" si="229"/>
        <v>-9.0500000000001819</v>
      </c>
      <c r="AD738" s="4">
        <f t="shared" si="228"/>
        <v>32.240000000000236</v>
      </c>
    </row>
    <row r="739" spans="1:30">
      <c r="A739" s="2">
        <f>Pairs!J739</f>
        <v>41227</v>
      </c>
      <c r="B739" s="5">
        <f>Pairs!K739</f>
        <v>3424.68</v>
      </c>
      <c r="C739" s="5">
        <f>Pairs!L739</f>
        <v>3436.26</v>
      </c>
      <c r="D739" s="5">
        <f>Pairs!M739</f>
        <v>3394.73</v>
      </c>
      <c r="E739" s="5">
        <f>Pairs!N739</f>
        <v>3400.02</v>
      </c>
      <c r="F739" s="4">
        <f t="shared" si="211"/>
        <v>41.5300000000002</v>
      </c>
      <c r="G739" s="4">
        <f t="shared" si="212"/>
        <v>50.726666666666723</v>
      </c>
      <c r="H739" s="9">
        <f t="shared" si="213"/>
        <v>-30.579999999999927</v>
      </c>
      <c r="I739" s="4">
        <f t="shared" si="214"/>
        <v>-1.9140000000000328</v>
      </c>
      <c r="K739" s="16">
        <f t="shared" si="215"/>
        <v>0</v>
      </c>
      <c r="L739" s="4">
        <f t="shared" si="223"/>
        <v>30.579999999999927</v>
      </c>
      <c r="M739" s="6">
        <f t="shared" si="216"/>
        <v>0</v>
      </c>
      <c r="N739" s="4">
        <f t="shared" si="226"/>
        <v>78.639999999999873</v>
      </c>
      <c r="O739" s="6">
        <f t="shared" si="217"/>
        <v>0</v>
      </c>
      <c r="P739" s="4">
        <f t="shared" si="227"/>
        <v>92.440000000000055</v>
      </c>
      <c r="Q739" s="13"/>
      <c r="R739" s="13"/>
      <c r="S739" s="4">
        <f t="shared" si="218"/>
        <v>5.6600000000003092</v>
      </c>
      <c r="T739" s="6">
        <f t="shared" si="224"/>
        <v>1.2469458987783721</v>
      </c>
      <c r="U739" s="4">
        <f t="shared" si="219"/>
        <v>35.869999999999891</v>
      </c>
      <c r="V739" s="6">
        <f t="shared" si="225"/>
        <v>-0.56500872600348062</v>
      </c>
      <c r="X739" s="4">
        <f t="shared" si="220"/>
        <v>5.6600000000003092</v>
      </c>
      <c r="Z739" s="4">
        <f t="shared" si="221"/>
        <v>35.869999999999891</v>
      </c>
      <c r="AA739" s="4">
        <f t="shared" si="222"/>
        <v>30.579999999999927</v>
      </c>
      <c r="AC739" s="4">
        <f t="shared" si="229"/>
        <v>2.5799999999999272</v>
      </c>
      <c r="AD739" s="4">
        <f t="shared" si="228"/>
        <v>32.650000000000091</v>
      </c>
    </row>
    <row r="740" spans="1:30">
      <c r="A740" s="2">
        <f>Pairs!J740</f>
        <v>41228</v>
      </c>
      <c r="B740" s="5">
        <f>Pairs!K740</f>
        <v>3379.32</v>
      </c>
      <c r="C740" s="5">
        <f>Pairs!L740</f>
        <v>3400.52</v>
      </c>
      <c r="D740" s="5">
        <f>Pairs!M740</f>
        <v>3374.47</v>
      </c>
      <c r="E740" s="5">
        <f>Pairs!N740</f>
        <v>3382.4</v>
      </c>
      <c r="F740" s="4">
        <f t="shared" si="211"/>
        <v>26.050000000000182</v>
      </c>
      <c r="G740" s="4">
        <f t="shared" si="212"/>
        <v>48.959166666666761</v>
      </c>
      <c r="H740" s="9">
        <f t="shared" si="213"/>
        <v>-17.619999999999891</v>
      </c>
      <c r="I740" s="4">
        <f t="shared" si="214"/>
        <v>-5.0559999999999494</v>
      </c>
      <c r="K740" s="16">
        <f t="shared" si="215"/>
        <v>0</v>
      </c>
      <c r="L740" s="4">
        <f t="shared" si="223"/>
        <v>48.199999999999818</v>
      </c>
      <c r="M740" s="6">
        <f t="shared" si="216"/>
        <v>0</v>
      </c>
      <c r="N740" s="4">
        <f t="shared" si="226"/>
        <v>48.199999999999818</v>
      </c>
      <c r="O740" s="6">
        <f t="shared" si="217"/>
        <v>0</v>
      </c>
      <c r="P740" s="4">
        <f t="shared" si="227"/>
        <v>96.259999999999764</v>
      </c>
      <c r="Q740" s="13"/>
      <c r="R740" s="13"/>
      <c r="S740" s="4">
        <f t="shared" si="218"/>
        <v>0.5</v>
      </c>
      <c r="T740" s="6">
        <f t="shared" si="224"/>
        <v>1.6350555918901281E-2</v>
      </c>
      <c r="U740" s="4">
        <f t="shared" si="219"/>
        <v>25.550000000000182</v>
      </c>
      <c r="V740" s="6">
        <f t="shared" si="225"/>
        <v>-0.83551340745586145</v>
      </c>
      <c r="X740" s="4">
        <f t="shared" si="220"/>
        <v>0.5</v>
      </c>
      <c r="Z740" s="4">
        <f t="shared" si="221"/>
        <v>25.550000000000182</v>
      </c>
      <c r="AA740" s="4">
        <f t="shared" si="222"/>
        <v>17.619999999999891</v>
      </c>
      <c r="AC740" s="4" t="str">
        <f t="shared" si="229"/>
        <v/>
      </c>
      <c r="AD740" s="4">
        <f t="shared" si="228"/>
        <v>14.519999999999982</v>
      </c>
    </row>
    <row r="741" spans="1:30">
      <c r="A741" s="2">
        <f>Pairs!J741</f>
        <v>41229</v>
      </c>
      <c r="B741" s="5">
        <f>Pairs!K741</f>
        <v>3379.52</v>
      </c>
      <c r="C741" s="5">
        <f>Pairs!L741</f>
        <v>3392.53</v>
      </c>
      <c r="D741" s="5">
        <f>Pairs!M741</f>
        <v>3341.52</v>
      </c>
      <c r="E741" s="5">
        <f>Pairs!N741</f>
        <v>3341.52</v>
      </c>
      <c r="F741" s="4">
        <f t="shared" si="211"/>
        <v>51.010000000000218</v>
      </c>
      <c r="G741" s="4">
        <f t="shared" si="212"/>
        <v>48.584166666666761</v>
      </c>
      <c r="H741" s="9">
        <f t="shared" si="213"/>
        <v>-40.880000000000109</v>
      </c>
      <c r="I741" s="4">
        <f t="shared" si="214"/>
        <v>-16.410000000000036</v>
      </c>
      <c r="K741" s="16">
        <f t="shared" si="215"/>
        <v>0</v>
      </c>
      <c r="L741" s="4">
        <f t="shared" si="223"/>
        <v>89.079999999999927</v>
      </c>
      <c r="M741" s="6">
        <f t="shared" si="216"/>
        <v>0</v>
      </c>
      <c r="N741" s="4">
        <f t="shared" si="226"/>
        <v>89.079999999999927</v>
      </c>
      <c r="O741" s="6">
        <f t="shared" si="217"/>
        <v>0</v>
      </c>
      <c r="P741" s="4">
        <f t="shared" si="227"/>
        <v>137.13999999999987</v>
      </c>
      <c r="Q741" s="13"/>
      <c r="R741" s="13"/>
      <c r="S741" s="4">
        <f t="shared" si="218"/>
        <v>10.130000000000109</v>
      </c>
      <c r="T741" s="6">
        <f t="shared" si="224"/>
        <v>0.2101659751037375</v>
      </c>
      <c r="U741" s="4">
        <f t="shared" si="219"/>
        <v>40.880000000000109</v>
      </c>
      <c r="V741" s="6">
        <f t="shared" si="225"/>
        <v>-0.84813278008299298</v>
      </c>
      <c r="X741" s="4">
        <f t="shared" si="220"/>
        <v>10.130000000000109</v>
      </c>
      <c r="Z741" s="4">
        <f t="shared" si="221"/>
        <v>40.880000000000109</v>
      </c>
      <c r="AA741" s="4">
        <f t="shared" si="222"/>
        <v>40.880000000000109</v>
      </c>
      <c r="AC741" s="4">
        <f t="shared" si="229"/>
        <v>12.880000000000109</v>
      </c>
      <c r="AD741" s="4">
        <f t="shared" si="228"/>
        <v>27.400000000000091</v>
      </c>
    </row>
    <row r="742" spans="1:30">
      <c r="A742" s="2">
        <f>Pairs!J742</f>
        <v>41232</v>
      </c>
      <c r="B742" s="5">
        <f>Pairs!K742</f>
        <v>3375.42</v>
      </c>
      <c r="C742" s="5">
        <f>Pairs!L742</f>
        <v>3444.09</v>
      </c>
      <c r="D742" s="5">
        <f>Pairs!M742</f>
        <v>3369.53</v>
      </c>
      <c r="E742" s="5">
        <f>Pairs!N742</f>
        <v>3439.58</v>
      </c>
      <c r="F742" s="4">
        <f t="shared" si="211"/>
        <v>74.559999999999945</v>
      </c>
      <c r="G742" s="4">
        <f t="shared" si="212"/>
        <v>48.924166666666757</v>
      </c>
      <c r="H742" s="9">
        <f t="shared" si="213"/>
        <v>98.059999999999945</v>
      </c>
      <c r="I742" s="4">
        <f t="shared" si="214"/>
        <v>5.5859999999999674</v>
      </c>
      <c r="K742" s="16">
        <f t="shared" si="215"/>
        <v>1</v>
      </c>
      <c r="L742" s="4">
        <f t="shared" si="223"/>
        <v>98.059999999999945</v>
      </c>
      <c r="M742" s="6">
        <f t="shared" si="216"/>
        <v>1</v>
      </c>
      <c r="N742" s="4">
        <f t="shared" si="226"/>
        <v>98.059999999999945</v>
      </c>
      <c r="O742" s="6">
        <f t="shared" si="217"/>
        <v>1</v>
      </c>
      <c r="P742" s="4">
        <f t="shared" si="227"/>
        <v>98.059999999999945</v>
      </c>
      <c r="Q742" s="13"/>
      <c r="R742" s="13"/>
      <c r="S742" s="4">
        <f t="shared" si="218"/>
        <v>102.57000000000016</v>
      </c>
      <c r="T742" s="6">
        <f t="shared" si="224"/>
        <v>1.1514369106421223</v>
      </c>
      <c r="U742" s="4">
        <f t="shared" si="219"/>
        <v>-28.010000000000218</v>
      </c>
      <c r="V742" s="6">
        <f t="shared" si="225"/>
        <v>0.31443646160754651</v>
      </c>
      <c r="X742" s="4">
        <f t="shared" si="220"/>
        <v>-28.010000000000218</v>
      </c>
      <c r="Z742" s="4">
        <f t="shared" si="221"/>
        <v>102.57000000000016</v>
      </c>
      <c r="AA742" s="4">
        <f t="shared" si="222"/>
        <v>98.059999999999945</v>
      </c>
      <c r="AC742" s="4">
        <f t="shared" si="229"/>
        <v>70.059999999999945</v>
      </c>
      <c r="AD742" s="4">
        <f t="shared" si="228"/>
        <v>81.5</v>
      </c>
    </row>
    <row r="743" spans="1:30">
      <c r="A743" s="2">
        <f>Pairs!J743</f>
        <v>41233</v>
      </c>
      <c r="B743" s="5">
        <f>Pairs!K743</f>
        <v>3424.71</v>
      </c>
      <c r="C743" s="5">
        <f>Pairs!L743</f>
        <v>3463.77</v>
      </c>
      <c r="D743" s="5">
        <f>Pairs!M743</f>
        <v>3415.66</v>
      </c>
      <c r="E743" s="5">
        <f>Pairs!N743</f>
        <v>3462.06</v>
      </c>
      <c r="F743" s="4">
        <f t="shared" si="211"/>
        <v>48.110000000000127</v>
      </c>
      <c r="G743" s="4">
        <f t="shared" si="212"/>
        <v>49.207500000000095</v>
      </c>
      <c r="H743" s="9">
        <f t="shared" si="213"/>
        <v>22.480000000000018</v>
      </c>
      <c r="I743" s="4">
        <f t="shared" si="214"/>
        <v>6.2920000000000069</v>
      </c>
      <c r="K743" s="16">
        <f t="shared" si="215"/>
        <v>1</v>
      </c>
      <c r="L743" s="4">
        <f t="shared" si="223"/>
        <v>120.53999999999996</v>
      </c>
      <c r="M743" s="6">
        <f t="shared" si="216"/>
        <v>1</v>
      </c>
      <c r="N743" s="4">
        <f t="shared" si="226"/>
        <v>120.53999999999996</v>
      </c>
      <c r="O743" s="6">
        <f t="shared" si="217"/>
        <v>1</v>
      </c>
      <c r="P743" s="4">
        <f t="shared" si="227"/>
        <v>120.53999999999996</v>
      </c>
      <c r="Q743" s="13"/>
      <c r="R743" s="13"/>
      <c r="S743" s="4">
        <f t="shared" si="218"/>
        <v>24.190000000000055</v>
      </c>
      <c r="T743" s="6">
        <f t="shared" si="224"/>
        <v>1.2466857026310429</v>
      </c>
      <c r="U743" s="4">
        <f t="shared" si="219"/>
        <v>23.920000000000073</v>
      </c>
      <c r="V743" s="6">
        <f t="shared" si="225"/>
        <v>0.75606771364470648</v>
      </c>
      <c r="X743" s="4">
        <f t="shared" si="220"/>
        <v>23.920000000000073</v>
      </c>
      <c r="Z743" s="4">
        <f t="shared" si="221"/>
        <v>24.190000000000055</v>
      </c>
      <c r="AA743" s="4">
        <f t="shared" si="222"/>
        <v>22.480000000000018</v>
      </c>
      <c r="AC743" s="4" t="str">
        <f t="shared" si="229"/>
        <v/>
      </c>
      <c r="AD743" s="4">
        <f t="shared" si="228"/>
        <v>79.340000000000146</v>
      </c>
    </row>
    <row r="744" spans="1:30">
      <c r="A744" s="2">
        <f>Pairs!J744</f>
        <v>41234</v>
      </c>
      <c r="B744" s="5">
        <f>Pairs!K744</f>
        <v>3454.01</v>
      </c>
      <c r="C744" s="5">
        <f>Pairs!L744</f>
        <v>3483.99</v>
      </c>
      <c r="D744" s="5">
        <f>Pairs!M744</f>
        <v>3444.55</v>
      </c>
      <c r="E744" s="5">
        <f>Pairs!N744</f>
        <v>3477.36</v>
      </c>
      <c r="F744" s="4">
        <f t="shared" si="211"/>
        <v>39.4399999999996</v>
      </c>
      <c r="G744" s="4">
        <f t="shared" si="212"/>
        <v>50.405000000000051</v>
      </c>
      <c r="H744" s="9">
        <f t="shared" si="213"/>
        <v>15.300000000000182</v>
      </c>
      <c r="I744" s="4">
        <f t="shared" si="214"/>
        <v>15.468000000000028</v>
      </c>
      <c r="K744" s="16">
        <f t="shared" si="215"/>
        <v>1</v>
      </c>
      <c r="L744" s="4">
        <f t="shared" si="223"/>
        <v>135.84000000000015</v>
      </c>
      <c r="M744" s="6">
        <f t="shared" si="216"/>
        <v>1</v>
      </c>
      <c r="N744" s="4">
        <f t="shared" si="226"/>
        <v>135.84000000000015</v>
      </c>
      <c r="O744" s="6">
        <f t="shared" si="217"/>
        <v>1</v>
      </c>
      <c r="P744" s="4">
        <f t="shared" si="227"/>
        <v>135.84000000000015</v>
      </c>
      <c r="Q744" s="13"/>
      <c r="R744" s="13"/>
      <c r="S744" s="4">
        <f t="shared" si="218"/>
        <v>21.929999999999836</v>
      </c>
      <c r="T744" s="6">
        <f t="shared" si="224"/>
        <v>1.1819313091090082</v>
      </c>
      <c r="U744" s="4">
        <f t="shared" si="219"/>
        <v>17.509999999999764</v>
      </c>
      <c r="V744" s="6">
        <f t="shared" si="225"/>
        <v>0.85473701675792457</v>
      </c>
      <c r="X744" s="4">
        <f t="shared" si="220"/>
        <v>17.509999999999764</v>
      </c>
      <c r="Z744" s="4">
        <f t="shared" si="221"/>
        <v>21.929999999999836</v>
      </c>
      <c r="AA744" s="4">
        <f t="shared" si="222"/>
        <v>15.300000000000182</v>
      </c>
      <c r="AC744" s="4" t="str">
        <f t="shared" si="229"/>
        <v/>
      </c>
      <c r="AD744" s="4">
        <f t="shared" si="228"/>
        <v>38.270000000000437</v>
      </c>
    </row>
    <row r="745" spans="1:30">
      <c r="A745" s="2">
        <f>Pairs!J745</f>
        <v>41235</v>
      </c>
      <c r="B745" s="5">
        <f>Pairs!K745</f>
        <v>3489.08</v>
      </c>
      <c r="C745" s="5">
        <f>Pairs!L745</f>
        <v>3499.62</v>
      </c>
      <c r="D745" s="5">
        <f>Pairs!M745</f>
        <v>3480.99</v>
      </c>
      <c r="E745" s="5">
        <f>Pairs!N745</f>
        <v>3498.22</v>
      </c>
      <c r="F745" s="4">
        <f t="shared" si="211"/>
        <v>18.630000000000109</v>
      </c>
      <c r="G745" s="4">
        <f t="shared" si="212"/>
        <v>49.14166666666673</v>
      </c>
      <c r="H745" s="9">
        <f t="shared" si="213"/>
        <v>20.859999999999673</v>
      </c>
      <c r="I745" s="4">
        <f t="shared" si="214"/>
        <v>23.163999999999941</v>
      </c>
      <c r="K745" s="16">
        <f t="shared" si="215"/>
        <v>1</v>
      </c>
      <c r="L745" s="4">
        <f t="shared" si="223"/>
        <v>156.69999999999982</v>
      </c>
      <c r="M745" s="6">
        <f t="shared" si="216"/>
        <v>1</v>
      </c>
      <c r="N745" s="4">
        <f t="shared" si="226"/>
        <v>156.69999999999982</v>
      </c>
      <c r="O745" s="6">
        <f t="shared" si="217"/>
        <v>1</v>
      </c>
      <c r="P745" s="4">
        <f t="shared" si="227"/>
        <v>156.69999999999982</v>
      </c>
      <c r="Q745" s="13"/>
      <c r="R745" s="13"/>
      <c r="S745" s="4">
        <f t="shared" si="218"/>
        <v>22.259999999999764</v>
      </c>
      <c r="T745" s="6">
        <f t="shared" si="224"/>
        <v>1.1638692579505281</v>
      </c>
      <c r="U745" s="4">
        <f t="shared" si="219"/>
        <v>-3.6299999999996544</v>
      </c>
      <c r="V745" s="6">
        <f t="shared" si="225"/>
        <v>1.0267226148409869</v>
      </c>
      <c r="X745" s="4">
        <f t="shared" si="220"/>
        <v>-3.6299999999996544</v>
      </c>
      <c r="Z745" s="4">
        <f t="shared" si="221"/>
        <v>22.259999999999764</v>
      </c>
      <c r="AA745" s="4">
        <f t="shared" si="222"/>
        <v>20.859999999999673</v>
      </c>
      <c r="AC745" s="4" t="str">
        <f t="shared" si="229"/>
        <v/>
      </c>
      <c r="AD745" s="4">
        <f t="shared" si="228"/>
        <v>64.360000000000127</v>
      </c>
    </row>
    <row r="746" spans="1:30">
      <c r="A746" s="2">
        <f>Pairs!J746</f>
        <v>41236</v>
      </c>
      <c r="B746" s="5">
        <f>Pairs!K746</f>
        <v>3505.35</v>
      </c>
      <c r="C746" s="5">
        <f>Pairs!L746</f>
        <v>3528.8</v>
      </c>
      <c r="D746" s="5">
        <f>Pairs!M746</f>
        <v>3481.65</v>
      </c>
      <c r="E746" s="5">
        <f>Pairs!N746</f>
        <v>3528.8</v>
      </c>
      <c r="F746" s="4">
        <f t="shared" si="211"/>
        <v>47.150000000000091</v>
      </c>
      <c r="G746" s="4">
        <f t="shared" si="212"/>
        <v>44.214166666666756</v>
      </c>
      <c r="H746" s="9">
        <f t="shared" si="213"/>
        <v>30.580000000000382</v>
      </c>
      <c r="I746" s="4">
        <f t="shared" si="214"/>
        <v>37.456000000000039</v>
      </c>
      <c r="K746" s="16">
        <f t="shared" si="215"/>
        <v>1</v>
      </c>
      <c r="L746" s="4">
        <f t="shared" si="223"/>
        <v>89.220000000000255</v>
      </c>
      <c r="M746" s="6">
        <f t="shared" si="216"/>
        <v>1</v>
      </c>
      <c r="N746" s="4">
        <f t="shared" si="226"/>
        <v>187.2800000000002</v>
      </c>
      <c r="O746" s="6">
        <f t="shared" si="217"/>
        <v>1</v>
      </c>
      <c r="P746" s="4">
        <f t="shared" si="227"/>
        <v>187.2800000000002</v>
      </c>
      <c r="Q746" s="13"/>
      <c r="R746" s="13"/>
      <c r="S746" s="4">
        <f t="shared" si="218"/>
        <v>30.580000000000382</v>
      </c>
      <c r="T746" s="6">
        <f t="shared" si="224"/>
        <v>1.195149968091898</v>
      </c>
      <c r="U746" s="4">
        <f t="shared" si="219"/>
        <v>16.569999999999709</v>
      </c>
      <c r="V746" s="6">
        <f t="shared" si="225"/>
        <v>0.8942565411614567</v>
      </c>
      <c r="X746" s="4">
        <f t="shared" si="220"/>
        <v>16.569999999999709</v>
      </c>
      <c r="Z746" s="4">
        <f t="shared" si="221"/>
        <v>30.580000000000382</v>
      </c>
      <c r="AA746" s="4">
        <f t="shared" si="222"/>
        <v>30.580000000000382</v>
      </c>
      <c r="AC746" s="4">
        <f t="shared" si="229"/>
        <v>2.580000000000382</v>
      </c>
      <c r="AD746" s="4">
        <f t="shared" si="228"/>
        <v>79.050000000000182</v>
      </c>
    </row>
    <row r="747" spans="1:30">
      <c r="A747" s="2">
        <f>Pairs!J747</f>
        <v>41239</v>
      </c>
      <c r="B747" s="5">
        <f>Pairs!K747</f>
        <v>3513.94</v>
      </c>
      <c r="C747" s="5">
        <f>Pairs!L747</f>
        <v>3522.02</v>
      </c>
      <c r="D747" s="5">
        <f>Pairs!M747</f>
        <v>3494.27</v>
      </c>
      <c r="E747" s="5">
        <f>Pairs!N747</f>
        <v>3500.94</v>
      </c>
      <c r="F747" s="4">
        <f t="shared" si="211"/>
        <v>27.75</v>
      </c>
      <c r="G747" s="4">
        <f t="shared" si="212"/>
        <v>43.149166666666737</v>
      </c>
      <c r="H747" s="9">
        <f t="shared" si="213"/>
        <v>-27.860000000000127</v>
      </c>
      <c r="I747" s="4">
        <f t="shared" si="214"/>
        <v>12.272000000000025</v>
      </c>
      <c r="K747" s="16">
        <f t="shared" si="215"/>
        <v>0.58255918489661329</v>
      </c>
      <c r="L747" s="4">
        <f t="shared" si="223"/>
        <v>66.740000000000236</v>
      </c>
      <c r="M747" s="6">
        <f t="shared" si="216"/>
        <v>0.85123878684322885</v>
      </c>
      <c r="N747" s="4">
        <f t="shared" si="226"/>
        <v>187.2800000000002</v>
      </c>
      <c r="O747" s="6">
        <f t="shared" si="217"/>
        <v>0.85123878684322885</v>
      </c>
      <c r="P747" s="4">
        <f t="shared" si="227"/>
        <v>187.2800000000002</v>
      </c>
      <c r="Q747" s="13"/>
      <c r="R747" s="13"/>
      <c r="S747" s="4">
        <f t="shared" si="218"/>
        <v>-6.7800000000002001</v>
      </c>
      <c r="T747" s="6">
        <f t="shared" si="224"/>
        <v>0.92400806993947338</v>
      </c>
      <c r="U747" s="4">
        <f t="shared" si="219"/>
        <v>34.5300000000002</v>
      </c>
      <c r="V747" s="6">
        <f t="shared" si="225"/>
        <v>0.61297915265635394</v>
      </c>
      <c r="X747" s="4">
        <f t="shared" si="220"/>
        <v>-6.7800000000002001</v>
      </c>
      <c r="Z747" s="4">
        <f t="shared" si="221"/>
        <v>34.5300000000002</v>
      </c>
      <c r="AA747" s="4">
        <f t="shared" si="222"/>
        <v>27.860000000000127</v>
      </c>
      <c r="AC747" s="4">
        <f t="shared" si="229"/>
        <v>-0.13999999999987267</v>
      </c>
      <c r="AD747" s="4">
        <f t="shared" si="228"/>
        <v>78.910000000000309</v>
      </c>
    </row>
    <row r="748" spans="1:30">
      <c r="A748" s="2">
        <f>Pairs!J748</f>
        <v>41240</v>
      </c>
      <c r="B748" s="5">
        <f>Pairs!K748</f>
        <v>3521.17</v>
      </c>
      <c r="C748" s="5">
        <f>Pairs!L748</f>
        <v>3530.79</v>
      </c>
      <c r="D748" s="5">
        <f>Pairs!M748</f>
        <v>3491.06</v>
      </c>
      <c r="E748" s="5">
        <f>Pairs!N748</f>
        <v>3502.13</v>
      </c>
      <c r="F748" s="4">
        <f t="shared" ref="F748:F811" si="230">C748-D748</f>
        <v>39.730000000000018</v>
      </c>
      <c r="G748" s="4">
        <f t="shared" ref="G748:G811" si="231">AVERAGE(F737:F748)</f>
        <v>41.555000000000064</v>
      </c>
      <c r="H748" s="9">
        <f t="shared" ref="H748:H811" si="232">E748-E747</f>
        <v>1.1900000000000546</v>
      </c>
      <c r="I748" s="4">
        <f t="shared" ref="I748:I811" si="233">AVERAGE(H744:H748)</f>
        <v>8.0140000000000331</v>
      </c>
      <c r="K748" s="16">
        <f t="shared" ref="K748:K811" si="234">(E748-MIN($E744:$E748))/(MAX($E744:$E748)-MIN($E744:$E748))</f>
        <v>0.48153188180404266</v>
      </c>
      <c r="L748" s="4">
        <f t="shared" si="223"/>
        <v>51.440000000000055</v>
      </c>
      <c r="M748" s="6">
        <f t="shared" ref="M748:M811" si="235">(E748-MIN($E742:$E748))/(MAX($E742:$E748)-MIN($E742:$E748))</f>
        <v>0.70107599193006054</v>
      </c>
      <c r="N748" s="4">
        <f t="shared" si="226"/>
        <v>89.220000000000255</v>
      </c>
      <c r="O748" s="6">
        <f t="shared" ref="O748:O811" si="236">(E748-MIN($E740:$E748))/(MAX($E740:$E748)-MIN($E740:$E748))</f>
        <v>0.85759290901324192</v>
      </c>
      <c r="P748" s="4">
        <f t="shared" si="227"/>
        <v>187.2800000000002</v>
      </c>
      <c r="Q748" s="13"/>
      <c r="R748" s="13"/>
      <c r="S748" s="4">
        <f t="shared" ref="S748:S811" si="237">C748-E747</f>
        <v>29.849999999999909</v>
      </c>
      <c r="T748" s="6">
        <f t="shared" si="224"/>
        <v>1.02981720107881</v>
      </c>
      <c r="U748" s="4">
        <f t="shared" ref="U748:U811" si="238">E747-D748</f>
        <v>9.8800000000001091</v>
      </c>
      <c r="V748" s="6">
        <f t="shared" si="225"/>
        <v>0.43452202577164967</v>
      </c>
      <c r="X748" s="4">
        <f t="shared" ref="X748:X811" si="239">IF(S748&gt;U748,U748,S748)</f>
        <v>9.8800000000001091</v>
      </c>
      <c r="Z748" s="4">
        <f t="shared" si="221"/>
        <v>29.849999999999909</v>
      </c>
      <c r="AA748" s="4">
        <f t="shared" si="222"/>
        <v>1.1900000000000546</v>
      </c>
      <c r="AC748" s="4">
        <f t="shared" si="229"/>
        <v>-26.809999999999945</v>
      </c>
      <c r="AD748" s="4">
        <f t="shared" si="228"/>
        <v>61.150000000000546</v>
      </c>
    </row>
    <row r="749" spans="1:30">
      <c r="A749" s="2">
        <f>Pairs!J749</f>
        <v>41241</v>
      </c>
      <c r="B749" s="5">
        <f>Pairs!K749</f>
        <v>3489.53</v>
      </c>
      <c r="C749" s="5">
        <f>Pairs!L749</f>
        <v>3519.72</v>
      </c>
      <c r="D749" s="5">
        <f>Pairs!M749</f>
        <v>3479.16</v>
      </c>
      <c r="E749" s="5">
        <f>Pairs!N749</f>
        <v>3515.19</v>
      </c>
      <c r="F749" s="4">
        <f t="shared" si="230"/>
        <v>40.559999999999945</v>
      </c>
      <c r="G749" s="4">
        <f t="shared" si="231"/>
        <v>42.890833333333376</v>
      </c>
      <c r="H749" s="9">
        <f t="shared" si="232"/>
        <v>13.059999999999945</v>
      </c>
      <c r="I749" s="4">
        <f t="shared" si="233"/>
        <v>7.5659999999999856</v>
      </c>
      <c r="K749" s="16">
        <f t="shared" si="234"/>
        <v>0.55493786788750954</v>
      </c>
      <c r="L749" s="4">
        <f t="shared" si="223"/>
        <v>30.580000000000382</v>
      </c>
      <c r="M749" s="6">
        <f t="shared" si="235"/>
        <v>0.79607431824992392</v>
      </c>
      <c r="N749" s="4">
        <f t="shared" si="226"/>
        <v>66.740000000000236</v>
      </c>
      <c r="O749" s="6">
        <f t="shared" si="236"/>
        <v>0.92732806492951669</v>
      </c>
      <c r="P749" s="4">
        <f t="shared" si="227"/>
        <v>187.2800000000002</v>
      </c>
      <c r="Q749" s="13"/>
      <c r="R749" s="13"/>
      <c r="S749" s="4">
        <f t="shared" si="237"/>
        <v>17.589999999999691</v>
      </c>
      <c r="T749" s="6">
        <f t="shared" si="224"/>
        <v>0.82348367029548264</v>
      </c>
      <c r="U749" s="4">
        <f t="shared" si="238"/>
        <v>22.970000000000255</v>
      </c>
      <c r="V749" s="6">
        <f t="shared" si="225"/>
        <v>3.4992223950227941E-2</v>
      </c>
      <c r="X749" s="4">
        <f t="shared" si="239"/>
        <v>17.589999999999691</v>
      </c>
      <c r="Z749" s="4">
        <f t="shared" si="221"/>
        <v>22.970000000000255</v>
      </c>
      <c r="AA749" s="4">
        <f t="shared" si="222"/>
        <v>13.059999999999945</v>
      </c>
      <c r="AC749" s="4" t="str">
        <f t="shared" si="229"/>
        <v/>
      </c>
      <c r="AD749" s="4">
        <f t="shared" si="228"/>
        <v>58.570000000000618</v>
      </c>
    </row>
    <row r="750" spans="1:30">
      <c r="A750" s="2">
        <f>Pairs!J750</f>
        <v>41242</v>
      </c>
      <c r="B750" s="5">
        <f>Pairs!K750</f>
        <v>3536.8</v>
      </c>
      <c r="C750" s="5">
        <f>Pairs!L750</f>
        <v>3568.94</v>
      </c>
      <c r="D750" s="5">
        <f>Pairs!M750</f>
        <v>3532.77</v>
      </c>
      <c r="E750" s="5">
        <f>Pairs!N750</f>
        <v>3568.88</v>
      </c>
      <c r="F750" s="4">
        <f t="shared" si="230"/>
        <v>36.170000000000073</v>
      </c>
      <c r="G750" s="4">
        <f t="shared" si="231"/>
        <v>40.890833333333376</v>
      </c>
      <c r="H750" s="9">
        <f t="shared" si="232"/>
        <v>53.690000000000055</v>
      </c>
      <c r="I750" s="4">
        <f t="shared" si="233"/>
        <v>14.132000000000062</v>
      </c>
      <c r="K750" s="16">
        <f t="shared" si="234"/>
        <v>1</v>
      </c>
      <c r="L750" s="4">
        <f t="shared" si="223"/>
        <v>67.940000000000055</v>
      </c>
      <c r="M750" s="6">
        <f t="shared" si="235"/>
        <v>1</v>
      </c>
      <c r="N750" s="4">
        <f t="shared" si="226"/>
        <v>91.519999999999982</v>
      </c>
      <c r="O750" s="6">
        <f t="shared" si="236"/>
        <v>1</v>
      </c>
      <c r="P750" s="4">
        <f t="shared" si="227"/>
        <v>129.30000000000018</v>
      </c>
      <c r="Q750" s="13"/>
      <c r="R750" s="13"/>
      <c r="S750" s="4">
        <f t="shared" si="237"/>
        <v>53.75</v>
      </c>
      <c r="T750" s="6">
        <f t="shared" si="224"/>
        <v>2.312622629169371</v>
      </c>
      <c r="U750" s="4">
        <f t="shared" si="238"/>
        <v>-17.579999999999927</v>
      </c>
      <c r="V750" s="6">
        <f t="shared" si="225"/>
        <v>1.1298234139960677</v>
      </c>
      <c r="X750" s="4">
        <f t="shared" si="239"/>
        <v>-17.579999999999927</v>
      </c>
      <c r="Z750" s="4">
        <f t="shared" si="221"/>
        <v>53.75</v>
      </c>
      <c r="AA750" s="4">
        <f t="shared" si="222"/>
        <v>53.690000000000055</v>
      </c>
      <c r="AC750" s="4">
        <f t="shared" si="229"/>
        <v>25.690000000000055</v>
      </c>
      <c r="AD750" s="4">
        <f t="shared" si="228"/>
        <v>84.260000000000673</v>
      </c>
    </row>
    <row r="751" spans="1:30">
      <c r="A751" s="2">
        <f>Pairs!J751</f>
        <v>41243</v>
      </c>
      <c r="B751" s="5">
        <f>Pairs!K751</f>
        <v>3568.05</v>
      </c>
      <c r="C751" s="5">
        <f>Pairs!L751</f>
        <v>3584.73</v>
      </c>
      <c r="D751" s="5">
        <f>Pairs!M751</f>
        <v>3557.28</v>
      </c>
      <c r="E751" s="5">
        <f>Pairs!N751</f>
        <v>3557.28</v>
      </c>
      <c r="F751" s="4">
        <f t="shared" si="230"/>
        <v>27.449999999999818</v>
      </c>
      <c r="G751" s="4">
        <f t="shared" si="231"/>
        <v>39.717500000000008</v>
      </c>
      <c r="H751" s="9">
        <f t="shared" si="232"/>
        <v>-11.599999999999909</v>
      </c>
      <c r="I751" s="4">
        <f t="shared" si="233"/>
        <v>5.6960000000000033</v>
      </c>
      <c r="K751" s="16">
        <f t="shared" si="234"/>
        <v>0.82926111274654257</v>
      </c>
      <c r="L751" s="4">
        <f t="shared" si="223"/>
        <v>67.940000000000055</v>
      </c>
      <c r="M751" s="6">
        <f t="shared" si="235"/>
        <v>0.83583356920464391</v>
      </c>
      <c r="N751" s="4">
        <f t="shared" si="226"/>
        <v>70.660000000000309</v>
      </c>
      <c r="O751" s="6">
        <f t="shared" si="236"/>
        <v>0.89140610372589502</v>
      </c>
      <c r="P751" s="4">
        <f t="shared" si="227"/>
        <v>106.82000000000016</v>
      </c>
      <c r="Q751" s="13"/>
      <c r="R751" s="13"/>
      <c r="S751" s="4">
        <f t="shared" si="237"/>
        <v>15.849999999999909</v>
      </c>
      <c r="T751" s="6">
        <f t="shared" si="224"/>
        <v>1.233294083014423</v>
      </c>
      <c r="U751" s="4">
        <f t="shared" si="238"/>
        <v>11.599999999999909</v>
      </c>
      <c r="V751" s="6">
        <f t="shared" si="225"/>
        <v>0.82926111274654257</v>
      </c>
      <c r="X751" s="4">
        <f t="shared" si="239"/>
        <v>11.599999999999909</v>
      </c>
      <c r="Z751" s="4">
        <f t="shared" si="221"/>
        <v>15.849999999999909</v>
      </c>
      <c r="AA751" s="4">
        <f t="shared" si="222"/>
        <v>11.599999999999909</v>
      </c>
      <c r="AC751" s="4" t="str">
        <f t="shared" si="229"/>
        <v/>
      </c>
      <c r="AD751" s="4">
        <f t="shared" si="228"/>
        <v>71.380000000000564</v>
      </c>
    </row>
    <row r="752" spans="1:30">
      <c r="A752" s="2">
        <f>Pairs!J752</f>
        <v>41246</v>
      </c>
      <c r="B752" s="5">
        <f>Pairs!K752</f>
        <v>3567.9</v>
      </c>
      <c r="C752" s="5">
        <f>Pairs!L752</f>
        <v>3603.05</v>
      </c>
      <c r="D752" s="5">
        <f>Pairs!M752</f>
        <v>3563.29</v>
      </c>
      <c r="E752" s="5">
        <f>Pairs!N752</f>
        <v>3566.59</v>
      </c>
      <c r="F752" s="4">
        <f t="shared" si="230"/>
        <v>39.760000000000218</v>
      </c>
      <c r="G752" s="4">
        <f t="shared" si="231"/>
        <v>40.860000000000014</v>
      </c>
      <c r="H752" s="9">
        <f t="shared" si="232"/>
        <v>9.3099999999999454</v>
      </c>
      <c r="I752" s="4">
        <f t="shared" si="233"/>
        <v>13.130000000000019</v>
      </c>
      <c r="K752" s="16">
        <f t="shared" si="234"/>
        <v>0.96569288389513164</v>
      </c>
      <c r="L752" s="4">
        <f t="shared" si="223"/>
        <v>66.75</v>
      </c>
      <c r="M752" s="6">
        <f t="shared" si="235"/>
        <v>0.96629378863703319</v>
      </c>
      <c r="N752" s="4">
        <f t="shared" si="226"/>
        <v>67.940000000000055</v>
      </c>
      <c r="O752" s="6">
        <f t="shared" si="236"/>
        <v>0.97497814685314721</v>
      </c>
      <c r="P752" s="4">
        <f t="shared" si="227"/>
        <v>91.519999999999982</v>
      </c>
      <c r="Q752" s="13"/>
      <c r="R752" s="13"/>
      <c r="S752" s="4">
        <f t="shared" si="237"/>
        <v>45.769999999999982</v>
      </c>
      <c r="T752" s="6">
        <f t="shared" si="224"/>
        <v>1.5029437739181637</v>
      </c>
      <c r="U752" s="4">
        <f t="shared" si="238"/>
        <v>-6.0099999999997635</v>
      </c>
      <c r="V752" s="6">
        <f t="shared" si="225"/>
        <v>0.91772151898733967</v>
      </c>
      <c r="X752" s="4">
        <f t="shared" si="239"/>
        <v>-6.0099999999997635</v>
      </c>
      <c r="Z752" s="4">
        <f t="shared" si="221"/>
        <v>45.769999999999982</v>
      </c>
      <c r="AA752" s="4">
        <f t="shared" si="222"/>
        <v>9.3099999999999454</v>
      </c>
      <c r="AC752" s="4">
        <f t="shared" si="229"/>
        <v>-18.690000000000055</v>
      </c>
      <c r="AD752" s="4">
        <f t="shared" si="228"/>
        <v>-17.369999999999436</v>
      </c>
    </row>
    <row r="753" spans="1:30">
      <c r="A753" s="2">
        <f>Pairs!J753</f>
        <v>41247</v>
      </c>
      <c r="B753" s="5">
        <f>Pairs!K753</f>
        <v>3563.03</v>
      </c>
      <c r="C753" s="5">
        <f>Pairs!L753</f>
        <v>3596.9</v>
      </c>
      <c r="D753" s="5">
        <f>Pairs!M753</f>
        <v>3563.02</v>
      </c>
      <c r="E753" s="5">
        <f>Pairs!N753</f>
        <v>3580.48</v>
      </c>
      <c r="F753" s="4">
        <f t="shared" si="230"/>
        <v>33.880000000000109</v>
      </c>
      <c r="G753" s="4">
        <f t="shared" si="231"/>
        <v>39.432500000000005</v>
      </c>
      <c r="H753" s="9">
        <f t="shared" si="232"/>
        <v>13.889999999999873</v>
      </c>
      <c r="I753" s="4">
        <f t="shared" si="233"/>
        <v>15.669999999999982</v>
      </c>
      <c r="K753" s="16">
        <f t="shared" si="234"/>
        <v>1</v>
      </c>
      <c r="L753" s="4">
        <f t="shared" si="223"/>
        <v>65.289999999999964</v>
      </c>
      <c r="M753" s="6">
        <f t="shared" si="235"/>
        <v>1</v>
      </c>
      <c r="N753" s="4">
        <f t="shared" si="226"/>
        <v>79.539999999999964</v>
      </c>
      <c r="O753" s="6">
        <f t="shared" si="236"/>
        <v>1</v>
      </c>
      <c r="P753" s="4">
        <f t="shared" si="227"/>
        <v>82.260000000000218</v>
      </c>
      <c r="Q753" s="13"/>
      <c r="R753" s="13"/>
      <c r="S753" s="4">
        <f t="shared" si="237"/>
        <v>30.309999999999945</v>
      </c>
      <c r="T753" s="6">
        <f t="shared" si="224"/>
        <v>1.4197752808988762</v>
      </c>
      <c r="U753" s="4">
        <f t="shared" si="238"/>
        <v>3.5700000000001637</v>
      </c>
      <c r="V753" s="6">
        <f t="shared" si="225"/>
        <v>0.91220973782771342</v>
      </c>
      <c r="X753" s="4">
        <f t="shared" si="239"/>
        <v>3.5700000000001637</v>
      </c>
      <c r="Z753" s="4">
        <f t="shared" si="221"/>
        <v>30.309999999999945</v>
      </c>
      <c r="AA753" s="4">
        <f t="shared" si="222"/>
        <v>13.889999999999873</v>
      </c>
      <c r="AC753" s="4">
        <f t="shared" si="229"/>
        <v>-14.110000000000127</v>
      </c>
      <c r="AD753" s="4">
        <f t="shared" si="228"/>
        <v>-31.479999999999563</v>
      </c>
    </row>
    <row r="754" spans="1:30">
      <c r="A754" s="2">
        <f>Pairs!J754</f>
        <v>41248</v>
      </c>
      <c r="B754" s="5">
        <f>Pairs!K754</f>
        <v>3602.21</v>
      </c>
      <c r="C754" s="5">
        <f>Pairs!L754</f>
        <v>3607.1</v>
      </c>
      <c r="D754" s="5">
        <f>Pairs!M754</f>
        <v>3575.1</v>
      </c>
      <c r="E754" s="5">
        <f>Pairs!N754</f>
        <v>3590.5</v>
      </c>
      <c r="F754" s="4">
        <f t="shared" si="230"/>
        <v>32</v>
      </c>
      <c r="G754" s="4">
        <f t="shared" si="231"/>
        <v>35.885833333333345</v>
      </c>
      <c r="H754" s="9">
        <f t="shared" si="232"/>
        <v>10.019999999999982</v>
      </c>
      <c r="I754" s="4">
        <f t="shared" si="233"/>
        <v>15.061999999999989</v>
      </c>
      <c r="K754" s="16">
        <f t="shared" si="234"/>
        <v>1</v>
      </c>
      <c r="L754" s="4">
        <f t="shared" si="223"/>
        <v>33.2199999999998</v>
      </c>
      <c r="M754" s="6">
        <f t="shared" si="235"/>
        <v>1</v>
      </c>
      <c r="N754" s="4">
        <f t="shared" si="226"/>
        <v>88.369999999999891</v>
      </c>
      <c r="O754" s="6">
        <f t="shared" si="236"/>
        <v>1</v>
      </c>
      <c r="P754" s="4">
        <f t="shared" si="227"/>
        <v>89.559999999999945</v>
      </c>
      <c r="Q754" s="13"/>
      <c r="R754" s="13"/>
      <c r="S754" s="4">
        <f t="shared" si="237"/>
        <v>26.619999999999891</v>
      </c>
      <c r="T754" s="6">
        <f t="shared" si="224"/>
        <v>1.4077194057282878</v>
      </c>
      <c r="U754" s="4">
        <f t="shared" si="238"/>
        <v>5.3800000000001091</v>
      </c>
      <c r="V754" s="6">
        <f t="shared" si="225"/>
        <v>0.91759840710675278</v>
      </c>
      <c r="X754" s="4">
        <f t="shared" si="239"/>
        <v>5.3800000000001091</v>
      </c>
      <c r="Z754" s="4">
        <f t="shared" si="221"/>
        <v>26.619999999999891</v>
      </c>
      <c r="AA754" s="4">
        <f t="shared" si="222"/>
        <v>10.019999999999982</v>
      </c>
      <c r="AC754" s="4" t="str">
        <f t="shared" si="229"/>
        <v/>
      </c>
      <c r="AD754" s="4">
        <f t="shared" si="228"/>
        <v>-31.479999999999563</v>
      </c>
    </row>
    <row r="755" spans="1:30">
      <c r="A755" s="2">
        <f>Pairs!J755</f>
        <v>41249</v>
      </c>
      <c r="B755" s="5">
        <f>Pairs!K755</f>
        <v>3598.13</v>
      </c>
      <c r="C755" s="5">
        <f>Pairs!L755</f>
        <v>3621.45</v>
      </c>
      <c r="D755" s="5">
        <f>Pairs!M755</f>
        <v>3585.33</v>
      </c>
      <c r="E755" s="5">
        <f>Pairs!N755</f>
        <v>3601.65</v>
      </c>
      <c r="F755" s="4">
        <f t="shared" si="230"/>
        <v>36.119999999999891</v>
      </c>
      <c r="G755" s="4">
        <f t="shared" si="231"/>
        <v>34.886666666666656</v>
      </c>
      <c r="H755" s="9">
        <f t="shared" si="232"/>
        <v>11.150000000000091</v>
      </c>
      <c r="I755" s="4">
        <f t="shared" si="233"/>
        <v>6.5539999999999967</v>
      </c>
      <c r="K755" s="16">
        <f t="shared" si="234"/>
        <v>1</v>
      </c>
      <c r="L755" s="4">
        <f t="shared" si="223"/>
        <v>44.369999999999891</v>
      </c>
      <c r="M755" s="6">
        <f t="shared" si="235"/>
        <v>1</v>
      </c>
      <c r="N755" s="4">
        <f t="shared" si="226"/>
        <v>86.460000000000036</v>
      </c>
      <c r="O755" s="6">
        <f t="shared" si="236"/>
        <v>1</v>
      </c>
      <c r="P755" s="4">
        <f t="shared" si="227"/>
        <v>100.71000000000004</v>
      </c>
      <c r="Q755" s="13"/>
      <c r="R755" s="13"/>
      <c r="S755" s="4">
        <f t="shared" si="237"/>
        <v>30.949999999999818</v>
      </c>
      <c r="T755" s="6">
        <f t="shared" si="224"/>
        <v>1.9316676700782662</v>
      </c>
      <c r="U755" s="4">
        <f t="shared" si="238"/>
        <v>5.1700000000000728</v>
      </c>
      <c r="V755" s="6">
        <f t="shared" si="225"/>
        <v>0.84437086092714919</v>
      </c>
      <c r="X755" s="4">
        <f t="shared" si="239"/>
        <v>5.1700000000000728</v>
      </c>
      <c r="Z755" s="4">
        <f t="shared" si="221"/>
        <v>30.949999999999818</v>
      </c>
      <c r="AA755" s="4">
        <f t="shared" si="222"/>
        <v>11.150000000000091</v>
      </c>
      <c r="AC755" s="4">
        <f t="shared" si="229"/>
        <v>-16.849999999999909</v>
      </c>
      <c r="AD755" s="4">
        <f t="shared" si="228"/>
        <v>-48.329999999999472</v>
      </c>
    </row>
    <row r="756" spans="1:30">
      <c r="A756" s="2">
        <f>Pairs!J756</f>
        <v>41250</v>
      </c>
      <c r="B756" s="5">
        <f>Pairs!K756</f>
        <v>3606.76</v>
      </c>
      <c r="C756" s="5">
        <f>Pairs!L756</f>
        <v>3622.36</v>
      </c>
      <c r="D756" s="5">
        <f>Pairs!M756</f>
        <v>3590.12</v>
      </c>
      <c r="E756" s="5">
        <f>Pairs!N756</f>
        <v>3605.61</v>
      </c>
      <c r="F756" s="4">
        <f t="shared" si="230"/>
        <v>32.240000000000236</v>
      </c>
      <c r="G756" s="4">
        <f t="shared" si="231"/>
        <v>34.286666666666711</v>
      </c>
      <c r="H756" s="9">
        <f t="shared" si="232"/>
        <v>3.9600000000000364</v>
      </c>
      <c r="I756" s="4">
        <f t="shared" si="233"/>
        <v>9.6659999999999862</v>
      </c>
      <c r="K756" s="16">
        <f t="shared" si="234"/>
        <v>1</v>
      </c>
      <c r="L756" s="4">
        <f t="shared" si="223"/>
        <v>39.019999999999982</v>
      </c>
      <c r="M756" s="6">
        <f t="shared" si="235"/>
        <v>1</v>
      </c>
      <c r="N756" s="4">
        <f t="shared" si="226"/>
        <v>48.329999999999927</v>
      </c>
      <c r="O756" s="6">
        <f t="shared" si="236"/>
        <v>1</v>
      </c>
      <c r="P756" s="4">
        <f t="shared" si="227"/>
        <v>103.48000000000002</v>
      </c>
      <c r="Q756" s="13"/>
      <c r="R756" s="13"/>
      <c r="S756" s="4">
        <f t="shared" si="237"/>
        <v>20.710000000000036</v>
      </c>
      <c r="T756" s="6">
        <f t="shared" si="224"/>
        <v>1.4667568176695986</v>
      </c>
      <c r="U756" s="4">
        <f t="shared" si="238"/>
        <v>11.5300000000002</v>
      </c>
      <c r="V756" s="6">
        <f t="shared" si="225"/>
        <v>0.74013973405453626</v>
      </c>
      <c r="X756" s="4">
        <f t="shared" si="239"/>
        <v>11.5300000000002</v>
      </c>
      <c r="Z756" s="4">
        <f t="shared" si="221"/>
        <v>20.710000000000036</v>
      </c>
      <c r="AA756" s="4">
        <f t="shared" si="222"/>
        <v>3.9600000000000364</v>
      </c>
      <c r="AC756" s="4" t="str">
        <f t="shared" si="229"/>
        <v/>
      </c>
      <c r="AD756" s="4">
        <f t="shared" si="228"/>
        <v>-50.909999999999854</v>
      </c>
    </row>
    <row r="757" spans="1:30">
      <c r="A757" s="2">
        <f>Pairs!J757</f>
        <v>41253</v>
      </c>
      <c r="B757" s="5">
        <f>Pairs!K757</f>
        <v>3587.32</v>
      </c>
      <c r="C757" s="5">
        <f>Pairs!L757</f>
        <v>3614.46</v>
      </c>
      <c r="D757" s="5">
        <f>Pairs!M757</f>
        <v>3575.53</v>
      </c>
      <c r="E757" s="5">
        <f>Pairs!N757</f>
        <v>3612.1</v>
      </c>
      <c r="F757" s="4">
        <f t="shared" si="230"/>
        <v>38.929999999999836</v>
      </c>
      <c r="G757" s="4">
        <f t="shared" si="231"/>
        <v>35.978333333333353</v>
      </c>
      <c r="H757" s="9">
        <f t="shared" si="232"/>
        <v>6.4899999999997817</v>
      </c>
      <c r="I757" s="4">
        <f t="shared" si="233"/>
        <v>9.1019999999999524</v>
      </c>
      <c r="K757" s="16">
        <f t="shared" si="234"/>
        <v>1</v>
      </c>
      <c r="L757" s="4">
        <f t="shared" si="223"/>
        <v>31.619999999999891</v>
      </c>
      <c r="M757" s="6">
        <f t="shared" si="235"/>
        <v>1</v>
      </c>
      <c r="N757" s="4">
        <f t="shared" si="226"/>
        <v>54.819999999999709</v>
      </c>
      <c r="O757" s="6">
        <f t="shared" si="236"/>
        <v>1</v>
      </c>
      <c r="P757" s="4">
        <f t="shared" si="227"/>
        <v>96.909999999999854</v>
      </c>
      <c r="Q757" s="13"/>
      <c r="R757" s="13"/>
      <c r="S757" s="4">
        <f t="shared" si="237"/>
        <v>8.8499999999999091</v>
      </c>
      <c r="T757" s="6">
        <f t="shared" si="224"/>
        <v>1.2268067657611459</v>
      </c>
      <c r="U757" s="4">
        <f t="shared" si="238"/>
        <v>30.079999999999927</v>
      </c>
      <c r="V757" s="6">
        <f t="shared" si="225"/>
        <v>0.22911327524346639</v>
      </c>
      <c r="X757" s="4">
        <f t="shared" si="239"/>
        <v>8.8499999999999091</v>
      </c>
      <c r="Z757" s="4">
        <f t="shared" si="221"/>
        <v>30.079999999999927</v>
      </c>
      <c r="AA757" s="4">
        <f t="shared" si="222"/>
        <v>6.4899999999997817</v>
      </c>
      <c r="AC757" s="4">
        <f t="shared" si="229"/>
        <v>-21.510000000000218</v>
      </c>
      <c r="AD757" s="4">
        <f t="shared" si="228"/>
        <v>-72.2800000000002</v>
      </c>
    </row>
    <row r="758" spans="1:30">
      <c r="A758" s="2">
        <f>Pairs!J758</f>
        <v>41254</v>
      </c>
      <c r="B758" s="5">
        <f>Pairs!K758</f>
        <v>3618.97</v>
      </c>
      <c r="C758" s="5">
        <f>Pairs!L758</f>
        <v>3648.93</v>
      </c>
      <c r="D758" s="5">
        <f>Pairs!M758</f>
        <v>3609</v>
      </c>
      <c r="E758" s="5">
        <f>Pairs!N758</f>
        <v>3646.15</v>
      </c>
      <c r="F758" s="4">
        <f t="shared" si="230"/>
        <v>39.929999999999836</v>
      </c>
      <c r="G758" s="4">
        <f t="shared" si="231"/>
        <v>35.376666666666665</v>
      </c>
      <c r="H758" s="9">
        <f t="shared" si="232"/>
        <v>34.050000000000182</v>
      </c>
      <c r="I758" s="4">
        <f t="shared" si="233"/>
        <v>13.134000000000015</v>
      </c>
      <c r="K758" s="16">
        <f t="shared" si="234"/>
        <v>1</v>
      </c>
      <c r="L758" s="4">
        <f t="shared" si="223"/>
        <v>55.650000000000091</v>
      </c>
      <c r="M758" s="6">
        <f t="shared" si="235"/>
        <v>1</v>
      </c>
      <c r="N758" s="4">
        <f t="shared" si="226"/>
        <v>79.559999999999945</v>
      </c>
      <c r="O758" s="6">
        <f t="shared" si="236"/>
        <v>1</v>
      </c>
      <c r="P758" s="4">
        <f t="shared" si="227"/>
        <v>88.869999999999891</v>
      </c>
      <c r="Q758" s="13"/>
      <c r="R758" s="13"/>
      <c r="S758" s="4">
        <f t="shared" si="237"/>
        <v>36.829999999999927</v>
      </c>
      <c r="T758" s="6">
        <f t="shared" si="224"/>
        <v>2.1647691334598371</v>
      </c>
      <c r="U758" s="4">
        <f t="shared" si="238"/>
        <v>3.0999999999999091</v>
      </c>
      <c r="V758" s="6">
        <f t="shared" si="225"/>
        <v>0.90196078431372806</v>
      </c>
      <c r="X758" s="4">
        <f t="shared" si="239"/>
        <v>3.0999999999999091</v>
      </c>
      <c r="Z758" s="4">
        <f t="shared" si="221"/>
        <v>36.829999999999927</v>
      </c>
      <c r="AA758" s="4">
        <f t="shared" si="222"/>
        <v>34.050000000000182</v>
      </c>
      <c r="AC758" s="4">
        <f t="shared" si="229"/>
        <v>6.0500000000001819</v>
      </c>
      <c r="AD758" s="4">
        <f t="shared" si="228"/>
        <v>-39.420000000000073</v>
      </c>
    </row>
    <row r="759" spans="1:30">
      <c r="A759" s="2">
        <f>Pairs!J759</f>
        <v>41255</v>
      </c>
      <c r="B759" s="5">
        <f>Pairs!K759</f>
        <v>3646.42</v>
      </c>
      <c r="C759" s="5">
        <f>Pairs!L759</f>
        <v>3652.04</v>
      </c>
      <c r="D759" s="5">
        <f>Pairs!M759</f>
        <v>3636.02</v>
      </c>
      <c r="E759" s="5">
        <f>Pairs!N759</f>
        <v>3646.66</v>
      </c>
      <c r="F759" s="4">
        <f t="shared" si="230"/>
        <v>16.019999999999982</v>
      </c>
      <c r="G759" s="4">
        <f t="shared" si="231"/>
        <v>34.399166666666666</v>
      </c>
      <c r="H759" s="9">
        <f t="shared" si="232"/>
        <v>0.50999999999976353</v>
      </c>
      <c r="I759" s="4">
        <f t="shared" si="233"/>
        <v>11.231999999999971</v>
      </c>
      <c r="K759" s="16">
        <f t="shared" si="234"/>
        <v>1</v>
      </c>
      <c r="L759" s="4">
        <f t="shared" si="223"/>
        <v>45.009999999999764</v>
      </c>
      <c r="M759" s="6">
        <f t="shared" si="235"/>
        <v>1</v>
      </c>
      <c r="N759" s="4">
        <f t="shared" si="226"/>
        <v>66.179999999999836</v>
      </c>
      <c r="O759" s="6">
        <f t="shared" si="236"/>
        <v>1</v>
      </c>
      <c r="P759" s="4">
        <f t="shared" si="227"/>
        <v>89.379999999999654</v>
      </c>
      <c r="Q759" s="13"/>
      <c r="R759" s="13"/>
      <c r="S759" s="4">
        <f t="shared" si="237"/>
        <v>5.8899999999998727</v>
      </c>
      <c r="T759" s="6">
        <f t="shared" si="224"/>
        <v>1.1058400718778052</v>
      </c>
      <c r="U759" s="4">
        <f t="shared" si="238"/>
        <v>10.130000000000109</v>
      </c>
      <c r="V759" s="6">
        <f t="shared" si="225"/>
        <v>0.81796945193171444</v>
      </c>
      <c r="X759" s="4">
        <f t="shared" si="239"/>
        <v>5.8899999999998727</v>
      </c>
      <c r="Z759" s="4">
        <f t="shared" si="221"/>
        <v>10.130000000000109</v>
      </c>
      <c r="AA759" s="4">
        <f t="shared" si="222"/>
        <v>0.50999999999976353</v>
      </c>
      <c r="AC759" s="4" t="str">
        <f t="shared" si="229"/>
        <v/>
      </c>
      <c r="AD759" s="4">
        <f t="shared" si="228"/>
        <v>-39.420000000000073</v>
      </c>
    </row>
    <row r="760" spans="1:30">
      <c r="A760" s="2">
        <f>Pairs!J760</f>
        <v>41256</v>
      </c>
      <c r="B760" s="5">
        <f>Pairs!K760</f>
        <v>3654.22</v>
      </c>
      <c r="C760" s="5">
        <f>Pairs!L760</f>
        <v>3659.1</v>
      </c>
      <c r="D760" s="5">
        <f>Pairs!M760</f>
        <v>3633.35</v>
      </c>
      <c r="E760" s="5">
        <f>Pairs!N760</f>
        <v>3643.13</v>
      </c>
      <c r="F760" s="4">
        <f t="shared" si="230"/>
        <v>25.75</v>
      </c>
      <c r="G760" s="4">
        <f t="shared" si="231"/>
        <v>33.23416666666666</v>
      </c>
      <c r="H760" s="9">
        <f t="shared" si="232"/>
        <v>-3.5299999999997453</v>
      </c>
      <c r="I760" s="4">
        <f t="shared" si="233"/>
        <v>8.2960000000000029</v>
      </c>
      <c r="K760" s="16">
        <f t="shared" si="234"/>
        <v>0.91400730816078513</v>
      </c>
      <c r="L760" s="4">
        <f t="shared" si="223"/>
        <v>41.049999999999727</v>
      </c>
      <c r="M760" s="6">
        <f t="shared" si="235"/>
        <v>0.93714387464387905</v>
      </c>
      <c r="N760" s="4">
        <f t="shared" si="226"/>
        <v>56.159999999999854</v>
      </c>
      <c r="O760" s="6">
        <f t="shared" si="236"/>
        <v>0.95591357562133439</v>
      </c>
      <c r="P760" s="4">
        <f t="shared" si="227"/>
        <v>80.069999999999709</v>
      </c>
      <c r="Q760" s="13"/>
      <c r="R760" s="13"/>
      <c r="S760" s="4">
        <f t="shared" si="237"/>
        <v>12.440000000000055</v>
      </c>
      <c r="T760" s="6">
        <f t="shared" si="224"/>
        <v>1.2763830259942262</v>
      </c>
      <c r="U760" s="4">
        <f t="shared" si="238"/>
        <v>13.309999999999945</v>
      </c>
      <c r="V760" s="6">
        <f t="shared" si="225"/>
        <v>0.70428793601421869</v>
      </c>
      <c r="X760" s="4">
        <f t="shared" si="239"/>
        <v>12.440000000000055</v>
      </c>
      <c r="Z760" s="4">
        <f t="shared" si="221"/>
        <v>13.309999999999945</v>
      </c>
      <c r="AA760" s="4">
        <f t="shared" si="222"/>
        <v>3.5299999999997453</v>
      </c>
      <c r="AC760" s="4" t="str">
        <f t="shared" si="229"/>
        <v/>
      </c>
      <c r="AD760" s="4">
        <f t="shared" si="228"/>
        <v>-65.110000000000127</v>
      </c>
    </row>
    <row r="761" spans="1:30">
      <c r="A761" s="2">
        <f>Pairs!J761</f>
        <v>41257</v>
      </c>
      <c r="B761" s="5">
        <f>Pairs!K761</f>
        <v>3643.7</v>
      </c>
      <c r="C761" s="5">
        <f>Pairs!L761</f>
        <v>3652.96</v>
      </c>
      <c r="D761" s="5">
        <f>Pairs!M761</f>
        <v>3631.88</v>
      </c>
      <c r="E761" s="5">
        <f>Pairs!N761</f>
        <v>3643.28</v>
      </c>
      <c r="F761" s="4">
        <f t="shared" si="230"/>
        <v>21.079999999999927</v>
      </c>
      <c r="G761" s="4">
        <f t="shared" si="231"/>
        <v>31.610833333333328</v>
      </c>
      <c r="H761" s="9">
        <f t="shared" si="232"/>
        <v>0.15000000000009095</v>
      </c>
      <c r="I761" s="4">
        <f t="shared" si="233"/>
        <v>7.5340000000000149</v>
      </c>
      <c r="K761" s="16">
        <f t="shared" si="234"/>
        <v>0.90219907407408395</v>
      </c>
      <c r="L761" s="4">
        <f t="shared" si="223"/>
        <v>34.559999999999945</v>
      </c>
      <c r="M761" s="6">
        <f t="shared" si="235"/>
        <v>0.92490557653855432</v>
      </c>
      <c r="N761" s="4">
        <f t="shared" si="226"/>
        <v>45.009999999999764</v>
      </c>
      <c r="O761" s="6">
        <f t="shared" si="236"/>
        <v>0.9489271683288053</v>
      </c>
      <c r="P761" s="4">
        <f t="shared" si="227"/>
        <v>66.179999999999836</v>
      </c>
      <c r="Q761" s="13"/>
      <c r="R761" s="13"/>
      <c r="S761" s="4">
        <f t="shared" si="237"/>
        <v>9.8299999999999272</v>
      </c>
      <c r="T761" s="6">
        <f t="shared" si="224"/>
        <v>1.1534713763702855</v>
      </c>
      <c r="U761" s="4">
        <f t="shared" si="238"/>
        <v>11.25</v>
      </c>
      <c r="V761" s="6">
        <f t="shared" si="225"/>
        <v>0.63995127892814019</v>
      </c>
      <c r="X761" s="4">
        <f t="shared" si="239"/>
        <v>9.8299999999999272</v>
      </c>
      <c r="Z761" s="4">
        <f t="shared" si="221"/>
        <v>11.25</v>
      </c>
      <c r="AA761" s="4">
        <f t="shared" si="222"/>
        <v>0.15000000000009095</v>
      </c>
      <c r="AC761" s="4" t="str">
        <f t="shared" si="229"/>
        <v/>
      </c>
      <c r="AD761" s="4">
        <f t="shared" si="228"/>
        <v>-65.110000000000127</v>
      </c>
    </row>
    <row r="762" spans="1:30">
      <c r="A762" s="2">
        <f>Pairs!J762</f>
        <v>41260</v>
      </c>
      <c r="B762" s="5">
        <f>Pairs!K762</f>
        <v>3633.17</v>
      </c>
      <c r="C762" s="5">
        <f>Pairs!L762</f>
        <v>3639.87</v>
      </c>
      <c r="D762" s="5">
        <f>Pairs!M762</f>
        <v>3611.12</v>
      </c>
      <c r="E762" s="5">
        <f>Pairs!N762</f>
        <v>3638.1</v>
      </c>
      <c r="F762" s="4">
        <f t="shared" si="230"/>
        <v>28.75</v>
      </c>
      <c r="G762" s="4">
        <f t="shared" si="231"/>
        <v>30.992499999999989</v>
      </c>
      <c r="H762" s="9">
        <f t="shared" si="232"/>
        <v>-5.180000000000291</v>
      </c>
      <c r="I762" s="4">
        <f t="shared" si="233"/>
        <v>5.2</v>
      </c>
      <c r="K762" s="16">
        <f t="shared" si="234"/>
        <v>0</v>
      </c>
      <c r="L762" s="4">
        <f t="shared" si="223"/>
        <v>8.5599999999999454</v>
      </c>
      <c r="M762" s="6">
        <f t="shared" si="235"/>
        <v>0.79147381242387327</v>
      </c>
      <c r="N762" s="4">
        <f t="shared" si="226"/>
        <v>41.049999999999727</v>
      </c>
      <c r="O762" s="6">
        <f t="shared" si="236"/>
        <v>0.84757834757834816</v>
      </c>
      <c r="P762" s="4">
        <f t="shared" si="227"/>
        <v>56.159999999999854</v>
      </c>
      <c r="Q762" s="13"/>
      <c r="R762" s="13"/>
      <c r="S762" s="4">
        <f t="shared" si="237"/>
        <v>-3.4100000000003092</v>
      </c>
      <c r="T762" s="6">
        <f t="shared" si="224"/>
        <v>0.80353009259259334</v>
      </c>
      <c r="U762" s="4">
        <f t="shared" si="238"/>
        <v>32.160000000000309</v>
      </c>
      <c r="V762" s="6">
        <f t="shared" si="225"/>
        <v>-2.8356481481482051E-2</v>
      </c>
      <c r="X762" s="4">
        <f t="shared" si="239"/>
        <v>-3.4100000000003092</v>
      </c>
      <c r="Z762" s="4">
        <f t="shared" si="221"/>
        <v>32.160000000000309</v>
      </c>
      <c r="AA762" s="4">
        <f t="shared" si="222"/>
        <v>5.180000000000291</v>
      </c>
      <c r="AC762" s="4">
        <f t="shared" si="229"/>
        <v>-22.819999999999709</v>
      </c>
      <c r="AD762" s="4">
        <f t="shared" si="228"/>
        <v>-69.239999999999782</v>
      </c>
    </row>
    <row r="763" spans="1:30">
      <c r="A763" s="2">
        <f>Pairs!J763</f>
        <v>41261</v>
      </c>
      <c r="B763" s="5">
        <f>Pairs!K763</f>
        <v>3650.25</v>
      </c>
      <c r="C763" s="5">
        <f>Pairs!L763</f>
        <v>3656.47</v>
      </c>
      <c r="D763" s="5">
        <f>Pairs!M763</f>
        <v>3631.61</v>
      </c>
      <c r="E763" s="5">
        <f>Pairs!N763</f>
        <v>3648.63</v>
      </c>
      <c r="F763" s="4">
        <f t="shared" si="230"/>
        <v>24.859999999999673</v>
      </c>
      <c r="G763" s="4">
        <f t="shared" si="231"/>
        <v>30.776666666666642</v>
      </c>
      <c r="H763" s="9">
        <f t="shared" si="232"/>
        <v>10.5300000000002</v>
      </c>
      <c r="I763" s="4">
        <f t="shared" si="233"/>
        <v>0.49600000000000366</v>
      </c>
      <c r="K763" s="16">
        <f t="shared" si="234"/>
        <v>1</v>
      </c>
      <c r="L763" s="4">
        <f t="shared" si="223"/>
        <v>10.5300000000002</v>
      </c>
      <c r="M763" s="6">
        <f t="shared" si="235"/>
        <v>1</v>
      </c>
      <c r="N763" s="4">
        <f t="shared" si="226"/>
        <v>36.5300000000002</v>
      </c>
      <c r="O763" s="6">
        <f t="shared" si="236"/>
        <v>1</v>
      </c>
      <c r="P763" s="4">
        <f t="shared" si="227"/>
        <v>46.980000000000018</v>
      </c>
      <c r="Q763" s="13"/>
      <c r="R763" s="13"/>
      <c r="S763" s="4">
        <f t="shared" si="237"/>
        <v>18.369999999999891</v>
      </c>
      <c r="T763" s="6">
        <f t="shared" si="224"/>
        <v>2.1460280373831786</v>
      </c>
      <c r="U763" s="4">
        <f t="shared" si="238"/>
        <v>6.4899999999997817</v>
      </c>
      <c r="V763" s="6">
        <f t="shared" si="225"/>
        <v>-0.75817757009343723</v>
      </c>
      <c r="X763" s="4">
        <f t="shared" si="239"/>
        <v>6.4899999999997817</v>
      </c>
      <c r="Z763" s="4">
        <f t="shared" si="221"/>
        <v>18.369999999999891</v>
      </c>
      <c r="AA763" s="4">
        <f t="shared" si="222"/>
        <v>10.5300000000002</v>
      </c>
      <c r="AC763" s="4" t="str">
        <f t="shared" si="229"/>
        <v/>
      </c>
      <c r="AD763" s="4">
        <f t="shared" si="228"/>
        <v>-55.129999999999654</v>
      </c>
    </row>
    <row r="764" spans="1:30">
      <c r="A764" s="2">
        <f>Pairs!J764</f>
        <v>41262</v>
      </c>
      <c r="B764" s="5">
        <f>Pairs!K764</f>
        <v>3661.63</v>
      </c>
      <c r="C764" s="5">
        <f>Pairs!L764</f>
        <v>3670.2</v>
      </c>
      <c r="D764" s="5">
        <f>Pairs!M764</f>
        <v>3650.5</v>
      </c>
      <c r="E764" s="5">
        <f>Pairs!N764</f>
        <v>3664.59</v>
      </c>
      <c r="F764" s="4">
        <f t="shared" si="230"/>
        <v>19.699999999999818</v>
      </c>
      <c r="G764" s="4">
        <f t="shared" si="231"/>
        <v>29.104999999999944</v>
      </c>
      <c r="H764" s="9">
        <f t="shared" si="232"/>
        <v>15.960000000000036</v>
      </c>
      <c r="I764" s="4">
        <f t="shared" si="233"/>
        <v>3.586000000000058</v>
      </c>
      <c r="K764" s="16">
        <f t="shared" si="234"/>
        <v>1</v>
      </c>
      <c r="L764" s="4">
        <f t="shared" si="223"/>
        <v>26.490000000000236</v>
      </c>
      <c r="M764" s="6">
        <f t="shared" si="235"/>
        <v>1</v>
      </c>
      <c r="N764" s="4">
        <f t="shared" si="226"/>
        <v>26.490000000000236</v>
      </c>
      <c r="O764" s="6">
        <f t="shared" si="236"/>
        <v>1</v>
      </c>
      <c r="P764" s="4">
        <f t="shared" si="227"/>
        <v>58.980000000000018</v>
      </c>
      <c r="Q764" s="13"/>
      <c r="R764" s="13"/>
      <c r="S764" s="4">
        <f t="shared" si="237"/>
        <v>21.569999999999709</v>
      </c>
      <c r="T764" s="6">
        <f t="shared" si="224"/>
        <v>3.0484330484329818</v>
      </c>
      <c r="U764" s="4">
        <f t="shared" si="238"/>
        <v>-1.8699999999998909</v>
      </c>
      <c r="V764" s="6">
        <f t="shared" si="225"/>
        <v>1.1775878442544971</v>
      </c>
      <c r="X764" s="4">
        <f t="shared" si="239"/>
        <v>-1.8699999999998909</v>
      </c>
      <c r="Z764" s="4">
        <f t="shared" si="221"/>
        <v>21.569999999999709</v>
      </c>
      <c r="AA764" s="4">
        <f t="shared" si="222"/>
        <v>15.960000000000036</v>
      </c>
      <c r="AC764" s="4" t="str">
        <f t="shared" si="229"/>
        <v/>
      </c>
      <c r="AD764" s="4">
        <f t="shared" si="228"/>
        <v>-55.129999999999654</v>
      </c>
    </row>
    <row r="765" spans="1:30">
      <c r="A765" s="2">
        <f>Pairs!J765</f>
        <v>41263</v>
      </c>
      <c r="B765" s="5">
        <f>Pairs!K765</f>
        <v>3652.41</v>
      </c>
      <c r="C765" s="5">
        <f>Pairs!L765</f>
        <v>3674.57</v>
      </c>
      <c r="D765" s="5">
        <f>Pairs!M765</f>
        <v>3652.08</v>
      </c>
      <c r="E765" s="5">
        <f>Pairs!N765</f>
        <v>3666.73</v>
      </c>
      <c r="F765" s="4">
        <f t="shared" si="230"/>
        <v>22.490000000000236</v>
      </c>
      <c r="G765" s="4">
        <f t="shared" si="231"/>
        <v>28.155833333333288</v>
      </c>
      <c r="H765" s="9">
        <f t="shared" si="232"/>
        <v>2.1399999999998727</v>
      </c>
      <c r="I765" s="4">
        <f t="shared" si="233"/>
        <v>4.719999999999982</v>
      </c>
      <c r="K765" s="16">
        <f t="shared" si="234"/>
        <v>1</v>
      </c>
      <c r="L765" s="4">
        <f t="shared" si="223"/>
        <v>28.630000000000109</v>
      </c>
      <c r="M765" s="6">
        <f t="shared" si="235"/>
        <v>1</v>
      </c>
      <c r="N765" s="4">
        <f t="shared" si="226"/>
        <v>28.630000000000109</v>
      </c>
      <c r="O765" s="6">
        <f t="shared" si="236"/>
        <v>1</v>
      </c>
      <c r="P765" s="4">
        <f t="shared" si="227"/>
        <v>54.630000000000109</v>
      </c>
      <c r="Q765" s="13"/>
      <c r="R765" s="13"/>
      <c r="S765" s="4">
        <f t="shared" si="237"/>
        <v>9.9800000000000182</v>
      </c>
      <c r="T765" s="6">
        <f t="shared" si="224"/>
        <v>1.376745941864852</v>
      </c>
      <c r="U765" s="4">
        <f t="shared" si="238"/>
        <v>12.510000000000218</v>
      </c>
      <c r="V765" s="6">
        <f t="shared" si="225"/>
        <v>0.52774631936579441</v>
      </c>
      <c r="X765" s="4">
        <f t="shared" si="239"/>
        <v>9.9800000000000182</v>
      </c>
      <c r="Z765" s="4">
        <f t="shared" si="221"/>
        <v>12.510000000000218</v>
      </c>
      <c r="AA765" s="4">
        <f t="shared" si="222"/>
        <v>2.1399999999998727</v>
      </c>
      <c r="AC765" s="4" t="str">
        <f t="shared" si="229"/>
        <v/>
      </c>
      <c r="AD765" s="4">
        <f t="shared" si="228"/>
        <v>-38.279999999999745</v>
      </c>
    </row>
    <row r="766" spans="1:30">
      <c r="A766" s="2">
        <f>Pairs!J766</f>
        <v>41264</v>
      </c>
      <c r="B766" s="5">
        <f>Pairs!K766</f>
        <v>3650.25</v>
      </c>
      <c r="C766" s="5">
        <f>Pairs!L766</f>
        <v>3667.02</v>
      </c>
      <c r="D766" s="5">
        <f>Pairs!M766</f>
        <v>3637.89</v>
      </c>
      <c r="E766" s="5">
        <f>Pairs!N766</f>
        <v>3661.4</v>
      </c>
      <c r="F766" s="4">
        <f t="shared" si="230"/>
        <v>29.130000000000109</v>
      </c>
      <c r="G766" s="4">
        <f t="shared" si="231"/>
        <v>27.916666666666629</v>
      </c>
      <c r="H766" s="9">
        <f t="shared" si="232"/>
        <v>-5.3299999999999272</v>
      </c>
      <c r="I766" s="4">
        <f t="shared" si="233"/>
        <v>3.6239999999999783</v>
      </c>
      <c r="K766" s="16">
        <f t="shared" si="234"/>
        <v>0.81383164512749195</v>
      </c>
      <c r="L766" s="4">
        <f t="shared" si="223"/>
        <v>28.630000000000109</v>
      </c>
      <c r="M766" s="6">
        <f t="shared" si="235"/>
        <v>0.81383164512749195</v>
      </c>
      <c r="N766" s="4">
        <f t="shared" si="226"/>
        <v>28.630000000000109</v>
      </c>
      <c r="O766" s="6">
        <f t="shared" si="236"/>
        <v>0.81383164512749195</v>
      </c>
      <c r="P766" s="4">
        <f t="shared" si="227"/>
        <v>28.630000000000109</v>
      </c>
      <c r="Q766" s="13"/>
      <c r="R766" s="13"/>
      <c r="S766" s="4">
        <f t="shared" si="237"/>
        <v>0.28999999999996362</v>
      </c>
      <c r="T766" s="6">
        <f t="shared" si="224"/>
        <v>1.010129235068109</v>
      </c>
      <c r="U766" s="4">
        <f t="shared" si="238"/>
        <v>28.840000000000146</v>
      </c>
      <c r="V766" s="6">
        <f t="shared" si="225"/>
        <v>-7.334963325184617E-3</v>
      </c>
      <c r="X766" s="4">
        <f t="shared" si="239"/>
        <v>0.28999999999996362</v>
      </c>
      <c r="Z766" s="4">
        <f t="shared" si="221"/>
        <v>28.840000000000146</v>
      </c>
      <c r="AA766" s="4">
        <f t="shared" si="222"/>
        <v>5.3299999999999272</v>
      </c>
      <c r="AC766" s="4">
        <f t="shared" si="229"/>
        <v>-22.670000000000073</v>
      </c>
      <c r="AD766" s="4">
        <f t="shared" si="228"/>
        <v>-60.949999999999818</v>
      </c>
    </row>
    <row r="767" spans="1:30">
      <c r="A767" s="2">
        <f>Pairs!J767</f>
        <v>41267</v>
      </c>
      <c r="B767" s="5">
        <f>Pairs!K767</f>
        <v>3662.95</v>
      </c>
      <c r="C767" s="5">
        <f>Pairs!L767</f>
        <v>3670.52</v>
      </c>
      <c r="D767" s="5">
        <f>Pairs!M767</f>
        <v>3649.89</v>
      </c>
      <c r="E767" s="5">
        <f>Pairs!N767</f>
        <v>3652.61</v>
      </c>
      <c r="F767" s="4">
        <f t="shared" si="230"/>
        <v>20.630000000000109</v>
      </c>
      <c r="G767" s="4">
        <f t="shared" si="231"/>
        <v>26.625833333333315</v>
      </c>
      <c r="H767" s="9">
        <f t="shared" si="232"/>
        <v>-8.7899999999999636</v>
      </c>
      <c r="I767" s="4">
        <f t="shared" si="233"/>
        <v>2.9020000000000437</v>
      </c>
      <c r="K767" s="16">
        <f t="shared" si="234"/>
        <v>0.21988950276243305</v>
      </c>
      <c r="L767" s="4">
        <f t="shared" si="223"/>
        <v>18.099999999999909</v>
      </c>
      <c r="M767" s="6">
        <f t="shared" si="235"/>
        <v>0.50681103737339028</v>
      </c>
      <c r="N767" s="4">
        <f t="shared" si="226"/>
        <v>28.630000000000109</v>
      </c>
      <c r="O767" s="6">
        <f t="shared" si="236"/>
        <v>0.50681103737339028</v>
      </c>
      <c r="P767" s="4">
        <f t="shared" si="227"/>
        <v>28.630000000000109</v>
      </c>
      <c r="Q767" s="13"/>
      <c r="R767" s="13"/>
      <c r="S767" s="4">
        <f t="shared" si="237"/>
        <v>9.1199999999998909</v>
      </c>
      <c r="T767" s="6">
        <f t="shared" si="224"/>
        <v>1.1323786238211648</v>
      </c>
      <c r="U767" s="4">
        <f t="shared" si="238"/>
        <v>11.510000000000218</v>
      </c>
      <c r="V767" s="6">
        <f t="shared" si="225"/>
        <v>0.41180579811386375</v>
      </c>
      <c r="X767" s="4">
        <f t="shared" si="239"/>
        <v>9.1199999999998909</v>
      </c>
      <c r="Z767" s="4">
        <f t="shared" si="221"/>
        <v>11.510000000000218</v>
      </c>
      <c r="AA767" s="4">
        <f t="shared" si="222"/>
        <v>8.7899999999999636</v>
      </c>
      <c r="AC767" s="4" t="str">
        <f t="shared" si="229"/>
        <v/>
      </c>
      <c r="AD767" s="4">
        <f t="shared" si="228"/>
        <v>-39.4399999999996</v>
      </c>
    </row>
    <row r="768" spans="1:30">
      <c r="A768" s="2">
        <f>Pairs!J768</f>
        <v>41270</v>
      </c>
      <c r="B768" s="5">
        <f>Pairs!K768</f>
        <v>3652.45</v>
      </c>
      <c r="C768" s="5">
        <f>Pairs!L768</f>
        <v>3684.16</v>
      </c>
      <c r="D768" s="5">
        <f>Pairs!M768</f>
        <v>3652.45</v>
      </c>
      <c r="E768" s="5">
        <f>Pairs!N768</f>
        <v>3674.26</v>
      </c>
      <c r="F768" s="4">
        <f t="shared" si="230"/>
        <v>31.710000000000036</v>
      </c>
      <c r="G768" s="4">
        <f t="shared" si="231"/>
        <v>26.581666666666631</v>
      </c>
      <c r="H768" s="9">
        <f t="shared" si="232"/>
        <v>21.650000000000091</v>
      </c>
      <c r="I768" s="4">
        <f t="shared" si="233"/>
        <v>5.1260000000000217</v>
      </c>
      <c r="K768" s="16">
        <f t="shared" si="234"/>
        <v>1</v>
      </c>
      <c r="L768" s="4">
        <f t="shared" si="223"/>
        <v>21.650000000000091</v>
      </c>
      <c r="M768" s="6">
        <f t="shared" si="235"/>
        <v>1</v>
      </c>
      <c r="N768" s="4">
        <f t="shared" si="226"/>
        <v>36.160000000000309</v>
      </c>
      <c r="O768" s="6">
        <f t="shared" si="236"/>
        <v>1</v>
      </c>
      <c r="P768" s="4">
        <f t="shared" si="227"/>
        <v>36.160000000000309</v>
      </c>
      <c r="Q768" s="13"/>
      <c r="R768" s="13"/>
      <c r="S768" s="4">
        <f t="shared" si="237"/>
        <v>31.549999999999727</v>
      </c>
      <c r="T768" s="6">
        <f t="shared" si="224"/>
        <v>1.9629834254143603</v>
      </c>
      <c r="U768" s="4">
        <f t="shared" si="238"/>
        <v>0.16000000000030923</v>
      </c>
      <c r="V768" s="6">
        <f t="shared" si="225"/>
        <v>0.21104972375689107</v>
      </c>
      <c r="X768" s="4">
        <f t="shared" si="239"/>
        <v>0.16000000000030923</v>
      </c>
      <c r="Z768" s="4">
        <f t="shared" si="221"/>
        <v>31.549999999999727</v>
      </c>
      <c r="AA768" s="4">
        <f t="shared" si="222"/>
        <v>21.650000000000091</v>
      </c>
      <c r="AC768" s="4">
        <f t="shared" si="229"/>
        <v>-6.3499999999999091</v>
      </c>
      <c r="AD768" s="4">
        <f t="shared" si="228"/>
        <v>-51.839999999999691</v>
      </c>
    </row>
    <row r="769" spans="1:30">
      <c r="A769" s="2">
        <f>Pairs!J769</f>
        <v>41271</v>
      </c>
      <c r="B769" s="5">
        <f>Pairs!K769</f>
        <v>3677</v>
      </c>
      <c r="C769" s="5">
        <f>Pairs!L769</f>
        <v>3680.11</v>
      </c>
      <c r="D769" s="5">
        <f>Pairs!M769</f>
        <v>3618.67</v>
      </c>
      <c r="E769" s="5">
        <f>Pairs!N769</f>
        <v>3620.25</v>
      </c>
      <c r="F769" s="4">
        <f t="shared" si="230"/>
        <v>61.440000000000055</v>
      </c>
      <c r="G769" s="4">
        <f t="shared" si="231"/>
        <v>28.457499999999982</v>
      </c>
      <c r="H769" s="9">
        <f t="shared" si="232"/>
        <v>-54.010000000000218</v>
      </c>
      <c r="I769" s="4">
        <f t="shared" si="233"/>
        <v>-8.8680000000000287</v>
      </c>
      <c r="K769" s="16">
        <f t="shared" si="234"/>
        <v>0</v>
      </c>
      <c r="L769" s="4">
        <f t="shared" si="223"/>
        <v>54.010000000000218</v>
      </c>
      <c r="M769" s="6">
        <f t="shared" si="235"/>
        <v>0</v>
      </c>
      <c r="N769" s="4">
        <f t="shared" si="226"/>
        <v>54.010000000000218</v>
      </c>
      <c r="O769" s="6">
        <f t="shared" si="236"/>
        <v>0</v>
      </c>
      <c r="P769" s="4">
        <f t="shared" si="227"/>
        <v>54.010000000000218</v>
      </c>
      <c r="Q769" s="13"/>
      <c r="R769" s="13"/>
      <c r="S769" s="4">
        <f t="shared" si="237"/>
        <v>5.8499999999999091</v>
      </c>
      <c r="T769" s="6">
        <f t="shared" si="224"/>
        <v>1.2702078521939901</v>
      </c>
      <c r="U769" s="4">
        <f t="shared" si="238"/>
        <v>55.590000000000146</v>
      </c>
      <c r="V769" s="6">
        <f t="shared" si="225"/>
        <v>-1.5676674364896033</v>
      </c>
      <c r="X769" s="4">
        <f t="shared" si="239"/>
        <v>5.8499999999999091</v>
      </c>
      <c r="Z769" s="4">
        <f t="shared" si="221"/>
        <v>55.590000000000146</v>
      </c>
      <c r="AA769" s="4">
        <f t="shared" si="222"/>
        <v>54.010000000000218</v>
      </c>
      <c r="AC769" s="4">
        <f t="shared" si="229"/>
        <v>26.010000000000218</v>
      </c>
      <c r="AD769" s="4">
        <f t="shared" si="228"/>
        <v>-25.829999999999472</v>
      </c>
    </row>
    <row r="770" spans="1:30">
      <c r="A770" s="2">
        <f>Pairs!J770</f>
        <v>41274</v>
      </c>
      <c r="B770" s="5">
        <f>Pairs!K770</f>
        <v>3600.16</v>
      </c>
      <c r="C770" s="5">
        <f>Pairs!L770</f>
        <v>3656.66</v>
      </c>
      <c r="D770" s="5">
        <f>Pairs!M770</f>
        <v>3599.22</v>
      </c>
      <c r="E770" s="5">
        <f>Pairs!N770</f>
        <v>3641.07</v>
      </c>
      <c r="F770" s="4">
        <f t="shared" si="230"/>
        <v>57.440000000000055</v>
      </c>
      <c r="G770" s="4">
        <f t="shared" si="231"/>
        <v>29.916666666666668</v>
      </c>
      <c r="H770" s="9">
        <f t="shared" si="232"/>
        <v>20.820000000000164</v>
      </c>
      <c r="I770" s="4">
        <f t="shared" si="233"/>
        <v>-5.1319999999999713</v>
      </c>
      <c r="K770" s="16">
        <f t="shared" si="234"/>
        <v>0.38548416959822401</v>
      </c>
      <c r="L770" s="4">
        <f t="shared" si="223"/>
        <v>54.010000000000218</v>
      </c>
      <c r="M770" s="6">
        <f t="shared" si="235"/>
        <v>0.38548416959822401</v>
      </c>
      <c r="N770" s="4">
        <f t="shared" si="226"/>
        <v>54.010000000000218</v>
      </c>
      <c r="O770" s="6">
        <f t="shared" si="236"/>
        <v>0.38548416959822401</v>
      </c>
      <c r="P770" s="4">
        <f t="shared" si="227"/>
        <v>54.010000000000218</v>
      </c>
      <c r="Q770" s="13"/>
      <c r="R770" s="13"/>
      <c r="S770" s="4">
        <f t="shared" si="237"/>
        <v>36.409999999999854</v>
      </c>
      <c r="T770" s="6">
        <f t="shared" si="224"/>
        <v>0.67413441955192943</v>
      </c>
      <c r="U770" s="4">
        <f t="shared" si="238"/>
        <v>21.0300000000002</v>
      </c>
      <c r="V770" s="6">
        <f t="shared" si="225"/>
        <v>-0.38937233845584363</v>
      </c>
      <c r="X770" s="4">
        <f t="shared" si="239"/>
        <v>21.0300000000002</v>
      </c>
      <c r="Z770" s="4">
        <f t="shared" si="221"/>
        <v>36.409999999999854</v>
      </c>
      <c r="AA770" s="4">
        <f t="shared" si="222"/>
        <v>20.820000000000164</v>
      </c>
      <c r="AC770" s="4">
        <f t="shared" si="229"/>
        <v>-7.1799999999998363</v>
      </c>
      <c r="AD770" s="4">
        <f t="shared" si="228"/>
        <v>-33.009999999999309</v>
      </c>
    </row>
    <row r="771" spans="1:30">
      <c r="A771" s="2">
        <f>Pairs!J771</f>
        <v>41276</v>
      </c>
      <c r="B771" s="5">
        <f>Pairs!K771</f>
        <v>3702.66</v>
      </c>
      <c r="C771" s="5">
        <f>Pairs!L771</f>
        <v>3733.93</v>
      </c>
      <c r="D771" s="5">
        <f>Pairs!M771</f>
        <v>3692.9</v>
      </c>
      <c r="E771" s="5">
        <f>Pairs!N771</f>
        <v>3733.93</v>
      </c>
      <c r="F771" s="4">
        <f t="shared" si="230"/>
        <v>41.029999999999745</v>
      </c>
      <c r="G771" s="4">
        <f t="shared" si="231"/>
        <v>32.000833333333311</v>
      </c>
      <c r="H771" s="9">
        <f t="shared" si="232"/>
        <v>92.859999999999673</v>
      </c>
      <c r="I771" s="4">
        <f t="shared" si="233"/>
        <v>14.505999999999949</v>
      </c>
      <c r="K771" s="16">
        <f t="shared" si="234"/>
        <v>1</v>
      </c>
      <c r="L771" s="4">
        <f t="shared" si="223"/>
        <v>113.67999999999984</v>
      </c>
      <c r="M771" s="6">
        <f t="shared" si="235"/>
        <v>1</v>
      </c>
      <c r="N771" s="4">
        <f t="shared" si="226"/>
        <v>113.67999999999984</v>
      </c>
      <c r="O771" s="6">
        <f t="shared" si="236"/>
        <v>1</v>
      </c>
      <c r="P771" s="4">
        <f t="shared" si="227"/>
        <v>113.67999999999984</v>
      </c>
      <c r="Q771" s="13"/>
      <c r="R771" s="13"/>
      <c r="S771" s="4">
        <f t="shared" si="237"/>
        <v>92.859999999999673</v>
      </c>
      <c r="T771" s="6">
        <f t="shared" si="224"/>
        <v>2.1047954082577185</v>
      </c>
      <c r="U771" s="4">
        <f t="shared" si="238"/>
        <v>-51.829999999999927</v>
      </c>
      <c r="V771" s="6">
        <f t="shared" si="225"/>
        <v>1.3451212738381744</v>
      </c>
      <c r="X771" s="4">
        <f t="shared" si="239"/>
        <v>-51.829999999999927</v>
      </c>
      <c r="Z771" s="4">
        <f t="shared" si="221"/>
        <v>92.859999999999673</v>
      </c>
      <c r="AA771" s="4">
        <f t="shared" si="222"/>
        <v>92.859999999999673</v>
      </c>
      <c r="AC771" s="4">
        <f t="shared" si="229"/>
        <v>64.859999999999673</v>
      </c>
      <c r="AD771" s="4">
        <f t="shared" si="228"/>
        <v>31.850000000000364</v>
      </c>
    </row>
    <row r="772" spans="1:30">
      <c r="A772" s="2">
        <f>Pairs!J772</f>
        <v>41277</v>
      </c>
      <c r="B772" s="5">
        <f>Pairs!K772</f>
        <v>3724.3</v>
      </c>
      <c r="C772" s="5">
        <f>Pairs!L772</f>
        <v>3726.97</v>
      </c>
      <c r="D772" s="5">
        <f>Pairs!M772</f>
        <v>3703.83</v>
      </c>
      <c r="E772" s="5">
        <f>Pairs!N772</f>
        <v>3721.17</v>
      </c>
      <c r="F772" s="4">
        <f t="shared" si="230"/>
        <v>23.139999999999873</v>
      </c>
      <c r="G772" s="4">
        <f t="shared" si="231"/>
        <v>31.783333333333303</v>
      </c>
      <c r="H772" s="9">
        <f t="shared" si="232"/>
        <v>-12.759999999999764</v>
      </c>
      <c r="I772" s="4">
        <f t="shared" si="233"/>
        <v>13.711999999999989</v>
      </c>
      <c r="K772" s="16">
        <f t="shared" si="234"/>
        <v>0.8877551020408182</v>
      </c>
      <c r="L772" s="4">
        <f t="shared" si="223"/>
        <v>113.67999999999984</v>
      </c>
      <c r="M772" s="6">
        <f t="shared" si="235"/>
        <v>0.8877551020408182</v>
      </c>
      <c r="N772" s="4">
        <f t="shared" si="226"/>
        <v>113.67999999999984</v>
      </c>
      <c r="O772" s="6">
        <f t="shared" si="236"/>
        <v>0.8877551020408182</v>
      </c>
      <c r="P772" s="4">
        <f t="shared" si="227"/>
        <v>113.67999999999984</v>
      </c>
      <c r="Q772" s="13"/>
      <c r="R772" s="13"/>
      <c r="S772" s="4">
        <f t="shared" si="237"/>
        <v>-6.9600000000000364</v>
      </c>
      <c r="T772" s="6">
        <f t="shared" si="224"/>
        <v>0.93877551020408123</v>
      </c>
      <c r="U772" s="4">
        <f t="shared" si="238"/>
        <v>30.099999999999909</v>
      </c>
      <c r="V772" s="6">
        <f t="shared" si="225"/>
        <v>0.73522167487684775</v>
      </c>
      <c r="X772" s="4">
        <f t="shared" si="239"/>
        <v>-6.9600000000000364</v>
      </c>
      <c r="Z772" s="4">
        <f t="shared" si="221"/>
        <v>30.099999999999909</v>
      </c>
      <c r="AA772" s="4">
        <f t="shared" si="222"/>
        <v>12.759999999999764</v>
      </c>
      <c r="AC772" s="4">
        <f t="shared" si="229"/>
        <v>-15.240000000000236</v>
      </c>
      <c r="AD772" s="4">
        <f t="shared" si="228"/>
        <v>39.429999999999836</v>
      </c>
    </row>
    <row r="773" spans="1:30">
      <c r="A773" s="2">
        <f>Pairs!J773</f>
        <v>41278</v>
      </c>
      <c r="B773" s="5">
        <f>Pairs!K773</f>
        <v>3713.32</v>
      </c>
      <c r="C773" s="5">
        <f>Pairs!L773</f>
        <v>3731.13</v>
      </c>
      <c r="D773" s="5">
        <f>Pairs!M773</f>
        <v>3696.54</v>
      </c>
      <c r="E773" s="5">
        <f>Pairs!N773</f>
        <v>3730.02</v>
      </c>
      <c r="F773" s="4">
        <f t="shared" si="230"/>
        <v>34.590000000000146</v>
      </c>
      <c r="G773" s="4">
        <f t="shared" si="231"/>
        <v>32.909166666666657</v>
      </c>
      <c r="H773" s="9">
        <f t="shared" si="232"/>
        <v>8.8499999999999091</v>
      </c>
      <c r="I773" s="4">
        <f t="shared" si="233"/>
        <v>11.151999999999953</v>
      </c>
      <c r="K773" s="16">
        <f t="shared" si="234"/>
        <v>0.96560520760028268</v>
      </c>
      <c r="L773" s="4">
        <f t="shared" si="223"/>
        <v>113.67999999999984</v>
      </c>
      <c r="M773" s="6">
        <f t="shared" si="235"/>
        <v>0.96560520760028268</v>
      </c>
      <c r="N773" s="4">
        <f t="shared" si="226"/>
        <v>113.67999999999984</v>
      </c>
      <c r="O773" s="6">
        <f t="shared" si="236"/>
        <v>0.96560520760028268</v>
      </c>
      <c r="P773" s="4">
        <f t="shared" si="227"/>
        <v>113.67999999999984</v>
      </c>
      <c r="Q773" s="13"/>
      <c r="R773" s="13"/>
      <c r="S773" s="4">
        <f t="shared" si="237"/>
        <v>9.9600000000000364</v>
      </c>
      <c r="T773" s="6">
        <f t="shared" si="224"/>
        <v>0.97536945812808118</v>
      </c>
      <c r="U773" s="4">
        <f t="shared" si="238"/>
        <v>24.630000000000109</v>
      </c>
      <c r="V773" s="6">
        <f t="shared" si="225"/>
        <v>0.67109429978888169</v>
      </c>
      <c r="X773" s="4">
        <f t="shared" si="239"/>
        <v>9.9600000000000364</v>
      </c>
      <c r="Z773" s="4">
        <f t="shared" ref="Z773:Z836" si="240">MAX(S773,U773)</f>
        <v>24.630000000000109</v>
      </c>
      <c r="AA773" s="4">
        <f t="shared" ref="AA773:AA836" si="241">ABS(H773)</f>
        <v>8.8499999999999091</v>
      </c>
      <c r="AC773" s="4" t="str">
        <f t="shared" si="229"/>
        <v/>
      </c>
      <c r="AD773" s="4">
        <f t="shared" si="228"/>
        <v>39.429999999999836</v>
      </c>
    </row>
    <row r="774" spans="1:30">
      <c r="A774" s="2">
        <f>Pairs!J774</f>
        <v>41281</v>
      </c>
      <c r="B774" s="5">
        <f>Pairs!K774</f>
        <v>3731.49</v>
      </c>
      <c r="C774" s="5">
        <f>Pairs!L774</f>
        <v>3732.65</v>
      </c>
      <c r="D774" s="5">
        <f>Pairs!M774</f>
        <v>3696.51</v>
      </c>
      <c r="E774" s="5">
        <f>Pairs!N774</f>
        <v>3704.64</v>
      </c>
      <c r="F774" s="4">
        <f t="shared" si="230"/>
        <v>36.139999999999873</v>
      </c>
      <c r="G774" s="4">
        <f t="shared" si="231"/>
        <v>33.524999999999977</v>
      </c>
      <c r="H774" s="9">
        <f t="shared" si="232"/>
        <v>-25.380000000000109</v>
      </c>
      <c r="I774" s="4">
        <f t="shared" si="233"/>
        <v>16.877999999999975</v>
      </c>
      <c r="K774" s="16">
        <f t="shared" si="234"/>
        <v>0.68457893603273678</v>
      </c>
      <c r="L774" s="4">
        <f t="shared" si="223"/>
        <v>92.859999999999673</v>
      </c>
      <c r="M774" s="6">
        <f t="shared" si="235"/>
        <v>0.74234693877551017</v>
      </c>
      <c r="N774" s="4">
        <f t="shared" si="226"/>
        <v>113.67999999999984</v>
      </c>
      <c r="O774" s="6">
        <f t="shared" si="236"/>
        <v>0.74234693877551017</v>
      </c>
      <c r="P774" s="4">
        <f t="shared" si="227"/>
        <v>113.67999999999984</v>
      </c>
      <c r="Q774" s="13"/>
      <c r="R774" s="13"/>
      <c r="S774" s="4">
        <f t="shared" si="237"/>
        <v>2.6300000000001091</v>
      </c>
      <c r="T774" s="6">
        <f t="shared" si="224"/>
        <v>0.98874032371569542</v>
      </c>
      <c r="U774" s="4">
        <f t="shared" si="238"/>
        <v>33.509999999999764</v>
      </c>
      <c r="V774" s="6">
        <f t="shared" si="225"/>
        <v>0.67083040112597048</v>
      </c>
      <c r="X774" s="4">
        <f t="shared" si="239"/>
        <v>2.6300000000001091</v>
      </c>
      <c r="Z774" s="4">
        <f t="shared" si="240"/>
        <v>33.509999999999764</v>
      </c>
      <c r="AA774" s="4">
        <f t="shared" si="241"/>
        <v>25.380000000000109</v>
      </c>
      <c r="AC774" s="4">
        <f t="shared" si="229"/>
        <v>-2.6199999999998909</v>
      </c>
      <c r="AD774" s="4">
        <f t="shared" si="228"/>
        <v>36.809999999999945</v>
      </c>
    </row>
    <row r="775" spans="1:30">
      <c r="A775" s="2">
        <f>Pairs!J775</f>
        <v>41282</v>
      </c>
      <c r="B775" s="5">
        <f>Pairs!K775</f>
        <v>3694.21</v>
      </c>
      <c r="C775" s="5">
        <f>Pairs!L775</f>
        <v>3731.24</v>
      </c>
      <c r="D775" s="5">
        <f>Pairs!M775</f>
        <v>3692.9</v>
      </c>
      <c r="E775" s="5">
        <f>Pairs!N775</f>
        <v>3705.88</v>
      </c>
      <c r="F775" s="4">
        <f t="shared" si="230"/>
        <v>38.339999999999691</v>
      </c>
      <c r="G775" s="4">
        <f t="shared" si="231"/>
        <v>34.648333333333312</v>
      </c>
      <c r="H775" s="9">
        <f t="shared" si="232"/>
        <v>1.2400000000002365</v>
      </c>
      <c r="I775" s="4">
        <f t="shared" si="233"/>
        <v>12.961999999999989</v>
      </c>
      <c r="K775" s="16">
        <f t="shared" si="234"/>
        <v>4.2335268009567703E-2</v>
      </c>
      <c r="L775" s="4">
        <f t="shared" ref="L775:L838" si="242">(MAX($E771:$E775)-MIN($E771:$E775))</f>
        <v>29.289999999999964</v>
      </c>
      <c r="M775" s="6">
        <f t="shared" si="235"/>
        <v>0.75325475017593446</v>
      </c>
      <c r="N775" s="4">
        <f t="shared" si="226"/>
        <v>113.67999999999984</v>
      </c>
      <c r="O775" s="6">
        <f t="shared" si="236"/>
        <v>0.75325475017593446</v>
      </c>
      <c r="P775" s="4">
        <f t="shared" si="227"/>
        <v>113.67999999999984</v>
      </c>
      <c r="Q775" s="13"/>
      <c r="R775" s="13"/>
      <c r="S775" s="4">
        <f t="shared" si="237"/>
        <v>26.599999999999909</v>
      </c>
      <c r="T775" s="6">
        <f t="shared" si="224"/>
        <v>0.97103166056428969</v>
      </c>
      <c r="U775" s="4">
        <f t="shared" si="238"/>
        <v>11.739999999999782</v>
      </c>
      <c r="V775" s="6">
        <f t="shared" si="225"/>
        <v>0.55815205685979008</v>
      </c>
      <c r="X775" s="4">
        <f t="shared" si="239"/>
        <v>11.739999999999782</v>
      </c>
      <c r="Z775" s="4">
        <f t="shared" si="240"/>
        <v>26.599999999999909</v>
      </c>
      <c r="AA775" s="4">
        <f t="shared" si="241"/>
        <v>1.2400000000002365</v>
      </c>
      <c r="AC775" s="4" t="str">
        <f t="shared" si="229"/>
        <v/>
      </c>
      <c r="AD775" s="4">
        <f t="shared" si="228"/>
        <v>36.809999999999945</v>
      </c>
    </row>
    <row r="776" spans="1:30">
      <c r="A776" s="2">
        <f>Pairs!J776</f>
        <v>41283</v>
      </c>
      <c r="B776" s="5">
        <f>Pairs!K776</f>
        <v>3722.09</v>
      </c>
      <c r="C776" s="5">
        <f>Pairs!L776</f>
        <v>3730.05</v>
      </c>
      <c r="D776" s="5">
        <f>Pairs!M776</f>
        <v>3703.53</v>
      </c>
      <c r="E776" s="5">
        <f>Pairs!N776</f>
        <v>3717.45</v>
      </c>
      <c r="F776" s="4">
        <f t="shared" si="230"/>
        <v>26.519999999999982</v>
      </c>
      <c r="G776" s="4">
        <f t="shared" si="231"/>
        <v>35.216666666666661</v>
      </c>
      <c r="H776" s="9">
        <f t="shared" si="232"/>
        <v>11.569999999999709</v>
      </c>
      <c r="I776" s="4">
        <f t="shared" si="233"/>
        <v>-3.2960000000000038</v>
      </c>
      <c r="K776" s="16">
        <f t="shared" si="234"/>
        <v>0.50472813238770253</v>
      </c>
      <c r="L776" s="4">
        <f t="shared" si="242"/>
        <v>25.380000000000109</v>
      </c>
      <c r="M776" s="6">
        <f t="shared" si="235"/>
        <v>0.82252853758345812</v>
      </c>
      <c r="N776" s="4">
        <f t="shared" si="226"/>
        <v>92.859999999999673</v>
      </c>
      <c r="O776" s="6">
        <f t="shared" si="236"/>
        <v>0.8550316678395492</v>
      </c>
      <c r="P776" s="4">
        <f t="shared" si="227"/>
        <v>113.67999999999984</v>
      </c>
      <c r="Q776" s="13"/>
      <c r="R776" s="13"/>
      <c r="S776" s="4">
        <f t="shared" si="237"/>
        <v>24.170000000000073</v>
      </c>
      <c r="T776" s="6">
        <f t="shared" si="224"/>
        <v>0.86753158074429293</v>
      </c>
      <c r="U776" s="4">
        <f t="shared" si="238"/>
        <v>2.3499999999999091</v>
      </c>
      <c r="V776" s="6">
        <f t="shared" si="225"/>
        <v>-3.7896893137578491E-2</v>
      </c>
      <c r="X776" s="4">
        <f t="shared" si="239"/>
        <v>2.3499999999999091</v>
      </c>
      <c r="Z776" s="4">
        <f t="shared" si="240"/>
        <v>24.170000000000073</v>
      </c>
      <c r="AA776" s="4">
        <f t="shared" si="241"/>
        <v>11.569999999999709</v>
      </c>
      <c r="AC776" s="4" t="str">
        <f t="shared" si="229"/>
        <v/>
      </c>
      <c r="AD776" s="4">
        <f t="shared" si="228"/>
        <v>59.480000000000018</v>
      </c>
    </row>
    <row r="777" spans="1:30">
      <c r="A777" s="2">
        <f>Pairs!J777</f>
        <v>41284</v>
      </c>
      <c r="B777" s="5">
        <f>Pairs!K777</f>
        <v>3716.08</v>
      </c>
      <c r="C777" s="5">
        <f>Pairs!L777</f>
        <v>3727.35</v>
      </c>
      <c r="D777" s="5">
        <f>Pairs!M777</f>
        <v>3694.07</v>
      </c>
      <c r="E777" s="5">
        <f>Pairs!N777</f>
        <v>3703.12</v>
      </c>
      <c r="F777" s="4">
        <f t="shared" si="230"/>
        <v>33.279999999999745</v>
      </c>
      <c r="G777" s="4">
        <f t="shared" si="231"/>
        <v>36.115833333333285</v>
      </c>
      <c r="H777" s="9">
        <f t="shared" si="232"/>
        <v>-14.329999999999927</v>
      </c>
      <c r="I777" s="4">
        <f t="shared" si="233"/>
        <v>-3.6100000000000363</v>
      </c>
      <c r="K777" s="16">
        <f t="shared" si="234"/>
        <v>0</v>
      </c>
      <c r="L777" s="4">
        <f t="shared" si="242"/>
        <v>26.900000000000091</v>
      </c>
      <c r="M777" s="6">
        <f t="shared" si="235"/>
        <v>0</v>
      </c>
      <c r="N777" s="4">
        <f t="shared" si="226"/>
        <v>30.809999999999945</v>
      </c>
      <c r="O777" s="6">
        <f t="shared" si="236"/>
        <v>0.72897607318789592</v>
      </c>
      <c r="P777" s="4">
        <f t="shared" si="227"/>
        <v>113.67999999999984</v>
      </c>
      <c r="Q777" s="13"/>
      <c r="R777" s="13"/>
      <c r="S777" s="4">
        <f t="shared" si="237"/>
        <v>9.9000000000000909</v>
      </c>
      <c r="T777" s="6">
        <f t="shared" si="224"/>
        <v>0.89479905437352003</v>
      </c>
      <c r="U777" s="4">
        <f t="shared" si="238"/>
        <v>23.379999999999654</v>
      </c>
      <c r="V777" s="6">
        <f t="shared" si="225"/>
        <v>-0.41646966115049894</v>
      </c>
      <c r="X777" s="4">
        <f t="shared" si="239"/>
        <v>9.9000000000000909</v>
      </c>
      <c r="Z777" s="4">
        <f t="shared" si="240"/>
        <v>23.379999999999654</v>
      </c>
      <c r="AA777" s="4">
        <f t="shared" si="241"/>
        <v>14.329999999999927</v>
      </c>
      <c r="AC777" s="4" t="str">
        <f t="shared" si="229"/>
        <v/>
      </c>
      <c r="AD777" s="4">
        <f t="shared" si="228"/>
        <v>59.480000000000018</v>
      </c>
    </row>
    <row r="778" spans="1:30">
      <c r="A778" s="2">
        <f>Pairs!J778</f>
        <v>41285</v>
      </c>
      <c r="B778" s="5">
        <f>Pairs!K778</f>
        <v>3708.88</v>
      </c>
      <c r="C778" s="5">
        <f>Pairs!L778</f>
        <v>3714.45</v>
      </c>
      <c r="D778" s="5">
        <f>Pairs!M778</f>
        <v>3683.82</v>
      </c>
      <c r="E778" s="5">
        <f>Pairs!N778</f>
        <v>3706.02</v>
      </c>
      <c r="F778" s="4">
        <f t="shared" si="230"/>
        <v>30.629999999999654</v>
      </c>
      <c r="G778" s="4">
        <f t="shared" si="231"/>
        <v>36.240833333333249</v>
      </c>
      <c r="H778" s="9">
        <f t="shared" si="232"/>
        <v>2.9000000000000909</v>
      </c>
      <c r="I778" s="4">
        <f t="shared" si="233"/>
        <v>-4.8</v>
      </c>
      <c r="K778" s="16">
        <f t="shared" si="234"/>
        <v>0.20237264480112391</v>
      </c>
      <c r="L778" s="4">
        <f t="shared" si="242"/>
        <v>14.329999999999927</v>
      </c>
      <c r="M778" s="6">
        <f t="shared" si="235"/>
        <v>0.10780669144981714</v>
      </c>
      <c r="N778" s="4">
        <f t="shared" si="226"/>
        <v>26.900000000000091</v>
      </c>
      <c r="O778" s="6">
        <f t="shared" si="236"/>
        <v>0.69944001723023963</v>
      </c>
      <c r="P778" s="4">
        <f t="shared" si="227"/>
        <v>92.859999999999673</v>
      </c>
      <c r="Q778" s="13"/>
      <c r="R778" s="13"/>
      <c r="S778" s="4">
        <f t="shared" si="237"/>
        <v>11.329999999999927</v>
      </c>
      <c r="T778" s="6">
        <f t="shared" ref="T778:T841" si="243">($C778-MIN($E773:$E777))/(MAX($E773:$E777)-MIN($E773:$E777))</f>
        <v>0.42118959107806281</v>
      </c>
      <c r="U778" s="4">
        <f t="shared" si="238"/>
        <v>19.299999999999727</v>
      </c>
      <c r="V778" s="6">
        <f t="shared" ref="V778:V841" si="244">($D778-MIN($E773:$E777))/(MAX($E773:$E777)-MIN($E773:$E777))</f>
        <v>-0.71747211895909524</v>
      </c>
      <c r="X778" s="4">
        <f t="shared" si="239"/>
        <v>11.329999999999927</v>
      </c>
      <c r="Z778" s="4">
        <f t="shared" si="240"/>
        <v>19.299999999999727</v>
      </c>
      <c r="AA778" s="4">
        <f t="shared" si="241"/>
        <v>2.9000000000000909</v>
      </c>
      <c r="AC778" s="4" t="str">
        <f t="shared" si="229"/>
        <v/>
      </c>
      <c r="AD778" s="4">
        <f t="shared" si="228"/>
        <v>65.829999999999927</v>
      </c>
    </row>
    <row r="779" spans="1:30">
      <c r="A779" s="2">
        <f>Pairs!J779</f>
        <v>41288</v>
      </c>
      <c r="B779" s="5">
        <f>Pairs!K779</f>
        <v>3721.63</v>
      </c>
      <c r="C779" s="5">
        <f>Pairs!L779</f>
        <v>3730.04</v>
      </c>
      <c r="D779" s="5">
        <f>Pairs!M779</f>
        <v>3704.17</v>
      </c>
      <c r="E779" s="5">
        <f>Pairs!N779</f>
        <v>3708.25</v>
      </c>
      <c r="F779" s="4">
        <f t="shared" si="230"/>
        <v>25.869999999999891</v>
      </c>
      <c r="G779" s="4">
        <f t="shared" si="231"/>
        <v>36.677499999999895</v>
      </c>
      <c r="H779" s="9">
        <f t="shared" si="232"/>
        <v>2.2300000000000182</v>
      </c>
      <c r="I779" s="4">
        <f t="shared" si="233"/>
        <v>0.72200000000002551</v>
      </c>
      <c r="K779" s="16">
        <f t="shared" si="234"/>
        <v>0.35799023028612248</v>
      </c>
      <c r="L779" s="4">
        <f t="shared" si="242"/>
        <v>14.329999999999927</v>
      </c>
      <c r="M779" s="6">
        <f t="shared" si="235"/>
        <v>0.19070631970260565</v>
      </c>
      <c r="N779" s="4">
        <f t="shared" si="226"/>
        <v>26.900000000000091</v>
      </c>
      <c r="O779" s="6">
        <f t="shared" si="236"/>
        <v>0.16650438169425896</v>
      </c>
      <c r="P779" s="4">
        <f t="shared" si="227"/>
        <v>30.809999999999945</v>
      </c>
      <c r="Q779" s="13"/>
      <c r="R779" s="13"/>
      <c r="S779" s="4">
        <f t="shared" si="237"/>
        <v>24.019999999999982</v>
      </c>
      <c r="T779" s="6">
        <f t="shared" si="243"/>
        <v>1.8785764131193448</v>
      </c>
      <c r="U779" s="4">
        <f t="shared" si="238"/>
        <v>1.8499999999999091</v>
      </c>
      <c r="V779" s="6">
        <f t="shared" si="244"/>
        <v>7.3272854152141464E-2</v>
      </c>
      <c r="X779" s="4">
        <f t="shared" si="239"/>
        <v>1.8499999999999091</v>
      </c>
      <c r="Z779" s="4">
        <f t="shared" si="240"/>
        <v>24.019999999999982</v>
      </c>
      <c r="AA779" s="4">
        <f t="shared" si="241"/>
        <v>2.2300000000000182</v>
      </c>
      <c r="AC779" s="4" t="str">
        <f t="shared" si="229"/>
        <v/>
      </c>
      <c r="AD779" s="4">
        <f t="shared" si="228"/>
        <v>39.819999999999709</v>
      </c>
    </row>
    <row r="780" spans="1:30">
      <c r="A780" s="2">
        <f>Pairs!J780</f>
        <v>41289</v>
      </c>
      <c r="B780" s="5">
        <f>Pairs!K780</f>
        <v>3697.21</v>
      </c>
      <c r="C780" s="5">
        <f>Pairs!L780</f>
        <v>3718.3</v>
      </c>
      <c r="D780" s="5">
        <f>Pairs!M780</f>
        <v>3689.34</v>
      </c>
      <c r="E780" s="5">
        <f>Pairs!N780</f>
        <v>3697.35</v>
      </c>
      <c r="F780" s="4">
        <f t="shared" si="230"/>
        <v>28.960000000000036</v>
      </c>
      <c r="G780" s="4">
        <f t="shared" si="231"/>
        <v>36.448333333333231</v>
      </c>
      <c r="H780" s="9">
        <f t="shared" si="232"/>
        <v>-10.900000000000091</v>
      </c>
      <c r="I780" s="4">
        <f t="shared" si="233"/>
        <v>-1.7060000000000399</v>
      </c>
      <c r="K780" s="16">
        <f t="shared" si="234"/>
        <v>0</v>
      </c>
      <c r="L780" s="4">
        <f t="shared" si="242"/>
        <v>20.099999999999909</v>
      </c>
      <c r="M780" s="6">
        <f t="shared" si="235"/>
        <v>0</v>
      </c>
      <c r="N780" s="4">
        <f t="shared" ref="N780:N843" si="245">MAX($E774:$E780)-MIN($E774:$E780)</f>
        <v>20.099999999999909</v>
      </c>
      <c r="O780" s="6">
        <f t="shared" si="236"/>
        <v>0</v>
      </c>
      <c r="P780" s="4">
        <f t="shared" ref="P780:P843" si="246">MAX($E772:$E780)-MIN($E772:$E780)</f>
        <v>32.670000000000073</v>
      </c>
      <c r="Q780" s="13"/>
      <c r="R780" s="13"/>
      <c r="S780" s="4">
        <f t="shared" si="237"/>
        <v>10.050000000000182</v>
      </c>
      <c r="T780" s="6">
        <f t="shared" si="243"/>
        <v>1.0593161200279391</v>
      </c>
      <c r="U780" s="4">
        <f t="shared" si="238"/>
        <v>18.909999999999854</v>
      </c>
      <c r="V780" s="6">
        <f t="shared" si="244"/>
        <v>-0.96161898115839606</v>
      </c>
      <c r="X780" s="4">
        <f t="shared" si="239"/>
        <v>10.050000000000182</v>
      </c>
      <c r="Z780" s="4">
        <f t="shared" si="240"/>
        <v>18.909999999999854</v>
      </c>
      <c r="AA780" s="4">
        <f t="shared" si="241"/>
        <v>10.900000000000091</v>
      </c>
      <c r="AC780" s="4" t="str">
        <f t="shared" si="229"/>
        <v/>
      </c>
      <c r="AD780" s="4">
        <f t="shared" si="228"/>
        <v>46.999999999999545</v>
      </c>
    </row>
    <row r="781" spans="1:30">
      <c r="A781" s="2">
        <f>Pairs!J781</f>
        <v>41290</v>
      </c>
      <c r="B781" s="5">
        <f>Pairs!K781</f>
        <v>3694.43</v>
      </c>
      <c r="C781" s="5">
        <f>Pairs!L781</f>
        <v>3715.15</v>
      </c>
      <c r="D781" s="5">
        <f>Pairs!M781</f>
        <v>3680.61</v>
      </c>
      <c r="E781" s="5">
        <f>Pairs!N781</f>
        <v>3708.49</v>
      </c>
      <c r="F781" s="4">
        <f t="shared" si="230"/>
        <v>34.539999999999964</v>
      </c>
      <c r="G781" s="4">
        <f t="shared" si="231"/>
        <v>34.206666666666557</v>
      </c>
      <c r="H781" s="9">
        <f t="shared" si="232"/>
        <v>11.139999999999873</v>
      </c>
      <c r="I781" s="4">
        <f t="shared" si="233"/>
        <v>-1.7920000000000074</v>
      </c>
      <c r="K781" s="16">
        <f t="shared" si="234"/>
        <v>1</v>
      </c>
      <c r="L781" s="4">
        <f t="shared" si="242"/>
        <v>11.139999999999873</v>
      </c>
      <c r="M781" s="6">
        <f t="shared" si="235"/>
        <v>0.55422885572138925</v>
      </c>
      <c r="N781" s="4">
        <f t="shared" si="245"/>
        <v>20.099999999999909</v>
      </c>
      <c r="O781" s="6">
        <f t="shared" si="236"/>
        <v>0.34098561371288177</v>
      </c>
      <c r="P781" s="4">
        <f t="shared" si="246"/>
        <v>32.670000000000073</v>
      </c>
      <c r="Q781" s="13"/>
      <c r="R781" s="13"/>
      <c r="S781" s="4">
        <f t="shared" si="237"/>
        <v>17.800000000000182</v>
      </c>
      <c r="T781" s="6">
        <f t="shared" si="243"/>
        <v>0.88557213930349565</v>
      </c>
      <c r="U781" s="4">
        <f t="shared" si="238"/>
        <v>16.739999999999782</v>
      </c>
      <c r="V781" s="6">
        <f t="shared" si="244"/>
        <v>-0.83283582089551533</v>
      </c>
      <c r="X781" s="4">
        <f t="shared" si="239"/>
        <v>16.739999999999782</v>
      </c>
      <c r="Z781" s="4">
        <f t="shared" si="240"/>
        <v>17.800000000000182</v>
      </c>
      <c r="AA781" s="4">
        <f t="shared" si="241"/>
        <v>11.139999999999873</v>
      </c>
      <c r="AC781" s="4" t="str">
        <f t="shared" si="229"/>
        <v/>
      </c>
      <c r="AD781" s="4">
        <f t="shared" si="228"/>
        <v>-17.860000000000127</v>
      </c>
    </row>
    <row r="782" spans="1:30">
      <c r="A782" s="2">
        <f>Pairs!J782</f>
        <v>41291</v>
      </c>
      <c r="B782" s="5">
        <f>Pairs!K782</f>
        <v>3709.12</v>
      </c>
      <c r="C782" s="5">
        <f>Pairs!L782</f>
        <v>3754.17</v>
      </c>
      <c r="D782" s="5">
        <f>Pairs!M782</f>
        <v>3705.04</v>
      </c>
      <c r="E782" s="5">
        <f>Pairs!N782</f>
        <v>3744.11</v>
      </c>
      <c r="F782" s="4">
        <f t="shared" si="230"/>
        <v>49.130000000000109</v>
      </c>
      <c r="G782" s="4">
        <f t="shared" si="231"/>
        <v>33.514166666666561</v>
      </c>
      <c r="H782" s="9">
        <f t="shared" si="232"/>
        <v>35.620000000000346</v>
      </c>
      <c r="I782" s="4">
        <f t="shared" si="233"/>
        <v>8.1980000000000466</v>
      </c>
      <c r="K782" s="16">
        <f t="shared" si="234"/>
        <v>1</v>
      </c>
      <c r="L782" s="4">
        <f t="shared" si="242"/>
        <v>46.760000000000218</v>
      </c>
      <c r="M782" s="6">
        <f t="shared" si="235"/>
        <v>1</v>
      </c>
      <c r="N782" s="4">
        <f t="shared" si="245"/>
        <v>46.760000000000218</v>
      </c>
      <c r="O782" s="6">
        <f t="shared" si="236"/>
        <v>1</v>
      </c>
      <c r="P782" s="4">
        <f t="shared" si="246"/>
        <v>46.760000000000218</v>
      </c>
      <c r="Q782" s="13"/>
      <c r="R782" s="13"/>
      <c r="S782" s="4">
        <f t="shared" si="237"/>
        <v>45.680000000000291</v>
      </c>
      <c r="T782" s="6">
        <f t="shared" si="243"/>
        <v>5.1005385996410064</v>
      </c>
      <c r="U782" s="4">
        <f t="shared" si="238"/>
        <v>3.4499999999998181</v>
      </c>
      <c r="V782" s="6">
        <f t="shared" si="244"/>
        <v>0.69030520646320848</v>
      </c>
      <c r="X782" s="4">
        <f t="shared" si="239"/>
        <v>3.4499999999998181</v>
      </c>
      <c r="Z782" s="4">
        <f t="shared" si="240"/>
        <v>45.680000000000291</v>
      </c>
      <c r="AA782" s="4">
        <f t="shared" si="241"/>
        <v>35.620000000000346</v>
      </c>
      <c r="AC782" s="4">
        <f t="shared" si="229"/>
        <v>7.6200000000003456</v>
      </c>
      <c r="AD782" s="4">
        <f t="shared" si="228"/>
        <v>5.0000000000004547</v>
      </c>
    </row>
    <row r="783" spans="1:30">
      <c r="A783" s="2">
        <f>Pairs!J783</f>
        <v>41292</v>
      </c>
      <c r="B783" s="5">
        <f>Pairs!K783</f>
        <v>3758.38</v>
      </c>
      <c r="C783" s="5">
        <f>Pairs!L783</f>
        <v>3760.95</v>
      </c>
      <c r="D783" s="5">
        <f>Pairs!M783</f>
        <v>3735.71</v>
      </c>
      <c r="E783" s="5">
        <f>Pairs!N783</f>
        <v>3741.58</v>
      </c>
      <c r="F783" s="4">
        <f t="shared" si="230"/>
        <v>25.239999999999782</v>
      </c>
      <c r="G783" s="4">
        <f t="shared" si="231"/>
        <v>32.198333333333231</v>
      </c>
      <c r="H783" s="9">
        <f t="shared" si="232"/>
        <v>-2.5300000000002001</v>
      </c>
      <c r="I783" s="4">
        <f t="shared" si="233"/>
        <v>7.1119999999999894</v>
      </c>
      <c r="K783" s="16">
        <f t="shared" si="234"/>
        <v>0.94589392643284453</v>
      </c>
      <c r="L783" s="4">
        <f t="shared" si="242"/>
        <v>46.760000000000218</v>
      </c>
      <c r="M783" s="6">
        <f t="shared" si="235"/>
        <v>0.94589392643284453</v>
      </c>
      <c r="N783" s="4">
        <f t="shared" si="245"/>
        <v>46.760000000000218</v>
      </c>
      <c r="O783" s="6">
        <f t="shared" si="236"/>
        <v>0.94589392643284453</v>
      </c>
      <c r="P783" s="4">
        <f t="shared" si="246"/>
        <v>46.760000000000218</v>
      </c>
      <c r="Q783" s="13"/>
      <c r="R783" s="13"/>
      <c r="S783" s="4">
        <f t="shared" si="237"/>
        <v>16.839999999999691</v>
      </c>
      <c r="T783" s="6">
        <f t="shared" si="243"/>
        <v>1.3601368691188969</v>
      </c>
      <c r="U783" s="4">
        <f t="shared" si="238"/>
        <v>8.4000000000000909</v>
      </c>
      <c r="V783" s="6">
        <f t="shared" si="244"/>
        <v>0.82035928143712467</v>
      </c>
      <c r="X783" s="4">
        <f t="shared" si="239"/>
        <v>8.4000000000000909</v>
      </c>
      <c r="Z783" s="4">
        <f t="shared" si="240"/>
        <v>16.839999999999691</v>
      </c>
      <c r="AA783" s="4">
        <f t="shared" si="241"/>
        <v>2.5300000000002001</v>
      </c>
      <c r="AC783" s="4" t="str">
        <f t="shared" si="229"/>
        <v/>
      </c>
      <c r="AD783" s="4">
        <f t="shared" si="228"/>
        <v>5.0000000000004547</v>
      </c>
    </row>
    <row r="784" spans="1:30">
      <c r="A784" s="2">
        <f>Pairs!J784</f>
        <v>41295</v>
      </c>
      <c r="B784" s="5">
        <f>Pairs!K784</f>
        <v>3747.58</v>
      </c>
      <c r="C784" s="5">
        <f>Pairs!L784</f>
        <v>3763.42</v>
      </c>
      <c r="D784" s="5">
        <f>Pairs!M784</f>
        <v>3739.45</v>
      </c>
      <c r="E784" s="5">
        <f>Pairs!N784</f>
        <v>3763.03</v>
      </c>
      <c r="F784" s="4">
        <f t="shared" si="230"/>
        <v>23.970000000000255</v>
      </c>
      <c r="G784" s="4">
        <f t="shared" si="231"/>
        <v>32.267499999999927</v>
      </c>
      <c r="H784" s="9">
        <f t="shared" si="232"/>
        <v>21.450000000000273</v>
      </c>
      <c r="I784" s="4">
        <f t="shared" si="233"/>
        <v>10.95600000000004</v>
      </c>
      <c r="K784" s="16">
        <f t="shared" si="234"/>
        <v>1</v>
      </c>
      <c r="L784" s="4">
        <f t="shared" si="242"/>
        <v>65.680000000000291</v>
      </c>
      <c r="M784" s="6">
        <f t="shared" si="235"/>
        <v>1</v>
      </c>
      <c r="N784" s="4">
        <f t="shared" si="245"/>
        <v>65.680000000000291</v>
      </c>
      <c r="O784" s="6">
        <f t="shared" si="236"/>
        <v>1</v>
      </c>
      <c r="P784" s="4">
        <f t="shared" si="246"/>
        <v>65.680000000000291</v>
      </c>
      <c r="Q784" s="13"/>
      <c r="R784" s="13"/>
      <c r="S784" s="4">
        <f t="shared" si="237"/>
        <v>21.840000000000146</v>
      </c>
      <c r="T784" s="6">
        <f t="shared" si="243"/>
        <v>1.4129597946963186</v>
      </c>
      <c r="U784" s="4">
        <f t="shared" si="238"/>
        <v>2.1300000000001091</v>
      </c>
      <c r="V784" s="6">
        <f t="shared" si="244"/>
        <v>0.90034217279725648</v>
      </c>
      <c r="X784" s="4">
        <f t="shared" si="239"/>
        <v>2.1300000000001091</v>
      </c>
      <c r="Z784" s="4">
        <f t="shared" si="240"/>
        <v>21.840000000000146</v>
      </c>
      <c r="AA784" s="4">
        <f t="shared" si="241"/>
        <v>21.450000000000273</v>
      </c>
      <c r="AC784" s="4" t="str">
        <f t="shared" si="229"/>
        <v/>
      </c>
      <c r="AD784" s="4">
        <f t="shared" ref="AD784:AD847" si="247">SUM(AC775:AC784)</f>
        <v>7.6200000000003456</v>
      </c>
    </row>
    <row r="785" spans="1:30">
      <c r="A785" s="2">
        <f>Pairs!J785</f>
        <v>41296</v>
      </c>
      <c r="B785" s="5">
        <f>Pairs!K785</f>
        <v>3759</v>
      </c>
      <c r="C785" s="5">
        <f>Pairs!L785</f>
        <v>3762.93</v>
      </c>
      <c r="D785" s="5">
        <f>Pairs!M785</f>
        <v>3724.53</v>
      </c>
      <c r="E785" s="5">
        <f>Pairs!N785</f>
        <v>3741.01</v>
      </c>
      <c r="F785" s="4">
        <f t="shared" si="230"/>
        <v>38.399999999999636</v>
      </c>
      <c r="G785" s="4">
        <f t="shared" si="231"/>
        <v>32.584999999999887</v>
      </c>
      <c r="H785" s="9">
        <f t="shared" si="232"/>
        <v>-22.019999999999982</v>
      </c>
      <c r="I785" s="4">
        <f t="shared" si="233"/>
        <v>8.7320000000000615</v>
      </c>
      <c r="K785" s="16">
        <f t="shared" si="234"/>
        <v>0.59625962596259974</v>
      </c>
      <c r="L785" s="4">
        <f t="shared" si="242"/>
        <v>54.540000000000418</v>
      </c>
      <c r="M785" s="6">
        <f t="shared" si="235"/>
        <v>0.66473812423873502</v>
      </c>
      <c r="N785" s="4">
        <f t="shared" si="245"/>
        <v>65.680000000000291</v>
      </c>
      <c r="O785" s="6">
        <f t="shared" si="236"/>
        <v>0.66473812423873502</v>
      </c>
      <c r="P785" s="4">
        <f t="shared" si="246"/>
        <v>65.680000000000291</v>
      </c>
      <c r="Q785" s="13"/>
      <c r="R785" s="13"/>
      <c r="S785" s="4">
        <f t="shared" si="237"/>
        <v>-0.1000000000003638</v>
      </c>
      <c r="T785" s="6">
        <f t="shared" si="243"/>
        <v>0.99847746650425762</v>
      </c>
      <c r="U785" s="4">
        <f t="shared" si="238"/>
        <v>38.5</v>
      </c>
      <c r="V785" s="6">
        <f t="shared" si="244"/>
        <v>0.41382460414129368</v>
      </c>
      <c r="X785" s="4">
        <f t="shared" si="239"/>
        <v>-0.1000000000003638</v>
      </c>
      <c r="Z785" s="4">
        <f t="shared" si="240"/>
        <v>38.5</v>
      </c>
      <c r="AA785" s="4">
        <f t="shared" si="241"/>
        <v>22.019999999999982</v>
      </c>
      <c r="AC785" s="4">
        <f t="shared" si="229"/>
        <v>-5.9800000000000182</v>
      </c>
      <c r="AD785" s="4">
        <f t="shared" si="247"/>
        <v>1.6400000000003274</v>
      </c>
    </row>
    <row r="786" spans="1:30">
      <c r="A786" s="2">
        <f>Pairs!J786</f>
        <v>41297</v>
      </c>
      <c r="B786" s="5">
        <f>Pairs!K786</f>
        <v>3743.47</v>
      </c>
      <c r="C786" s="5">
        <f>Pairs!L786</f>
        <v>3751.91</v>
      </c>
      <c r="D786" s="5">
        <f>Pairs!M786</f>
        <v>3714.34</v>
      </c>
      <c r="E786" s="5">
        <f>Pairs!N786</f>
        <v>3726.17</v>
      </c>
      <c r="F786" s="4">
        <f t="shared" si="230"/>
        <v>37.569999999999709</v>
      </c>
      <c r="G786" s="4">
        <f t="shared" si="231"/>
        <v>32.704166666666538</v>
      </c>
      <c r="H786" s="9">
        <f t="shared" si="232"/>
        <v>-14.840000000000146</v>
      </c>
      <c r="I786" s="4">
        <f t="shared" si="233"/>
        <v>3.5360000000000582</v>
      </c>
      <c r="K786" s="16">
        <f t="shared" si="234"/>
        <v>0</v>
      </c>
      <c r="L786" s="4">
        <f t="shared" si="242"/>
        <v>36.860000000000127</v>
      </c>
      <c r="M786" s="6">
        <f t="shared" si="235"/>
        <v>0.4387941534713769</v>
      </c>
      <c r="N786" s="4">
        <f t="shared" si="245"/>
        <v>65.680000000000291</v>
      </c>
      <c r="O786" s="6">
        <f t="shared" si="236"/>
        <v>0.4387941534713769</v>
      </c>
      <c r="P786" s="4">
        <f t="shared" si="246"/>
        <v>65.680000000000291</v>
      </c>
      <c r="Q786" s="13"/>
      <c r="R786" s="13"/>
      <c r="S786" s="4">
        <f t="shared" si="237"/>
        <v>10.899999999999636</v>
      </c>
      <c r="T786" s="6">
        <f t="shared" si="243"/>
        <v>0.79611294462779136</v>
      </c>
      <c r="U786" s="4">
        <f t="shared" si="238"/>
        <v>26.670000000000073</v>
      </c>
      <c r="V786" s="6">
        <f t="shared" si="244"/>
        <v>0.10726072607261311</v>
      </c>
      <c r="X786" s="4">
        <f t="shared" si="239"/>
        <v>10.899999999999636</v>
      </c>
      <c r="Z786" s="4">
        <f t="shared" si="240"/>
        <v>26.670000000000073</v>
      </c>
      <c r="AA786" s="4">
        <f t="shared" si="241"/>
        <v>14.840000000000146</v>
      </c>
      <c r="AC786" s="4" t="str">
        <f t="shared" si="229"/>
        <v/>
      </c>
      <c r="AD786" s="4">
        <f t="shared" si="247"/>
        <v>1.6400000000003274</v>
      </c>
    </row>
    <row r="787" spans="1:30">
      <c r="A787" s="2">
        <f>Pairs!J787</f>
        <v>41298</v>
      </c>
      <c r="B787" s="5">
        <f>Pairs!K787</f>
        <v>3723.03</v>
      </c>
      <c r="C787" s="5">
        <f>Pairs!L787</f>
        <v>3752.42</v>
      </c>
      <c r="D787" s="5">
        <f>Pairs!M787</f>
        <v>3711.55</v>
      </c>
      <c r="E787" s="5">
        <f>Pairs!N787</f>
        <v>3752.17</v>
      </c>
      <c r="F787" s="4">
        <f t="shared" si="230"/>
        <v>40.869999999999891</v>
      </c>
      <c r="G787" s="4">
        <f t="shared" si="231"/>
        <v>32.914999999999885</v>
      </c>
      <c r="H787" s="9">
        <f t="shared" si="232"/>
        <v>26</v>
      </c>
      <c r="I787" s="4">
        <f t="shared" si="233"/>
        <v>1.611999999999989</v>
      </c>
      <c r="K787" s="16">
        <f t="shared" si="234"/>
        <v>0.70537167661421352</v>
      </c>
      <c r="L787" s="4">
        <f t="shared" si="242"/>
        <v>36.860000000000127</v>
      </c>
      <c r="M787" s="6">
        <f t="shared" si="235"/>
        <v>0.80088008800880006</v>
      </c>
      <c r="N787" s="4">
        <f t="shared" si="245"/>
        <v>54.540000000000418</v>
      </c>
      <c r="O787" s="6">
        <f t="shared" si="236"/>
        <v>0.83465286236297076</v>
      </c>
      <c r="P787" s="4">
        <f t="shared" si="246"/>
        <v>65.680000000000291</v>
      </c>
      <c r="Q787" s="13"/>
      <c r="R787" s="13"/>
      <c r="S787" s="4">
        <f t="shared" si="237"/>
        <v>26.25</v>
      </c>
      <c r="T787" s="6">
        <f t="shared" si="243"/>
        <v>0.71215409658165785</v>
      </c>
      <c r="U787" s="4">
        <f t="shared" si="238"/>
        <v>14.619999999999891</v>
      </c>
      <c r="V787" s="6">
        <f t="shared" si="244"/>
        <v>-0.39663591969614326</v>
      </c>
      <c r="X787" s="4">
        <f t="shared" si="239"/>
        <v>14.619999999999891</v>
      </c>
      <c r="Z787" s="4">
        <f t="shared" si="240"/>
        <v>26.25</v>
      </c>
      <c r="AA787" s="4">
        <f t="shared" si="241"/>
        <v>26</v>
      </c>
      <c r="AC787" s="4" t="str">
        <f t="shared" si="229"/>
        <v/>
      </c>
      <c r="AD787" s="4">
        <f t="shared" si="247"/>
        <v>1.6400000000003274</v>
      </c>
    </row>
    <row r="788" spans="1:30">
      <c r="A788" s="2">
        <f>Pairs!J788</f>
        <v>41299</v>
      </c>
      <c r="B788" s="5">
        <f>Pairs!K788</f>
        <v>3745.81</v>
      </c>
      <c r="C788" s="5">
        <f>Pairs!L788</f>
        <v>3782.6</v>
      </c>
      <c r="D788" s="5">
        <f>Pairs!M788</f>
        <v>3745.02</v>
      </c>
      <c r="E788" s="5">
        <f>Pairs!N788</f>
        <v>3778.16</v>
      </c>
      <c r="F788" s="4">
        <f t="shared" si="230"/>
        <v>37.579999999999927</v>
      </c>
      <c r="G788" s="4">
        <f t="shared" si="231"/>
        <v>33.836666666666552</v>
      </c>
      <c r="H788" s="9">
        <f t="shared" si="232"/>
        <v>25.989999999999782</v>
      </c>
      <c r="I788" s="4">
        <f t="shared" si="233"/>
        <v>7.3159999999999856</v>
      </c>
      <c r="K788" s="16">
        <f t="shared" si="234"/>
        <v>1</v>
      </c>
      <c r="L788" s="4">
        <f t="shared" si="242"/>
        <v>51.989999999999782</v>
      </c>
      <c r="M788" s="6">
        <f t="shared" si="235"/>
        <v>1</v>
      </c>
      <c r="N788" s="4">
        <f t="shared" si="245"/>
        <v>51.989999999999782</v>
      </c>
      <c r="O788" s="6">
        <f t="shared" si="236"/>
        <v>1</v>
      </c>
      <c r="P788" s="4">
        <f t="shared" si="246"/>
        <v>80.809999999999945</v>
      </c>
      <c r="Q788" s="13"/>
      <c r="R788" s="13"/>
      <c r="S788" s="4">
        <f t="shared" si="237"/>
        <v>30.429999999999836</v>
      </c>
      <c r="T788" s="6">
        <f t="shared" si="243"/>
        <v>1.5309278350515367</v>
      </c>
      <c r="U788" s="4">
        <f t="shared" si="238"/>
        <v>7.1500000000000909</v>
      </c>
      <c r="V788" s="6">
        <f t="shared" si="244"/>
        <v>0.51139446554530232</v>
      </c>
      <c r="X788" s="4">
        <f t="shared" si="239"/>
        <v>7.1500000000000909</v>
      </c>
      <c r="Z788" s="4">
        <f t="shared" si="240"/>
        <v>30.429999999999836</v>
      </c>
      <c r="AA788" s="4">
        <f t="shared" si="241"/>
        <v>25.989999999999782</v>
      </c>
      <c r="AC788" s="4">
        <f t="shared" si="229"/>
        <v>-2.0100000000002183</v>
      </c>
      <c r="AD788" s="4">
        <f t="shared" si="247"/>
        <v>-0.36999999999989086</v>
      </c>
    </row>
    <row r="789" spans="1:30">
      <c r="A789" s="2">
        <f>Pairs!J789</f>
        <v>41302</v>
      </c>
      <c r="B789" s="5">
        <f>Pairs!K789</f>
        <v>3784.58</v>
      </c>
      <c r="C789" s="5">
        <f>Pairs!L789</f>
        <v>3789.12</v>
      </c>
      <c r="D789" s="5">
        <f>Pairs!M789</f>
        <v>3771.11</v>
      </c>
      <c r="E789" s="5">
        <f>Pairs!N789</f>
        <v>3780.89</v>
      </c>
      <c r="F789" s="4">
        <f t="shared" si="230"/>
        <v>18.009999999999764</v>
      </c>
      <c r="G789" s="4">
        <f t="shared" si="231"/>
        <v>32.564166666666551</v>
      </c>
      <c r="H789" s="9">
        <f t="shared" si="232"/>
        <v>2.7300000000000182</v>
      </c>
      <c r="I789" s="4">
        <f t="shared" si="233"/>
        <v>3.5719999999999343</v>
      </c>
      <c r="K789" s="16">
        <f t="shared" si="234"/>
        <v>1</v>
      </c>
      <c r="L789" s="4">
        <f t="shared" si="242"/>
        <v>54.7199999999998</v>
      </c>
      <c r="M789" s="6">
        <f t="shared" si="235"/>
        <v>1</v>
      </c>
      <c r="N789" s="4">
        <f t="shared" si="245"/>
        <v>54.7199999999998</v>
      </c>
      <c r="O789" s="6">
        <f t="shared" si="236"/>
        <v>1</v>
      </c>
      <c r="P789" s="4">
        <f t="shared" si="246"/>
        <v>72.400000000000091</v>
      </c>
      <c r="Q789" s="13"/>
      <c r="R789" s="13"/>
      <c r="S789" s="4">
        <f t="shared" si="237"/>
        <v>10.960000000000036</v>
      </c>
      <c r="T789" s="6">
        <f t="shared" si="243"/>
        <v>1.2108097711098305</v>
      </c>
      <c r="U789" s="4">
        <f t="shared" si="238"/>
        <v>7.0499999999997272</v>
      </c>
      <c r="V789" s="6">
        <f t="shared" si="244"/>
        <v>0.86439699942297066</v>
      </c>
      <c r="X789" s="4">
        <f t="shared" si="239"/>
        <v>7.0499999999997272</v>
      </c>
      <c r="Z789" s="4">
        <f t="shared" si="240"/>
        <v>10.960000000000036</v>
      </c>
      <c r="AA789" s="4">
        <f t="shared" si="241"/>
        <v>2.7300000000000182</v>
      </c>
      <c r="AC789" s="4" t="str">
        <f t="shared" si="229"/>
        <v/>
      </c>
      <c r="AD789" s="4">
        <f t="shared" si="247"/>
        <v>-0.36999999999989086</v>
      </c>
    </row>
    <row r="790" spans="1:30">
      <c r="A790" s="2">
        <f>Pairs!J790</f>
        <v>41303</v>
      </c>
      <c r="B790" s="5">
        <f>Pairs!K790</f>
        <v>3780.2</v>
      </c>
      <c r="C790" s="5">
        <f>Pairs!L790</f>
        <v>3789.92</v>
      </c>
      <c r="D790" s="5">
        <f>Pairs!M790</f>
        <v>3762.85</v>
      </c>
      <c r="E790" s="5">
        <f>Pairs!N790</f>
        <v>3785.82</v>
      </c>
      <c r="F790" s="4">
        <f t="shared" si="230"/>
        <v>27.070000000000164</v>
      </c>
      <c r="G790" s="4">
        <f t="shared" si="231"/>
        <v>32.267499999999927</v>
      </c>
      <c r="H790" s="9">
        <f t="shared" si="232"/>
        <v>4.930000000000291</v>
      </c>
      <c r="I790" s="4">
        <f t="shared" si="233"/>
        <v>8.9619999999999891</v>
      </c>
      <c r="K790" s="16">
        <f t="shared" si="234"/>
        <v>1</v>
      </c>
      <c r="L790" s="4">
        <f t="shared" si="242"/>
        <v>59.650000000000091</v>
      </c>
      <c r="M790" s="6">
        <f t="shared" si="235"/>
        <v>1</v>
      </c>
      <c r="N790" s="4">
        <f t="shared" si="245"/>
        <v>59.650000000000091</v>
      </c>
      <c r="O790" s="6">
        <f t="shared" si="236"/>
        <v>1</v>
      </c>
      <c r="P790" s="4">
        <f t="shared" si="246"/>
        <v>59.650000000000091</v>
      </c>
      <c r="Q790" s="13"/>
      <c r="R790" s="13"/>
      <c r="S790" s="4">
        <f t="shared" si="237"/>
        <v>9.0300000000002001</v>
      </c>
      <c r="T790" s="6">
        <f t="shared" si="243"/>
        <v>1.1650219298245656</v>
      </c>
      <c r="U790" s="4">
        <f t="shared" si="238"/>
        <v>18.039999999999964</v>
      </c>
      <c r="V790" s="6">
        <f t="shared" si="244"/>
        <v>0.6703216374269001</v>
      </c>
      <c r="X790" s="4">
        <f t="shared" si="239"/>
        <v>9.0300000000002001</v>
      </c>
      <c r="Z790" s="4">
        <f t="shared" si="240"/>
        <v>18.039999999999964</v>
      </c>
      <c r="AA790" s="4">
        <f t="shared" si="241"/>
        <v>4.930000000000291</v>
      </c>
      <c r="AC790" s="4" t="str">
        <f t="shared" si="229"/>
        <v/>
      </c>
      <c r="AD790" s="4">
        <f t="shared" si="247"/>
        <v>-0.36999999999989086</v>
      </c>
    </row>
    <row r="791" spans="1:30">
      <c r="A791" s="2">
        <f>Pairs!J791</f>
        <v>41304</v>
      </c>
      <c r="B791" s="5">
        <f>Pairs!K791</f>
        <v>3787.33</v>
      </c>
      <c r="C791" s="5">
        <f>Pairs!L791</f>
        <v>3793.26</v>
      </c>
      <c r="D791" s="5">
        <f>Pairs!M791</f>
        <v>3759.26</v>
      </c>
      <c r="E791" s="5">
        <f>Pairs!N791</f>
        <v>3765.52</v>
      </c>
      <c r="F791" s="4">
        <f t="shared" si="230"/>
        <v>34</v>
      </c>
      <c r="G791" s="4">
        <f t="shared" si="231"/>
        <v>32.944999999999936</v>
      </c>
      <c r="H791" s="9">
        <f t="shared" si="232"/>
        <v>-20.300000000000182</v>
      </c>
      <c r="I791" s="4">
        <f t="shared" si="233"/>
        <v>7.8699999999999815</v>
      </c>
      <c r="K791" s="16">
        <f t="shared" si="234"/>
        <v>0.39673105497770794</v>
      </c>
      <c r="L791" s="4">
        <f t="shared" si="242"/>
        <v>33.650000000000091</v>
      </c>
      <c r="M791" s="6">
        <f t="shared" si="235"/>
        <v>0.65968147527241994</v>
      </c>
      <c r="N791" s="4">
        <f t="shared" si="245"/>
        <v>59.650000000000091</v>
      </c>
      <c r="O791" s="6">
        <f t="shared" si="236"/>
        <v>0.65968147527241994</v>
      </c>
      <c r="P791" s="4">
        <f t="shared" si="246"/>
        <v>59.650000000000091</v>
      </c>
      <c r="Q791" s="13"/>
      <c r="R791" s="13"/>
      <c r="S791" s="4">
        <f t="shared" si="237"/>
        <v>7.4400000000000546</v>
      </c>
      <c r="T791" s="6">
        <f t="shared" si="243"/>
        <v>1.1247275775356251</v>
      </c>
      <c r="U791" s="4">
        <f t="shared" si="238"/>
        <v>26.559999999999945</v>
      </c>
      <c r="V791" s="6">
        <f t="shared" si="244"/>
        <v>0.55473595976529921</v>
      </c>
      <c r="X791" s="4">
        <f t="shared" si="239"/>
        <v>7.4400000000000546</v>
      </c>
      <c r="Z791" s="4">
        <f t="shared" si="240"/>
        <v>26.559999999999945</v>
      </c>
      <c r="AA791" s="4">
        <f t="shared" si="241"/>
        <v>20.300000000000182</v>
      </c>
      <c r="AC791" s="4" t="str">
        <f t="shared" si="229"/>
        <v/>
      </c>
      <c r="AD791" s="4">
        <f t="shared" si="247"/>
        <v>-0.36999999999989086</v>
      </c>
    </row>
    <row r="792" spans="1:30">
      <c r="A792" s="2">
        <f>Pairs!J792</f>
        <v>41305</v>
      </c>
      <c r="B792" s="5">
        <f>Pairs!K792</f>
        <v>3755.11</v>
      </c>
      <c r="C792" s="5">
        <f>Pairs!L792</f>
        <v>3761.22</v>
      </c>
      <c r="D792" s="5">
        <f>Pairs!M792</f>
        <v>3725.68</v>
      </c>
      <c r="E792" s="5">
        <f>Pairs!N792</f>
        <v>3732.6</v>
      </c>
      <c r="F792" s="4">
        <f t="shared" si="230"/>
        <v>35.539999999999964</v>
      </c>
      <c r="G792" s="4">
        <f t="shared" si="231"/>
        <v>33.493333333333261</v>
      </c>
      <c r="H792" s="9">
        <f t="shared" si="232"/>
        <v>-32.920000000000073</v>
      </c>
      <c r="I792" s="4">
        <f t="shared" si="233"/>
        <v>-3.9140000000000326</v>
      </c>
      <c r="K792" s="16">
        <f t="shared" si="234"/>
        <v>0</v>
      </c>
      <c r="L792" s="4">
        <f t="shared" si="242"/>
        <v>53.220000000000255</v>
      </c>
      <c r="M792" s="6">
        <f t="shared" si="235"/>
        <v>0.10779547359597362</v>
      </c>
      <c r="N792" s="4">
        <f t="shared" si="245"/>
        <v>59.650000000000091</v>
      </c>
      <c r="O792" s="6">
        <f t="shared" si="236"/>
        <v>0.10779547359597362</v>
      </c>
      <c r="P792" s="4">
        <f t="shared" si="246"/>
        <v>59.650000000000091</v>
      </c>
      <c r="Q792" s="13"/>
      <c r="R792" s="13"/>
      <c r="S792" s="4">
        <f t="shared" si="237"/>
        <v>-4.3000000000001819</v>
      </c>
      <c r="T792" s="6">
        <f t="shared" si="243"/>
        <v>0.26894502228825268</v>
      </c>
      <c r="U792" s="4">
        <f t="shared" si="238"/>
        <v>39.840000000000146</v>
      </c>
      <c r="V792" s="6">
        <f t="shared" si="244"/>
        <v>-0.78722139673105984</v>
      </c>
      <c r="X792" s="4">
        <f t="shared" si="239"/>
        <v>-4.3000000000001819</v>
      </c>
      <c r="Z792" s="4">
        <f t="shared" si="240"/>
        <v>39.840000000000146</v>
      </c>
      <c r="AA792" s="4">
        <f t="shared" si="241"/>
        <v>32.920000000000073</v>
      </c>
      <c r="AC792" s="4">
        <f t="shared" si="229"/>
        <v>4.9200000000000728</v>
      </c>
      <c r="AD792" s="4">
        <f t="shared" si="247"/>
        <v>-3.0700000000001637</v>
      </c>
    </row>
    <row r="793" spans="1:30">
      <c r="A793" s="2">
        <f>Pairs!J793</f>
        <v>41306</v>
      </c>
      <c r="B793" s="5">
        <f>Pairs!K793</f>
        <v>3734.66</v>
      </c>
      <c r="C793" s="5">
        <f>Pairs!L793</f>
        <v>3786.25</v>
      </c>
      <c r="D793" s="5">
        <f>Pairs!M793</f>
        <v>3731.72</v>
      </c>
      <c r="E793" s="5">
        <f>Pairs!N793</f>
        <v>3773.53</v>
      </c>
      <c r="F793" s="4">
        <f t="shared" si="230"/>
        <v>54.5300000000002</v>
      </c>
      <c r="G793" s="4">
        <f t="shared" si="231"/>
        <v>35.159166666666614</v>
      </c>
      <c r="H793" s="9">
        <f t="shared" si="232"/>
        <v>40.930000000000291</v>
      </c>
      <c r="I793" s="4">
        <f t="shared" si="233"/>
        <v>-0.92599999999993088</v>
      </c>
      <c r="K793" s="16">
        <f t="shared" si="234"/>
        <v>0.7690717775272472</v>
      </c>
      <c r="L793" s="4">
        <f t="shared" si="242"/>
        <v>53.220000000000255</v>
      </c>
      <c r="M793" s="6">
        <f t="shared" si="235"/>
        <v>0.7690717775272472</v>
      </c>
      <c r="N793" s="4">
        <f t="shared" si="245"/>
        <v>53.220000000000255</v>
      </c>
      <c r="O793" s="6">
        <f t="shared" si="236"/>
        <v>0.79396479463537395</v>
      </c>
      <c r="P793" s="4">
        <f t="shared" si="246"/>
        <v>59.650000000000091</v>
      </c>
      <c r="Q793" s="13"/>
      <c r="R793" s="13"/>
      <c r="S793" s="4">
        <f t="shared" si="237"/>
        <v>53.650000000000091</v>
      </c>
      <c r="T793" s="6">
        <f t="shared" si="243"/>
        <v>1.0080796692972536</v>
      </c>
      <c r="U793" s="4">
        <f t="shared" si="238"/>
        <v>0.88000000000010914</v>
      </c>
      <c r="V793" s="6">
        <f t="shared" si="244"/>
        <v>-1.6535137166480737E-2</v>
      </c>
      <c r="X793" s="4">
        <f t="shared" si="239"/>
        <v>0.88000000000010914</v>
      </c>
      <c r="Z793" s="4">
        <f t="shared" si="240"/>
        <v>53.650000000000091</v>
      </c>
      <c r="AA793" s="4">
        <f t="shared" si="241"/>
        <v>40.930000000000291</v>
      </c>
      <c r="AC793" s="4">
        <f t="shared" si="229"/>
        <v>12.930000000000291</v>
      </c>
      <c r="AD793" s="4">
        <f t="shared" si="247"/>
        <v>9.8600000000001273</v>
      </c>
    </row>
    <row r="794" spans="1:30">
      <c r="A794" s="2">
        <f>Pairs!J794</f>
        <v>41309</v>
      </c>
      <c r="B794" s="5">
        <f>Pairs!K794</f>
        <v>3778.36</v>
      </c>
      <c r="C794" s="5">
        <f>Pairs!L794</f>
        <v>3778.36</v>
      </c>
      <c r="D794" s="5">
        <f>Pairs!M794</f>
        <v>3659.91</v>
      </c>
      <c r="E794" s="5">
        <f>Pairs!N794</f>
        <v>3659.91</v>
      </c>
      <c r="F794" s="4">
        <f t="shared" si="230"/>
        <v>118.45000000000027</v>
      </c>
      <c r="G794" s="4">
        <f t="shared" si="231"/>
        <v>40.935833333333299</v>
      </c>
      <c r="H794" s="9">
        <f t="shared" si="232"/>
        <v>-113.62000000000035</v>
      </c>
      <c r="I794" s="4">
        <f t="shared" si="233"/>
        <v>-24.196000000000005</v>
      </c>
      <c r="K794" s="16">
        <f t="shared" si="234"/>
        <v>0</v>
      </c>
      <c r="L794" s="4">
        <f t="shared" si="242"/>
        <v>125.91000000000031</v>
      </c>
      <c r="M794" s="6">
        <f t="shared" si="235"/>
        <v>0</v>
      </c>
      <c r="N794" s="4">
        <f t="shared" si="245"/>
        <v>125.91000000000031</v>
      </c>
      <c r="O794" s="6">
        <f t="shared" si="236"/>
        <v>0</v>
      </c>
      <c r="P794" s="4">
        <f t="shared" si="246"/>
        <v>125.91000000000031</v>
      </c>
      <c r="Q794" s="13"/>
      <c r="R794" s="13"/>
      <c r="S794" s="4">
        <f t="shared" si="237"/>
        <v>4.8299999999999272</v>
      </c>
      <c r="T794" s="6">
        <f t="shared" si="243"/>
        <v>0.85982713265689592</v>
      </c>
      <c r="U794" s="4">
        <f t="shared" si="238"/>
        <v>113.62000000000035</v>
      </c>
      <c r="V794" s="6">
        <f t="shared" si="244"/>
        <v>-1.3658399098083371</v>
      </c>
      <c r="X794" s="4">
        <f t="shared" si="239"/>
        <v>4.8299999999999272</v>
      </c>
      <c r="Z794" s="4">
        <f t="shared" si="240"/>
        <v>113.62000000000035</v>
      </c>
      <c r="AA794" s="4">
        <f t="shared" si="241"/>
        <v>113.62000000000035</v>
      </c>
      <c r="AC794" s="4">
        <f t="shared" si="229"/>
        <v>85.620000000000346</v>
      </c>
      <c r="AD794" s="4">
        <f t="shared" si="247"/>
        <v>95.480000000000473</v>
      </c>
    </row>
    <row r="795" spans="1:30">
      <c r="A795" s="2">
        <f>Pairs!J795</f>
        <v>41310</v>
      </c>
      <c r="B795" s="5">
        <f>Pairs!K795</f>
        <v>3654.22</v>
      </c>
      <c r="C795" s="5">
        <f>Pairs!L795</f>
        <v>3710.81</v>
      </c>
      <c r="D795" s="5">
        <f>Pairs!M795</f>
        <v>3654.22</v>
      </c>
      <c r="E795" s="5">
        <f>Pairs!N795</f>
        <v>3694.7</v>
      </c>
      <c r="F795" s="4">
        <f t="shared" si="230"/>
        <v>56.590000000000146</v>
      </c>
      <c r="G795" s="4">
        <f t="shared" si="231"/>
        <v>43.548333333333325</v>
      </c>
      <c r="H795" s="9">
        <f t="shared" si="232"/>
        <v>34.789999999999964</v>
      </c>
      <c r="I795" s="4">
        <f t="shared" si="233"/>
        <v>-18.224000000000068</v>
      </c>
      <c r="K795" s="16">
        <f t="shared" si="234"/>
        <v>0.30619609223728089</v>
      </c>
      <c r="L795" s="4">
        <f t="shared" si="242"/>
        <v>113.62000000000035</v>
      </c>
      <c r="M795" s="6">
        <f t="shared" si="235"/>
        <v>0.27630847430704375</v>
      </c>
      <c r="N795" s="4">
        <f t="shared" si="245"/>
        <v>125.91000000000031</v>
      </c>
      <c r="O795" s="6">
        <f t="shared" si="236"/>
        <v>0.27630847430704375</v>
      </c>
      <c r="P795" s="4">
        <f t="shared" si="246"/>
        <v>125.91000000000031</v>
      </c>
      <c r="Q795" s="13"/>
      <c r="R795" s="13"/>
      <c r="S795" s="4">
        <f t="shared" si="237"/>
        <v>50.900000000000091</v>
      </c>
      <c r="T795" s="6">
        <f t="shared" si="243"/>
        <v>0.40425700897466416</v>
      </c>
      <c r="U795" s="4">
        <f t="shared" si="238"/>
        <v>5.6900000000000546</v>
      </c>
      <c r="V795" s="6">
        <f t="shared" si="244"/>
        <v>-4.519100945119562E-2</v>
      </c>
      <c r="X795" s="4">
        <f t="shared" si="239"/>
        <v>5.6900000000000546</v>
      </c>
      <c r="Z795" s="4">
        <f t="shared" si="240"/>
        <v>50.900000000000091</v>
      </c>
      <c r="AA795" s="4">
        <f t="shared" si="241"/>
        <v>34.789999999999964</v>
      </c>
      <c r="AC795" s="4">
        <f t="shared" si="229"/>
        <v>6.7899999999999636</v>
      </c>
      <c r="AD795" s="4">
        <f t="shared" si="247"/>
        <v>108.25000000000045</v>
      </c>
    </row>
    <row r="796" spans="1:30">
      <c r="A796" s="2">
        <f>Pairs!J796</f>
        <v>41311</v>
      </c>
      <c r="B796" s="5">
        <f>Pairs!K796</f>
        <v>3695.27</v>
      </c>
      <c r="C796" s="5">
        <f>Pairs!L796</f>
        <v>3706.98</v>
      </c>
      <c r="D796" s="5">
        <f>Pairs!M796</f>
        <v>3624.03</v>
      </c>
      <c r="E796" s="5">
        <f>Pairs!N796</f>
        <v>3642.9</v>
      </c>
      <c r="F796" s="4">
        <f t="shared" si="230"/>
        <v>82.949999999999818</v>
      </c>
      <c r="G796" s="4">
        <f t="shared" si="231"/>
        <v>48.463333333333289</v>
      </c>
      <c r="H796" s="9">
        <f t="shared" si="232"/>
        <v>-51.799999999999727</v>
      </c>
      <c r="I796" s="4">
        <f t="shared" si="233"/>
        <v>-24.52399999999998</v>
      </c>
      <c r="K796" s="16">
        <f t="shared" si="234"/>
        <v>0</v>
      </c>
      <c r="L796" s="4">
        <f t="shared" si="242"/>
        <v>130.63000000000011</v>
      </c>
      <c r="M796" s="6">
        <f t="shared" si="235"/>
        <v>0</v>
      </c>
      <c r="N796" s="4">
        <f t="shared" si="245"/>
        <v>142.92000000000007</v>
      </c>
      <c r="O796" s="6">
        <f t="shared" si="236"/>
        <v>0</v>
      </c>
      <c r="P796" s="4">
        <f t="shared" si="246"/>
        <v>142.92000000000007</v>
      </c>
      <c r="Q796" s="13"/>
      <c r="R796" s="13"/>
      <c r="S796" s="4">
        <f t="shared" si="237"/>
        <v>12.2800000000002</v>
      </c>
      <c r="T796" s="6">
        <f t="shared" si="243"/>
        <v>0.41427565569442015</v>
      </c>
      <c r="U796" s="4">
        <f t="shared" si="238"/>
        <v>70.669999999999618</v>
      </c>
      <c r="V796" s="6">
        <f t="shared" si="244"/>
        <v>-0.31578947368420651</v>
      </c>
      <c r="X796" s="4">
        <f t="shared" si="239"/>
        <v>12.2800000000002</v>
      </c>
      <c r="Z796" s="4">
        <f t="shared" si="240"/>
        <v>70.669999999999618</v>
      </c>
      <c r="AA796" s="4">
        <f t="shared" si="241"/>
        <v>51.799999999999727</v>
      </c>
      <c r="AC796" s="4">
        <f t="shared" si="229"/>
        <v>23.799999999999727</v>
      </c>
      <c r="AD796" s="4">
        <f t="shared" si="247"/>
        <v>132.05000000000018</v>
      </c>
    </row>
    <row r="797" spans="1:30">
      <c r="A797" s="2">
        <f>Pairs!J797</f>
        <v>41312</v>
      </c>
      <c r="B797" s="5">
        <f>Pairs!K797</f>
        <v>3638.94</v>
      </c>
      <c r="C797" s="5">
        <f>Pairs!L797</f>
        <v>3659.97</v>
      </c>
      <c r="D797" s="5">
        <f>Pairs!M797</f>
        <v>3601.05</v>
      </c>
      <c r="E797" s="5">
        <f>Pairs!N797</f>
        <v>3601.05</v>
      </c>
      <c r="F797" s="4">
        <f t="shared" si="230"/>
        <v>58.919999999999618</v>
      </c>
      <c r="G797" s="4">
        <f t="shared" si="231"/>
        <v>50.173333333333289</v>
      </c>
      <c r="H797" s="9">
        <f t="shared" si="232"/>
        <v>-41.849999999999909</v>
      </c>
      <c r="I797" s="4">
        <f t="shared" si="233"/>
        <v>-26.309999999999945</v>
      </c>
      <c r="K797" s="16">
        <f t="shared" si="234"/>
        <v>0</v>
      </c>
      <c r="L797" s="4">
        <f t="shared" si="242"/>
        <v>172.48000000000002</v>
      </c>
      <c r="M797" s="6">
        <f t="shared" si="235"/>
        <v>0</v>
      </c>
      <c r="N797" s="4">
        <f t="shared" si="245"/>
        <v>172.48000000000002</v>
      </c>
      <c r="O797" s="6">
        <f t="shared" si="236"/>
        <v>0</v>
      </c>
      <c r="P797" s="4">
        <f t="shared" si="246"/>
        <v>184.76999999999998</v>
      </c>
      <c r="Q797" s="13"/>
      <c r="R797" s="13"/>
      <c r="S797" s="4">
        <f t="shared" si="237"/>
        <v>17.069999999999709</v>
      </c>
      <c r="T797" s="6">
        <f t="shared" si="243"/>
        <v>0.13067442394549258</v>
      </c>
      <c r="U797" s="4">
        <f t="shared" si="238"/>
        <v>41.849999999999909</v>
      </c>
      <c r="V797" s="6">
        <f t="shared" si="244"/>
        <v>-0.32037051213350587</v>
      </c>
      <c r="X797" s="4">
        <f t="shared" si="239"/>
        <v>17.069999999999709</v>
      </c>
      <c r="Z797" s="4">
        <f t="shared" si="240"/>
        <v>41.849999999999909</v>
      </c>
      <c r="AA797" s="4">
        <f t="shared" si="241"/>
        <v>41.849999999999909</v>
      </c>
      <c r="AC797" s="4">
        <f t="shared" ref="AC797:AC860" si="248">IF(Z797&gt;$AC$1,IF(Z797&gt;($AC$1+$AD$1),$AD$1,AA797-$AC$1),"")</f>
        <v>13.849999999999909</v>
      </c>
      <c r="AD797" s="4">
        <f t="shared" si="247"/>
        <v>145.90000000000009</v>
      </c>
    </row>
    <row r="798" spans="1:30">
      <c r="A798" s="2">
        <f>Pairs!J798</f>
        <v>41313</v>
      </c>
      <c r="B798" s="5">
        <f>Pairs!K798</f>
        <v>3614.96</v>
      </c>
      <c r="C798" s="5">
        <f>Pairs!L798</f>
        <v>3653.56</v>
      </c>
      <c r="D798" s="5">
        <f>Pairs!M798</f>
        <v>3608.11</v>
      </c>
      <c r="E798" s="5">
        <f>Pairs!N798</f>
        <v>3649.5</v>
      </c>
      <c r="F798" s="4">
        <f t="shared" si="230"/>
        <v>45.449999999999818</v>
      </c>
      <c r="G798" s="4">
        <f t="shared" si="231"/>
        <v>50.829999999999963</v>
      </c>
      <c r="H798" s="9">
        <f t="shared" si="232"/>
        <v>48.449999999999818</v>
      </c>
      <c r="I798" s="4">
        <f t="shared" si="233"/>
        <v>-24.80600000000004</v>
      </c>
      <c r="K798" s="16">
        <f t="shared" si="234"/>
        <v>0.51735184196476247</v>
      </c>
      <c r="L798" s="4">
        <f t="shared" si="242"/>
        <v>93.649999999999636</v>
      </c>
      <c r="M798" s="6">
        <f t="shared" si="235"/>
        <v>0.28090213358070393</v>
      </c>
      <c r="N798" s="4">
        <f t="shared" si="245"/>
        <v>172.48000000000002</v>
      </c>
      <c r="O798" s="6">
        <f t="shared" si="236"/>
        <v>0.2622178925150177</v>
      </c>
      <c r="P798" s="4">
        <f t="shared" si="246"/>
        <v>184.76999999999998</v>
      </c>
      <c r="Q798" s="13"/>
      <c r="R798" s="13"/>
      <c r="S798" s="4">
        <f t="shared" si="237"/>
        <v>52.509999999999764</v>
      </c>
      <c r="T798" s="6">
        <f t="shared" si="243"/>
        <v>0.30444109461966462</v>
      </c>
      <c r="U798" s="4">
        <f t="shared" si="238"/>
        <v>-7.0599999999999454</v>
      </c>
      <c r="V798" s="6">
        <f t="shared" si="244"/>
        <v>4.0932282003710255E-2</v>
      </c>
      <c r="X798" s="4">
        <f t="shared" si="239"/>
        <v>-7.0599999999999454</v>
      </c>
      <c r="Z798" s="4">
        <f t="shared" si="240"/>
        <v>52.509999999999764</v>
      </c>
      <c r="AA798" s="4">
        <f t="shared" si="241"/>
        <v>48.449999999999818</v>
      </c>
      <c r="AC798" s="4">
        <f t="shared" si="248"/>
        <v>20.449999999999818</v>
      </c>
      <c r="AD798" s="4">
        <f t="shared" si="247"/>
        <v>168.36000000000013</v>
      </c>
    </row>
    <row r="799" spans="1:30">
      <c r="A799" s="2">
        <f>Pairs!J799</f>
        <v>41316</v>
      </c>
      <c r="B799" s="5">
        <f>Pairs!K799</f>
        <v>3660.28</v>
      </c>
      <c r="C799" s="5">
        <f>Pairs!L799</f>
        <v>3676.43</v>
      </c>
      <c r="D799" s="5">
        <f>Pairs!M799</f>
        <v>3634.82</v>
      </c>
      <c r="E799" s="5">
        <f>Pairs!N799</f>
        <v>3650.58</v>
      </c>
      <c r="F799" s="4">
        <f t="shared" si="230"/>
        <v>41.609999999999673</v>
      </c>
      <c r="G799" s="4">
        <f t="shared" si="231"/>
        <v>50.891666666666616</v>
      </c>
      <c r="H799" s="9">
        <f t="shared" si="232"/>
        <v>1.0799999999999272</v>
      </c>
      <c r="I799" s="4">
        <f t="shared" si="233"/>
        <v>-1.8659999999999854</v>
      </c>
      <c r="K799" s="16">
        <f t="shared" si="234"/>
        <v>0.52888414308595766</v>
      </c>
      <c r="L799" s="4">
        <f t="shared" si="242"/>
        <v>93.649999999999636</v>
      </c>
      <c r="M799" s="6">
        <f t="shared" si="235"/>
        <v>0.28716372912801336</v>
      </c>
      <c r="N799" s="4">
        <f t="shared" si="245"/>
        <v>172.48000000000002</v>
      </c>
      <c r="O799" s="6">
        <f t="shared" si="236"/>
        <v>0.28716372912801336</v>
      </c>
      <c r="P799" s="4">
        <f t="shared" si="246"/>
        <v>172.48000000000002</v>
      </c>
      <c r="Q799" s="13"/>
      <c r="R799" s="13"/>
      <c r="S799" s="4">
        <f t="shared" si="237"/>
        <v>26.929999999999836</v>
      </c>
      <c r="T799" s="6">
        <f t="shared" si="243"/>
        <v>0.80491190603310137</v>
      </c>
      <c r="U799" s="4">
        <f t="shared" si="238"/>
        <v>14.679999999999836</v>
      </c>
      <c r="V799" s="6">
        <f t="shared" si="244"/>
        <v>0.36059797116924841</v>
      </c>
      <c r="X799" s="4">
        <f t="shared" si="239"/>
        <v>14.679999999999836</v>
      </c>
      <c r="Z799" s="4">
        <f t="shared" si="240"/>
        <v>26.929999999999836</v>
      </c>
      <c r="AA799" s="4">
        <f t="shared" si="241"/>
        <v>1.0799999999999272</v>
      </c>
      <c r="AC799" s="4" t="str">
        <f t="shared" si="248"/>
        <v/>
      </c>
      <c r="AD799" s="4">
        <f t="shared" si="247"/>
        <v>168.36000000000013</v>
      </c>
    </row>
    <row r="800" spans="1:30">
      <c r="A800" s="2">
        <f>Pairs!J800</f>
        <v>41317</v>
      </c>
      <c r="B800" s="5">
        <f>Pairs!K800</f>
        <v>3645.27</v>
      </c>
      <c r="C800" s="5">
        <f>Pairs!L800</f>
        <v>3686.58</v>
      </c>
      <c r="D800" s="5">
        <f>Pairs!M800</f>
        <v>3639.53</v>
      </c>
      <c r="E800" s="5">
        <f>Pairs!N800</f>
        <v>3686.58</v>
      </c>
      <c r="F800" s="4">
        <f t="shared" si="230"/>
        <v>47.049999999999727</v>
      </c>
      <c r="G800" s="4">
        <f t="shared" si="231"/>
        <v>51.680833333333261</v>
      </c>
      <c r="H800" s="9">
        <f t="shared" si="232"/>
        <v>36</v>
      </c>
      <c r="I800" s="4">
        <f t="shared" si="233"/>
        <v>-1.6239999999999781</v>
      </c>
      <c r="K800" s="16">
        <f t="shared" si="234"/>
        <v>1</v>
      </c>
      <c r="L800" s="4">
        <f t="shared" si="242"/>
        <v>85.529999999999745</v>
      </c>
      <c r="M800" s="6">
        <f t="shared" si="235"/>
        <v>0.91329418045915722</v>
      </c>
      <c r="N800" s="4">
        <f t="shared" si="245"/>
        <v>93.649999999999636</v>
      </c>
      <c r="O800" s="6">
        <f t="shared" si="236"/>
        <v>0.49588358070500776</v>
      </c>
      <c r="P800" s="4">
        <f t="shared" si="246"/>
        <v>172.48000000000002</v>
      </c>
      <c r="Q800" s="13"/>
      <c r="R800" s="13"/>
      <c r="S800" s="4">
        <f t="shared" si="237"/>
        <v>36</v>
      </c>
      <c r="T800" s="6">
        <f t="shared" si="243"/>
        <v>0.91329418045915722</v>
      </c>
      <c r="U800" s="4">
        <f t="shared" si="238"/>
        <v>11.049999999999727</v>
      </c>
      <c r="V800" s="6">
        <f t="shared" si="244"/>
        <v>0.41089161772557575</v>
      </c>
      <c r="X800" s="4">
        <f t="shared" si="239"/>
        <v>11.049999999999727</v>
      </c>
      <c r="Z800" s="4">
        <f t="shared" si="240"/>
        <v>36</v>
      </c>
      <c r="AA800" s="4">
        <f t="shared" si="241"/>
        <v>36</v>
      </c>
      <c r="AC800" s="4">
        <f t="shared" si="248"/>
        <v>8</v>
      </c>
      <c r="AD800" s="4">
        <f t="shared" si="247"/>
        <v>176.36000000000013</v>
      </c>
    </row>
    <row r="801" spans="1:30">
      <c r="A801" s="2">
        <f>Pairs!J801</f>
        <v>41318</v>
      </c>
      <c r="B801" s="5">
        <f>Pairs!K801</f>
        <v>3692.47</v>
      </c>
      <c r="C801" s="5">
        <f>Pairs!L801</f>
        <v>3709.39</v>
      </c>
      <c r="D801" s="5">
        <f>Pairs!M801</f>
        <v>3673.14</v>
      </c>
      <c r="E801" s="5">
        <f>Pairs!N801</f>
        <v>3698.53</v>
      </c>
      <c r="F801" s="4">
        <f t="shared" si="230"/>
        <v>36.25</v>
      </c>
      <c r="G801" s="4">
        <f t="shared" si="231"/>
        <v>53.200833333333286</v>
      </c>
      <c r="H801" s="9">
        <f t="shared" si="232"/>
        <v>11.950000000000273</v>
      </c>
      <c r="I801" s="4">
        <f t="shared" si="233"/>
        <v>11.126000000000023</v>
      </c>
      <c r="K801" s="16">
        <f t="shared" si="234"/>
        <v>1</v>
      </c>
      <c r="L801" s="4">
        <f t="shared" si="242"/>
        <v>97.480000000000018</v>
      </c>
      <c r="M801" s="6">
        <f t="shared" si="235"/>
        <v>1</v>
      </c>
      <c r="N801" s="4">
        <f t="shared" si="245"/>
        <v>97.480000000000018</v>
      </c>
      <c r="O801" s="6">
        <f t="shared" si="236"/>
        <v>0.56516697588126164</v>
      </c>
      <c r="P801" s="4">
        <f t="shared" si="246"/>
        <v>172.48000000000002</v>
      </c>
      <c r="Q801" s="13"/>
      <c r="R801" s="13"/>
      <c r="S801" s="4">
        <f t="shared" si="237"/>
        <v>22.809999999999945</v>
      </c>
      <c r="T801" s="6">
        <f t="shared" si="243"/>
        <v>1.2666900502747576</v>
      </c>
      <c r="U801" s="4">
        <f t="shared" si="238"/>
        <v>13.440000000000055</v>
      </c>
      <c r="V801" s="6">
        <f t="shared" si="244"/>
        <v>0.84286215363030403</v>
      </c>
      <c r="X801" s="4">
        <f t="shared" si="239"/>
        <v>13.440000000000055</v>
      </c>
      <c r="Z801" s="4">
        <f t="shared" si="240"/>
        <v>22.809999999999945</v>
      </c>
      <c r="AA801" s="4">
        <f t="shared" si="241"/>
        <v>11.950000000000273</v>
      </c>
      <c r="AC801" s="4" t="str">
        <f t="shared" si="248"/>
        <v/>
      </c>
      <c r="AD801" s="4">
        <f t="shared" si="247"/>
        <v>176.36000000000013</v>
      </c>
    </row>
    <row r="802" spans="1:30">
      <c r="A802" s="2">
        <f>Pairs!J802</f>
        <v>41319</v>
      </c>
      <c r="B802" s="5">
        <f>Pairs!K802</f>
        <v>3691.5</v>
      </c>
      <c r="C802" s="5">
        <f>Pairs!L802</f>
        <v>3710.09</v>
      </c>
      <c r="D802" s="5">
        <f>Pairs!M802</f>
        <v>3657.66</v>
      </c>
      <c r="E802" s="5">
        <f>Pairs!N802</f>
        <v>3669.6</v>
      </c>
      <c r="F802" s="4">
        <f t="shared" si="230"/>
        <v>52.430000000000291</v>
      </c>
      <c r="G802" s="4">
        <f t="shared" si="231"/>
        <v>55.31416666666663</v>
      </c>
      <c r="H802" s="9">
        <f t="shared" si="232"/>
        <v>-28.930000000000291</v>
      </c>
      <c r="I802" s="4">
        <f t="shared" si="233"/>
        <v>13.709999999999946</v>
      </c>
      <c r="K802" s="16">
        <f t="shared" si="234"/>
        <v>0.40995308994492813</v>
      </c>
      <c r="L802" s="4">
        <f t="shared" si="242"/>
        <v>49.0300000000002</v>
      </c>
      <c r="M802" s="6">
        <f t="shared" si="235"/>
        <v>0.70322117357406355</v>
      </c>
      <c r="N802" s="4">
        <f t="shared" si="245"/>
        <v>97.480000000000018</v>
      </c>
      <c r="O802" s="6">
        <f t="shared" si="236"/>
        <v>0.70322117357406355</v>
      </c>
      <c r="P802" s="4">
        <f t="shared" si="246"/>
        <v>97.480000000000018</v>
      </c>
      <c r="Q802" s="13"/>
      <c r="R802" s="13"/>
      <c r="S802" s="4">
        <f t="shared" si="237"/>
        <v>11.559999999999945</v>
      </c>
      <c r="T802" s="6">
        <f t="shared" si="243"/>
        <v>1.1185884283955678</v>
      </c>
      <c r="U802" s="4">
        <f t="shared" si="238"/>
        <v>40.870000000000346</v>
      </c>
      <c r="V802" s="6">
        <f t="shared" si="244"/>
        <v>0.58073450964300022</v>
      </c>
      <c r="X802" s="4">
        <f t="shared" si="239"/>
        <v>11.559999999999945</v>
      </c>
      <c r="Z802" s="4">
        <f t="shared" si="240"/>
        <v>40.870000000000346</v>
      </c>
      <c r="AA802" s="4">
        <f t="shared" si="241"/>
        <v>28.930000000000291</v>
      </c>
      <c r="AC802" s="4">
        <f t="shared" si="248"/>
        <v>0.93000000000029104</v>
      </c>
      <c r="AD802" s="4">
        <f t="shared" si="247"/>
        <v>172.37000000000035</v>
      </c>
    </row>
    <row r="803" spans="1:30">
      <c r="A803" s="2">
        <f>Pairs!J803</f>
        <v>41320</v>
      </c>
      <c r="B803" s="5">
        <f>Pairs!K803</f>
        <v>3665.78</v>
      </c>
      <c r="C803" s="5">
        <f>Pairs!L803</f>
        <v>3694.73</v>
      </c>
      <c r="D803" s="5">
        <f>Pairs!M803</f>
        <v>3659.24</v>
      </c>
      <c r="E803" s="5">
        <f>Pairs!N803</f>
        <v>3660.37</v>
      </c>
      <c r="F803" s="4">
        <f t="shared" si="230"/>
        <v>35.490000000000236</v>
      </c>
      <c r="G803" s="4">
        <f t="shared" si="231"/>
        <v>55.438333333333311</v>
      </c>
      <c r="H803" s="9">
        <f t="shared" si="232"/>
        <v>-9.2300000000000182</v>
      </c>
      <c r="I803" s="4">
        <f t="shared" si="233"/>
        <v>2.1739999999999782</v>
      </c>
      <c r="K803" s="16">
        <f t="shared" si="234"/>
        <v>0.20417101147027963</v>
      </c>
      <c r="L803" s="4">
        <f t="shared" si="242"/>
        <v>47.950000000000273</v>
      </c>
      <c r="M803" s="6">
        <f t="shared" si="235"/>
        <v>0.60853508411981638</v>
      </c>
      <c r="N803" s="4">
        <f t="shared" si="245"/>
        <v>97.480000000000018</v>
      </c>
      <c r="O803" s="6">
        <f t="shared" si="236"/>
        <v>0.60853508411981638</v>
      </c>
      <c r="P803" s="4">
        <f t="shared" si="246"/>
        <v>97.480000000000018</v>
      </c>
      <c r="Q803" s="13"/>
      <c r="R803" s="13"/>
      <c r="S803" s="4">
        <f t="shared" si="237"/>
        <v>25.130000000000109</v>
      </c>
      <c r="T803" s="6">
        <f t="shared" si="243"/>
        <v>0.9224964307566762</v>
      </c>
      <c r="U803" s="4">
        <f t="shared" si="238"/>
        <v>10.360000000000127</v>
      </c>
      <c r="V803" s="6">
        <f t="shared" si="244"/>
        <v>0.19865388537629497</v>
      </c>
      <c r="X803" s="4">
        <f t="shared" si="239"/>
        <v>10.360000000000127</v>
      </c>
      <c r="Z803" s="4">
        <f t="shared" si="240"/>
        <v>25.130000000000109</v>
      </c>
      <c r="AA803" s="4">
        <f t="shared" si="241"/>
        <v>9.2300000000000182</v>
      </c>
      <c r="AC803" s="4" t="str">
        <f t="shared" si="248"/>
        <v/>
      </c>
      <c r="AD803" s="4">
        <f t="shared" si="247"/>
        <v>159.44000000000005</v>
      </c>
    </row>
    <row r="804" spans="1:30">
      <c r="A804" s="2">
        <f>Pairs!J804</f>
        <v>41323</v>
      </c>
      <c r="B804" s="5">
        <f>Pairs!K804</f>
        <v>3655.53</v>
      </c>
      <c r="C804" s="5">
        <f>Pairs!L804</f>
        <v>3669.35</v>
      </c>
      <c r="D804" s="5">
        <f>Pairs!M804</f>
        <v>3640.83</v>
      </c>
      <c r="E804" s="5">
        <f>Pairs!N804</f>
        <v>3667.04</v>
      </c>
      <c r="F804" s="4">
        <f t="shared" si="230"/>
        <v>28.519999999999982</v>
      </c>
      <c r="G804" s="4">
        <f t="shared" si="231"/>
        <v>54.853333333333318</v>
      </c>
      <c r="H804" s="9">
        <f t="shared" si="232"/>
        <v>6.6700000000000728</v>
      </c>
      <c r="I804" s="4">
        <f t="shared" si="233"/>
        <v>3.2920000000000074</v>
      </c>
      <c r="K804" s="16">
        <f t="shared" si="234"/>
        <v>0.17479035639413046</v>
      </c>
      <c r="L804" s="4">
        <f t="shared" si="242"/>
        <v>38.160000000000309</v>
      </c>
      <c r="M804" s="6">
        <f t="shared" si="235"/>
        <v>0.35774015908627149</v>
      </c>
      <c r="N804" s="4">
        <f t="shared" si="245"/>
        <v>49.0300000000002</v>
      </c>
      <c r="O804" s="6">
        <f t="shared" si="236"/>
        <v>0.67695937628231195</v>
      </c>
      <c r="P804" s="4">
        <f t="shared" si="246"/>
        <v>97.480000000000018</v>
      </c>
      <c r="Q804" s="13"/>
      <c r="R804" s="13"/>
      <c r="S804" s="4">
        <f t="shared" si="237"/>
        <v>8.9800000000000182</v>
      </c>
      <c r="T804" s="6">
        <f t="shared" si="243"/>
        <v>0.39144942648592024</v>
      </c>
      <c r="U804" s="4">
        <f t="shared" si="238"/>
        <v>19.539999999999964</v>
      </c>
      <c r="V804" s="6">
        <f t="shared" si="244"/>
        <v>-0.20333680917622407</v>
      </c>
      <c r="X804" s="4">
        <f t="shared" si="239"/>
        <v>8.9800000000000182</v>
      </c>
      <c r="Z804" s="4">
        <f t="shared" si="240"/>
        <v>19.539999999999964</v>
      </c>
      <c r="AA804" s="4">
        <f t="shared" si="241"/>
        <v>6.6700000000000728</v>
      </c>
      <c r="AC804" s="4" t="str">
        <f t="shared" si="248"/>
        <v/>
      </c>
      <c r="AD804" s="4">
        <f t="shared" si="247"/>
        <v>73.819999999999709</v>
      </c>
    </row>
    <row r="805" spans="1:30">
      <c r="A805" s="2">
        <f>Pairs!J805</f>
        <v>41324</v>
      </c>
      <c r="B805" s="5">
        <f>Pairs!K805</f>
        <v>3662.12</v>
      </c>
      <c r="C805" s="5">
        <f>Pairs!L805</f>
        <v>3740.49</v>
      </c>
      <c r="D805" s="5">
        <f>Pairs!M805</f>
        <v>3661.13</v>
      </c>
      <c r="E805" s="5">
        <f>Pairs!N805</f>
        <v>3735.82</v>
      </c>
      <c r="F805" s="4">
        <f t="shared" si="230"/>
        <v>79.359999999999673</v>
      </c>
      <c r="G805" s="4">
        <f t="shared" si="231"/>
        <v>56.922499999999935</v>
      </c>
      <c r="H805" s="9">
        <f t="shared" si="232"/>
        <v>68.7800000000002</v>
      </c>
      <c r="I805" s="4">
        <f t="shared" si="233"/>
        <v>9.8480000000000469</v>
      </c>
      <c r="K805" s="16">
        <f t="shared" si="234"/>
        <v>1</v>
      </c>
      <c r="L805" s="4">
        <f t="shared" si="242"/>
        <v>75.450000000000273</v>
      </c>
      <c r="M805" s="6">
        <f t="shared" si="235"/>
        <v>1</v>
      </c>
      <c r="N805" s="4">
        <f t="shared" si="245"/>
        <v>85.240000000000236</v>
      </c>
      <c r="O805" s="6">
        <f t="shared" si="236"/>
        <v>1</v>
      </c>
      <c r="P805" s="4">
        <f t="shared" si="246"/>
        <v>134.76999999999998</v>
      </c>
      <c r="Q805" s="13"/>
      <c r="R805" s="13"/>
      <c r="S805" s="4">
        <f t="shared" si="237"/>
        <v>73.449999999999818</v>
      </c>
      <c r="T805" s="6">
        <f t="shared" si="243"/>
        <v>2.09958071278824</v>
      </c>
      <c r="U805" s="4">
        <f t="shared" si="238"/>
        <v>5.9099999999998545</v>
      </c>
      <c r="V805" s="6">
        <f t="shared" si="244"/>
        <v>1.991614255765755E-2</v>
      </c>
      <c r="X805" s="4">
        <f t="shared" si="239"/>
        <v>5.9099999999998545</v>
      </c>
      <c r="Z805" s="4">
        <f t="shared" si="240"/>
        <v>73.449999999999818</v>
      </c>
      <c r="AA805" s="4">
        <f t="shared" si="241"/>
        <v>68.7800000000002</v>
      </c>
      <c r="AC805" s="4">
        <f t="shared" si="248"/>
        <v>40.7800000000002</v>
      </c>
      <c r="AD805" s="4">
        <f t="shared" si="247"/>
        <v>107.80999999999995</v>
      </c>
    </row>
    <row r="806" spans="1:30">
      <c r="A806" s="2">
        <f>Pairs!J806</f>
        <v>41325</v>
      </c>
      <c r="B806" s="5">
        <f>Pairs!K806</f>
        <v>3734.13</v>
      </c>
      <c r="C806" s="5">
        <f>Pairs!L806</f>
        <v>3743.65</v>
      </c>
      <c r="D806" s="5">
        <f>Pairs!M806</f>
        <v>3701.75</v>
      </c>
      <c r="E806" s="5">
        <f>Pairs!N806</f>
        <v>3709.88</v>
      </c>
      <c r="F806" s="4">
        <f t="shared" si="230"/>
        <v>41.900000000000091</v>
      </c>
      <c r="G806" s="4">
        <f t="shared" si="231"/>
        <v>50.543333333333258</v>
      </c>
      <c r="H806" s="9">
        <f t="shared" si="232"/>
        <v>-25.940000000000055</v>
      </c>
      <c r="I806" s="4">
        <f t="shared" si="233"/>
        <v>2.2699999999999818</v>
      </c>
      <c r="K806" s="16">
        <f t="shared" si="234"/>
        <v>0.65619615639496409</v>
      </c>
      <c r="L806" s="4">
        <f t="shared" si="242"/>
        <v>75.450000000000273</v>
      </c>
      <c r="M806" s="6">
        <f t="shared" si="235"/>
        <v>0.65619615639496409</v>
      </c>
      <c r="N806" s="4">
        <f t="shared" si="245"/>
        <v>75.450000000000273</v>
      </c>
      <c r="O806" s="6">
        <f t="shared" si="236"/>
        <v>0.69949026876737719</v>
      </c>
      <c r="P806" s="4">
        <f t="shared" si="246"/>
        <v>86.320000000000164</v>
      </c>
      <c r="Q806" s="13"/>
      <c r="R806" s="13"/>
      <c r="S806" s="4">
        <f t="shared" si="237"/>
        <v>7.8299999999999272</v>
      </c>
      <c r="T806" s="6">
        <f t="shared" si="243"/>
        <v>1.1037773359840941</v>
      </c>
      <c r="U806" s="4">
        <f t="shared" si="238"/>
        <v>34.070000000000164</v>
      </c>
      <c r="V806" s="6">
        <f t="shared" si="244"/>
        <v>0.54844267726971452</v>
      </c>
      <c r="X806" s="4">
        <f t="shared" si="239"/>
        <v>7.8299999999999272</v>
      </c>
      <c r="Z806" s="4">
        <f t="shared" si="240"/>
        <v>34.070000000000164</v>
      </c>
      <c r="AA806" s="4">
        <f t="shared" si="241"/>
        <v>25.940000000000055</v>
      </c>
      <c r="AC806" s="4">
        <f t="shared" si="248"/>
        <v>-2.0599999999999454</v>
      </c>
      <c r="AD806" s="4">
        <f t="shared" si="247"/>
        <v>81.950000000000273</v>
      </c>
    </row>
    <row r="807" spans="1:30">
      <c r="A807" s="2">
        <f>Pairs!J807</f>
        <v>41326</v>
      </c>
      <c r="B807" s="5">
        <f>Pairs!K807</f>
        <v>3687.28</v>
      </c>
      <c r="C807" s="5">
        <f>Pairs!L807</f>
        <v>3688.05</v>
      </c>
      <c r="D807" s="5">
        <f>Pairs!M807</f>
        <v>3623.17</v>
      </c>
      <c r="E807" s="5">
        <f>Pairs!N807</f>
        <v>3624.8</v>
      </c>
      <c r="F807" s="4">
        <f t="shared" si="230"/>
        <v>64.880000000000109</v>
      </c>
      <c r="G807" s="4">
        <f t="shared" si="231"/>
        <v>51.234166666666589</v>
      </c>
      <c r="H807" s="9">
        <f t="shared" si="232"/>
        <v>-85.079999999999927</v>
      </c>
      <c r="I807" s="4">
        <f t="shared" si="233"/>
        <v>-8.9599999999999458</v>
      </c>
      <c r="K807" s="16">
        <f t="shared" si="234"/>
        <v>0</v>
      </c>
      <c r="L807" s="4">
        <f t="shared" si="242"/>
        <v>111.01999999999998</v>
      </c>
      <c r="M807" s="6">
        <f t="shared" si="235"/>
        <v>0</v>
      </c>
      <c r="N807" s="4">
        <f t="shared" si="245"/>
        <v>111.01999999999998</v>
      </c>
      <c r="O807" s="6">
        <f t="shared" si="236"/>
        <v>0</v>
      </c>
      <c r="P807" s="4">
        <f t="shared" si="246"/>
        <v>111.01999999999998</v>
      </c>
      <c r="Q807" s="13"/>
      <c r="R807" s="13"/>
      <c r="S807" s="4">
        <f t="shared" si="237"/>
        <v>-21.829999999999927</v>
      </c>
      <c r="T807" s="6">
        <f t="shared" si="243"/>
        <v>0.36686547382372686</v>
      </c>
      <c r="U807" s="4">
        <f t="shared" si="238"/>
        <v>86.710000000000036</v>
      </c>
      <c r="V807" s="6">
        <f t="shared" si="244"/>
        <v>-0.49304174950297791</v>
      </c>
      <c r="X807" s="4">
        <f t="shared" si="239"/>
        <v>-21.829999999999927</v>
      </c>
      <c r="Z807" s="4">
        <f t="shared" si="240"/>
        <v>86.710000000000036</v>
      </c>
      <c r="AA807" s="4">
        <f t="shared" si="241"/>
        <v>85.079999999999927</v>
      </c>
      <c r="AC807" s="4">
        <f t="shared" si="248"/>
        <v>57.079999999999927</v>
      </c>
      <c r="AD807" s="4">
        <f t="shared" si="247"/>
        <v>125.18000000000029</v>
      </c>
    </row>
    <row r="808" spans="1:30">
      <c r="A808" s="2">
        <f>Pairs!J808</f>
        <v>41327</v>
      </c>
      <c r="B808" s="5">
        <f>Pairs!K808</f>
        <v>3645.72</v>
      </c>
      <c r="C808" s="5">
        <f>Pairs!L808</f>
        <v>3706.78</v>
      </c>
      <c r="D808" s="5">
        <f>Pairs!M808</f>
        <v>3644.55</v>
      </c>
      <c r="E808" s="5">
        <f>Pairs!N808</f>
        <v>3706.28</v>
      </c>
      <c r="F808" s="4">
        <f t="shared" si="230"/>
        <v>62.230000000000018</v>
      </c>
      <c r="G808" s="4">
        <f t="shared" si="231"/>
        <v>49.507499999999936</v>
      </c>
      <c r="H808" s="9">
        <f t="shared" si="232"/>
        <v>81.480000000000018</v>
      </c>
      <c r="I808" s="4">
        <f t="shared" si="233"/>
        <v>9.1820000000000626</v>
      </c>
      <c r="K808" s="16">
        <f t="shared" si="234"/>
        <v>0.73392181588902927</v>
      </c>
      <c r="L808" s="4">
        <f t="shared" si="242"/>
        <v>111.01999999999998</v>
      </c>
      <c r="M808" s="6">
        <f t="shared" si="235"/>
        <v>0.73392181588902927</v>
      </c>
      <c r="N808" s="4">
        <f t="shared" si="245"/>
        <v>111.01999999999998</v>
      </c>
      <c r="O808" s="6">
        <f t="shared" si="236"/>
        <v>0.73392181588902927</v>
      </c>
      <c r="P808" s="4">
        <f t="shared" si="246"/>
        <v>111.01999999999998</v>
      </c>
      <c r="Q808" s="13"/>
      <c r="R808" s="13"/>
      <c r="S808" s="4">
        <f t="shared" si="237"/>
        <v>81.980000000000018</v>
      </c>
      <c r="T808" s="6">
        <f t="shared" si="243"/>
        <v>0.73842550891731251</v>
      </c>
      <c r="U808" s="4">
        <f t="shared" si="238"/>
        <v>-19.75</v>
      </c>
      <c r="V808" s="6">
        <f t="shared" si="244"/>
        <v>0.17789587461718612</v>
      </c>
      <c r="X808" s="4">
        <f t="shared" si="239"/>
        <v>-19.75</v>
      </c>
      <c r="Z808" s="4">
        <f t="shared" si="240"/>
        <v>81.980000000000018</v>
      </c>
      <c r="AA808" s="4">
        <f t="shared" si="241"/>
        <v>81.480000000000018</v>
      </c>
      <c r="AC808" s="4">
        <f t="shared" si="248"/>
        <v>53.480000000000018</v>
      </c>
      <c r="AD808" s="4">
        <f t="shared" si="247"/>
        <v>158.21000000000049</v>
      </c>
    </row>
    <row r="809" spans="1:30">
      <c r="A809" s="2">
        <f>Pairs!J809</f>
        <v>41330</v>
      </c>
      <c r="B809" s="5">
        <f>Pairs!K809</f>
        <v>3721.1</v>
      </c>
      <c r="C809" s="5">
        <f>Pairs!L809</f>
        <v>3787.53</v>
      </c>
      <c r="D809" s="5">
        <f>Pairs!M809</f>
        <v>3704.93</v>
      </c>
      <c r="E809" s="5">
        <f>Pairs!N809</f>
        <v>3721.33</v>
      </c>
      <c r="F809" s="4">
        <f t="shared" si="230"/>
        <v>82.600000000000364</v>
      </c>
      <c r="G809" s="4">
        <f t="shared" si="231"/>
        <v>51.480833333333329</v>
      </c>
      <c r="H809" s="9">
        <f t="shared" si="232"/>
        <v>15.049999999999727</v>
      </c>
      <c r="I809" s="4">
        <f t="shared" si="233"/>
        <v>10.857999999999993</v>
      </c>
      <c r="K809" s="16">
        <f t="shared" si="234"/>
        <v>0.86948297604035096</v>
      </c>
      <c r="L809" s="4">
        <f t="shared" si="242"/>
        <v>111.01999999999998</v>
      </c>
      <c r="M809" s="6">
        <f t="shared" si="235"/>
        <v>0.86948297604035096</v>
      </c>
      <c r="N809" s="4">
        <f t="shared" si="245"/>
        <v>111.01999999999998</v>
      </c>
      <c r="O809" s="6">
        <f t="shared" si="236"/>
        <v>0.86948297604035096</v>
      </c>
      <c r="P809" s="4">
        <f t="shared" si="246"/>
        <v>111.01999999999998</v>
      </c>
      <c r="Q809" s="13"/>
      <c r="R809" s="13"/>
      <c r="S809" s="4">
        <f t="shared" si="237"/>
        <v>81.25</v>
      </c>
      <c r="T809" s="6">
        <f t="shared" si="243"/>
        <v>1.465771932985048</v>
      </c>
      <c r="U809" s="4">
        <f t="shared" si="238"/>
        <v>1.3500000000003638</v>
      </c>
      <c r="V809" s="6">
        <f t="shared" si="244"/>
        <v>0.72176184471266136</v>
      </c>
      <c r="X809" s="4">
        <f t="shared" si="239"/>
        <v>1.3500000000003638</v>
      </c>
      <c r="Z809" s="4">
        <f t="shared" si="240"/>
        <v>81.25</v>
      </c>
      <c r="AA809" s="4">
        <f t="shared" si="241"/>
        <v>15.049999999999727</v>
      </c>
      <c r="AC809" s="4">
        <f t="shared" si="248"/>
        <v>-12.950000000000273</v>
      </c>
      <c r="AD809" s="4">
        <f t="shared" si="247"/>
        <v>145.26000000000022</v>
      </c>
    </row>
    <row r="810" spans="1:30">
      <c r="A810" s="2">
        <f>Pairs!J810</f>
        <v>41331</v>
      </c>
      <c r="B810" s="5">
        <f>Pairs!K810</f>
        <v>3610.06</v>
      </c>
      <c r="C810" s="5">
        <f>Pairs!L810</f>
        <v>3667.62</v>
      </c>
      <c r="D810" s="5">
        <f>Pairs!M810</f>
        <v>3600.81</v>
      </c>
      <c r="E810" s="5">
        <f>Pairs!N810</f>
        <v>3621.92</v>
      </c>
      <c r="F810" s="4">
        <f t="shared" si="230"/>
        <v>66.809999999999945</v>
      </c>
      <c r="G810" s="4">
        <f t="shared" si="231"/>
        <v>53.260833333333345</v>
      </c>
      <c r="H810" s="9">
        <f t="shared" si="232"/>
        <v>-99.409999999999854</v>
      </c>
      <c r="I810" s="4">
        <f t="shared" si="233"/>
        <v>-22.780000000000019</v>
      </c>
      <c r="K810" s="16">
        <f t="shared" si="234"/>
        <v>0</v>
      </c>
      <c r="L810" s="4">
        <f t="shared" si="242"/>
        <v>99.409999999999854</v>
      </c>
      <c r="M810" s="6">
        <f t="shared" si="235"/>
        <v>0</v>
      </c>
      <c r="N810" s="4">
        <f t="shared" si="245"/>
        <v>113.90000000000009</v>
      </c>
      <c r="O810" s="6">
        <f t="shared" si="236"/>
        <v>0</v>
      </c>
      <c r="P810" s="4">
        <f t="shared" si="246"/>
        <v>113.90000000000009</v>
      </c>
      <c r="Q810" s="13"/>
      <c r="R810" s="13"/>
      <c r="S810" s="4">
        <f t="shared" si="237"/>
        <v>-53.710000000000036</v>
      </c>
      <c r="T810" s="6">
        <f t="shared" si="243"/>
        <v>0.38569627094217002</v>
      </c>
      <c r="U810" s="4">
        <f t="shared" si="238"/>
        <v>120.51999999999998</v>
      </c>
      <c r="V810" s="6">
        <f t="shared" si="244"/>
        <v>-0.21608719149702973</v>
      </c>
      <c r="X810" s="4">
        <f t="shared" si="239"/>
        <v>-53.710000000000036</v>
      </c>
      <c r="Z810" s="4">
        <f t="shared" si="240"/>
        <v>120.51999999999998</v>
      </c>
      <c r="AA810" s="4">
        <f t="shared" si="241"/>
        <v>99.409999999999854</v>
      </c>
      <c r="AC810" s="4">
        <f t="shared" si="248"/>
        <v>71.409999999999854</v>
      </c>
      <c r="AD810" s="4">
        <f t="shared" si="247"/>
        <v>208.67000000000007</v>
      </c>
    </row>
    <row r="811" spans="1:30">
      <c r="A811" s="2">
        <f>Pairs!J811</f>
        <v>41332</v>
      </c>
      <c r="B811" s="5">
        <f>Pairs!K811</f>
        <v>3641.9</v>
      </c>
      <c r="C811" s="5">
        <f>Pairs!L811</f>
        <v>3693.17</v>
      </c>
      <c r="D811" s="5">
        <f>Pairs!M811</f>
        <v>3619.47</v>
      </c>
      <c r="E811" s="5">
        <f>Pairs!N811</f>
        <v>3691.49</v>
      </c>
      <c r="F811" s="4">
        <f t="shared" si="230"/>
        <v>73.700000000000273</v>
      </c>
      <c r="G811" s="4">
        <f t="shared" si="231"/>
        <v>55.935000000000059</v>
      </c>
      <c r="H811" s="9">
        <f t="shared" si="232"/>
        <v>69.569999999999709</v>
      </c>
      <c r="I811" s="4">
        <f t="shared" si="233"/>
        <v>-3.6780000000000657</v>
      </c>
      <c r="K811" s="16">
        <f t="shared" si="234"/>
        <v>0.69982899104717644</v>
      </c>
      <c r="L811" s="4">
        <f t="shared" si="242"/>
        <v>99.409999999999854</v>
      </c>
      <c r="M811" s="6">
        <f t="shared" si="235"/>
        <v>0.61079894644424626</v>
      </c>
      <c r="N811" s="4">
        <f t="shared" si="245"/>
        <v>113.90000000000009</v>
      </c>
      <c r="O811" s="6">
        <f t="shared" si="236"/>
        <v>0.61079894644424626</v>
      </c>
      <c r="P811" s="4">
        <f t="shared" si="246"/>
        <v>113.90000000000009</v>
      </c>
      <c r="Q811" s="13"/>
      <c r="R811" s="13"/>
      <c r="S811" s="4">
        <f t="shared" si="237"/>
        <v>71.25</v>
      </c>
      <c r="T811" s="6">
        <f t="shared" si="243"/>
        <v>0.71672869932602457</v>
      </c>
      <c r="U811" s="4">
        <f t="shared" si="238"/>
        <v>2.4500000000002728</v>
      </c>
      <c r="V811" s="6">
        <f t="shared" si="244"/>
        <v>-2.4645407906652012E-2</v>
      </c>
      <c r="X811" s="4">
        <f t="shared" si="239"/>
        <v>2.4500000000002728</v>
      </c>
      <c r="Z811" s="4">
        <f t="shared" si="240"/>
        <v>71.25</v>
      </c>
      <c r="AA811" s="4">
        <f t="shared" si="241"/>
        <v>69.569999999999709</v>
      </c>
      <c r="AC811" s="4">
        <f t="shared" si="248"/>
        <v>41.569999999999709</v>
      </c>
      <c r="AD811" s="4">
        <f t="shared" si="247"/>
        <v>250.23999999999978</v>
      </c>
    </row>
    <row r="812" spans="1:30">
      <c r="A812" s="2">
        <f>Pairs!J812</f>
        <v>41333</v>
      </c>
      <c r="B812" s="5">
        <f>Pairs!K812</f>
        <v>3711.72</v>
      </c>
      <c r="C812" s="5">
        <f>Pairs!L812</f>
        <v>3728.12</v>
      </c>
      <c r="D812" s="5">
        <f>Pairs!M812</f>
        <v>3685.06</v>
      </c>
      <c r="E812" s="5">
        <f>Pairs!N812</f>
        <v>3723</v>
      </c>
      <c r="F812" s="4">
        <f t="shared" ref="F812:F875" si="249">C812-D812</f>
        <v>43.059999999999945</v>
      </c>
      <c r="G812" s="4">
        <f t="shared" ref="G812:G875" si="250">AVERAGE(F801:F812)</f>
        <v>55.602500000000077</v>
      </c>
      <c r="H812" s="9">
        <f t="shared" ref="H812:H875" si="251">E812-E811</f>
        <v>31.510000000000218</v>
      </c>
      <c r="I812" s="4">
        <f t="shared" ref="I812:I875" si="252">AVERAGE(H808:H812)</f>
        <v>19.639999999999965</v>
      </c>
      <c r="K812" s="16">
        <f t="shared" ref="K812:K875" si="253">(E812-MIN($E808:$E812))/(MAX($E808:$E812)-MIN($E808:$E812))</f>
        <v>1</v>
      </c>
      <c r="L812" s="4">
        <f t="shared" si="242"/>
        <v>101.07999999999993</v>
      </c>
      <c r="M812" s="6">
        <f t="shared" ref="M812:M875" si="254">(E812-MIN($E806:$E812))/(MAX($E806:$E812)-MIN($E806:$E812))</f>
        <v>1</v>
      </c>
      <c r="N812" s="4">
        <f t="shared" si="245"/>
        <v>101.07999999999993</v>
      </c>
      <c r="O812" s="6">
        <f t="shared" ref="O812:O875" si="255">(E812-MIN($E804:$E812))/(MAX($E804:$E812)-MIN($E804:$E812))</f>
        <v>0.88744512730465186</v>
      </c>
      <c r="P812" s="4">
        <f t="shared" si="246"/>
        <v>113.90000000000009</v>
      </c>
      <c r="Q812" s="13"/>
      <c r="R812" s="13"/>
      <c r="S812" s="4">
        <f t="shared" ref="S812:S875" si="256">C812-E811</f>
        <v>36.630000000000109</v>
      </c>
      <c r="T812" s="6">
        <f t="shared" si="243"/>
        <v>1.0683029876269989</v>
      </c>
      <c r="U812" s="4">
        <f t="shared" ref="U812:U875" si="257">E811-D812</f>
        <v>6.4299999999998363</v>
      </c>
      <c r="V812" s="6">
        <f t="shared" si="244"/>
        <v>0.63514736947993122</v>
      </c>
      <c r="X812" s="4">
        <f t="shared" ref="X812:X875" si="258">IF(S812&gt;U812,U812,S812)</f>
        <v>6.4299999999998363</v>
      </c>
      <c r="Z812" s="4">
        <f t="shared" si="240"/>
        <v>36.630000000000109</v>
      </c>
      <c r="AA812" s="4">
        <f t="shared" si="241"/>
        <v>31.510000000000218</v>
      </c>
      <c r="AC812" s="4">
        <f t="shared" si="248"/>
        <v>3.5100000000002183</v>
      </c>
      <c r="AD812" s="4">
        <f t="shared" si="247"/>
        <v>252.81999999999971</v>
      </c>
    </row>
    <row r="813" spans="1:30">
      <c r="A813" s="2">
        <f>Pairs!J813</f>
        <v>41334</v>
      </c>
      <c r="B813" s="5">
        <f>Pairs!K813</f>
        <v>3712.42</v>
      </c>
      <c r="C813" s="5">
        <f>Pairs!L813</f>
        <v>3731.7</v>
      </c>
      <c r="D813" s="5">
        <f>Pairs!M813</f>
        <v>3661.21</v>
      </c>
      <c r="E813" s="5">
        <f>Pairs!N813</f>
        <v>3699.91</v>
      </c>
      <c r="F813" s="4">
        <f t="shared" si="249"/>
        <v>70.489999999999782</v>
      </c>
      <c r="G813" s="4">
        <f t="shared" si="250"/>
        <v>58.455833333333395</v>
      </c>
      <c r="H813" s="9">
        <f t="shared" si="251"/>
        <v>-23.090000000000146</v>
      </c>
      <c r="I813" s="4">
        <f t="shared" si="252"/>
        <v>-1.2740000000000691</v>
      </c>
      <c r="K813" s="16">
        <f t="shared" si="253"/>
        <v>0.77156707558369453</v>
      </c>
      <c r="L813" s="4">
        <f t="shared" si="242"/>
        <v>101.07999999999993</v>
      </c>
      <c r="M813" s="6">
        <f t="shared" si="254"/>
        <v>0.77156707558369453</v>
      </c>
      <c r="N813" s="4">
        <f t="shared" si="245"/>
        <v>101.07999999999993</v>
      </c>
      <c r="O813" s="6">
        <f t="shared" si="255"/>
        <v>0.68472344161544973</v>
      </c>
      <c r="P813" s="4">
        <f t="shared" si="246"/>
        <v>113.90000000000009</v>
      </c>
      <c r="Q813" s="13"/>
      <c r="R813" s="13"/>
      <c r="S813" s="4">
        <f t="shared" si="256"/>
        <v>8.6999999999998181</v>
      </c>
      <c r="T813" s="6">
        <f t="shared" si="243"/>
        <v>1.0860704392560332</v>
      </c>
      <c r="U813" s="4">
        <f t="shared" si="257"/>
        <v>61.789999999999964</v>
      </c>
      <c r="V813" s="6">
        <f t="shared" si="244"/>
        <v>0.38870201820340317</v>
      </c>
      <c r="X813" s="4">
        <f t="shared" si="258"/>
        <v>8.6999999999998181</v>
      </c>
      <c r="Z813" s="4">
        <f t="shared" si="240"/>
        <v>61.789999999999964</v>
      </c>
      <c r="AA813" s="4">
        <f t="shared" si="241"/>
        <v>23.090000000000146</v>
      </c>
      <c r="AC813" s="4">
        <f t="shared" si="248"/>
        <v>-4.9099999999998545</v>
      </c>
      <c r="AD813" s="4">
        <f t="shared" si="247"/>
        <v>247.90999999999985</v>
      </c>
    </row>
    <row r="814" spans="1:30">
      <c r="A814" s="2">
        <f>Pairs!J814</f>
        <v>41337</v>
      </c>
      <c r="B814" s="5">
        <f>Pairs!K814</f>
        <v>3680.58</v>
      </c>
      <c r="C814" s="5">
        <f>Pairs!L814</f>
        <v>3723.68</v>
      </c>
      <c r="D814" s="5">
        <f>Pairs!M814</f>
        <v>3673.03</v>
      </c>
      <c r="E814" s="5">
        <f>Pairs!N814</f>
        <v>3709.76</v>
      </c>
      <c r="F814" s="4">
        <f t="shared" si="249"/>
        <v>50.649999999999636</v>
      </c>
      <c r="G814" s="4">
        <f t="shared" si="250"/>
        <v>58.307500000000005</v>
      </c>
      <c r="H814" s="9">
        <f t="shared" si="251"/>
        <v>9.8500000000003638</v>
      </c>
      <c r="I814" s="4">
        <f t="shared" si="252"/>
        <v>-2.3139999999999419</v>
      </c>
      <c r="K814" s="16">
        <f t="shared" si="253"/>
        <v>0.86901464186782951</v>
      </c>
      <c r="L814" s="4">
        <f t="shared" si="242"/>
        <v>101.07999999999993</v>
      </c>
      <c r="M814" s="6">
        <f t="shared" si="254"/>
        <v>0.86901464186782951</v>
      </c>
      <c r="N814" s="4">
        <f t="shared" si="245"/>
        <v>101.07999999999993</v>
      </c>
      <c r="O814" s="6">
        <f t="shared" si="255"/>
        <v>0.86901464186782951</v>
      </c>
      <c r="P814" s="4">
        <f t="shared" si="246"/>
        <v>101.07999999999993</v>
      </c>
      <c r="Q814" s="13"/>
      <c r="R814" s="13"/>
      <c r="S814" s="4">
        <f t="shared" si="256"/>
        <v>23.769999999999982</v>
      </c>
      <c r="T814" s="6">
        <f t="shared" si="243"/>
        <v>1.0067273446774816</v>
      </c>
      <c r="U814" s="4">
        <f t="shared" si="257"/>
        <v>26.879999999999654</v>
      </c>
      <c r="V814" s="6">
        <f t="shared" si="244"/>
        <v>0.50563909774436255</v>
      </c>
      <c r="X814" s="4">
        <f t="shared" si="258"/>
        <v>23.769999999999982</v>
      </c>
      <c r="Z814" s="4">
        <f t="shared" si="240"/>
        <v>26.879999999999654</v>
      </c>
      <c r="AA814" s="4">
        <f t="shared" si="241"/>
        <v>9.8500000000003638</v>
      </c>
      <c r="AC814" s="4" t="str">
        <f t="shared" si="248"/>
        <v/>
      </c>
      <c r="AD814" s="4">
        <f t="shared" si="247"/>
        <v>247.90999999999985</v>
      </c>
    </row>
    <row r="815" spans="1:30">
      <c r="A815" s="2">
        <f>Pairs!J815</f>
        <v>41338</v>
      </c>
      <c r="B815" s="5">
        <f>Pairs!K815</f>
        <v>3737.81</v>
      </c>
      <c r="C815" s="5">
        <f>Pairs!L815</f>
        <v>3793.24</v>
      </c>
      <c r="D815" s="5">
        <f>Pairs!M815</f>
        <v>3736.91</v>
      </c>
      <c r="E815" s="5">
        <f>Pairs!N815</f>
        <v>3787.19</v>
      </c>
      <c r="F815" s="4">
        <f t="shared" si="249"/>
        <v>56.329999999999927</v>
      </c>
      <c r="G815" s="4">
        <f t="shared" si="250"/>
        <v>60.044166666666648</v>
      </c>
      <c r="H815" s="9">
        <f t="shared" si="251"/>
        <v>77.429999999999836</v>
      </c>
      <c r="I815" s="4">
        <f t="shared" si="252"/>
        <v>33.053999999999995</v>
      </c>
      <c r="K815" s="16">
        <f t="shared" si="253"/>
        <v>1</v>
      </c>
      <c r="L815" s="4">
        <f t="shared" si="242"/>
        <v>95.700000000000273</v>
      </c>
      <c r="M815" s="6">
        <f t="shared" si="254"/>
        <v>1</v>
      </c>
      <c r="N815" s="4">
        <f t="shared" si="245"/>
        <v>165.26999999999998</v>
      </c>
      <c r="O815" s="6">
        <f t="shared" si="255"/>
        <v>1</v>
      </c>
      <c r="P815" s="4">
        <f t="shared" si="246"/>
        <v>165.26999999999998</v>
      </c>
      <c r="Q815" s="13"/>
      <c r="R815" s="13"/>
      <c r="S815" s="4">
        <f t="shared" si="256"/>
        <v>83.479999999999563</v>
      </c>
      <c r="T815" s="6">
        <f t="shared" si="243"/>
        <v>1.6948951325682611</v>
      </c>
      <c r="U815" s="4">
        <f t="shared" si="257"/>
        <v>-27.149999999999636</v>
      </c>
      <c r="V815" s="6">
        <f t="shared" si="244"/>
        <v>1.1376137712702796</v>
      </c>
      <c r="X815" s="4">
        <f t="shared" si="258"/>
        <v>-27.149999999999636</v>
      </c>
      <c r="Z815" s="4">
        <f t="shared" si="240"/>
        <v>83.479999999999563</v>
      </c>
      <c r="AA815" s="4">
        <f t="shared" si="241"/>
        <v>77.429999999999836</v>
      </c>
      <c r="AC815" s="4">
        <f t="shared" si="248"/>
        <v>49.429999999999836</v>
      </c>
      <c r="AD815" s="4">
        <f t="shared" si="247"/>
        <v>256.55999999999949</v>
      </c>
    </row>
    <row r="816" spans="1:30">
      <c r="A816" s="2">
        <f>Pairs!J816</f>
        <v>41339</v>
      </c>
      <c r="B816" s="5">
        <f>Pairs!K816</f>
        <v>3791.54</v>
      </c>
      <c r="C816" s="5">
        <f>Pairs!L816</f>
        <v>3809</v>
      </c>
      <c r="D816" s="5">
        <f>Pairs!M816</f>
        <v>3769.94</v>
      </c>
      <c r="E816" s="5">
        <f>Pairs!N816</f>
        <v>3773.76</v>
      </c>
      <c r="F816" s="4">
        <f t="shared" si="249"/>
        <v>39.059999999999945</v>
      </c>
      <c r="G816" s="4">
        <f t="shared" si="250"/>
        <v>60.922499999999978</v>
      </c>
      <c r="H816" s="9">
        <f t="shared" si="251"/>
        <v>-13.429999999999836</v>
      </c>
      <c r="I816" s="4">
        <f t="shared" si="252"/>
        <v>16.454000000000086</v>
      </c>
      <c r="K816" s="16">
        <f t="shared" si="253"/>
        <v>0.8461274060494981</v>
      </c>
      <c r="L816" s="4">
        <f t="shared" si="242"/>
        <v>87.2800000000002</v>
      </c>
      <c r="M816" s="6">
        <f t="shared" si="254"/>
        <v>0.91873903309735683</v>
      </c>
      <c r="N816" s="4">
        <f t="shared" si="245"/>
        <v>165.26999999999998</v>
      </c>
      <c r="O816" s="6">
        <f t="shared" si="255"/>
        <v>0.91873903309735683</v>
      </c>
      <c r="P816" s="4">
        <f t="shared" si="246"/>
        <v>165.26999999999998</v>
      </c>
      <c r="Q816" s="13"/>
      <c r="R816" s="13"/>
      <c r="S816" s="4">
        <f t="shared" si="256"/>
        <v>21.809999999999945</v>
      </c>
      <c r="T816" s="6">
        <f t="shared" si="243"/>
        <v>1.2278996865203751</v>
      </c>
      <c r="U816" s="4">
        <f t="shared" si="257"/>
        <v>17.25</v>
      </c>
      <c r="V816" s="6">
        <f t="shared" si="244"/>
        <v>0.819749216300941</v>
      </c>
      <c r="X816" s="4">
        <f t="shared" si="258"/>
        <v>17.25</v>
      </c>
      <c r="Z816" s="4">
        <f t="shared" si="240"/>
        <v>21.809999999999945</v>
      </c>
      <c r="AA816" s="4">
        <f t="shared" si="241"/>
        <v>13.429999999999836</v>
      </c>
      <c r="AC816" s="4" t="str">
        <f t="shared" si="248"/>
        <v/>
      </c>
      <c r="AD816" s="4">
        <f t="shared" si="247"/>
        <v>258.61999999999944</v>
      </c>
    </row>
    <row r="817" spans="1:30">
      <c r="A817" s="2">
        <f>Pairs!J817</f>
        <v>41340</v>
      </c>
      <c r="B817" s="5">
        <f>Pairs!K817</f>
        <v>3783.04</v>
      </c>
      <c r="C817" s="5">
        <f>Pairs!L817</f>
        <v>3802.18</v>
      </c>
      <c r="D817" s="5">
        <f>Pairs!M817</f>
        <v>3779.82</v>
      </c>
      <c r="E817" s="5">
        <f>Pairs!N817</f>
        <v>3793.78</v>
      </c>
      <c r="F817" s="4">
        <f t="shared" si="249"/>
        <v>22.359999999999673</v>
      </c>
      <c r="G817" s="4">
        <f t="shared" si="250"/>
        <v>56.172499999999978</v>
      </c>
      <c r="H817" s="9">
        <f t="shared" si="251"/>
        <v>20.019999999999982</v>
      </c>
      <c r="I817" s="4">
        <f t="shared" si="252"/>
        <v>14.15600000000004</v>
      </c>
      <c r="K817" s="16">
        <f t="shared" si="253"/>
        <v>1</v>
      </c>
      <c r="L817" s="4">
        <f t="shared" si="242"/>
        <v>93.870000000000346</v>
      </c>
      <c r="M817" s="6">
        <f t="shared" si="254"/>
        <v>1</v>
      </c>
      <c r="N817" s="4">
        <f t="shared" si="245"/>
        <v>102.29000000000042</v>
      </c>
      <c r="O817" s="6">
        <f t="shared" si="255"/>
        <v>1</v>
      </c>
      <c r="P817" s="4">
        <f t="shared" si="246"/>
        <v>171.86000000000013</v>
      </c>
      <c r="Q817" s="13"/>
      <c r="R817" s="13"/>
      <c r="S817" s="4">
        <f t="shared" si="256"/>
        <v>28.419999999999618</v>
      </c>
      <c r="T817" s="6">
        <f t="shared" si="243"/>
        <v>1.1717461044912896</v>
      </c>
      <c r="U817" s="4">
        <f t="shared" si="257"/>
        <v>-6.0599999999999454</v>
      </c>
      <c r="V817" s="6">
        <f t="shared" si="244"/>
        <v>0.91555912007332863</v>
      </c>
      <c r="X817" s="4">
        <f t="shared" si="258"/>
        <v>-6.0599999999999454</v>
      </c>
      <c r="Z817" s="4">
        <f t="shared" si="240"/>
        <v>28.419999999999618</v>
      </c>
      <c r="AA817" s="4">
        <f t="shared" si="241"/>
        <v>20.019999999999982</v>
      </c>
      <c r="AC817" s="4">
        <f t="shared" si="248"/>
        <v>-7.9800000000000182</v>
      </c>
      <c r="AD817" s="4">
        <f t="shared" si="247"/>
        <v>193.55999999999949</v>
      </c>
    </row>
    <row r="818" spans="1:30">
      <c r="A818" s="2">
        <f>Pairs!J818</f>
        <v>41341</v>
      </c>
      <c r="B818" s="5">
        <f>Pairs!K818</f>
        <v>3813.7</v>
      </c>
      <c r="C818" s="5">
        <f>Pairs!L818</f>
        <v>3849.87</v>
      </c>
      <c r="D818" s="5">
        <f>Pairs!M818</f>
        <v>3813.08</v>
      </c>
      <c r="E818" s="5">
        <f>Pairs!N818</f>
        <v>3840.15</v>
      </c>
      <c r="F818" s="4">
        <f t="shared" si="249"/>
        <v>36.789999999999964</v>
      </c>
      <c r="G818" s="4">
        <f t="shared" si="250"/>
        <v>55.746666666666634</v>
      </c>
      <c r="H818" s="9">
        <f t="shared" si="251"/>
        <v>46.369999999999891</v>
      </c>
      <c r="I818" s="4">
        <f t="shared" si="252"/>
        <v>28.048000000000048</v>
      </c>
      <c r="K818" s="16">
        <f t="shared" si="253"/>
        <v>1</v>
      </c>
      <c r="L818" s="4">
        <f t="shared" si="242"/>
        <v>130.38999999999987</v>
      </c>
      <c r="M818" s="6">
        <f t="shared" si="254"/>
        <v>1</v>
      </c>
      <c r="N818" s="4">
        <f t="shared" si="245"/>
        <v>140.24000000000024</v>
      </c>
      <c r="O818" s="6">
        <f t="shared" si="255"/>
        <v>1</v>
      </c>
      <c r="P818" s="4">
        <f t="shared" si="246"/>
        <v>218.23000000000002</v>
      </c>
      <c r="Q818" s="13"/>
      <c r="R818" s="13"/>
      <c r="S818" s="4">
        <f t="shared" si="256"/>
        <v>56.089999999999691</v>
      </c>
      <c r="T818" s="6">
        <f t="shared" si="243"/>
        <v>1.5975284968573504</v>
      </c>
      <c r="U818" s="4">
        <f t="shared" si="257"/>
        <v>-19.299999999999727</v>
      </c>
      <c r="V818" s="6">
        <f t="shared" si="244"/>
        <v>1.2056034941940945</v>
      </c>
      <c r="X818" s="4">
        <f t="shared" si="258"/>
        <v>-19.299999999999727</v>
      </c>
      <c r="Z818" s="4">
        <f t="shared" si="240"/>
        <v>56.089999999999691</v>
      </c>
      <c r="AA818" s="4">
        <f t="shared" si="241"/>
        <v>46.369999999999891</v>
      </c>
      <c r="AC818" s="4">
        <f t="shared" si="248"/>
        <v>18.369999999999891</v>
      </c>
      <c r="AD818" s="4">
        <f t="shared" si="247"/>
        <v>158.44999999999936</v>
      </c>
    </row>
    <row r="819" spans="1:30">
      <c r="A819" s="2">
        <f>Pairs!J819</f>
        <v>41344</v>
      </c>
      <c r="B819" s="5">
        <f>Pairs!K819</f>
        <v>3830.69</v>
      </c>
      <c r="C819" s="5">
        <f>Pairs!L819</f>
        <v>3837.79</v>
      </c>
      <c r="D819" s="5">
        <f>Pairs!M819</f>
        <v>3817.92</v>
      </c>
      <c r="E819" s="5">
        <f>Pairs!N819</f>
        <v>3836.27</v>
      </c>
      <c r="F819" s="4">
        <f t="shared" si="249"/>
        <v>19.869999999999891</v>
      </c>
      <c r="G819" s="4">
        <f t="shared" si="250"/>
        <v>51.99583333333328</v>
      </c>
      <c r="H819" s="9">
        <f t="shared" si="251"/>
        <v>-3.8800000000001091</v>
      </c>
      <c r="I819" s="4">
        <f t="shared" si="252"/>
        <v>25.301999999999953</v>
      </c>
      <c r="K819" s="16">
        <f t="shared" si="253"/>
        <v>0.94155746347341296</v>
      </c>
      <c r="L819" s="4">
        <f t="shared" si="242"/>
        <v>66.389999999999873</v>
      </c>
      <c r="M819" s="6">
        <f t="shared" si="254"/>
        <v>0.97233314318311392</v>
      </c>
      <c r="N819" s="4">
        <f t="shared" si="245"/>
        <v>140.24000000000024</v>
      </c>
      <c r="O819" s="6">
        <f t="shared" si="255"/>
        <v>0.97390017489573455</v>
      </c>
      <c r="P819" s="4">
        <f t="shared" si="246"/>
        <v>148.66000000000031</v>
      </c>
      <c r="Q819" s="13"/>
      <c r="R819" s="13"/>
      <c r="S819" s="4">
        <f t="shared" si="256"/>
        <v>-2.3600000000001273</v>
      </c>
      <c r="T819" s="6">
        <f t="shared" si="243"/>
        <v>0.98190045248868674</v>
      </c>
      <c r="U819" s="4">
        <f t="shared" si="257"/>
        <v>22.230000000000018</v>
      </c>
      <c r="V819" s="6">
        <f t="shared" si="244"/>
        <v>0.82951146560319011</v>
      </c>
      <c r="X819" s="4">
        <f t="shared" si="258"/>
        <v>-2.3600000000001273</v>
      </c>
      <c r="Z819" s="4">
        <f t="shared" si="240"/>
        <v>22.230000000000018</v>
      </c>
      <c r="AA819" s="4">
        <f t="shared" si="241"/>
        <v>3.8800000000001091</v>
      </c>
      <c r="AC819" s="4" t="str">
        <f t="shared" si="248"/>
        <v/>
      </c>
      <c r="AD819" s="4">
        <f t="shared" si="247"/>
        <v>171.39999999999964</v>
      </c>
    </row>
    <row r="820" spans="1:30">
      <c r="A820" s="2">
        <f>Pairs!J820</f>
        <v>41345</v>
      </c>
      <c r="B820" s="5">
        <f>Pairs!K820</f>
        <v>3824.11</v>
      </c>
      <c r="C820" s="5">
        <f>Pairs!L820</f>
        <v>3855.07</v>
      </c>
      <c r="D820" s="5">
        <f>Pairs!M820</f>
        <v>3822.95</v>
      </c>
      <c r="E820" s="5">
        <f>Pairs!N820</f>
        <v>3839.97</v>
      </c>
      <c r="F820" s="4">
        <f t="shared" si="249"/>
        <v>32.120000000000346</v>
      </c>
      <c r="G820" s="4">
        <f t="shared" si="250"/>
        <v>49.486666666666643</v>
      </c>
      <c r="H820" s="9">
        <f t="shared" si="251"/>
        <v>3.6999999999998181</v>
      </c>
      <c r="I820" s="4">
        <f t="shared" si="252"/>
        <v>10.555999999999949</v>
      </c>
      <c r="K820" s="16">
        <f t="shared" si="253"/>
        <v>0.99728874830546332</v>
      </c>
      <c r="L820" s="4">
        <f t="shared" si="242"/>
        <v>66.389999999999873</v>
      </c>
      <c r="M820" s="6">
        <f t="shared" si="254"/>
        <v>0.99861952603727056</v>
      </c>
      <c r="N820" s="4">
        <f t="shared" si="245"/>
        <v>130.38999999999987</v>
      </c>
      <c r="O820" s="6">
        <f t="shared" si="255"/>
        <v>0.99871648602395691</v>
      </c>
      <c r="P820" s="4">
        <f t="shared" si="246"/>
        <v>140.24000000000024</v>
      </c>
      <c r="Q820" s="13"/>
      <c r="R820" s="13"/>
      <c r="S820" s="4">
        <f t="shared" si="256"/>
        <v>18.800000000000182</v>
      </c>
      <c r="T820" s="6">
        <f t="shared" si="243"/>
        <v>1.2247326404579018</v>
      </c>
      <c r="U820" s="4">
        <f t="shared" si="257"/>
        <v>13.320000000000164</v>
      </c>
      <c r="V820" s="6">
        <f t="shared" si="244"/>
        <v>0.74092483807801923</v>
      </c>
      <c r="X820" s="4">
        <f t="shared" si="258"/>
        <v>13.320000000000164</v>
      </c>
      <c r="Z820" s="4">
        <f t="shared" si="240"/>
        <v>18.800000000000182</v>
      </c>
      <c r="AA820" s="4">
        <f t="shared" si="241"/>
        <v>3.6999999999998181</v>
      </c>
      <c r="AC820" s="4" t="str">
        <f t="shared" si="248"/>
        <v/>
      </c>
      <c r="AD820" s="4">
        <f t="shared" si="247"/>
        <v>99.989999999999782</v>
      </c>
    </row>
    <row r="821" spans="1:30">
      <c r="A821" s="2">
        <f>Pairs!J821</f>
        <v>41346</v>
      </c>
      <c r="B821" s="5">
        <f>Pairs!K821</f>
        <v>3834.44</v>
      </c>
      <c r="C821" s="5">
        <f>Pairs!L821</f>
        <v>3839.99</v>
      </c>
      <c r="D821" s="5">
        <f>Pairs!M821</f>
        <v>3817.56</v>
      </c>
      <c r="E821" s="5">
        <f>Pairs!N821</f>
        <v>3836.04</v>
      </c>
      <c r="F821" s="4">
        <f t="shared" si="249"/>
        <v>22.429999999999836</v>
      </c>
      <c r="G821" s="4">
        <f t="shared" si="250"/>
        <v>44.472499999999933</v>
      </c>
      <c r="H821" s="9">
        <f t="shared" si="251"/>
        <v>-3.9299999999998363</v>
      </c>
      <c r="I821" s="4">
        <f t="shared" si="252"/>
        <v>12.45599999999995</v>
      </c>
      <c r="K821" s="16">
        <f t="shared" si="253"/>
        <v>0.911365106750051</v>
      </c>
      <c r="L821" s="4">
        <f t="shared" si="242"/>
        <v>46.369999999999891</v>
      </c>
      <c r="M821" s="6">
        <f t="shared" si="254"/>
        <v>0.93809308630817689</v>
      </c>
      <c r="N821" s="4">
        <f t="shared" si="245"/>
        <v>66.389999999999873</v>
      </c>
      <c r="O821" s="6">
        <f t="shared" si="255"/>
        <v>0.97069309754706135</v>
      </c>
      <c r="P821" s="4">
        <f t="shared" si="246"/>
        <v>140.24000000000024</v>
      </c>
      <c r="Q821" s="13"/>
      <c r="R821" s="13"/>
      <c r="S821" s="4">
        <f t="shared" si="256"/>
        <v>1.999999999998181E-2</v>
      </c>
      <c r="T821" s="6">
        <f t="shared" si="243"/>
        <v>0.99758999849374441</v>
      </c>
      <c r="U821" s="4">
        <f t="shared" si="257"/>
        <v>22.409999999999854</v>
      </c>
      <c r="V821" s="6">
        <f t="shared" si="244"/>
        <v>0.65973791233619239</v>
      </c>
      <c r="X821" s="4">
        <f t="shared" si="258"/>
        <v>1.999999999998181E-2</v>
      </c>
      <c r="Z821" s="4">
        <f t="shared" si="240"/>
        <v>22.409999999999854</v>
      </c>
      <c r="AA821" s="4">
        <f t="shared" si="241"/>
        <v>3.9299999999998363</v>
      </c>
      <c r="AC821" s="4" t="str">
        <f t="shared" si="248"/>
        <v/>
      </c>
      <c r="AD821" s="4">
        <f t="shared" si="247"/>
        <v>58.420000000000073</v>
      </c>
    </row>
    <row r="822" spans="1:30">
      <c r="A822" s="2">
        <f>Pairs!J822</f>
        <v>41347</v>
      </c>
      <c r="B822" s="5">
        <f>Pairs!K822</f>
        <v>3855.3</v>
      </c>
      <c r="C822" s="5">
        <f>Pairs!L822</f>
        <v>3871.58</v>
      </c>
      <c r="D822" s="5">
        <f>Pairs!M822</f>
        <v>3849.69</v>
      </c>
      <c r="E822" s="5">
        <f>Pairs!N822</f>
        <v>3871.58</v>
      </c>
      <c r="F822" s="4">
        <f t="shared" si="249"/>
        <v>21.889999999999873</v>
      </c>
      <c r="G822" s="4">
        <f t="shared" si="250"/>
        <v>40.729166666666593</v>
      </c>
      <c r="H822" s="9">
        <f t="shared" si="251"/>
        <v>35.539999999999964</v>
      </c>
      <c r="I822" s="4">
        <f t="shared" si="252"/>
        <v>15.559999999999945</v>
      </c>
      <c r="K822" s="16">
        <f t="shared" si="253"/>
        <v>1</v>
      </c>
      <c r="L822" s="4">
        <f t="shared" si="242"/>
        <v>35.539999999999964</v>
      </c>
      <c r="M822" s="6">
        <f t="shared" si="254"/>
        <v>1</v>
      </c>
      <c r="N822" s="4">
        <f t="shared" si="245"/>
        <v>97.819999999999709</v>
      </c>
      <c r="O822" s="6">
        <f t="shared" si="255"/>
        <v>1</v>
      </c>
      <c r="P822" s="4">
        <f t="shared" si="246"/>
        <v>161.81999999999971</v>
      </c>
      <c r="Q822" s="13"/>
      <c r="R822" s="13"/>
      <c r="S822" s="4">
        <f t="shared" si="256"/>
        <v>35.539999999999964</v>
      </c>
      <c r="T822" s="6">
        <f t="shared" si="243"/>
        <v>1.6778089281863253</v>
      </c>
      <c r="U822" s="4">
        <f t="shared" si="257"/>
        <v>-13.650000000000091</v>
      </c>
      <c r="V822" s="6">
        <f t="shared" si="244"/>
        <v>1.2057364675436701</v>
      </c>
      <c r="X822" s="4">
        <f t="shared" si="258"/>
        <v>-13.650000000000091</v>
      </c>
      <c r="Z822" s="4">
        <f t="shared" si="240"/>
        <v>35.539999999999964</v>
      </c>
      <c r="AA822" s="4">
        <f t="shared" si="241"/>
        <v>35.539999999999964</v>
      </c>
      <c r="AC822" s="4">
        <f t="shared" si="248"/>
        <v>7.5399999999999636</v>
      </c>
      <c r="AD822" s="4">
        <f t="shared" si="247"/>
        <v>62.449999999999818</v>
      </c>
    </row>
    <row r="823" spans="1:30">
      <c r="A823" s="2">
        <f>Pairs!J823</f>
        <v>41348</v>
      </c>
      <c r="B823" s="5">
        <f>Pairs!K823</f>
        <v>3869.14</v>
      </c>
      <c r="C823" s="5">
        <f>Pairs!L823</f>
        <v>3869.14</v>
      </c>
      <c r="D823" s="5">
        <f>Pairs!M823</f>
        <v>3829.73</v>
      </c>
      <c r="E823" s="5">
        <f>Pairs!N823</f>
        <v>3844.03</v>
      </c>
      <c r="F823" s="4">
        <f t="shared" si="249"/>
        <v>39.409999999999854</v>
      </c>
      <c r="G823" s="4">
        <f t="shared" si="250"/>
        <v>37.871666666666556</v>
      </c>
      <c r="H823" s="9">
        <f t="shared" si="251"/>
        <v>-27.549999999999727</v>
      </c>
      <c r="I823" s="4">
        <f t="shared" si="252"/>
        <v>0.77600000000002178</v>
      </c>
      <c r="K823" s="16">
        <f t="shared" si="253"/>
        <v>0.22481710748453138</v>
      </c>
      <c r="L823" s="4">
        <f t="shared" si="242"/>
        <v>35.539999999999964</v>
      </c>
      <c r="M823" s="6">
        <f t="shared" si="254"/>
        <v>0.64588688946015649</v>
      </c>
      <c r="N823" s="4">
        <f t="shared" si="245"/>
        <v>77.799999999999727</v>
      </c>
      <c r="O823" s="6">
        <f t="shared" si="255"/>
        <v>0.71836025352688804</v>
      </c>
      <c r="P823" s="4">
        <f t="shared" si="246"/>
        <v>97.819999999999709</v>
      </c>
      <c r="Q823" s="13"/>
      <c r="R823" s="13"/>
      <c r="S823" s="4">
        <f t="shared" si="256"/>
        <v>-2.4400000000000546</v>
      </c>
      <c r="T823" s="6">
        <f t="shared" si="243"/>
        <v>0.93134496342149531</v>
      </c>
      <c r="U823" s="4">
        <f t="shared" si="257"/>
        <v>41.849999999999909</v>
      </c>
      <c r="V823" s="6">
        <f t="shared" si="244"/>
        <v>-0.17754642656161934</v>
      </c>
      <c r="X823" s="4">
        <f t="shared" si="258"/>
        <v>-2.4400000000000546</v>
      </c>
      <c r="Z823" s="4">
        <f t="shared" si="240"/>
        <v>41.849999999999909</v>
      </c>
      <c r="AA823" s="4">
        <f t="shared" si="241"/>
        <v>27.549999999999727</v>
      </c>
      <c r="AC823" s="4">
        <f t="shared" si="248"/>
        <v>-0.45000000000027285</v>
      </c>
      <c r="AD823" s="4">
        <f t="shared" si="247"/>
        <v>66.9099999999994</v>
      </c>
    </row>
    <row r="824" spans="1:30">
      <c r="A824" s="2">
        <f>Pairs!J824</f>
        <v>41351</v>
      </c>
      <c r="B824" s="5">
        <f>Pairs!K824</f>
        <v>3768.07</v>
      </c>
      <c r="C824" s="5">
        <f>Pairs!L824</f>
        <v>3832.02</v>
      </c>
      <c r="D824" s="5">
        <f>Pairs!M824</f>
        <v>3761.22</v>
      </c>
      <c r="E824" s="5">
        <f>Pairs!N824</f>
        <v>3825.47</v>
      </c>
      <c r="F824" s="4">
        <f t="shared" si="249"/>
        <v>70.800000000000182</v>
      </c>
      <c r="G824" s="4">
        <f t="shared" si="250"/>
        <v>40.183333333333245</v>
      </c>
      <c r="H824" s="9">
        <f t="shared" si="251"/>
        <v>-18.5600000000004</v>
      </c>
      <c r="I824" s="4">
        <f t="shared" si="252"/>
        <v>-2.1600000000000366</v>
      </c>
      <c r="K824" s="16">
        <f t="shared" si="253"/>
        <v>0</v>
      </c>
      <c r="L824" s="4">
        <f t="shared" si="242"/>
        <v>46.110000000000127</v>
      </c>
      <c r="M824" s="6">
        <f t="shared" si="254"/>
        <v>0</v>
      </c>
      <c r="N824" s="4">
        <f t="shared" si="245"/>
        <v>46.110000000000127</v>
      </c>
      <c r="O824" s="6">
        <f t="shared" si="255"/>
        <v>0.52862400327131198</v>
      </c>
      <c r="P824" s="4">
        <f t="shared" si="246"/>
        <v>97.819999999999709</v>
      </c>
      <c r="Q824" s="13"/>
      <c r="R824" s="13"/>
      <c r="S824" s="4">
        <f t="shared" si="256"/>
        <v>-12.010000000000218</v>
      </c>
      <c r="T824" s="6">
        <f t="shared" si="243"/>
        <v>-0.11311198649409077</v>
      </c>
      <c r="U824" s="4">
        <f t="shared" si="257"/>
        <v>82.8100000000004</v>
      </c>
      <c r="V824" s="6">
        <f t="shared" si="244"/>
        <v>-2.1052335396736139</v>
      </c>
      <c r="X824" s="4">
        <f t="shared" si="258"/>
        <v>-12.010000000000218</v>
      </c>
      <c r="Z824" s="4">
        <f t="shared" si="240"/>
        <v>82.8100000000004</v>
      </c>
      <c r="AA824" s="4">
        <f t="shared" si="241"/>
        <v>18.5600000000004</v>
      </c>
      <c r="AC824" s="4">
        <f t="shared" si="248"/>
        <v>-9.4399999999995998</v>
      </c>
      <c r="AD824" s="4">
        <f t="shared" si="247"/>
        <v>57.4699999999998</v>
      </c>
    </row>
    <row r="825" spans="1:30">
      <c r="A825" s="2">
        <f>Pairs!J825</f>
        <v>41352</v>
      </c>
      <c r="B825" s="5">
        <f>Pairs!K825</f>
        <v>3813.37</v>
      </c>
      <c r="C825" s="5">
        <f>Pairs!L825</f>
        <v>3819.37</v>
      </c>
      <c r="D825" s="5">
        <f>Pairs!M825</f>
        <v>3763.99</v>
      </c>
      <c r="E825" s="5">
        <f>Pairs!N825</f>
        <v>3775.75</v>
      </c>
      <c r="F825" s="4">
        <f t="shared" si="249"/>
        <v>55.380000000000109</v>
      </c>
      <c r="G825" s="4">
        <f t="shared" si="250"/>
        <v>38.924166666666601</v>
      </c>
      <c r="H825" s="9">
        <f t="shared" si="251"/>
        <v>-49.7199999999998</v>
      </c>
      <c r="I825" s="4">
        <f t="shared" si="252"/>
        <v>-12.84399999999996</v>
      </c>
      <c r="K825" s="16">
        <f t="shared" si="253"/>
        <v>0</v>
      </c>
      <c r="L825" s="4">
        <f t="shared" si="242"/>
        <v>95.829999999999927</v>
      </c>
      <c r="M825" s="6">
        <f t="shared" si="254"/>
        <v>0</v>
      </c>
      <c r="N825" s="4">
        <f t="shared" si="245"/>
        <v>95.829999999999927</v>
      </c>
      <c r="O825" s="6">
        <f t="shared" si="255"/>
        <v>0</v>
      </c>
      <c r="P825" s="4">
        <f t="shared" si="246"/>
        <v>95.829999999999927</v>
      </c>
      <c r="Q825" s="13"/>
      <c r="R825" s="13"/>
      <c r="S825" s="4">
        <f t="shared" si="256"/>
        <v>-6.0999999999999091</v>
      </c>
      <c r="T825" s="6">
        <f t="shared" si="243"/>
        <v>-0.13229234439383847</v>
      </c>
      <c r="U825" s="4">
        <f t="shared" si="257"/>
        <v>61.480000000000018</v>
      </c>
      <c r="V825" s="6">
        <f t="shared" si="244"/>
        <v>-1.3333333333333302</v>
      </c>
      <c r="X825" s="4">
        <f t="shared" si="258"/>
        <v>-6.0999999999999091</v>
      </c>
      <c r="Z825" s="4">
        <f t="shared" si="240"/>
        <v>61.480000000000018</v>
      </c>
      <c r="AA825" s="4">
        <f t="shared" si="241"/>
        <v>49.7199999999998</v>
      </c>
      <c r="AC825" s="4">
        <f t="shared" si="248"/>
        <v>21.7199999999998</v>
      </c>
      <c r="AD825" s="4">
        <f t="shared" si="247"/>
        <v>29.759999999999764</v>
      </c>
    </row>
    <row r="826" spans="1:30">
      <c r="A826" s="2">
        <f>Pairs!J826</f>
        <v>41353</v>
      </c>
      <c r="B826" s="5">
        <f>Pairs!K826</f>
        <v>3798.12</v>
      </c>
      <c r="C826" s="5">
        <f>Pairs!L826</f>
        <v>3834.88</v>
      </c>
      <c r="D826" s="5">
        <f>Pairs!M826</f>
        <v>3785.81</v>
      </c>
      <c r="E826" s="5">
        <f>Pairs!N826</f>
        <v>3829.56</v>
      </c>
      <c r="F826" s="4">
        <f t="shared" si="249"/>
        <v>49.070000000000164</v>
      </c>
      <c r="G826" s="4">
        <f t="shared" si="250"/>
        <v>38.792499999999983</v>
      </c>
      <c r="H826" s="9">
        <f t="shared" si="251"/>
        <v>53.809999999999945</v>
      </c>
      <c r="I826" s="4">
        <f t="shared" si="252"/>
        <v>-1.2960000000000036</v>
      </c>
      <c r="K826" s="16">
        <f t="shared" si="253"/>
        <v>0.5615151831368046</v>
      </c>
      <c r="L826" s="4">
        <f t="shared" si="242"/>
        <v>95.829999999999927</v>
      </c>
      <c r="M826" s="6">
        <f t="shared" si="254"/>
        <v>0.5615151831368046</v>
      </c>
      <c r="N826" s="4">
        <f t="shared" si="245"/>
        <v>95.829999999999927</v>
      </c>
      <c r="O826" s="6">
        <f t="shared" si="255"/>
        <v>0.5615151831368046</v>
      </c>
      <c r="P826" s="4">
        <f t="shared" si="246"/>
        <v>95.829999999999927</v>
      </c>
      <c r="Q826" s="13"/>
      <c r="R826" s="13"/>
      <c r="S826" s="4">
        <f t="shared" si="256"/>
        <v>59.130000000000109</v>
      </c>
      <c r="T826" s="6">
        <f t="shared" si="243"/>
        <v>0.61703015757069968</v>
      </c>
      <c r="U826" s="4">
        <f t="shared" si="257"/>
        <v>-10.059999999999945</v>
      </c>
      <c r="V826" s="6">
        <f t="shared" si="244"/>
        <v>0.10497756443702341</v>
      </c>
      <c r="X826" s="4">
        <f t="shared" si="258"/>
        <v>-10.059999999999945</v>
      </c>
      <c r="Z826" s="4">
        <f t="shared" si="240"/>
        <v>59.130000000000109</v>
      </c>
      <c r="AA826" s="4">
        <f t="shared" si="241"/>
        <v>53.809999999999945</v>
      </c>
      <c r="AC826" s="4">
        <f t="shared" si="248"/>
        <v>25.809999999999945</v>
      </c>
      <c r="AD826" s="4">
        <f t="shared" si="247"/>
        <v>55.569999999999709</v>
      </c>
    </row>
    <row r="827" spans="1:30">
      <c r="A827" s="2">
        <f>Pairs!J827</f>
        <v>41354</v>
      </c>
      <c r="B827" s="5">
        <f>Pairs!K827</f>
        <v>3821.44</v>
      </c>
      <c r="C827" s="5">
        <f>Pairs!L827</f>
        <v>3822.65</v>
      </c>
      <c r="D827" s="5">
        <f>Pairs!M827</f>
        <v>3756.58</v>
      </c>
      <c r="E827" s="5">
        <f>Pairs!N827</f>
        <v>3774.85</v>
      </c>
      <c r="F827" s="4">
        <f t="shared" si="249"/>
        <v>66.070000000000164</v>
      </c>
      <c r="G827" s="4">
        <f t="shared" si="250"/>
        <v>39.604166666666664</v>
      </c>
      <c r="H827" s="9">
        <f t="shared" si="251"/>
        <v>-54.710000000000036</v>
      </c>
      <c r="I827" s="4">
        <f t="shared" si="252"/>
        <v>-19.346000000000004</v>
      </c>
      <c r="K827" s="16">
        <f t="shared" si="253"/>
        <v>0</v>
      </c>
      <c r="L827" s="4">
        <f t="shared" si="242"/>
        <v>69.180000000000291</v>
      </c>
      <c r="M827" s="6">
        <f t="shared" si="254"/>
        <v>0</v>
      </c>
      <c r="N827" s="4">
        <f t="shared" si="245"/>
        <v>96.730000000000018</v>
      </c>
      <c r="O827" s="6">
        <f t="shared" si="255"/>
        <v>0</v>
      </c>
      <c r="P827" s="4">
        <f t="shared" si="246"/>
        <v>96.730000000000018</v>
      </c>
      <c r="Q827" s="13"/>
      <c r="R827" s="13"/>
      <c r="S827" s="4">
        <f t="shared" si="256"/>
        <v>-6.9099999999998545</v>
      </c>
      <c r="T827" s="6">
        <f t="shared" si="243"/>
        <v>0.4894083272461664</v>
      </c>
      <c r="U827" s="4">
        <f t="shared" si="257"/>
        <v>72.980000000000018</v>
      </c>
      <c r="V827" s="6">
        <f t="shared" si="244"/>
        <v>-0.20004174058228202</v>
      </c>
      <c r="X827" s="4">
        <f t="shared" si="258"/>
        <v>-6.9099999999998545</v>
      </c>
      <c r="Z827" s="4">
        <f t="shared" si="240"/>
        <v>72.980000000000018</v>
      </c>
      <c r="AA827" s="4">
        <f t="shared" si="241"/>
        <v>54.710000000000036</v>
      </c>
      <c r="AC827" s="4">
        <f t="shared" si="248"/>
        <v>26.710000000000036</v>
      </c>
      <c r="AD827" s="4">
        <f t="shared" si="247"/>
        <v>90.259999999999764</v>
      </c>
    </row>
    <row r="828" spans="1:30">
      <c r="A828" s="2">
        <f>Pairs!J828</f>
        <v>41355</v>
      </c>
      <c r="B828" s="5">
        <f>Pairs!K828</f>
        <v>3766.24</v>
      </c>
      <c r="C828" s="5">
        <f>Pairs!L828</f>
        <v>3790.92</v>
      </c>
      <c r="D828" s="5">
        <f>Pairs!M828</f>
        <v>3750.05</v>
      </c>
      <c r="E828" s="5">
        <f>Pairs!N828</f>
        <v>3770.29</v>
      </c>
      <c r="F828" s="4">
        <f t="shared" si="249"/>
        <v>40.869999999999891</v>
      </c>
      <c r="G828" s="4">
        <f t="shared" si="250"/>
        <v>39.754999999999995</v>
      </c>
      <c r="H828" s="9">
        <f t="shared" si="251"/>
        <v>-4.5599999999999454</v>
      </c>
      <c r="I828" s="4">
        <f t="shared" si="252"/>
        <v>-14.748000000000047</v>
      </c>
      <c r="K828" s="16">
        <f t="shared" si="253"/>
        <v>0</v>
      </c>
      <c r="L828" s="4">
        <f t="shared" si="242"/>
        <v>59.269999999999982</v>
      </c>
      <c r="M828" s="6">
        <f t="shared" si="254"/>
        <v>0</v>
      </c>
      <c r="N828" s="4">
        <f t="shared" si="245"/>
        <v>101.28999999999996</v>
      </c>
      <c r="O828" s="6">
        <f t="shared" si="255"/>
        <v>0</v>
      </c>
      <c r="P828" s="4">
        <f t="shared" si="246"/>
        <v>101.28999999999996</v>
      </c>
      <c r="Q828" s="13"/>
      <c r="R828" s="13"/>
      <c r="S828" s="4">
        <f t="shared" si="256"/>
        <v>16.070000000000164</v>
      </c>
      <c r="T828" s="6">
        <f t="shared" si="243"/>
        <v>0.23229257010696872</v>
      </c>
      <c r="U828" s="4">
        <f t="shared" si="257"/>
        <v>24.799999999999727</v>
      </c>
      <c r="V828" s="6">
        <f t="shared" si="244"/>
        <v>-0.35848511130383959</v>
      </c>
      <c r="X828" s="4">
        <f t="shared" si="258"/>
        <v>16.070000000000164</v>
      </c>
      <c r="Z828" s="4">
        <f t="shared" si="240"/>
        <v>24.799999999999727</v>
      </c>
      <c r="AA828" s="4">
        <f t="shared" si="241"/>
        <v>4.5599999999999454</v>
      </c>
      <c r="AC828" s="4" t="str">
        <f t="shared" si="248"/>
        <v/>
      </c>
      <c r="AD828" s="4">
        <f t="shared" si="247"/>
        <v>71.889999999999873</v>
      </c>
    </row>
    <row r="829" spans="1:30">
      <c r="A829" s="2">
        <f>Pairs!J829</f>
        <v>41358</v>
      </c>
      <c r="B829" s="5">
        <f>Pairs!K829</f>
        <v>3823.88</v>
      </c>
      <c r="C829" s="5">
        <f>Pairs!L829</f>
        <v>3837.02</v>
      </c>
      <c r="D829" s="5">
        <f>Pairs!M829</f>
        <v>3719.44</v>
      </c>
      <c r="E829" s="5">
        <f>Pairs!N829</f>
        <v>3727.98</v>
      </c>
      <c r="F829" s="4">
        <f t="shared" si="249"/>
        <v>117.57999999999993</v>
      </c>
      <c r="G829" s="4">
        <f t="shared" si="250"/>
        <v>47.690000000000019</v>
      </c>
      <c r="H829" s="9">
        <f t="shared" si="251"/>
        <v>-42.309999999999945</v>
      </c>
      <c r="I829" s="4">
        <f t="shared" si="252"/>
        <v>-19.497999999999955</v>
      </c>
      <c r="K829" s="16">
        <f t="shared" si="253"/>
        <v>0</v>
      </c>
      <c r="L829" s="4">
        <f t="shared" si="242"/>
        <v>101.57999999999993</v>
      </c>
      <c r="M829" s="6">
        <f t="shared" si="254"/>
        <v>0</v>
      </c>
      <c r="N829" s="4">
        <f t="shared" si="245"/>
        <v>116.05000000000018</v>
      </c>
      <c r="O829" s="6">
        <f t="shared" si="255"/>
        <v>0</v>
      </c>
      <c r="P829" s="4">
        <f t="shared" si="246"/>
        <v>143.59999999999991</v>
      </c>
      <c r="Q829" s="13"/>
      <c r="R829" s="13"/>
      <c r="S829" s="4">
        <f t="shared" si="256"/>
        <v>66.730000000000018</v>
      </c>
      <c r="T829" s="6">
        <f t="shared" si="243"/>
        <v>1.1258646870254774</v>
      </c>
      <c r="U829" s="4">
        <f t="shared" si="257"/>
        <v>50.849999999999909</v>
      </c>
      <c r="V829" s="6">
        <f t="shared" si="244"/>
        <v>-0.85793824869242319</v>
      </c>
      <c r="X829" s="4">
        <f t="shared" si="258"/>
        <v>50.849999999999909</v>
      </c>
      <c r="Z829" s="4">
        <f t="shared" si="240"/>
        <v>66.730000000000018</v>
      </c>
      <c r="AA829" s="4">
        <f t="shared" si="241"/>
        <v>42.309999999999945</v>
      </c>
      <c r="AC829" s="4">
        <f t="shared" si="248"/>
        <v>14.309999999999945</v>
      </c>
      <c r="AD829" s="4">
        <f t="shared" si="247"/>
        <v>86.199999999999818</v>
      </c>
    </row>
    <row r="830" spans="1:30">
      <c r="A830" s="2">
        <f>Pairs!J830</f>
        <v>41359</v>
      </c>
      <c r="B830" s="5">
        <f>Pairs!K830</f>
        <v>3735.32</v>
      </c>
      <c r="C830" s="5">
        <f>Pairs!L830</f>
        <v>3765.01</v>
      </c>
      <c r="D830" s="5">
        <f>Pairs!M830</f>
        <v>3732.14</v>
      </c>
      <c r="E830" s="5">
        <f>Pairs!N830</f>
        <v>3748.64</v>
      </c>
      <c r="F830" s="4">
        <f t="shared" si="249"/>
        <v>32.870000000000346</v>
      </c>
      <c r="G830" s="4">
        <f t="shared" si="250"/>
        <v>47.363333333333379</v>
      </c>
      <c r="H830" s="9">
        <f t="shared" si="251"/>
        <v>20.659999999999854</v>
      </c>
      <c r="I830" s="4">
        <f t="shared" si="252"/>
        <v>-5.4220000000000255</v>
      </c>
      <c r="K830" s="16">
        <f t="shared" si="253"/>
        <v>0.20338649340421214</v>
      </c>
      <c r="L830" s="4">
        <f t="shared" si="242"/>
        <v>101.57999999999993</v>
      </c>
      <c r="M830" s="6">
        <f t="shared" si="254"/>
        <v>0.20338649340421214</v>
      </c>
      <c r="N830" s="4">
        <f t="shared" si="245"/>
        <v>101.57999999999993</v>
      </c>
      <c r="O830" s="6">
        <f t="shared" si="255"/>
        <v>0.14387186629526369</v>
      </c>
      <c r="P830" s="4">
        <f t="shared" si="246"/>
        <v>143.59999999999991</v>
      </c>
      <c r="Q830" s="13"/>
      <c r="R830" s="13"/>
      <c r="S830" s="4">
        <f t="shared" si="256"/>
        <v>37.0300000000002</v>
      </c>
      <c r="T830" s="6">
        <f t="shared" si="243"/>
        <v>0.36454026383146509</v>
      </c>
      <c r="U830" s="4">
        <f t="shared" si="257"/>
        <v>-4.1599999999998545</v>
      </c>
      <c r="V830" s="6">
        <f t="shared" si="244"/>
        <v>4.0952943492812144E-2</v>
      </c>
      <c r="X830" s="4">
        <f t="shared" si="258"/>
        <v>-4.1599999999998545</v>
      </c>
      <c r="Z830" s="4">
        <f t="shared" si="240"/>
        <v>37.0300000000002</v>
      </c>
      <c r="AA830" s="4">
        <f t="shared" si="241"/>
        <v>20.659999999999854</v>
      </c>
      <c r="AC830" s="4">
        <f t="shared" si="248"/>
        <v>-7.3400000000001455</v>
      </c>
      <c r="AD830" s="4">
        <f t="shared" si="247"/>
        <v>78.859999999999673</v>
      </c>
    </row>
    <row r="831" spans="1:30">
      <c r="A831" s="2">
        <f>Pairs!J831</f>
        <v>41360</v>
      </c>
      <c r="B831" s="5">
        <f>Pairs!K831</f>
        <v>3763.02</v>
      </c>
      <c r="C831" s="5">
        <f>Pairs!L831</f>
        <v>3765.76</v>
      </c>
      <c r="D831" s="5">
        <f>Pairs!M831</f>
        <v>3669.17</v>
      </c>
      <c r="E831" s="5">
        <f>Pairs!N831</f>
        <v>3711.64</v>
      </c>
      <c r="F831" s="4">
        <f t="shared" si="249"/>
        <v>96.590000000000146</v>
      </c>
      <c r="G831" s="4">
        <f t="shared" si="250"/>
        <v>53.756666666666739</v>
      </c>
      <c r="H831" s="9">
        <f t="shared" si="251"/>
        <v>-37</v>
      </c>
      <c r="I831" s="4">
        <f t="shared" si="252"/>
        <v>-23.584000000000014</v>
      </c>
      <c r="K831" s="16">
        <f t="shared" si="253"/>
        <v>0</v>
      </c>
      <c r="L831" s="4">
        <f t="shared" si="242"/>
        <v>63.210000000000036</v>
      </c>
      <c r="M831" s="6">
        <f t="shared" si="254"/>
        <v>0</v>
      </c>
      <c r="N831" s="4">
        <f t="shared" si="245"/>
        <v>117.92000000000007</v>
      </c>
      <c r="O831" s="6">
        <f t="shared" si="255"/>
        <v>0</v>
      </c>
      <c r="P831" s="4">
        <f t="shared" si="246"/>
        <v>132.39000000000033</v>
      </c>
      <c r="Q831" s="13"/>
      <c r="R831" s="13"/>
      <c r="S831" s="4">
        <f t="shared" si="256"/>
        <v>17.120000000000346</v>
      </c>
      <c r="T831" s="6">
        <f t="shared" si="243"/>
        <v>0.37192360700925603</v>
      </c>
      <c r="U831" s="4">
        <f t="shared" si="257"/>
        <v>79.4699999999998</v>
      </c>
      <c r="V831" s="6">
        <f t="shared" si="244"/>
        <v>-0.5789525497145106</v>
      </c>
      <c r="X831" s="4">
        <f t="shared" si="258"/>
        <v>17.120000000000346</v>
      </c>
      <c r="Z831" s="4">
        <f t="shared" si="240"/>
        <v>79.4699999999998</v>
      </c>
      <c r="AA831" s="4">
        <f t="shared" si="241"/>
        <v>37</v>
      </c>
      <c r="AC831" s="4">
        <f t="shared" si="248"/>
        <v>9</v>
      </c>
      <c r="AD831" s="4">
        <f t="shared" si="247"/>
        <v>87.859999999999673</v>
      </c>
    </row>
    <row r="832" spans="1:30">
      <c r="A832" s="2">
        <f>Pairs!J832</f>
        <v>41361</v>
      </c>
      <c r="B832" s="5">
        <f>Pairs!K832</f>
        <v>3710.92</v>
      </c>
      <c r="C832" s="5">
        <f>Pairs!L832</f>
        <v>3751.15</v>
      </c>
      <c r="D832" s="5">
        <f>Pairs!M832</f>
        <v>3695.09</v>
      </c>
      <c r="E832" s="5">
        <f>Pairs!N832</f>
        <v>3731.42</v>
      </c>
      <c r="F832" s="4">
        <f t="shared" si="249"/>
        <v>56.059999999999945</v>
      </c>
      <c r="G832" s="4">
        <f t="shared" si="250"/>
        <v>55.751666666666701</v>
      </c>
      <c r="H832" s="9">
        <f t="shared" si="251"/>
        <v>19.7800000000002</v>
      </c>
      <c r="I832" s="4">
        <f t="shared" si="252"/>
        <v>-8.685999999999968</v>
      </c>
      <c r="K832" s="16">
        <f t="shared" si="253"/>
        <v>0.33725490196078722</v>
      </c>
      <c r="L832" s="4">
        <f t="shared" si="242"/>
        <v>58.650000000000091</v>
      </c>
      <c r="M832" s="6">
        <f t="shared" si="254"/>
        <v>0.16774084124830552</v>
      </c>
      <c r="N832" s="4">
        <f t="shared" si="245"/>
        <v>117.92000000000007</v>
      </c>
      <c r="O832" s="6">
        <f t="shared" si="255"/>
        <v>0.16774084124830552</v>
      </c>
      <c r="P832" s="4">
        <f t="shared" si="246"/>
        <v>117.92000000000007</v>
      </c>
      <c r="Q832" s="13"/>
      <c r="R832" s="13"/>
      <c r="S832" s="4">
        <f t="shared" si="256"/>
        <v>39.510000000000218</v>
      </c>
      <c r="T832" s="6">
        <f t="shared" si="243"/>
        <v>0.62505932605600689</v>
      </c>
      <c r="U832" s="4">
        <f t="shared" si="257"/>
        <v>16.549999999999727</v>
      </c>
      <c r="V832" s="6">
        <f t="shared" si="244"/>
        <v>-0.26182566049675238</v>
      </c>
      <c r="X832" s="4">
        <f t="shared" si="258"/>
        <v>16.549999999999727</v>
      </c>
      <c r="Z832" s="4">
        <f t="shared" si="240"/>
        <v>39.510000000000218</v>
      </c>
      <c r="AA832" s="4">
        <f t="shared" si="241"/>
        <v>19.7800000000002</v>
      </c>
      <c r="AC832" s="4">
        <f t="shared" si="248"/>
        <v>-8.2199999999997999</v>
      </c>
      <c r="AD832" s="4">
        <f t="shared" si="247"/>
        <v>72.099999999999909</v>
      </c>
    </row>
    <row r="833" spans="1:30">
      <c r="A833" s="2">
        <f>Pairs!J833</f>
        <v>41366</v>
      </c>
      <c r="B833" s="5">
        <f>Pairs!K833</f>
        <v>3729.82</v>
      </c>
      <c r="C833" s="5">
        <f>Pairs!L833</f>
        <v>3810.18</v>
      </c>
      <c r="D833" s="5">
        <f>Pairs!M833</f>
        <v>3729.28</v>
      </c>
      <c r="E833" s="5">
        <f>Pairs!N833</f>
        <v>3805.37</v>
      </c>
      <c r="F833" s="4">
        <f t="shared" si="249"/>
        <v>80.899999999999636</v>
      </c>
      <c r="G833" s="4">
        <f t="shared" si="250"/>
        <v>60.624166666666689</v>
      </c>
      <c r="H833" s="9">
        <f t="shared" si="251"/>
        <v>73.949999999999818</v>
      </c>
      <c r="I833" s="4">
        <f t="shared" si="252"/>
        <v>7.0159999999999858</v>
      </c>
      <c r="K833" s="16">
        <f t="shared" si="253"/>
        <v>1</v>
      </c>
      <c r="L833" s="4">
        <f t="shared" si="242"/>
        <v>93.730000000000018</v>
      </c>
      <c r="M833" s="6">
        <f t="shared" si="254"/>
        <v>1</v>
      </c>
      <c r="N833" s="4">
        <f t="shared" si="245"/>
        <v>93.730000000000018</v>
      </c>
      <c r="O833" s="6">
        <f t="shared" si="255"/>
        <v>0.79486092265942976</v>
      </c>
      <c r="P833" s="4">
        <f t="shared" si="246"/>
        <v>117.92000000000007</v>
      </c>
      <c r="Q833" s="13"/>
      <c r="R833" s="13"/>
      <c r="S833" s="4">
        <f t="shared" si="256"/>
        <v>78.759999999999764</v>
      </c>
      <c r="T833" s="6">
        <f t="shared" si="243"/>
        <v>1.6801364023870387</v>
      </c>
      <c r="U833" s="4">
        <f t="shared" si="257"/>
        <v>2.1399999999998727</v>
      </c>
      <c r="V833" s="6">
        <f t="shared" si="244"/>
        <v>0.30076726342711507</v>
      </c>
      <c r="X833" s="4">
        <f t="shared" si="258"/>
        <v>2.1399999999998727</v>
      </c>
      <c r="Z833" s="4">
        <f t="shared" si="240"/>
        <v>78.759999999999764</v>
      </c>
      <c r="AA833" s="4">
        <f t="shared" si="241"/>
        <v>73.949999999999818</v>
      </c>
      <c r="AC833" s="4">
        <f t="shared" si="248"/>
        <v>45.949999999999818</v>
      </c>
      <c r="AD833" s="4">
        <f t="shared" si="247"/>
        <v>118.5</v>
      </c>
    </row>
    <row r="834" spans="1:30">
      <c r="A834" s="2">
        <f>Pairs!J834</f>
        <v>41367</v>
      </c>
      <c r="B834" s="5">
        <f>Pairs!K834</f>
        <v>3789.58</v>
      </c>
      <c r="C834" s="5">
        <f>Pairs!L834</f>
        <v>3806.3</v>
      </c>
      <c r="D834" s="5">
        <f>Pairs!M834</f>
        <v>3752.71</v>
      </c>
      <c r="E834" s="5">
        <f>Pairs!N834</f>
        <v>3754.96</v>
      </c>
      <c r="F834" s="4">
        <f t="shared" si="249"/>
        <v>53.590000000000146</v>
      </c>
      <c r="G834" s="4">
        <f t="shared" si="250"/>
        <v>63.265833333333376</v>
      </c>
      <c r="H834" s="9">
        <f t="shared" si="251"/>
        <v>-50.409999999999854</v>
      </c>
      <c r="I834" s="4">
        <f t="shared" si="252"/>
        <v>5.3960000000000035</v>
      </c>
      <c r="K834" s="16">
        <f t="shared" si="253"/>
        <v>0.46217859810092987</v>
      </c>
      <c r="L834" s="4">
        <f t="shared" si="242"/>
        <v>93.730000000000018</v>
      </c>
      <c r="M834" s="6">
        <f t="shared" si="254"/>
        <v>0.46217859810092987</v>
      </c>
      <c r="N834" s="4">
        <f t="shared" si="245"/>
        <v>93.730000000000018</v>
      </c>
      <c r="O834" s="6">
        <f t="shared" si="255"/>
        <v>0.36736770691994691</v>
      </c>
      <c r="P834" s="4">
        <f t="shared" si="246"/>
        <v>117.92000000000007</v>
      </c>
      <c r="Q834" s="13"/>
      <c r="R834" s="13"/>
      <c r="S834" s="4">
        <f t="shared" si="256"/>
        <v>0.93000000000029104</v>
      </c>
      <c r="T834" s="6">
        <f t="shared" si="243"/>
        <v>1.0099221167182364</v>
      </c>
      <c r="U834" s="4">
        <f t="shared" si="257"/>
        <v>52.659999999999854</v>
      </c>
      <c r="V834" s="6">
        <f t="shared" si="244"/>
        <v>0.43817347700843012</v>
      </c>
      <c r="X834" s="4">
        <f t="shared" si="258"/>
        <v>0.93000000000029104</v>
      </c>
      <c r="Z834" s="4">
        <f t="shared" si="240"/>
        <v>52.659999999999854</v>
      </c>
      <c r="AA834" s="4">
        <f t="shared" si="241"/>
        <v>50.409999999999854</v>
      </c>
      <c r="AC834" s="4">
        <f t="shared" si="248"/>
        <v>22.409999999999854</v>
      </c>
      <c r="AD834" s="4">
        <f t="shared" si="247"/>
        <v>150.34999999999945</v>
      </c>
    </row>
    <row r="835" spans="1:30">
      <c r="A835" s="2">
        <f>Pairs!J835</f>
        <v>41368</v>
      </c>
      <c r="B835" s="5">
        <f>Pairs!K835</f>
        <v>3767.88</v>
      </c>
      <c r="C835" s="5">
        <f>Pairs!L835</f>
        <v>3794.72</v>
      </c>
      <c r="D835" s="5">
        <f>Pairs!M835</f>
        <v>3719.2</v>
      </c>
      <c r="E835" s="5">
        <f>Pairs!N835</f>
        <v>3726.16</v>
      </c>
      <c r="F835" s="4">
        <f t="shared" si="249"/>
        <v>75.519999999999982</v>
      </c>
      <c r="G835" s="4">
        <f t="shared" si="250"/>
        <v>66.275000000000048</v>
      </c>
      <c r="H835" s="9">
        <f t="shared" si="251"/>
        <v>-28.800000000000182</v>
      </c>
      <c r="I835" s="4">
        <f t="shared" si="252"/>
        <v>-4.496000000000004</v>
      </c>
      <c r="K835" s="16">
        <f t="shared" si="253"/>
        <v>0.15491304811693138</v>
      </c>
      <c r="L835" s="4">
        <f t="shared" si="242"/>
        <v>93.730000000000018</v>
      </c>
      <c r="M835" s="6">
        <f t="shared" si="254"/>
        <v>0.15491304811693138</v>
      </c>
      <c r="N835" s="4">
        <f t="shared" si="245"/>
        <v>93.730000000000018</v>
      </c>
      <c r="O835" s="6">
        <f t="shared" si="255"/>
        <v>0.15491304811693138</v>
      </c>
      <c r="P835" s="4">
        <f t="shared" si="246"/>
        <v>93.730000000000018</v>
      </c>
      <c r="Q835" s="13"/>
      <c r="R835" s="13"/>
      <c r="S835" s="4">
        <f t="shared" si="256"/>
        <v>39.759999999999764</v>
      </c>
      <c r="T835" s="6">
        <f t="shared" si="243"/>
        <v>0.88637576016216701</v>
      </c>
      <c r="U835" s="4">
        <f t="shared" si="257"/>
        <v>35.760000000000218</v>
      </c>
      <c r="V835" s="6">
        <f t="shared" si="244"/>
        <v>8.0657206870798512E-2</v>
      </c>
      <c r="X835" s="4">
        <f t="shared" si="258"/>
        <v>35.760000000000218</v>
      </c>
      <c r="Z835" s="4">
        <f t="shared" si="240"/>
        <v>39.759999999999764</v>
      </c>
      <c r="AA835" s="4">
        <f t="shared" si="241"/>
        <v>28.800000000000182</v>
      </c>
      <c r="AC835" s="4">
        <f t="shared" si="248"/>
        <v>0.8000000000001819</v>
      </c>
      <c r="AD835" s="4">
        <f t="shared" si="247"/>
        <v>129.42999999999984</v>
      </c>
    </row>
    <row r="836" spans="1:30">
      <c r="A836" s="2">
        <f>Pairs!J836</f>
        <v>41369</v>
      </c>
      <c r="B836" s="5">
        <f>Pairs!K836</f>
        <v>3727.63</v>
      </c>
      <c r="C836" s="5">
        <f>Pairs!L836</f>
        <v>3735.68</v>
      </c>
      <c r="D836" s="5">
        <f>Pairs!M836</f>
        <v>3638.83</v>
      </c>
      <c r="E836" s="5">
        <f>Pairs!N836</f>
        <v>3663.48</v>
      </c>
      <c r="F836" s="4">
        <f t="shared" si="249"/>
        <v>96.849999999999909</v>
      </c>
      <c r="G836" s="4">
        <f t="shared" si="250"/>
        <v>68.445833333333368</v>
      </c>
      <c r="H836" s="9">
        <f t="shared" si="251"/>
        <v>-62.679999999999836</v>
      </c>
      <c r="I836" s="4">
        <f t="shared" si="252"/>
        <v>-9.6319999999999713</v>
      </c>
      <c r="K836" s="16">
        <f t="shared" si="253"/>
        <v>0</v>
      </c>
      <c r="L836" s="4">
        <f t="shared" si="242"/>
        <v>141.88999999999987</v>
      </c>
      <c r="M836" s="6">
        <f t="shared" si="254"/>
        <v>0</v>
      </c>
      <c r="N836" s="4">
        <f t="shared" si="245"/>
        <v>141.88999999999987</v>
      </c>
      <c r="O836" s="6">
        <f t="shared" si="255"/>
        <v>0</v>
      </c>
      <c r="P836" s="4">
        <f t="shared" si="246"/>
        <v>141.88999999999987</v>
      </c>
      <c r="Q836" s="13"/>
      <c r="R836" s="13"/>
      <c r="S836" s="4">
        <f t="shared" si="256"/>
        <v>9.5199999999999818</v>
      </c>
      <c r="T836" s="6">
        <f t="shared" si="243"/>
        <v>0.2564813826949745</v>
      </c>
      <c r="U836" s="4">
        <f t="shared" si="257"/>
        <v>87.329999999999927</v>
      </c>
      <c r="V836" s="6">
        <f t="shared" si="244"/>
        <v>-0.77680571855329061</v>
      </c>
      <c r="X836" s="4">
        <f t="shared" si="258"/>
        <v>9.5199999999999818</v>
      </c>
      <c r="Z836" s="4">
        <f t="shared" si="240"/>
        <v>87.329999999999927</v>
      </c>
      <c r="AA836" s="4">
        <f t="shared" si="241"/>
        <v>62.679999999999836</v>
      </c>
      <c r="AC836" s="4">
        <f t="shared" si="248"/>
        <v>34.679999999999836</v>
      </c>
      <c r="AD836" s="4">
        <f t="shared" si="247"/>
        <v>138.29999999999973</v>
      </c>
    </row>
    <row r="837" spans="1:30">
      <c r="A837" s="2">
        <f>Pairs!J837</f>
        <v>41372</v>
      </c>
      <c r="B837" s="5">
        <f>Pairs!K837</f>
        <v>3677.21</v>
      </c>
      <c r="C837" s="5">
        <f>Pairs!L837</f>
        <v>3694.27</v>
      </c>
      <c r="D837" s="5">
        <f>Pairs!M837</f>
        <v>3663.16</v>
      </c>
      <c r="E837" s="5">
        <f>Pairs!N837</f>
        <v>3666.78</v>
      </c>
      <c r="F837" s="4">
        <f t="shared" si="249"/>
        <v>31.110000000000127</v>
      </c>
      <c r="G837" s="4">
        <f t="shared" si="250"/>
        <v>66.42333333333336</v>
      </c>
      <c r="H837" s="9">
        <f t="shared" si="251"/>
        <v>3.3000000000001819</v>
      </c>
      <c r="I837" s="4">
        <f t="shared" si="252"/>
        <v>-12.927999999999974</v>
      </c>
      <c r="K837" s="16">
        <f t="shared" si="253"/>
        <v>2.3257452956516912E-2</v>
      </c>
      <c r="L837" s="4">
        <f t="shared" si="242"/>
        <v>141.88999999999987</v>
      </c>
      <c r="M837" s="6">
        <f t="shared" si="254"/>
        <v>2.3257452956516912E-2</v>
      </c>
      <c r="N837" s="4">
        <f t="shared" si="245"/>
        <v>141.88999999999987</v>
      </c>
      <c r="O837" s="6">
        <f t="shared" si="255"/>
        <v>2.3257452956516912E-2</v>
      </c>
      <c r="P837" s="4">
        <f t="shared" si="246"/>
        <v>141.88999999999987</v>
      </c>
      <c r="Q837" s="13"/>
      <c r="R837" s="13"/>
      <c r="S837" s="4">
        <f t="shared" si="256"/>
        <v>30.789999999999964</v>
      </c>
      <c r="T837" s="6">
        <f t="shared" si="243"/>
        <v>0.2169990837973077</v>
      </c>
      <c r="U837" s="4">
        <f t="shared" si="257"/>
        <v>0.32000000000016371</v>
      </c>
      <c r="V837" s="6">
        <f t="shared" si="244"/>
        <v>-2.2552681654814575E-3</v>
      </c>
      <c r="X837" s="4">
        <f t="shared" si="258"/>
        <v>0.32000000000016371</v>
      </c>
      <c r="Z837" s="4">
        <f t="shared" ref="Z837:Z900" si="259">MAX(S837,U837)</f>
        <v>30.789999999999964</v>
      </c>
      <c r="AA837" s="4">
        <f t="shared" ref="AA837:AA900" si="260">ABS(H837)</f>
        <v>3.3000000000001819</v>
      </c>
      <c r="AC837" s="4">
        <f t="shared" si="248"/>
        <v>-24.699999999999818</v>
      </c>
      <c r="AD837" s="4">
        <f t="shared" si="247"/>
        <v>86.889999999999873</v>
      </c>
    </row>
    <row r="838" spans="1:30">
      <c r="A838" s="2">
        <f>Pairs!J838</f>
        <v>41373</v>
      </c>
      <c r="B838" s="5">
        <f>Pairs!K838</f>
        <v>3688.23</v>
      </c>
      <c r="C838" s="5">
        <f>Pairs!L838</f>
        <v>3701.93</v>
      </c>
      <c r="D838" s="5">
        <f>Pairs!M838</f>
        <v>3655.92</v>
      </c>
      <c r="E838" s="5">
        <f>Pairs!N838</f>
        <v>3670.72</v>
      </c>
      <c r="F838" s="4">
        <f t="shared" si="249"/>
        <v>46.009999999999764</v>
      </c>
      <c r="G838" s="4">
        <f t="shared" si="250"/>
        <v>66.168333333333337</v>
      </c>
      <c r="H838" s="9">
        <f t="shared" si="251"/>
        <v>3.9399999999995998</v>
      </c>
      <c r="I838" s="4">
        <f t="shared" si="252"/>
        <v>-26.930000000000017</v>
      </c>
      <c r="K838" s="16">
        <f t="shared" si="253"/>
        <v>7.9142982072581775E-2</v>
      </c>
      <c r="L838" s="4">
        <f t="shared" si="242"/>
        <v>91.480000000000018</v>
      </c>
      <c r="M838" s="6">
        <f t="shared" si="254"/>
        <v>5.1025442243990332E-2</v>
      </c>
      <c r="N838" s="4">
        <f t="shared" si="245"/>
        <v>141.88999999999987</v>
      </c>
      <c r="O838" s="6">
        <f t="shared" si="255"/>
        <v>5.1025442243990332E-2</v>
      </c>
      <c r="P838" s="4">
        <f t="shared" si="246"/>
        <v>141.88999999999987</v>
      </c>
      <c r="Q838" s="13"/>
      <c r="R838" s="13"/>
      <c r="S838" s="4">
        <f t="shared" si="256"/>
        <v>35.149999999999636</v>
      </c>
      <c r="T838" s="6">
        <f t="shared" si="243"/>
        <v>0.27098456550849148</v>
      </c>
      <c r="U838" s="4">
        <f t="shared" si="257"/>
        <v>10.860000000000127</v>
      </c>
      <c r="V838" s="6">
        <f t="shared" si="244"/>
        <v>-5.3280710409471792E-2</v>
      </c>
      <c r="X838" s="4">
        <f t="shared" si="258"/>
        <v>10.860000000000127</v>
      </c>
      <c r="Z838" s="4">
        <f t="shared" si="259"/>
        <v>35.149999999999636</v>
      </c>
      <c r="AA838" s="4">
        <f t="shared" si="260"/>
        <v>3.9399999999995998</v>
      </c>
      <c r="AC838" s="4">
        <f t="shared" si="248"/>
        <v>-24.0600000000004</v>
      </c>
      <c r="AD838" s="4">
        <f t="shared" si="247"/>
        <v>62.829999999999472</v>
      </c>
    </row>
    <row r="839" spans="1:30">
      <c r="A839" s="2">
        <f>Pairs!J839</f>
        <v>41374</v>
      </c>
      <c r="B839" s="5">
        <f>Pairs!K839</f>
        <v>3685.28</v>
      </c>
      <c r="C839" s="5">
        <f>Pairs!L839</f>
        <v>3750.17</v>
      </c>
      <c r="D839" s="5">
        <f>Pairs!M839</f>
        <v>3685.28</v>
      </c>
      <c r="E839" s="5">
        <f>Pairs!N839</f>
        <v>3743.71</v>
      </c>
      <c r="F839" s="4">
        <f t="shared" si="249"/>
        <v>64.889999999999873</v>
      </c>
      <c r="G839" s="4">
        <f t="shared" si="250"/>
        <v>66.069999999999979</v>
      </c>
      <c r="H839" s="9">
        <f t="shared" si="251"/>
        <v>72.990000000000236</v>
      </c>
      <c r="I839" s="4">
        <f t="shared" si="252"/>
        <v>-2.25</v>
      </c>
      <c r="K839" s="16">
        <f t="shared" si="253"/>
        <v>1</v>
      </c>
      <c r="L839" s="4">
        <f t="shared" ref="L839:L902" si="261">(MAX($E835:$E839)-MIN($E835:$E839))</f>
        <v>80.230000000000018</v>
      </c>
      <c r="M839" s="6">
        <f t="shared" si="254"/>
        <v>0.56543801536401506</v>
      </c>
      <c r="N839" s="4">
        <f t="shared" si="245"/>
        <v>141.88999999999987</v>
      </c>
      <c r="O839" s="6">
        <f t="shared" si="255"/>
        <v>0.56543801536401506</v>
      </c>
      <c r="P839" s="4">
        <f t="shared" si="246"/>
        <v>141.88999999999987</v>
      </c>
      <c r="Q839" s="13"/>
      <c r="R839" s="13"/>
      <c r="S839" s="4">
        <f t="shared" si="256"/>
        <v>79.450000000000273</v>
      </c>
      <c r="T839" s="6">
        <f t="shared" si="243"/>
        <v>0.9476388281591609</v>
      </c>
      <c r="U839" s="4">
        <f t="shared" si="257"/>
        <v>-14.5600000000004</v>
      </c>
      <c r="V839" s="6">
        <f t="shared" si="244"/>
        <v>0.23830345430695429</v>
      </c>
      <c r="X839" s="4">
        <f t="shared" si="258"/>
        <v>-14.5600000000004</v>
      </c>
      <c r="Z839" s="4">
        <f t="shared" si="259"/>
        <v>79.450000000000273</v>
      </c>
      <c r="AA839" s="4">
        <f t="shared" si="260"/>
        <v>72.990000000000236</v>
      </c>
      <c r="AC839" s="4">
        <f t="shared" si="248"/>
        <v>44.990000000000236</v>
      </c>
      <c r="AD839" s="4">
        <f t="shared" si="247"/>
        <v>93.509999999999764</v>
      </c>
    </row>
    <row r="840" spans="1:30">
      <c r="A840" s="2">
        <f>Pairs!J840</f>
        <v>41375</v>
      </c>
      <c r="B840" s="5">
        <f>Pairs!K840</f>
        <v>3739.9</v>
      </c>
      <c r="C840" s="5">
        <f>Pairs!L840</f>
        <v>3788.86</v>
      </c>
      <c r="D840" s="5">
        <f>Pairs!M840</f>
        <v>3736.53</v>
      </c>
      <c r="E840" s="5">
        <f>Pairs!N840</f>
        <v>3775.66</v>
      </c>
      <c r="F840" s="4">
        <f t="shared" si="249"/>
        <v>52.329999999999927</v>
      </c>
      <c r="G840" s="4">
        <f t="shared" si="250"/>
        <v>67.024999999999977</v>
      </c>
      <c r="H840" s="9">
        <f t="shared" si="251"/>
        <v>31.949999999999818</v>
      </c>
      <c r="I840" s="4">
        <f t="shared" si="252"/>
        <v>9.9</v>
      </c>
      <c r="K840" s="16">
        <f t="shared" si="253"/>
        <v>1</v>
      </c>
      <c r="L840" s="4">
        <f t="shared" si="261"/>
        <v>112.17999999999984</v>
      </c>
      <c r="M840" s="6">
        <f t="shared" si="254"/>
        <v>1</v>
      </c>
      <c r="N840" s="4">
        <f t="shared" si="245"/>
        <v>112.17999999999984</v>
      </c>
      <c r="O840" s="6">
        <f t="shared" si="255"/>
        <v>0.79061244626118776</v>
      </c>
      <c r="P840" s="4">
        <f t="shared" si="246"/>
        <v>141.88999999999987</v>
      </c>
      <c r="Q840" s="13"/>
      <c r="R840" s="13"/>
      <c r="S840" s="4">
        <f t="shared" si="256"/>
        <v>45.150000000000091</v>
      </c>
      <c r="T840" s="6">
        <f t="shared" si="243"/>
        <v>1.562757073413936</v>
      </c>
      <c r="U840" s="4">
        <f t="shared" si="257"/>
        <v>7.1799999999998363</v>
      </c>
      <c r="V840" s="6">
        <f t="shared" si="244"/>
        <v>0.91050729153683363</v>
      </c>
      <c r="X840" s="4">
        <f t="shared" si="258"/>
        <v>7.1799999999998363</v>
      </c>
      <c r="Z840" s="4">
        <f t="shared" si="259"/>
        <v>45.150000000000091</v>
      </c>
      <c r="AA840" s="4">
        <f t="shared" si="260"/>
        <v>31.949999999999818</v>
      </c>
      <c r="AC840" s="4">
        <f t="shared" si="248"/>
        <v>3.9499999999998181</v>
      </c>
      <c r="AD840" s="4">
        <f t="shared" si="247"/>
        <v>104.79999999999973</v>
      </c>
    </row>
    <row r="841" spans="1:30">
      <c r="A841" s="2">
        <f>Pairs!J841</f>
        <v>41376</v>
      </c>
      <c r="B841" s="5">
        <f>Pairs!K841</f>
        <v>3765.65</v>
      </c>
      <c r="C841" s="5">
        <f>Pairs!L841</f>
        <v>3773.64</v>
      </c>
      <c r="D841" s="5">
        <f>Pairs!M841</f>
        <v>3718.11</v>
      </c>
      <c r="E841" s="5">
        <f>Pairs!N841</f>
        <v>3729.3</v>
      </c>
      <c r="F841" s="4">
        <f t="shared" si="249"/>
        <v>55.529999999999745</v>
      </c>
      <c r="G841" s="4">
        <f t="shared" si="250"/>
        <v>61.854166666666629</v>
      </c>
      <c r="H841" s="9">
        <f t="shared" si="251"/>
        <v>-46.359999999999673</v>
      </c>
      <c r="I841" s="4">
        <f t="shared" si="252"/>
        <v>13.164000000000033</v>
      </c>
      <c r="K841" s="16">
        <f t="shared" si="253"/>
        <v>0.57421013960323453</v>
      </c>
      <c r="L841" s="4">
        <f t="shared" si="261"/>
        <v>108.87999999999965</v>
      </c>
      <c r="M841" s="6">
        <f t="shared" si="254"/>
        <v>0.58673560349438636</v>
      </c>
      <c r="N841" s="4">
        <f t="shared" si="245"/>
        <v>112.17999999999984</v>
      </c>
      <c r="O841" s="6">
        <f t="shared" si="255"/>
        <v>0.4638804707872311</v>
      </c>
      <c r="P841" s="4">
        <f t="shared" si="246"/>
        <v>141.88999999999987</v>
      </c>
      <c r="Q841" s="13"/>
      <c r="R841" s="13"/>
      <c r="S841" s="4">
        <f t="shared" si="256"/>
        <v>-2.0199999999999818</v>
      </c>
      <c r="T841" s="6">
        <f t="shared" si="243"/>
        <v>0.98199322517382792</v>
      </c>
      <c r="U841" s="4">
        <f t="shared" si="257"/>
        <v>57.549999999999727</v>
      </c>
      <c r="V841" s="6">
        <f t="shared" si="244"/>
        <v>0.48698520235336235</v>
      </c>
      <c r="X841" s="4">
        <f t="shared" si="258"/>
        <v>-2.0199999999999818</v>
      </c>
      <c r="Z841" s="4">
        <f t="shared" si="259"/>
        <v>57.549999999999727</v>
      </c>
      <c r="AA841" s="4">
        <f t="shared" si="260"/>
        <v>46.359999999999673</v>
      </c>
      <c r="AC841" s="4">
        <f t="shared" si="248"/>
        <v>18.359999999999673</v>
      </c>
      <c r="AD841" s="4">
        <f t="shared" si="247"/>
        <v>114.1599999999994</v>
      </c>
    </row>
    <row r="842" spans="1:30">
      <c r="A842" s="2">
        <f>Pairs!J842</f>
        <v>41379</v>
      </c>
      <c r="B842" s="5">
        <f>Pairs!K842</f>
        <v>3728.69</v>
      </c>
      <c r="C842" s="5">
        <f>Pairs!L842</f>
        <v>3747.67</v>
      </c>
      <c r="D842" s="5">
        <f>Pairs!M842</f>
        <v>3684.85</v>
      </c>
      <c r="E842" s="5">
        <f>Pairs!N842</f>
        <v>3710.48</v>
      </c>
      <c r="F842" s="4">
        <f t="shared" si="249"/>
        <v>62.820000000000164</v>
      </c>
      <c r="G842" s="4">
        <f t="shared" si="250"/>
        <v>64.349999999999952</v>
      </c>
      <c r="H842" s="9">
        <f t="shared" si="251"/>
        <v>-18.820000000000164</v>
      </c>
      <c r="I842" s="4">
        <f t="shared" si="252"/>
        <v>8.7399999999999629</v>
      </c>
      <c r="K842" s="16">
        <f t="shared" si="253"/>
        <v>0.37888317133600341</v>
      </c>
      <c r="L842" s="4">
        <f t="shared" si="261"/>
        <v>104.94000000000005</v>
      </c>
      <c r="M842" s="6">
        <f t="shared" si="254"/>
        <v>0.41896951328222559</v>
      </c>
      <c r="N842" s="4">
        <f t="shared" si="245"/>
        <v>112.17999999999984</v>
      </c>
      <c r="O842" s="6">
        <f t="shared" si="255"/>
        <v>0.41896951328222559</v>
      </c>
      <c r="P842" s="4">
        <f t="shared" si="246"/>
        <v>112.17999999999984</v>
      </c>
      <c r="Q842" s="13"/>
      <c r="R842" s="13"/>
      <c r="S842" s="4">
        <f t="shared" si="256"/>
        <v>18.369999999999891</v>
      </c>
      <c r="T842" s="6">
        <f t="shared" ref="T842:T905" si="262">($C842-MIN($E837:$E841))/(MAX($E837:$E841)-MIN($E837:$E841))</f>
        <v>0.7429279941219703</v>
      </c>
      <c r="U842" s="4">
        <f t="shared" si="257"/>
        <v>44.450000000000273</v>
      </c>
      <c r="V842" s="6">
        <f t="shared" ref="V842:V905" si="263">($D842-MIN($E837:$E841))/(MAX($E837:$E841)-MIN($E837:$E841))</f>
        <v>0.16596252755326751</v>
      </c>
      <c r="X842" s="4">
        <f t="shared" si="258"/>
        <v>18.369999999999891</v>
      </c>
      <c r="Z842" s="4">
        <f t="shared" si="259"/>
        <v>44.450000000000273</v>
      </c>
      <c r="AA842" s="4">
        <f t="shared" si="260"/>
        <v>18.820000000000164</v>
      </c>
      <c r="AC842" s="4">
        <f t="shared" si="248"/>
        <v>-9.1799999999998363</v>
      </c>
      <c r="AD842" s="4">
        <f t="shared" si="247"/>
        <v>113.19999999999936</v>
      </c>
    </row>
    <row r="843" spans="1:30">
      <c r="A843" s="2">
        <f>Pairs!J843</f>
        <v>41380</v>
      </c>
      <c r="B843" s="5">
        <f>Pairs!K843</f>
        <v>3694.66</v>
      </c>
      <c r="C843" s="5">
        <f>Pairs!L843</f>
        <v>3721.96</v>
      </c>
      <c r="D843" s="5">
        <f>Pairs!M843</f>
        <v>3676.45</v>
      </c>
      <c r="E843" s="5">
        <f>Pairs!N843</f>
        <v>3685.79</v>
      </c>
      <c r="F843" s="4">
        <f t="shared" si="249"/>
        <v>45.510000000000218</v>
      </c>
      <c r="G843" s="4">
        <f t="shared" si="250"/>
        <v>60.093333333333284</v>
      </c>
      <c r="H843" s="9">
        <f t="shared" si="251"/>
        <v>-24.690000000000055</v>
      </c>
      <c r="I843" s="4">
        <f t="shared" si="252"/>
        <v>3.0140000000000327</v>
      </c>
      <c r="K843" s="16">
        <f t="shared" si="253"/>
        <v>0</v>
      </c>
      <c r="L843" s="4">
        <f t="shared" si="261"/>
        <v>89.869999999999891</v>
      </c>
      <c r="M843" s="6">
        <f t="shared" si="254"/>
        <v>0.17459588537839663</v>
      </c>
      <c r="N843" s="4">
        <f t="shared" si="245"/>
        <v>108.87999999999965</v>
      </c>
      <c r="O843" s="6">
        <f t="shared" si="255"/>
        <v>0.1988768051346049</v>
      </c>
      <c r="P843" s="4">
        <f t="shared" si="246"/>
        <v>112.17999999999984</v>
      </c>
      <c r="Q843" s="13"/>
      <c r="R843" s="13"/>
      <c r="S843" s="4">
        <f t="shared" si="256"/>
        <v>11.480000000000018</v>
      </c>
      <c r="T843" s="6">
        <f t="shared" si="262"/>
        <v>0.48827901658090539</v>
      </c>
      <c r="U843" s="4">
        <f t="shared" si="257"/>
        <v>34.0300000000002</v>
      </c>
      <c r="V843" s="6">
        <f t="shared" si="263"/>
        <v>5.4602630074328334E-2</v>
      </c>
      <c r="X843" s="4">
        <f t="shared" si="258"/>
        <v>11.480000000000018</v>
      </c>
      <c r="Z843" s="4">
        <f t="shared" si="259"/>
        <v>34.0300000000002</v>
      </c>
      <c r="AA843" s="4">
        <f t="shared" si="260"/>
        <v>24.690000000000055</v>
      </c>
      <c r="AC843" s="4">
        <f t="shared" si="248"/>
        <v>-3.3099999999999454</v>
      </c>
      <c r="AD843" s="4">
        <f t="shared" si="247"/>
        <v>63.9399999999996</v>
      </c>
    </row>
    <row r="844" spans="1:30">
      <c r="A844" s="2">
        <f>Pairs!J844</f>
        <v>41381</v>
      </c>
      <c r="B844" s="5">
        <f>Pairs!K844</f>
        <v>3707.05</v>
      </c>
      <c r="C844" s="5">
        <f>Pairs!L844</f>
        <v>3711.47</v>
      </c>
      <c r="D844" s="5">
        <f>Pairs!M844</f>
        <v>3591.32</v>
      </c>
      <c r="E844" s="5">
        <f>Pairs!N844</f>
        <v>3599.23</v>
      </c>
      <c r="F844" s="4">
        <f t="shared" si="249"/>
        <v>120.14999999999964</v>
      </c>
      <c r="G844" s="4">
        <f t="shared" si="250"/>
        <v>65.434166666666599</v>
      </c>
      <c r="H844" s="9">
        <f t="shared" si="251"/>
        <v>-86.559999999999945</v>
      </c>
      <c r="I844" s="4">
        <f t="shared" si="252"/>
        <v>-28.896000000000004</v>
      </c>
      <c r="K844" s="16">
        <f t="shared" si="253"/>
        <v>0</v>
      </c>
      <c r="L844" s="4">
        <f t="shared" si="261"/>
        <v>176.42999999999984</v>
      </c>
      <c r="M844" s="6">
        <f t="shared" si="254"/>
        <v>0</v>
      </c>
      <c r="N844" s="4">
        <f t="shared" ref="N844:N907" si="264">MAX($E838:$E844)-MIN($E838:$E844)</f>
        <v>176.42999999999984</v>
      </c>
      <c r="O844" s="6">
        <f t="shared" si="255"/>
        <v>0</v>
      </c>
      <c r="P844" s="4">
        <f t="shared" ref="P844:P907" si="265">MAX($E836:$E844)-MIN($E836:$E844)</f>
        <v>176.42999999999984</v>
      </c>
      <c r="Q844" s="13"/>
      <c r="R844" s="13"/>
      <c r="S844" s="4">
        <f t="shared" si="256"/>
        <v>25.679999999999836</v>
      </c>
      <c r="T844" s="6">
        <f t="shared" si="262"/>
        <v>0.28574607766774079</v>
      </c>
      <c r="U844" s="4">
        <f t="shared" si="257"/>
        <v>94.4699999999998</v>
      </c>
      <c r="V844" s="6">
        <f t="shared" si="263"/>
        <v>-1.051185045065093</v>
      </c>
      <c r="X844" s="4">
        <f t="shared" si="258"/>
        <v>25.679999999999836</v>
      </c>
      <c r="Z844" s="4">
        <f t="shared" si="259"/>
        <v>94.4699999999998</v>
      </c>
      <c r="AA844" s="4">
        <f t="shared" si="260"/>
        <v>86.559999999999945</v>
      </c>
      <c r="AC844" s="4">
        <f t="shared" si="248"/>
        <v>58.559999999999945</v>
      </c>
      <c r="AD844" s="4">
        <f t="shared" si="247"/>
        <v>100.08999999999969</v>
      </c>
    </row>
    <row r="845" spans="1:30">
      <c r="A845" s="2">
        <f>Pairs!J845</f>
        <v>41382</v>
      </c>
      <c r="B845" s="5">
        <f>Pairs!K845</f>
        <v>3617.03</v>
      </c>
      <c r="C845" s="5">
        <f>Pairs!L845</f>
        <v>3636.88</v>
      </c>
      <c r="D845" s="5">
        <f>Pairs!M845</f>
        <v>3584.38</v>
      </c>
      <c r="E845" s="5">
        <f>Pairs!N845</f>
        <v>3599.36</v>
      </c>
      <c r="F845" s="4">
        <f t="shared" si="249"/>
        <v>52.5</v>
      </c>
      <c r="G845" s="4">
        <f t="shared" si="250"/>
        <v>63.06749999999996</v>
      </c>
      <c r="H845" s="9">
        <f t="shared" si="251"/>
        <v>0.13000000000010914</v>
      </c>
      <c r="I845" s="4">
        <f t="shared" si="252"/>
        <v>-35.259999999999948</v>
      </c>
      <c r="K845" s="16">
        <f t="shared" si="253"/>
        <v>9.994618282471667E-4</v>
      </c>
      <c r="L845" s="4">
        <f t="shared" si="261"/>
        <v>130.07000000000016</v>
      </c>
      <c r="M845" s="6">
        <f t="shared" si="254"/>
        <v>7.36836138979251E-4</v>
      </c>
      <c r="N845" s="4">
        <f t="shared" si="264"/>
        <v>176.42999999999984</v>
      </c>
      <c r="O845" s="6">
        <f t="shared" si="255"/>
        <v>7.36836138979251E-4</v>
      </c>
      <c r="P845" s="4">
        <f t="shared" si="265"/>
        <v>176.42999999999984</v>
      </c>
      <c r="Q845" s="13"/>
      <c r="R845" s="13"/>
      <c r="S845" s="4">
        <f t="shared" si="256"/>
        <v>37.650000000000091</v>
      </c>
      <c r="T845" s="6">
        <f t="shared" si="262"/>
        <v>0.21339908178881214</v>
      </c>
      <c r="U845" s="4">
        <f t="shared" si="257"/>
        <v>14.849999999999909</v>
      </c>
      <c r="V845" s="6">
        <f t="shared" si="263"/>
        <v>-8.4169358952558657E-2</v>
      </c>
      <c r="X845" s="4">
        <f t="shared" si="258"/>
        <v>14.849999999999909</v>
      </c>
      <c r="Z845" s="4">
        <f t="shared" si="259"/>
        <v>37.650000000000091</v>
      </c>
      <c r="AA845" s="4">
        <f t="shared" si="260"/>
        <v>0.13000000000010914</v>
      </c>
      <c r="AC845" s="4">
        <f t="shared" si="248"/>
        <v>-27.869999999999891</v>
      </c>
      <c r="AD845" s="4">
        <f t="shared" si="247"/>
        <v>71.419999999999618</v>
      </c>
    </row>
    <row r="846" spans="1:30">
      <c r="A846" s="2">
        <f>Pairs!J846</f>
        <v>41383</v>
      </c>
      <c r="B846" s="5">
        <f>Pairs!K846</f>
        <v>3633.33</v>
      </c>
      <c r="C846" s="5">
        <f>Pairs!L846</f>
        <v>3657.98</v>
      </c>
      <c r="D846" s="5">
        <f>Pairs!M846</f>
        <v>3613.97</v>
      </c>
      <c r="E846" s="5">
        <f>Pairs!N846</f>
        <v>3651.96</v>
      </c>
      <c r="F846" s="4">
        <f t="shared" si="249"/>
        <v>44.010000000000218</v>
      </c>
      <c r="G846" s="4">
        <f t="shared" si="250"/>
        <v>62.269166666666628</v>
      </c>
      <c r="H846" s="9">
        <f t="shared" si="251"/>
        <v>52.599999999999909</v>
      </c>
      <c r="I846" s="4">
        <f t="shared" si="252"/>
        <v>-15.468000000000028</v>
      </c>
      <c r="K846" s="16">
        <f t="shared" si="253"/>
        <v>0.4739775280898878</v>
      </c>
      <c r="L846" s="4">
        <f t="shared" si="261"/>
        <v>111.25</v>
      </c>
      <c r="M846" s="6">
        <f t="shared" si="254"/>
        <v>0.2988720739103331</v>
      </c>
      <c r="N846" s="4">
        <f t="shared" si="264"/>
        <v>176.42999999999984</v>
      </c>
      <c r="O846" s="6">
        <f t="shared" si="255"/>
        <v>0.2988720739103331</v>
      </c>
      <c r="P846" s="4">
        <f t="shared" si="265"/>
        <v>176.42999999999984</v>
      </c>
      <c r="Q846" s="13"/>
      <c r="R846" s="13"/>
      <c r="S846" s="4">
        <f t="shared" si="256"/>
        <v>58.619999999999891</v>
      </c>
      <c r="T846" s="6">
        <f t="shared" si="262"/>
        <v>0.45167986468824423</v>
      </c>
      <c r="U846" s="4">
        <f t="shared" si="257"/>
        <v>-14.609999999999673</v>
      </c>
      <c r="V846" s="6">
        <f t="shared" si="263"/>
        <v>0.1133235949873127</v>
      </c>
      <c r="X846" s="4">
        <f t="shared" si="258"/>
        <v>-14.609999999999673</v>
      </c>
      <c r="Z846" s="4">
        <f t="shared" si="259"/>
        <v>58.619999999999891</v>
      </c>
      <c r="AA846" s="4">
        <f t="shared" si="260"/>
        <v>52.599999999999909</v>
      </c>
      <c r="AC846" s="4">
        <f t="shared" si="248"/>
        <v>24.599999999999909</v>
      </c>
      <c r="AD846" s="4">
        <f t="shared" si="247"/>
        <v>61.339999999999691</v>
      </c>
    </row>
    <row r="847" spans="1:30">
      <c r="A847" s="2">
        <f>Pairs!J847</f>
        <v>41386</v>
      </c>
      <c r="B847" s="5">
        <f>Pairs!K847</f>
        <v>3673.48</v>
      </c>
      <c r="C847" s="5">
        <f>Pairs!L847</f>
        <v>3681.95</v>
      </c>
      <c r="D847" s="5">
        <f>Pairs!M847</f>
        <v>3631.58</v>
      </c>
      <c r="E847" s="5">
        <f>Pairs!N847</f>
        <v>3652.13</v>
      </c>
      <c r="F847" s="4">
        <f t="shared" si="249"/>
        <v>50.369999999999891</v>
      </c>
      <c r="G847" s="4">
        <f t="shared" si="250"/>
        <v>60.173333333333289</v>
      </c>
      <c r="H847" s="9">
        <f t="shared" si="251"/>
        <v>0.17000000000007276</v>
      </c>
      <c r="I847" s="4">
        <f t="shared" si="252"/>
        <v>-11.669999999999982</v>
      </c>
      <c r="K847" s="16">
        <f t="shared" si="253"/>
        <v>0.61113678373382774</v>
      </c>
      <c r="L847" s="4">
        <f t="shared" si="261"/>
        <v>86.559999999999945</v>
      </c>
      <c r="M847" s="6">
        <f t="shared" si="254"/>
        <v>0.40670408241716016</v>
      </c>
      <c r="N847" s="4">
        <f t="shared" si="264"/>
        <v>130.07000000000016</v>
      </c>
      <c r="O847" s="6">
        <f t="shared" si="255"/>
        <v>0.29983562886130555</v>
      </c>
      <c r="P847" s="4">
        <f t="shared" si="265"/>
        <v>176.42999999999984</v>
      </c>
      <c r="Q847" s="13"/>
      <c r="R847" s="13"/>
      <c r="S847" s="4">
        <f t="shared" si="256"/>
        <v>29.989999999999782</v>
      </c>
      <c r="T847" s="6">
        <f t="shared" si="262"/>
        <v>0.74355056179775103</v>
      </c>
      <c r="U847" s="4">
        <f t="shared" si="257"/>
        <v>20.380000000000109</v>
      </c>
      <c r="V847" s="6">
        <f t="shared" si="263"/>
        <v>0.29078651685393175</v>
      </c>
      <c r="X847" s="4">
        <f t="shared" si="258"/>
        <v>20.380000000000109</v>
      </c>
      <c r="Z847" s="4">
        <f t="shared" si="259"/>
        <v>29.989999999999782</v>
      </c>
      <c r="AA847" s="4">
        <f t="shared" si="260"/>
        <v>0.17000000000007276</v>
      </c>
      <c r="AC847" s="4">
        <f t="shared" si="248"/>
        <v>-27.829999999999927</v>
      </c>
      <c r="AD847" s="4">
        <f t="shared" si="247"/>
        <v>58.209999999999582</v>
      </c>
    </row>
    <row r="848" spans="1:30">
      <c r="A848" s="2">
        <f>Pairs!J848</f>
        <v>41387</v>
      </c>
      <c r="B848" s="5">
        <f>Pairs!K848</f>
        <v>3655.65</v>
      </c>
      <c r="C848" s="5">
        <f>Pairs!L848</f>
        <v>3783.05</v>
      </c>
      <c r="D848" s="5">
        <f>Pairs!M848</f>
        <v>3655.07</v>
      </c>
      <c r="E848" s="5">
        <f>Pairs!N848</f>
        <v>3783.05</v>
      </c>
      <c r="F848" s="4">
        <f t="shared" si="249"/>
        <v>127.98000000000002</v>
      </c>
      <c r="G848" s="4">
        <f t="shared" si="250"/>
        <v>62.767499999999963</v>
      </c>
      <c r="H848" s="9">
        <f t="shared" si="251"/>
        <v>130.92000000000007</v>
      </c>
      <c r="I848" s="4">
        <f t="shared" si="252"/>
        <v>19.452000000000044</v>
      </c>
      <c r="K848" s="16">
        <f t="shared" si="253"/>
        <v>1</v>
      </c>
      <c r="L848" s="4">
        <f t="shared" si="261"/>
        <v>183.82000000000016</v>
      </c>
      <c r="M848" s="6">
        <f t="shared" si="254"/>
        <v>1</v>
      </c>
      <c r="N848" s="4">
        <f t="shared" si="264"/>
        <v>183.82000000000016</v>
      </c>
      <c r="O848" s="6">
        <f t="shared" si="255"/>
        <v>1</v>
      </c>
      <c r="P848" s="4">
        <f t="shared" si="265"/>
        <v>183.82000000000016</v>
      </c>
      <c r="Q848" s="13"/>
      <c r="R848" s="13"/>
      <c r="S848" s="4">
        <f t="shared" si="256"/>
        <v>130.92000000000007</v>
      </c>
      <c r="T848" s="6">
        <f t="shared" si="262"/>
        <v>2.1236136783733857</v>
      </c>
      <c r="U848" s="4">
        <f t="shared" si="257"/>
        <v>-2.9400000000000546</v>
      </c>
      <c r="V848" s="6">
        <f t="shared" si="263"/>
        <v>0.645101663585954</v>
      </c>
      <c r="X848" s="4">
        <f t="shared" si="258"/>
        <v>-2.9400000000000546</v>
      </c>
      <c r="Z848" s="4">
        <f t="shared" si="259"/>
        <v>130.92000000000007</v>
      </c>
      <c r="AA848" s="4">
        <f t="shared" si="260"/>
        <v>130.92000000000007</v>
      </c>
      <c r="AC848" s="4">
        <f t="shared" si="248"/>
        <v>102.92000000000007</v>
      </c>
      <c r="AD848" s="4">
        <f t="shared" ref="AD848:AD911" si="266">SUM(AC839:AC848)</f>
        <v>185.19000000000005</v>
      </c>
    </row>
    <row r="849" spans="1:30">
      <c r="A849" s="2">
        <f>Pairs!J849</f>
        <v>41388</v>
      </c>
      <c r="B849" s="5">
        <f>Pairs!K849</f>
        <v>3786.45</v>
      </c>
      <c r="C849" s="5">
        <f>Pairs!L849</f>
        <v>3849.04</v>
      </c>
      <c r="D849" s="5">
        <f>Pairs!M849</f>
        <v>3782.56</v>
      </c>
      <c r="E849" s="5">
        <f>Pairs!N849</f>
        <v>3842.94</v>
      </c>
      <c r="F849" s="4">
        <f t="shared" si="249"/>
        <v>66.480000000000018</v>
      </c>
      <c r="G849" s="4">
        <f t="shared" si="250"/>
        <v>65.714999999999961</v>
      </c>
      <c r="H849" s="9">
        <f t="shared" si="251"/>
        <v>59.889999999999873</v>
      </c>
      <c r="I849" s="4">
        <f t="shared" si="252"/>
        <v>48.742000000000004</v>
      </c>
      <c r="K849" s="16">
        <f t="shared" si="253"/>
        <v>1</v>
      </c>
      <c r="L849" s="4">
        <f t="shared" si="261"/>
        <v>243.57999999999993</v>
      </c>
      <c r="M849" s="6">
        <f t="shared" si="254"/>
        <v>1</v>
      </c>
      <c r="N849" s="4">
        <f t="shared" si="264"/>
        <v>243.71000000000004</v>
      </c>
      <c r="O849" s="6">
        <f t="shared" si="255"/>
        <v>1</v>
      </c>
      <c r="P849" s="4">
        <f t="shared" si="265"/>
        <v>243.71000000000004</v>
      </c>
      <c r="Q849" s="13"/>
      <c r="R849" s="13"/>
      <c r="S849" s="4">
        <f t="shared" si="256"/>
        <v>65.989999999999782</v>
      </c>
      <c r="T849" s="6">
        <f t="shared" si="262"/>
        <v>1.3589924926558574</v>
      </c>
      <c r="U849" s="4">
        <f t="shared" si="257"/>
        <v>0.49000000000023647</v>
      </c>
      <c r="V849" s="6">
        <f t="shared" si="263"/>
        <v>0.99733434881949601</v>
      </c>
      <c r="X849" s="4">
        <f t="shared" si="258"/>
        <v>0.49000000000023647</v>
      </c>
      <c r="Z849" s="4">
        <f t="shared" si="259"/>
        <v>65.989999999999782</v>
      </c>
      <c r="AA849" s="4">
        <f t="shared" si="260"/>
        <v>59.889999999999873</v>
      </c>
      <c r="AC849" s="4">
        <f t="shared" si="248"/>
        <v>31.889999999999873</v>
      </c>
      <c r="AD849" s="4">
        <f t="shared" si="266"/>
        <v>172.08999999999969</v>
      </c>
    </row>
    <row r="850" spans="1:30">
      <c r="A850" s="2">
        <f>Pairs!J850</f>
        <v>41389</v>
      </c>
      <c r="B850" s="5">
        <f>Pairs!K850</f>
        <v>3835.25</v>
      </c>
      <c r="C850" s="5">
        <f>Pairs!L850</f>
        <v>3854.41</v>
      </c>
      <c r="D850" s="5">
        <f>Pairs!M850</f>
        <v>3825.61</v>
      </c>
      <c r="E850" s="5">
        <f>Pairs!N850</f>
        <v>3840.47</v>
      </c>
      <c r="F850" s="4">
        <f t="shared" si="249"/>
        <v>28.799999999999727</v>
      </c>
      <c r="G850" s="4">
        <f t="shared" si="250"/>
        <v>64.280833333333291</v>
      </c>
      <c r="H850" s="9">
        <f t="shared" si="251"/>
        <v>-2.4700000000002547</v>
      </c>
      <c r="I850" s="4">
        <f t="shared" si="252"/>
        <v>48.221999999999937</v>
      </c>
      <c r="K850" s="16">
        <f t="shared" si="253"/>
        <v>0.98706670855586842</v>
      </c>
      <c r="L850" s="4">
        <f t="shared" si="261"/>
        <v>190.98000000000002</v>
      </c>
      <c r="M850" s="6">
        <f t="shared" si="254"/>
        <v>0.98986500348775075</v>
      </c>
      <c r="N850" s="4">
        <f t="shared" si="264"/>
        <v>243.71000000000004</v>
      </c>
      <c r="O850" s="6">
        <f t="shared" si="255"/>
        <v>0.98986500348775075</v>
      </c>
      <c r="P850" s="4">
        <f t="shared" si="265"/>
        <v>243.71000000000004</v>
      </c>
      <c r="Q850" s="13"/>
      <c r="R850" s="13"/>
      <c r="S850" s="4">
        <f t="shared" si="256"/>
        <v>11.4699999999998</v>
      </c>
      <c r="T850" s="6">
        <f t="shared" si="262"/>
        <v>1.0470892519911315</v>
      </c>
      <c r="U850" s="4">
        <f t="shared" si="257"/>
        <v>17.329999999999927</v>
      </c>
      <c r="V850" s="6">
        <f t="shared" si="263"/>
        <v>0.92885294359142812</v>
      </c>
      <c r="X850" s="4">
        <f t="shared" si="258"/>
        <v>11.4699999999998</v>
      </c>
      <c r="Z850" s="4">
        <f t="shared" si="259"/>
        <v>17.329999999999927</v>
      </c>
      <c r="AA850" s="4">
        <f t="shared" si="260"/>
        <v>2.4700000000002547</v>
      </c>
      <c r="AC850" s="4" t="str">
        <f t="shared" si="248"/>
        <v/>
      </c>
      <c r="AD850" s="4">
        <f t="shared" si="266"/>
        <v>168.13999999999987</v>
      </c>
    </row>
    <row r="851" spans="1:30">
      <c r="A851" s="2">
        <f>Pairs!J851</f>
        <v>41390</v>
      </c>
      <c r="B851" s="5">
        <f>Pairs!K851</f>
        <v>3821.99</v>
      </c>
      <c r="C851" s="5">
        <f>Pairs!L851</f>
        <v>3828.14</v>
      </c>
      <c r="D851" s="5">
        <f>Pairs!M851</f>
        <v>3788.47</v>
      </c>
      <c r="E851" s="5">
        <f>Pairs!N851</f>
        <v>3810.05</v>
      </c>
      <c r="F851" s="4">
        <f t="shared" si="249"/>
        <v>39.670000000000073</v>
      </c>
      <c r="G851" s="4">
        <f t="shared" si="250"/>
        <v>62.179166666666639</v>
      </c>
      <c r="H851" s="9">
        <f t="shared" si="251"/>
        <v>-30.419999999999618</v>
      </c>
      <c r="I851" s="4">
        <f t="shared" si="252"/>
        <v>31.618000000000031</v>
      </c>
      <c r="K851" s="16">
        <f t="shared" si="253"/>
        <v>0.82762957916251834</v>
      </c>
      <c r="L851" s="4">
        <f t="shared" si="261"/>
        <v>190.80999999999995</v>
      </c>
      <c r="M851" s="6">
        <f t="shared" si="254"/>
        <v>0.86497249363658801</v>
      </c>
      <c r="N851" s="4">
        <f t="shared" si="264"/>
        <v>243.57999999999993</v>
      </c>
      <c r="O851" s="6">
        <f t="shared" si="255"/>
        <v>0.86504452012638022</v>
      </c>
      <c r="P851" s="4">
        <f t="shared" si="265"/>
        <v>243.71000000000004</v>
      </c>
      <c r="Q851" s="13"/>
      <c r="R851" s="13"/>
      <c r="S851" s="4">
        <f t="shared" si="256"/>
        <v>-12.329999999999927</v>
      </c>
      <c r="T851" s="6">
        <f t="shared" si="262"/>
        <v>0.92250497434286216</v>
      </c>
      <c r="U851" s="4">
        <f t="shared" si="257"/>
        <v>52</v>
      </c>
      <c r="V851" s="6">
        <f t="shared" si="263"/>
        <v>0.71478688867944151</v>
      </c>
      <c r="X851" s="4">
        <f t="shared" si="258"/>
        <v>-12.329999999999927</v>
      </c>
      <c r="Z851" s="4">
        <f t="shared" si="259"/>
        <v>52</v>
      </c>
      <c r="AA851" s="4">
        <f t="shared" si="260"/>
        <v>30.419999999999618</v>
      </c>
      <c r="AC851" s="4">
        <f t="shared" si="248"/>
        <v>2.419999999999618</v>
      </c>
      <c r="AD851" s="4">
        <f t="shared" si="266"/>
        <v>152.19999999999982</v>
      </c>
    </row>
    <row r="852" spans="1:30">
      <c r="A852" s="2">
        <f>Pairs!J852</f>
        <v>41393</v>
      </c>
      <c r="B852" s="5">
        <f>Pairs!K852</f>
        <v>3827.93</v>
      </c>
      <c r="C852" s="5">
        <f>Pairs!L852</f>
        <v>3870.19</v>
      </c>
      <c r="D852" s="5">
        <f>Pairs!M852</f>
        <v>3827.93</v>
      </c>
      <c r="E852" s="5">
        <f>Pairs!N852</f>
        <v>3868.68</v>
      </c>
      <c r="F852" s="4">
        <f t="shared" si="249"/>
        <v>42.260000000000218</v>
      </c>
      <c r="G852" s="4">
        <f t="shared" si="250"/>
        <v>61.339999999999996</v>
      </c>
      <c r="H852" s="9">
        <f t="shared" si="251"/>
        <v>58.629999999999654</v>
      </c>
      <c r="I852" s="4">
        <f t="shared" si="252"/>
        <v>43.309999999999945</v>
      </c>
      <c r="K852" s="16">
        <f t="shared" si="253"/>
        <v>1</v>
      </c>
      <c r="L852" s="4">
        <f t="shared" si="261"/>
        <v>85.629999999999654</v>
      </c>
      <c r="M852" s="6">
        <f t="shared" si="254"/>
        <v>1</v>
      </c>
      <c r="N852" s="4">
        <f t="shared" si="264"/>
        <v>216.7199999999998</v>
      </c>
      <c r="O852" s="6">
        <f t="shared" si="255"/>
        <v>1</v>
      </c>
      <c r="P852" s="4">
        <f t="shared" si="265"/>
        <v>269.44999999999982</v>
      </c>
      <c r="Q852" s="13"/>
      <c r="R852" s="13"/>
      <c r="S852" s="4">
        <f t="shared" si="256"/>
        <v>60.139999999999873</v>
      </c>
      <c r="T852" s="6">
        <f t="shared" si="262"/>
        <v>1.1428122215816781</v>
      </c>
      <c r="U852" s="4">
        <f t="shared" si="257"/>
        <v>-17.879999999999654</v>
      </c>
      <c r="V852" s="6">
        <f t="shared" si="263"/>
        <v>0.92133535978198089</v>
      </c>
      <c r="X852" s="4">
        <f t="shared" si="258"/>
        <v>-17.879999999999654</v>
      </c>
      <c r="Z852" s="4">
        <f t="shared" si="259"/>
        <v>60.139999999999873</v>
      </c>
      <c r="AA852" s="4">
        <f t="shared" si="260"/>
        <v>58.629999999999654</v>
      </c>
      <c r="AC852" s="4">
        <f t="shared" si="248"/>
        <v>30.629999999999654</v>
      </c>
      <c r="AD852" s="4">
        <f t="shared" si="266"/>
        <v>192.00999999999931</v>
      </c>
    </row>
    <row r="853" spans="1:30">
      <c r="A853" s="2">
        <f>Pairs!J853</f>
        <v>41394</v>
      </c>
      <c r="B853" s="5">
        <f>Pairs!K853</f>
        <v>3883</v>
      </c>
      <c r="C853" s="5">
        <f>Pairs!L853</f>
        <v>3886.45</v>
      </c>
      <c r="D853" s="5">
        <f>Pairs!M853</f>
        <v>3843.37</v>
      </c>
      <c r="E853" s="5">
        <f>Pairs!N853</f>
        <v>3856.75</v>
      </c>
      <c r="F853" s="4">
        <f t="shared" si="249"/>
        <v>43.079999999999927</v>
      </c>
      <c r="G853" s="4">
        <f t="shared" si="250"/>
        <v>60.302500000000009</v>
      </c>
      <c r="H853" s="9">
        <f t="shared" si="251"/>
        <v>-11.929999999999836</v>
      </c>
      <c r="I853" s="4">
        <f t="shared" si="252"/>
        <v>14.739999999999963</v>
      </c>
      <c r="K853" s="16">
        <f t="shared" si="253"/>
        <v>0.79652055261811516</v>
      </c>
      <c r="L853" s="4">
        <f t="shared" si="261"/>
        <v>58.629999999999654</v>
      </c>
      <c r="M853" s="6">
        <f t="shared" si="254"/>
        <v>0.9449087970445631</v>
      </c>
      <c r="N853" s="4">
        <f t="shared" si="264"/>
        <v>216.54999999999973</v>
      </c>
      <c r="O853" s="6">
        <f t="shared" si="255"/>
        <v>0.95570325263626965</v>
      </c>
      <c r="P853" s="4">
        <f t="shared" si="265"/>
        <v>269.31999999999971</v>
      </c>
      <c r="Q853" s="13"/>
      <c r="R853" s="13"/>
      <c r="S853" s="4">
        <f t="shared" si="256"/>
        <v>17.769999999999982</v>
      </c>
      <c r="T853" s="6">
        <f t="shared" si="262"/>
        <v>1.2075207287165719</v>
      </c>
      <c r="U853" s="4">
        <f t="shared" si="257"/>
        <v>25.309999999999945</v>
      </c>
      <c r="V853" s="6">
        <f t="shared" si="263"/>
        <v>0.70442601891860279</v>
      </c>
      <c r="X853" s="4">
        <f t="shared" si="258"/>
        <v>17.769999999999982</v>
      </c>
      <c r="Z853" s="4">
        <f t="shared" si="259"/>
        <v>25.309999999999945</v>
      </c>
      <c r="AA853" s="4">
        <f t="shared" si="260"/>
        <v>11.929999999999836</v>
      </c>
      <c r="AC853" s="4" t="str">
        <f t="shared" si="248"/>
        <v/>
      </c>
      <c r="AD853" s="4">
        <f t="shared" si="266"/>
        <v>195.31999999999925</v>
      </c>
    </row>
    <row r="854" spans="1:30">
      <c r="A854" s="2">
        <f>Pairs!J854</f>
        <v>41396</v>
      </c>
      <c r="B854" s="5">
        <f>Pairs!K854</f>
        <v>3828.62</v>
      </c>
      <c r="C854" s="5">
        <f>Pairs!L854</f>
        <v>3888.98</v>
      </c>
      <c r="D854" s="5">
        <f>Pairs!M854</f>
        <v>3819.04</v>
      </c>
      <c r="E854" s="5">
        <f>Pairs!N854</f>
        <v>3858.76</v>
      </c>
      <c r="F854" s="4">
        <f t="shared" si="249"/>
        <v>69.940000000000055</v>
      </c>
      <c r="G854" s="4">
        <f t="shared" si="250"/>
        <v>60.895833333333336</v>
      </c>
      <c r="H854" s="9">
        <f t="shared" si="251"/>
        <v>2.0100000000002183</v>
      </c>
      <c r="I854" s="4">
        <f t="shared" si="252"/>
        <v>3.1640000000000326</v>
      </c>
      <c r="K854" s="16">
        <f t="shared" si="253"/>
        <v>0.83080334299847047</v>
      </c>
      <c r="L854" s="4">
        <f t="shared" si="261"/>
        <v>58.629999999999654</v>
      </c>
      <c r="M854" s="6">
        <f t="shared" si="254"/>
        <v>0.88415275020437167</v>
      </c>
      <c r="N854" s="4">
        <f t="shared" si="264"/>
        <v>85.629999999999654</v>
      </c>
      <c r="O854" s="6">
        <f t="shared" si="255"/>
        <v>0.95422665190107225</v>
      </c>
      <c r="P854" s="4">
        <f t="shared" si="265"/>
        <v>216.7199999999998</v>
      </c>
      <c r="Q854" s="13"/>
      <c r="R854" s="13"/>
      <c r="S854" s="4">
        <f t="shared" si="256"/>
        <v>32.230000000000018</v>
      </c>
      <c r="T854" s="6">
        <f t="shared" si="262"/>
        <v>1.3462391267269367</v>
      </c>
      <c r="U854" s="4">
        <f t="shared" si="257"/>
        <v>37.710000000000036</v>
      </c>
      <c r="V854" s="6">
        <f t="shared" si="263"/>
        <v>0.15333447040763831</v>
      </c>
      <c r="X854" s="4">
        <f t="shared" si="258"/>
        <v>32.230000000000018</v>
      </c>
      <c r="Z854" s="4">
        <f t="shared" si="259"/>
        <v>37.710000000000036</v>
      </c>
      <c r="AA854" s="4">
        <f t="shared" si="260"/>
        <v>2.0100000000002183</v>
      </c>
      <c r="AC854" s="4">
        <f t="shared" si="248"/>
        <v>-25.989999999999782</v>
      </c>
      <c r="AD854" s="4">
        <f t="shared" si="266"/>
        <v>110.76999999999953</v>
      </c>
    </row>
    <row r="855" spans="1:30">
      <c r="A855" s="2">
        <f>Pairs!J855</f>
        <v>41397</v>
      </c>
      <c r="B855" s="5">
        <f>Pairs!K855</f>
        <v>3873.95</v>
      </c>
      <c r="C855" s="5">
        <f>Pairs!L855</f>
        <v>3914.51</v>
      </c>
      <c r="D855" s="5">
        <f>Pairs!M855</f>
        <v>3848.33</v>
      </c>
      <c r="E855" s="5">
        <f>Pairs!N855</f>
        <v>3912.95</v>
      </c>
      <c r="F855" s="4">
        <f t="shared" si="249"/>
        <v>66.180000000000291</v>
      </c>
      <c r="G855" s="4">
        <f t="shared" si="250"/>
        <v>62.618333333333339</v>
      </c>
      <c r="H855" s="9">
        <f t="shared" si="251"/>
        <v>54.1899999999996</v>
      </c>
      <c r="I855" s="4">
        <f t="shared" si="252"/>
        <v>14.496000000000004</v>
      </c>
      <c r="K855" s="16">
        <f t="shared" si="253"/>
        <v>1</v>
      </c>
      <c r="L855" s="4">
        <f t="shared" si="261"/>
        <v>102.89999999999964</v>
      </c>
      <c r="M855" s="6">
        <f t="shared" si="254"/>
        <v>1</v>
      </c>
      <c r="N855" s="4">
        <f t="shared" si="264"/>
        <v>102.89999999999964</v>
      </c>
      <c r="O855" s="6">
        <f t="shared" si="255"/>
        <v>1</v>
      </c>
      <c r="P855" s="4">
        <f t="shared" si="265"/>
        <v>260.81999999999971</v>
      </c>
      <c r="Q855" s="13"/>
      <c r="R855" s="13"/>
      <c r="S855" s="4">
        <f t="shared" si="256"/>
        <v>55.75</v>
      </c>
      <c r="T855" s="6">
        <f t="shared" si="262"/>
        <v>1.7816817329012562</v>
      </c>
      <c r="U855" s="4">
        <f t="shared" si="257"/>
        <v>10.430000000000291</v>
      </c>
      <c r="V855" s="6">
        <f t="shared" si="263"/>
        <v>0.65290806754221342</v>
      </c>
      <c r="X855" s="4">
        <f t="shared" si="258"/>
        <v>10.430000000000291</v>
      </c>
      <c r="Z855" s="4">
        <f t="shared" si="259"/>
        <v>55.75</v>
      </c>
      <c r="AA855" s="4">
        <f t="shared" si="260"/>
        <v>54.1899999999996</v>
      </c>
      <c r="AC855" s="4">
        <f t="shared" si="248"/>
        <v>26.1899999999996</v>
      </c>
      <c r="AD855" s="4">
        <f t="shared" si="266"/>
        <v>164.82999999999902</v>
      </c>
    </row>
    <row r="856" spans="1:30">
      <c r="A856" s="2">
        <f>Pairs!J856</f>
        <v>41400</v>
      </c>
      <c r="B856" s="5">
        <f>Pairs!K856</f>
        <v>3909.49</v>
      </c>
      <c r="C856" s="5">
        <f>Pairs!L856</f>
        <v>3915.59</v>
      </c>
      <c r="D856" s="5">
        <f>Pairs!M856</f>
        <v>3897.73</v>
      </c>
      <c r="E856" s="5">
        <f>Pairs!N856</f>
        <v>3907.04</v>
      </c>
      <c r="F856" s="4">
        <f t="shared" si="249"/>
        <v>17.860000000000127</v>
      </c>
      <c r="G856" s="4">
        <f t="shared" si="250"/>
        <v>54.094166666666716</v>
      </c>
      <c r="H856" s="9">
        <f t="shared" si="251"/>
        <v>-5.9099999999998545</v>
      </c>
      <c r="I856" s="4">
        <f t="shared" si="252"/>
        <v>19.397999999999957</v>
      </c>
      <c r="K856" s="16">
        <f t="shared" si="253"/>
        <v>0.89483985765124785</v>
      </c>
      <c r="L856" s="4">
        <f t="shared" si="261"/>
        <v>56.199999999999818</v>
      </c>
      <c r="M856" s="6">
        <f t="shared" si="254"/>
        <v>0.9425655976676397</v>
      </c>
      <c r="N856" s="4">
        <f t="shared" si="264"/>
        <v>102.89999999999964</v>
      </c>
      <c r="O856" s="6">
        <f t="shared" si="255"/>
        <v>0.95450346420323429</v>
      </c>
      <c r="P856" s="4">
        <f t="shared" si="265"/>
        <v>129.89999999999964</v>
      </c>
      <c r="Q856" s="13"/>
      <c r="R856" s="13"/>
      <c r="S856" s="4">
        <f t="shared" si="256"/>
        <v>2.6400000000003274</v>
      </c>
      <c r="T856" s="6">
        <f t="shared" si="262"/>
        <v>1.0256559766763882</v>
      </c>
      <c r="U856" s="4">
        <f t="shared" si="257"/>
        <v>15.2199999999998</v>
      </c>
      <c r="V856" s="6">
        <f t="shared" si="263"/>
        <v>0.85208940719144943</v>
      </c>
      <c r="X856" s="4">
        <f t="shared" si="258"/>
        <v>2.6400000000003274</v>
      </c>
      <c r="Z856" s="4">
        <f t="shared" si="259"/>
        <v>15.2199999999998</v>
      </c>
      <c r="AA856" s="4">
        <f t="shared" si="260"/>
        <v>5.9099999999998545</v>
      </c>
      <c r="AC856" s="4" t="str">
        <f t="shared" si="248"/>
        <v/>
      </c>
      <c r="AD856" s="4">
        <f t="shared" si="266"/>
        <v>140.22999999999911</v>
      </c>
    </row>
    <row r="857" spans="1:30">
      <c r="A857" s="2">
        <f>Pairs!J857</f>
        <v>41401</v>
      </c>
      <c r="B857" s="5">
        <f>Pairs!K857</f>
        <v>3915.38</v>
      </c>
      <c r="C857" s="5">
        <f>Pairs!L857</f>
        <v>3940.58</v>
      </c>
      <c r="D857" s="5">
        <f>Pairs!M857</f>
        <v>3904.9</v>
      </c>
      <c r="E857" s="5">
        <f>Pairs!N857</f>
        <v>3921.32</v>
      </c>
      <c r="F857" s="4">
        <f t="shared" si="249"/>
        <v>35.679999999999836</v>
      </c>
      <c r="G857" s="4">
        <f t="shared" si="250"/>
        <v>52.692500000000031</v>
      </c>
      <c r="H857" s="9">
        <f t="shared" si="251"/>
        <v>14.2800000000002</v>
      </c>
      <c r="I857" s="4">
        <f t="shared" si="252"/>
        <v>10.528000000000066</v>
      </c>
      <c r="K857" s="16">
        <f t="shared" si="253"/>
        <v>1</v>
      </c>
      <c r="L857" s="4">
        <f t="shared" si="261"/>
        <v>64.570000000000164</v>
      </c>
      <c r="M857" s="6">
        <f t="shared" si="254"/>
        <v>1</v>
      </c>
      <c r="N857" s="4">
        <f t="shared" si="264"/>
        <v>111.26999999999998</v>
      </c>
      <c r="O857" s="6">
        <f t="shared" si="255"/>
        <v>1</v>
      </c>
      <c r="P857" s="4">
        <f t="shared" si="265"/>
        <v>111.26999999999998</v>
      </c>
      <c r="Q857" s="13"/>
      <c r="R857" s="13"/>
      <c r="S857" s="4">
        <f t="shared" si="256"/>
        <v>33.539999999999964</v>
      </c>
      <c r="T857" s="6">
        <f t="shared" si="262"/>
        <v>1.4916370106761601</v>
      </c>
      <c r="U857" s="4">
        <f t="shared" si="257"/>
        <v>2.1399999999998727</v>
      </c>
      <c r="V857" s="6">
        <f t="shared" si="263"/>
        <v>0.85676156583630336</v>
      </c>
      <c r="X857" s="4">
        <f t="shared" si="258"/>
        <v>2.1399999999998727</v>
      </c>
      <c r="Z857" s="4">
        <f t="shared" si="259"/>
        <v>33.539999999999964</v>
      </c>
      <c r="AA857" s="4">
        <f t="shared" si="260"/>
        <v>14.2800000000002</v>
      </c>
      <c r="AC857" s="4">
        <f t="shared" si="248"/>
        <v>-13.7199999999998</v>
      </c>
      <c r="AD857" s="4">
        <f t="shared" si="266"/>
        <v>154.33999999999924</v>
      </c>
    </row>
    <row r="858" spans="1:30">
      <c r="A858" s="2">
        <f>Pairs!J858</f>
        <v>41402</v>
      </c>
      <c r="B858" s="5">
        <f>Pairs!K858</f>
        <v>3924</v>
      </c>
      <c r="C858" s="5">
        <f>Pairs!L858</f>
        <v>3957.06</v>
      </c>
      <c r="D858" s="5">
        <f>Pairs!M858</f>
        <v>3919.19</v>
      </c>
      <c r="E858" s="5">
        <f>Pairs!N858</f>
        <v>3956.28</v>
      </c>
      <c r="F858" s="4">
        <f t="shared" si="249"/>
        <v>37.869999999999891</v>
      </c>
      <c r="G858" s="4">
        <f t="shared" si="250"/>
        <v>52.180833333333339</v>
      </c>
      <c r="H858" s="9">
        <f t="shared" si="251"/>
        <v>34.960000000000036</v>
      </c>
      <c r="I858" s="4">
        <f t="shared" si="252"/>
        <v>19.906000000000041</v>
      </c>
      <c r="K858" s="16">
        <f t="shared" si="253"/>
        <v>1</v>
      </c>
      <c r="L858" s="4">
        <f t="shared" si="261"/>
        <v>97.519999999999982</v>
      </c>
      <c r="M858" s="6">
        <f t="shared" si="254"/>
        <v>1</v>
      </c>
      <c r="N858" s="4">
        <f t="shared" si="264"/>
        <v>99.5300000000002</v>
      </c>
      <c r="O858" s="6">
        <f t="shared" si="255"/>
        <v>1</v>
      </c>
      <c r="P858" s="4">
        <f t="shared" si="265"/>
        <v>146.23000000000002</v>
      </c>
      <c r="Q858" s="13"/>
      <c r="R858" s="13"/>
      <c r="S858" s="4">
        <f t="shared" si="256"/>
        <v>35.739999999999782</v>
      </c>
      <c r="T858" s="6">
        <f t="shared" si="262"/>
        <v>1.5535078209694857</v>
      </c>
      <c r="U858" s="4">
        <f t="shared" si="257"/>
        <v>2.1300000000001091</v>
      </c>
      <c r="V858" s="6">
        <f t="shared" si="263"/>
        <v>0.96701254452531971</v>
      </c>
      <c r="X858" s="4">
        <f t="shared" si="258"/>
        <v>2.1300000000001091</v>
      </c>
      <c r="Z858" s="4">
        <f t="shared" si="259"/>
        <v>35.739999999999782</v>
      </c>
      <c r="AA858" s="4">
        <f t="shared" si="260"/>
        <v>34.960000000000036</v>
      </c>
      <c r="AC858" s="4">
        <f t="shared" si="248"/>
        <v>6.9600000000000364</v>
      </c>
      <c r="AD858" s="4">
        <f t="shared" si="266"/>
        <v>58.3799999999992</v>
      </c>
    </row>
    <row r="859" spans="1:30">
      <c r="A859" s="2">
        <f>Pairs!J859</f>
        <v>41403</v>
      </c>
      <c r="B859" s="5">
        <f>Pairs!K859</f>
        <v>3927.12</v>
      </c>
      <c r="C859" s="5">
        <f>Pairs!L859</f>
        <v>3941.81</v>
      </c>
      <c r="D859" s="5">
        <f>Pairs!M859</f>
        <v>3909</v>
      </c>
      <c r="E859" s="5">
        <f>Pairs!N859</f>
        <v>3928.58</v>
      </c>
      <c r="F859" s="4">
        <f t="shared" si="249"/>
        <v>32.809999999999945</v>
      </c>
      <c r="G859" s="4">
        <f t="shared" si="250"/>
        <v>50.717500000000008</v>
      </c>
      <c r="H859" s="9">
        <f t="shared" si="251"/>
        <v>-27.700000000000273</v>
      </c>
      <c r="I859" s="4">
        <f t="shared" si="252"/>
        <v>13.963999999999942</v>
      </c>
      <c r="K859" s="16">
        <f t="shared" si="253"/>
        <v>0.43744922826969657</v>
      </c>
      <c r="L859" s="4">
        <f t="shared" si="261"/>
        <v>49.240000000000236</v>
      </c>
      <c r="M859" s="6">
        <f t="shared" si="254"/>
        <v>0.72169195217522142</v>
      </c>
      <c r="N859" s="4">
        <f t="shared" si="264"/>
        <v>99.5300000000002</v>
      </c>
      <c r="O859" s="6">
        <f t="shared" si="255"/>
        <v>0.81057238596730996</v>
      </c>
      <c r="P859" s="4">
        <f t="shared" si="265"/>
        <v>146.23000000000002</v>
      </c>
      <c r="Q859" s="13"/>
      <c r="R859" s="13"/>
      <c r="S859" s="4">
        <f t="shared" si="256"/>
        <v>-14.470000000000255</v>
      </c>
      <c r="T859" s="6">
        <f t="shared" si="262"/>
        <v>0.85162018047579724</v>
      </c>
      <c r="U859" s="4">
        <f t="shared" si="257"/>
        <v>47.2800000000002</v>
      </c>
      <c r="V859" s="6">
        <f t="shared" si="263"/>
        <v>0.51517637407711026</v>
      </c>
      <c r="X859" s="4">
        <f t="shared" si="258"/>
        <v>-14.470000000000255</v>
      </c>
      <c r="Z859" s="4">
        <f t="shared" si="259"/>
        <v>47.2800000000002</v>
      </c>
      <c r="AA859" s="4">
        <f t="shared" si="260"/>
        <v>27.700000000000273</v>
      </c>
      <c r="AC859" s="4">
        <f t="shared" si="248"/>
        <v>-0.29999999999972715</v>
      </c>
      <c r="AD859" s="4">
        <f t="shared" si="266"/>
        <v>26.1899999999996</v>
      </c>
    </row>
    <row r="860" spans="1:30">
      <c r="A860" s="2">
        <f>Pairs!J860</f>
        <v>41404</v>
      </c>
      <c r="B860" s="5">
        <f>Pairs!K860</f>
        <v>3932.43</v>
      </c>
      <c r="C860" s="5">
        <f>Pairs!L860</f>
        <v>3971.92</v>
      </c>
      <c r="D860" s="5">
        <f>Pairs!M860</f>
        <v>3930.36</v>
      </c>
      <c r="E860" s="5">
        <f>Pairs!N860</f>
        <v>3953.83</v>
      </c>
      <c r="F860" s="4">
        <f t="shared" si="249"/>
        <v>41.559999999999945</v>
      </c>
      <c r="G860" s="4">
        <f t="shared" si="250"/>
        <v>43.51583333333334</v>
      </c>
      <c r="H860" s="9">
        <f t="shared" si="251"/>
        <v>25.25</v>
      </c>
      <c r="I860" s="4">
        <f t="shared" si="252"/>
        <v>8.1760000000000215</v>
      </c>
      <c r="K860" s="16">
        <f t="shared" si="253"/>
        <v>0.95024370430543748</v>
      </c>
      <c r="L860" s="4">
        <f t="shared" si="261"/>
        <v>49.240000000000236</v>
      </c>
      <c r="M860" s="6">
        <f t="shared" si="254"/>
        <v>0.97487694831829086</v>
      </c>
      <c r="N860" s="4">
        <f t="shared" si="264"/>
        <v>97.519999999999982</v>
      </c>
      <c r="O860" s="6">
        <f t="shared" si="255"/>
        <v>0.97538430623932215</v>
      </c>
      <c r="P860" s="4">
        <f t="shared" si="265"/>
        <v>99.5300000000002</v>
      </c>
      <c r="Q860" s="13"/>
      <c r="R860" s="13"/>
      <c r="S860" s="4">
        <f t="shared" si="256"/>
        <v>43.340000000000146</v>
      </c>
      <c r="T860" s="6">
        <f t="shared" si="262"/>
        <v>1.3176279447603534</v>
      </c>
      <c r="U860" s="4">
        <f t="shared" si="257"/>
        <v>-1.7800000000002001</v>
      </c>
      <c r="V860" s="6">
        <f t="shared" si="263"/>
        <v>0.47359870024370537</v>
      </c>
      <c r="X860" s="4">
        <f t="shared" si="258"/>
        <v>-1.7800000000002001</v>
      </c>
      <c r="Z860" s="4">
        <f t="shared" si="259"/>
        <v>43.340000000000146</v>
      </c>
      <c r="AA860" s="4">
        <f t="shared" si="260"/>
        <v>25.25</v>
      </c>
      <c r="AC860" s="4">
        <f t="shared" si="248"/>
        <v>-2.75</v>
      </c>
      <c r="AD860" s="4">
        <f t="shared" si="266"/>
        <v>23.4399999999996</v>
      </c>
    </row>
    <row r="861" spans="1:30">
      <c r="A861" s="2">
        <f>Pairs!J861</f>
        <v>41407</v>
      </c>
      <c r="B861" s="5">
        <f>Pairs!K861</f>
        <v>3948.33</v>
      </c>
      <c r="C861" s="5">
        <f>Pairs!L861</f>
        <v>3961.66</v>
      </c>
      <c r="D861" s="5">
        <f>Pairs!M861</f>
        <v>3933.32</v>
      </c>
      <c r="E861" s="5">
        <f>Pairs!N861</f>
        <v>3945.2</v>
      </c>
      <c r="F861" s="4">
        <f t="shared" si="249"/>
        <v>28.339999999999691</v>
      </c>
      <c r="G861" s="4">
        <f t="shared" si="250"/>
        <v>40.337499999999977</v>
      </c>
      <c r="H861" s="9">
        <f t="shared" si="251"/>
        <v>-8.6300000000001091</v>
      </c>
      <c r="I861" s="4">
        <f t="shared" si="252"/>
        <v>7.6319999999999713</v>
      </c>
      <c r="K861" s="16">
        <f t="shared" si="253"/>
        <v>0.68306636155605349</v>
      </c>
      <c r="L861" s="4">
        <f t="shared" si="261"/>
        <v>34.960000000000036</v>
      </c>
      <c r="M861" s="6">
        <f t="shared" si="254"/>
        <v>0.77497969130787314</v>
      </c>
      <c r="N861" s="4">
        <f t="shared" si="264"/>
        <v>49.240000000000236</v>
      </c>
      <c r="O861" s="6">
        <f t="shared" si="255"/>
        <v>0.88867678087008584</v>
      </c>
      <c r="P861" s="4">
        <f t="shared" si="265"/>
        <v>99.5300000000002</v>
      </c>
      <c r="Q861" s="13"/>
      <c r="R861" s="13"/>
      <c r="S861" s="4">
        <f t="shared" si="256"/>
        <v>7.8299999999999272</v>
      </c>
      <c r="T861" s="6">
        <f t="shared" si="262"/>
        <v>1.1092607636068161</v>
      </c>
      <c r="U861" s="4">
        <f t="shared" si="257"/>
        <v>20.509999999999764</v>
      </c>
      <c r="V861" s="6">
        <f t="shared" si="263"/>
        <v>0.53371242891957904</v>
      </c>
      <c r="X861" s="4">
        <f t="shared" si="258"/>
        <v>7.8299999999999272</v>
      </c>
      <c r="Z861" s="4">
        <f t="shared" si="259"/>
        <v>20.509999999999764</v>
      </c>
      <c r="AA861" s="4">
        <f t="shared" si="260"/>
        <v>8.6300000000001091</v>
      </c>
      <c r="AC861" s="4" t="str">
        <f t="shared" ref="AC861:AC924" si="267">IF(Z861&gt;$AC$1,IF(Z861&gt;($AC$1+$AD$1),$AD$1,AA861-$AC$1),"")</f>
        <v/>
      </c>
      <c r="AD861" s="4">
        <f t="shared" si="266"/>
        <v>21.019999999999982</v>
      </c>
    </row>
    <row r="862" spans="1:30">
      <c r="A862" s="2">
        <f>Pairs!J862</f>
        <v>41408</v>
      </c>
      <c r="B862" s="5">
        <f>Pairs!K862</f>
        <v>3949.9</v>
      </c>
      <c r="C862" s="5">
        <f>Pairs!L862</f>
        <v>3966.06</v>
      </c>
      <c r="D862" s="5">
        <f>Pairs!M862</f>
        <v>3922.2</v>
      </c>
      <c r="E862" s="5">
        <f>Pairs!N862</f>
        <v>3966.06</v>
      </c>
      <c r="F862" s="4">
        <f t="shared" si="249"/>
        <v>43.860000000000127</v>
      </c>
      <c r="G862" s="4">
        <f t="shared" si="250"/>
        <v>41.592500000000008</v>
      </c>
      <c r="H862" s="9">
        <f t="shared" si="251"/>
        <v>20.860000000000127</v>
      </c>
      <c r="I862" s="4">
        <f t="shared" si="252"/>
        <v>8.947999999999956</v>
      </c>
      <c r="K862" s="16">
        <f t="shared" si="253"/>
        <v>1</v>
      </c>
      <c r="L862" s="4">
        <f t="shared" si="261"/>
        <v>37.480000000000018</v>
      </c>
      <c r="M862" s="6">
        <f t="shared" si="254"/>
        <v>1</v>
      </c>
      <c r="N862" s="4">
        <f t="shared" si="264"/>
        <v>59.019999999999982</v>
      </c>
      <c r="O862" s="6">
        <f t="shared" si="255"/>
        <v>1</v>
      </c>
      <c r="P862" s="4">
        <f t="shared" si="265"/>
        <v>107.29999999999973</v>
      </c>
      <c r="Q862" s="13"/>
      <c r="R862" s="13"/>
      <c r="S862" s="4">
        <f t="shared" si="256"/>
        <v>20.860000000000127</v>
      </c>
      <c r="T862" s="6">
        <f t="shared" si="262"/>
        <v>1.2797482837528529</v>
      </c>
      <c r="U862" s="4">
        <f t="shared" si="257"/>
        <v>23</v>
      </c>
      <c r="V862" s="6">
        <f t="shared" si="263"/>
        <v>2.5171624713948897E-2</v>
      </c>
      <c r="X862" s="4">
        <f t="shared" si="258"/>
        <v>20.860000000000127</v>
      </c>
      <c r="Z862" s="4">
        <f t="shared" si="259"/>
        <v>23</v>
      </c>
      <c r="AA862" s="4">
        <f t="shared" si="260"/>
        <v>20.860000000000127</v>
      </c>
      <c r="AC862" s="4" t="str">
        <f t="shared" si="267"/>
        <v/>
      </c>
      <c r="AD862" s="4">
        <f t="shared" si="266"/>
        <v>-9.6099999999996726</v>
      </c>
    </row>
    <row r="863" spans="1:30">
      <c r="A863" s="2">
        <f>Pairs!J863</f>
        <v>41409</v>
      </c>
      <c r="B863" s="5">
        <f>Pairs!K863</f>
        <v>3959.04</v>
      </c>
      <c r="C863" s="5">
        <f>Pairs!L863</f>
        <v>3983.05</v>
      </c>
      <c r="D863" s="5">
        <f>Pairs!M863</f>
        <v>3950.57</v>
      </c>
      <c r="E863" s="5">
        <f>Pairs!N863</f>
        <v>3982.23</v>
      </c>
      <c r="F863" s="4">
        <f t="shared" si="249"/>
        <v>32.480000000000018</v>
      </c>
      <c r="G863" s="4">
        <f t="shared" si="250"/>
        <v>40.993333333333339</v>
      </c>
      <c r="H863" s="9">
        <f t="shared" si="251"/>
        <v>16.170000000000073</v>
      </c>
      <c r="I863" s="4">
        <f t="shared" si="252"/>
        <v>5.189999999999964</v>
      </c>
      <c r="K863" s="16">
        <f t="shared" si="253"/>
        <v>1</v>
      </c>
      <c r="L863" s="4">
        <f t="shared" si="261"/>
        <v>53.650000000000091</v>
      </c>
      <c r="M863" s="6">
        <f t="shared" si="254"/>
        <v>1</v>
      </c>
      <c r="N863" s="4">
        <f t="shared" si="264"/>
        <v>60.909999999999854</v>
      </c>
      <c r="O863" s="6">
        <f t="shared" si="255"/>
        <v>1</v>
      </c>
      <c r="P863" s="4">
        <f t="shared" si="265"/>
        <v>75.190000000000055</v>
      </c>
      <c r="Q863" s="13"/>
      <c r="R863" s="13"/>
      <c r="S863" s="4">
        <f t="shared" si="256"/>
        <v>16.990000000000236</v>
      </c>
      <c r="T863" s="6">
        <f t="shared" si="262"/>
        <v>1.4533084311632931</v>
      </c>
      <c r="U863" s="4">
        <f t="shared" si="257"/>
        <v>15.489999999999782</v>
      </c>
      <c r="V863" s="6">
        <f t="shared" si="263"/>
        <v>0.58671291355390143</v>
      </c>
      <c r="X863" s="4">
        <f t="shared" si="258"/>
        <v>15.489999999999782</v>
      </c>
      <c r="Z863" s="4">
        <f t="shared" si="259"/>
        <v>16.990000000000236</v>
      </c>
      <c r="AA863" s="4">
        <f t="shared" si="260"/>
        <v>16.170000000000073</v>
      </c>
      <c r="AC863" s="4" t="str">
        <f t="shared" si="267"/>
        <v/>
      </c>
      <c r="AD863" s="4">
        <f t="shared" si="266"/>
        <v>-9.6099999999996726</v>
      </c>
    </row>
    <row r="864" spans="1:30">
      <c r="A864" s="2">
        <f>Pairs!J864</f>
        <v>41410</v>
      </c>
      <c r="B864" s="5">
        <f>Pairs!K864</f>
        <v>3967.7</v>
      </c>
      <c r="C864" s="5">
        <f>Pairs!L864</f>
        <v>3984.28</v>
      </c>
      <c r="D864" s="5">
        <f>Pairs!M864</f>
        <v>3957.77</v>
      </c>
      <c r="E864" s="5">
        <f>Pairs!N864</f>
        <v>3979.07</v>
      </c>
      <c r="F864" s="4">
        <f t="shared" si="249"/>
        <v>26.510000000000218</v>
      </c>
      <c r="G864" s="4">
        <f t="shared" si="250"/>
        <v>39.680833333333339</v>
      </c>
      <c r="H864" s="9">
        <f t="shared" si="251"/>
        <v>-3.1599999999998545</v>
      </c>
      <c r="I864" s="4">
        <f t="shared" si="252"/>
        <v>10.098000000000047</v>
      </c>
      <c r="K864" s="16">
        <f t="shared" si="253"/>
        <v>0.91466378611936705</v>
      </c>
      <c r="L864" s="4">
        <f t="shared" si="261"/>
        <v>37.0300000000002</v>
      </c>
      <c r="M864" s="6">
        <f t="shared" si="254"/>
        <v>0.94109972041006806</v>
      </c>
      <c r="N864" s="4">
        <f t="shared" si="264"/>
        <v>53.650000000000091</v>
      </c>
      <c r="O864" s="6">
        <f t="shared" si="255"/>
        <v>0.95797313472536438</v>
      </c>
      <c r="P864" s="4">
        <f t="shared" si="265"/>
        <v>75.190000000000055</v>
      </c>
      <c r="Q864" s="13"/>
      <c r="R864" s="13"/>
      <c r="S864" s="4">
        <f t="shared" si="256"/>
        <v>2.0500000000001819</v>
      </c>
      <c r="T864" s="6">
        <f t="shared" si="262"/>
        <v>1.0382106244175242</v>
      </c>
      <c r="U864" s="4">
        <f t="shared" si="257"/>
        <v>24.460000000000036</v>
      </c>
      <c r="V864" s="6">
        <f t="shared" si="263"/>
        <v>0.54408201304753034</v>
      </c>
      <c r="X864" s="4">
        <f t="shared" si="258"/>
        <v>2.0500000000001819</v>
      </c>
      <c r="Z864" s="4">
        <f t="shared" si="259"/>
        <v>24.460000000000036</v>
      </c>
      <c r="AA864" s="4">
        <f t="shared" si="260"/>
        <v>3.1599999999998545</v>
      </c>
      <c r="AC864" s="4" t="str">
        <f t="shared" si="267"/>
        <v/>
      </c>
      <c r="AD864" s="4">
        <f t="shared" si="266"/>
        <v>16.380000000000109</v>
      </c>
    </row>
    <row r="865" spans="1:30">
      <c r="A865" s="2">
        <f>Pairs!J865</f>
        <v>41411</v>
      </c>
      <c r="B865" s="5">
        <f>Pairs!K865</f>
        <v>3968.41</v>
      </c>
      <c r="C865" s="5">
        <f>Pairs!L865</f>
        <v>4018.84</v>
      </c>
      <c r="D865" s="5">
        <f>Pairs!M865</f>
        <v>3962.31</v>
      </c>
      <c r="E865" s="5">
        <f>Pairs!N865</f>
        <v>4001.27</v>
      </c>
      <c r="F865" s="4">
        <f t="shared" si="249"/>
        <v>56.5300000000002</v>
      </c>
      <c r="G865" s="4">
        <f t="shared" si="250"/>
        <v>40.801666666666698</v>
      </c>
      <c r="H865" s="9">
        <f t="shared" si="251"/>
        <v>22.199999999999818</v>
      </c>
      <c r="I865" s="4">
        <f t="shared" si="252"/>
        <v>9.4880000000000102</v>
      </c>
      <c r="K865" s="16">
        <f t="shared" si="253"/>
        <v>1</v>
      </c>
      <c r="L865" s="4">
        <f t="shared" si="261"/>
        <v>56.070000000000164</v>
      </c>
      <c r="M865" s="6">
        <f t="shared" si="254"/>
        <v>1</v>
      </c>
      <c r="N865" s="4">
        <f t="shared" si="264"/>
        <v>72.690000000000055</v>
      </c>
      <c r="O865" s="6">
        <f t="shared" si="255"/>
        <v>1</v>
      </c>
      <c r="P865" s="4">
        <f t="shared" si="265"/>
        <v>79.949999999999818</v>
      </c>
      <c r="Q865" s="13"/>
      <c r="R865" s="13"/>
      <c r="S865" s="4">
        <f t="shared" si="256"/>
        <v>39.769999999999982</v>
      </c>
      <c r="T865" s="6">
        <f t="shared" si="262"/>
        <v>1.9886578449905463</v>
      </c>
      <c r="U865" s="4">
        <f t="shared" si="257"/>
        <v>16.760000000000218</v>
      </c>
      <c r="V865" s="6">
        <f t="shared" si="263"/>
        <v>0.46205779098028721</v>
      </c>
      <c r="X865" s="4">
        <f t="shared" si="258"/>
        <v>16.760000000000218</v>
      </c>
      <c r="Z865" s="4">
        <f t="shared" si="259"/>
        <v>39.769999999999982</v>
      </c>
      <c r="AA865" s="4">
        <f t="shared" si="260"/>
        <v>22.199999999999818</v>
      </c>
      <c r="AC865" s="4">
        <f t="shared" si="267"/>
        <v>-5.8000000000001819</v>
      </c>
      <c r="AD865" s="4">
        <f t="shared" si="266"/>
        <v>-15.609999999999673</v>
      </c>
    </row>
    <row r="866" spans="1:30">
      <c r="A866" s="2">
        <f>Pairs!J866</f>
        <v>41414</v>
      </c>
      <c r="B866" s="5">
        <f>Pairs!K866</f>
        <v>4005.79</v>
      </c>
      <c r="C866" s="5">
        <f>Pairs!L866</f>
        <v>4022.85</v>
      </c>
      <c r="D866" s="5">
        <f>Pairs!M866</f>
        <v>3993.12</v>
      </c>
      <c r="E866" s="5">
        <f>Pairs!N866</f>
        <v>4022.85</v>
      </c>
      <c r="F866" s="4">
        <f t="shared" si="249"/>
        <v>29.730000000000018</v>
      </c>
      <c r="G866" s="4">
        <f t="shared" si="250"/>
        <v>37.450833333333357</v>
      </c>
      <c r="H866" s="9">
        <f t="shared" si="251"/>
        <v>21.579999999999927</v>
      </c>
      <c r="I866" s="4">
        <f t="shared" si="252"/>
        <v>15.530000000000019</v>
      </c>
      <c r="K866" s="16">
        <f t="shared" si="253"/>
        <v>1</v>
      </c>
      <c r="L866" s="4">
        <f t="shared" si="261"/>
        <v>56.789999999999964</v>
      </c>
      <c r="M866" s="6">
        <f t="shared" si="254"/>
        <v>1</v>
      </c>
      <c r="N866" s="4">
        <f t="shared" si="264"/>
        <v>77.650000000000091</v>
      </c>
      <c r="O866" s="6">
        <f t="shared" si="255"/>
        <v>1</v>
      </c>
      <c r="P866" s="4">
        <f t="shared" si="265"/>
        <v>94.269999999999982</v>
      </c>
      <c r="Q866" s="13"/>
      <c r="R866" s="13"/>
      <c r="S866" s="4">
        <f t="shared" si="256"/>
        <v>21.579999999999927</v>
      </c>
      <c r="T866" s="6">
        <f t="shared" si="262"/>
        <v>1.3848760477973936</v>
      </c>
      <c r="U866" s="4">
        <f t="shared" si="257"/>
        <v>8.1500000000000909</v>
      </c>
      <c r="V866" s="6">
        <f t="shared" si="263"/>
        <v>0.8546459782414827</v>
      </c>
      <c r="X866" s="4">
        <f t="shared" si="258"/>
        <v>8.1500000000000909</v>
      </c>
      <c r="Z866" s="4">
        <f t="shared" si="259"/>
        <v>21.579999999999927</v>
      </c>
      <c r="AA866" s="4">
        <f t="shared" si="260"/>
        <v>21.579999999999927</v>
      </c>
      <c r="AC866" s="4" t="str">
        <f t="shared" si="267"/>
        <v/>
      </c>
      <c r="AD866" s="4">
        <f t="shared" si="266"/>
        <v>-15.609999999999673</v>
      </c>
    </row>
    <row r="867" spans="1:30">
      <c r="A867" s="2">
        <f>Pairs!J867</f>
        <v>41415</v>
      </c>
      <c r="B867" s="5">
        <f>Pairs!K867</f>
        <v>4009.84</v>
      </c>
      <c r="C867" s="5">
        <f>Pairs!L867</f>
        <v>4036.18</v>
      </c>
      <c r="D867" s="5">
        <f>Pairs!M867</f>
        <v>3991.38</v>
      </c>
      <c r="E867" s="5">
        <f>Pairs!N867</f>
        <v>4036.18</v>
      </c>
      <c r="F867" s="4">
        <f t="shared" si="249"/>
        <v>44.799999999999727</v>
      </c>
      <c r="G867" s="4">
        <f t="shared" si="250"/>
        <v>35.669166666666648</v>
      </c>
      <c r="H867" s="9">
        <f t="shared" si="251"/>
        <v>13.329999999999927</v>
      </c>
      <c r="I867" s="4">
        <f t="shared" si="252"/>
        <v>14.023999999999978</v>
      </c>
      <c r="K867" s="16">
        <f t="shared" si="253"/>
        <v>1</v>
      </c>
      <c r="L867" s="4">
        <f t="shared" si="261"/>
        <v>57.109999999999673</v>
      </c>
      <c r="M867" s="6">
        <f t="shared" si="254"/>
        <v>1</v>
      </c>
      <c r="N867" s="4">
        <f t="shared" si="264"/>
        <v>90.980000000000018</v>
      </c>
      <c r="O867" s="6">
        <f t="shared" si="255"/>
        <v>1</v>
      </c>
      <c r="P867" s="4">
        <f t="shared" si="265"/>
        <v>107.59999999999991</v>
      </c>
      <c r="Q867" s="13"/>
      <c r="R867" s="13"/>
      <c r="S867" s="4">
        <f t="shared" si="256"/>
        <v>13.329999999999927</v>
      </c>
      <c r="T867" s="6">
        <f t="shared" si="262"/>
        <v>1.2347244233139627</v>
      </c>
      <c r="U867" s="4">
        <f t="shared" si="257"/>
        <v>31.4699999999998</v>
      </c>
      <c r="V867" s="6">
        <f t="shared" si="263"/>
        <v>0.44585314315901003</v>
      </c>
      <c r="X867" s="4">
        <f t="shared" si="258"/>
        <v>13.329999999999927</v>
      </c>
      <c r="Z867" s="4">
        <f t="shared" si="259"/>
        <v>31.4699999999998</v>
      </c>
      <c r="AA867" s="4">
        <f t="shared" si="260"/>
        <v>13.329999999999927</v>
      </c>
      <c r="AC867" s="4">
        <f t="shared" si="267"/>
        <v>-14.670000000000073</v>
      </c>
      <c r="AD867" s="4">
        <f t="shared" si="266"/>
        <v>-16.559999999999945</v>
      </c>
    </row>
    <row r="868" spans="1:30">
      <c r="A868" s="2">
        <f>Pairs!J868</f>
        <v>41416</v>
      </c>
      <c r="B868" s="5">
        <f>Pairs!K868</f>
        <v>4036.49</v>
      </c>
      <c r="C868" s="5">
        <f>Pairs!L868</f>
        <v>4058.73</v>
      </c>
      <c r="D868" s="5">
        <f>Pairs!M868</f>
        <v>4009.26</v>
      </c>
      <c r="E868" s="5">
        <f>Pairs!N868</f>
        <v>4051.11</v>
      </c>
      <c r="F868" s="4">
        <f t="shared" si="249"/>
        <v>49.4699999999998</v>
      </c>
      <c r="G868" s="4">
        <f t="shared" si="250"/>
        <v>38.303333333333285</v>
      </c>
      <c r="H868" s="9">
        <f t="shared" si="251"/>
        <v>14.930000000000291</v>
      </c>
      <c r="I868" s="4">
        <f t="shared" si="252"/>
        <v>13.776000000000021</v>
      </c>
      <c r="K868" s="16">
        <f t="shared" si="253"/>
        <v>1</v>
      </c>
      <c r="L868" s="4">
        <f t="shared" si="261"/>
        <v>72.039999999999964</v>
      </c>
      <c r="M868" s="6">
        <f t="shared" si="254"/>
        <v>1</v>
      </c>
      <c r="N868" s="4">
        <f t="shared" si="264"/>
        <v>85.050000000000182</v>
      </c>
      <c r="O868" s="6">
        <f t="shared" si="255"/>
        <v>1</v>
      </c>
      <c r="P868" s="4">
        <f t="shared" si="265"/>
        <v>105.91000000000031</v>
      </c>
      <c r="Q868" s="13"/>
      <c r="R868" s="13"/>
      <c r="S868" s="4">
        <f t="shared" si="256"/>
        <v>22.550000000000182</v>
      </c>
      <c r="T868" s="6">
        <f t="shared" si="262"/>
        <v>1.3948520399229611</v>
      </c>
      <c r="U868" s="4">
        <f t="shared" si="257"/>
        <v>26.919999999999618</v>
      </c>
      <c r="V868" s="6">
        <f t="shared" si="263"/>
        <v>0.52862896165295448</v>
      </c>
      <c r="X868" s="4">
        <f t="shared" si="258"/>
        <v>22.550000000000182</v>
      </c>
      <c r="Z868" s="4">
        <f t="shared" si="259"/>
        <v>26.919999999999618</v>
      </c>
      <c r="AA868" s="4">
        <f t="shared" si="260"/>
        <v>14.930000000000291</v>
      </c>
      <c r="AC868" s="4" t="str">
        <f t="shared" si="267"/>
        <v/>
      </c>
      <c r="AD868" s="4">
        <f t="shared" si="266"/>
        <v>-23.519999999999982</v>
      </c>
    </row>
    <row r="869" spans="1:30">
      <c r="A869" s="2">
        <f>Pairs!J869</f>
        <v>41417</v>
      </c>
      <c r="B869" s="5">
        <f>Pairs!K869</f>
        <v>3955.98</v>
      </c>
      <c r="C869" s="5">
        <f>Pairs!L869</f>
        <v>3983.72</v>
      </c>
      <c r="D869" s="5">
        <f>Pairs!M869</f>
        <v>3940.29</v>
      </c>
      <c r="E869" s="5">
        <f>Pairs!N869</f>
        <v>3967.15</v>
      </c>
      <c r="F869" s="4">
        <f t="shared" si="249"/>
        <v>43.429999999999836</v>
      </c>
      <c r="G869" s="4">
        <f t="shared" si="250"/>
        <v>38.949166666666621</v>
      </c>
      <c r="H869" s="9">
        <f t="shared" si="251"/>
        <v>-83.960000000000036</v>
      </c>
      <c r="I869" s="4">
        <f t="shared" si="252"/>
        <v>-2.3840000000000146</v>
      </c>
      <c r="K869" s="16">
        <f t="shared" si="253"/>
        <v>0</v>
      </c>
      <c r="L869" s="4">
        <f t="shared" si="261"/>
        <v>83.960000000000036</v>
      </c>
      <c r="M869" s="6">
        <f t="shared" si="254"/>
        <v>0</v>
      </c>
      <c r="N869" s="4">
        <f t="shared" si="264"/>
        <v>83.960000000000036</v>
      </c>
      <c r="O869" s="6">
        <f t="shared" si="255"/>
        <v>0.20725143990180539</v>
      </c>
      <c r="P869" s="4">
        <f t="shared" si="265"/>
        <v>105.91000000000031</v>
      </c>
      <c r="Q869" s="13"/>
      <c r="R869" s="13"/>
      <c r="S869" s="4">
        <f t="shared" si="256"/>
        <v>-67.390000000000327</v>
      </c>
      <c r="T869" s="6">
        <f t="shared" si="262"/>
        <v>6.4547473625758453E-2</v>
      </c>
      <c r="U869" s="4">
        <f t="shared" si="257"/>
        <v>110.82000000000016</v>
      </c>
      <c r="V869" s="6">
        <f t="shared" si="263"/>
        <v>-0.53831204886174655</v>
      </c>
      <c r="X869" s="4">
        <f t="shared" si="258"/>
        <v>-67.390000000000327</v>
      </c>
      <c r="Z869" s="4">
        <f t="shared" si="259"/>
        <v>110.82000000000016</v>
      </c>
      <c r="AA869" s="4">
        <f t="shared" si="260"/>
        <v>83.960000000000036</v>
      </c>
      <c r="AC869" s="4">
        <f t="shared" si="267"/>
        <v>55.960000000000036</v>
      </c>
      <c r="AD869" s="4">
        <f t="shared" si="266"/>
        <v>32.739999999999782</v>
      </c>
    </row>
    <row r="870" spans="1:30">
      <c r="A870" s="2">
        <f>Pairs!J870</f>
        <v>41418</v>
      </c>
      <c r="B870" s="5">
        <f>Pairs!K870</f>
        <v>3982.26</v>
      </c>
      <c r="C870" s="5">
        <f>Pairs!L870</f>
        <v>3997.13</v>
      </c>
      <c r="D870" s="5">
        <f>Pairs!M870</f>
        <v>3942.06</v>
      </c>
      <c r="E870" s="5">
        <f>Pairs!N870</f>
        <v>3956.79</v>
      </c>
      <c r="F870" s="4">
        <f t="shared" si="249"/>
        <v>55.070000000000164</v>
      </c>
      <c r="G870" s="4">
        <f t="shared" si="250"/>
        <v>40.382499999999972</v>
      </c>
      <c r="H870" s="9">
        <f t="shared" si="251"/>
        <v>-10.360000000000127</v>
      </c>
      <c r="I870" s="4">
        <f t="shared" si="252"/>
        <v>-8.8960000000000043</v>
      </c>
      <c r="K870" s="16">
        <f t="shared" si="253"/>
        <v>0</v>
      </c>
      <c r="L870" s="4">
        <f t="shared" si="261"/>
        <v>94.320000000000164</v>
      </c>
      <c r="M870" s="6">
        <f t="shared" si="254"/>
        <v>0</v>
      </c>
      <c r="N870" s="4">
        <f t="shared" si="264"/>
        <v>94.320000000000164</v>
      </c>
      <c r="O870" s="6">
        <f t="shared" si="255"/>
        <v>0</v>
      </c>
      <c r="P870" s="4">
        <f t="shared" si="265"/>
        <v>94.320000000000164</v>
      </c>
      <c r="Q870" s="13"/>
      <c r="R870" s="13"/>
      <c r="S870" s="4">
        <f t="shared" si="256"/>
        <v>29.980000000000018</v>
      </c>
      <c r="T870" s="6">
        <f t="shared" si="262"/>
        <v>0.35707479752262988</v>
      </c>
      <c r="U870" s="4">
        <f t="shared" si="257"/>
        <v>25.090000000000146</v>
      </c>
      <c r="V870" s="6">
        <f t="shared" si="263"/>
        <v>-0.29883277751310305</v>
      </c>
      <c r="X870" s="4">
        <f t="shared" si="258"/>
        <v>25.090000000000146</v>
      </c>
      <c r="Z870" s="4">
        <f t="shared" si="259"/>
        <v>29.980000000000018</v>
      </c>
      <c r="AA870" s="4">
        <f t="shared" si="260"/>
        <v>10.360000000000127</v>
      </c>
      <c r="AC870" s="4">
        <f t="shared" si="267"/>
        <v>-17.639999999999873</v>
      </c>
      <c r="AD870" s="4">
        <f t="shared" si="266"/>
        <v>17.849999999999909</v>
      </c>
    </row>
    <row r="871" spans="1:30">
      <c r="A871" s="2">
        <f>Pairs!J871</f>
        <v>41421</v>
      </c>
      <c r="B871" s="5">
        <f>Pairs!K871</f>
        <v>3979.15</v>
      </c>
      <c r="C871" s="5">
        <f>Pairs!L871</f>
        <v>3998.05</v>
      </c>
      <c r="D871" s="5">
        <f>Pairs!M871</f>
        <v>3976.41</v>
      </c>
      <c r="E871" s="5">
        <f>Pairs!N871</f>
        <v>3995.16</v>
      </c>
      <c r="F871" s="4">
        <f t="shared" si="249"/>
        <v>21.640000000000327</v>
      </c>
      <c r="G871" s="4">
        <f t="shared" si="250"/>
        <v>39.451666666666675</v>
      </c>
      <c r="H871" s="9">
        <f t="shared" si="251"/>
        <v>38.369999999999891</v>
      </c>
      <c r="I871" s="4">
        <f t="shared" si="252"/>
        <v>-5.5380000000000109</v>
      </c>
      <c r="K871" s="16">
        <f t="shared" si="253"/>
        <v>0.40680661577607957</v>
      </c>
      <c r="L871" s="4">
        <f t="shared" si="261"/>
        <v>94.320000000000164</v>
      </c>
      <c r="M871" s="6">
        <f t="shared" si="254"/>
        <v>0.40680661577607957</v>
      </c>
      <c r="N871" s="4">
        <f t="shared" si="264"/>
        <v>94.320000000000164</v>
      </c>
      <c r="O871" s="6">
        <f t="shared" si="255"/>
        <v>0.40680661577607957</v>
      </c>
      <c r="P871" s="4">
        <f t="shared" si="265"/>
        <v>94.320000000000164</v>
      </c>
      <c r="Q871" s="13"/>
      <c r="R871" s="13"/>
      <c r="S871" s="4">
        <f t="shared" si="256"/>
        <v>41.260000000000218</v>
      </c>
      <c r="T871" s="6">
        <f t="shared" si="262"/>
        <v>0.4374469889737081</v>
      </c>
      <c r="U871" s="4">
        <f t="shared" si="257"/>
        <v>-19.619999999999891</v>
      </c>
      <c r="V871" s="6">
        <f t="shared" si="263"/>
        <v>0.20801526717557101</v>
      </c>
      <c r="X871" s="4">
        <f t="shared" si="258"/>
        <v>-19.619999999999891</v>
      </c>
      <c r="Z871" s="4">
        <f t="shared" si="259"/>
        <v>41.260000000000218</v>
      </c>
      <c r="AA871" s="4">
        <f t="shared" si="260"/>
        <v>38.369999999999891</v>
      </c>
      <c r="AC871" s="4">
        <f t="shared" si="267"/>
        <v>10.369999999999891</v>
      </c>
      <c r="AD871" s="4">
        <f t="shared" si="266"/>
        <v>28.2199999999998</v>
      </c>
    </row>
    <row r="872" spans="1:30">
      <c r="A872" s="2">
        <f>Pairs!J872</f>
        <v>41422</v>
      </c>
      <c r="B872" s="5">
        <f>Pairs!K872</f>
        <v>4005.83</v>
      </c>
      <c r="C872" s="5">
        <f>Pairs!L872</f>
        <v>4072.24</v>
      </c>
      <c r="D872" s="5">
        <f>Pairs!M872</f>
        <v>4004.27</v>
      </c>
      <c r="E872" s="5">
        <f>Pairs!N872</f>
        <v>4050.56</v>
      </c>
      <c r="F872" s="4">
        <f t="shared" si="249"/>
        <v>67.9699999999998</v>
      </c>
      <c r="G872" s="4">
        <f t="shared" si="250"/>
        <v>41.652499999999996</v>
      </c>
      <c r="H872" s="9">
        <f t="shared" si="251"/>
        <v>55.400000000000091</v>
      </c>
      <c r="I872" s="4">
        <f t="shared" si="252"/>
        <v>2.8760000000000217</v>
      </c>
      <c r="K872" s="16">
        <f t="shared" si="253"/>
        <v>0.9941687871077165</v>
      </c>
      <c r="L872" s="4">
        <f t="shared" si="261"/>
        <v>94.320000000000164</v>
      </c>
      <c r="M872" s="6">
        <f t="shared" si="254"/>
        <v>0.9941687871077165</v>
      </c>
      <c r="N872" s="4">
        <f t="shared" si="264"/>
        <v>94.320000000000164</v>
      </c>
      <c r="O872" s="6">
        <f t="shared" si="255"/>
        <v>0.9941687871077165</v>
      </c>
      <c r="P872" s="4">
        <f t="shared" si="265"/>
        <v>94.320000000000164</v>
      </c>
      <c r="Q872" s="13"/>
      <c r="R872" s="13"/>
      <c r="S872" s="4">
        <f t="shared" si="256"/>
        <v>77.079999999999927</v>
      </c>
      <c r="T872" s="6">
        <f t="shared" si="262"/>
        <v>1.224024597116196</v>
      </c>
      <c r="U872" s="4">
        <f t="shared" si="257"/>
        <v>-9.1100000000001273</v>
      </c>
      <c r="V872" s="6">
        <f t="shared" si="263"/>
        <v>0.50339270568278138</v>
      </c>
      <c r="X872" s="4">
        <f t="shared" si="258"/>
        <v>-9.1100000000001273</v>
      </c>
      <c r="Z872" s="4">
        <f t="shared" si="259"/>
        <v>77.079999999999927</v>
      </c>
      <c r="AA872" s="4">
        <f t="shared" si="260"/>
        <v>55.400000000000091</v>
      </c>
      <c r="AC872" s="4">
        <f t="shared" si="267"/>
        <v>27.400000000000091</v>
      </c>
      <c r="AD872" s="4">
        <f t="shared" si="266"/>
        <v>55.619999999999891</v>
      </c>
    </row>
    <row r="873" spans="1:30">
      <c r="A873" s="2">
        <f>Pairs!J873</f>
        <v>41423</v>
      </c>
      <c r="B873" s="5">
        <f>Pairs!K873</f>
        <v>4024.76</v>
      </c>
      <c r="C873" s="5">
        <f>Pairs!L873</f>
        <v>4028.77</v>
      </c>
      <c r="D873" s="5">
        <f>Pairs!M873</f>
        <v>3970.46</v>
      </c>
      <c r="E873" s="5">
        <f>Pairs!N873</f>
        <v>3974.12</v>
      </c>
      <c r="F873" s="4">
        <f t="shared" si="249"/>
        <v>58.309999999999945</v>
      </c>
      <c r="G873" s="4">
        <f t="shared" si="250"/>
        <v>44.150000000000013</v>
      </c>
      <c r="H873" s="9">
        <f t="shared" si="251"/>
        <v>-76.440000000000055</v>
      </c>
      <c r="I873" s="4">
        <f t="shared" si="252"/>
        <v>-15.398000000000048</v>
      </c>
      <c r="K873" s="16">
        <f t="shared" si="253"/>
        <v>0.18481390636664105</v>
      </c>
      <c r="L873" s="4">
        <f t="shared" si="261"/>
        <v>93.769999999999982</v>
      </c>
      <c r="M873" s="6">
        <f t="shared" si="254"/>
        <v>0.1837362171331626</v>
      </c>
      <c r="N873" s="4">
        <f t="shared" si="264"/>
        <v>94.320000000000164</v>
      </c>
      <c r="O873" s="6">
        <f t="shared" si="255"/>
        <v>0.1837362171331626</v>
      </c>
      <c r="P873" s="4">
        <f t="shared" si="265"/>
        <v>94.320000000000164</v>
      </c>
      <c r="Q873" s="13"/>
      <c r="R873" s="13"/>
      <c r="S873" s="4">
        <f t="shared" si="256"/>
        <v>-21.789999999999964</v>
      </c>
      <c r="T873" s="6">
        <f t="shared" si="262"/>
        <v>0.76314673452077919</v>
      </c>
      <c r="U873" s="4">
        <f t="shared" si="257"/>
        <v>80.099999999999909</v>
      </c>
      <c r="V873" s="6">
        <f t="shared" si="263"/>
        <v>0.14493214588634487</v>
      </c>
      <c r="X873" s="4">
        <f t="shared" si="258"/>
        <v>-21.789999999999964</v>
      </c>
      <c r="Z873" s="4">
        <f t="shared" si="259"/>
        <v>80.099999999999909</v>
      </c>
      <c r="AA873" s="4">
        <f t="shared" si="260"/>
        <v>76.440000000000055</v>
      </c>
      <c r="AC873" s="4">
        <f t="shared" si="267"/>
        <v>48.440000000000055</v>
      </c>
      <c r="AD873" s="4">
        <f t="shared" si="266"/>
        <v>104.05999999999995</v>
      </c>
    </row>
    <row r="874" spans="1:30">
      <c r="A874" s="2">
        <f>Pairs!J874</f>
        <v>41424</v>
      </c>
      <c r="B874" s="5">
        <f>Pairs!K874</f>
        <v>3964.5</v>
      </c>
      <c r="C874" s="5">
        <f>Pairs!L874</f>
        <v>4018.97</v>
      </c>
      <c r="D874" s="5">
        <f>Pairs!M874</f>
        <v>3963.69</v>
      </c>
      <c r="E874" s="5">
        <f>Pairs!N874</f>
        <v>3996.31</v>
      </c>
      <c r="F874" s="4">
        <f t="shared" si="249"/>
        <v>55.279999999999745</v>
      </c>
      <c r="G874" s="4">
        <f t="shared" si="250"/>
        <v>45.101666666666652</v>
      </c>
      <c r="H874" s="9">
        <f t="shared" si="251"/>
        <v>22.190000000000055</v>
      </c>
      <c r="I874" s="4">
        <f t="shared" si="252"/>
        <v>5.8319999999999705</v>
      </c>
      <c r="K874" s="16">
        <f t="shared" si="253"/>
        <v>0.42145675589207626</v>
      </c>
      <c r="L874" s="4">
        <f t="shared" si="261"/>
        <v>93.769999999999982</v>
      </c>
      <c r="M874" s="6">
        <f t="shared" si="254"/>
        <v>0.41899915182357839</v>
      </c>
      <c r="N874" s="4">
        <f t="shared" si="264"/>
        <v>94.320000000000164</v>
      </c>
      <c r="O874" s="6">
        <f t="shared" si="255"/>
        <v>0.41899915182357839</v>
      </c>
      <c r="P874" s="4">
        <f t="shared" si="265"/>
        <v>94.320000000000164</v>
      </c>
      <c r="Q874" s="13"/>
      <c r="R874" s="13"/>
      <c r="S874" s="4">
        <f t="shared" si="256"/>
        <v>44.849999999999909</v>
      </c>
      <c r="T874" s="6">
        <f t="shared" si="262"/>
        <v>0.66311186946784528</v>
      </c>
      <c r="U874" s="4">
        <f t="shared" si="257"/>
        <v>10.429999999999836</v>
      </c>
      <c r="V874" s="6">
        <f t="shared" si="263"/>
        <v>7.3584302015570993E-2</v>
      </c>
      <c r="X874" s="4">
        <f t="shared" si="258"/>
        <v>10.429999999999836</v>
      </c>
      <c r="Z874" s="4">
        <f t="shared" si="259"/>
        <v>44.849999999999909</v>
      </c>
      <c r="AA874" s="4">
        <f t="shared" si="260"/>
        <v>22.190000000000055</v>
      </c>
      <c r="AC874" s="4">
        <f t="shared" si="267"/>
        <v>-5.8099999999999454</v>
      </c>
      <c r="AD874" s="4">
        <f t="shared" si="266"/>
        <v>98.25</v>
      </c>
    </row>
    <row r="875" spans="1:30">
      <c r="A875" s="2">
        <f>Pairs!J875</f>
        <v>41425</v>
      </c>
      <c r="B875" s="5">
        <f>Pairs!K875</f>
        <v>3995.79</v>
      </c>
      <c r="C875" s="5">
        <f>Pairs!L875</f>
        <v>3995.79</v>
      </c>
      <c r="D875" s="5">
        <f>Pairs!M875</f>
        <v>3938.19</v>
      </c>
      <c r="E875" s="5">
        <f>Pairs!N875</f>
        <v>3948.59</v>
      </c>
      <c r="F875" s="4">
        <f t="shared" si="249"/>
        <v>57.599999999999909</v>
      </c>
      <c r="G875" s="4">
        <f t="shared" si="250"/>
        <v>47.194999999999972</v>
      </c>
      <c r="H875" s="9">
        <f t="shared" si="251"/>
        <v>-47.7199999999998</v>
      </c>
      <c r="I875" s="4">
        <f t="shared" si="252"/>
        <v>-1.6399999999999637</v>
      </c>
      <c r="K875" s="16">
        <f t="shared" si="253"/>
        <v>0</v>
      </c>
      <c r="L875" s="4">
        <f t="shared" si="261"/>
        <v>101.9699999999998</v>
      </c>
      <c r="M875" s="6">
        <f t="shared" si="254"/>
        <v>0</v>
      </c>
      <c r="N875" s="4">
        <f t="shared" si="264"/>
        <v>101.9699999999998</v>
      </c>
      <c r="O875" s="6">
        <f t="shared" si="255"/>
        <v>0</v>
      </c>
      <c r="P875" s="4">
        <f t="shared" si="265"/>
        <v>102.51999999999998</v>
      </c>
      <c r="Q875" s="13"/>
      <c r="R875" s="13"/>
      <c r="S875" s="4">
        <f t="shared" si="256"/>
        <v>-0.51999999999998181</v>
      </c>
      <c r="T875" s="6">
        <f t="shared" si="262"/>
        <v>0.41591127226191754</v>
      </c>
      <c r="U875" s="4">
        <f t="shared" si="257"/>
        <v>58.119999999999891</v>
      </c>
      <c r="V875" s="6">
        <f t="shared" si="263"/>
        <v>-0.1983576836941443</v>
      </c>
      <c r="X875" s="4">
        <f t="shared" si="258"/>
        <v>-0.51999999999998181</v>
      </c>
      <c r="Z875" s="4">
        <f t="shared" si="259"/>
        <v>58.119999999999891</v>
      </c>
      <c r="AA875" s="4">
        <f t="shared" si="260"/>
        <v>47.7199999999998</v>
      </c>
      <c r="AC875" s="4">
        <f t="shared" si="267"/>
        <v>19.7199999999998</v>
      </c>
      <c r="AD875" s="4">
        <f t="shared" si="266"/>
        <v>123.76999999999998</v>
      </c>
    </row>
    <row r="876" spans="1:30">
      <c r="A876" s="2">
        <f>Pairs!J876</f>
        <v>41428</v>
      </c>
      <c r="B876" s="5">
        <f>Pairs!K876</f>
        <v>3929.68</v>
      </c>
      <c r="C876" s="5">
        <f>Pairs!L876</f>
        <v>3979.53</v>
      </c>
      <c r="D876" s="5">
        <f>Pairs!M876</f>
        <v>3889.44</v>
      </c>
      <c r="E876" s="5">
        <f>Pairs!N876</f>
        <v>3920.67</v>
      </c>
      <c r="F876" s="4">
        <f t="shared" ref="F876:F939" si="268">C876-D876</f>
        <v>90.090000000000146</v>
      </c>
      <c r="G876" s="4">
        <f t="shared" ref="G876:G939" si="269">AVERAGE(F865:F876)</f>
        <v>52.493333333333304</v>
      </c>
      <c r="H876" s="9">
        <f t="shared" ref="H876:H939" si="270">E876-E875</f>
        <v>-27.920000000000073</v>
      </c>
      <c r="I876" s="4">
        <f t="shared" ref="I876:I939" si="271">AVERAGE(H872:H876)</f>
        <v>-14.897999999999957</v>
      </c>
      <c r="K876" s="16">
        <f t="shared" ref="K876:K939" si="272">(E876-MIN($E872:$E876))/(MAX($E872:$E876)-MIN($E872:$E876))</f>
        <v>0</v>
      </c>
      <c r="L876" s="4">
        <f t="shared" si="261"/>
        <v>129.88999999999987</v>
      </c>
      <c r="M876" s="6">
        <f t="shared" ref="M876:M939" si="273">(E876-MIN($E870:$E876))/(MAX($E870:$E876)-MIN($E870:$E876))</f>
        <v>0</v>
      </c>
      <c r="N876" s="4">
        <f t="shared" si="264"/>
        <v>129.88999999999987</v>
      </c>
      <c r="O876" s="6">
        <f t="shared" ref="O876:O939" si="274">(E876-MIN($E868:$E876))/(MAX($E868:$E876)-MIN($E868:$E876))</f>
        <v>0</v>
      </c>
      <c r="P876" s="4">
        <f t="shared" si="265"/>
        <v>130.44000000000005</v>
      </c>
      <c r="Q876" s="13"/>
      <c r="R876" s="13"/>
      <c r="S876" s="4">
        <f t="shared" ref="S876:S939" si="275">C876-E875</f>
        <v>30.940000000000055</v>
      </c>
      <c r="T876" s="6">
        <f t="shared" si="262"/>
        <v>0.30342257526723659</v>
      </c>
      <c r="U876" s="4">
        <f t="shared" ref="U876:U939" si="276">E875-D876</f>
        <v>59.150000000000091</v>
      </c>
      <c r="V876" s="6">
        <f t="shared" si="263"/>
        <v>-0.58007257036383453</v>
      </c>
      <c r="X876" s="4">
        <f t="shared" ref="X876:X939" si="277">IF(S876&gt;U876,U876,S876)</f>
        <v>30.940000000000055</v>
      </c>
      <c r="Z876" s="4">
        <f t="shared" si="259"/>
        <v>59.150000000000091</v>
      </c>
      <c r="AA876" s="4">
        <f t="shared" si="260"/>
        <v>27.920000000000073</v>
      </c>
      <c r="AC876" s="4">
        <f t="shared" si="267"/>
        <v>-7.999999999992724E-2</v>
      </c>
      <c r="AD876" s="4">
        <f t="shared" si="266"/>
        <v>123.69000000000005</v>
      </c>
    </row>
    <row r="877" spans="1:30">
      <c r="A877" s="2">
        <f>Pairs!J877</f>
        <v>41429</v>
      </c>
      <c r="B877" s="5">
        <f>Pairs!K877</f>
        <v>3950</v>
      </c>
      <c r="C877" s="5">
        <f>Pairs!L877</f>
        <v>3962.42</v>
      </c>
      <c r="D877" s="5">
        <f>Pairs!M877</f>
        <v>3919.67</v>
      </c>
      <c r="E877" s="5">
        <f>Pairs!N877</f>
        <v>3925.83</v>
      </c>
      <c r="F877" s="4">
        <f t="shared" si="268"/>
        <v>42.75</v>
      </c>
      <c r="G877" s="4">
        <f t="shared" si="269"/>
        <v>51.344999999999949</v>
      </c>
      <c r="H877" s="9">
        <f t="shared" si="270"/>
        <v>5.1599999999998545</v>
      </c>
      <c r="I877" s="4">
        <f t="shared" si="271"/>
        <v>-24.946000000000005</v>
      </c>
      <c r="K877" s="16">
        <f t="shared" si="272"/>
        <v>6.8217874140664506E-2</v>
      </c>
      <c r="L877" s="4">
        <f t="shared" si="261"/>
        <v>75.639999999999873</v>
      </c>
      <c r="M877" s="6">
        <f t="shared" si="273"/>
        <v>3.9725921933943024E-2</v>
      </c>
      <c r="N877" s="4">
        <f t="shared" si="264"/>
        <v>129.88999999999987</v>
      </c>
      <c r="O877" s="6">
        <f t="shared" si="274"/>
        <v>3.9725921933943024E-2</v>
      </c>
      <c r="P877" s="4">
        <f t="shared" si="265"/>
        <v>129.88999999999987</v>
      </c>
      <c r="Q877" s="13"/>
      <c r="R877" s="13"/>
      <c r="S877" s="4">
        <f t="shared" si="275"/>
        <v>41.75</v>
      </c>
      <c r="T877" s="6">
        <f t="shared" si="262"/>
        <v>0.32142582184925739</v>
      </c>
      <c r="U877" s="4">
        <f t="shared" si="276"/>
        <v>1</v>
      </c>
      <c r="V877" s="6">
        <f t="shared" si="263"/>
        <v>-7.6988220802217339E-3</v>
      </c>
      <c r="X877" s="4">
        <f t="shared" si="277"/>
        <v>1</v>
      </c>
      <c r="Z877" s="4">
        <f t="shared" si="259"/>
        <v>41.75</v>
      </c>
      <c r="AA877" s="4">
        <f t="shared" si="260"/>
        <v>5.1599999999998545</v>
      </c>
      <c r="AC877" s="4">
        <f t="shared" si="267"/>
        <v>-22.840000000000146</v>
      </c>
      <c r="AD877" s="4">
        <f t="shared" si="266"/>
        <v>115.51999999999998</v>
      </c>
    </row>
    <row r="878" spans="1:30">
      <c r="A878" s="2">
        <f>Pairs!J878</f>
        <v>41430</v>
      </c>
      <c r="B878" s="5">
        <f>Pairs!K878</f>
        <v>3903.59</v>
      </c>
      <c r="C878" s="5">
        <f>Pairs!L878</f>
        <v>3915.71</v>
      </c>
      <c r="D878" s="5">
        <f>Pairs!M878</f>
        <v>3852.44</v>
      </c>
      <c r="E878" s="5">
        <f>Pairs!N878</f>
        <v>3852.44</v>
      </c>
      <c r="F878" s="4">
        <f t="shared" si="268"/>
        <v>63.269999999999982</v>
      </c>
      <c r="G878" s="4">
        <f t="shared" si="269"/>
        <v>54.139999999999951</v>
      </c>
      <c r="H878" s="9">
        <f t="shared" si="270"/>
        <v>-73.389999999999873</v>
      </c>
      <c r="I878" s="4">
        <f t="shared" si="271"/>
        <v>-24.335999999999967</v>
      </c>
      <c r="K878" s="16">
        <f t="shared" si="272"/>
        <v>0</v>
      </c>
      <c r="L878" s="4">
        <f t="shared" si="261"/>
        <v>143.86999999999989</v>
      </c>
      <c r="M878" s="6">
        <f t="shared" si="273"/>
        <v>0</v>
      </c>
      <c r="N878" s="4">
        <f t="shared" si="264"/>
        <v>198.11999999999989</v>
      </c>
      <c r="O878" s="6">
        <f t="shared" si="274"/>
        <v>0</v>
      </c>
      <c r="P878" s="4">
        <f t="shared" si="265"/>
        <v>198.11999999999989</v>
      </c>
      <c r="Q878" s="13"/>
      <c r="R878" s="13"/>
      <c r="S878" s="4">
        <f t="shared" si="275"/>
        <v>-10.119999999999891</v>
      </c>
      <c r="T878" s="6">
        <f t="shared" si="262"/>
        <v>-6.5573770491803865E-2</v>
      </c>
      <c r="U878" s="4">
        <f t="shared" si="276"/>
        <v>73.389999999999873</v>
      </c>
      <c r="V878" s="6">
        <f t="shared" si="263"/>
        <v>-0.90203595980962625</v>
      </c>
      <c r="X878" s="4">
        <f t="shared" si="277"/>
        <v>-10.119999999999891</v>
      </c>
      <c r="Z878" s="4">
        <f t="shared" si="259"/>
        <v>73.389999999999873</v>
      </c>
      <c r="AA878" s="4">
        <f t="shared" si="260"/>
        <v>73.389999999999873</v>
      </c>
      <c r="AC878" s="4">
        <f t="shared" si="267"/>
        <v>45.389999999999873</v>
      </c>
      <c r="AD878" s="4">
        <f t="shared" si="266"/>
        <v>160.90999999999985</v>
      </c>
    </row>
    <row r="879" spans="1:30">
      <c r="A879" s="2">
        <f>Pairs!J879</f>
        <v>41431</v>
      </c>
      <c r="B879" s="5">
        <f>Pairs!K879</f>
        <v>3861.24</v>
      </c>
      <c r="C879" s="5">
        <f>Pairs!L879</f>
        <v>3877.96</v>
      </c>
      <c r="D879" s="5">
        <f>Pairs!M879</f>
        <v>3814.28</v>
      </c>
      <c r="E879" s="5">
        <f>Pairs!N879</f>
        <v>3814.28</v>
      </c>
      <c r="F879" s="4">
        <f t="shared" si="268"/>
        <v>63.679999999999836</v>
      </c>
      <c r="G879" s="4">
        <f t="shared" si="269"/>
        <v>55.713333333333289</v>
      </c>
      <c r="H879" s="9">
        <f t="shared" si="270"/>
        <v>-38.159999999999854</v>
      </c>
      <c r="I879" s="4">
        <f t="shared" si="271"/>
        <v>-36.405999999999949</v>
      </c>
      <c r="K879" s="16">
        <f t="shared" si="272"/>
        <v>0</v>
      </c>
      <c r="L879" s="4">
        <f t="shared" si="261"/>
        <v>134.30999999999995</v>
      </c>
      <c r="M879" s="6">
        <f t="shared" si="273"/>
        <v>0</v>
      </c>
      <c r="N879" s="4">
        <f t="shared" si="264"/>
        <v>182.02999999999975</v>
      </c>
      <c r="O879" s="6">
        <f t="shared" si="274"/>
        <v>0</v>
      </c>
      <c r="P879" s="4">
        <f t="shared" si="265"/>
        <v>236.27999999999975</v>
      </c>
      <c r="Q879" s="13"/>
      <c r="R879" s="13"/>
      <c r="S879" s="4">
        <f t="shared" si="275"/>
        <v>25.519999999999982</v>
      </c>
      <c r="T879" s="6">
        <f t="shared" si="262"/>
        <v>0.17738235907416419</v>
      </c>
      <c r="U879" s="4">
        <f t="shared" si="276"/>
        <v>38.159999999999854</v>
      </c>
      <c r="V879" s="6">
        <f t="shared" si="263"/>
        <v>-0.26523945228331053</v>
      </c>
      <c r="X879" s="4">
        <f t="shared" si="277"/>
        <v>25.519999999999982</v>
      </c>
      <c r="Z879" s="4">
        <f t="shared" si="259"/>
        <v>38.159999999999854</v>
      </c>
      <c r="AA879" s="4">
        <f t="shared" si="260"/>
        <v>38.159999999999854</v>
      </c>
      <c r="AC879" s="4">
        <f t="shared" si="267"/>
        <v>10.159999999999854</v>
      </c>
      <c r="AD879" s="4">
        <f t="shared" si="266"/>
        <v>115.10999999999967</v>
      </c>
    </row>
    <row r="880" spans="1:30">
      <c r="A880" s="2">
        <f>Pairs!J880</f>
        <v>41432</v>
      </c>
      <c r="B880" s="5">
        <f>Pairs!K880</f>
        <v>3821.07</v>
      </c>
      <c r="C880" s="5">
        <f>Pairs!L880</f>
        <v>3889.55</v>
      </c>
      <c r="D880" s="5">
        <f>Pairs!M880</f>
        <v>3800.85</v>
      </c>
      <c r="E880" s="5">
        <f>Pairs!N880</f>
        <v>3872.59</v>
      </c>
      <c r="F880" s="4">
        <f t="shared" si="268"/>
        <v>88.700000000000273</v>
      </c>
      <c r="G880" s="4">
        <f t="shared" si="269"/>
        <v>58.982499999999995</v>
      </c>
      <c r="H880" s="9">
        <f t="shared" si="270"/>
        <v>58.309999999999945</v>
      </c>
      <c r="I880" s="4">
        <f t="shared" si="271"/>
        <v>-15.2</v>
      </c>
      <c r="K880" s="16">
        <f t="shared" si="272"/>
        <v>0.52272523532048487</v>
      </c>
      <c r="L880" s="4">
        <f t="shared" si="261"/>
        <v>111.54999999999973</v>
      </c>
      <c r="M880" s="6">
        <f t="shared" si="273"/>
        <v>0.32033181343734562</v>
      </c>
      <c r="N880" s="4">
        <f t="shared" si="264"/>
        <v>182.02999999999975</v>
      </c>
      <c r="O880" s="6">
        <f t="shared" si="274"/>
        <v>0.24678347723040464</v>
      </c>
      <c r="P880" s="4">
        <f t="shared" si="265"/>
        <v>236.27999999999975</v>
      </c>
      <c r="Q880" s="13"/>
      <c r="R880" s="13"/>
      <c r="S880" s="4">
        <f t="shared" si="275"/>
        <v>75.269999999999982</v>
      </c>
      <c r="T880" s="6">
        <f t="shared" si="262"/>
        <v>0.56041992405628782</v>
      </c>
      <c r="U880" s="4">
        <f t="shared" si="276"/>
        <v>13.430000000000291</v>
      </c>
      <c r="V880" s="6">
        <f t="shared" si="263"/>
        <v>-9.9992554538011286E-2</v>
      </c>
      <c r="X880" s="4">
        <f t="shared" si="277"/>
        <v>13.430000000000291</v>
      </c>
      <c r="Z880" s="4">
        <f t="shared" si="259"/>
        <v>75.269999999999982</v>
      </c>
      <c r="AA880" s="4">
        <f t="shared" si="260"/>
        <v>58.309999999999945</v>
      </c>
      <c r="AC880" s="4">
        <f t="shared" si="267"/>
        <v>30.309999999999945</v>
      </c>
      <c r="AD880" s="4">
        <f t="shared" si="266"/>
        <v>163.05999999999949</v>
      </c>
    </row>
    <row r="881" spans="1:30">
      <c r="A881" s="2">
        <f>Pairs!J881</f>
        <v>41435</v>
      </c>
      <c r="B881" s="5">
        <f>Pairs!K881</f>
        <v>3864.08</v>
      </c>
      <c r="C881" s="5">
        <f>Pairs!L881</f>
        <v>3884.64</v>
      </c>
      <c r="D881" s="5">
        <f>Pairs!M881</f>
        <v>3853.88</v>
      </c>
      <c r="E881" s="5">
        <f>Pairs!N881</f>
        <v>3864.36</v>
      </c>
      <c r="F881" s="4">
        <f t="shared" si="268"/>
        <v>30.759999999999764</v>
      </c>
      <c r="G881" s="4">
        <f t="shared" si="269"/>
        <v>57.926666666666655</v>
      </c>
      <c r="H881" s="9">
        <f t="shared" si="270"/>
        <v>-8.2300000000000182</v>
      </c>
      <c r="I881" s="4">
        <f t="shared" si="271"/>
        <v>-11.26199999999999</v>
      </c>
      <c r="K881" s="16">
        <f t="shared" si="272"/>
        <v>0.44894666069027389</v>
      </c>
      <c r="L881" s="4">
        <f t="shared" si="261"/>
        <v>111.54999999999973</v>
      </c>
      <c r="M881" s="6">
        <f t="shared" si="273"/>
        <v>0.37286873650509977</v>
      </c>
      <c r="N881" s="4">
        <f t="shared" si="264"/>
        <v>134.30999999999995</v>
      </c>
      <c r="O881" s="6">
        <f t="shared" si="274"/>
        <v>0.27511948579904411</v>
      </c>
      <c r="P881" s="4">
        <f t="shared" si="265"/>
        <v>182.02999999999975</v>
      </c>
      <c r="Q881" s="13"/>
      <c r="R881" s="13"/>
      <c r="S881" s="4">
        <f t="shared" si="275"/>
        <v>12.049999999999727</v>
      </c>
      <c r="T881" s="6">
        <f t="shared" si="262"/>
        <v>0.63074854325414476</v>
      </c>
      <c r="U881" s="4">
        <f t="shared" si="276"/>
        <v>18.710000000000036</v>
      </c>
      <c r="V881" s="6">
        <f t="shared" si="263"/>
        <v>0.35499775885253254</v>
      </c>
      <c r="X881" s="4">
        <f t="shared" si="277"/>
        <v>12.049999999999727</v>
      </c>
      <c r="Z881" s="4">
        <f t="shared" si="259"/>
        <v>18.710000000000036</v>
      </c>
      <c r="AA881" s="4">
        <f t="shared" si="260"/>
        <v>8.2300000000000182</v>
      </c>
      <c r="AC881" s="4" t="str">
        <f t="shared" si="267"/>
        <v/>
      </c>
      <c r="AD881" s="4">
        <f t="shared" si="266"/>
        <v>152.6899999999996</v>
      </c>
    </row>
    <row r="882" spans="1:30">
      <c r="A882" s="2">
        <f>Pairs!J882</f>
        <v>41436</v>
      </c>
      <c r="B882" s="5">
        <f>Pairs!K882</f>
        <v>3850.07</v>
      </c>
      <c r="C882" s="5">
        <f>Pairs!L882</f>
        <v>3850.07</v>
      </c>
      <c r="D882" s="5">
        <f>Pairs!M882</f>
        <v>3780.39</v>
      </c>
      <c r="E882" s="5">
        <f>Pairs!N882</f>
        <v>3810.56</v>
      </c>
      <c r="F882" s="4">
        <f t="shared" si="268"/>
        <v>69.680000000000291</v>
      </c>
      <c r="G882" s="4">
        <f t="shared" si="269"/>
        <v>59.144166666666671</v>
      </c>
      <c r="H882" s="9">
        <f t="shared" si="270"/>
        <v>-53.800000000000182</v>
      </c>
      <c r="I882" s="4">
        <f t="shared" si="271"/>
        <v>-23.053999999999995</v>
      </c>
      <c r="K882" s="16">
        <f t="shared" si="272"/>
        <v>0</v>
      </c>
      <c r="L882" s="4">
        <f t="shared" si="261"/>
        <v>62.0300000000002</v>
      </c>
      <c r="M882" s="6">
        <f t="shared" si="273"/>
        <v>0</v>
      </c>
      <c r="N882" s="4">
        <f t="shared" si="264"/>
        <v>115.26999999999998</v>
      </c>
      <c r="O882" s="6">
        <f t="shared" si="274"/>
        <v>0</v>
      </c>
      <c r="P882" s="4">
        <f t="shared" si="265"/>
        <v>185.75</v>
      </c>
      <c r="Q882" s="13"/>
      <c r="R882" s="13"/>
      <c r="S882" s="4">
        <f t="shared" si="275"/>
        <v>-14.289999999999964</v>
      </c>
      <c r="T882" s="6">
        <f t="shared" si="262"/>
        <v>0.32084267144778172</v>
      </c>
      <c r="U882" s="4">
        <f t="shared" si="276"/>
        <v>83.970000000000255</v>
      </c>
      <c r="V882" s="6">
        <f t="shared" si="263"/>
        <v>-0.30380995069475941</v>
      </c>
      <c r="X882" s="4">
        <f t="shared" si="277"/>
        <v>-14.289999999999964</v>
      </c>
      <c r="Z882" s="4">
        <f t="shared" si="259"/>
        <v>83.970000000000255</v>
      </c>
      <c r="AA882" s="4">
        <f t="shared" si="260"/>
        <v>53.800000000000182</v>
      </c>
      <c r="AC882" s="4">
        <f t="shared" si="267"/>
        <v>25.800000000000182</v>
      </c>
      <c r="AD882" s="4">
        <f t="shared" si="266"/>
        <v>151.08999999999969</v>
      </c>
    </row>
    <row r="883" spans="1:30">
      <c r="A883" s="2">
        <f>Pairs!J883</f>
        <v>41437</v>
      </c>
      <c r="B883" s="5">
        <f>Pairs!K883</f>
        <v>3805.15</v>
      </c>
      <c r="C883" s="5">
        <f>Pairs!L883</f>
        <v>3835.49</v>
      </c>
      <c r="D883" s="5">
        <f>Pairs!M883</f>
        <v>3791.71</v>
      </c>
      <c r="E883" s="5">
        <f>Pairs!N883</f>
        <v>3793.7</v>
      </c>
      <c r="F883" s="4">
        <f t="shared" si="268"/>
        <v>43.779999999999745</v>
      </c>
      <c r="G883" s="4">
        <f t="shared" si="269"/>
        <v>60.98916666666662</v>
      </c>
      <c r="H883" s="9">
        <f t="shared" si="270"/>
        <v>-16.860000000000127</v>
      </c>
      <c r="I883" s="4">
        <f t="shared" si="271"/>
        <v>-11.748000000000047</v>
      </c>
      <c r="K883" s="16">
        <f t="shared" si="272"/>
        <v>0</v>
      </c>
      <c r="L883" s="4">
        <f t="shared" si="261"/>
        <v>78.890000000000327</v>
      </c>
      <c r="M883" s="6">
        <f t="shared" si="273"/>
        <v>0</v>
      </c>
      <c r="N883" s="4">
        <f t="shared" si="264"/>
        <v>132.13000000000011</v>
      </c>
      <c r="O883" s="6">
        <f t="shared" si="274"/>
        <v>0</v>
      </c>
      <c r="P883" s="4">
        <f t="shared" si="265"/>
        <v>154.89000000000033</v>
      </c>
      <c r="Q883" s="13"/>
      <c r="R883" s="13"/>
      <c r="S883" s="4">
        <f t="shared" si="275"/>
        <v>24.929999999999836</v>
      </c>
      <c r="T883" s="6">
        <f t="shared" si="262"/>
        <v>0.40190230533612376</v>
      </c>
      <c r="U883" s="4">
        <f t="shared" si="276"/>
        <v>18.849999999999909</v>
      </c>
      <c r="V883" s="6">
        <f t="shared" si="263"/>
        <v>-0.30388521683056341</v>
      </c>
      <c r="X883" s="4">
        <f t="shared" si="277"/>
        <v>18.849999999999909</v>
      </c>
      <c r="Z883" s="4">
        <f t="shared" si="259"/>
        <v>24.929999999999836</v>
      </c>
      <c r="AA883" s="4">
        <f t="shared" si="260"/>
        <v>16.860000000000127</v>
      </c>
      <c r="AC883" s="4" t="str">
        <f t="shared" si="267"/>
        <v/>
      </c>
      <c r="AD883" s="4">
        <f t="shared" si="266"/>
        <v>102.64999999999964</v>
      </c>
    </row>
    <row r="884" spans="1:30">
      <c r="A884" s="2">
        <f>Pairs!J884</f>
        <v>41438</v>
      </c>
      <c r="B884" s="5">
        <f>Pairs!K884</f>
        <v>3747.65</v>
      </c>
      <c r="C884" s="5">
        <f>Pairs!L884</f>
        <v>3804.25</v>
      </c>
      <c r="D884" s="5">
        <f>Pairs!M884</f>
        <v>3731.84</v>
      </c>
      <c r="E884" s="5">
        <f>Pairs!N884</f>
        <v>3797.98</v>
      </c>
      <c r="F884" s="4">
        <f t="shared" si="268"/>
        <v>72.409999999999854</v>
      </c>
      <c r="G884" s="4">
        <f t="shared" si="269"/>
        <v>61.359166666666624</v>
      </c>
      <c r="H884" s="9">
        <f t="shared" si="270"/>
        <v>4.2800000000002001</v>
      </c>
      <c r="I884" s="4">
        <f t="shared" si="271"/>
        <v>-3.2600000000000362</v>
      </c>
      <c r="K884" s="16">
        <f t="shared" si="272"/>
        <v>5.4252757003424801E-2</v>
      </c>
      <c r="L884" s="4">
        <f t="shared" si="261"/>
        <v>78.890000000000327</v>
      </c>
      <c r="M884" s="6">
        <f t="shared" si="273"/>
        <v>5.4252757003424801E-2</v>
      </c>
      <c r="N884" s="4">
        <f t="shared" si="264"/>
        <v>78.890000000000327</v>
      </c>
      <c r="O884" s="6">
        <f t="shared" si="274"/>
        <v>3.2392340876411081E-2</v>
      </c>
      <c r="P884" s="4">
        <f t="shared" si="265"/>
        <v>132.13000000000011</v>
      </c>
      <c r="Q884" s="13"/>
      <c r="R884" s="13"/>
      <c r="S884" s="4">
        <f t="shared" si="275"/>
        <v>10.550000000000182</v>
      </c>
      <c r="T884" s="6">
        <f t="shared" si="262"/>
        <v>0.13373051083787726</v>
      </c>
      <c r="U884" s="4">
        <f t="shared" si="276"/>
        <v>61.859999999999673</v>
      </c>
      <c r="V884" s="6">
        <f t="shared" si="263"/>
        <v>-0.7841298009887111</v>
      </c>
      <c r="X884" s="4">
        <f t="shared" si="277"/>
        <v>10.550000000000182</v>
      </c>
      <c r="Z884" s="4">
        <f t="shared" si="259"/>
        <v>61.859999999999673</v>
      </c>
      <c r="AA884" s="4">
        <f t="shared" si="260"/>
        <v>4.2800000000002001</v>
      </c>
      <c r="AC884" s="4">
        <f t="shared" si="267"/>
        <v>-23.7199999999998</v>
      </c>
      <c r="AD884" s="4">
        <f t="shared" si="266"/>
        <v>84.739999999999782</v>
      </c>
    </row>
    <row r="885" spans="1:30">
      <c r="A885" s="2">
        <f>Pairs!J885</f>
        <v>41439</v>
      </c>
      <c r="B885" s="5">
        <f>Pairs!K885</f>
        <v>3823.2</v>
      </c>
      <c r="C885" s="5">
        <f>Pairs!L885</f>
        <v>3830.69</v>
      </c>
      <c r="D885" s="5">
        <f>Pairs!M885</f>
        <v>3793.5</v>
      </c>
      <c r="E885" s="5">
        <f>Pairs!N885</f>
        <v>3805.16</v>
      </c>
      <c r="F885" s="4">
        <f t="shared" si="268"/>
        <v>37.190000000000055</v>
      </c>
      <c r="G885" s="4">
        <f t="shared" si="269"/>
        <v>59.599166666666633</v>
      </c>
      <c r="H885" s="9">
        <f t="shared" si="270"/>
        <v>7.1799999999998363</v>
      </c>
      <c r="I885" s="4">
        <f t="shared" si="271"/>
        <v>-13.486000000000057</v>
      </c>
      <c r="K885" s="16">
        <f t="shared" si="272"/>
        <v>0.16218511180300008</v>
      </c>
      <c r="L885" s="4">
        <f t="shared" si="261"/>
        <v>70.660000000000309</v>
      </c>
      <c r="M885" s="6">
        <f t="shared" si="273"/>
        <v>0.14526555964000493</v>
      </c>
      <c r="N885" s="4">
        <f t="shared" si="264"/>
        <v>78.890000000000327</v>
      </c>
      <c r="O885" s="6">
        <f t="shared" si="274"/>
        <v>8.6732763187769818E-2</v>
      </c>
      <c r="P885" s="4">
        <f t="shared" si="265"/>
        <v>132.13000000000011</v>
      </c>
      <c r="Q885" s="13"/>
      <c r="R885" s="13"/>
      <c r="S885" s="4">
        <f t="shared" si="275"/>
        <v>32.710000000000036</v>
      </c>
      <c r="T885" s="6">
        <f t="shared" si="262"/>
        <v>0.46888071998986036</v>
      </c>
      <c r="U885" s="4">
        <f t="shared" si="276"/>
        <v>4.4800000000000182</v>
      </c>
      <c r="V885" s="6">
        <f t="shared" si="263"/>
        <v>-2.5351755609052764E-3</v>
      </c>
      <c r="X885" s="4">
        <f t="shared" si="277"/>
        <v>4.4800000000000182</v>
      </c>
      <c r="Z885" s="4">
        <f t="shared" si="259"/>
        <v>32.710000000000036</v>
      </c>
      <c r="AA885" s="4">
        <f t="shared" si="260"/>
        <v>7.1799999999998363</v>
      </c>
      <c r="AC885" s="4">
        <f t="shared" si="267"/>
        <v>-20.820000000000164</v>
      </c>
      <c r="AD885" s="4">
        <f t="shared" si="266"/>
        <v>44.199999999999818</v>
      </c>
    </row>
    <row r="886" spans="1:30">
      <c r="A886" s="2">
        <f>Pairs!J886</f>
        <v>41442</v>
      </c>
      <c r="B886" s="5">
        <f>Pairs!K886</f>
        <v>3815.44</v>
      </c>
      <c r="C886" s="5">
        <f>Pairs!L886</f>
        <v>3882.88</v>
      </c>
      <c r="D886" s="5">
        <f>Pairs!M886</f>
        <v>3814.61</v>
      </c>
      <c r="E886" s="5">
        <f>Pairs!N886</f>
        <v>3863.66</v>
      </c>
      <c r="F886" s="4">
        <f t="shared" si="268"/>
        <v>68.269999999999982</v>
      </c>
      <c r="G886" s="4">
        <f t="shared" si="269"/>
        <v>60.681666666666651</v>
      </c>
      <c r="H886" s="9">
        <f t="shared" si="270"/>
        <v>58.5</v>
      </c>
      <c r="I886" s="4">
        <f t="shared" si="271"/>
        <v>-0.14000000000005458</v>
      </c>
      <c r="K886" s="16">
        <f t="shared" si="272"/>
        <v>1</v>
      </c>
      <c r="L886" s="4">
        <f t="shared" si="261"/>
        <v>69.960000000000036</v>
      </c>
      <c r="M886" s="6">
        <f t="shared" si="273"/>
        <v>0.88680441120547271</v>
      </c>
      <c r="N886" s="4">
        <f t="shared" si="264"/>
        <v>78.890000000000327</v>
      </c>
      <c r="O886" s="6">
        <f t="shared" si="274"/>
        <v>0.88680441120547271</v>
      </c>
      <c r="P886" s="4">
        <f t="shared" si="265"/>
        <v>78.890000000000327</v>
      </c>
      <c r="Q886" s="13"/>
      <c r="R886" s="13"/>
      <c r="S886" s="4">
        <f t="shared" si="275"/>
        <v>77.720000000000255</v>
      </c>
      <c r="T886" s="6">
        <f t="shared" si="262"/>
        <v>1.2621001981318978</v>
      </c>
      <c r="U886" s="4">
        <f t="shared" si="276"/>
        <v>-9.4500000000002728</v>
      </c>
      <c r="V886" s="6">
        <f t="shared" si="263"/>
        <v>0.29592414378715282</v>
      </c>
      <c r="X886" s="4">
        <f t="shared" si="277"/>
        <v>-9.4500000000002728</v>
      </c>
      <c r="Z886" s="4">
        <f t="shared" si="259"/>
        <v>77.720000000000255</v>
      </c>
      <c r="AA886" s="4">
        <f t="shared" si="260"/>
        <v>58.5</v>
      </c>
      <c r="AC886" s="4">
        <f t="shared" si="267"/>
        <v>30.5</v>
      </c>
      <c r="AD886" s="4">
        <f t="shared" si="266"/>
        <v>74.779999999999745</v>
      </c>
    </row>
    <row r="887" spans="1:30">
      <c r="A887" s="2">
        <f>Pairs!J887</f>
        <v>41443</v>
      </c>
      <c r="B887" s="5">
        <f>Pairs!K887</f>
        <v>3848.98</v>
      </c>
      <c r="C887" s="5">
        <f>Pairs!L887</f>
        <v>3870.87</v>
      </c>
      <c r="D887" s="5">
        <f>Pairs!M887</f>
        <v>3837.04</v>
      </c>
      <c r="E887" s="5">
        <f>Pairs!N887</f>
        <v>3860.55</v>
      </c>
      <c r="F887" s="4">
        <f t="shared" si="268"/>
        <v>33.829999999999927</v>
      </c>
      <c r="G887" s="4">
        <f t="shared" si="269"/>
        <v>58.700833333333321</v>
      </c>
      <c r="H887" s="9">
        <f t="shared" si="270"/>
        <v>-3.1099999999996726</v>
      </c>
      <c r="I887" s="4">
        <f t="shared" si="271"/>
        <v>9.9980000000000473</v>
      </c>
      <c r="K887" s="16">
        <f t="shared" si="272"/>
        <v>0.95554602630074803</v>
      </c>
      <c r="L887" s="4">
        <f t="shared" si="261"/>
        <v>69.960000000000036</v>
      </c>
      <c r="M887" s="6">
        <f t="shared" si="273"/>
        <v>0.94607981885083603</v>
      </c>
      <c r="N887" s="4">
        <f t="shared" si="264"/>
        <v>70.660000000000309</v>
      </c>
      <c r="O887" s="6">
        <f t="shared" si="274"/>
        <v>0.84738243123336399</v>
      </c>
      <c r="P887" s="4">
        <f t="shared" si="265"/>
        <v>78.890000000000327</v>
      </c>
      <c r="Q887" s="13"/>
      <c r="R887" s="13"/>
      <c r="S887" s="4">
        <f t="shared" si="275"/>
        <v>7.2100000000000364</v>
      </c>
      <c r="T887" s="6">
        <f t="shared" si="262"/>
        <v>1.1030588907947403</v>
      </c>
      <c r="U887" s="4">
        <f t="shared" si="276"/>
        <v>26.619999999999891</v>
      </c>
      <c r="V887" s="6">
        <f t="shared" si="263"/>
        <v>0.6194968553459137</v>
      </c>
      <c r="X887" s="4">
        <f t="shared" si="277"/>
        <v>7.2100000000000364</v>
      </c>
      <c r="Z887" s="4">
        <f t="shared" si="259"/>
        <v>26.619999999999891</v>
      </c>
      <c r="AA887" s="4">
        <f t="shared" si="260"/>
        <v>3.1099999999996726</v>
      </c>
      <c r="AC887" s="4" t="str">
        <f t="shared" si="267"/>
        <v/>
      </c>
      <c r="AD887" s="4">
        <f t="shared" si="266"/>
        <v>97.619999999999891</v>
      </c>
    </row>
    <row r="888" spans="1:30">
      <c r="A888" s="2">
        <f>Pairs!J888</f>
        <v>41444</v>
      </c>
      <c r="B888" s="5">
        <f>Pairs!K888</f>
        <v>3866.15</v>
      </c>
      <c r="C888" s="5">
        <f>Pairs!L888</f>
        <v>3868.4</v>
      </c>
      <c r="D888" s="5">
        <f>Pairs!M888</f>
        <v>3823.65</v>
      </c>
      <c r="E888" s="5">
        <f>Pairs!N888</f>
        <v>3839.34</v>
      </c>
      <c r="F888" s="4">
        <f t="shared" si="268"/>
        <v>44.75</v>
      </c>
      <c r="G888" s="4">
        <f t="shared" si="269"/>
        <v>54.922499999999978</v>
      </c>
      <c r="H888" s="9">
        <f t="shared" si="270"/>
        <v>-21.210000000000036</v>
      </c>
      <c r="I888" s="4">
        <f t="shared" si="271"/>
        <v>9.1280000000000658</v>
      </c>
      <c r="K888" s="16">
        <f t="shared" si="272"/>
        <v>0.62971985383678797</v>
      </c>
      <c r="L888" s="4">
        <f t="shared" si="261"/>
        <v>65.679999999999836</v>
      </c>
      <c r="M888" s="6">
        <f t="shared" si="273"/>
        <v>0.65237278444826052</v>
      </c>
      <c r="N888" s="4">
        <f t="shared" si="264"/>
        <v>69.960000000000036</v>
      </c>
      <c r="O888" s="6">
        <f t="shared" si="274"/>
        <v>0.57852706299911438</v>
      </c>
      <c r="P888" s="4">
        <f t="shared" si="265"/>
        <v>78.890000000000327</v>
      </c>
      <c r="Q888" s="13"/>
      <c r="R888" s="13"/>
      <c r="S888" s="4">
        <f t="shared" si="275"/>
        <v>7.8499999999999091</v>
      </c>
      <c r="T888" s="6">
        <f t="shared" si="262"/>
        <v>1.0677530017152692</v>
      </c>
      <c r="U888" s="4">
        <f t="shared" si="276"/>
        <v>36.900000000000091</v>
      </c>
      <c r="V888" s="6">
        <f t="shared" si="263"/>
        <v>0.42810177244139874</v>
      </c>
      <c r="X888" s="4">
        <f t="shared" si="277"/>
        <v>7.8499999999999091</v>
      </c>
      <c r="Z888" s="4">
        <f t="shared" si="259"/>
        <v>36.900000000000091</v>
      </c>
      <c r="AA888" s="4">
        <f t="shared" si="260"/>
        <v>21.210000000000036</v>
      </c>
      <c r="AC888" s="4">
        <f t="shared" si="267"/>
        <v>-6.7899999999999636</v>
      </c>
      <c r="AD888" s="4">
        <f t="shared" si="266"/>
        <v>45.440000000000055</v>
      </c>
    </row>
    <row r="889" spans="1:30">
      <c r="A889" s="2">
        <f>Pairs!J889</f>
        <v>41445</v>
      </c>
      <c r="B889" s="5">
        <f>Pairs!K889</f>
        <v>3778.33</v>
      </c>
      <c r="C889" s="5">
        <f>Pairs!L889</f>
        <v>3783.2</v>
      </c>
      <c r="D889" s="5">
        <f>Pairs!M889</f>
        <v>3696.45</v>
      </c>
      <c r="E889" s="5">
        <f>Pairs!N889</f>
        <v>3698.93</v>
      </c>
      <c r="F889" s="4">
        <f t="shared" si="268"/>
        <v>86.75</v>
      </c>
      <c r="G889" s="4">
        <f t="shared" si="269"/>
        <v>58.589166666666642</v>
      </c>
      <c r="H889" s="9">
        <f t="shared" si="270"/>
        <v>-140.41000000000031</v>
      </c>
      <c r="I889" s="4">
        <f t="shared" si="271"/>
        <v>-19.810000000000038</v>
      </c>
      <c r="K889" s="16">
        <f t="shared" si="272"/>
        <v>0</v>
      </c>
      <c r="L889" s="4">
        <f t="shared" si="261"/>
        <v>164.73000000000002</v>
      </c>
      <c r="M889" s="6">
        <f t="shared" si="273"/>
        <v>0</v>
      </c>
      <c r="N889" s="4">
        <f t="shared" si="264"/>
        <v>164.73000000000002</v>
      </c>
      <c r="O889" s="6">
        <f t="shared" si="274"/>
        <v>0</v>
      </c>
      <c r="P889" s="4">
        <f t="shared" si="265"/>
        <v>165.43000000000029</v>
      </c>
      <c r="Q889" s="13"/>
      <c r="R889" s="13"/>
      <c r="S889" s="4">
        <f t="shared" si="275"/>
        <v>-56.140000000000327</v>
      </c>
      <c r="T889" s="6">
        <f t="shared" si="262"/>
        <v>-0.22503045066991834</v>
      </c>
      <c r="U889" s="4">
        <f t="shared" si="276"/>
        <v>142.89000000000033</v>
      </c>
      <c r="V889" s="6">
        <f t="shared" si="263"/>
        <v>-1.5458282582216878</v>
      </c>
      <c r="X889" s="4">
        <f t="shared" si="277"/>
        <v>-56.140000000000327</v>
      </c>
      <c r="Z889" s="4">
        <f t="shared" si="259"/>
        <v>142.89000000000033</v>
      </c>
      <c r="AA889" s="4">
        <f t="shared" si="260"/>
        <v>140.41000000000031</v>
      </c>
      <c r="AC889" s="4">
        <f t="shared" si="267"/>
        <v>112.41000000000031</v>
      </c>
      <c r="AD889" s="4">
        <f t="shared" si="266"/>
        <v>147.69000000000051</v>
      </c>
    </row>
    <row r="890" spans="1:30">
      <c r="A890" s="2">
        <f>Pairs!J890</f>
        <v>41446</v>
      </c>
      <c r="B890" s="5">
        <f>Pairs!K890</f>
        <v>3718.93</v>
      </c>
      <c r="C890" s="5">
        <f>Pairs!L890</f>
        <v>3744.25</v>
      </c>
      <c r="D890" s="5">
        <f>Pairs!M890</f>
        <v>3658.04</v>
      </c>
      <c r="E890" s="5">
        <f>Pairs!N890</f>
        <v>3658.04</v>
      </c>
      <c r="F890" s="4">
        <f t="shared" si="268"/>
        <v>86.210000000000036</v>
      </c>
      <c r="G890" s="4">
        <f t="shared" si="269"/>
        <v>60.500833333333311</v>
      </c>
      <c r="H890" s="9">
        <f t="shared" si="270"/>
        <v>-40.889999999999873</v>
      </c>
      <c r="I890" s="4">
        <f t="shared" si="271"/>
        <v>-29.423999999999978</v>
      </c>
      <c r="K890" s="16">
        <f t="shared" si="272"/>
        <v>0</v>
      </c>
      <c r="L890" s="4">
        <f t="shared" si="261"/>
        <v>205.61999999999989</v>
      </c>
      <c r="M890" s="6">
        <f t="shared" si="273"/>
        <v>0</v>
      </c>
      <c r="N890" s="4">
        <f t="shared" si="264"/>
        <v>205.61999999999989</v>
      </c>
      <c r="O890" s="6">
        <f t="shared" si="274"/>
        <v>0</v>
      </c>
      <c r="P890" s="4">
        <f t="shared" si="265"/>
        <v>205.61999999999989</v>
      </c>
      <c r="Q890" s="13"/>
      <c r="R890" s="13"/>
      <c r="S890" s="4">
        <f t="shared" si="275"/>
        <v>45.320000000000164</v>
      </c>
      <c r="T890" s="6">
        <f t="shared" si="262"/>
        <v>0.27511685788866724</v>
      </c>
      <c r="U890" s="4">
        <f t="shared" si="276"/>
        <v>40.889999999999873</v>
      </c>
      <c r="V890" s="6">
        <f t="shared" si="263"/>
        <v>-0.24822436714623849</v>
      </c>
      <c r="X890" s="4">
        <f t="shared" si="277"/>
        <v>40.889999999999873</v>
      </c>
      <c r="Z890" s="4">
        <f t="shared" si="259"/>
        <v>45.320000000000164</v>
      </c>
      <c r="AA890" s="4">
        <f t="shared" si="260"/>
        <v>40.889999999999873</v>
      </c>
      <c r="AC890" s="4">
        <f t="shared" si="267"/>
        <v>12.889999999999873</v>
      </c>
      <c r="AD890" s="4">
        <f t="shared" si="266"/>
        <v>130.27000000000044</v>
      </c>
    </row>
    <row r="891" spans="1:30">
      <c r="A891" s="2">
        <f>Pairs!J891</f>
        <v>41449</v>
      </c>
      <c r="B891" s="5">
        <f>Pairs!K891</f>
        <v>3652.52</v>
      </c>
      <c r="C891" s="5">
        <f>Pairs!L891</f>
        <v>3668.11</v>
      </c>
      <c r="D891" s="5">
        <f>Pairs!M891</f>
        <v>3575.17</v>
      </c>
      <c r="E891" s="5">
        <f>Pairs!N891</f>
        <v>3595.63</v>
      </c>
      <c r="F891" s="4">
        <f t="shared" si="268"/>
        <v>92.940000000000055</v>
      </c>
      <c r="G891" s="4">
        <f t="shared" si="269"/>
        <v>62.939166666666665</v>
      </c>
      <c r="H891" s="9">
        <f t="shared" si="270"/>
        <v>-62.409999999999854</v>
      </c>
      <c r="I891" s="4">
        <f t="shared" si="271"/>
        <v>-53.605999999999952</v>
      </c>
      <c r="K891" s="16">
        <f t="shared" si="272"/>
        <v>0</v>
      </c>
      <c r="L891" s="4">
        <f t="shared" si="261"/>
        <v>264.92000000000007</v>
      </c>
      <c r="M891" s="6">
        <f t="shared" si="273"/>
        <v>0</v>
      </c>
      <c r="N891" s="4">
        <f t="shared" si="264"/>
        <v>268.02999999999975</v>
      </c>
      <c r="O891" s="6">
        <f t="shared" si="274"/>
        <v>0</v>
      </c>
      <c r="P891" s="4">
        <f t="shared" si="265"/>
        <v>268.02999999999975</v>
      </c>
      <c r="Q891" s="13"/>
      <c r="R891" s="13"/>
      <c r="S891" s="4">
        <f t="shared" si="275"/>
        <v>10.070000000000164</v>
      </c>
      <c r="T891" s="6">
        <f t="shared" si="262"/>
        <v>4.8973835230036809E-2</v>
      </c>
      <c r="U891" s="4">
        <f t="shared" si="276"/>
        <v>82.869999999999891</v>
      </c>
      <c r="V891" s="6">
        <f t="shared" si="263"/>
        <v>-0.4030249975683296</v>
      </c>
      <c r="X891" s="4">
        <f t="shared" si="277"/>
        <v>10.070000000000164</v>
      </c>
      <c r="Z891" s="4">
        <f t="shared" si="259"/>
        <v>82.869999999999891</v>
      </c>
      <c r="AA891" s="4">
        <f t="shared" si="260"/>
        <v>62.409999999999854</v>
      </c>
      <c r="AC891" s="4">
        <f t="shared" si="267"/>
        <v>34.409999999999854</v>
      </c>
      <c r="AD891" s="4">
        <f t="shared" si="266"/>
        <v>164.68000000000029</v>
      </c>
    </row>
    <row r="892" spans="1:30">
      <c r="A892" s="2">
        <f>Pairs!J892</f>
        <v>41450</v>
      </c>
      <c r="B892" s="5">
        <f>Pairs!K892</f>
        <v>3642.57</v>
      </c>
      <c r="C892" s="5">
        <f>Pairs!L892</f>
        <v>3655.62</v>
      </c>
      <c r="D892" s="5">
        <f>Pairs!M892</f>
        <v>3618.58</v>
      </c>
      <c r="E892" s="5">
        <f>Pairs!N892</f>
        <v>3649.82</v>
      </c>
      <c r="F892" s="4">
        <f t="shared" si="268"/>
        <v>37.039999999999964</v>
      </c>
      <c r="G892" s="4">
        <f t="shared" si="269"/>
        <v>58.634166666666637</v>
      </c>
      <c r="H892" s="9">
        <f t="shared" si="270"/>
        <v>54.190000000000055</v>
      </c>
      <c r="I892" s="4">
        <f t="shared" si="271"/>
        <v>-42.146000000000001</v>
      </c>
      <c r="K892" s="16">
        <f t="shared" si="272"/>
        <v>0.22235443765130708</v>
      </c>
      <c r="L892" s="4">
        <f t="shared" si="261"/>
        <v>243.71000000000004</v>
      </c>
      <c r="M892" s="6">
        <f t="shared" si="273"/>
        <v>0.20217886057530912</v>
      </c>
      <c r="N892" s="4">
        <f t="shared" si="264"/>
        <v>268.02999999999975</v>
      </c>
      <c r="O892" s="6">
        <f t="shared" si="274"/>
        <v>0.20217886057530912</v>
      </c>
      <c r="P892" s="4">
        <f t="shared" si="265"/>
        <v>268.02999999999975</v>
      </c>
      <c r="Q892" s="13"/>
      <c r="R892" s="13"/>
      <c r="S892" s="4">
        <f t="shared" si="275"/>
        <v>59.989999999999782</v>
      </c>
      <c r="T892" s="6">
        <f t="shared" si="262"/>
        <v>0.22644571946247835</v>
      </c>
      <c r="U892" s="4">
        <f t="shared" si="276"/>
        <v>-22.949999999999818</v>
      </c>
      <c r="V892" s="6">
        <f t="shared" si="263"/>
        <v>8.6629926015400163E-2</v>
      </c>
      <c r="X892" s="4">
        <f t="shared" si="277"/>
        <v>-22.949999999999818</v>
      </c>
      <c r="Z892" s="4">
        <f t="shared" si="259"/>
        <v>59.989999999999782</v>
      </c>
      <c r="AA892" s="4">
        <f t="shared" si="260"/>
        <v>54.190000000000055</v>
      </c>
      <c r="AC892" s="4">
        <f t="shared" si="267"/>
        <v>26.190000000000055</v>
      </c>
      <c r="AD892" s="4">
        <f t="shared" si="266"/>
        <v>165.07000000000016</v>
      </c>
    </row>
    <row r="893" spans="1:30">
      <c r="A893" s="2">
        <f>Pairs!J893</f>
        <v>41451</v>
      </c>
      <c r="B893" s="5">
        <f>Pairs!K893</f>
        <v>3655.39</v>
      </c>
      <c r="C893" s="5">
        <f>Pairs!L893</f>
        <v>3730.69</v>
      </c>
      <c r="D893" s="5">
        <f>Pairs!M893</f>
        <v>3637.73</v>
      </c>
      <c r="E893" s="5">
        <f>Pairs!N893</f>
        <v>3726.04</v>
      </c>
      <c r="F893" s="4">
        <f t="shared" si="268"/>
        <v>92.960000000000036</v>
      </c>
      <c r="G893" s="4">
        <f t="shared" si="269"/>
        <v>63.817499999999995</v>
      </c>
      <c r="H893" s="9">
        <f t="shared" si="270"/>
        <v>76.2199999999998</v>
      </c>
      <c r="I893" s="4">
        <f t="shared" si="271"/>
        <v>-22.660000000000036</v>
      </c>
      <c r="K893" s="16">
        <f t="shared" si="272"/>
        <v>1</v>
      </c>
      <c r="L893" s="4">
        <f t="shared" si="261"/>
        <v>130.40999999999985</v>
      </c>
      <c r="M893" s="6">
        <f t="shared" si="273"/>
        <v>0.49226181488751253</v>
      </c>
      <c r="N893" s="4">
        <f t="shared" si="264"/>
        <v>264.92000000000007</v>
      </c>
      <c r="O893" s="6">
        <f t="shared" si="274"/>
        <v>0.48655001305823969</v>
      </c>
      <c r="P893" s="4">
        <f t="shared" si="265"/>
        <v>268.02999999999975</v>
      </c>
      <c r="Q893" s="13"/>
      <c r="R893" s="13"/>
      <c r="S893" s="4">
        <f t="shared" si="275"/>
        <v>80.869999999999891</v>
      </c>
      <c r="T893" s="6">
        <f t="shared" si="262"/>
        <v>0.55418325058471107</v>
      </c>
      <c r="U893" s="4">
        <f t="shared" si="276"/>
        <v>12.090000000000146</v>
      </c>
      <c r="V893" s="6">
        <f t="shared" si="263"/>
        <v>0.17274629682819706</v>
      </c>
      <c r="X893" s="4">
        <f t="shared" si="277"/>
        <v>12.090000000000146</v>
      </c>
      <c r="Z893" s="4">
        <f t="shared" si="259"/>
        <v>80.869999999999891</v>
      </c>
      <c r="AA893" s="4">
        <f t="shared" si="260"/>
        <v>76.2199999999998</v>
      </c>
      <c r="AC893" s="4">
        <f t="shared" si="267"/>
        <v>48.2199999999998</v>
      </c>
      <c r="AD893" s="4">
        <f t="shared" si="266"/>
        <v>213.28999999999996</v>
      </c>
    </row>
    <row r="894" spans="1:30">
      <c r="A894" s="2">
        <f>Pairs!J894</f>
        <v>41452</v>
      </c>
      <c r="B894" s="5">
        <f>Pairs!K894</f>
        <v>3722.41</v>
      </c>
      <c r="C894" s="5">
        <f>Pairs!L894</f>
        <v>3780.56</v>
      </c>
      <c r="D894" s="5">
        <f>Pairs!M894</f>
        <v>3704.18</v>
      </c>
      <c r="E894" s="5">
        <f>Pairs!N894</f>
        <v>3762.19</v>
      </c>
      <c r="F894" s="4">
        <f t="shared" si="268"/>
        <v>76.380000000000109</v>
      </c>
      <c r="G894" s="4">
        <f t="shared" si="269"/>
        <v>64.375833333333318</v>
      </c>
      <c r="H894" s="9">
        <f t="shared" si="270"/>
        <v>36.150000000000091</v>
      </c>
      <c r="I894" s="4">
        <f t="shared" si="271"/>
        <v>12.652000000000044</v>
      </c>
      <c r="K894" s="16">
        <f t="shared" si="272"/>
        <v>1</v>
      </c>
      <c r="L894" s="4">
        <f t="shared" si="261"/>
        <v>166.55999999999995</v>
      </c>
      <c r="M894" s="6">
        <f t="shared" si="273"/>
        <v>0.68343523039678278</v>
      </c>
      <c r="N894" s="4">
        <f t="shared" si="264"/>
        <v>243.71000000000004</v>
      </c>
      <c r="O894" s="6">
        <f t="shared" si="274"/>
        <v>0.62142297504010779</v>
      </c>
      <c r="P894" s="4">
        <f t="shared" si="265"/>
        <v>268.02999999999975</v>
      </c>
      <c r="Q894" s="13"/>
      <c r="R894" s="13"/>
      <c r="S894" s="4">
        <f t="shared" si="275"/>
        <v>54.519999999999982</v>
      </c>
      <c r="T894" s="6">
        <f t="shared" si="262"/>
        <v>1.4180660992255198</v>
      </c>
      <c r="U894" s="4">
        <f t="shared" si="276"/>
        <v>21.860000000000127</v>
      </c>
      <c r="V894" s="6">
        <f t="shared" si="263"/>
        <v>0.83237481788206313</v>
      </c>
      <c r="X894" s="4">
        <f t="shared" si="277"/>
        <v>21.860000000000127</v>
      </c>
      <c r="Z894" s="4">
        <f t="shared" si="259"/>
        <v>54.519999999999982</v>
      </c>
      <c r="AA894" s="4">
        <f t="shared" si="260"/>
        <v>36.150000000000091</v>
      </c>
      <c r="AC894" s="4">
        <f t="shared" si="267"/>
        <v>8.1500000000000909</v>
      </c>
      <c r="AD894" s="4">
        <f t="shared" si="266"/>
        <v>245.15999999999985</v>
      </c>
    </row>
    <row r="895" spans="1:30">
      <c r="A895" s="2">
        <f>Pairs!J895</f>
        <v>41453</v>
      </c>
      <c r="B895" s="5">
        <f>Pairs!K895</f>
        <v>3767.49</v>
      </c>
      <c r="C895" s="5">
        <f>Pairs!L895</f>
        <v>3775.34</v>
      </c>
      <c r="D895" s="5">
        <f>Pairs!M895</f>
        <v>3723.66</v>
      </c>
      <c r="E895" s="5">
        <f>Pairs!N895</f>
        <v>3738.91</v>
      </c>
      <c r="F895" s="4">
        <f t="shared" si="268"/>
        <v>51.680000000000291</v>
      </c>
      <c r="G895" s="4">
        <f t="shared" si="269"/>
        <v>65.034166666666692</v>
      </c>
      <c r="H895" s="9">
        <f t="shared" si="270"/>
        <v>-23.2800000000002</v>
      </c>
      <c r="I895" s="4">
        <f t="shared" si="271"/>
        <v>16.173999999999978</v>
      </c>
      <c r="K895" s="16">
        <f t="shared" si="272"/>
        <v>0.86023054755043105</v>
      </c>
      <c r="L895" s="4">
        <f t="shared" si="261"/>
        <v>166.55999999999995</v>
      </c>
      <c r="M895" s="6">
        <f t="shared" si="273"/>
        <v>0.86023054755043105</v>
      </c>
      <c r="N895" s="4">
        <f t="shared" si="264"/>
        <v>166.55999999999995</v>
      </c>
      <c r="O895" s="6">
        <f t="shared" si="274"/>
        <v>0.54084251849614862</v>
      </c>
      <c r="P895" s="4">
        <f t="shared" si="265"/>
        <v>264.92000000000007</v>
      </c>
      <c r="Q895" s="13"/>
      <c r="R895" s="13"/>
      <c r="S895" s="4">
        <f t="shared" si="275"/>
        <v>13.150000000000091</v>
      </c>
      <c r="T895" s="6">
        <f t="shared" si="262"/>
        <v>1.0789505283381369</v>
      </c>
      <c r="U895" s="4">
        <f t="shared" si="276"/>
        <v>38.5300000000002</v>
      </c>
      <c r="V895" s="6">
        <f t="shared" si="263"/>
        <v>0.76867195004802946</v>
      </c>
      <c r="X895" s="4">
        <f t="shared" si="277"/>
        <v>13.150000000000091</v>
      </c>
      <c r="Z895" s="4">
        <f t="shared" si="259"/>
        <v>38.5300000000002</v>
      </c>
      <c r="AA895" s="4">
        <f t="shared" si="260"/>
        <v>23.2800000000002</v>
      </c>
      <c r="AC895" s="4">
        <f t="shared" si="267"/>
        <v>-4.7199999999997999</v>
      </c>
      <c r="AD895" s="4">
        <f t="shared" si="266"/>
        <v>261.26000000000022</v>
      </c>
    </row>
    <row r="896" spans="1:30">
      <c r="A896" s="2">
        <f>Pairs!J896</f>
        <v>41456</v>
      </c>
      <c r="B896" s="5">
        <f>Pairs!K896</f>
        <v>3761.57</v>
      </c>
      <c r="C896" s="5">
        <f>Pairs!L896</f>
        <v>3786.41</v>
      </c>
      <c r="D896" s="5">
        <f>Pairs!M896</f>
        <v>3724.53</v>
      </c>
      <c r="E896" s="5">
        <f>Pairs!N896</f>
        <v>3767.48</v>
      </c>
      <c r="F896" s="4">
        <f t="shared" si="268"/>
        <v>61.879999999999654</v>
      </c>
      <c r="G896" s="4">
        <f t="shared" si="269"/>
        <v>64.15666666666668</v>
      </c>
      <c r="H896" s="9">
        <f t="shared" si="270"/>
        <v>28.570000000000164</v>
      </c>
      <c r="I896" s="4">
        <f t="shared" si="271"/>
        <v>34.369999999999983</v>
      </c>
      <c r="K896" s="16">
        <f t="shared" si="272"/>
        <v>1</v>
      </c>
      <c r="L896" s="4">
        <f t="shared" si="261"/>
        <v>117.65999999999985</v>
      </c>
      <c r="M896" s="6">
        <f t="shared" si="273"/>
        <v>1</v>
      </c>
      <c r="N896" s="4">
        <f t="shared" si="264"/>
        <v>171.84999999999991</v>
      </c>
      <c r="O896" s="6">
        <f t="shared" si="274"/>
        <v>0.70514135653030197</v>
      </c>
      <c r="P896" s="4">
        <f t="shared" si="265"/>
        <v>243.71000000000004</v>
      </c>
      <c r="Q896" s="13"/>
      <c r="R896" s="13"/>
      <c r="S896" s="4">
        <f t="shared" si="275"/>
        <v>47.5</v>
      </c>
      <c r="T896" s="6">
        <f t="shared" si="262"/>
        <v>1.1454130643611899</v>
      </c>
      <c r="U896" s="4">
        <f t="shared" si="276"/>
        <v>14.379999999999654</v>
      </c>
      <c r="V896" s="6">
        <f t="shared" si="263"/>
        <v>0.77389529298751281</v>
      </c>
      <c r="X896" s="4">
        <f t="shared" si="277"/>
        <v>14.379999999999654</v>
      </c>
      <c r="Z896" s="4">
        <f t="shared" si="259"/>
        <v>47.5</v>
      </c>
      <c r="AA896" s="4">
        <f t="shared" si="260"/>
        <v>28.570000000000164</v>
      </c>
      <c r="AC896" s="4">
        <f t="shared" si="267"/>
        <v>0.57000000000016371</v>
      </c>
      <c r="AD896" s="4">
        <f t="shared" si="266"/>
        <v>231.33000000000038</v>
      </c>
    </row>
    <row r="897" spans="1:30">
      <c r="A897" s="2">
        <f>Pairs!J897</f>
        <v>41457</v>
      </c>
      <c r="B897" s="5">
        <f>Pairs!K897</f>
        <v>3776.2</v>
      </c>
      <c r="C897" s="5">
        <f>Pairs!L897</f>
        <v>3776.41</v>
      </c>
      <c r="D897" s="5">
        <f>Pairs!M897</f>
        <v>3731.03</v>
      </c>
      <c r="E897" s="5">
        <f>Pairs!N897</f>
        <v>3742.57</v>
      </c>
      <c r="F897" s="4">
        <f t="shared" si="268"/>
        <v>45.379999999999654</v>
      </c>
      <c r="G897" s="4">
        <f t="shared" si="269"/>
        <v>64.839166666666642</v>
      </c>
      <c r="H897" s="9">
        <f t="shared" si="270"/>
        <v>-24.909999999999854</v>
      </c>
      <c r="I897" s="4">
        <f t="shared" si="271"/>
        <v>18.55</v>
      </c>
      <c r="K897" s="16">
        <f t="shared" si="272"/>
        <v>0.39888996138996569</v>
      </c>
      <c r="L897" s="4">
        <f t="shared" si="261"/>
        <v>41.440000000000055</v>
      </c>
      <c r="M897" s="6">
        <f t="shared" si="273"/>
        <v>0.85504800698283467</v>
      </c>
      <c r="N897" s="4">
        <f t="shared" si="264"/>
        <v>171.84999999999991</v>
      </c>
      <c r="O897" s="6">
        <f t="shared" si="274"/>
        <v>0.85504800698283467</v>
      </c>
      <c r="P897" s="4">
        <f t="shared" si="265"/>
        <v>171.84999999999991</v>
      </c>
      <c r="Q897" s="13"/>
      <c r="R897" s="13"/>
      <c r="S897" s="4">
        <f t="shared" si="275"/>
        <v>8.9299999999998363</v>
      </c>
      <c r="T897" s="6">
        <f t="shared" si="262"/>
        <v>1.0758966513683481</v>
      </c>
      <c r="U897" s="4">
        <f t="shared" si="276"/>
        <v>36.449999999999818</v>
      </c>
      <c r="V897" s="6">
        <f t="shared" si="263"/>
        <v>0.690209077001531</v>
      </c>
      <c r="X897" s="4">
        <f t="shared" si="277"/>
        <v>8.9299999999998363</v>
      </c>
      <c r="Z897" s="4">
        <f t="shared" si="259"/>
        <v>36.449999999999818</v>
      </c>
      <c r="AA897" s="4">
        <f t="shared" si="260"/>
        <v>24.909999999999854</v>
      </c>
      <c r="AC897" s="4">
        <f t="shared" si="267"/>
        <v>-3.0900000000001455</v>
      </c>
      <c r="AD897" s="4">
        <f t="shared" si="266"/>
        <v>228.24000000000024</v>
      </c>
    </row>
    <row r="898" spans="1:30">
      <c r="A898" s="2">
        <f>Pairs!J898</f>
        <v>41458</v>
      </c>
      <c r="B898" s="5">
        <f>Pairs!K898</f>
        <v>3708.29</v>
      </c>
      <c r="C898" s="5">
        <f>Pairs!L898</f>
        <v>3708.91</v>
      </c>
      <c r="D898" s="5">
        <f>Pairs!M898</f>
        <v>3668.77</v>
      </c>
      <c r="E898" s="5">
        <f>Pairs!N898</f>
        <v>3702.01</v>
      </c>
      <c r="F898" s="4">
        <f t="shared" si="268"/>
        <v>40.139999999999873</v>
      </c>
      <c r="G898" s="4">
        <f t="shared" si="269"/>
        <v>62.494999999999969</v>
      </c>
      <c r="H898" s="9">
        <f t="shared" si="270"/>
        <v>-40.559999999999945</v>
      </c>
      <c r="I898" s="4">
        <f t="shared" si="271"/>
        <v>-4.8059999999999494</v>
      </c>
      <c r="K898" s="16">
        <f t="shared" si="272"/>
        <v>0</v>
      </c>
      <c r="L898" s="4">
        <f t="shared" si="261"/>
        <v>65.4699999999998</v>
      </c>
      <c r="M898" s="6">
        <f t="shared" si="273"/>
        <v>0.44356620771715211</v>
      </c>
      <c r="N898" s="4">
        <f t="shared" si="264"/>
        <v>117.65999999999985</v>
      </c>
      <c r="O898" s="6">
        <f t="shared" si="274"/>
        <v>0.61902822228687904</v>
      </c>
      <c r="P898" s="4">
        <f t="shared" si="265"/>
        <v>171.84999999999991</v>
      </c>
      <c r="Q898" s="13"/>
      <c r="R898" s="13"/>
      <c r="S898" s="4">
        <f t="shared" si="275"/>
        <v>-33.660000000000309</v>
      </c>
      <c r="T898" s="6">
        <f t="shared" si="262"/>
        <v>-0.41336872586872797</v>
      </c>
      <c r="U898" s="4">
        <f t="shared" si="276"/>
        <v>73.800000000000182</v>
      </c>
      <c r="V898" s="6">
        <f t="shared" si="263"/>
        <v>-1.3819980694980671</v>
      </c>
      <c r="X898" s="4">
        <f t="shared" si="277"/>
        <v>-33.660000000000309</v>
      </c>
      <c r="Z898" s="4">
        <f t="shared" si="259"/>
        <v>73.800000000000182</v>
      </c>
      <c r="AA898" s="4">
        <f t="shared" si="260"/>
        <v>40.559999999999945</v>
      </c>
      <c r="AC898" s="4">
        <f t="shared" si="267"/>
        <v>12.559999999999945</v>
      </c>
      <c r="AD898" s="4">
        <f t="shared" si="266"/>
        <v>247.59000000000015</v>
      </c>
    </row>
    <row r="899" spans="1:30">
      <c r="A899" s="2">
        <f>Pairs!J899</f>
        <v>41459</v>
      </c>
      <c r="B899" s="5">
        <f>Pairs!K899</f>
        <v>3733.78</v>
      </c>
      <c r="C899" s="5">
        <f>Pairs!L899</f>
        <v>3809.82</v>
      </c>
      <c r="D899" s="5">
        <f>Pairs!M899</f>
        <v>3722.79</v>
      </c>
      <c r="E899" s="5">
        <f>Pairs!N899</f>
        <v>3809.31</v>
      </c>
      <c r="F899" s="4">
        <f t="shared" si="268"/>
        <v>87.0300000000002</v>
      </c>
      <c r="G899" s="4">
        <f t="shared" si="269"/>
        <v>66.928333333333327</v>
      </c>
      <c r="H899" s="9">
        <f t="shared" si="270"/>
        <v>107.29999999999973</v>
      </c>
      <c r="I899" s="4">
        <f t="shared" si="271"/>
        <v>9.4239999999999782</v>
      </c>
      <c r="K899" s="16">
        <f t="shared" si="272"/>
        <v>1</v>
      </c>
      <c r="L899" s="4">
        <f t="shared" si="261"/>
        <v>107.29999999999973</v>
      </c>
      <c r="M899" s="6">
        <f t="shared" si="273"/>
        <v>1</v>
      </c>
      <c r="N899" s="4">
        <f t="shared" si="264"/>
        <v>107.29999999999973</v>
      </c>
      <c r="O899" s="6">
        <f t="shared" si="274"/>
        <v>1</v>
      </c>
      <c r="P899" s="4">
        <f t="shared" si="265"/>
        <v>213.67999999999984</v>
      </c>
      <c r="Q899" s="13"/>
      <c r="R899" s="13"/>
      <c r="S899" s="4">
        <f t="shared" si="275"/>
        <v>107.80999999999995</v>
      </c>
      <c r="T899" s="6">
        <f t="shared" si="262"/>
        <v>1.6467084160684324</v>
      </c>
      <c r="U899" s="4">
        <f t="shared" si="276"/>
        <v>-20.779999999999745</v>
      </c>
      <c r="V899" s="6">
        <f t="shared" si="263"/>
        <v>0.31739728119749211</v>
      </c>
      <c r="X899" s="4">
        <f t="shared" si="277"/>
        <v>-20.779999999999745</v>
      </c>
      <c r="Z899" s="4">
        <f t="shared" si="259"/>
        <v>107.80999999999995</v>
      </c>
      <c r="AA899" s="4">
        <f t="shared" si="260"/>
        <v>107.29999999999973</v>
      </c>
      <c r="AC899" s="4">
        <f t="shared" si="267"/>
        <v>79.299999999999727</v>
      </c>
      <c r="AD899" s="4">
        <f t="shared" si="266"/>
        <v>214.47999999999956</v>
      </c>
    </row>
    <row r="900" spans="1:30">
      <c r="A900" s="2">
        <f>Pairs!J900</f>
        <v>41460</v>
      </c>
      <c r="B900" s="5">
        <f>Pairs!K900</f>
        <v>3811.17</v>
      </c>
      <c r="C900" s="5">
        <f>Pairs!L900</f>
        <v>3837.39</v>
      </c>
      <c r="D900" s="5">
        <f>Pairs!M900</f>
        <v>3753.85</v>
      </c>
      <c r="E900" s="5">
        <f>Pairs!N900</f>
        <v>3753.85</v>
      </c>
      <c r="F900" s="4">
        <f t="shared" si="268"/>
        <v>83.539999999999964</v>
      </c>
      <c r="G900" s="4">
        <f t="shared" si="269"/>
        <v>70.160833333333315</v>
      </c>
      <c r="H900" s="9">
        <f t="shared" si="270"/>
        <v>-55.460000000000036</v>
      </c>
      <c r="I900" s="4">
        <f t="shared" si="271"/>
        <v>2.9880000000000111</v>
      </c>
      <c r="K900" s="16">
        <f t="shared" si="272"/>
        <v>0.48313140726933668</v>
      </c>
      <c r="L900" s="4">
        <f t="shared" si="261"/>
        <v>107.29999999999973</v>
      </c>
      <c r="M900" s="6">
        <f t="shared" si="273"/>
        <v>0.48313140726933668</v>
      </c>
      <c r="N900" s="4">
        <f t="shared" si="264"/>
        <v>107.29999999999973</v>
      </c>
      <c r="O900" s="6">
        <f t="shared" si="274"/>
        <v>0.65226659978681978</v>
      </c>
      <c r="P900" s="4">
        <f t="shared" si="265"/>
        <v>159.48999999999978</v>
      </c>
      <c r="Q900" s="13"/>
      <c r="R900" s="13"/>
      <c r="S900" s="4">
        <f t="shared" si="275"/>
        <v>28.079999999999927</v>
      </c>
      <c r="T900" s="6">
        <f t="shared" si="262"/>
        <v>1.2616961789375583</v>
      </c>
      <c r="U900" s="4">
        <f t="shared" si="276"/>
        <v>55.460000000000036</v>
      </c>
      <c r="V900" s="6">
        <f t="shared" si="263"/>
        <v>0.48313140726933668</v>
      </c>
      <c r="X900" s="4">
        <f t="shared" si="277"/>
        <v>28.079999999999927</v>
      </c>
      <c r="Z900" s="4">
        <f t="shared" si="259"/>
        <v>55.460000000000036</v>
      </c>
      <c r="AA900" s="4">
        <f t="shared" si="260"/>
        <v>55.460000000000036</v>
      </c>
      <c r="AC900" s="4">
        <f t="shared" si="267"/>
        <v>27.460000000000036</v>
      </c>
      <c r="AD900" s="4">
        <f t="shared" si="266"/>
        <v>229.04999999999973</v>
      </c>
    </row>
    <row r="901" spans="1:30">
      <c r="A901" s="2">
        <f>Pairs!J901</f>
        <v>41463</v>
      </c>
      <c r="B901" s="5">
        <f>Pairs!K901</f>
        <v>3782.12</v>
      </c>
      <c r="C901" s="5">
        <f>Pairs!L901</f>
        <v>3842.51</v>
      </c>
      <c r="D901" s="5">
        <f>Pairs!M901</f>
        <v>3781.51</v>
      </c>
      <c r="E901" s="5">
        <f>Pairs!N901</f>
        <v>3823.83</v>
      </c>
      <c r="F901" s="4">
        <f t="shared" si="268"/>
        <v>61</v>
      </c>
      <c r="G901" s="4">
        <f t="shared" si="269"/>
        <v>68.014999999999986</v>
      </c>
      <c r="H901" s="9">
        <f t="shared" si="270"/>
        <v>69.980000000000018</v>
      </c>
      <c r="I901" s="4">
        <f t="shared" si="271"/>
        <v>11.269999999999982</v>
      </c>
      <c r="K901" s="16">
        <f t="shared" si="272"/>
        <v>1</v>
      </c>
      <c r="L901" s="4">
        <f t="shared" si="261"/>
        <v>121.81999999999971</v>
      </c>
      <c r="M901" s="6">
        <f t="shared" si="273"/>
        <v>1</v>
      </c>
      <c r="N901" s="4">
        <f t="shared" si="264"/>
        <v>121.81999999999971</v>
      </c>
      <c r="O901" s="6">
        <f t="shared" si="274"/>
        <v>1</v>
      </c>
      <c r="P901" s="4">
        <f t="shared" si="265"/>
        <v>121.81999999999971</v>
      </c>
      <c r="Q901" s="13"/>
      <c r="R901" s="13"/>
      <c r="S901" s="4">
        <f t="shared" si="275"/>
        <v>88.660000000000309</v>
      </c>
      <c r="T901" s="6">
        <f t="shared" si="262"/>
        <v>1.3094128611370024</v>
      </c>
      <c r="U901" s="4">
        <f t="shared" si="276"/>
        <v>-27.660000000000309</v>
      </c>
      <c r="V901" s="6">
        <f t="shared" si="263"/>
        <v>0.74091332712022551</v>
      </c>
      <c r="X901" s="4">
        <f t="shared" si="277"/>
        <v>-27.660000000000309</v>
      </c>
      <c r="Z901" s="4">
        <f t="shared" ref="Z901:Z964" si="278">MAX(S901,U901)</f>
        <v>88.660000000000309</v>
      </c>
      <c r="AA901" s="4">
        <f t="shared" ref="AA901:AA964" si="279">ABS(H901)</f>
        <v>69.980000000000018</v>
      </c>
      <c r="AC901" s="4">
        <f t="shared" si="267"/>
        <v>41.980000000000018</v>
      </c>
      <c r="AD901" s="4">
        <f t="shared" si="266"/>
        <v>236.61999999999989</v>
      </c>
    </row>
    <row r="902" spans="1:30">
      <c r="A902" s="2">
        <f>Pairs!J902</f>
        <v>41464</v>
      </c>
      <c r="B902" s="5">
        <f>Pairs!K902</f>
        <v>3840.66</v>
      </c>
      <c r="C902" s="5">
        <f>Pairs!L902</f>
        <v>3858.54</v>
      </c>
      <c r="D902" s="5">
        <f>Pairs!M902</f>
        <v>3832.16</v>
      </c>
      <c r="E902" s="5">
        <f>Pairs!N902</f>
        <v>3843.56</v>
      </c>
      <c r="F902" s="4">
        <f t="shared" si="268"/>
        <v>26.380000000000109</v>
      </c>
      <c r="G902" s="4">
        <f t="shared" si="269"/>
        <v>63.029166666666661</v>
      </c>
      <c r="H902" s="9">
        <f t="shared" si="270"/>
        <v>19.730000000000018</v>
      </c>
      <c r="I902" s="4">
        <f t="shared" si="271"/>
        <v>20.197999999999958</v>
      </c>
      <c r="K902" s="16">
        <f t="shared" si="272"/>
        <v>1</v>
      </c>
      <c r="L902" s="4">
        <f t="shared" si="261"/>
        <v>141.54999999999973</v>
      </c>
      <c r="M902" s="6">
        <f t="shared" si="273"/>
        <v>1</v>
      </c>
      <c r="N902" s="4">
        <f t="shared" si="264"/>
        <v>141.54999999999973</v>
      </c>
      <c r="O902" s="6">
        <f t="shared" si="274"/>
        <v>1</v>
      </c>
      <c r="P902" s="4">
        <f t="shared" si="265"/>
        <v>141.54999999999973</v>
      </c>
      <c r="Q902" s="13"/>
      <c r="R902" s="13"/>
      <c r="S902" s="4">
        <f t="shared" si="275"/>
        <v>34.710000000000036</v>
      </c>
      <c r="T902" s="6">
        <f t="shared" si="262"/>
        <v>1.2849285831554762</v>
      </c>
      <c r="U902" s="4">
        <f t="shared" si="276"/>
        <v>-8.3299999999999272</v>
      </c>
      <c r="V902" s="6">
        <f t="shared" si="263"/>
        <v>1.0683795764242321</v>
      </c>
      <c r="X902" s="4">
        <f t="shared" si="277"/>
        <v>-8.3299999999999272</v>
      </c>
      <c r="Z902" s="4">
        <f t="shared" si="278"/>
        <v>34.710000000000036</v>
      </c>
      <c r="AA902" s="4">
        <f t="shared" si="279"/>
        <v>19.730000000000018</v>
      </c>
      <c r="AC902" s="4">
        <f t="shared" si="267"/>
        <v>-8.2699999999999818</v>
      </c>
      <c r="AD902" s="4">
        <f t="shared" si="266"/>
        <v>202.15999999999985</v>
      </c>
    </row>
    <row r="903" spans="1:30">
      <c r="A903" s="2">
        <f>Pairs!J903</f>
        <v>41465</v>
      </c>
      <c r="B903" s="5">
        <f>Pairs!K903</f>
        <v>3841.04</v>
      </c>
      <c r="C903" s="5">
        <f>Pairs!L903</f>
        <v>3855.19</v>
      </c>
      <c r="D903" s="5">
        <f>Pairs!M903</f>
        <v>3812.03</v>
      </c>
      <c r="E903" s="5">
        <f>Pairs!N903</f>
        <v>3840.53</v>
      </c>
      <c r="F903" s="4">
        <f t="shared" si="268"/>
        <v>43.159999999999854</v>
      </c>
      <c r="G903" s="4">
        <f t="shared" si="269"/>
        <v>58.880833333333307</v>
      </c>
      <c r="H903" s="9">
        <f t="shared" si="270"/>
        <v>-3.0299999999997453</v>
      </c>
      <c r="I903" s="4">
        <f t="shared" si="271"/>
        <v>27.703999999999997</v>
      </c>
      <c r="K903" s="16">
        <f t="shared" si="272"/>
        <v>0.9662245011704409</v>
      </c>
      <c r="L903" s="4">
        <f t="shared" ref="L903:L966" si="280">(MAX($E899:$E903)-MIN($E899:$E903))</f>
        <v>89.710000000000036</v>
      </c>
      <c r="M903" s="6">
        <f t="shared" si="273"/>
        <v>0.97859413634758208</v>
      </c>
      <c r="N903" s="4">
        <f t="shared" si="264"/>
        <v>141.54999999999973</v>
      </c>
      <c r="O903" s="6">
        <f t="shared" si="274"/>
        <v>0.97859413634758208</v>
      </c>
      <c r="P903" s="4">
        <f t="shared" si="265"/>
        <v>141.54999999999973</v>
      </c>
      <c r="Q903" s="13"/>
      <c r="R903" s="13"/>
      <c r="S903" s="4">
        <f t="shared" si="275"/>
        <v>11.630000000000109</v>
      </c>
      <c r="T903" s="6">
        <f t="shared" si="262"/>
        <v>1.0821617802896513</v>
      </c>
      <c r="U903" s="4">
        <f t="shared" si="276"/>
        <v>31.529999999999745</v>
      </c>
      <c r="V903" s="6">
        <f t="shared" si="263"/>
        <v>0.77725185446838707</v>
      </c>
      <c r="X903" s="4">
        <f t="shared" si="277"/>
        <v>11.630000000000109</v>
      </c>
      <c r="Z903" s="4">
        <f t="shared" si="278"/>
        <v>31.529999999999745</v>
      </c>
      <c r="AA903" s="4">
        <f t="shared" si="279"/>
        <v>3.0299999999997453</v>
      </c>
      <c r="AC903" s="4">
        <f t="shared" si="267"/>
        <v>-24.970000000000255</v>
      </c>
      <c r="AD903" s="4">
        <f t="shared" si="266"/>
        <v>128.9699999999998</v>
      </c>
    </row>
    <row r="904" spans="1:30">
      <c r="A904" s="2">
        <f>Pairs!J904</f>
        <v>41466</v>
      </c>
      <c r="B904" s="5">
        <f>Pairs!K904</f>
        <v>3885.44</v>
      </c>
      <c r="C904" s="5">
        <f>Pairs!L904</f>
        <v>3888.19</v>
      </c>
      <c r="D904" s="5">
        <f>Pairs!M904</f>
        <v>3855.05</v>
      </c>
      <c r="E904" s="5">
        <f>Pairs!N904</f>
        <v>3868.98</v>
      </c>
      <c r="F904" s="4">
        <f t="shared" si="268"/>
        <v>33.139999999999873</v>
      </c>
      <c r="G904" s="4">
        <f t="shared" si="269"/>
        <v>58.555833333333304</v>
      </c>
      <c r="H904" s="9">
        <f t="shared" si="270"/>
        <v>28.449999999999818</v>
      </c>
      <c r="I904" s="4">
        <f t="shared" si="271"/>
        <v>11.934000000000015</v>
      </c>
      <c r="K904" s="16">
        <f t="shared" si="272"/>
        <v>1</v>
      </c>
      <c r="L904" s="4">
        <f t="shared" si="280"/>
        <v>115.13000000000011</v>
      </c>
      <c r="M904" s="6">
        <f t="shared" si="273"/>
        <v>1</v>
      </c>
      <c r="N904" s="4">
        <f t="shared" si="264"/>
        <v>166.9699999999998</v>
      </c>
      <c r="O904" s="6">
        <f t="shared" si="274"/>
        <v>1</v>
      </c>
      <c r="P904" s="4">
        <f t="shared" si="265"/>
        <v>166.9699999999998</v>
      </c>
      <c r="Q904" s="13"/>
      <c r="R904" s="13"/>
      <c r="S904" s="4">
        <f t="shared" si="275"/>
        <v>47.659999999999854</v>
      </c>
      <c r="T904" s="6">
        <f t="shared" si="262"/>
        <v>1.4974919184037465</v>
      </c>
      <c r="U904" s="4">
        <f t="shared" si="276"/>
        <v>-14.519999999999982</v>
      </c>
      <c r="V904" s="6">
        <f t="shared" si="263"/>
        <v>1.1280793668487374</v>
      </c>
      <c r="X904" s="4">
        <f t="shared" si="277"/>
        <v>-14.519999999999982</v>
      </c>
      <c r="Z904" s="4">
        <f t="shared" si="278"/>
        <v>47.659999999999854</v>
      </c>
      <c r="AA904" s="4">
        <f t="shared" si="279"/>
        <v>28.449999999999818</v>
      </c>
      <c r="AC904" s="4">
        <f t="shared" si="267"/>
        <v>0.4499999999998181</v>
      </c>
      <c r="AD904" s="4">
        <f t="shared" si="266"/>
        <v>121.26999999999953</v>
      </c>
    </row>
    <row r="905" spans="1:30">
      <c r="A905" s="2">
        <f>Pairs!J905</f>
        <v>41467</v>
      </c>
      <c r="B905" s="5">
        <f>Pairs!K905</f>
        <v>3878.62</v>
      </c>
      <c r="C905" s="5">
        <f>Pairs!L905</f>
        <v>3886.08</v>
      </c>
      <c r="D905" s="5">
        <f>Pairs!M905</f>
        <v>3844.88</v>
      </c>
      <c r="E905" s="5">
        <f>Pairs!N905</f>
        <v>3855.09</v>
      </c>
      <c r="F905" s="4">
        <f t="shared" si="268"/>
        <v>41.199999999999818</v>
      </c>
      <c r="G905" s="4">
        <f t="shared" si="269"/>
        <v>54.24249999999995</v>
      </c>
      <c r="H905" s="9">
        <f t="shared" si="270"/>
        <v>-13.889999999999873</v>
      </c>
      <c r="I905" s="4">
        <f t="shared" si="271"/>
        <v>20.248000000000047</v>
      </c>
      <c r="K905" s="16">
        <f t="shared" si="272"/>
        <v>0.69235880398671446</v>
      </c>
      <c r="L905" s="4">
        <f t="shared" si="280"/>
        <v>45.150000000000091</v>
      </c>
      <c r="M905" s="6">
        <f t="shared" si="273"/>
        <v>0.87935377399461601</v>
      </c>
      <c r="N905" s="4">
        <f t="shared" si="264"/>
        <v>115.13000000000011</v>
      </c>
      <c r="O905" s="6">
        <f t="shared" si="274"/>
        <v>0.91681140324609278</v>
      </c>
      <c r="P905" s="4">
        <f t="shared" si="265"/>
        <v>166.9699999999998</v>
      </c>
      <c r="Q905" s="13"/>
      <c r="R905" s="13"/>
      <c r="S905" s="4">
        <f t="shared" si="275"/>
        <v>17.099999999999909</v>
      </c>
      <c r="T905" s="6">
        <f t="shared" si="262"/>
        <v>1.1485277512377303</v>
      </c>
      <c r="U905" s="4">
        <f t="shared" si="276"/>
        <v>24.099999999999909</v>
      </c>
      <c r="V905" s="6">
        <f t="shared" si="263"/>
        <v>0.79067141492226278</v>
      </c>
      <c r="X905" s="4">
        <f t="shared" si="277"/>
        <v>17.099999999999909</v>
      </c>
      <c r="Z905" s="4">
        <f t="shared" si="278"/>
        <v>24.099999999999909</v>
      </c>
      <c r="AA905" s="4">
        <f t="shared" si="279"/>
        <v>13.889999999999873</v>
      </c>
      <c r="AC905" s="4" t="str">
        <f t="shared" si="267"/>
        <v/>
      </c>
      <c r="AD905" s="4">
        <f t="shared" si="266"/>
        <v>125.98999999999933</v>
      </c>
    </row>
    <row r="906" spans="1:30">
      <c r="A906" s="2">
        <f>Pairs!J906</f>
        <v>41470</v>
      </c>
      <c r="B906" s="5">
        <f>Pairs!K906</f>
        <v>3867.08</v>
      </c>
      <c r="C906" s="5">
        <f>Pairs!L906</f>
        <v>3893.26</v>
      </c>
      <c r="D906" s="5">
        <f>Pairs!M906</f>
        <v>3862.84</v>
      </c>
      <c r="E906" s="5">
        <f>Pairs!N906</f>
        <v>3878.58</v>
      </c>
      <c r="F906" s="4">
        <f t="shared" si="268"/>
        <v>30.420000000000073</v>
      </c>
      <c r="G906" s="4">
        <f t="shared" si="269"/>
        <v>50.412499999999945</v>
      </c>
      <c r="H906" s="9">
        <f t="shared" si="270"/>
        <v>23.489999999999782</v>
      </c>
      <c r="I906" s="4">
        <f t="shared" si="271"/>
        <v>10.95</v>
      </c>
      <c r="K906" s="16">
        <f t="shared" si="272"/>
        <v>1</v>
      </c>
      <c r="L906" s="4">
        <f t="shared" si="280"/>
        <v>38.049999999999727</v>
      </c>
      <c r="M906" s="6">
        <f t="shared" si="273"/>
        <v>1</v>
      </c>
      <c r="N906" s="4">
        <f t="shared" si="264"/>
        <v>124.73000000000002</v>
      </c>
      <c r="O906" s="6">
        <f t="shared" si="274"/>
        <v>1</v>
      </c>
      <c r="P906" s="4">
        <f t="shared" si="265"/>
        <v>176.56999999999971</v>
      </c>
      <c r="Q906" s="13"/>
      <c r="R906" s="13"/>
      <c r="S906" s="4">
        <f t="shared" si="275"/>
        <v>38.170000000000073</v>
      </c>
      <c r="T906" s="6">
        <f t="shared" ref="T906:T969" si="281">($C906-MIN($E901:$E905))/(MAX($E901:$E905)-MIN($E901:$E905))</f>
        <v>1.5377630121816201</v>
      </c>
      <c r="U906" s="4">
        <f t="shared" si="276"/>
        <v>-7.75</v>
      </c>
      <c r="V906" s="6">
        <f t="shared" ref="V906:V969" si="282">($D906-MIN($E901:$E905))/(MAX($E901:$E905)-MIN($E901:$E905))</f>
        <v>0.86400885935769967</v>
      </c>
      <c r="X906" s="4">
        <f t="shared" si="277"/>
        <v>-7.75</v>
      </c>
      <c r="Z906" s="4">
        <f t="shared" si="278"/>
        <v>38.170000000000073</v>
      </c>
      <c r="AA906" s="4">
        <f t="shared" si="279"/>
        <v>23.489999999999782</v>
      </c>
      <c r="AC906" s="4">
        <f t="shared" si="267"/>
        <v>-4.5100000000002183</v>
      </c>
      <c r="AD906" s="4">
        <f t="shared" si="266"/>
        <v>120.90999999999894</v>
      </c>
    </row>
    <row r="907" spans="1:30">
      <c r="A907" s="2">
        <f>Pairs!J907</f>
        <v>41471</v>
      </c>
      <c r="B907" s="5">
        <f>Pairs!K907</f>
        <v>3883.47</v>
      </c>
      <c r="C907" s="5">
        <f>Pairs!L907</f>
        <v>3884.64</v>
      </c>
      <c r="D907" s="5">
        <f>Pairs!M907</f>
        <v>3846.82</v>
      </c>
      <c r="E907" s="5">
        <f>Pairs!N907</f>
        <v>3851.03</v>
      </c>
      <c r="F907" s="4">
        <f t="shared" si="268"/>
        <v>37.819999999999709</v>
      </c>
      <c r="G907" s="4">
        <f t="shared" si="269"/>
        <v>49.257499999999901</v>
      </c>
      <c r="H907" s="9">
        <f t="shared" si="270"/>
        <v>-27.549999999999727</v>
      </c>
      <c r="I907" s="4">
        <f t="shared" si="271"/>
        <v>1.4940000000000508</v>
      </c>
      <c r="K907" s="16">
        <f t="shared" si="272"/>
        <v>0.27595269382391791</v>
      </c>
      <c r="L907" s="4">
        <f t="shared" si="280"/>
        <v>38.049999999999727</v>
      </c>
      <c r="M907" s="6">
        <f t="shared" si="273"/>
        <v>0.49680365296804152</v>
      </c>
      <c r="N907" s="4">
        <f t="shared" si="264"/>
        <v>54.75</v>
      </c>
      <c r="O907" s="6">
        <f t="shared" si="274"/>
        <v>0.77912290547582996</v>
      </c>
      <c r="P907" s="4">
        <f t="shared" si="265"/>
        <v>124.73000000000002</v>
      </c>
      <c r="Q907" s="13"/>
      <c r="R907" s="13"/>
      <c r="S907" s="4">
        <f t="shared" si="275"/>
        <v>6.0599999999999454</v>
      </c>
      <c r="T907" s="6">
        <f t="shared" si="281"/>
        <v>1.1592641261498027</v>
      </c>
      <c r="U907" s="4">
        <f t="shared" si="276"/>
        <v>31.759999999999764</v>
      </c>
      <c r="V907" s="6">
        <f t="shared" si="282"/>
        <v>0.16530880420499366</v>
      </c>
      <c r="X907" s="4">
        <f t="shared" si="277"/>
        <v>6.0599999999999454</v>
      </c>
      <c r="Z907" s="4">
        <f t="shared" si="278"/>
        <v>31.759999999999764</v>
      </c>
      <c r="AA907" s="4">
        <f t="shared" si="279"/>
        <v>27.549999999999727</v>
      </c>
      <c r="AC907" s="4">
        <f t="shared" si="267"/>
        <v>-0.45000000000027285</v>
      </c>
      <c r="AD907" s="4">
        <f t="shared" si="266"/>
        <v>123.54999999999882</v>
      </c>
    </row>
    <row r="908" spans="1:30">
      <c r="A908" s="2">
        <f>Pairs!J908</f>
        <v>41472</v>
      </c>
      <c r="B908" s="5">
        <f>Pairs!K908</f>
        <v>3858.53</v>
      </c>
      <c r="C908" s="5">
        <f>Pairs!L908</f>
        <v>3883.09</v>
      </c>
      <c r="D908" s="5">
        <f>Pairs!M908</f>
        <v>3821.55</v>
      </c>
      <c r="E908" s="5">
        <f>Pairs!N908</f>
        <v>3872.02</v>
      </c>
      <c r="F908" s="4">
        <f t="shared" si="268"/>
        <v>61.539999999999964</v>
      </c>
      <c r="G908" s="4">
        <f t="shared" si="269"/>
        <v>49.229166666666593</v>
      </c>
      <c r="H908" s="9">
        <f t="shared" si="270"/>
        <v>20.989999999999782</v>
      </c>
      <c r="I908" s="4">
        <f t="shared" si="271"/>
        <v>6.2979999999999565</v>
      </c>
      <c r="K908" s="16">
        <f t="shared" si="272"/>
        <v>0.76188747731397422</v>
      </c>
      <c r="L908" s="4">
        <f t="shared" si="280"/>
        <v>27.549999999999727</v>
      </c>
      <c r="M908" s="6">
        <f t="shared" si="273"/>
        <v>0.82759526938239181</v>
      </c>
      <c r="N908" s="4">
        <f t="shared" ref="N908:N971" si="283">MAX($E902:$E908)-MIN($E902:$E908)</f>
        <v>38.049999999999727</v>
      </c>
      <c r="O908" s="6">
        <f t="shared" si="274"/>
        <v>0.94740639781929015</v>
      </c>
      <c r="P908" s="4">
        <f t="shared" ref="P908:P971" si="284">MAX($E900:$E908)-MIN($E900:$E908)</f>
        <v>124.73000000000002</v>
      </c>
      <c r="Q908" s="13"/>
      <c r="R908" s="13"/>
      <c r="S908" s="4">
        <f t="shared" si="275"/>
        <v>32.059999999999945</v>
      </c>
      <c r="T908" s="6">
        <f t="shared" si="281"/>
        <v>1.1185282522996123</v>
      </c>
      <c r="U908" s="4">
        <f t="shared" si="276"/>
        <v>29.480000000000018</v>
      </c>
      <c r="V908" s="6">
        <f t="shared" si="282"/>
        <v>-0.49881734559790158</v>
      </c>
      <c r="X908" s="4">
        <f t="shared" si="277"/>
        <v>29.480000000000018</v>
      </c>
      <c r="Z908" s="4">
        <f t="shared" si="278"/>
        <v>32.059999999999945</v>
      </c>
      <c r="AA908" s="4">
        <f t="shared" si="279"/>
        <v>20.989999999999782</v>
      </c>
      <c r="AC908" s="4">
        <f t="shared" si="267"/>
        <v>-7.0100000000002183</v>
      </c>
      <c r="AD908" s="4">
        <f t="shared" si="266"/>
        <v>103.97999999999865</v>
      </c>
    </row>
    <row r="909" spans="1:30">
      <c r="A909" s="2">
        <f>Pairs!J909</f>
        <v>41473</v>
      </c>
      <c r="B909" s="5">
        <f>Pairs!K909</f>
        <v>3864.06</v>
      </c>
      <c r="C909" s="5">
        <f>Pairs!L909</f>
        <v>3927.79</v>
      </c>
      <c r="D909" s="5">
        <f>Pairs!M909</f>
        <v>3858.57</v>
      </c>
      <c r="E909" s="5">
        <f>Pairs!N909</f>
        <v>3927.79</v>
      </c>
      <c r="F909" s="4">
        <f t="shared" si="268"/>
        <v>69.2199999999998</v>
      </c>
      <c r="G909" s="4">
        <f t="shared" si="269"/>
        <v>51.215833333333272</v>
      </c>
      <c r="H909" s="9">
        <f t="shared" si="270"/>
        <v>55.769999999999982</v>
      </c>
      <c r="I909" s="4">
        <f t="shared" si="271"/>
        <v>11.76199999999999</v>
      </c>
      <c r="K909" s="16">
        <f t="shared" si="272"/>
        <v>1</v>
      </c>
      <c r="L909" s="4">
        <f t="shared" si="280"/>
        <v>76.759999999999764</v>
      </c>
      <c r="M909" s="6">
        <f t="shared" si="273"/>
        <v>1</v>
      </c>
      <c r="N909" s="4">
        <f t="shared" si="283"/>
        <v>87.259999999999764</v>
      </c>
      <c r="O909" s="6">
        <f t="shared" si="274"/>
        <v>1</v>
      </c>
      <c r="P909" s="4">
        <f t="shared" si="284"/>
        <v>103.96000000000004</v>
      </c>
      <c r="Q909" s="13"/>
      <c r="R909" s="13"/>
      <c r="S909" s="4">
        <f t="shared" si="275"/>
        <v>55.769999999999982</v>
      </c>
      <c r="T909" s="6">
        <f t="shared" si="281"/>
        <v>2.786206896551743</v>
      </c>
      <c r="U909" s="4">
        <f t="shared" si="276"/>
        <v>13.449999999999818</v>
      </c>
      <c r="V909" s="6">
        <f t="shared" si="282"/>
        <v>0.2736842105263172</v>
      </c>
      <c r="X909" s="4">
        <f t="shared" si="277"/>
        <v>13.449999999999818</v>
      </c>
      <c r="Z909" s="4">
        <f t="shared" si="278"/>
        <v>55.769999999999982</v>
      </c>
      <c r="AA909" s="4">
        <f t="shared" si="279"/>
        <v>55.769999999999982</v>
      </c>
      <c r="AC909" s="4">
        <f t="shared" si="267"/>
        <v>27.769999999999982</v>
      </c>
      <c r="AD909" s="4">
        <f t="shared" si="266"/>
        <v>52.449999999998909</v>
      </c>
    </row>
    <row r="910" spans="1:30">
      <c r="A910" s="2">
        <f>Pairs!J910</f>
        <v>41474</v>
      </c>
      <c r="B910" s="5">
        <f>Pairs!K910</f>
        <v>3914.76</v>
      </c>
      <c r="C910" s="5">
        <f>Pairs!L910</f>
        <v>3925.32</v>
      </c>
      <c r="D910" s="5">
        <f>Pairs!M910</f>
        <v>3900.1</v>
      </c>
      <c r="E910" s="5">
        <f>Pairs!N910</f>
        <v>3925.32</v>
      </c>
      <c r="F910" s="4">
        <f t="shared" si="268"/>
        <v>25.220000000000255</v>
      </c>
      <c r="G910" s="4">
        <f t="shared" si="269"/>
        <v>49.972499999999968</v>
      </c>
      <c r="H910" s="9">
        <f t="shared" si="270"/>
        <v>-2.4699999999997999</v>
      </c>
      <c r="I910" s="4">
        <f t="shared" si="271"/>
        <v>14.046000000000003</v>
      </c>
      <c r="K910" s="16">
        <f t="shared" si="272"/>
        <v>0.96782178217822035</v>
      </c>
      <c r="L910" s="4">
        <f t="shared" si="280"/>
        <v>76.759999999999764</v>
      </c>
      <c r="M910" s="6">
        <f t="shared" si="273"/>
        <v>0.96782178217822035</v>
      </c>
      <c r="N910" s="4">
        <f t="shared" si="283"/>
        <v>76.759999999999764</v>
      </c>
      <c r="O910" s="6">
        <f t="shared" si="274"/>
        <v>0.97169378867751766</v>
      </c>
      <c r="P910" s="4">
        <f t="shared" si="284"/>
        <v>87.259999999999764</v>
      </c>
      <c r="Q910" s="13"/>
      <c r="R910" s="13"/>
      <c r="S910" s="4">
        <f t="shared" si="275"/>
        <v>-2.4699999999997999</v>
      </c>
      <c r="T910" s="6">
        <f t="shared" si="281"/>
        <v>0.96782178217822035</v>
      </c>
      <c r="U910" s="4">
        <f t="shared" si="276"/>
        <v>27.690000000000055</v>
      </c>
      <c r="V910" s="6">
        <f t="shared" si="282"/>
        <v>0.63926524231370319</v>
      </c>
      <c r="X910" s="4">
        <f t="shared" si="277"/>
        <v>-2.4699999999997999</v>
      </c>
      <c r="Z910" s="4">
        <f t="shared" si="278"/>
        <v>27.690000000000055</v>
      </c>
      <c r="AA910" s="4">
        <f t="shared" si="279"/>
        <v>2.4699999999997999</v>
      </c>
      <c r="AC910" s="4" t="str">
        <f t="shared" si="267"/>
        <v/>
      </c>
      <c r="AD910" s="4">
        <f t="shared" si="266"/>
        <v>24.989999999998872</v>
      </c>
    </row>
    <row r="911" spans="1:30">
      <c r="A911" s="2">
        <f>Pairs!J911</f>
        <v>41477</v>
      </c>
      <c r="B911" s="5">
        <f>Pairs!K911</f>
        <v>3929.19</v>
      </c>
      <c r="C911" s="5">
        <f>Pairs!L911</f>
        <v>3945.98</v>
      </c>
      <c r="D911" s="5">
        <f>Pairs!M911</f>
        <v>3915.81</v>
      </c>
      <c r="E911" s="5">
        <f>Pairs!N911</f>
        <v>3939.92</v>
      </c>
      <c r="F911" s="4">
        <f t="shared" si="268"/>
        <v>30.170000000000073</v>
      </c>
      <c r="G911" s="4">
        <f t="shared" si="269"/>
        <v>45.234166666666624</v>
      </c>
      <c r="H911" s="9">
        <f t="shared" si="270"/>
        <v>14.599999999999909</v>
      </c>
      <c r="I911" s="4">
        <f t="shared" si="271"/>
        <v>12.268000000000029</v>
      </c>
      <c r="K911" s="16">
        <f t="shared" si="272"/>
        <v>1</v>
      </c>
      <c r="L911" s="4">
        <f t="shared" si="280"/>
        <v>88.889999999999873</v>
      </c>
      <c r="M911" s="6">
        <f t="shared" si="273"/>
        <v>1</v>
      </c>
      <c r="N911" s="4">
        <f t="shared" si="283"/>
        <v>88.889999999999873</v>
      </c>
      <c r="O911" s="6">
        <f t="shared" si="274"/>
        <v>1</v>
      </c>
      <c r="P911" s="4">
        <f t="shared" si="284"/>
        <v>99.389999999999873</v>
      </c>
      <c r="Q911" s="13"/>
      <c r="R911" s="13"/>
      <c r="S911" s="4">
        <f t="shared" si="275"/>
        <v>20.659999999999854</v>
      </c>
      <c r="T911" s="6">
        <f t="shared" si="281"/>
        <v>1.2369723814486726</v>
      </c>
      <c r="U911" s="4">
        <f t="shared" si="276"/>
        <v>9.5100000000002183</v>
      </c>
      <c r="V911" s="6">
        <f t="shared" si="282"/>
        <v>0.84392912975508005</v>
      </c>
      <c r="X911" s="4">
        <f t="shared" si="277"/>
        <v>9.5100000000002183</v>
      </c>
      <c r="Z911" s="4">
        <f t="shared" si="278"/>
        <v>20.659999999999854</v>
      </c>
      <c r="AA911" s="4">
        <f t="shared" si="279"/>
        <v>14.599999999999909</v>
      </c>
      <c r="AC911" s="4" t="str">
        <f t="shared" si="267"/>
        <v/>
      </c>
      <c r="AD911" s="4">
        <f t="shared" si="266"/>
        <v>-16.990000000001146</v>
      </c>
    </row>
    <row r="912" spans="1:30">
      <c r="A912" s="2">
        <f>Pairs!J912</f>
        <v>41478</v>
      </c>
      <c r="B912" s="5">
        <f>Pairs!K912</f>
        <v>3952.55</v>
      </c>
      <c r="C912" s="5">
        <f>Pairs!L912</f>
        <v>3955.55</v>
      </c>
      <c r="D912" s="5">
        <f>Pairs!M912</f>
        <v>3923.09</v>
      </c>
      <c r="E912" s="5">
        <f>Pairs!N912</f>
        <v>3923.09</v>
      </c>
      <c r="F912" s="4">
        <f t="shared" si="268"/>
        <v>32.460000000000036</v>
      </c>
      <c r="G912" s="4">
        <f t="shared" si="269"/>
        <v>40.977499999999964</v>
      </c>
      <c r="H912" s="9">
        <f t="shared" si="270"/>
        <v>-16.829999999999927</v>
      </c>
      <c r="I912" s="4">
        <f t="shared" si="271"/>
        <v>14.411999999999988</v>
      </c>
      <c r="K912" s="16">
        <f t="shared" si="272"/>
        <v>0.75213549337260821</v>
      </c>
      <c r="L912" s="4">
        <f t="shared" si="280"/>
        <v>67.900000000000091</v>
      </c>
      <c r="M912" s="6">
        <f t="shared" si="273"/>
        <v>0.81066486668916693</v>
      </c>
      <c r="N912" s="4">
        <f t="shared" si="283"/>
        <v>88.889999999999873</v>
      </c>
      <c r="O912" s="6">
        <f t="shared" si="274"/>
        <v>0.81066486668916693</v>
      </c>
      <c r="P912" s="4">
        <f t="shared" si="284"/>
        <v>88.889999999999873</v>
      </c>
      <c r="Q912" s="13"/>
      <c r="R912" s="13"/>
      <c r="S912" s="4">
        <f t="shared" si="275"/>
        <v>15.630000000000109</v>
      </c>
      <c r="T912" s="6">
        <f t="shared" si="281"/>
        <v>1.1758353020587258</v>
      </c>
      <c r="U912" s="4">
        <f t="shared" si="276"/>
        <v>16.829999999999927</v>
      </c>
      <c r="V912" s="6">
        <f t="shared" si="282"/>
        <v>0.81066486668916693</v>
      </c>
      <c r="X912" s="4">
        <f t="shared" si="277"/>
        <v>15.630000000000109</v>
      </c>
      <c r="Z912" s="4">
        <f t="shared" si="278"/>
        <v>16.829999999999927</v>
      </c>
      <c r="AA912" s="4">
        <f t="shared" si="279"/>
        <v>16.829999999999927</v>
      </c>
      <c r="AC912" s="4" t="str">
        <f t="shared" si="267"/>
        <v/>
      </c>
      <c r="AD912" s="4">
        <f t="shared" ref="AD912:AD975" si="285">SUM(AC903:AC912)</f>
        <v>-8.7200000000011642</v>
      </c>
    </row>
    <row r="913" spans="1:30">
      <c r="A913" s="2">
        <f>Pairs!J913</f>
        <v>41479</v>
      </c>
      <c r="B913" s="5">
        <f>Pairs!K913</f>
        <v>3931.24</v>
      </c>
      <c r="C913" s="5">
        <f>Pairs!L913</f>
        <v>3976.5</v>
      </c>
      <c r="D913" s="5">
        <f>Pairs!M913</f>
        <v>3931.24</v>
      </c>
      <c r="E913" s="5">
        <f>Pairs!N913</f>
        <v>3962.75</v>
      </c>
      <c r="F913" s="4">
        <f t="shared" si="268"/>
        <v>45.260000000000218</v>
      </c>
      <c r="G913" s="4">
        <f t="shared" si="269"/>
        <v>39.665833333333318</v>
      </c>
      <c r="H913" s="9">
        <f t="shared" si="270"/>
        <v>39.659999999999854</v>
      </c>
      <c r="I913" s="4">
        <f t="shared" si="271"/>
        <v>18.146000000000004</v>
      </c>
      <c r="K913" s="16">
        <f t="shared" si="272"/>
        <v>1</v>
      </c>
      <c r="L913" s="4">
        <f t="shared" si="280"/>
        <v>39.659999999999854</v>
      </c>
      <c r="M913" s="6">
        <f t="shared" si="273"/>
        <v>1</v>
      </c>
      <c r="N913" s="4">
        <f t="shared" si="283"/>
        <v>111.7199999999998</v>
      </c>
      <c r="O913" s="6">
        <f t="shared" si="274"/>
        <v>1</v>
      </c>
      <c r="P913" s="4">
        <f t="shared" si="284"/>
        <v>111.7199999999998</v>
      </c>
      <c r="Q913" s="13"/>
      <c r="R913" s="13"/>
      <c r="S913" s="4">
        <f t="shared" si="275"/>
        <v>53.409999999999854</v>
      </c>
      <c r="T913" s="6">
        <f t="shared" si="281"/>
        <v>1.538733431516935</v>
      </c>
      <c r="U913" s="4">
        <f t="shared" si="276"/>
        <v>-8.1499999999996362</v>
      </c>
      <c r="V913" s="6">
        <f t="shared" si="282"/>
        <v>0.87216494845360415</v>
      </c>
      <c r="X913" s="4">
        <f t="shared" si="277"/>
        <v>-8.1499999999996362</v>
      </c>
      <c r="Z913" s="4">
        <f t="shared" si="278"/>
        <v>53.409999999999854</v>
      </c>
      <c r="AA913" s="4">
        <f t="shared" si="279"/>
        <v>39.659999999999854</v>
      </c>
      <c r="AC913" s="4">
        <f t="shared" si="267"/>
        <v>11.659999999999854</v>
      </c>
      <c r="AD913" s="4">
        <f t="shared" si="285"/>
        <v>27.909999999998945</v>
      </c>
    </row>
    <row r="914" spans="1:30">
      <c r="A914" s="2">
        <f>Pairs!J914</f>
        <v>41480</v>
      </c>
      <c r="B914" s="5">
        <f>Pairs!K914</f>
        <v>3961.78</v>
      </c>
      <c r="C914" s="5">
        <f>Pairs!L914</f>
        <v>3967.58</v>
      </c>
      <c r="D914" s="5">
        <f>Pairs!M914</f>
        <v>3920.17</v>
      </c>
      <c r="E914" s="5">
        <f>Pairs!N914</f>
        <v>3956.02</v>
      </c>
      <c r="F914" s="4">
        <f t="shared" si="268"/>
        <v>47.409999999999854</v>
      </c>
      <c r="G914" s="4">
        <f t="shared" si="269"/>
        <v>41.418333333333294</v>
      </c>
      <c r="H914" s="9">
        <f t="shared" si="270"/>
        <v>-6.7300000000000182</v>
      </c>
      <c r="I914" s="4">
        <f t="shared" si="271"/>
        <v>5.6460000000000035</v>
      </c>
      <c r="K914" s="16">
        <f t="shared" si="272"/>
        <v>0.83030761472516279</v>
      </c>
      <c r="L914" s="4">
        <f t="shared" si="280"/>
        <v>39.659999999999854</v>
      </c>
      <c r="M914" s="6">
        <f t="shared" si="273"/>
        <v>0.92582387302986868</v>
      </c>
      <c r="N914" s="4">
        <f t="shared" si="283"/>
        <v>90.730000000000018</v>
      </c>
      <c r="O914" s="6">
        <f t="shared" si="274"/>
        <v>0.93976011457214437</v>
      </c>
      <c r="P914" s="4">
        <f t="shared" si="284"/>
        <v>111.7199999999998</v>
      </c>
      <c r="Q914" s="13"/>
      <c r="R914" s="13"/>
      <c r="S914" s="4">
        <f t="shared" si="275"/>
        <v>4.8299999999999272</v>
      </c>
      <c r="T914" s="6">
        <f t="shared" si="281"/>
        <v>1.1217851739788185</v>
      </c>
      <c r="U914" s="4">
        <f t="shared" si="276"/>
        <v>42.579999999999927</v>
      </c>
      <c r="V914" s="6">
        <f t="shared" si="282"/>
        <v>-7.3625819465458486E-2</v>
      </c>
      <c r="X914" s="4">
        <f t="shared" si="277"/>
        <v>4.8299999999999272</v>
      </c>
      <c r="Z914" s="4">
        <f t="shared" si="278"/>
        <v>42.579999999999927</v>
      </c>
      <c r="AA914" s="4">
        <f t="shared" si="279"/>
        <v>6.7300000000000182</v>
      </c>
      <c r="AC914" s="4">
        <f t="shared" si="267"/>
        <v>-21.269999999999982</v>
      </c>
      <c r="AD914" s="4">
        <f t="shared" si="285"/>
        <v>6.1899999999991451</v>
      </c>
    </row>
    <row r="915" spans="1:30">
      <c r="A915" s="2">
        <f>Pairs!J915</f>
        <v>41481</v>
      </c>
      <c r="B915" s="5">
        <f>Pairs!K915</f>
        <v>3979.95</v>
      </c>
      <c r="C915" s="5">
        <f>Pairs!L915</f>
        <v>4002.35</v>
      </c>
      <c r="D915" s="5">
        <f>Pairs!M915</f>
        <v>3960.52</v>
      </c>
      <c r="E915" s="5">
        <f>Pairs!N915</f>
        <v>3968.84</v>
      </c>
      <c r="F915" s="4">
        <f t="shared" si="268"/>
        <v>41.829999999999927</v>
      </c>
      <c r="G915" s="4">
        <f t="shared" si="269"/>
        <v>41.307499999999969</v>
      </c>
      <c r="H915" s="9">
        <f t="shared" si="270"/>
        <v>12.820000000000164</v>
      </c>
      <c r="I915" s="4">
        <f t="shared" si="271"/>
        <v>8.7039999999999971</v>
      </c>
      <c r="K915" s="16">
        <f t="shared" si="272"/>
        <v>1</v>
      </c>
      <c r="L915" s="4">
        <f t="shared" si="280"/>
        <v>45.75</v>
      </c>
      <c r="M915" s="6">
        <f t="shared" si="273"/>
        <v>1</v>
      </c>
      <c r="N915" s="4">
        <f t="shared" si="283"/>
        <v>45.75</v>
      </c>
      <c r="O915" s="6">
        <f t="shared" si="274"/>
        <v>1</v>
      </c>
      <c r="P915" s="4">
        <f t="shared" si="284"/>
        <v>117.80999999999995</v>
      </c>
      <c r="Q915" s="13"/>
      <c r="R915" s="13"/>
      <c r="S915" s="4">
        <f t="shared" si="275"/>
        <v>46.329999999999927</v>
      </c>
      <c r="T915" s="6">
        <f t="shared" si="281"/>
        <v>1.9984871406959166</v>
      </c>
      <c r="U915" s="4">
        <f t="shared" si="276"/>
        <v>-4.5</v>
      </c>
      <c r="V915" s="6">
        <f t="shared" si="282"/>
        <v>0.94377206253151724</v>
      </c>
      <c r="X915" s="4">
        <f t="shared" si="277"/>
        <v>-4.5</v>
      </c>
      <c r="Z915" s="4">
        <f t="shared" si="278"/>
        <v>46.329999999999927</v>
      </c>
      <c r="AA915" s="4">
        <f t="shared" si="279"/>
        <v>12.820000000000164</v>
      </c>
      <c r="AC915" s="4">
        <f t="shared" si="267"/>
        <v>-15.179999999999836</v>
      </c>
      <c r="AD915" s="4">
        <f t="shared" si="285"/>
        <v>-8.9900000000006912</v>
      </c>
    </row>
    <row r="916" spans="1:30">
      <c r="A916" s="2">
        <f>Pairs!J916</f>
        <v>41484</v>
      </c>
      <c r="B916" s="5">
        <f>Pairs!K916</f>
        <v>3989.34</v>
      </c>
      <c r="C916" s="5">
        <f>Pairs!L916</f>
        <v>3997.86</v>
      </c>
      <c r="D916" s="5">
        <f>Pairs!M916</f>
        <v>3962.43</v>
      </c>
      <c r="E916" s="5">
        <f>Pairs!N916</f>
        <v>3968.91</v>
      </c>
      <c r="F916" s="4">
        <f t="shared" si="268"/>
        <v>35.430000000000291</v>
      </c>
      <c r="G916" s="4">
        <f t="shared" si="269"/>
        <v>41.498333333333335</v>
      </c>
      <c r="H916" s="9">
        <f t="shared" si="270"/>
        <v>6.9999999999708962E-2</v>
      </c>
      <c r="I916" s="4">
        <f t="shared" si="271"/>
        <v>5.7979999999999565</v>
      </c>
      <c r="K916" s="16">
        <f t="shared" si="272"/>
        <v>1</v>
      </c>
      <c r="L916" s="4">
        <f t="shared" si="280"/>
        <v>45.819999999999709</v>
      </c>
      <c r="M916" s="6">
        <f t="shared" si="273"/>
        <v>1</v>
      </c>
      <c r="N916" s="4">
        <f t="shared" si="283"/>
        <v>45.819999999999709</v>
      </c>
      <c r="O916" s="6">
        <f t="shared" si="274"/>
        <v>1</v>
      </c>
      <c r="P916" s="4">
        <f t="shared" si="284"/>
        <v>96.889999999999873</v>
      </c>
      <c r="Q916" s="13"/>
      <c r="R916" s="13"/>
      <c r="S916" s="4">
        <f t="shared" si="275"/>
        <v>29.019999999999982</v>
      </c>
      <c r="T916" s="6">
        <f t="shared" si="281"/>
        <v>1.63431693989071</v>
      </c>
      <c r="U916" s="4">
        <f t="shared" si="276"/>
        <v>6.4100000000003092</v>
      </c>
      <c r="V916" s="6">
        <f t="shared" si="282"/>
        <v>0.85989071038250686</v>
      </c>
      <c r="X916" s="4">
        <f t="shared" si="277"/>
        <v>6.4100000000003092</v>
      </c>
      <c r="Z916" s="4">
        <f t="shared" si="278"/>
        <v>29.019999999999982</v>
      </c>
      <c r="AA916" s="4">
        <f t="shared" si="279"/>
        <v>6.9999999999708962E-2</v>
      </c>
      <c r="AC916" s="4">
        <f t="shared" si="267"/>
        <v>-27.930000000000291</v>
      </c>
      <c r="AD916" s="4">
        <f t="shared" si="285"/>
        <v>-32.410000000000764</v>
      </c>
    </row>
    <row r="917" spans="1:30">
      <c r="A917" s="2">
        <f>Pairs!J917</f>
        <v>41485</v>
      </c>
      <c r="B917" s="5">
        <f>Pairs!K917</f>
        <v>3983.88</v>
      </c>
      <c r="C917" s="5">
        <f>Pairs!L917</f>
        <v>3998.16</v>
      </c>
      <c r="D917" s="5">
        <f>Pairs!M917</f>
        <v>3966.03</v>
      </c>
      <c r="E917" s="5">
        <f>Pairs!N917</f>
        <v>3986.61</v>
      </c>
      <c r="F917" s="4">
        <f t="shared" si="268"/>
        <v>32.129999999999654</v>
      </c>
      <c r="G917" s="4">
        <f t="shared" si="269"/>
        <v>40.742499999999986</v>
      </c>
      <c r="H917" s="9">
        <f t="shared" si="270"/>
        <v>17.700000000000273</v>
      </c>
      <c r="I917" s="4">
        <f t="shared" si="271"/>
        <v>12.703999999999997</v>
      </c>
      <c r="K917" s="16">
        <f t="shared" si="272"/>
        <v>1</v>
      </c>
      <c r="L917" s="4">
        <f t="shared" si="280"/>
        <v>30.590000000000146</v>
      </c>
      <c r="M917" s="6">
        <f t="shared" si="273"/>
        <v>1</v>
      </c>
      <c r="N917" s="4">
        <f t="shared" si="283"/>
        <v>63.519999999999982</v>
      </c>
      <c r="O917" s="6">
        <f t="shared" si="274"/>
        <v>1</v>
      </c>
      <c r="P917" s="4">
        <f t="shared" si="284"/>
        <v>63.519999999999982</v>
      </c>
      <c r="Q917" s="13"/>
      <c r="R917" s="13"/>
      <c r="S917" s="4">
        <f t="shared" si="275"/>
        <v>29.25</v>
      </c>
      <c r="T917" s="6">
        <f t="shared" si="281"/>
        <v>1.6383675250982144</v>
      </c>
      <c r="U917" s="4">
        <f t="shared" si="276"/>
        <v>2.8799999999996544</v>
      </c>
      <c r="V917" s="6">
        <f t="shared" si="282"/>
        <v>0.93714535137495258</v>
      </c>
      <c r="X917" s="4">
        <f t="shared" si="277"/>
        <v>2.8799999999996544</v>
      </c>
      <c r="Z917" s="4">
        <f t="shared" si="278"/>
        <v>29.25</v>
      </c>
      <c r="AA917" s="4">
        <f t="shared" si="279"/>
        <v>17.700000000000273</v>
      </c>
      <c r="AC917" s="4">
        <f t="shared" si="267"/>
        <v>-10.299999999999727</v>
      </c>
      <c r="AD917" s="4">
        <f t="shared" si="285"/>
        <v>-42.260000000000218</v>
      </c>
    </row>
    <row r="918" spans="1:30">
      <c r="A918" s="2">
        <f>Pairs!J918</f>
        <v>41486</v>
      </c>
      <c r="B918" s="5">
        <f>Pairs!K918</f>
        <v>3975.42</v>
      </c>
      <c r="C918" s="5">
        <f>Pairs!L918</f>
        <v>4007.23</v>
      </c>
      <c r="D918" s="5">
        <f>Pairs!M918</f>
        <v>3965.03</v>
      </c>
      <c r="E918" s="5">
        <f>Pairs!N918</f>
        <v>3992.69</v>
      </c>
      <c r="F918" s="4">
        <f t="shared" si="268"/>
        <v>42.199999999999818</v>
      </c>
      <c r="G918" s="4">
        <f t="shared" si="269"/>
        <v>41.724166666666633</v>
      </c>
      <c r="H918" s="9">
        <f t="shared" si="270"/>
        <v>6.0799999999999272</v>
      </c>
      <c r="I918" s="4">
        <f t="shared" si="271"/>
        <v>5.9880000000000111</v>
      </c>
      <c r="K918" s="16">
        <f t="shared" si="272"/>
        <v>1</v>
      </c>
      <c r="L918" s="4">
        <f t="shared" si="280"/>
        <v>36.670000000000073</v>
      </c>
      <c r="M918" s="6">
        <f t="shared" si="273"/>
        <v>1</v>
      </c>
      <c r="N918" s="4">
        <f t="shared" si="283"/>
        <v>69.599999999999909</v>
      </c>
      <c r="O918" s="6">
        <f t="shared" si="274"/>
        <v>1</v>
      </c>
      <c r="P918" s="4">
        <f t="shared" si="284"/>
        <v>69.599999999999909</v>
      </c>
      <c r="Q918" s="13"/>
      <c r="R918" s="13"/>
      <c r="S918" s="4">
        <f t="shared" si="275"/>
        <v>20.619999999999891</v>
      </c>
      <c r="T918" s="6">
        <f t="shared" si="281"/>
        <v>1.6740764955867864</v>
      </c>
      <c r="U918" s="4">
        <f t="shared" si="276"/>
        <v>21.579999999999927</v>
      </c>
      <c r="V918" s="6">
        <f t="shared" si="282"/>
        <v>0.29454069957503026</v>
      </c>
      <c r="X918" s="4">
        <f t="shared" si="277"/>
        <v>20.619999999999891</v>
      </c>
      <c r="Z918" s="4">
        <f t="shared" si="278"/>
        <v>21.579999999999927</v>
      </c>
      <c r="AA918" s="4">
        <f t="shared" si="279"/>
        <v>6.0799999999999272</v>
      </c>
      <c r="AC918" s="4" t="str">
        <f t="shared" si="267"/>
        <v/>
      </c>
      <c r="AD918" s="4">
        <f t="shared" si="285"/>
        <v>-35.25</v>
      </c>
    </row>
    <row r="919" spans="1:30">
      <c r="A919" s="2">
        <f>Pairs!J919</f>
        <v>41487</v>
      </c>
      <c r="B919" s="5">
        <f>Pairs!K919</f>
        <v>3996.81</v>
      </c>
      <c r="C919" s="5">
        <f>Pairs!L919</f>
        <v>4044.5</v>
      </c>
      <c r="D919" s="5">
        <f>Pairs!M919</f>
        <v>3993.75</v>
      </c>
      <c r="E919" s="5">
        <f>Pairs!N919</f>
        <v>4042.73</v>
      </c>
      <c r="F919" s="4">
        <f t="shared" si="268"/>
        <v>50.75</v>
      </c>
      <c r="G919" s="4">
        <f t="shared" si="269"/>
        <v>42.801666666666655</v>
      </c>
      <c r="H919" s="9">
        <f t="shared" si="270"/>
        <v>50.039999999999964</v>
      </c>
      <c r="I919" s="4">
        <f t="shared" si="271"/>
        <v>17.342000000000006</v>
      </c>
      <c r="K919" s="16">
        <f t="shared" si="272"/>
        <v>1</v>
      </c>
      <c r="L919" s="4">
        <f t="shared" si="280"/>
        <v>73.889999999999873</v>
      </c>
      <c r="M919" s="6">
        <f t="shared" si="273"/>
        <v>1</v>
      </c>
      <c r="N919" s="4">
        <f t="shared" si="283"/>
        <v>86.710000000000036</v>
      </c>
      <c r="O919" s="6">
        <f t="shared" si="274"/>
        <v>1</v>
      </c>
      <c r="P919" s="4">
        <f t="shared" si="284"/>
        <v>119.63999999999987</v>
      </c>
      <c r="Q919" s="13"/>
      <c r="R919" s="13"/>
      <c r="S919" s="4">
        <f t="shared" si="275"/>
        <v>51.809999999999945</v>
      </c>
      <c r="T919" s="6">
        <f t="shared" si="281"/>
        <v>2.4128715571311656</v>
      </c>
      <c r="U919" s="4">
        <f t="shared" si="276"/>
        <v>-1.0599999999999454</v>
      </c>
      <c r="V919" s="6">
        <f t="shared" si="282"/>
        <v>1.0289064630488123</v>
      </c>
      <c r="X919" s="4">
        <f t="shared" si="277"/>
        <v>-1.0599999999999454</v>
      </c>
      <c r="Z919" s="4">
        <f t="shared" si="278"/>
        <v>51.809999999999945</v>
      </c>
      <c r="AA919" s="4">
        <f t="shared" si="279"/>
        <v>50.039999999999964</v>
      </c>
      <c r="AC919" s="4">
        <f t="shared" si="267"/>
        <v>22.039999999999964</v>
      </c>
      <c r="AD919" s="4">
        <f t="shared" si="285"/>
        <v>-40.980000000000018</v>
      </c>
    </row>
    <row r="920" spans="1:30">
      <c r="A920" s="2">
        <f>Pairs!J920</f>
        <v>41488</v>
      </c>
      <c r="B920" s="5">
        <f>Pairs!K920</f>
        <v>4059.24</v>
      </c>
      <c r="C920" s="5">
        <f>Pairs!L920</f>
        <v>4059.62</v>
      </c>
      <c r="D920" s="5">
        <f>Pairs!M920</f>
        <v>4027.76</v>
      </c>
      <c r="E920" s="5">
        <f>Pairs!N920</f>
        <v>4045.65</v>
      </c>
      <c r="F920" s="4">
        <f t="shared" si="268"/>
        <v>31.859999999999673</v>
      </c>
      <c r="G920" s="4">
        <f t="shared" si="269"/>
        <v>40.328333333333298</v>
      </c>
      <c r="H920" s="9">
        <f t="shared" si="270"/>
        <v>2.9200000000000728</v>
      </c>
      <c r="I920" s="4">
        <f t="shared" si="271"/>
        <v>15.361999999999989</v>
      </c>
      <c r="K920" s="16">
        <f t="shared" si="272"/>
        <v>1</v>
      </c>
      <c r="L920" s="4">
        <f t="shared" si="280"/>
        <v>76.740000000000236</v>
      </c>
      <c r="M920" s="6">
        <f t="shared" si="273"/>
        <v>1</v>
      </c>
      <c r="N920" s="4">
        <f t="shared" si="283"/>
        <v>89.630000000000109</v>
      </c>
      <c r="O920" s="6">
        <f t="shared" si="274"/>
        <v>1</v>
      </c>
      <c r="P920" s="4">
        <f t="shared" si="284"/>
        <v>122.55999999999995</v>
      </c>
      <c r="Q920" s="13"/>
      <c r="R920" s="13"/>
      <c r="S920" s="4">
        <f t="shared" si="275"/>
        <v>16.889999999999873</v>
      </c>
      <c r="T920" s="6">
        <f t="shared" si="281"/>
        <v>1.2285830288266328</v>
      </c>
      <c r="U920" s="4">
        <f t="shared" si="276"/>
        <v>14.9699999999998</v>
      </c>
      <c r="V920" s="6">
        <f t="shared" si="282"/>
        <v>0.79740154283394471</v>
      </c>
      <c r="X920" s="4">
        <f t="shared" si="277"/>
        <v>14.9699999999998</v>
      </c>
      <c r="Z920" s="4">
        <f t="shared" si="278"/>
        <v>16.889999999999873</v>
      </c>
      <c r="AA920" s="4">
        <f t="shared" si="279"/>
        <v>2.9200000000000728</v>
      </c>
      <c r="AC920" s="4" t="str">
        <f t="shared" si="267"/>
        <v/>
      </c>
      <c r="AD920" s="4">
        <f t="shared" si="285"/>
        <v>-40.980000000000018</v>
      </c>
    </row>
    <row r="921" spans="1:30">
      <c r="A921" s="2">
        <f>Pairs!J921</f>
        <v>41491</v>
      </c>
      <c r="B921" s="5">
        <f>Pairs!K921</f>
        <v>4049.16</v>
      </c>
      <c r="C921" s="5">
        <f>Pairs!L921</f>
        <v>4062.78</v>
      </c>
      <c r="D921" s="5">
        <f>Pairs!M921</f>
        <v>4040.34</v>
      </c>
      <c r="E921" s="5">
        <f>Pairs!N921</f>
        <v>4049.97</v>
      </c>
      <c r="F921" s="4">
        <f t="shared" si="268"/>
        <v>22.440000000000055</v>
      </c>
      <c r="G921" s="4">
        <f t="shared" si="269"/>
        <v>36.429999999999986</v>
      </c>
      <c r="H921" s="9">
        <f t="shared" si="270"/>
        <v>4.319999999999709</v>
      </c>
      <c r="I921" s="4">
        <f t="shared" si="271"/>
        <v>16.211999999999989</v>
      </c>
      <c r="K921" s="16">
        <f t="shared" si="272"/>
        <v>1</v>
      </c>
      <c r="L921" s="4">
        <f t="shared" si="280"/>
        <v>63.359999999999673</v>
      </c>
      <c r="M921" s="6">
        <f t="shared" si="273"/>
        <v>1</v>
      </c>
      <c r="N921" s="4">
        <f t="shared" si="283"/>
        <v>81.129999999999654</v>
      </c>
      <c r="O921" s="6">
        <f t="shared" si="274"/>
        <v>1</v>
      </c>
      <c r="P921" s="4">
        <f t="shared" si="284"/>
        <v>93.949999999999818</v>
      </c>
      <c r="Q921" s="13"/>
      <c r="R921" s="13"/>
      <c r="S921" s="4">
        <f t="shared" si="275"/>
        <v>17.130000000000109</v>
      </c>
      <c r="T921" s="6">
        <f t="shared" si="281"/>
        <v>1.2232212666145434</v>
      </c>
      <c r="U921" s="4">
        <f t="shared" si="276"/>
        <v>5.3099999999999454</v>
      </c>
      <c r="V921" s="6">
        <f t="shared" si="282"/>
        <v>0.93080531665363653</v>
      </c>
      <c r="X921" s="4">
        <f t="shared" si="277"/>
        <v>5.3099999999999454</v>
      </c>
      <c r="Z921" s="4">
        <f t="shared" si="278"/>
        <v>17.130000000000109</v>
      </c>
      <c r="AA921" s="4">
        <f t="shared" si="279"/>
        <v>4.319999999999709</v>
      </c>
      <c r="AC921" s="4" t="str">
        <f t="shared" si="267"/>
        <v/>
      </c>
      <c r="AD921" s="4">
        <f t="shared" si="285"/>
        <v>-40.980000000000018</v>
      </c>
    </row>
    <row r="922" spans="1:30">
      <c r="A922" s="2">
        <f>Pairs!J922</f>
        <v>41492</v>
      </c>
      <c r="B922" s="5">
        <f>Pairs!K922</f>
        <v>4050.97</v>
      </c>
      <c r="C922" s="5">
        <f>Pairs!L922</f>
        <v>4064.98</v>
      </c>
      <c r="D922" s="5">
        <f>Pairs!M922</f>
        <v>4013.96</v>
      </c>
      <c r="E922" s="5">
        <f>Pairs!N922</f>
        <v>4032.57</v>
      </c>
      <c r="F922" s="4">
        <f t="shared" si="268"/>
        <v>51.019999999999982</v>
      </c>
      <c r="G922" s="4">
        <f t="shared" si="269"/>
        <v>38.579999999999963</v>
      </c>
      <c r="H922" s="9">
        <f t="shared" si="270"/>
        <v>-17.399999999999636</v>
      </c>
      <c r="I922" s="4">
        <f t="shared" si="271"/>
        <v>9.1920000000000073</v>
      </c>
      <c r="K922" s="16">
        <f t="shared" si="272"/>
        <v>0.69622905027933457</v>
      </c>
      <c r="L922" s="4">
        <f t="shared" si="280"/>
        <v>57.279999999999745</v>
      </c>
      <c r="M922" s="6">
        <f t="shared" si="273"/>
        <v>0.78534418948927154</v>
      </c>
      <c r="N922" s="4">
        <f t="shared" si="283"/>
        <v>81.059999999999945</v>
      </c>
      <c r="O922" s="6">
        <f t="shared" si="274"/>
        <v>0.8147951037786092</v>
      </c>
      <c r="P922" s="4">
        <f t="shared" si="284"/>
        <v>93.949999999999818</v>
      </c>
      <c r="Q922" s="13"/>
      <c r="R922" s="13"/>
      <c r="S922" s="4">
        <f t="shared" si="275"/>
        <v>15.010000000000218</v>
      </c>
      <c r="T922" s="6">
        <f t="shared" si="281"/>
        <v>1.2369002525252573</v>
      </c>
      <c r="U922" s="4">
        <f t="shared" si="276"/>
        <v>36.009999999999764</v>
      </c>
      <c r="V922" s="6">
        <f t="shared" si="282"/>
        <v>0.43166035353535431</v>
      </c>
      <c r="X922" s="4">
        <f t="shared" si="277"/>
        <v>15.010000000000218</v>
      </c>
      <c r="Z922" s="4">
        <f t="shared" si="278"/>
        <v>36.009999999999764</v>
      </c>
      <c r="AA922" s="4">
        <f t="shared" si="279"/>
        <v>17.399999999999636</v>
      </c>
      <c r="AC922" s="4">
        <f t="shared" si="267"/>
        <v>-10.600000000000364</v>
      </c>
      <c r="AD922" s="4">
        <f t="shared" si="285"/>
        <v>-51.580000000000382</v>
      </c>
    </row>
    <row r="923" spans="1:30">
      <c r="A923" s="2">
        <f>Pairs!J923</f>
        <v>41493</v>
      </c>
      <c r="B923" s="5">
        <f>Pairs!K923</f>
        <v>4024.64</v>
      </c>
      <c r="C923" s="5">
        <f>Pairs!L923</f>
        <v>4043.55</v>
      </c>
      <c r="D923" s="5">
        <f>Pairs!M923</f>
        <v>4010.63</v>
      </c>
      <c r="E923" s="5">
        <f>Pairs!N923</f>
        <v>4038.49</v>
      </c>
      <c r="F923" s="4">
        <f t="shared" si="268"/>
        <v>32.920000000000073</v>
      </c>
      <c r="G923" s="4">
        <f t="shared" si="269"/>
        <v>38.809166666666634</v>
      </c>
      <c r="H923" s="9">
        <f t="shared" si="270"/>
        <v>5.919999999999618</v>
      </c>
      <c r="I923" s="4">
        <f t="shared" si="271"/>
        <v>9.1599999999999451</v>
      </c>
      <c r="K923" s="16">
        <f t="shared" si="272"/>
        <v>0.34022988505745644</v>
      </c>
      <c r="L923" s="4">
        <f t="shared" si="280"/>
        <v>17.399999999999636</v>
      </c>
      <c r="M923" s="6">
        <f t="shared" si="273"/>
        <v>0.81881313131313005</v>
      </c>
      <c r="N923" s="4">
        <f t="shared" si="283"/>
        <v>63.359999999999673</v>
      </c>
      <c r="O923" s="6">
        <f t="shared" si="274"/>
        <v>0.85849870578084475</v>
      </c>
      <c r="P923" s="4">
        <f t="shared" si="284"/>
        <v>81.129999999999654</v>
      </c>
      <c r="Q923" s="13"/>
      <c r="R923" s="13"/>
      <c r="S923" s="4">
        <f t="shared" si="275"/>
        <v>10.980000000000018</v>
      </c>
      <c r="T923" s="6">
        <f t="shared" si="281"/>
        <v>0.88791899441341404</v>
      </c>
      <c r="U923" s="4">
        <f t="shared" si="276"/>
        <v>21.940000000000055</v>
      </c>
      <c r="V923" s="6">
        <f t="shared" si="282"/>
        <v>0.31319832402234871</v>
      </c>
      <c r="X923" s="4">
        <f t="shared" si="277"/>
        <v>10.980000000000018</v>
      </c>
      <c r="Z923" s="4">
        <f t="shared" si="278"/>
        <v>21.940000000000055</v>
      </c>
      <c r="AA923" s="4">
        <f t="shared" si="279"/>
        <v>5.919999999999618</v>
      </c>
      <c r="AC923" s="4" t="str">
        <f t="shared" si="267"/>
        <v/>
      </c>
      <c r="AD923" s="4">
        <f t="shared" si="285"/>
        <v>-63.240000000000236</v>
      </c>
    </row>
    <row r="924" spans="1:30">
      <c r="A924" s="2">
        <f>Pairs!J924</f>
        <v>41494</v>
      </c>
      <c r="B924" s="5">
        <f>Pairs!K924</f>
        <v>4046.44</v>
      </c>
      <c r="C924" s="5">
        <f>Pairs!L924</f>
        <v>4069.72</v>
      </c>
      <c r="D924" s="5">
        <f>Pairs!M924</f>
        <v>4032.99</v>
      </c>
      <c r="E924" s="5">
        <f>Pairs!N924</f>
        <v>4064.32</v>
      </c>
      <c r="F924" s="4">
        <f t="shared" si="268"/>
        <v>36.730000000000018</v>
      </c>
      <c r="G924" s="4">
        <f t="shared" si="269"/>
        <v>39.164999999999964</v>
      </c>
      <c r="H924" s="9">
        <f t="shared" si="270"/>
        <v>25.830000000000382</v>
      </c>
      <c r="I924" s="4">
        <f t="shared" si="271"/>
        <v>4.3180000000000289</v>
      </c>
      <c r="K924" s="16">
        <f t="shared" si="272"/>
        <v>1</v>
      </c>
      <c r="L924" s="4">
        <f t="shared" si="280"/>
        <v>31.75</v>
      </c>
      <c r="M924" s="6">
        <f t="shared" si="273"/>
        <v>1</v>
      </c>
      <c r="N924" s="4">
        <f t="shared" si="283"/>
        <v>71.630000000000109</v>
      </c>
      <c r="O924" s="6">
        <f t="shared" si="274"/>
        <v>1</v>
      </c>
      <c r="P924" s="4">
        <f t="shared" si="284"/>
        <v>95.410000000000309</v>
      </c>
      <c r="Q924" s="13"/>
      <c r="R924" s="13"/>
      <c r="S924" s="4">
        <f t="shared" si="275"/>
        <v>31.230000000000018</v>
      </c>
      <c r="T924" s="6">
        <f t="shared" si="281"/>
        <v>2.1350574712643917</v>
      </c>
      <c r="U924" s="4">
        <f t="shared" si="276"/>
        <v>5.5</v>
      </c>
      <c r="V924" s="6">
        <f t="shared" si="282"/>
        <v>2.413793103446131E-2</v>
      </c>
      <c r="X924" s="4">
        <f t="shared" si="277"/>
        <v>5.5</v>
      </c>
      <c r="Z924" s="4">
        <f t="shared" si="278"/>
        <v>31.230000000000018</v>
      </c>
      <c r="AA924" s="4">
        <f t="shared" si="279"/>
        <v>25.830000000000382</v>
      </c>
      <c r="AC924" s="4">
        <f t="shared" si="267"/>
        <v>-2.169999999999618</v>
      </c>
      <c r="AD924" s="4">
        <f t="shared" si="285"/>
        <v>-44.139999999999873</v>
      </c>
    </row>
    <row r="925" spans="1:30">
      <c r="A925" s="2">
        <f>Pairs!J925</f>
        <v>41495</v>
      </c>
      <c r="B925" s="5">
        <f>Pairs!K925</f>
        <v>4073.77</v>
      </c>
      <c r="C925" s="5">
        <f>Pairs!L925</f>
        <v>4087.73</v>
      </c>
      <c r="D925" s="5">
        <f>Pairs!M925</f>
        <v>4049.87</v>
      </c>
      <c r="E925" s="5">
        <f>Pairs!N925</f>
        <v>4076.55</v>
      </c>
      <c r="F925" s="4">
        <f t="shared" si="268"/>
        <v>37.860000000000127</v>
      </c>
      <c r="G925" s="4">
        <f t="shared" si="269"/>
        <v>38.548333333333289</v>
      </c>
      <c r="H925" s="9">
        <f t="shared" si="270"/>
        <v>12.230000000000018</v>
      </c>
      <c r="I925" s="4">
        <f t="shared" si="271"/>
        <v>6.1800000000000184</v>
      </c>
      <c r="K925" s="16">
        <f t="shared" si="272"/>
        <v>1</v>
      </c>
      <c r="L925" s="4">
        <f t="shared" si="280"/>
        <v>43.980000000000018</v>
      </c>
      <c r="M925" s="6">
        <f t="shared" si="273"/>
        <v>1</v>
      </c>
      <c r="N925" s="4">
        <f t="shared" si="283"/>
        <v>43.980000000000018</v>
      </c>
      <c r="O925" s="6">
        <f t="shared" si="274"/>
        <v>1</v>
      </c>
      <c r="P925" s="4">
        <f t="shared" si="284"/>
        <v>89.940000000000055</v>
      </c>
      <c r="Q925" s="13"/>
      <c r="R925" s="13"/>
      <c r="S925" s="4">
        <f t="shared" si="275"/>
        <v>23.409999999999854</v>
      </c>
      <c r="T925" s="6">
        <f t="shared" si="281"/>
        <v>1.7373228346456646</v>
      </c>
      <c r="U925" s="4">
        <f t="shared" si="276"/>
        <v>14.450000000000273</v>
      </c>
      <c r="V925" s="6">
        <f t="shared" si="282"/>
        <v>0.54488188976377094</v>
      </c>
      <c r="X925" s="4">
        <f t="shared" si="277"/>
        <v>14.450000000000273</v>
      </c>
      <c r="Z925" s="4">
        <f t="shared" si="278"/>
        <v>23.409999999999854</v>
      </c>
      <c r="AA925" s="4">
        <f t="shared" si="279"/>
        <v>12.230000000000018</v>
      </c>
      <c r="AC925" s="4" t="str">
        <f t="shared" ref="AC925:AC988" si="286">IF(Z925&gt;$AC$1,IF(Z925&gt;($AC$1+$AD$1),$AD$1,AA925-$AC$1),"")</f>
        <v/>
      </c>
      <c r="AD925" s="4">
        <f t="shared" si="285"/>
        <v>-28.960000000000036</v>
      </c>
    </row>
    <row r="926" spans="1:30">
      <c r="A926" s="2">
        <f>Pairs!J926</f>
        <v>41498</v>
      </c>
      <c r="B926" s="5">
        <f>Pairs!K926</f>
        <v>4080.97</v>
      </c>
      <c r="C926" s="5">
        <f>Pairs!L926</f>
        <v>4088.64</v>
      </c>
      <c r="D926" s="5">
        <f>Pairs!M926</f>
        <v>4048.62</v>
      </c>
      <c r="E926" s="5">
        <f>Pairs!N926</f>
        <v>4071.68</v>
      </c>
      <c r="F926" s="4">
        <f t="shared" si="268"/>
        <v>40.019999999999982</v>
      </c>
      <c r="G926" s="4">
        <f t="shared" si="269"/>
        <v>37.932499999999969</v>
      </c>
      <c r="H926" s="9">
        <f t="shared" si="270"/>
        <v>-4.8700000000003456</v>
      </c>
      <c r="I926" s="4">
        <f t="shared" si="271"/>
        <v>4.3420000000000076</v>
      </c>
      <c r="K926" s="16">
        <f t="shared" si="272"/>
        <v>0.88926784902227507</v>
      </c>
      <c r="L926" s="4">
        <f t="shared" si="280"/>
        <v>43.980000000000018</v>
      </c>
      <c r="M926" s="6">
        <f t="shared" si="273"/>
        <v>0.88926784902227507</v>
      </c>
      <c r="N926" s="4">
        <f t="shared" si="283"/>
        <v>43.980000000000018</v>
      </c>
      <c r="O926" s="6">
        <f t="shared" si="274"/>
        <v>0.94192702122584859</v>
      </c>
      <c r="P926" s="4">
        <f t="shared" si="284"/>
        <v>83.860000000000127</v>
      </c>
      <c r="Q926" s="13"/>
      <c r="R926" s="13"/>
      <c r="S926" s="4">
        <f t="shared" si="275"/>
        <v>12.089999999999691</v>
      </c>
      <c r="T926" s="6">
        <f t="shared" si="281"/>
        <v>1.2748976807639765</v>
      </c>
      <c r="U926" s="4">
        <f t="shared" si="276"/>
        <v>27.930000000000291</v>
      </c>
      <c r="V926" s="6">
        <f t="shared" si="282"/>
        <v>0.36493860845838383</v>
      </c>
      <c r="X926" s="4">
        <f t="shared" si="277"/>
        <v>12.089999999999691</v>
      </c>
      <c r="Z926" s="4">
        <f t="shared" si="278"/>
        <v>27.930000000000291</v>
      </c>
      <c r="AA926" s="4">
        <f t="shared" si="279"/>
        <v>4.8700000000003456</v>
      </c>
      <c r="AC926" s="4" t="str">
        <f t="shared" si="286"/>
        <v/>
      </c>
      <c r="AD926" s="4">
        <f t="shared" si="285"/>
        <v>-1.0299999999997453</v>
      </c>
    </row>
    <row r="927" spans="1:30">
      <c r="A927" s="2">
        <f>Pairs!J927</f>
        <v>41499</v>
      </c>
      <c r="B927" s="5">
        <f>Pairs!K927</f>
        <v>4081.58</v>
      </c>
      <c r="C927" s="5">
        <f>Pairs!L927</f>
        <v>4092.5</v>
      </c>
      <c r="D927" s="5">
        <f>Pairs!M927</f>
        <v>4075.45</v>
      </c>
      <c r="E927" s="5">
        <f>Pairs!N927</f>
        <v>4092.5</v>
      </c>
      <c r="F927" s="4">
        <f t="shared" si="268"/>
        <v>17.050000000000182</v>
      </c>
      <c r="G927" s="4">
        <f t="shared" si="269"/>
        <v>35.867499999999986</v>
      </c>
      <c r="H927" s="9">
        <f t="shared" si="270"/>
        <v>20.820000000000164</v>
      </c>
      <c r="I927" s="4">
        <f t="shared" si="271"/>
        <v>11.985999999999967</v>
      </c>
      <c r="K927" s="16">
        <f t="shared" si="272"/>
        <v>1</v>
      </c>
      <c r="L927" s="4">
        <f t="shared" si="280"/>
        <v>54.010000000000218</v>
      </c>
      <c r="M927" s="6">
        <f t="shared" si="273"/>
        <v>1</v>
      </c>
      <c r="N927" s="4">
        <f t="shared" si="283"/>
        <v>59.929999999999836</v>
      </c>
      <c r="O927" s="6">
        <f t="shared" si="274"/>
        <v>1</v>
      </c>
      <c r="P927" s="4">
        <f t="shared" si="284"/>
        <v>59.929999999999836</v>
      </c>
      <c r="Q927" s="13"/>
      <c r="R927" s="13"/>
      <c r="S927" s="4">
        <f t="shared" si="275"/>
        <v>20.820000000000164</v>
      </c>
      <c r="T927" s="6">
        <f t="shared" si="281"/>
        <v>1.3626648476580221</v>
      </c>
      <c r="U927" s="4">
        <f t="shared" si="276"/>
        <v>-3.7699999999999818</v>
      </c>
      <c r="V927" s="6">
        <f t="shared" si="282"/>
        <v>0.97498863119598989</v>
      </c>
      <c r="X927" s="4">
        <f t="shared" si="277"/>
        <v>-3.7699999999999818</v>
      </c>
      <c r="Z927" s="4">
        <f t="shared" si="278"/>
        <v>20.820000000000164</v>
      </c>
      <c r="AA927" s="4">
        <f t="shared" si="279"/>
        <v>20.820000000000164</v>
      </c>
      <c r="AC927" s="4" t="str">
        <f t="shared" si="286"/>
        <v/>
      </c>
      <c r="AD927" s="4">
        <f t="shared" si="285"/>
        <v>9.2699999999999818</v>
      </c>
    </row>
    <row r="928" spans="1:30">
      <c r="A928" s="2">
        <f>Pairs!J928</f>
        <v>41500</v>
      </c>
      <c r="B928" s="5">
        <f>Pairs!K928</f>
        <v>4099.33</v>
      </c>
      <c r="C928" s="5">
        <f>Pairs!L928</f>
        <v>4122.16</v>
      </c>
      <c r="D928" s="5">
        <f>Pairs!M928</f>
        <v>4091.58</v>
      </c>
      <c r="E928" s="5">
        <f>Pairs!N928</f>
        <v>4114.2</v>
      </c>
      <c r="F928" s="4">
        <f t="shared" si="268"/>
        <v>30.579999999999927</v>
      </c>
      <c r="G928" s="4">
        <f t="shared" si="269"/>
        <v>35.463333333333289</v>
      </c>
      <c r="H928" s="9">
        <f t="shared" si="270"/>
        <v>21.699999999999818</v>
      </c>
      <c r="I928" s="4">
        <f t="shared" si="271"/>
        <v>15.142000000000007</v>
      </c>
      <c r="K928" s="16">
        <f t="shared" si="272"/>
        <v>1</v>
      </c>
      <c r="L928" s="4">
        <f t="shared" si="280"/>
        <v>49.879999999999654</v>
      </c>
      <c r="M928" s="6">
        <f t="shared" si="273"/>
        <v>1</v>
      </c>
      <c r="N928" s="4">
        <f t="shared" si="283"/>
        <v>81.629999999999654</v>
      </c>
      <c r="O928" s="6">
        <f t="shared" si="274"/>
        <v>1</v>
      </c>
      <c r="P928" s="4">
        <f t="shared" si="284"/>
        <v>81.629999999999654</v>
      </c>
      <c r="Q928" s="13"/>
      <c r="R928" s="13"/>
      <c r="S928" s="4">
        <f t="shared" si="275"/>
        <v>29.659999999999854</v>
      </c>
      <c r="T928" s="6">
        <f t="shared" si="281"/>
        <v>1.5491575634141777</v>
      </c>
      <c r="U928" s="4">
        <f t="shared" si="276"/>
        <v>0.92000000000007276</v>
      </c>
      <c r="V928" s="6">
        <f t="shared" si="282"/>
        <v>0.98296611738566808</v>
      </c>
      <c r="X928" s="4">
        <f t="shared" si="277"/>
        <v>0.92000000000007276</v>
      </c>
      <c r="Z928" s="4">
        <f t="shared" si="278"/>
        <v>29.659999999999854</v>
      </c>
      <c r="AA928" s="4">
        <f t="shared" si="279"/>
        <v>21.699999999999818</v>
      </c>
      <c r="AC928" s="4">
        <f t="shared" si="286"/>
        <v>-6.3000000000001819</v>
      </c>
      <c r="AD928" s="4">
        <f t="shared" si="285"/>
        <v>2.9699999999997999</v>
      </c>
    </row>
    <row r="929" spans="1:30">
      <c r="A929" s="2">
        <f>Pairs!J929</f>
        <v>41501</v>
      </c>
      <c r="B929" s="5">
        <f>Pairs!K929</f>
        <v>4108.93</v>
      </c>
      <c r="C929" s="5">
        <f>Pairs!L929</f>
        <v>4111.6400000000003</v>
      </c>
      <c r="D929" s="5">
        <f>Pairs!M929</f>
        <v>4055.3</v>
      </c>
      <c r="E929" s="5">
        <f>Pairs!N929</f>
        <v>4093.2</v>
      </c>
      <c r="F929" s="4">
        <f t="shared" si="268"/>
        <v>56.340000000000146</v>
      </c>
      <c r="G929" s="4">
        <f t="shared" si="269"/>
        <v>37.480833333333329</v>
      </c>
      <c r="H929" s="9">
        <f t="shared" si="270"/>
        <v>-21</v>
      </c>
      <c r="I929" s="4">
        <f t="shared" si="271"/>
        <v>5.7759999999999305</v>
      </c>
      <c r="K929" s="16">
        <f t="shared" si="272"/>
        <v>0.5061147695202256</v>
      </c>
      <c r="L929" s="4">
        <f t="shared" si="280"/>
        <v>42.519999999999982</v>
      </c>
      <c r="M929" s="6">
        <f t="shared" si="273"/>
        <v>0.72262580900805717</v>
      </c>
      <c r="N929" s="4">
        <f t="shared" si="283"/>
        <v>75.710000000000036</v>
      </c>
      <c r="O929" s="6">
        <f t="shared" si="274"/>
        <v>0.74274163910326974</v>
      </c>
      <c r="P929" s="4">
        <f t="shared" si="284"/>
        <v>81.629999999999654</v>
      </c>
      <c r="Q929" s="13"/>
      <c r="R929" s="13"/>
      <c r="S929" s="4">
        <f t="shared" si="275"/>
        <v>-2.5599999999994907</v>
      </c>
      <c r="T929" s="6">
        <f t="shared" si="281"/>
        <v>0.9486768243785183</v>
      </c>
      <c r="U929" s="4">
        <f t="shared" si="276"/>
        <v>58.899999999999636</v>
      </c>
      <c r="V929" s="6">
        <f t="shared" si="282"/>
        <v>-0.18083400160385013</v>
      </c>
      <c r="X929" s="4">
        <f t="shared" si="277"/>
        <v>-2.5599999999994907</v>
      </c>
      <c r="Z929" s="4">
        <f t="shared" si="278"/>
        <v>58.899999999999636</v>
      </c>
      <c r="AA929" s="4">
        <f t="shared" si="279"/>
        <v>21</v>
      </c>
      <c r="AC929" s="4">
        <f t="shared" si="286"/>
        <v>-7</v>
      </c>
      <c r="AD929" s="4">
        <f t="shared" si="285"/>
        <v>-26.070000000000164</v>
      </c>
    </row>
    <row r="930" spans="1:30">
      <c r="A930" s="2">
        <f>Pairs!J930</f>
        <v>41502</v>
      </c>
      <c r="B930" s="5">
        <f>Pairs!K930</f>
        <v>4092.77</v>
      </c>
      <c r="C930" s="5">
        <f>Pairs!L930</f>
        <v>4123.8900000000003</v>
      </c>
      <c r="D930" s="5">
        <f>Pairs!M930</f>
        <v>4077.52</v>
      </c>
      <c r="E930" s="5">
        <f>Pairs!N930</f>
        <v>4123.8900000000003</v>
      </c>
      <c r="F930" s="4">
        <f t="shared" si="268"/>
        <v>46.370000000000346</v>
      </c>
      <c r="G930" s="4">
        <f t="shared" si="269"/>
        <v>37.828333333333376</v>
      </c>
      <c r="H930" s="9">
        <f t="shared" si="270"/>
        <v>30.690000000000509</v>
      </c>
      <c r="I930" s="4">
        <f t="shared" si="271"/>
        <v>9.4680000000000284</v>
      </c>
      <c r="K930" s="16">
        <f t="shared" si="272"/>
        <v>1</v>
      </c>
      <c r="L930" s="4">
        <f t="shared" si="280"/>
        <v>52.210000000000491</v>
      </c>
      <c r="M930" s="6">
        <f t="shared" si="273"/>
        <v>1</v>
      </c>
      <c r="N930" s="4">
        <f t="shared" si="283"/>
        <v>59.570000000000164</v>
      </c>
      <c r="O930" s="6">
        <f t="shared" si="274"/>
        <v>1</v>
      </c>
      <c r="P930" s="4">
        <f t="shared" si="284"/>
        <v>91.320000000000164</v>
      </c>
      <c r="Q930" s="13"/>
      <c r="R930" s="13"/>
      <c r="S930" s="4">
        <f t="shared" si="275"/>
        <v>30.690000000000509</v>
      </c>
      <c r="T930" s="6">
        <f t="shared" si="281"/>
        <v>1.2278927563499651</v>
      </c>
      <c r="U930" s="4">
        <f t="shared" si="276"/>
        <v>15.679999999999836</v>
      </c>
      <c r="V930" s="6">
        <f t="shared" si="282"/>
        <v>0.13734713076199784</v>
      </c>
      <c r="X930" s="4">
        <f t="shared" si="277"/>
        <v>15.679999999999836</v>
      </c>
      <c r="Z930" s="4">
        <f t="shared" si="278"/>
        <v>30.690000000000509</v>
      </c>
      <c r="AA930" s="4">
        <f t="shared" si="279"/>
        <v>30.690000000000509</v>
      </c>
      <c r="AC930" s="4">
        <f t="shared" si="286"/>
        <v>2.6900000000005093</v>
      </c>
      <c r="AD930" s="4">
        <f t="shared" si="285"/>
        <v>-23.379999999999654</v>
      </c>
    </row>
    <row r="931" spans="1:30">
      <c r="A931" s="2">
        <f>Pairs!J931</f>
        <v>41505</v>
      </c>
      <c r="B931" s="5">
        <f>Pairs!K931</f>
        <v>4122.38</v>
      </c>
      <c r="C931" s="5">
        <f>Pairs!L931</f>
        <v>4122.38</v>
      </c>
      <c r="D931" s="5">
        <f>Pairs!M931</f>
        <v>4080.66</v>
      </c>
      <c r="E931" s="5">
        <f>Pairs!N931</f>
        <v>4083.98</v>
      </c>
      <c r="F931" s="4">
        <f t="shared" si="268"/>
        <v>41.720000000000255</v>
      </c>
      <c r="G931" s="4">
        <f t="shared" si="269"/>
        <v>37.075833333333399</v>
      </c>
      <c r="H931" s="9">
        <f t="shared" si="270"/>
        <v>-39.910000000000309</v>
      </c>
      <c r="I931" s="4">
        <f t="shared" si="271"/>
        <v>2.4600000000000364</v>
      </c>
      <c r="K931" s="16">
        <f t="shared" si="272"/>
        <v>0</v>
      </c>
      <c r="L931" s="4">
        <f t="shared" si="280"/>
        <v>39.910000000000309</v>
      </c>
      <c r="M931" s="6">
        <f t="shared" si="273"/>
        <v>0.23558705228883484</v>
      </c>
      <c r="N931" s="4">
        <f t="shared" si="283"/>
        <v>52.210000000000491</v>
      </c>
      <c r="O931" s="6">
        <f t="shared" si="274"/>
        <v>0.53266978922716568</v>
      </c>
      <c r="P931" s="4">
        <f t="shared" si="284"/>
        <v>85.400000000000546</v>
      </c>
      <c r="Q931" s="13"/>
      <c r="R931" s="13"/>
      <c r="S931" s="4">
        <f t="shared" si="275"/>
        <v>-1.5100000000002183</v>
      </c>
      <c r="T931" s="6">
        <f t="shared" si="281"/>
        <v>0.9710783374832368</v>
      </c>
      <c r="U931" s="4">
        <f t="shared" si="276"/>
        <v>43.230000000000473</v>
      </c>
      <c r="V931" s="6">
        <f t="shared" si="282"/>
        <v>0.17199770158973249</v>
      </c>
      <c r="X931" s="4">
        <f t="shared" si="277"/>
        <v>-1.5100000000002183</v>
      </c>
      <c r="Z931" s="4">
        <f t="shared" si="278"/>
        <v>43.230000000000473</v>
      </c>
      <c r="AA931" s="4">
        <f t="shared" si="279"/>
        <v>39.910000000000309</v>
      </c>
      <c r="AC931" s="4">
        <f t="shared" si="286"/>
        <v>11.910000000000309</v>
      </c>
      <c r="AD931" s="4">
        <f t="shared" si="285"/>
        <v>-11.469999999999345</v>
      </c>
    </row>
    <row r="932" spans="1:30">
      <c r="A932" s="2">
        <f>Pairs!J932</f>
        <v>41506</v>
      </c>
      <c r="B932" s="5">
        <f>Pairs!K932</f>
        <v>4067.21</v>
      </c>
      <c r="C932" s="5">
        <f>Pairs!L932</f>
        <v>4067.9</v>
      </c>
      <c r="D932" s="5">
        <f>Pairs!M932</f>
        <v>4005.47</v>
      </c>
      <c r="E932" s="5">
        <f>Pairs!N932</f>
        <v>4028.93</v>
      </c>
      <c r="F932" s="4">
        <f t="shared" si="268"/>
        <v>62.430000000000291</v>
      </c>
      <c r="G932" s="4">
        <f t="shared" si="269"/>
        <v>39.623333333333449</v>
      </c>
      <c r="H932" s="9">
        <f t="shared" si="270"/>
        <v>-55.050000000000182</v>
      </c>
      <c r="I932" s="4">
        <f t="shared" si="271"/>
        <v>-12.714000000000032</v>
      </c>
      <c r="K932" s="16">
        <f t="shared" si="272"/>
        <v>0</v>
      </c>
      <c r="L932" s="4">
        <f t="shared" si="280"/>
        <v>94.960000000000491</v>
      </c>
      <c r="M932" s="6">
        <f t="shared" si="273"/>
        <v>0</v>
      </c>
      <c r="N932" s="4">
        <f t="shared" si="283"/>
        <v>94.960000000000491</v>
      </c>
      <c r="O932" s="6">
        <f t="shared" si="274"/>
        <v>0</v>
      </c>
      <c r="P932" s="4">
        <f t="shared" si="284"/>
        <v>94.960000000000491</v>
      </c>
      <c r="Q932" s="13"/>
      <c r="R932" s="13"/>
      <c r="S932" s="4">
        <f t="shared" si="275"/>
        <v>-16.079999999999927</v>
      </c>
      <c r="T932" s="6">
        <f t="shared" si="281"/>
        <v>-0.40290653971435236</v>
      </c>
      <c r="U932" s="4">
        <f t="shared" si="276"/>
        <v>78.510000000000218</v>
      </c>
      <c r="V932" s="6">
        <f t="shared" si="282"/>
        <v>-1.967176146329231</v>
      </c>
      <c r="X932" s="4">
        <f t="shared" si="277"/>
        <v>-16.079999999999927</v>
      </c>
      <c r="Z932" s="4">
        <f t="shared" si="278"/>
        <v>78.510000000000218</v>
      </c>
      <c r="AA932" s="4">
        <f t="shared" si="279"/>
        <v>55.050000000000182</v>
      </c>
      <c r="AC932" s="4">
        <f t="shared" si="286"/>
        <v>27.050000000000182</v>
      </c>
      <c r="AD932" s="4">
        <f t="shared" si="285"/>
        <v>26.180000000001201</v>
      </c>
    </row>
    <row r="933" spans="1:30">
      <c r="A933" s="2">
        <f>Pairs!J933</f>
        <v>41507</v>
      </c>
      <c r="B933" s="5">
        <f>Pairs!K933</f>
        <v>4042.44</v>
      </c>
      <c r="C933" s="5">
        <f>Pairs!L933</f>
        <v>4048.3</v>
      </c>
      <c r="D933" s="5">
        <f>Pairs!M933</f>
        <v>4015.03</v>
      </c>
      <c r="E933" s="5">
        <f>Pairs!N933</f>
        <v>4015.09</v>
      </c>
      <c r="F933" s="4">
        <f t="shared" si="268"/>
        <v>33.269999999999982</v>
      </c>
      <c r="G933" s="4">
        <f t="shared" si="269"/>
        <v>40.525833333333445</v>
      </c>
      <c r="H933" s="9">
        <f t="shared" si="270"/>
        <v>-13.839999999999691</v>
      </c>
      <c r="I933" s="4">
        <f t="shared" si="271"/>
        <v>-19.821999999999935</v>
      </c>
      <c r="K933" s="16">
        <f t="shared" si="272"/>
        <v>0</v>
      </c>
      <c r="L933" s="4">
        <f t="shared" si="280"/>
        <v>108.80000000000018</v>
      </c>
      <c r="M933" s="6">
        <f t="shared" si="273"/>
        <v>0</v>
      </c>
      <c r="N933" s="4">
        <f t="shared" si="283"/>
        <v>108.80000000000018</v>
      </c>
      <c r="O933" s="6">
        <f t="shared" si="274"/>
        <v>0</v>
      </c>
      <c r="P933" s="4">
        <f t="shared" si="284"/>
        <v>108.80000000000018</v>
      </c>
      <c r="Q933" s="13"/>
      <c r="R933" s="13"/>
      <c r="S933" s="4">
        <f t="shared" si="275"/>
        <v>19.370000000000346</v>
      </c>
      <c r="T933" s="6">
        <f t="shared" si="281"/>
        <v>0.20398062342039011</v>
      </c>
      <c r="U933" s="4">
        <f t="shared" si="276"/>
        <v>13.899999999999636</v>
      </c>
      <c r="V933" s="6">
        <f t="shared" si="282"/>
        <v>-0.14637742207244697</v>
      </c>
      <c r="X933" s="4">
        <f t="shared" si="277"/>
        <v>13.899999999999636</v>
      </c>
      <c r="Z933" s="4">
        <f t="shared" si="278"/>
        <v>19.370000000000346</v>
      </c>
      <c r="AA933" s="4">
        <f t="shared" si="279"/>
        <v>13.839999999999691</v>
      </c>
      <c r="AC933" s="4" t="str">
        <f t="shared" si="286"/>
        <v/>
      </c>
      <c r="AD933" s="4">
        <f t="shared" si="285"/>
        <v>26.180000000001201</v>
      </c>
    </row>
    <row r="934" spans="1:30">
      <c r="A934" s="2">
        <f>Pairs!J934</f>
        <v>41508</v>
      </c>
      <c r="B934" s="5">
        <f>Pairs!K934</f>
        <v>4018.25</v>
      </c>
      <c r="C934" s="5">
        <f>Pairs!L934</f>
        <v>4071.73</v>
      </c>
      <c r="D934" s="5">
        <f>Pairs!M934</f>
        <v>4018.25</v>
      </c>
      <c r="E934" s="5">
        <f>Pairs!N934</f>
        <v>4059.12</v>
      </c>
      <c r="F934" s="4">
        <f t="shared" si="268"/>
        <v>53.480000000000018</v>
      </c>
      <c r="G934" s="4">
        <f t="shared" si="269"/>
        <v>40.730833333333443</v>
      </c>
      <c r="H934" s="9">
        <f t="shared" si="270"/>
        <v>44.029999999999745</v>
      </c>
      <c r="I934" s="4">
        <f t="shared" si="271"/>
        <v>-6.8159999999999856</v>
      </c>
      <c r="K934" s="16">
        <f t="shared" si="272"/>
        <v>0.40468749999999698</v>
      </c>
      <c r="L934" s="4">
        <f t="shared" si="280"/>
        <v>108.80000000000018</v>
      </c>
      <c r="M934" s="6">
        <f t="shared" si="273"/>
        <v>0.40468749999999698</v>
      </c>
      <c r="N934" s="4">
        <f t="shared" si="283"/>
        <v>108.80000000000018</v>
      </c>
      <c r="O934" s="6">
        <f t="shared" si="274"/>
        <v>0.40468749999999698</v>
      </c>
      <c r="P934" s="4">
        <f t="shared" si="284"/>
        <v>108.80000000000018</v>
      </c>
      <c r="Q934" s="13"/>
      <c r="R934" s="13"/>
      <c r="S934" s="4">
        <f t="shared" si="275"/>
        <v>56.639999999999873</v>
      </c>
      <c r="T934" s="6">
        <f t="shared" si="281"/>
        <v>0.52058823529411558</v>
      </c>
      <c r="U934" s="4">
        <f t="shared" si="276"/>
        <v>-3.1599999999998545</v>
      </c>
      <c r="V934" s="6">
        <f t="shared" si="282"/>
        <v>2.9044117647057437E-2</v>
      </c>
      <c r="X934" s="4">
        <f t="shared" si="277"/>
        <v>-3.1599999999998545</v>
      </c>
      <c r="Z934" s="4">
        <f t="shared" si="278"/>
        <v>56.639999999999873</v>
      </c>
      <c r="AA934" s="4">
        <f t="shared" si="279"/>
        <v>44.029999999999745</v>
      </c>
      <c r="AC934" s="4">
        <f t="shared" si="286"/>
        <v>16.029999999999745</v>
      </c>
      <c r="AD934" s="4">
        <f t="shared" si="285"/>
        <v>44.380000000000564</v>
      </c>
    </row>
    <row r="935" spans="1:30">
      <c r="A935" s="2">
        <f>Pairs!J935</f>
        <v>41509</v>
      </c>
      <c r="B935" s="5">
        <f>Pairs!K935</f>
        <v>4058.7</v>
      </c>
      <c r="C935" s="5">
        <f>Pairs!L935</f>
        <v>4073.82</v>
      </c>
      <c r="D935" s="5">
        <f>Pairs!M935</f>
        <v>4025.56</v>
      </c>
      <c r="E935" s="5">
        <f>Pairs!N935</f>
        <v>4069.47</v>
      </c>
      <c r="F935" s="4">
        <f t="shared" si="268"/>
        <v>48.260000000000218</v>
      </c>
      <c r="G935" s="4">
        <f t="shared" si="269"/>
        <v>42.009166666666793</v>
      </c>
      <c r="H935" s="9">
        <f t="shared" si="270"/>
        <v>10.349999999999909</v>
      </c>
      <c r="I935" s="4">
        <f t="shared" si="271"/>
        <v>-10.884000000000105</v>
      </c>
      <c r="K935" s="16">
        <f t="shared" si="272"/>
        <v>0.78937436492959434</v>
      </c>
      <c r="L935" s="4">
        <f t="shared" si="280"/>
        <v>68.889999999999873</v>
      </c>
      <c r="M935" s="6">
        <f t="shared" si="273"/>
        <v>0.49981617647058424</v>
      </c>
      <c r="N935" s="4">
        <f t="shared" si="283"/>
        <v>108.80000000000018</v>
      </c>
      <c r="O935" s="6">
        <f t="shared" si="274"/>
        <v>0.49981617647058424</v>
      </c>
      <c r="P935" s="4">
        <f t="shared" si="284"/>
        <v>108.80000000000018</v>
      </c>
      <c r="Q935" s="13"/>
      <c r="R935" s="13"/>
      <c r="S935" s="4">
        <f t="shared" si="275"/>
        <v>14.700000000000273</v>
      </c>
      <c r="T935" s="6">
        <f t="shared" si="281"/>
        <v>0.53979779411764628</v>
      </c>
      <c r="U935" s="4">
        <f t="shared" si="276"/>
        <v>33.559999999999945</v>
      </c>
      <c r="V935" s="6">
        <f t="shared" si="282"/>
        <v>9.623161764705683E-2</v>
      </c>
      <c r="X935" s="4">
        <f t="shared" si="277"/>
        <v>14.700000000000273</v>
      </c>
      <c r="Z935" s="4">
        <f t="shared" si="278"/>
        <v>33.559999999999945</v>
      </c>
      <c r="AA935" s="4">
        <f t="shared" si="279"/>
        <v>10.349999999999909</v>
      </c>
      <c r="AC935" s="4">
        <f t="shared" si="286"/>
        <v>-17.650000000000091</v>
      </c>
      <c r="AD935" s="4">
        <f t="shared" si="285"/>
        <v>26.730000000000473</v>
      </c>
    </row>
    <row r="936" spans="1:30">
      <c r="A936" s="2">
        <f>Pairs!J936</f>
        <v>41512</v>
      </c>
      <c r="B936" s="5">
        <f>Pairs!K936</f>
        <v>4072.78</v>
      </c>
      <c r="C936" s="5">
        <f>Pairs!L936</f>
        <v>4072.78</v>
      </c>
      <c r="D936" s="5">
        <f>Pairs!M936</f>
        <v>4037.97</v>
      </c>
      <c r="E936" s="5">
        <f>Pairs!N936</f>
        <v>4067.13</v>
      </c>
      <c r="F936" s="4">
        <f t="shared" si="268"/>
        <v>34.8100000000004</v>
      </c>
      <c r="G936" s="4">
        <f t="shared" si="269"/>
        <v>41.849166666666825</v>
      </c>
      <c r="H936" s="9">
        <f t="shared" si="270"/>
        <v>-2.3399999999996908</v>
      </c>
      <c r="I936" s="4">
        <f t="shared" si="271"/>
        <v>-3.3699999999999819</v>
      </c>
      <c r="K936" s="16">
        <f t="shared" si="272"/>
        <v>0.95696947407135513</v>
      </c>
      <c r="L936" s="4">
        <f t="shared" si="280"/>
        <v>54.379999999999654</v>
      </c>
      <c r="M936" s="6">
        <f t="shared" si="273"/>
        <v>0.47830882352941062</v>
      </c>
      <c r="N936" s="4">
        <f t="shared" si="283"/>
        <v>108.80000000000018</v>
      </c>
      <c r="O936" s="6">
        <f t="shared" si="274"/>
        <v>0.47830882352941062</v>
      </c>
      <c r="P936" s="4">
        <f t="shared" si="284"/>
        <v>108.80000000000018</v>
      </c>
      <c r="Q936" s="13"/>
      <c r="R936" s="13"/>
      <c r="S936" s="4">
        <f t="shared" si="275"/>
        <v>3.3100000000004002</v>
      </c>
      <c r="T936" s="6">
        <f t="shared" si="281"/>
        <v>0.83742197706488841</v>
      </c>
      <c r="U936" s="4">
        <f t="shared" si="276"/>
        <v>31.5</v>
      </c>
      <c r="V936" s="6">
        <f t="shared" si="282"/>
        <v>0.33212367542458554</v>
      </c>
      <c r="X936" s="4">
        <f t="shared" si="277"/>
        <v>3.3100000000004002</v>
      </c>
      <c r="Z936" s="4">
        <f t="shared" si="278"/>
        <v>31.5</v>
      </c>
      <c r="AA936" s="4">
        <f t="shared" si="279"/>
        <v>2.3399999999996908</v>
      </c>
      <c r="AC936" s="4">
        <f t="shared" si="286"/>
        <v>-25.660000000000309</v>
      </c>
      <c r="AD936" s="4">
        <f t="shared" si="285"/>
        <v>1.0700000000001637</v>
      </c>
    </row>
    <row r="937" spans="1:30">
      <c r="A937" s="2">
        <f>Pairs!J937</f>
        <v>41513</v>
      </c>
      <c r="B937" s="5">
        <f>Pairs!K937</f>
        <v>4049.13</v>
      </c>
      <c r="C937" s="5">
        <f>Pairs!L937</f>
        <v>4062.48</v>
      </c>
      <c r="D937" s="5">
        <f>Pairs!M937</f>
        <v>3968.73</v>
      </c>
      <c r="E937" s="5">
        <f>Pairs!N937</f>
        <v>3968.73</v>
      </c>
      <c r="F937" s="4">
        <f t="shared" si="268"/>
        <v>93.75</v>
      </c>
      <c r="G937" s="4">
        <f t="shared" si="269"/>
        <v>46.50666666666681</v>
      </c>
      <c r="H937" s="9">
        <f t="shared" si="270"/>
        <v>-98.400000000000091</v>
      </c>
      <c r="I937" s="4">
        <f t="shared" si="271"/>
        <v>-12.039999999999964</v>
      </c>
      <c r="K937" s="16">
        <f t="shared" si="272"/>
        <v>0</v>
      </c>
      <c r="L937" s="4">
        <f t="shared" si="280"/>
        <v>100.73999999999978</v>
      </c>
      <c r="M937" s="6">
        <f t="shared" si="273"/>
        <v>0</v>
      </c>
      <c r="N937" s="4">
        <f t="shared" si="283"/>
        <v>115.25</v>
      </c>
      <c r="O937" s="6">
        <f t="shared" si="274"/>
        <v>0</v>
      </c>
      <c r="P937" s="4">
        <f t="shared" si="284"/>
        <v>155.16000000000031</v>
      </c>
      <c r="Q937" s="13"/>
      <c r="R937" s="13"/>
      <c r="S937" s="4">
        <f t="shared" si="275"/>
        <v>-4.6500000000000909</v>
      </c>
      <c r="T937" s="6">
        <f t="shared" si="281"/>
        <v>0.8714600956233941</v>
      </c>
      <c r="U937" s="4">
        <f t="shared" si="276"/>
        <v>98.400000000000091</v>
      </c>
      <c r="V937" s="6">
        <f t="shared" si="282"/>
        <v>-0.85251930856933467</v>
      </c>
      <c r="X937" s="4">
        <f t="shared" si="277"/>
        <v>-4.6500000000000909</v>
      </c>
      <c r="Z937" s="4">
        <f t="shared" si="278"/>
        <v>98.400000000000091</v>
      </c>
      <c r="AA937" s="4">
        <f t="shared" si="279"/>
        <v>98.400000000000091</v>
      </c>
      <c r="AC937" s="4">
        <f t="shared" si="286"/>
        <v>70.400000000000091</v>
      </c>
      <c r="AD937" s="4">
        <f t="shared" si="285"/>
        <v>71.470000000000255</v>
      </c>
    </row>
    <row r="938" spans="1:30">
      <c r="A938" s="2">
        <f>Pairs!J938</f>
        <v>41514</v>
      </c>
      <c r="B938" s="5">
        <f>Pairs!K938</f>
        <v>3955.42</v>
      </c>
      <c r="C938" s="5">
        <f>Pairs!L938</f>
        <v>3976.11</v>
      </c>
      <c r="D938" s="5">
        <f>Pairs!M938</f>
        <v>3934.79</v>
      </c>
      <c r="E938" s="5">
        <f>Pairs!N938</f>
        <v>3960.46</v>
      </c>
      <c r="F938" s="4">
        <f t="shared" si="268"/>
        <v>41.320000000000164</v>
      </c>
      <c r="G938" s="4">
        <f t="shared" si="269"/>
        <v>46.615000000000158</v>
      </c>
      <c r="H938" s="9">
        <f t="shared" si="270"/>
        <v>-8.2699999999999818</v>
      </c>
      <c r="I938" s="4">
        <f t="shared" si="271"/>
        <v>-10.926000000000021</v>
      </c>
      <c r="K938" s="16">
        <f t="shared" si="272"/>
        <v>0</v>
      </c>
      <c r="L938" s="4">
        <f t="shared" si="280"/>
        <v>109.00999999999976</v>
      </c>
      <c r="M938" s="6">
        <f t="shared" si="273"/>
        <v>0</v>
      </c>
      <c r="N938" s="4">
        <f t="shared" si="283"/>
        <v>109.00999999999976</v>
      </c>
      <c r="O938" s="6">
        <f t="shared" si="274"/>
        <v>0</v>
      </c>
      <c r="P938" s="4">
        <f t="shared" si="284"/>
        <v>163.43000000000029</v>
      </c>
      <c r="Q938" s="13"/>
      <c r="R938" s="13"/>
      <c r="S938" s="4">
        <f t="shared" si="275"/>
        <v>7.3800000000001091</v>
      </c>
      <c r="T938" s="6">
        <f t="shared" si="281"/>
        <v>7.3257891602145381E-2</v>
      </c>
      <c r="U938" s="4">
        <f t="shared" si="276"/>
        <v>33.940000000000055</v>
      </c>
      <c r="V938" s="6">
        <f t="shared" si="282"/>
        <v>-0.33690688902124405</v>
      </c>
      <c r="X938" s="4">
        <f t="shared" si="277"/>
        <v>7.3800000000001091</v>
      </c>
      <c r="Z938" s="4">
        <f t="shared" si="278"/>
        <v>33.940000000000055</v>
      </c>
      <c r="AA938" s="4">
        <f t="shared" si="279"/>
        <v>8.2699999999999818</v>
      </c>
      <c r="AC938" s="4">
        <f t="shared" si="286"/>
        <v>-19.730000000000018</v>
      </c>
      <c r="AD938" s="4">
        <f t="shared" si="285"/>
        <v>58.040000000000418</v>
      </c>
    </row>
    <row r="939" spans="1:30">
      <c r="A939" s="2">
        <f>Pairs!J939</f>
        <v>41515</v>
      </c>
      <c r="B939" s="5">
        <f>Pairs!K939</f>
        <v>3980.6</v>
      </c>
      <c r="C939" s="5">
        <f>Pairs!L939</f>
        <v>3990.27</v>
      </c>
      <c r="D939" s="5">
        <f>Pairs!M939</f>
        <v>3950.74</v>
      </c>
      <c r="E939" s="5">
        <f>Pairs!N939</f>
        <v>3986.35</v>
      </c>
      <c r="F939" s="4">
        <f t="shared" si="268"/>
        <v>39.5300000000002</v>
      </c>
      <c r="G939" s="4">
        <f t="shared" si="269"/>
        <v>48.488333333333493</v>
      </c>
      <c r="H939" s="9">
        <f t="shared" si="270"/>
        <v>25.889999999999873</v>
      </c>
      <c r="I939" s="4">
        <f t="shared" si="271"/>
        <v>-14.553999999999997</v>
      </c>
      <c r="K939" s="16">
        <f t="shared" si="272"/>
        <v>0.23750114668378983</v>
      </c>
      <c r="L939" s="4">
        <f t="shared" si="280"/>
        <v>109.00999999999976</v>
      </c>
      <c r="M939" s="6">
        <f t="shared" si="273"/>
        <v>0.23750114668378983</v>
      </c>
      <c r="N939" s="4">
        <f t="shared" si="283"/>
        <v>109.00999999999976</v>
      </c>
      <c r="O939" s="6">
        <f t="shared" si="274"/>
        <v>0.20960168393782283</v>
      </c>
      <c r="P939" s="4">
        <f t="shared" si="284"/>
        <v>123.51999999999998</v>
      </c>
      <c r="Q939" s="13"/>
      <c r="R939" s="13"/>
      <c r="S939" s="4">
        <f t="shared" si="275"/>
        <v>29.809999999999945</v>
      </c>
      <c r="T939" s="6">
        <f t="shared" si="281"/>
        <v>0.27346115035317869</v>
      </c>
      <c r="U939" s="4">
        <f t="shared" si="276"/>
        <v>9.7200000000002547</v>
      </c>
      <c r="V939" s="6">
        <f t="shared" si="282"/>
        <v>-8.9166131547566974E-2</v>
      </c>
      <c r="X939" s="4">
        <f t="shared" si="277"/>
        <v>9.7200000000002547</v>
      </c>
      <c r="Z939" s="4">
        <f t="shared" si="278"/>
        <v>29.809999999999945</v>
      </c>
      <c r="AA939" s="4">
        <f t="shared" si="279"/>
        <v>25.889999999999873</v>
      </c>
      <c r="AC939" s="4">
        <f t="shared" si="286"/>
        <v>-2.1100000000001273</v>
      </c>
      <c r="AD939" s="4">
        <f t="shared" si="285"/>
        <v>62.930000000000291</v>
      </c>
    </row>
    <row r="940" spans="1:30">
      <c r="A940" s="2">
        <f>Pairs!J940</f>
        <v>41516</v>
      </c>
      <c r="B940" s="5">
        <f>Pairs!K940</f>
        <v>3986.23</v>
      </c>
      <c r="C940" s="5">
        <f>Pairs!L940</f>
        <v>3988.93</v>
      </c>
      <c r="D940" s="5">
        <f>Pairs!M940</f>
        <v>3933.78</v>
      </c>
      <c r="E940" s="5">
        <f>Pairs!N940</f>
        <v>3933.78</v>
      </c>
      <c r="F940" s="4">
        <f t="shared" ref="F940:F1003" si="287">C940-D940</f>
        <v>55.149999999999636</v>
      </c>
      <c r="G940" s="4">
        <f t="shared" ref="G940:G1003" si="288">AVERAGE(F929:F940)</f>
        <v>50.535833333333471</v>
      </c>
      <c r="H940" s="9">
        <f t="shared" ref="H940:H1003" si="289">E940-E939</f>
        <v>-52.569999999999709</v>
      </c>
      <c r="I940" s="4">
        <f t="shared" ref="I940:I1003" si="290">AVERAGE(H936:H940)</f>
        <v>-27.13799999999992</v>
      </c>
      <c r="K940" s="16">
        <f t="shared" ref="K940:K1003" si="291">(E940-MIN($E936:$E940))/(MAX($E936:$E940)-MIN($E936:$E940))</f>
        <v>0</v>
      </c>
      <c r="L940" s="4">
        <f t="shared" si="280"/>
        <v>133.34999999999991</v>
      </c>
      <c r="M940" s="6">
        <f t="shared" ref="M940:M1003" si="292">(E940-MIN($E934:$E940))/(MAX($E934:$E940)-MIN($E934:$E940))</f>
        <v>0</v>
      </c>
      <c r="N940" s="4">
        <f t="shared" si="283"/>
        <v>135.6899999999996</v>
      </c>
      <c r="O940" s="6">
        <f t="shared" ref="O940:O1003" si="293">(E940-MIN($E932:$E940))/(MAX($E932:$E940)-MIN($E932:$E940))</f>
        <v>0</v>
      </c>
      <c r="P940" s="4">
        <f t="shared" si="284"/>
        <v>135.6899999999996</v>
      </c>
      <c r="Q940" s="13"/>
      <c r="R940" s="13"/>
      <c r="S940" s="4">
        <f t="shared" ref="S940:S1003" si="294">C940-E939</f>
        <v>2.5799999999999272</v>
      </c>
      <c r="T940" s="6">
        <f t="shared" si="281"/>
        <v>0.26116870011925386</v>
      </c>
      <c r="U940" s="4">
        <f t="shared" ref="U940:U1003" si="295">E939-D940</f>
        <v>52.569999999999709</v>
      </c>
      <c r="V940" s="6">
        <f t="shared" si="282"/>
        <v>-0.24474818823961009</v>
      </c>
      <c r="X940" s="4">
        <f t="shared" ref="X940:X1003" si="296">IF(S940&gt;U940,U940,S940)</f>
        <v>2.5799999999999272</v>
      </c>
      <c r="Z940" s="4">
        <f t="shared" si="278"/>
        <v>52.569999999999709</v>
      </c>
      <c r="AA940" s="4">
        <f t="shared" si="279"/>
        <v>52.569999999999709</v>
      </c>
      <c r="AC940" s="4">
        <f t="shared" si="286"/>
        <v>24.569999999999709</v>
      </c>
      <c r="AD940" s="4">
        <f t="shared" si="285"/>
        <v>84.809999999999491</v>
      </c>
    </row>
    <row r="941" spans="1:30">
      <c r="A941" s="2">
        <f>Pairs!J941</f>
        <v>41519</v>
      </c>
      <c r="B941" s="5">
        <f>Pairs!K941</f>
        <v>3974.79</v>
      </c>
      <c r="C941" s="5">
        <f>Pairs!L941</f>
        <v>4014.5</v>
      </c>
      <c r="D941" s="5">
        <f>Pairs!M941</f>
        <v>3974.79</v>
      </c>
      <c r="E941" s="5">
        <f>Pairs!N941</f>
        <v>4006.01</v>
      </c>
      <c r="F941" s="4">
        <f t="shared" si="287"/>
        <v>39.710000000000036</v>
      </c>
      <c r="G941" s="4">
        <f t="shared" si="288"/>
        <v>49.150000000000126</v>
      </c>
      <c r="H941" s="9">
        <f t="shared" si="289"/>
        <v>72.230000000000018</v>
      </c>
      <c r="I941" s="4">
        <f t="shared" si="290"/>
        <v>-12.223999999999979</v>
      </c>
      <c r="K941" s="16">
        <f t="shared" si="291"/>
        <v>1</v>
      </c>
      <c r="L941" s="4">
        <f t="shared" si="280"/>
        <v>72.230000000000018</v>
      </c>
      <c r="M941" s="6">
        <f t="shared" si="292"/>
        <v>0.53231630923428574</v>
      </c>
      <c r="N941" s="4">
        <f t="shared" si="283"/>
        <v>135.6899999999996</v>
      </c>
      <c r="O941" s="6">
        <f t="shared" si="293"/>
        <v>0.53231630923428574</v>
      </c>
      <c r="P941" s="4">
        <f t="shared" si="284"/>
        <v>135.6899999999996</v>
      </c>
      <c r="Q941" s="13"/>
      <c r="R941" s="13"/>
      <c r="S941" s="4">
        <f t="shared" si="294"/>
        <v>80.7199999999998</v>
      </c>
      <c r="T941" s="6">
        <f t="shared" si="281"/>
        <v>0.60532433445819167</v>
      </c>
      <c r="U941" s="4">
        <f t="shared" si="295"/>
        <v>-41.009999999999764</v>
      </c>
      <c r="V941" s="6">
        <f t="shared" si="282"/>
        <v>0.30753655793025714</v>
      </c>
      <c r="X941" s="4">
        <f t="shared" si="296"/>
        <v>-41.009999999999764</v>
      </c>
      <c r="Z941" s="4">
        <f t="shared" si="278"/>
        <v>80.7199999999998</v>
      </c>
      <c r="AA941" s="4">
        <f t="shared" si="279"/>
        <v>72.230000000000018</v>
      </c>
      <c r="AC941" s="4">
        <f t="shared" si="286"/>
        <v>44.230000000000018</v>
      </c>
      <c r="AD941" s="4">
        <f t="shared" si="285"/>
        <v>117.1299999999992</v>
      </c>
    </row>
    <row r="942" spans="1:30">
      <c r="A942" s="2">
        <f>Pairs!J942</f>
        <v>41520</v>
      </c>
      <c r="B942" s="5">
        <f>Pairs!K942</f>
        <v>4015</v>
      </c>
      <c r="C942" s="5">
        <f>Pairs!L942</f>
        <v>4015</v>
      </c>
      <c r="D942" s="5">
        <f>Pairs!M942</f>
        <v>3951.32</v>
      </c>
      <c r="E942" s="5">
        <f>Pairs!N942</f>
        <v>3974.07</v>
      </c>
      <c r="F942" s="4">
        <f t="shared" si="287"/>
        <v>63.679999999999836</v>
      </c>
      <c r="G942" s="4">
        <f t="shared" si="288"/>
        <v>50.592500000000086</v>
      </c>
      <c r="H942" s="9">
        <f t="shared" si="289"/>
        <v>-31.940000000000055</v>
      </c>
      <c r="I942" s="4">
        <f t="shared" si="290"/>
        <v>1.0680000000000291</v>
      </c>
      <c r="K942" s="16">
        <f t="shared" si="291"/>
        <v>0.55780146753426485</v>
      </c>
      <c r="L942" s="4">
        <f t="shared" si="280"/>
        <v>72.230000000000018</v>
      </c>
      <c r="M942" s="6">
        <f t="shared" si="292"/>
        <v>0.30213723284589422</v>
      </c>
      <c r="N942" s="4">
        <f t="shared" si="283"/>
        <v>133.34999999999991</v>
      </c>
      <c r="O942" s="6">
        <f t="shared" si="293"/>
        <v>0.29692681848330815</v>
      </c>
      <c r="P942" s="4">
        <f t="shared" si="284"/>
        <v>135.6899999999996</v>
      </c>
      <c r="Q942" s="13"/>
      <c r="R942" s="13"/>
      <c r="S942" s="4">
        <f t="shared" si="294"/>
        <v>8.9899999999997817</v>
      </c>
      <c r="T942" s="6">
        <f t="shared" si="281"/>
        <v>1.1244635193133017</v>
      </c>
      <c r="U942" s="4">
        <f t="shared" si="295"/>
        <v>54.690000000000055</v>
      </c>
      <c r="V942" s="6">
        <f t="shared" si="282"/>
        <v>0.24283538695832699</v>
      </c>
      <c r="X942" s="4">
        <f t="shared" si="296"/>
        <v>8.9899999999997817</v>
      </c>
      <c r="Z942" s="4">
        <f t="shared" si="278"/>
        <v>54.690000000000055</v>
      </c>
      <c r="AA942" s="4">
        <f t="shared" si="279"/>
        <v>31.940000000000055</v>
      </c>
      <c r="AC942" s="4">
        <f t="shared" si="286"/>
        <v>3.9400000000000546</v>
      </c>
      <c r="AD942" s="4">
        <f t="shared" si="285"/>
        <v>94.019999999999072</v>
      </c>
    </row>
    <row r="943" spans="1:30">
      <c r="A943" s="2">
        <f>Pairs!J943</f>
        <v>41521</v>
      </c>
      <c r="B943" s="5">
        <f>Pairs!K943</f>
        <v>3981.88</v>
      </c>
      <c r="C943" s="5">
        <f>Pairs!L943</f>
        <v>3987.88</v>
      </c>
      <c r="D943" s="5">
        <f>Pairs!M943</f>
        <v>3927.63</v>
      </c>
      <c r="E943" s="5">
        <f>Pairs!N943</f>
        <v>3980.42</v>
      </c>
      <c r="F943" s="4">
        <f t="shared" si="287"/>
        <v>60.25</v>
      </c>
      <c r="G943" s="4">
        <f t="shared" si="288"/>
        <v>52.136666666666734</v>
      </c>
      <c r="H943" s="9">
        <f t="shared" si="289"/>
        <v>6.3499999999999091</v>
      </c>
      <c r="I943" s="4">
        <f t="shared" si="290"/>
        <v>3.9920000000000071</v>
      </c>
      <c r="K943" s="16">
        <f t="shared" si="291"/>
        <v>0.6457150768378771</v>
      </c>
      <c r="L943" s="4">
        <f t="shared" si="280"/>
        <v>72.230000000000018</v>
      </c>
      <c r="M943" s="6">
        <f t="shared" si="292"/>
        <v>0.6457150768378771</v>
      </c>
      <c r="N943" s="4">
        <f t="shared" si="283"/>
        <v>72.230000000000018</v>
      </c>
      <c r="O943" s="6">
        <f t="shared" si="293"/>
        <v>0.34372466651927197</v>
      </c>
      <c r="P943" s="4">
        <f t="shared" si="284"/>
        <v>135.6899999999996</v>
      </c>
      <c r="Q943" s="13"/>
      <c r="R943" s="13"/>
      <c r="S943" s="4">
        <f t="shared" si="294"/>
        <v>13.809999999999945</v>
      </c>
      <c r="T943" s="6">
        <f t="shared" si="281"/>
        <v>0.74899626194102031</v>
      </c>
      <c r="U943" s="4">
        <f t="shared" si="295"/>
        <v>46.440000000000055</v>
      </c>
      <c r="V943" s="6">
        <f t="shared" si="282"/>
        <v>-8.5144676727122934E-2</v>
      </c>
      <c r="X943" s="4">
        <f t="shared" si="296"/>
        <v>13.809999999999945</v>
      </c>
      <c r="Z943" s="4">
        <f t="shared" si="278"/>
        <v>46.440000000000055</v>
      </c>
      <c r="AA943" s="4">
        <f t="shared" si="279"/>
        <v>6.3499999999999091</v>
      </c>
      <c r="AC943" s="4">
        <f t="shared" si="286"/>
        <v>-21.650000000000091</v>
      </c>
      <c r="AD943" s="4">
        <f t="shared" si="285"/>
        <v>72.369999999998981</v>
      </c>
    </row>
    <row r="944" spans="1:30">
      <c r="A944" s="2">
        <f>Pairs!J944</f>
        <v>41522</v>
      </c>
      <c r="B944" s="5">
        <f>Pairs!K944</f>
        <v>3986.47</v>
      </c>
      <c r="C944" s="5">
        <f>Pairs!L944</f>
        <v>4009.59</v>
      </c>
      <c r="D944" s="5">
        <f>Pairs!M944</f>
        <v>3968.18</v>
      </c>
      <c r="E944" s="5">
        <f>Pairs!N944</f>
        <v>4006.8</v>
      </c>
      <c r="F944" s="4">
        <f t="shared" si="287"/>
        <v>41.410000000000309</v>
      </c>
      <c r="G944" s="4">
        <f t="shared" si="288"/>
        <v>50.385000000000069</v>
      </c>
      <c r="H944" s="9">
        <f t="shared" si="289"/>
        <v>26.380000000000109</v>
      </c>
      <c r="I944" s="4">
        <f t="shared" si="290"/>
        <v>4.0900000000000549</v>
      </c>
      <c r="K944" s="16">
        <f t="shared" si="291"/>
        <v>1</v>
      </c>
      <c r="L944" s="4">
        <f t="shared" si="280"/>
        <v>73.019999999999982</v>
      </c>
      <c r="M944" s="6">
        <f t="shared" si="292"/>
        <v>1</v>
      </c>
      <c r="N944" s="4">
        <f t="shared" si="283"/>
        <v>73.019999999999982</v>
      </c>
      <c r="O944" s="6">
        <f t="shared" si="293"/>
        <v>0.54758155230596195</v>
      </c>
      <c r="P944" s="4">
        <f t="shared" si="284"/>
        <v>133.34999999999991</v>
      </c>
      <c r="Q944" s="13"/>
      <c r="R944" s="13"/>
      <c r="S944" s="4">
        <f t="shared" si="294"/>
        <v>29.170000000000073</v>
      </c>
      <c r="T944" s="6">
        <f t="shared" si="281"/>
        <v>1.0495638931192015</v>
      </c>
      <c r="U944" s="4">
        <f t="shared" si="295"/>
        <v>12.240000000000236</v>
      </c>
      <c r="V944" s="6">
        <f t="shared" si="282"/>
        <v>0.47625640315657797</v>
      </c>
      <c r="X944" s="4">
        <f t="shared" si="296"/>
        <v>12.240000000000236</v>
      </c>
      <c r="Z944" s="4">
        <f t="shared" si="278"/>
        <v>29.170000000000073</v>
      </c>
      <c r="AA944" s="4">
        <f t="shared" si="279"/>
        <v>26.380000000000109</v>
      </c>
      <c r="AC944" s="4">
        <f t="shared" si="286"/>
        <v>-1.6199999999998909</v>
      </c>
      <c r="AD944" s="4">
        <f t="shared" si="285"/>
        <v>54.719999999999345</v>
      </c>
    </row>
    <row r="945" spans="1:30">
      <c r="A945" s="2">
        <f>Pairs!J945</f>
        <v>41523</v>
      </c>
      <c r="B945" s="5">
        <f>Pairs!K945</f>
        <v>4000.54</v>
      </c>
      <c r="C945" s="5">
        <f>Pairs!L945</f>
        <v>4049.19</v>
      </c>
      <c r="D945" s="5">
        <f>Pairs!M945</f>
        <v>3985.77</v>
      </c>
      <c r="E945" s="5">
        <f>Pairs!N945</f>
        <v>4049.19</v>
      </c>
      <c r="F945" s="4">
        <f t="shared" si="287"/>
        <v>63.420000000000073</v>
      </c>
      <c r="G945" s="4">
        <f t="shared" si="288"/>
        <v>52.897500000000072</v>
      </c>
      <c r="H945" s="9">
        <f t="shared" si="289"/>
        <v>42.389999999999873</v>
      </c>
      <c r="I945" s="4">
        <f t="shared" si="290"/>
        <v>23.081999999999972</v>
      </c>
      <c r="K945" s="16">
        <f t="shared" si="291"/>
        <v>1</v>
      </c>
      <c r="L945" s="4">
        <f t="shared" si="280"/>
        <v>75.119999999999891</v>
      </c>
      <c r="M945" s="6">
        <f t="shared" si="292"/>
        <v>1</v>
      </c>
      <c r="N945" s="4">
        <f t="shared" si="283"/>
        <v>115.40999999999985</v>
      </c>
      <c r="O945" s="6">
        <f t="shared" si="293"/>
        <v>1</v>
      </c>
      <c r="P945" s="4">
        <f t="shared" si="284"/>
        <v>115.40999999999985</v>
      </c>
      <c r="Q945" s="13"/>
      <c r="R945" s="13"/>
      <c r="S945" s="4">
        <f t="shared" si="294"/>
        <v>42.389999999999873</v>
      </c>
      <c r="T945" s="6">
        <f t="shared" si="281"/>
        <v>1.5805258833196369</v>
      </c>
      <c r="U945" s="4">
        <f t="shared" si="295"/>
        <v>21.0300000000002</v>
      </c>
      <c r="V945" s="6">
        <f t="shared" si="282"/>
        <v>0.7119967132292494</v>
      </c>
      <c r="X945" s="4">
        <f t="shared" si="296"/>
        <v>21.0300000000002</v>
      </c>
      <c r="Z945" s="4">
        <f t="shared" si="278"/>
        <v>42.389999999999873</v>
      </c>
      <c r="AA945" s="4">
        <f t="shared" si="279"/>
        <v>42.389999999999873</v>
      </c>
      <c r="AC945" s="4">
        <f t="shared" si="286"/>
        <v>14.389999999999873</v>
      </c>
      <c r="AD945" s="4">
        <f t="shared" si="285"/>
        <v>86.759999999999309</v>
      </c>
    </row>
    <row r="946" spans="1:30">
      <c r="A946" s="2">
        <f>Pairs!J946</f>
        <v>41526</v>
      </c>
      <c r="B946" s="5">
        <f>Pairs!K946</f>
        <v>4046.26</v>
      </c>
      <c r="C946" s="5">
        <f>Pairs!L946</f>
        <v>4047.94</v>
      </c>
      <c r="D946" s="5">
        <f>Pairs!M946</f>
        <v>4022.81</v>
      </c>
      <c r="E946" s="5">
        <f>Pairs!N946</f>
        <v>4040.33</v>
      </c>
      <c r="F946" s="4">
        <f t="shared" si="287"/>
        <v>25.130000000000109</v>
      </c>
      <c r="G946" s="4">
        <f t="shared" si="288"/>
        <v>50.535000000000082</v>
      </c>
      <c r="H946" s="9">
        <f t="shared" si="289"/>
        <v>-8.8600000000001273</v>
      </c>
      <c r="I946" s="4">
        <f t="shared" si="290"/>
        <v>6.8639999999999421</v>
      </c>
      <c r="K946" s="16">
        <f t="shared" si="291"/>
        <v>0.88205537806176593</v>
      </c>
      <c r="L946" s="4">
        <f t="shared" si="280"/>
        <v>75.119999999999891</v>
      </c>
      <c r="M946" s="6">
        <f t="shared" si="292"/>
        <v>0.92323022268434163</v>
      </c>
      <c r="N946" s="4">
        <f t="shared" si="283"/>
        <v>115.40999999999985</v>
      </c>
      <c r="O946" s="6">
        <f t="shared" si="293"/>
        <v>0.92323022268434163</v>
      </c>
      <c r="P946" s="4">
        <f t="shared" si="284"/>
        <v>115.40999999999985</v>
      </c>
      <c r="Q946" s="13"/>
      <c r="R946" s="13"/>
      <c r="S946" s="4">
        <f t="shared" si="294"/>
        <v>-1.25</v>
      </c>
      <c r="T946" s="6">
        <f t="shared" si="281"/>
        <v>0.98335995740149096</v>
      </c>
      <c r="U946" s="4">
        <f t="shared" si="295"/>
        <v>26.380000000000109</v>
      </c>
      <c r="V946" s="6">
        <f t="shared" si="282"/>
        <v>0.64882854100106302</v>
      </c>
      <c r="X946" s="4">
        <f t="shared" si="296"/>
        <v>-1.25</v>
      </c>
      <c r="Z946" s="4">
        <f t="shared" si="278"/>
        <v>26.380000000000109</v>
      </c>
      <c r="AA946" s="4">
        <f t="shared" si="279"/>
        <v>8.8600000000001273</v>
      </c>
      <c r="AC946" s="4" t="str">
        <f t="shared" si="286"/>
        <v/>
      </c>
      <c r="AD946" s="4">
        <f t="shared" si="285"/>
        <v>112.41999999999962</v>
      </c>
    </row>
    <row r="947" spans="1:30">
      <c r="A947" s="2">
        <f>Pairs!J947</f>
        <v>41527</v>
      </c>
      <c r="B947" s="5">
        <f>Pairs!K947</f>
        <v>4071.03</v>
      </c>
      <c r="C947" s="5">
        <f>Pairs!L947</f>
        <v>4119.9799999999996</v>
      </c>
      <c r="D947" s="5">
        <f>Pairs!M947</f>
        <v>4067.16</v>
      </c>
      <c r="E947" s="5">
        <f>Pairs!N947</f>
        <v>4116.6400000000003</v>
      </c>
      <c r="F947" s="4">
        <f t="shared" si="287"/>
        <v>52.819999999999709</v>
      </c>
      <c r="G947" s="4">
        <f t="shared" si="288"/>
        <v>50.915000000000042</v>
      </c>
      <c r="H947" s="9">
        <f t="shared" si="289"/>
        <v>76.3100000000004</v>
      </c>
      <c r="I947" s="4">
        <f t="shared" si="290"/>
        <v>28.514000000000031</v>
      </c>
      <c r="K947" s="16">
        <f t="shared" si="291"/>
        <v>1</v>
      </c>
      <c r="L947" s="4">
        <f t="shared" si="280"/>
        <v>136.22000000000025</v>
      </c>
      <c r="M947" s="6">
        <f t="shared" si="292"/>
        <v>1</v>
      </c>
      <c r="N947" s="4">
        <f t="shared" si="283"/>
        <v>142.57000000000016</v>
      </c>
      <c r="O947" s="6">
        <f t="shared" si="293"/>
        <v>1</v>
      </c>
      <c r="P947" s="4">
        <f t="shared" si="284"/>
        <v>182.86000000000013</v>
      </c>
      <c r="Q947" s="13"/>
      <c r="R947" s="13"/>
      <c r="S947" s="4">
        <f t="shared" si="294"/>
        <v>79.649999999999636</v>
      </c>
      <c r="T947" s="6">
        <f t="shared" si="281"/>
        <v>1.9423588924387594</v>
      </c>
      <c r="U947" s="4">
        <f t="shared" si="295"/>
        <v>-26.829999999999927</v>
      </c>
      <c r="V947" s="6">
        <f t="shared" si="282"/>
        <v>1.2392172523961638</v>
      </c>
      <c r="X947" s="4">
        <f t="shared" si="296"/>
        <v>-26.829999999999927</v>
      </c>
      <c r="Z947" s="4">
        <f t="shared" si="278"/>
        <v>79.649999999999636</v>
      </c>
      <c r="AA947" s="4">
        <f t="shared" si="279"/>
        <v>76.3100000000004</v>
      </c>
      <c r="AC947" s="4">
        <f t="shared" si="286"/>
        <v>48.3100000000004</v>
      </c>
      <c r="AD947" s="4">
        <f t="shared" si="285"/>
        <v>90.329999999999927</v>
      </c>
    </row>
    <row r="948" spans="1:30">
      <c r="A948" s="2">
        <f>Pairs!J948</f>
        <v>41528</v>
      </c>
      <c r="B948" s="5">
        <f>Pairs!K948</f>
        <v>4107.29</v>
      </c>
      <c r="C948" s="5">
        <f>Pairs!L948</f>
        <v>4122.53</v>
      </c>
      <c r="D948" s="5">
        <f>Pairs!M948</f>
        <v>4100.8900000000003</v>
      </c>
      <c r="E948" s="5">
        <f>Pairs!N948</f>
        <v>4119.1099999999997</v>
      </c>
      <c r="F948" s="4">
        <f t="shared" si="287"/>
        <v>21.639999999999418</v>
      </c>
      <c r="G948" s="4">
        <f t="shared" si="288"/>
        <v>49.81749999999996</v>
      </c>
      <c r="H948" s="9">
        <f t="shared" si="289"/>
        <v>2.4699999999993452</v>
      </c>
      <c r="I948" s="4">
        <f t="shared" si="290"/>
        <v>27.737999999999921</v>
      </c>
      <c r="K948" s="16">
        <f t="shared" si="291"/>
        <v>1</v>
      </c>
      <c r="L948" s="4">
        <f t="shared" si="280"/>
        <v>112.30999999999949</v>
      </c>
      <c r="M948" s="6">
        <f t="shared" si="292"/>
        <v>1</v>
      </c>
      <c r="N948" s="4">
        <f t="shared" si="283"/>
        <v>145.03999999999951</v>
      </c>
      <c r="O948" s="6">
        <f t="shared" si="293"/>
        <v>1</v>
      </c>
      <c r="P948" s="4">
        <f t="shared" si="284"/>
        <v>185.32999999999947</v>
      </c>
      <c r="Q948" s="13"/>
      <c r="R948" s="13"/>
      <c r="S948" s="4">
        <f t="shared" si="294"/>
        <v>5.8899999999994179</v>
      </c>
      <c r="T948" s="6">
        <f t="shared" si="281"/>
        <v>1.0432388782851227</v>
      </c>
      <c r="U948" s="4">
        <f t="shared" si="295"/>
        <v>15.75</v>
      </c>
      <c r="V948" s="6">
        <f t="shared" si="282"/>
        <v>0.88437821171634146</v>
      </c>
      <c r="X948" s="4">
        <f t="shared" si="296"/>
        <v>5.8899999999994179</v>
      </c>
      <c r="Z948" s="4">
        <f t="shared" si="278"/>
        <v>15.75</v>
      </c>
      <c r="AA948" s="4">
        <f t="shared" si="279"/>
        <v>2.4699999999993452</v>
      </c>
      <c r="AC948" s="4" t="str">
        <f t="shared" si="286"/>
        <v/>
      </c>
      <c r="AD948" s="4">
        <f t="shared" si="285"/>
        <v>110.05999999999995</v>
      </c>
    </row>
    <row r="949" spans="1:30">
      <c r="A949" s="2">
        <f>Pairs!J949</f>
        <v>41529</v>
      </c>
      <c r="B949" s="5">
        <f>Pairs!K949</f>
        <v>4117.6400000000003</v>
      </c>
      <c r="C949" s="5">
        <f>Pairs!L949</f>
        <v>4121.32</v>
      </c>
      <c r="D949" s="5">
        <f>Pairs!M949</f>
        <v>4095.21</v>
      </c>
      <c r="E949" s="5">
        <f>Pairs!N949</f>
        <v>4106.63</v>
      </c>
      <c r="F949" s="4">
        <f t="shared" si="287"/>
        <v>26.109999999999673</v>
      </c>
      <c r="G949" s="4">
        <f t="shared" si="288"/>
        <v>44.180833333333261</v>
      </c>
      <c r="H949" s="9">
        <f t="shared" si="289"/>
        <v>-12.479999999999563</v>
      </c>
      <c r="I949" s="4">
        <f t="shared" si="290"/>
        <v>19.965999999999987</v>
      </c>
      <c r="K949" s="16">
        <f t="shared" si="291"/>
        <v>0.84158415841584666</v>
      </c>
      <c r="L949" s="4">
        <f t="shared" si="280"/>
        <v>78.779999999999745</v>
      </c>
      <c r="M949" s="6">
        <f t="shared" si="292"/>
        <v>0.91001514168289277</v>
      </c>
      <c r="N949" s="4">
        <f t="shared" si="283"/>
        <v>138.6899999999996</v>
      </c>
      <c r="O949" s="6">
        <f t="shared" si="293"/>
        <v>0.91395477109763101</v>
      </c>
      <c r="P949" s="4">
        <f t="shared" si="284"/>
        <v>145.03999999999951</v>
      </c>
      <c r="Q949" s="13"/>
      <c r="R949" s="13"/>
      <c r="S949" s="4">
        <f t="shared" si="294"/>
        <v>2.2100000000000364</v>
      </c>
      <c r="T949" s="6">
        <f t="shared" si="281"/>
        <v>1.0196776778559349</v>
      </c>
      <c r="U949" s="4">
        <f t="shared" si="295"/>
        <v>23.899999999999636</v>
      </c>
      <c r="V949" s="6">
        <f t="shared" si="282"/>
        <v>0.78719615350369743</v>
      </c>
      <c r="X949" s="4">
        <f t="shared" si="296"/>
        <v>2.2100000000000364</v>
      </c>
      <c r="Z949" s="4">
        <f t="shared" si="278"/>
        <v>23.899999999999636</v>
      </c>
      <c r="AA949" s="4">
        <f t="shared" si="279"/>
        <v>12.479999999999563</v>
      </c>
      <c r="AC949" s="4" t="str">
        <f t="shared" si="286"/>
        <v/>
      </c>
      <c r="AD949" s="4">
        <f t="shared" si="285"/>
        <v>112.17000000000007</v>
      </c>
    </row>
    <row r="950" spans="1:30">
      <c r="A950" s="2">
        <f>Pairs!J950</f>
        <v>41530</v>
      </c>
      <c r="B950" s="5">
        <f>Pairs!K950</f>
        <v>4101.67</v>
      </c>
      <c r="C950" s="5">
        <f>Pairs!L950</f>
        <v>4117.38</v>
      </c>
      <c r="D950" s="5">
        <f>Pairs!M950</f>
        <v>4095.73</v>
      </c>
      <c r="E950" s="5">
        <f>Pairs!N950</f>
        <v>4114.5</v>
      </c>
      <c r="F950" s="4">
        <f t="shared" si="287"/>
        <v>21.650000000000091</v>
      </c>
      <c r="G950" s="4">
        <f t="shared" si="288"/>
        <v>42.541666666666593</v>
      </c>
      <c r="H950" s="9">
        <f t="shared" si="289"/>
        <v>7.8699999999998909</v>
      </c>
      <c r="I950" s="4">
        <f t="shared" si="290"/>
        <v>13.061999999999989</v>
      </c>
      <c r="K950" s="16">
        <f t="shared" si="291"/>
        <v>0.94148260979944542</v>
      </c>
      <c r="L950" s="4">
        <f t="shared" si="280"/>
        <v>78.779999999999745</v>
      </c>
      <c r="M950" s="6">
        <f t="shared" si="292"/>
        <v>0.95895289822812135</v>
      </c>
      <c r="N950" s="4">
        <f t="shared" si="283"/>
        <v>112.30999999999949</v>
      </c>
      <c r="O950" s="6">
        <f t="shared" si="293"/>
        <v>0.96821566464423825</v>
      </c>
      <c r="P950" s="4">
        <f t="shared" si="284"/>
        <v>145.03999999999951</v>
      </c>
      <c r="Q950" s="13"/>
      <c r="R950" s="13"/>
      <c r="S950" s="4">
        <f t="shared" si="294"/>
        <v>10.75</v>
      </c>
      <c r="T950" s="6">
        <f t="shared" si="281"/>
        <v>0.97804011170348348</v>
      </c>
      <c r="U950" s="4">
        <f t="shared" si="295"/>
        <v>10.900000000000091</v>
      </c>
      <c r="V950" s="6">
        <f t="shared" si="282"/>
        <v>0.70322416857070669</v>
      </c>
      <c r="X950" s="4">
        <f t="shared" si="296"/>
        <v>10.75</v>
      </c>
      <c r="Z950" s="4">
        <f t="shared" si="278"/>
        <v>10.900000000000091</v>
      </c>
      <c r="AA950" s="4">
        <f t="shared" si="279"/>
        <v>7.8699999999998909</v>
      </c>
      <c r="AC950" s="4" t="str">
        <f t="shared" si="286"/>
        <v/>
      </c>
      <c r="AD950" s="4">
        <f t="shared" si="285"/>
        <v>87.600000000000364</v>
      </c>
    </row>
    <row r="951" spans="1:30">
      <c r="A951" s="2">
        <f>Pairs!J951</f>
        <v>41533</v>
      </c>
      <c r="B951" s="5">
        <f>Pairs!K951</f>
        <v>4154.1899999999996</v>
      </c>
      <c r="C951" s="5">
        <f>Pairs!L951</f>
        <v>4162.67</v>
      </c>
      <c r="D951" s="5">
        <f>Pairs!M951</f>
        <v>4138.34</v>
      </c>
      <c r="E951" s="5">
        <f>Pairs!N951</f>
        <v>4152.22</v>
      </c>
      <c r="F951" s="4">
        <f t="shared" si="287"/>
        <v>24.329999999999927</v>
      </c>
      <c r="G951" s="4">
        <f t="shared" si="288"/>
        <v>41.274999999999899</v>
      </c>
      <c r="H951" s="9">
        <f t="shared" si="289"/>
        <v>37.720000000000255</v>
      </c>
      <c r="I951" s="4">
        <f t="shared" si="290"/>
        <v>22.378000000000064</v>
      </c>
      <c r="K951" s="16">
        <f t="shared" si="291"/>
        <v>1</v>
      </c>
      <c r="L951" s="4">
        <f t="shared" si="280"/>
        <v>45.590000000000146</v>
      </c>
      <c r="M951" s="6">
        <f t="shared" si="292"/>
        <v>1</v>
      </c>
      <c r="N951" s="4">
        <f t="shared" si="283"/>
        <v>111.89000000000033</v>
      </c>
      <c r="O951" s="6">
        <f t="shared" si="293"/>
        <v>1</v>
      </c>
      <c r="P951" s="4">
        <f t="shared" si="284"/>
        <v>171.80000000000018</v>
      </c>
      <c r="Q951" s="13"/>
      <c r="R951" s="13"/>
      <c r="S951" s="4">
        <f t="shared" si="294"/>
        <v>48.170000000000073</v>
      </c>
      <c r="T951" s="6">
        <f t="shared" si="281"/>
        <v>1.5529322162985597</v>
      </c>
      <c r="U951" s="4">
        <f t="shared" si="295"/>
        <v>-23.840000000000146</v>
      </c>
      <c r="V951" s="6">
        <f t="shared" si="282"/>
        <v>1.2440974866717509</v>
      </c>
      <c r="X951" s="4">
        <f t="shared" si="296"/>
        <v>-23.840000000000146</v>
      </c>
      <c r="Z951" s="4">
        <f t="shared" si="278"/>
        <v>48.170000000000073</v>
      </c>
      <c r="AA951" s="4">
        <f t="shared" si="279"/>
        <v>37.720000000000255</v>
      </c>
      <c r="AC951" s="4">
        <f t="shared" si="286"/>
        <v>9.7200000000002547</v>
      </c>
      <c r="AD951" s="4">
        <f t="shared" si="285"/>
        <v>53.0900000000006</v>
      </c>
    </row>
    <row r="952" spans="1:30">
      <c r="A952" s="2">
        <f>Pairs!J952</f>
        <v>41534</v>
      </c>
      <c r="B952" s="5">
        <f>Pairs!K952</f>
        <v>4142.2299999999996</v>
      </c>
      <c r="C952" s="5">
        <f>Pairs!L952</f>
        <v>4155.8500000000004</v>
      </c>
      <c r="D952" s="5">
        <f>Pairs!M952</f>
        <v>4131.22</v>
      </c>
      <c r="E952" s="5">
        <f>Pairs!N952</f>
        <v>4145.51</v>
      </c>
      <c r="F952" s="4">
        <f t="shared" si="287"/>
        <v>24.630000000000109</v>
      </c>
      <c r="G952" s="4">
        <f t="shared" si="288"/>
        <v>38.731666666666605</v>
      </c>
      <c r="H952" s="9">
        <f t="shared" si="289"/>
        <v>-6.7100000000000364</v>
      </c>
      <c r="I952" s="4">
        <f t="shared" si="290"/>
        <v>5.7739999999999778</v>
      </c>
      <c r="K952" s="16">
        <f t="shared" si="291"/>
        <v>0.85281860057030012</v>
      </c>
      <c r="L952" s="4">
        <f t="shared" si="280"/>
        <v>45.590000000000146</v>
      </c>
      <c r="M952" s="6">
        <f t="shared" si="292"/>
        <v>0.94003038698721941</v>
      </c>
      <c r="N952" s="4">
        <f t="shared" si="283"/>
        <v>111.89000000000033</v>
      </c>
      <c r="O952" s="6">
        <f t="shared" si="293"/>
        <v>0.95385779122541581</v>
      </c>
      <c r="P952" s="4">
        <f t="shared" si="284"/>
        <v>145.42000000000007</v>
      </c>
      <c r="Q952" s="13"/>
      <c r="R952" s="13"/>
      <c r="S952" s="4">
        <f t="shared" si="294"/>
        <v>3.6300000000001091</v>
      </c>
      <c r="T952" s="6">
        <f t="shared" si="281"/>
        <v>1.0796227242816427</v>
      </c>
      <c r="U952" s="4">
        <f t="shared" si="295"/>
        <v>21</v>
      </c>
      <c r="V952" s="6">
        <f t="shared" si="282"/>
        <v>0.53937266944505524</v>
      </c>
      <c r="X952" s="4">
        <f t="shared" si="296"/>
        <v>3.6300000000001091</v>
      </c>
      <c r="Z952" s="4">
        <f t="shared" si="278"/>
        <v>21</v>
      </c>
      <c r="AA952" s="4">
        <f t="shared" si="279"/>
        <v>6.7100000000000364</v>
      </c>
      <c r="AC952" s="4" t="str">
        <f t="shared" si="286"/>
        <v/>
      </c>
      <c r="AD952" s="4">
        <f t="shared" si="285"/>
        <v>49.150000000000546</v>
      </c>
    </row>
    <row r="953" spans="1:30">
      <c r="A953" s="2">
        <f>Pairs!J953</f>
        <v>41535</v>
      </c>
      <c r="B953" s="5">
        <f>Pairs!K953</f>
        <v>4147.46</v>
      </c>
      <c r="C953" s="5">
        <f>Pairs!L953</f>
        <v>4170.3999999999996</v>
      </c>
      <c r="D953" s="5">
        <f>Pairs!M953</f>
        <v>4134.4399999999996</v>
      </c>
      <c r="E953" s="5">
        <f>Pairs!N953</f>
        <v>4170.3999999999996</v>
      </c>
      <c r="F953" s="4">
        <f t="shared" si="287"/>
        <v>35.960000000000036</v>
      </c>
      <c r="G953" s="4">
        <f t="shared" si="288"/>
        <v>38.419166666666605</v>
      </c>
      <c r="H953" s="9">
        <f t="shared" si="289"/>
        <v>24.889999999999418</v>
      </c>
      <c r="I953" s="4">
        <f t="shared" si="290"/>
        <v>10.257999999999992</v>
      </c>
      <c r="K953" s="16">
        <f t="shared" si="291"/>
        <v>1</v>
      </c>
      <c r="L953" s="4">
        <f t="shared" si="280"/>
        <v>63.769999999999527</v>
      </c>
      <c r="M953" s="6">
        <f t="shared" si="292"/>
        <v>1</v>
      </c>
      <c r="N953" s="4">
        <f t="shared" si="283"/>
        <v>63.769999999999527</v>
      </c>
      <c r="O953" s="6">
        <f t="shared" si="293"/>
        <v>1</v>
      </c>
      <c r="P953" s="4">
        <f t="shared" si="284"/>
        <v>130.06999999999971</v>
      </c>
      <c r="Q953" s="13"/>
      <c r="R953" s="13"/>
      <c r="S953" s="4">
        <f t="shared" si="294"/>
        <v>24.889999999999418</v>
      </c>
      <c r="T953" s="6">
        <f t="shared" si="281"/>
        <v>1.3987716604518385</v>
      </c>
      <c r="U953" s="4">
        <f t="shared" si="295"/>
        <v>11.070000000000618</v>
      </c>
      <c r="V953" s="6">
        <f t="shared" si="282"/>
        <v>0.61000219346346574</v>
      </c>
      <c r="X953" s="4">
        <f t="shared" si="296"/>
        <v>11.070000000000618</v>
      </c>
      <c r="Z953" s="4">
        <f t="shared" si="278"/>
        <v>24.889999999999418</v>
      </c>
      <c r="AA953" s="4">
        <f t="shared" si="279"/>
        <v>24.889999999999418</v>
      </c>
      <c r="AC953" s="4" t="str">
        <f t="shared" si="286"/>
        <v/>
      </c>
      <c r="AD953" s="4">
        <f t="shared" si="285"/>
        <v>70.800000000000637</v>
      </c>
    </row>
    <row r="954" spans="1:30">
      <c r="A954" s="2">
        <f>Pairs!J954</f>
        <v>41536</v>
      </c>
      <c r="B954" s="5">
        <f>Pairs!K954</f>
        <v>4228</v>
      </c>
      <c r="C954" s="5">
        <f>Pairs!L954</f>
        <v>4228</v>
      </c>
      <c r="D954" s="5">
        <f>Pairs!M954</f>
        <v>4188.7299999999996</v>
      </c>
      <c r="E954" s="5">
        <f>Pairs!N954</f>
        <v>4206.04</v>
      </c>
      <c r="F954" s="4">
        <f t="shared" si="287"/>
        <v>39.270000000000437</v>
      </c>
      <c r="G954" s="4">
        <f t="shared" si="288"/>
        <v>36.384999999999991</v>
      </c>
      <c r="H954" s="9">
        <f t="shared" si="289"/>
        <v>35.640000000000327</v>
      </c>
      <c r="I954" s="4">
        <f t="shared" si="290"/>
        <v>19.881999999999969</v>
      </c>
      <c r="K954" s="16">
        <f t="shared" si="291"/>
        <v>1</v>
      </c>
      <c r="L954" s="4">
        <f t="shared" si="280"/>
        <v>91.539999999999964</v>
      </c>
      <c r="M954" s="6">
        <f t="shared" si="292"/>
        <v>1</v>
      </c>
      <c r="N954" s="4">
        <f t="shared" si="283"/>
        <v>99.409999999999854</v>
      </c>
      <c r="O954" s="6">
        <f t="shared" si="293"/>
        <v>1</v>
      </c>
      <c r="P954" s="4">
        <f t="shared" si="284"/>
        <v>165.71000000000004</v>
      </c>
      <c r="Q954" s="13"/>
      <c r="R954" s="13"/>
      <c r="S954" s="4">
        <f t="shared" si="294"/>
        <v>57.600000000000364</v>
      </c>
      <c r="T954" s="6">
        <f t="shared" si="281"/>
        <v>1.9032460404579079</v>
      </c>
      <c r="U954" s="4">
        <f t="shared" si="295"/>
        <v>-18.329999999999927</v>
      </c>
      <c r="V954" s="6">
        <f t="shared" si="282"/>
        <v>1.2874392347498833</v>
      </c>
      <c r="X954" s="4">
        <f t="shared" si="296"/>
        <v>-18.329999999999927</v>
      </c>
      <c r="Z954" s="4">
        <f t="shared" si="278"/>
        <v>57.600000000000364</v>
      </c>
      <c r="AA954" s="4">
        <f t="shared" si="279"/>
        <v>35.640000000000327</v>
      </c>
      <c r="AC954" s="4">
        <f t="shared" si="286"/>
        <v>7.6400000000003274</v>
      </c>
      <c r="AD954" s="4">
        <f t="shared" si="285"/>
        <v>80.060000000000855</v>
      </c>
    </row>
    <row r="955" spans="1:30">
      <c r="A955" s="2">
        <f>Pairs!J955</f>
        <v>41537</v>
      </c>
      <c r="B955" s="5">
        <f>Pairs!K955</f>
        <v>4194.9399999999996</v>
      </c>
      <c r="C955" s="5">
        <f>Pairs!L955</f>
        <v>4219.8999999999996</v>
      </c>
      <c r="D955" s="5">
        <f>Pairs!M955</f>
        <v>4193.92</v>
      </c>
      <c r="E955" s="5">
        <f>Pairs!N955</f>
        <v>4203.66</v>
      </c>
      <c r="F955" s="4">
        <f t="shared" si="287"/>
        <v>25.979999999999563</v>
      </c>
      <c r="G955" s="4">
        <f t="shared" si="288"/>
        <v>33.529166666666619</v>
      </c>
      <c r="H955" s="9">
        <f t="shared" si="289"/>
        <v>-2.3800000000001091</v>
      </c>
      <c r="I955" s="4">
        <f t="shared" si="290"/>
        <v>17.831999999999972</v>
      </c>
      <c r="K955" s="16">
        <f t="shared" si="291"/>
        <v>0.96068065422104543</v>
      </c>
      <c r="L955" s="4">
        <f t="shared" si="280"/>
        <v>60.529999999999745</v>
      </c>
      <c r="M955" s="6">
        <f t="shared" si="292"/>
        <v>0.97605874660496816</v>
      </c>
      <c r="N955" s="4">
        <f t="shared" si="283"/>
        <v>99.409999999999854</v>
      </c>
      <c r="O955" s="6">
        <f t="shared" si="293"/>
        <v>0.97605874660496816</v>
      </c>
      <c r="P955" s="4">
        <f t="shared" si="284"/>
        <v>99.409999999999854</v>
      </c>
      <c r="Q955" s="13"/>
      <c r="R955" s="13"/>
      <c r="S955" s="4">
        <f t="shared" si="294"/>
        <v>13.859999999999673</v>
      </c>
      <c r="T955" s="6">
        <f t="shared" si="281"/>
        <v>1.1514092200131054</v>
      </c>
      <c r="U955" s="4">
        <f t="shared" si="295"/>
        <v>12.119999999999891</v>
      </c>
      <c r="V955" s="6">
        <f t="shared" si="282"/>
        <v>0.86759886388464169</v>
      </c>
      <c r="X955" s="4">
        <f t="shared" si="296"/>
        <v>12.119999999999891</v>
      </c>
      <c r="Z955" s="4">
        <f t="shared" si="278"/>
        <v>13.859999999999673</v>
      </c>
      <c r="AA955" s="4">
        <f t="shared" si="279"/>
        <v>2.3800000000001091</v>
      </c>
      <c r="AC955" s="4" t="str">
        <f t="shared" si="286"/>
        <v/>
      </c>
      <c r="AD955" s="4">
        <f t="shared" si="285"/>
        <v>65.670000000000982</v>
      </c>
    </row>
    <row r="956" spans="1:30">
      <c r="A956" s="2">
        <f>Pairs!J956</f>
        <v>41540</v>
      </c>
      <c r="B956" s="5">
        <f>Pairs!K956</f>
        <v>4207.18</v>
      </c>
      <c r="C956" s="5">
        <f>Pairs!L956</f>
        <v>4216.92</v>
      </c>
      <c r="D956" s="5">
        <f>Pairs!M956</f>
        <v>4162.84</v>
      </c>
      <c r="E956" s="5">
        <f>Pairs!N956</f>
        <v>4172.08</v>
      </c>
      <c r="F956" s="4">
        <f t="shared" si="287"/>
        <v>54.079999999999927</v>
      </c>
      <c r="G956" s="4">
        <f t="shared" si="288"/>
        <v>34.584999999999923</v>
      </c>
      <c r="H956" s="9">
        <f t="shared" si="289"/>
        <v>-31.579999999999927</v>
      </c>
      <c r="I956" s="4">
        <f t="shared" si="290"/>
        <v>3.9719999999999347</v>
      </c>
      <c r="K956" s="16">
        <f t="shared" si="291"/>
        <v>0.43895588964149712</v>
      </c>
      <c r="L956" s="4">
        <f t="shared" si="280"/>
        <v>60.529999999999745</v>
      </c>
      <c r="M956" s="6">
        <f t="shared" si="292"/>
        <v>0.62901463840943794</v>
      </c>
      <c r="N956" s="4">
        <f t="shared" si="283"/>
        <v>91.539999999999964</v>
      </c>
      <c r="O956" s="6">
        <f t="shared" si="293"/>
        <v>0.65838446836334286</v>
      </c>
      <c r="P956" s="4">
        <f t="shared" si="284"/>
        <v>99.409999999999854</v>
      </c>
      <c r="Q956" s="13"/>
      <c r="R956" s="13"/>
      <c r="S956" s="4">
        <f t="shared" si="294"/>
        <v>13.260000000000218</v>
      </c>
      <c r="T956" s="6">
        <f t="shared" si="281"/>
        <v>1.1797455807037858</v>
      </c>
      <c r="U956" s="4">
        <f t="shared" si="295"/>
        <v>40.819999999999709</v>
      </c>
      <c r="V956" s="6">
        <f t="shared" si="282"/>
        <v>0.28630431191144889</v>
      </c>
      <c r="X956" s="4">
        <f t="shared" si="296"/>
        <v>13.260000000000218</v>
      </c>
      <c r="Z956" s="4">
        <f t="shared" si="278"/>
        <v>40.819999999999709</v>
      </c>
      <c r="AA956" s="4">
        <f t="shared" si="279"/>
        <v>31.579999999999927</v>
      </c>
      <c r="AC956" s="4">
        <f t="shared" si="286"/>
        <v>3.5799999999999272</v>
      </c>
      <c r="AD956" s="4">
        <f t="shared" si="285"/>
        <v>69.250000000000909</v>
      </c>
    </row>
    <row r="957" spans="1:30">
      <c r="A957" s="2">
        <f>Pairs!J957</f>
        <v>41541</v>
      </c>
      <c r="B957" s="5">
        <f>Pairs!K957</f>
        <v>4174.8599999999997</v>
      </c>
      <c r="C957" s="5">
        <f>Pairs!L957</f>
        <v>4206.3</v>
      </c>
      <c r="D957" s="5">
        <f>Pairs!M957</f>
        <v>4174.26</v>
      </c>
      <c r="E957" s="5">
        <f>Pairs!N957</f>
        <v>4195.6099999999997</v>
      </c>
      <c r="F957" s="4">
        <f t="shared" si="287"/>
        <v>32.039999999999964</v>
      </c>
      <c r="G957" s="4">
        <f t="shared" si="288"/>
        <v>31.969999999999914</v>
      </c>
      <c r="H957" s="9">
        <f t="shared" si="289"/>
        <v>23.529999999999745</v>
      </c>
      <c r="I957" s="4">
        <f t="shared" si="290"/>
        <v>10.019999999999891</v>
      </c>
      <c r="K957" s="16">
        <f t="shared" si="291"/>
        <v>0.70735129068461855</v>
      </c>
      <c r="L957" s="4">
        <f t="shared" si="280"/>
        <v>35.640000000000327</v>
      </c>
      <c r="M957" s="6">
        <f t="shared" si="292"/>
        <v>0.82768874938046699</v>
      </c>
      <c r="N957" s="4">
        <f t="shared" si="283"/>
        <v>60.529999999999745</v>
      </c>
      <c r="O957" s="6">
        <f t="shared" si="293"/>
        <v>0.895080977768833</v>
      </c>
      <c r="P957" s="4">
        <f t="shared" si="284"/>
        <v>99.409999999999854</v>
      </c>
      <c r="Q957" s="13"/>
      <c r="R957" s="13"/>
      <c r="S957" s="4">
        <f t="shared" si="294"/>
        <v>34.220000000000255</v>
      </c>
      <c r="T957" s="6">
        <f t="shared" si="281"/>
        <v>1.0042953907153513</v>
      </c>
      <c r="U957" s="4">
        <f t="shared" si="295"/>
        <v>-2.180000000000291</v>
      </c>
      <c r="V957" s="6">
        <f t="shared" si="282"/>
        <v>0.47497108871634103</v>
      </c>
      <c r="X957" s="4">
        <f t="shared" si="296"/>
        <v>-2.180000000000291</v>
      </c>
      <c r="Z957" s="4">
        <f t="shared" si="278"/>
        <v>34.220000000000255</v>
      </c>
      <c r="AA957" s="4">
        <f t="shared" si="279"/>
        <v>23.529999999999745</v>
      </c>
      <c r="AC957" s="4">
        <f t="shared" si="286"/>
        <v>-4.4700000000002547</v>
      </c>
      <c r="AD957" s="4">
        <f t="shared" si="285"/>
        <v>16.470000000000255</v>
      </c>
    </row>
    <row r="958" spans="1:30">
      <c r="A958" s="2">
        <f>Pairs!J958</f>
        <v>41542</v>
      </c>
      <c r="B958" s="5">
        <f>Pairs!K958</f>
        <v>4185.2</v>
      </c>
      <c r="C958" s="5">
        <f>Pairs!L958</f>
        <v>4202.54</v>
      </c>
      <c r="D958" s="5">
        <f>Pairs!M958</f>
        <v>4171.88</v>
      </c>
      <c r="E958" s="5">
        <f>Pairs!N958</f>
        <v>4195.3500000000004</v>
      </c>
      <c r="F958" s="4">
        <f t="shared" si="287"/>
        <v>30.659999999999854</v>
      </c>
      <c r="G958" s="4">
        <f t="shared" si="288"/>
        <v>32.430833333333226</v>
      </c>
      <c r="H958" s="9">
        <f t="shared" si="289"/>
        <v>-0.25999999999930878</v>
      </c>
      <c r="I958" s="4">
        <f t="shared" si="290"/>
        <v>4.9900000000001459</v>
      </c>
      <c r="K958" s="16">
        <f t="shared" si="291"/>
        <v>0.68521790341579536</v>
      </c>
      <c r="L958" s="4">
        <f t="shared" si="280"/>
        <v>33.960000000000036</v>
      </c>
      <c r="M958" s="6">
        <f t="shared" si="292"/>
        <v>0.82339335866513064</v>
      </c>
      <c r="N958" s="4">
        <f t="shared" si="283"/>
        <v>60.529999999999745</v>
      </c>
      <c r="O958" s="6">
        <f t="shared" si="293"/>
        <v>0.88322045007647365</v>
      </c>
      <c r="P958" s="4">
        <f t="shared" si="284"/>
        <v>91.539999999999964</v>
      </c>
      <c r="Q958" s="13"/>
      <c r="R958" s="13"/>
      <c r="S958" s="4">
        <f t="shared" si="294"/>
        <v>6.930000000000291</v>
      </c>
      <c r="T958" s="6">
        <f t="shared" si="281"/>
        <v>0.90179573512906941</v>
      </c>
      <c r="U958" s="4">
        <f t="shared" si="295"/>
        <v>23.729999999999563</v>
      </c>
      <c r="V958" s="6">
        <f t="shared" si="282"/>
        <v>4.1526374859721084E-2</v>
      </c>
      <c r="X958" s="4">
        <f t="shared" si="296"/>
        <v>6.930000000000291</v>
      </c>
      <c r="Z958" s="4">
        <f t="shared" si="278"/>
        <v>23.729999999999563</v>
      </c>
      <c r="AA958" s="4">
        <f t="shared" si="279"/>
        <v>0.25999999999930878</v>
      </c>
      <c r="AC958" s="4" t="str">
        <f t="shared" si="286"/>
        <v/>
      </c>
      <c r="AD958" s="4">
        <f t="shared" si="285"/>
        <v>16.470000000000255</v>
      </c>
    </row>
    <row r="959" spans="1:30">
      <c r="A959" s="2">
        <f>Pairs!J959</f>
        <v>41543</v>
      </c>
      <c r="B959" s="5">
        <f>Pairs!K959</f>
        <v>4199.0200000000004</v>
      </c>
      <c r="C959" s="5">
        <f>Pairs!L959</f>
        <v>4202.3999999999996</v>
      </c>
      <c r="D959" s="5">
        <f>Pairs!M959</f>
        <v>4170.67</v>
      </c>
      <c r="E959" s="5">
        <f>Pairs!N959</f>
        <v>4186.72</v>
      </c>
      <c r="F959" s="4">
        <f t="shared" si="287"/>
        <v>31.729999999999563</v>
      </c>
      <c r="G959" s="4">
        <f t="shared" si="288"/>
        <v>30.673333333333215</v>
      </c>
      <c r="H959" s="9">
        <f t="shared" si="289"/>
        <v>-8.6300000000001091</v>
      </c>
      <c r="I959" s="4">
        <f t="shared" si="290"/>
        <v>-3.8639999999999417</v>
      </c>
      <c r="K959" s="16">
        <f t="shared" si="291"/>
        <v>0.46358454718177206</v>
      </c>
      <c r="L959" s="4">
        <f t="shared" si="280"/>
        <v>31.579999999999927</v>
      </c>
      <c r="M959" s="6">
        <f t="shared" si="292"/>
        <v>0.45791245791247104</v>
      </c>
      <c r="N959" s="4">
        <f t="shared" si="283"/>
        <v>35.640000000000327</v>
      </c>
      <c r="O959" s="6">
        <f t="shared" si="293"/>
        <v>0.68081942838262366</v>
      </c>
      <c r="P959" s="4">
        <f t="shared" si="284"/>
        <v>60.529999999999745</v>
      </c>
      <c r="Q959" s="13"/>
      <c r="R959" s="13"/>
      <c r="S959" s="4">
        <f t="shared" si="294"/>
        <v>7.0499999999992724</v>
      </c>
      <c r="T959" s="6">
        <f t="shared" si="281"/>
        <v>0.89281507656065007</v>
      </c>
      <c r="U959" s="4">
        <f t="shared" si="295"/>
        <v>24.680000000000291</v>
      </c>
      <c r="V959" s="6">
        <f t="shared" si="282"/>
        <v>-4.1519434628970939E-2</v>
      </c>
      <c r="X959" s="4">
        <f t="shared" si="296"/>
        <v>7.0499999999992724</v>
      </c>
      <c r="Z959" s="4">
        <f t="shared" si="278"/>
        <v>24.680000000000291</v>
      </c>
      <c r="AA959" s="4">
        <f t="shared" si="279"/>
        <v>8.6300000000001091</v>
      </c>
      <c r="AC959" s="4" t="str">
        <f t="shared" si="286"/>
        <v/>
      </c>
      <c r="AD959" s="4">
        <f t="shared" si="285"/>
        <v>16.470000000000255</v>
      </c>
    </row>
    <row r="960" spans="1:30">
      <c r="A960" s="2">
        <f>Pairs!J960</f>
        <v>41544</v>
      </c>
      <c r="B960" s="5">
        <f>Pairs!K960</f>
        <v>4193.17</v>
      </c>
      <c r="C960" s="5">
        <f>Pairs!L960</f>
        <v>4201.21</v>
      </c>
      <c r="D960" s="5">
        <f>Pairs!M960</f>
        <v>4163.7</v>
      </c>
      <c r="E960" s="5">
        <f>Pairs!N960</f>
        <v>4186.7700000000004</v>
      </c>
      <c r="F960" s="4">
        <f t="shared" si="287"/>
        <v>37.510000000000218</v>
      </c>
      <c r="G960" s="4">
        <f t="shared" si="288"/>
        <v>31.99583333333328</v>
      </c>
      <c r="H960" s="9">
        <f t="shared" si="289"/>
        <v>5.0000000000181899E-2</v>
      </c>
      <c r="I960" s="4">
        <f t="shared" si="290"/>
        <v>-3.3779999999998838</v>
      </c>
      <c r="K960" s="16">
        <f t="shared" si="291"/>
        <v>0.62430939226522175</v>
      </c>
      <c r="L960" s="4">
        <f t="shared" si="280"/>
        <v>23.529999999999745</v>
      </c>
      <c r="M960" s="6">
        <f t="shared" si="292"/>
        <v>0.43256772673735255</v>
      </c>
      <c r="N960" s="4">
        <f t="shared" si="283"/>
        <v>33.960000000000036</v>
      </c>
      <c r="O960" s="6">
        <f t="shared" si="293"/>
        <v>0.68164546505865509</v>
      </c>
      <c r="P960" s="4">
        <f t="shared" si="284"/>
        <v>60.529999999999745</v>
      </c>
      <c r="Q960" s="13"/>
      <c r="R960" s="13"/>
      <c r="S960" s="4">
        <f t="shared" si="294"/>
        <v>14.489999999999782</v>
      </c>
      <c r="T960" s="6">
        <f t="shared" si="281"/>
        <v>0.92241925269158254</v>
      </c>
      <c r="U960" s="4">
        <f t="shared" si="295"/>
        <v>23.020000000000437</v>
      </c>
      <c r="V960" s="6">
        <f t="shared" si="282"/>
        <v>-0.26535782140595721</v>
      </c>
      <c r="X960" s="4">
        <f t="shared" si="296"/>
        <v>14.489999999999782</v>
      </c>
      <c r="Z960" s="4">
        <f t="shared" si="278"/>
        <v>23.020000000000437</v>
      </c>
      <c r="AA960" s="4">
        <f t="shared" si="279"/>
        <v>5.0000000000181899E-2</v>
      </c>
      <c r="AC960" s="4" t="str">
        <f t="shared" si="286"/>
        <v/>
      </c>
      <c r="AD960" s="4">
        <f t="shared" si="285"/>
        <v>16.470000000000255</v>
      </c>
    </row>
    <row r="961" spans="1:30">
      <c r="A961" s="2">
        <f>Pairs!J961</f>
        <v>41547</v>
      </c>
      <c r="B961" s="5">
        <f>Pairs!K961</f>
        <v>4141.55</v>
      </c>
      <c r="C961" s="5">
        <f>Pairs!L961</f>
        <v>4150.4399999999996</v>
      </c>
      <c r="D961" s="5">
        <f>Pairs!M961</f>
        <v>4120.24</v>
      </c>
      <c r="E961" s="5">
        <f>Pairs!N961</f>
        <v>4143.4399999999996</v>
      </c>
      <c r="F961" s="4">
        <f t="shared" si="287"/>
        <v>30.199999999999818</v>
      </c>
      <c r="G961" s="4">
        <f t="shared" si="288"/>
        <v>32.336666666666623</v>
      </c>
      <c r="H961" s="9">
        <f t="shared" si="289"/>
        <v>-43.330000000000837</v>
      </c>
      <c r="I961" s="4">
        <f t="shared" si="290"/>
        <v>-5.7280000000000655</v>
      </c>
      <c r="K961" s="16">
        <f t="shared" si="291"/>
        <v>0</v>
      </c>
      <c r="L961" s="4">
        <f t="shared" si="280"/>
        <v>52.170000000000073</v>
      </c>
      <c r="M961" s="6">
        <f t="shared" si="292"/>
        <v>0</v>
      </c>
      <c r="N961" s="4">
        <f t="shared" si="283"/>
        <v>60.220000000000255</v>
      </c>
      <c r="O961" s="6">
        <f t="shared" si="293"/>
        <v>0</v>
      </c>
      <c r="P961" s="4">
        <f t="shared" si="284"/>
        <v>62.600000000000364</v>
      </c>
      <c r="Q961" s="13"/>
      <c r="R961" s="13"/>
      <c r="S961" s="4">
        <f t="shared" si="294"/>
        <v>-36.330000000000837</v>
      </c>
      <c r="T961" s="6">
        <f t="shared" si="281"/>
        <v>-0.919677008074822</v>
      </c>
      <c r="U961" s="4">
        <f t="shared" si="295"/>
        <v>66.530000000000655</v>
      </c>
      <c r="V961" s="6">
        <f t="shared" si="282"/>
        <v>-2.2031449213769956</v>
      </c>
      <c r="X961" s="4">
        <f t="shared" si="296"/>
        <v>-36.330000000000837</v>
      </c>
      <c r="Z961" s="4">
        <f t="shared" si="278"/>
        <v>66.530000000000655</v>
      </c>
      <c r="AA961" s="4">
        <f t="shared" si="279"/>
        <v>43.330000000000837</v>
      </c>
      <c r="AC961" s="4">
        <f t="shared" si="286"/>
        <v>15.330000000000837</v>
      </c>
      <c r="AD961" s="4">
        <f t="shared" si="285"/>
        <v>22.080000000000837</v>
      </c>
    </row>
    <row r="962" spans="1:30">
      <c r="A962" s="2">
        <f>Pairs!J962</f>
        <v>41548</v>
      </c>
      <c r="B962" s="5">
        <f>Pairs!K962</f>
        <v>4151.92</v>
      </c>
      <c r="C962" s="5">
        <f>Pairs!L962</f>
        <v>4196.6000000000004</v>
      </c>
      <c r="D962" s="5">
        <f>Pairs!M962</f>
        <v>4150.04</v>
      </c>
      <c r="E962" s="5">
        <f>Pairs!N962</f>
        <v>4196.6000000000004</v>
      </c>
      <c r="F962" s="4">
        <f t="shared" si="287"/>
        <v>46.5600000000004</v>
      </c>
      <c r="G962" s="4">
        <f t="shared" si="288"/>
        <v>34.412499999999987</v>
      </c>
      <c r="H962" s="9">
        <f t="shared" si="289"/>
        <v>53.160000000000764</v>
      </c>
      <c r="I962" s="4">
        <f t="shared" si="290"/>
        <v>0.19800000000013823</v>
      </c>
      <c r="K962" s="16">
        <f t="shared" si="291"/>
        <v>1</v>
      </c>
      <c r="L962" s="4">
        <f t="shared" si="280"/>
        <v>53.160000000000764</v>
      </c>
      <c r="M962" s="6">
        <f t="shared" si="292"/>
        <v>1</v>
      </c>
      <c r="N962" s="4">
        <f t="shared" si="283"/>
        <v>53.160000000000764</v>
      </c>
      <c r="O962" s="6">
        <f t="shared" si="293"/>
        <v>0.84920127795527889</v>
      </c>
      <c r="P962" s="4">
        <f t="shared" si="284"/>
        <v>62.600000000000364</v>
      </c>
      <c r="Q962" s="13"/>
      <c r="R962" s="13"/>
      <c r="S962" s="4">
        <f t="shared" si="294"/>
        <v>53.160000000000764</v>
      </c>
      <c r="T962" s="6">
        <f t="shared" si="281"/>
        <v>1.0189764232317555</v>
      </c>
      <c r="U962" s="4">
        <f t="shared" si="295"/>
        <v>-6.6000000000003638</v>
      </c>
      <c r="V962" s="6">
        <f t="shared" si="282"/>
        <v>0.12650948821162267</v>
      </c>
      <c r="X962" s="4">
        <f t="shared" si="296"/>
        <v>-6.6000000000003638</v>
      </c>
      <c r="Z962" s="4">
        <f t="shared" si="278"/>
        <v>53.160000000000764</v>
      </c>
      <c r="AA962" s="4">
        <f t="shared" si="279"/>
        <v>53.160000000000764</v>
      </c>
      <c r="AC962" s="4">
        <f t="shared" si="286"/>
        <v>25.160000000000764</v>
      </c>
      <c r="AD962" s="4">
        <f t="shared" si="285"/>
        <v>47.240000000001601</v>
      </c>
    </row>
    <row r="963" spans="1:30">
      <c r="A963" s="2">
        <f>Pairs!J963</f>
        <v>41549</v>
      </c>
      <c r="B963" s="5">
        <f>Pairs!K963</f>
        <v>4177.62</v>
      </c>
      <c r="C963" s="5">
        <f>Pairs!L963</f>
        <v>4180.79</v>
      </c>
      <c r="D963" s="5">
        <f>Pairs!M963</f>
        <v>4136.79</v>
      </c>
      <c r="E963" s="5">
        <f>Pairs!N963</f>
        <v>4158.16</v>
      </c>
      <c r="F963" s="4">
        <f t="shared" si="287"/>
        <v>44</v>
      </c>
      <c r="G963" s="4">
        <f t="shared" si="288"/>
        <v>36.051666666666655</v>
      </c>
      <c r="H963" s="9">
        <f t="shared" si="289"/>
        <v>-38.440000000000509</v>
      </c>
      <c r="I963" s="4">
        <f t="shared" si="290"/>
        <v>-7.4380000000001019</v>
      </c>
      <c r="K963" s="16">
        <f t="shared" si="291"/>
        <v>0.27689992475545605</v>
      </c>
      <c r="L963" s="4">
        <f t="shared" si="280"/>
        <v>53.160000000000764</v>
      </c>
      <c r="M963" s="6">
        <f t="shared" si="292"/>
        <v>0.27689992475545605</v>
      </c>
      <c r="N963" s="4">
        <f t="shared" si="283"/>
        <v>53.160000000000764</v>
      </c>
      <c r="O963" s="6">
        <f t="shared" si="293"/>
        <v>0.2444370640983094</v>
      </c>
      <c r="P963" s="4">
        <f t="shared" si="284"/>
        <v>60.220000000000255</v>
      </c>
      <c r="Q963" s="13"/>
      <c r="R963" s="13"/>
      <c r="S963" s="4">
        <f t="shared" si="294"/>
        <v>-15.8100000000004</v>
      </c>
      <c r="T963" s="6">
        <f t="shared" si="281"/>
        <v>0.7025959367945791</v>
      </c>
      <c r="U963" s="4">
        <f t="shared" si="295"/>
        <v>59.8100000000004</v>
      </c>
      <c r="V963" s="6">
        <f t="shared" si="282"/>
        <v>-0.1250940556809545</v>
      </c>
      <c r="X963" s="4">
        <f t="shared" si="296"/>
        <v>-15.8100000000004</v>
      </c>
      <c r="Z963" s="4">
        <f t="shared" si="278"/>
        <v>59.8100000000004</v>
      </c>
      <c r="AA963" s="4">
        <f t="shared" si="279"/>
        <v>38.440000000000509</v>
      </c>
      <c r="AC963" s="4">
        <f t="shared" si="286"/>
        <v>10.440000000000509</v>
      </c>
      <c r="AD963" s="4">
        <f t="shared" si="285"/>
        <v>57.68000000000211</v>
      </c>
    </row>
    <row r="964" spans="1:30">
      <c r="A964" s="2">
        <f>Pairs!J964</f>
        <v>41550</v>
      </c>
      <c r="B964" s="5">
        <f>Pairs!K964</f>
        <v>4158.93</v>
      </c>
      <c r="C964" s="5">
        <f>Pairs!L964</f>
        <v>4166.92</v>
      </c>
      <c r="D964" s="5">
        <f>Pairs!M964</f>
        <v>4124.83</v>
      </c>
      <c r="E964" s="5">
        <f>Pairs!N964</f>
        <v>4127.9799999999996</v>
      </c>
      <c r="F964" s="4">
        <f t="shared" si="287"/>
        <v>42.090000000000146</v>
      </c>
      <c r="G964" s="4">
        <f t="shared" si="288"/>
        <v>37.506666666666661</v>
      </c>
      <c r="H964" s="9">
        <f t="shared" si="289"/>
        <v>-30.180000000000291</v>
      </c>
      <c r="I964" s="4">
        <f t="shared" si="290"/>
        <v>-11.748000000000138</v>
      </c>
      <c r="K964" s="16">
        <f t="shared" si="291"/>
        <v>0</v>
      </c>
      <c r="L964" s="4">
        <f t="shared" si="280"/>
        <v>68.6200000000008</v>
      </c>
      <c r="M964" s="6">
        <f t="shared" si="292"/>
        <v>0</v>
      </c>
      <c r="N964" s="4">
        <f t="shared" si="283"/>
        <v>68.6200000000008</v>
      </c>
      <c r="O964" s="6">
        <f t="shared" si="293"/>
        <v>0</v>
      </c>
      <c r="P964" s="4">
        <f t="shared" si="284"/>
        <v>68.6200000000008</v>
      </c>
      <c r="Q964" s="13"/>
      <c r="R964" s="13"/>
      <c r="S964" s="4">
        <f t="shared" si="294"/>
        <v>8.7600000000002183</v>
      </c>
      <c r="T964" s="6">
        <f t="shared" si="281"/>
        <v>0.44168547780286183</v>
      </c>
      <c r="U964" s="4">
        <f t="shared" si="295"/>
        <v>33.329999999999927</v>
      </c>
      <c r="V964" s="6">
        <f t="shared" si="282"/>
        <v>-0.3500752445447593</v>
      </c>
      <c r="X964" s="4">
        <f t="shared" si="296"/>
        <v>8.7600000000002183</v>
      </c>
      <c r="Z964" s="4">
        <f t="shared" si="278"/>
        <v>33.329999999999927</v>
      </c>
      <c r="AA964" s="4">
        <f t="shared" si="279"/>
        <v>30.180000000000291</v>
      </c>
      <c r="AC964" s="4">
        <f t="shared" si="286"/>
        <v>2.180000000000291</v>
      </c>
      <c r="AD964" s="4">
        <f t="shared" si="285"/>
        <v>52.220000000002074</v>
      </c>
    </row>
    <row r="965" spans="1:30">
      <c r="A965" s="2">
        <f>Pairs!J965</f>
        <v>41551</v>
      </c>
      <c r="B965" s="5">
        <f>Pairs!K965</f>
        <v>4127.34</v>
      </c>
      <c r="C965" s="5">
        <f>Pairs!L965</f>
        <v>4176.26</v>
      </c>
      <c r="D965" s="5">
        <f>Pairs!M965</f>
        <v>4124.67</v>
      </c>
      <c r="E965" s="5">
        <f>Pairs!N965</f>
        <v>4164.25</v>
      </c>
      <c r="F965" s="4">
        <f t="shared" si="287"/>
        <v>51.590000000000146</v>
      </c>
      <c r="G965" s="4">
        <f t="shared" si="288"/>
        <v>38.80916666666667</v>
      </c>
      <c r="H965" s="9">
        <f t="shared" si="289"/>
        <v>36.270000000000437</v>
      </c>
      <c r="I965" s="4">
        <f t="shared" si="290"/>
        <v>-4.5040000000000875</v>
      </c>
      <c r="K965" s="16">
        <f t="shared" si="291"/>
        <v>0.52856310113669502</v>
      </c>
      <c r="L965" s="4">
        <f t="shared" si="280"/>
        <v>68.6200000000008</v>
      </c>
      <c r="M965" s="6">
        <f t="shared" si="292"/>
        <v>0.52856310113669502</v>
      </c>
      <c r="N965" s="4">
        <f t="shared" si="283"/>
        <v>68.6200000000008</v>
      </c>
      <c r="O965" s="6">
        <f t="shared" si="293"/>
        <v>0.52856310113669502</v>
      </c>
      <c r="P965" s="4">
        <f t="shared" si="284"/>
        <v>68.6200000000008</v>
      </c>
      <c r="Q965" s="13"/>
      <c r="R965" s="13"/>
      <c r="S965" s="4">
        <f t="shared" si="294"/>
        <v>48.280000000000655</v>
      </c>
      <c r="T965" s="6">
        <f t="shared" si="281"/>
        <v>0.70358496065287224</v>
      </c>
      <c r="U965" s="4">
        <f t="shared" si="295"/>
        <v>3.3099999999994907</v>
      </c>
      <c r="V965" s="6">
        <f t="shared" si="282"/>
        <v>-4.8236665695124629E-2</v>
      </c>
      <c r="X965" s="4">
        <f t="shared" si="296"/>
        <v>3.3099999999994907</v>
      </c>
      <c r="Z965" s="4">
        <f t="shared" ref="Z965:Z1004" si="297">MAX(S965,U965)</f>
        <v>48.280000000000655</v>
      </c>
      <c r="AA965" s="4">
        <f t="shared" ref="AA965:AA1004" si="298">ABS(H965)</f>
        <v>36.270000000000437</v>
      </c>
      <c r="AC965" s="4">
        <f t="shared" si="286"/>
        <v>8.2700000000004366</v>
      </c>
      <c r="AD965" s="4">
        <f t="shared" si="285"/>
        <v>60.49000000000251</v>
      </c>
    </row>
    <row r="966" spans="1:30">
      <c r="A966" s="2">
        <f>Pairs!J966</f>
        <v>41554</v>
      </c>
      <c r="B966" s="5">
        <f>Pairs!K966</f>
        <v>4145.1099999999997</v>
      </c>
      <c r="C966" s="5">
        <f>Pairs!L966</f>
        <v>4165.58</v>
      </c>
      <c r="D966" s="5">
        <f>Pairs!M966</f>
        <v>4105.67</v>
      </c>
      <c r="E966" s="5">
        <f>Pairs!N966</f>
        <v>4165.58</v>
      </c>
      <c r="F966" s="4">
        <f t="shared" si="287"/>
        <v>59.909999999999854</v>
      </c>
      <c r="G966" s="4">
        <f t="shared" si="288"/>
        <v>40.529166666666619</v>
      </c>
      <c r="H966" s="9">
        <f t="shared" si="289"/>
        <v>1.3299999999999272</v>
      </c>
      <c r="I966" s="4">
        <f t="shared" si="290"/>
        <v>4.4280000000000657</v>
      </c>
      <c r="K966" s="16">
        <f t="shared" si="291"/>
        <v>0.54794520547945091</v>
      </c>
      <c r="L966" s="4">
        <f t="shared" si="280"/>
        <v>68.6200000000008</v>
      </c>
      <c r="M966" s="6">
        <f t="shared" si="292"/>
        <v>0.54794520547945091</v>
      </c>
      <c r="N966" s="4">
        <f t="shared" si="283"/>
        <v>68.6200000000008</v>
      </c>
      <c r="O966" s="6">
        <f t="shared" si="293"/>
        <v>0.54794520547945091</v>
      </c>
      <c r="P966" s="4">
        <f t="shared" si="284"/>
        <v>68.6200000000008</v>
      </c>
      <c r="Q966" s="13"/>
      <c r="R966" s="13"/>
      <c r="S966" s="4">
        <f t="shared" si="294"/>
        <v>1.3299999999999272</v>
      </c>
      <c r="T966" s="6">
        <f t="shared" si="281"/>
        <v>0.54794520547945091</v>
      </c>
      <c r="U966" s="4">
        <f t="shared" si="295"/>
        <v>58.579999999999927</v>
      </c>
      <c r="V966" s="6">
        <f t="shared" si="282"/>
        <v>-0.32512387059165304</v>
      </c>
      <c r="X966" s="4">
        <f t="shared" si="296"/>
        <v>1.3299999999999272</v>
      </c>
      <c r="Z966" s="4">
        <f t="shared" si="297"/>
        <v>58.579999999999927</v>
      </c>
      <c r="AA966" s="4">
        <f t="shared" si="298"/>
        <v>1.3299999999999272</v>
      </c>
      <c r="AC966" s="4">
        <f t="shared" si="286"/>
        <v>-26.670000000000073</v>
      </c>
      <c r="AD966" s="4">
        <f t="shared" si="285"/>
        <v>30.24000000000251</v>
      </c>
    </row>
    <row r="967" spans="1:30">
      <c r="A967" s="2">
        <f>Pairs!J967</f>
        <v>41555</v>
      </c>
      <c r="B967" s="5">
        <f>Pairs!K967</f>
        <v>4160.88</v>
      </c>
      <c r="C967" s="5">
        <f>Pairs!L967</f>
        <v>4172.18</v>
      </c>
      <c r="D967" s="5">
        <f>Pairs!M967</f>
        <v>4133.1899999999996</v>
      </c>
      <c r="E967" s="5">
        <f>Pairs!N967</f>
        <v>4133.53</v>
      </c>
      <c r="F967" s="4">
        <f t="shared" si="287"/>
        <v>38.990000000000691</v>
      </c>
      <c r="G967" s="4">
        <f t="shared" si="288"/>
        <v>41.613333333333379</v>
      </c>
      <c r="H967" s="9">
        <f t="shared" si="289"/>
        <v>-32.050000000000182</v>
      </c>
      <c r="I967" s="4">
        <f t="shared" si="290"/>
        <v>-12.614000000000123</v>
      </c>
      <c r="K967" s="16">
        <f t="shared" si="291"/>
        <v>0.1476063829787268</v>
      </c>
      <c r="L967" s="4">
        <f t="shared" ref="L967:L1008" si="299">(MAX($E963:$E967)-MIN($E963:$E967))</f>
        <v>37.600000000000364</v>
      </c>
      <c r="M967" s="6">
        <f t="shared" si="292"/>
        <v>8.0880209851356993E-2</v>
      </c>
      <c r="N967" s="4">
        <f t="shared" si="283"/>
        <v>68.6200000000008</v>
      </c>
      <c r="O967" s="6">
        <f t="shared" si="293"/>
        <v>8.0880209851356993E-2</v>
      </c>
      <c r="P967" s="4">
        <f t="shared" si="284"/>
        <v>68.6200000000008</v>
      </c>
      <c r="Q967" s="13"/>
      <c r="R967" s="13"/>
      <c r="S967" s="4">
        <f t="shared" si="294"/>
        <v>6.6000000000003638</v>
      </c>
      <c r="T967" s="6">
        <f t="shared" si="281"/>
        <v>0.64412707665403979</v>
      </c>
      <c r="U967" s="4">
        <f t="shared" si="295"/>
        <v>32.390000000000327</v>
      </c>
      <c r="V967" s="6">
        <f t="shared" si="282"/>
        <v>7.5925386184785421E-2</v>
      </c>
      <c r="X967" s="4">
        <f t="shared" si="296"/>
        <v>6.6000000000003638</v>
      </c>
      <c r="Z967" s="4">
        <f t="shared" si="297"/>
        <v>32.390000000000327</v>
      </c>
      <c r="AA967" s="4">
        <f t="shared" si="298"/>
        <v>32.050000000000182</v>
      </c>
      <c r="AC967" s="4">
        <f t="shared" si="286"/>
        <v>4.0500000000001819</v>
      </c>
      <c r="AD967" s="4">
        <f t="shared" si="285"/>
        <v>38.760000000002947</v>
      </c>
    </row>
    <row r="968" spans="1:30">
      <c r="A968" s="2">
        <f>Pairs!J968</f>
        <v>41556</v>
      </c>
      <c r="B968" s="5">
        <f>Pairs!K968</f>
        <v>4127.42</v>
      </c>
      <c r="C968" s="5">
        <f>Pairs!L968</f>
        <v>4162.25</v>
      </c>
      <c r="D968" s="5">
        <f>Pairs!M968</f>
        <v>4113.68</v>
      </c>
      <c r="E968" s="5">
        <f>Pairs!N968</f>
        <v>4127.05</v>
      </c>
      <c r="F968" s="4">
        <f t="shared" si="287"/>
        <v>48.569999999999709</v>
      </c>
      <c r="G968" s="4">
        <f t="shared" si="288"/>
        <v>41.154166666666697</v>
      </c>
      <c r="H968" s="9">
        <f t="shared" si="289"/>
        <v>-6.4799999999995634</v>
      </c>
      <c r="I968" s="4">
        <f t="shared" si="290"/>
        <v>-6.2219999999999347</v>
      </c>
      <c r="K968" s="16">
        <f t="shared" si="291"/>
        <v>0</v>
      </c>
      <c r="L968" s="4">
        <f t="shared" si="299"/>
        <v>38.529999999999745</v>
      </c>
      <c r="M968" s="6">
        <f t="shared" si="292"/>
        <v>0</v>
      </c>
      <c r="N968" s="4">
        <f t="shared" si="283"/>
        <v>69.550000000000182</v>
      </c>
      <c r="O968" s="6">
        <f t="shared" si="293"/>
        <v>0</v>
      </c>
      <c r="P968" s="4">
        <f t="shared" si="284"/>
        <v>69.550000000000182</v>
      </c>
      <c r="Q968" s="13"/>
      <c r="R968" s="13"/>
      <c r="S968" s="4">
        <f t="shared" si="294"/>
        <v>28.720000000000255</v>
      </c>
      <c r="T968" s="6">
        <f t="shared" si="281"/>
        <v>0.91143617021276879</v>
      </c>
      <c r="U968" s="4">
        <f t="shared" si="295"/>
        <v>19.849999999999454</v>
      </c>
      <c r="V968" s="6">
        <f t="shared" si="282"/>
        <v>-0.38031914893614716</v>
      </c>
      <c r="X968" s="4">
        <f t="shared" si="296"/>
        <v>19.849999999999454</v>
      </c>
      <c r="Z968" s="4">
        <f t="shared" si="297"/>
        <v>28.720000000000255</v>
      </c>
      <c r="AA968" s="4">
        <f t="shared" si="298"/>
        <v>6.4799999999995634</v>
      </c>
      <c r="AC968" s="4">
        <f t="shared" si="286"/>
        <v>-21.520000000000437</v>
      </c>
      <c r="AD968" s="4">
        <f t="shared" si="285"/>
        <v>17.24000000000251</v>
      </c>
    </row>
    <row r="969" spans="1:30">
      <c r="A969" s="2">
        <f>Pairs!J969</f>
        <v>41557</v>
      </c>
      <c r="B969" s="5">
        <f>Pairs!K969</f>
        <v>4156.42</v>
      </c>
      <c r="C969" s="5">
        <f>Pairs!L969</f>
        <v>4220.62</v>
      </c>
      <c r="D969" s="5">
        <f>Pairs!M969</f>
        <v>4148.42</v>
      </c>
      <c r="E969" s="5">
        <f>Pairs!N969</f>
        <v>4218.1099999999997</v>
      </c>
      <c r="F969" s="4">
        <f t="shared" si="287"/>
        <v>72.199999999999818</v>
      </c>
      <c r="G969" s="4">
        <f t="shared" si="288"/>
        <v>44.500833333333354</v>
      </c>
      <c r="H969" s="9">
        <f t="shared" si="289"/>
        <v>91.059999999999491</v>
      </c>
      <c r="I969" s="4">
        <f t="shared" si="290"/>
        <v>18.026000000000021</v>
      </c>
      <c r="K969" s="16">
        <f t="shared" si="291"/>
        <v>1</v>
      </c>
      <c r="L969" s="4">
        <f t="shared" si="299"/>
        <v>91.059999999999491</v>
      </c>
      <c r="M969" s="6">
        <f t="shared" si="292"/>
        <v>1</v>
      </c>
      <c r="N969" s="4">
        <f t="shared" si="283"/>
        <v>91.059999999999491</v>
      </c>
      <c r="O969" s="6">
        <f t="shared" si="293"/>
        <v>1</v>
      </c>
      <c r="P969" s="4">
        <f t="shared" si="284"/>
        <v>91.059999999999491</v>
      </c>
      <c r="Q969" s="13"/>
      <c r="R969" s="13"/>
      <c r="S969" s="4">
        <f t="shared" si="294"/>
        <v>93.569999999999709</v>
      </c>
      <c r="T969" s="6">
        <f t="shared" si="281"/>
        <v>2.4284972748507743</v>
      </c>
      <c r="U969" s="4">
        <f t="shared" si="295"/>
        <v>-21.369999999999891</v>
      </c>
      <c r="V969" s="6">
        <f t="shared" si="282"/>
        <v>0.55463275369841769</v>
      </c>
      <c r="X969" s="4">
        <f t="shared" si="296"/>
        <v>-21.369999999999891</v>
      </c>
      <c r="Z969" s="4">
        <f t="shared" si="297"/>
        <v>93.569999999999709</v>
      </c>
      <c r="AA969" s="4">
        <f t="shared" si="298"/>
        <v>91.059999999999491</v>
      </c>
      <c r="AC969" s="4">
        <f t="shared" si="286"/>
        <v>63.059999999999491</v>
      </c>
      <c r="AD969" s="4">
        <f t="shared" si="285"/>
        <v>80.300000000002001</v>
      </c>
    </row>
    <row r="970" spans="1:30">
      <c r="A970" s="2">
        <f>Pairs!J970</f>
        <v>41558</v>
      </c>
      <c r="B970" s="5">
        <f>Pairs!K970</f>
        <v>4227.3100000000004</v>
      </c>
      <c r="C970" s="5">
        <f>Pairs!L970</f>
        <v>4227.54</v>
      </c>
      <c r="D970" s="5">
        <f>Pairs!M970</f>
        <v>4209.12</v>
      </c>
      <c r="E970" s="5">
        <f>Pairs!N970</f>
        <v>4219.9799999999996</v>
      </c>
      <c r="F970" s="4">
        <f t="shared" si="287"/>
        <v>18.420000000000073</v>
      </c>
      <c r="G970" s="4">
        <f t="shared" si="288"/>
        <v>43.480833333333372</v>
      </c>
      <c r="H970" s="9">
        <f t="shared" si="289"/>
        <v>1.8699999999998909</v>
      </c>
      <c r="I970" s="4">
        <f t="shared" si="290"/>
        <v>11.145999999999912</v>
      </c>
      <c r="K970" s="16">
        <f t="shared" si="291"/>
        <v>1</v>
      </c>
      <c r="L970" s="4">
        <f t="shared" si="299"/>
        <v>92.929999999999382</v>
      </c>
      <c r="M970" s="6">
        <f t="shared" si="292"/>
        <v>1</v>
      </c>
      <c r="N970" s="4">
        <f t="shared" si="283"/>
        <v>92.929999999999382</v>
      </c>
      <c r="O970" s="6">
        <f t="shared" si="293"/>
        <v>1</v>
      </c>
      <c r="P970" s="4">
        <f t="shared" si="284"/>
        <v>92.929999999999382</v>
      </c>
      <c r="Q970" s="13"/>
      <c r="R970" s="13"/>
      <c r="S970" s="4">
        <f t="shared" si="294"/>
        <v>9.430000000000291</v>
      </c>
      <c r="T970" s="6">
        <f t="shared" ref="T970:T1015" si="300">($C970-MIN($E965:$E969))/(MAX($E965:$E969)-MIN($E965:$E969))</f>
        <v>1.1035580935646865</v>
      </c>
      <c r="U970" s="4">
        <f t="shared" si="295"/>
        <v>8.9899999999997817</v>
      </c>
      <c r="V970" s="6">
        <f t="shared" ref="V970:V1015" si="301">($D970-MIN($E965:$E969))/(MAX($E965:$E969)-MIN($E965:$E969))</f>
        <v>0.90127388535032027</v>
      </c>
      <c r="X970" s="4">
        <f t="shared" si="296"/>
        <v>8.9899999999997817</v>
      </c>
      <c r="Z970" s="4">
        <f t="shared" si="297"/>
        <v>9.430000000000291</v>
      </c>
      <c r="AA970" s="4">
        <f t="shared" si="298"/>
        <v>1.8699999999998909</v>
      </c>
      <c r="AC970" s="4" t="str">
        <f t="shared" si="286"/>
        <v/>
      </c>
      <c r="AD970" s="4">
        <f t="shared" si="285"/>
        <v>80.300000000002001</v>
      </c>
    </row>
    <row r="971" spans="1:30">
      <c r="A971" s="2">
        <f>Pairs!J971</f>
        <v>41561</v>
      </c>
      <c r="B971" s="5">
        <f>Pairs!K971</f>
        <v>4206.1000000000004</v>
      </c>
      <c r="C971" s="5">
        <f>Pairs!L971</f>
        <v>4222.96</v>
      </c>
      <c r="D971" s="5">
        <f>Pairs!M971</f>
        <v>4192.59</v>
      </c>
      <c r="E971" s="5">
        <f>Pairs!N971</f>
        <v>4222.96</v>
      </c>
      <c r="F971" s="4">
        <f t="shared" si="287"/>
        <v>30.369999999999891</v>
      </c>
      <c r="G971" s="4">
        <f t="shared" si="288"/>
        <v>43.367500000000064</v>
      </c>
      <c r="H971" s="9">
        <f t="shared" si="289"/>
        <v>2.9800000000004729</v>
      </c>
      <c r="I971" s="4">
        <f t="shared" si="290"/>
        <v>11.476000000000022</v>
      </c>
      <c r="K971" s="16">
        <f t="shared" si="291"/>
        <v>1</v>
      </c>
      <c r="L971" s="4">
        <f t="shared" si="299"/>
        <v>95.909999999999854</v>
      </c>
      <c r="M971" s="6">
        <f t="shared" si="292"/>
        <v>1</v>
      </c>
      <c r="N971" s="4">
        <f t="shared" si="283"/>
        <v>95.909999999999854</v>
      </c>
      <c r="O971" s="6">
        <f t="shared" si="293"/>
        <v>1</v>
      </c>
      <c r="P971" s="4">
        <f t="shared" si="284"/>
        <v>95.909999999999854</v>
      </c>
      <c r="Q971" s="13"/>
      <c r="R971" s="13"/>
      <c r="S971" s="4">
        <f t="shared" si="294"/>
        <v>2.9800000000004729</v>
      </c>
      <c r="T971" s="6">
        <f t="shared" si="300"/>
        <v>1.0320671473151888</v>
      </c>
      <c r="U971" s="4">
        <f t="shared" si="295"/>
        <v>27.389999999999418</v>
      </c>
      <c r="V971" s="6">
        <f t="shared" si="301"/>
        <v>0.7052620251802475</v>
      </c>
      <c r="X971" s="4">
        <f t="shared" si="296"/>
        <v>2.9800000000004729</v>
      </c>
      <c r="Z971" s="4">
        <f t="shared" si="297"/>
        <v>27.389999999999418</v>
      </c>
      <c r="AA971" s="4">
        <f t="shared" si="298"/>
        <v>2.9800000000004729</v>
      </c>
      <c r="AC971" s="4" t="str">
        <f t="shared" si="286"/>
        <v/>
      </c>
      <c r="AD971" s="4">
        <f t="shared" si="285"/>
        <v>64.970000000001164</v>
      </c>
    </row>
    <row r="972" spans="1:30">
      <c r="A972" s="2">
        <f>Pairs!J972</f>
        <v>41562</v>
      </c>
      <c r="B972" s="5">
        <f>Pairs!K972</f>
        <v>4239.21</v>
      </c>
      <c r="C972" s="5">
        <f>Pairs!L972</f>
        <v>4261.74</v>
      </c>
      <c r="D972" s="5">
        <f>Pairs!M972</f>
        <v>4232.13</v>
      </c>
      <c r="E972" s="5">
        <f>Pairs!N972</f>
        <v>4256.0200000000004</v>
      </c>
      <c r="F972" s="4">
        <f t="shared" si="287"/>
        <v>29.609999999999673</v>
      </c>
      <c r="G972" s="4">
        <f t="shared" si="288"/>
        <v>42.709166666666682</v>
      </c>
      <c r="H972" s="9">
        <f t="shared" si="289"/>
        <v>33.0600000000004</v>
      </c>
      <c r="I972" s="4">
        <f t="shared" si="290"/>
        <v>24.49800000000014</v>
      </c>
      <c r="K972" s="16">
        <f t="shared" si="291"/>
        <v>1</v>
      </c>
      <c r="L972" s="4">
        <f t="shared" si="299"/>
        <v>128.97000000000025</v>
      </c>
      <c r="M972" s="6">
        <f t="shared" si="292"/>
        <v>1</v>
      </c>
      <c r="N972" s="4">
        <f t="shared" ref="N972:N1008" si="302">MAX($E966:$E972)-MIN($E966:$E972)</f>
        <v>128.97000000000025</v>
      </c>
      <c r="O972" s="6">
        <f t="shared" si="293"/>
        <v>1</v>
      </c>
      <c r="P972" s="4">
        <f t="shared" ref="P972:P1008" si="303">MAX($E964:$E972)-MIN($E964:$E972)</f>
        <v>128.97000000000025</v>
      </c>
      <c r="Q972" s="13"/>
      <c r="R972" s="13"/>
      <c r="S972" s="4">
        <f t="shared" si="294"/>
        <v>38.779999999999745</v>
      </c>
      <c r="T972" s="6">
        <f t="shared" si="300"/>
        <v>1.4043373996454989</v>
      </c>
      <c r="U972" s="4">
        <f t="shared" si="295"/>
        <v>-9.1700000000000728</v>
      </c>
      <c r="V972" s="6">
        <f t="shared" si="301"/>
        <v>1.0956104681472223</v>
      </c>
      <c r="X972" s="4">
        <f t="shared" si="296"/>
        <v>-9.1700000000000728</v>
      </c>
      <c r="Z972" s="4">
        <f t="shared" si="297"/>
        <v>38.779999999999745</v>
      </c>
      <c r="AA972" s="4">
        <f t="shared" si="298"/>
        <v>33.0600000000004</v>
      </c>
      <c r="AC972" s="4">
        <f t="shared" si="286"/>
        <v>5.0600000000004002</v>
      </c>
      <c r="AD972" s="4">
        <f t="shared" si="285"/>
        <v>44.8700000000008</v>
      </c>
    </row>
    <row r="973" spans="1:30">
      <c r="A973" s="2">
        <f>Pairs!J973</f>
        <v>41563</v>
      </c>
      <c r="B973" s="5">
        <f>Pairs!K973</f>
        <v>4230.5200000000004</v>
      </c>
      <c r="C973" s="5">
        <f>Pairs!L973</f>
        <v>4247.54</v>
      </c>
      <c r="D973" s="5">
        <f>Pairs!M973</f>
        <v>4213.3999999999996</v>
      </c>
      <c r="E973" s="5">
        <f>Pairs!N973</f>
        <v>4243.72</v>
      </c>
      <c r="F973" s="4">
        <f t="shared" si="287"/>
        <v>34.140000000000327</v>
      </c>
      <c r="G973" s="4">
        <f t="shared" si="288"/>
        <v>43.037500000000058</v>
      </c>
      <c r="H973" s="9">
        <f t="shared" si="289"/>
        <v>-12.300000000000182</v>
      </c>
      <c r="I973" s="4">
        <f t="shared" si="290"/>
        <v>23.334000000000014</v>
      </c>
      <c r="K973" s="16">
        <f t="shared" si="291"/>
        <v>0.67554734898443858</v>
      </c>
      <c r="L973" s="4">
        <f t="shared" si="299"/>
        <v>37.910000000000764</v>
      </c>
      <c r="M973" s="6">
        <f t="shared" si="292"/>
        <v>0.90462898348453002</v>
      </c>
      <c r="N973" s="4">
        <f t="shared" si="302"/>
        <v>128.97000000000025</v>
      </c>
      <c r="O973" s="6">
        <f t="shared" si="293"/>
        <v>0.90462898348453002</v>
      </c>
      <c r="P973" s="4">
        <f t="shared" si="303"/>
        <v>128.97000000000025</v>
      </c>
      <c r="Q973" s="13"/>
      <c r="R973" s="13"/>
      <c r="S973" s="4">
        <f t="shared" si="294"/>
        <v>-8.4800000000004729</v>
      </c>
      <c r="T973" s="6">
        <f t="shared" si="300"/>
        <v>0.93424827479258388</v>
      </c>
      <c r="U973" s="4">
        <f t="shared" si="295"/>
        <v>42.6200000000008</v>
      </c>
      <c r="V973" s="6">
        <f t="shared" si="301"/>
        <v>0.6695355509033053</v>
      </c>
      <c r="X973" s="4">
        <f t="shared" si="296"/>
        <v>-8.4800000000004729</v>
      </c>
      <c r="Z973" s="4">
        <f t="shared" si="297"/>
        <v>42.6200000000008</v>
      </c>
      <c r="AA973" s="4">
        <f t="shared" si="298"/>
        <v>12.300000000000182</v>
      </c>
      <c r="AC973" s="4">
        <f t="shared" si="286"/>
        <v>-15.699999999999818</v>
      </c>
      <c r="AD973" s="4">
        <f t="shared" si="285"/>
        <v>18.730000000000473</v>
      </c>
    </row>
    <row r="974" spans="1:30">
      <c r="A974" s="2">
        <f>Pairs!J974</f>
        <v>41564</v>
      </c>
      <c r="B974" s="5">
        <f>Pairs!K974</f>
        <v>4233.88</v>
      </c>
      <c r="C974" s="5">
        <f>Pairs!L974</f>
        <v>4242.41</v>
      </c>
      <c r="D974" s="5">
        <f>Pairs!M974</f>
        <v>4204.74</v>
      </c>
      <c r="E974" s="5">
        <f>Pairs!N974</f>
        <v>4239.6400000000003</v>
      </c>
      <c r="F974" s="4">
        <f t="shared" si="287"/>
        <v>37.670000000000073</v>
      </c>
      <c r="G974" s="4">
        <f t="shared" si="288"/>
        <v>42.296666666666702</v>
      </c>
      <c r="H974" s="9">
        <f t="shared" si="289"/>
        <v>-4.0799999999999272</v>
      </c>
      <c r="I974" s="4">
        <f t="shared" si="290"/>
        <v>4.3060000000001306</v>
      </c>
      <c r="K974" s="16">
        <f t="shared" si="291"/>
        <v>0.5455049944506184</v>
      </c>
      <c r="L974" s="4">
        <f t="shared" si="299"/>
        <v>36.040000000000873</v>
      </c>
      <c r="M974" s="6">
        <f t="shared" si="292"/>
        <v>0.87299371946964355</v>
      </c>
      <c r="N974" s="4">
        <f t="shared" si="302"/>
        <v>128.97000000000025</v>
      </c>
      <c r="O974" s="6">
        <f t="shared" si="293"/>
        <v>0.87299371946964355</v>
      </c>
      <c r="P974" s="4">
        <f t="shared" si="303"/>
        <v>128.97000000000025</v>
      </c>
      <c r="Q974" s="13"/>
      <c r="R974" s="13"/>
      <c r="S974" s="4">
        <f t="shared" si="294"/>
        <v>-1.3100000000004002</v>
      </c>
      <c r="T974" s="6">
        <f t="shared" si="300"/>
        <v>0.64099182273805566</v>
      </c>
      <c r="U974" s="4">
        <f t="shared" si="295"/>
        <v>38.980000000000473</v>
      </c>
      <c r="V974" s="6">
        <f t="shared" si="301"/>
        <v>-0.35267739382747615</v>
      </c>
      <c r="X974" s="4">
        <f t="shared" si="296"/>
        <v>-1.3100000000004002</v>
      </c>
      <c r="Z974" s="4">
        <f t="shared" si="297"/>
        <v>38.980000000000473</v>
      </c>
      <c r="AA974" s="4">
        <f t="shared" si="298"/>
        <v>4.0799999999999272</v>
      </c>
      <c r="AC974" s="4">
        <f t="shared" si="286"/>
        <v>-23.920000000000073</v>
      </c>
      <c r="AD974" s="4">
        <f t="shared" si="285"/>
        <v>-7.3699999999998909</v>
      </c>
    </row>
    <row r="975" spans="1:30">
      <c r="A975" s="2">
        <f>Pairs!J975</f>
        <v>41565</v>
      </c>
      <c r="B975" s="5">
        <f>Pairs!K975</f>
        <v>4259.8100000000004</v>
      </c>
      <c r="C975" s="5">
        <f>Pairs!L975</f>
        <v>4286.03</v>
      </c>
      <c r="D975" s="5">
        <f>Pairs!M975</f>
        <v>4246.8900000000003</v>
      </c>
      <c r="E975" s="5">
        <f>Pairs!N975</f>
        <v>4286.03</v>
      </c>
      <c r="F975" s="4">
        <f t="shared" si="287"/>
        <v>39.139999999999418</v>
      </c>
      <c r="G975" s="4">
        <f t="shared" si="288"/>
        <v>41.891666666666652</v>
      </c>
      <c r="H975" s="9">
        <f t="shared" si="289"/>
        <v>46.389999999999418</v>
      </c>
      <c r="I975" s="4">
        <f t="shared" si="290"/>
        <v>13.210000000000036</v>
      </c>
      <c r="K975" s="16">
        <f t="shared" si="291"/>
        <v>1</v>
      </c>
      <c r="L975" s="4">
        <f t="shared" si="299"/>
        <v>63.069999999999709</v>
      </c>
      <c r="M975" s="6">
        <f t="shared" si="292"/>
        <v>1</v>
      </c>
      <c r="N975" s="4">
        <f t="shared" si="302"/>
        <v>67.920000000000073</v>
      </c>
      <c r="O975" s="6">
        <f t="shared" si="293"/>
        <v>1</v>
      </c>
      <c r="P975" s="4">
        <f t="shared" si="303"/>
        <v>158.97999999999956</v>
      </c>
      <c r="Q975" s="13"/>
      <c r="R975" s="13"/>
      <c r="S975" s="4">
        <f t="shared" si="294"/>
        <v>46.389999999999418</v>
      </c>
      <c r="T975" s="6">
        <f t="shared" si="300"/>
        <v>1.83268590455046</v>
      </c>
      <c r="U975" s="4">
        <f t="shared" si="295"/>
        <v>-7.25</v>
      </c>
      <c r="V975" s="6">
        <f t="shared" si="301"/>
        <v>0.7466703662597145</v>
      </c>
      <c r="X975" s="4">
        <f t="shared" si="296"/>
        <v>-7.25</v>
      </c>
      <c r="Z975" s="4">
        <f t="shared" si="297"/>
        <v>46.389999999999418</v>
      </c>
      <c r="AA975" s="4">
        <f t="shared" si="298"/>
        <v>46.389999999999418</v>
      </c>
      <c r="AC975" s="4">
        <f t="shared" si="286"/>
        <v>18.389999999999418</v>
      </c>
      <c r="AD975" s="4">
        <f t="shared" si="285"/>
        <v>2.7499999999990905</v>
      </c>
    </row>
    <row r="976" spans="1:30">
      <c r="A976" s="2">
        <f>Pairs!J976</f>
        <v>41568</v>
      </c>
      <c r="B976" s="5">
        <f>Pairs!K976</f>
        <v>4285.71</v>
      </c>
      <c r="C976" s="5">
        <f>Pairs!L976</f>
        <v>4286.1499999999996</v>
      </c>
      <c r="D976" s="5">
        <f>Pairs!M976</f>
        <v>4267.54</v>
      </c>
      <c r="E976" s="5">
        <f>Pairs!N976</f>
        <v>4276.92</v>
      </c>
      <c r="F976" s="4">
        <f t="shared" si="287"/>
        <v>18.609999999999673</v>
      </c>
      <c r="G976" s="4">
        <f t="shared" si="288"/>
        <v>39.934999999999945</v>
      </c>
      <c r="H976" s="9">
        <f t="shared" si="289"/>
        <v>-9.1099999999996726</v>
      </c>
      <c r="I976" s="4">
        <f t="shared" si="290"/>
        <v>10.792000000000007</v>
      </c>
      <c r="K976" s="16">
        <f t="shared" si="291"/>
        <v>0.8036214701444323</v>
      </c>
      <c r="L976" s="4">
        <f t="shared" si="299"/>
        <v>46.389999999999418</v>
      </c>
      <c r="M976" s="6">
        <f t="shared" si="292"/>
        <v>0.86207418622256404</v>
      </c>
      <c r="N976" s="4">
        <f t="shared" si="302"/>
        <v>66.050000000000182</v>
      </c>
      <c r="O976" s="6">
        <f t="shared" si="293"/>
        <v>0.9426971946156768</v>
      </c>
      <c r="P976" s="4">
        <f t="shared" si="303"/>
        <v>158.97999999999956</v>
      </c>
      <c r="Q976" s="13"/>
      <c r="R976" s="13"/>
      <c r="S976" s="4">
        <f t="shared" si="294"/>
        <v>0.11999999999989086</v>
      </c>
      <c r="T976" s="6">
        <f t="shared" si="300"/>
        <v>1.0019026478515918</v>
      </c>
      <c r="U976" s="4">
        <f t="shared" si="295"/>
        <v>18.489999999999782</v>
      </c>
      <c r="V976" s="6">
        <f t="shared" si="301"/>
        <v>0.70683367686697529</v>
      </c>
      <c r="X976" s="4">
        <f t="shared" si="296"/>
        <v>0.11999999999989086</v>
      </c>
      <c r="Z976" s="4">
        <f t="shared" si="297"/>
        <v>18.489999999999782</v>
      </c>
      <c r="AA976" s="4">
        <f t="shared" si="298"/>
        <v>9.1099999999996726</v>
      </c>
      <c r="AC976" s="4" t="str">
        <f t="shared" si="286"/>
        <v/>
      </c>
      <c r="AD976" s="4">
        <f t="shared" ref="AD976:AD1004" si="304">SUM(AC967:AC976)</f>
        <v>29.419999999999163</v>
      </c>
    </row>
    <row r="977" spans="1:30">
      <c r="A977" s="2">
        <f>Pairs!J977</f>
        <v>41569</v>
      </c>
      <c r="B977" s="5">
        <f>Pairs!K977</f>
        <v>4266.0200000000004</v>
      </c>
      <c r="C977" s="5">
        <f>Pairs!L977</f>
        <v>4309.1499999999996</v>
      </c>
      <c r="D977" s="5">
        <f>Pairs!M977</f>
        <v>4263.2299999999996</v>
      </c>
      <c r="E977" s="5">
        <f>Pairs!N977</f>
        <v>4295.43</v>
      </c>
      <c r="F977" s="4">
        <f t="shared" si="287"/>
        <v>45.920000000000073</v>
      </c>
      <c r="G977" s="4">
        <f t="shared" si="288"/>
        <v>39.462499999999942</v>
      </c>
      <c r="H977" s="9">
        <f t="shared" si="289"/>
        <v>18.510000000000218</v>
      </c>
      <c r="I977" s="4">
        <f t="shared" si="290"/>
        <v>7.8819999999999713</v>
      </c>
      <c r="K977" s="16">
        <f t="shared" si="291"/>
        <v>1</v>
      </c>
      <c r="L977" s="4">
        <f t="shared" si="299"/>
        <v>55.789999999999964</v>
      </c>
      <c r="M977" s="6">
        <f t="shared" si="292"/>
        <v>1</v>
      </c>
      <c r="N977" s="4">
        <f t="shared" si="302"/>
        <v>72.470000000000255</v>
      </c>
      <c r="O977" s="6">
        <f t="shared" si="293"/>
        <v>1</v>
      </c>
      <c r="P977" s="4">
        <f t="shared" si="303"/>
        <v>77.320000000000618</v>
      </c>
      <c r="Q977" s="13"/>
      <c r="R977" s="13"/>
      <c r="S977" s="4">
        <f t="shared" si="294"/>
        <v>32.229999999999563</v>
      </c>
      <c r="T977" s="6">
        <f t="shared" si="300"/>
        <v>1.4983832722569559</v>
      </c>
      <c r="U977" s="4">
        <f t="shared" si="295"/>
        <v>13.690000000000509</v>
      </c>
      <c r="V977" s="6">
        <f t="shared" si="301"/>
        <v>0.50851476611337643</v>
      </c>
      <c r="X977" s="4">
        <f t="shared" si="296"/>
        <v>13.690000000000509</v>
      </c>
      <c r="Z977" s="4">
        <f t="shared" si="297"/>
        <v>32.229999999999563</v>
      </c>
      <c r="AA977" s="4">
        <f t="shared" si="298"/>
        <v>18.510000000000218</v>
      </c>
      <c r="AC977" s="4">
        <f t="shared" si="286"/>
        <v>-9.4899999999997817</v>
      </c>
      <c r="AD977" s="4">
        <f t="shared" si="304"/>
        <v>15.8799999999992</v>
      </c>
    </row>
    <row r="978" spans="1:30">
      <c r="A978" s="2">
        <f>Pairs!J978</f>
        <v>41570</v>
      </c>
      <c r="B978" s="5">
        <f>Pairs!K978</f>
        <v>4272.25</v>
      </c>
      <c r="C978" s="5">
        <f>Pairs!L978</f>
        <v>4274.76</v>
      </c>
      <c r="D978" s="5">
        <f>Pairs!M978</f>
        <v>4249.6099999999997</v>
      </c>
      <c r="E978" s="5">
        <f>Pairs!N978</f>
        <v>4260.66</v>
      </c>
      <c r="F978" s="4">
        <f t="shared" si="287"/>
        <v>25.150000000000546</v>
      </c>
      <c r="G978" s="4">
        <f t="shared" si="288"/>
        <v>36.56583333333333</v>
      </c>
      <c r="H978" s="9">
        <f t="shared" si="289"/>
        <v>-34.770000000000437</v>
      </c>
      <c r="I978" s="4">
        <f t="shared" si="290"/>
        <v>3.38799999999992</v>
      </c>
      <c r="K978" s="16">
        <f t="shared" si="291"/>
        <v>0.3767700304714024</v>
      </c>
      <c r="L978" s="4">
        <f t="shared" si="299"/>
        <v>55.789999999999964</v>
      </c>
      <c r="M978" s="6">
        <f t="shared" si="292"/>
        <v>0.3767700304714024</v>
      </c>
      <c r="N978" s="4">
        <f t="shared" si="302"/>
        <v>55.789999999999964</v>
      </c>
      <c r="O978" s="6">
        <f t="shared" si="293"/>
        <v>0.53916500994035654</v>
      </c>
      <c r="P978" s="4">
        <f t="shared" si="303"/>
        <v>75.450000000000728</v>
      </c>
      <c r="Q978" s="13"/>
      <c r="R978" s="13"/>
      <c r="S978" s="4">
        <f t="shared" si="294"/>
        <v>-20.670000000000073</v>
      </c>
      <c r="T978" s="6">
        <f t="shared" si="300"/>
        <v>0.62950349525004323</v>
      </c>
      <c r="U978" s="4">
        <f t="shared" si="295"/>
        <v>45.820000000000618</v>
      </c>
      <c r="V978" s="6">
        <f t="shared" si="301"/>
        <v>0.17870586126544813</v>
      </c>
      <c r="X978" s="4">
        <f t="shared" si="296"/>
        <v>-20.670000000000073</v>
      </c>
      <c r="Z978" s="4">
        <f t="shared" si="297"/>
        <v>45.820000000000618</v>
      </c>
      <c r="AA978" s="4">
        <f t="shared" si="298"/>
        <v>34.770000000000437</v>
      </c>
      <c r="AC978" s="4">
        <f t="shared" si="286"/>
        <v>6.7700000000004366</v>
      </c>
      <c r="AD978" s="4">
        <f t="shared" si="304"/>
        <v>44.170000000000073</v>
      </c>
    </row>
    <row r="979" spans="1:30">
      <c r="A979" s="2">
        <f>Pairs!J979</f>
        <v>41571</v>
      </c>
      <c r="B979" s="5">
        <f>Pairs!K979</f>
        <v>4271.51</v>
      </c>
      <c r="C979" s="5">
        <f>Pairs!L979</f>
        <v>4281.03</v>
      </c>
      <c r="D979" s="5">
        <f>Pairs!M979</f>
        <v>4259.84</v>
      </c>
      <c r="E979" s="5">
        <f>Pairs!N979</f>
        <v>4275.6899999999996</v>
      </c>
      <c r="F979" s="4">
        <f t="shared" si="287"/>
        <v>21.1899999999996</v>
      </c>
      <c r="G979" s="4">
        <f t="shared" si="288"/>
        <v>35.082499999999904</v>
      </c>
      <c r="H979" s="9">
        <f t="shared" si="289"/>
        <v>15.029999999999745</v>
      </c>
      <c r="I979" s="4">
        <f t="shared" si="290"/>
        <v>7.2099999999998543</v>
      </c>
      <c r="K979" s="16">
        <f t="shared" si="291"/>
        <v>0.43226919758411148</v>
      </c>
      <c r="L979" s="4">
        <f t="shared" si="299"/>
        <v>34.770000000000437</v>
      </c>
      <c r="M979" s="6">
        <f t="shared" si="292"/>
        <v>0.64617314930989955</v>
      </c>
      <c r="N979" s="4">
        <f t="shared" si="302"/>
        <v>55.789999999999964</v>
      </c>
      <c r="O979" s="6">
        <f t="shared" si="293"/>
        <v>0.72761142541740553</v>
      </c>
      <c r="P979" s="4">
        <f t="shared" si="303"/>
        <v>72.470000000000255</v>
      </c>
      <c r="Q979" s="13"/>
      <c r="R979" s="13"/>
      <c r="S979" s="4">
        <f t="shared" si="294"/>
        <v>20.369999999999891</v>
      </c>
      <c r="T979" s="6">
        <f t="shared" si="300"/>
        <v>0.74188922746010832</v>
      </c>
      <c r="U979" s="4">
        <f t="shared" si="295"/>
        <v>0.81999999999970896</v>
      </c>
      <c r="V979" s="6">
        <f t="shared" si="301"/>
        <v>0.36207205592399772</v>
      </c>
      <c r="X979" s="4">
        <f t="shared" si="296"/>
        <v>0.81999999999970896</v>
      </c>
      <c r="Z979" s="4">
        <f t="shared" si="297"/>
        <v>20.369999999999891</v>
      </c>
      <c r="AA979" s="4">
        <f t="shared" si="298"/>
        <v>15.029999999999745</v>
      </c>
      <c r="AC979" s="4" t="str">
        <f t="shared" si="286"/>
        <v/>
      </c>
      <c r="AD979" s="4">
        <f t="shared" si="304"/>
        <v>-18.889999999999418</v>
      </c>
    </row>
    <row r="980" spans="1:30">
      <c r="A980" s="2">
        <f>Pairs!J980</f>
        <v>41572</v>
      </c>
      <c r="B980" s="5">
        <f>Pairs!K980</f>
        <v>4248.7299999999996</v>
      </c>
      <c r="C980" s="5">
        <f>Pairs!L980</f>
        <v>4279.7700000000004</v>
      </c>
      <c r="D980" s="5">
        <f>Pairs!M980</f>
        <v>4242.22</v>
      </c>
      <c r="E980" s="5">
        <f>Pairs!N980</f>
        <v>4272.3100000000004</v>
      </c>
      <c r="F980" s="4">
        <f t="shared" si="287"/>
        <v>37.550000000000182</v>
      </c>
      <c r="G980" s="4">
        <f t="shared" si="288"/>
        <v>34.16416666666661</v>
      </c>
      <c r="H980" s="9">
        <f t="shared" si="289"/>
        <v>-3.3799999999991996</v>
      </c>
      <c r="I980" s="4">
        <f t="shared" si="290"/>
        <v>-2.7439999999998692</v>
      </c>
      <c r="K980" s="16">
        <f t="shared" si="291"/>
        <v>0.33505895887260279</v>
      </c>
      <c r="L980" s="4">
        <f t="shared" si="299"/>
        <v>34.770000000000437</v>
      </c>
      <c r="M980" s="6">
        <f t="shared" si="292"/>
        <v>0.58558881519985828</v>
      </c>
      <c r="N980" s="4">
        <f t="shared" si="302"/>
        <v>55.789999999999964</v>
      </c>
      <c r="O980" s="6">
        <f t="shared" si="293"/>
        <v>0.58558881519985828</v>
      </c>
      <c r="P980" s="4">
        <f t="shared" si="303"/>
        <v>55.789999999999964</v>
      </c>
      <c r="Q980" s="13"/>
      <c r="R980" s="13"/>
      <c r="S980" s="4">
        <f t="shared" si="294"/>
        <v>4.0800000000008367</v>
      </c>
      <c r="T980" s="6">
        <f t="shared" si="300"/>
        <v>0.54961173425367682</v>
      </c>
      <c r="U980" s="4">
        <f t="shared" si="295"/>
        <v>33.469999999999345</v>
      </c>
      <c r="V980" s="6">
        <f t="shared" si="301"/>
        <v>-0.53034224906526795</v>
      </c>
      <c r="X980" s="4">
        <f t="shared" si="296"/>
        <v>4.0800000000008367</v>
      </c>
      <c r="Z980" s="4">
        <f t="shared" si="297"/>
        <v>33.469999999999345</v>
      </c>
      <c r="AA980" s="4">
        <f t="shared" si="298"/>
        <v>3.3799999999991996</v>
      </c>
      <c r="AC980" s="4">
        <f t="shared" si="286"/>
        <v>-24.6200000000008</v>
      </c>
      <c r="AD980" s="4">
        <f t="shared" si="304"/>
        <v>-43.510000000000218</v>
      </c>
    </row>
    <row r="981" spans="1:30">
      <c r="A981" s="2">
        <f>Pairs!J981</f>
        <v>41575</v>
      </c>
      <c r="B981" s="5">
        <f>Pairs!K981</f>
        <v>4288.8599999999997</v>
      </c>
      <c r="C981" s="5">
        <f>Pairs!L981</f>
        <v>4288.8599999999997</v>
      </c>
      <c r="D981" s="5">
        <f>Pairs!M981</f>
        <v>4236.03</v>
      </c>
      <c r="E981" s="5">
        <f>Pairs!N981</f>
        <v>4251.6099999999997</v>
      </c>
      <c r="F981" s="4">
        <f t="shared" si="287"/>
        <v>52.829999999999927</v>
      </c>
      <c r="G981" s="4">
        <f t="shared" si="288"/>
        <v>32.549999999999955</v>
      </c>
      <c r="H981" s="9">
        <f t="shared" si="289"/>
        <v>-20.700000000000728</v>
      </c>
      <c r="I981" s="4">
        <f t="shared" si="290"/>
        <v>-5.0620000000000802</v>
      </c>
      <c r="K981" s="16">
        <f t="shared" si="291"/>
        <v>0</v>
      </c>
      <c r="L981" s="4">
        <f t="shared" si="299"/>
        <v>43.820000000000618</v>
      </c>
      <c r="M981" s="6">
        <f t="shared" si="292"/>
        <v>0</v>
      </c>
      <c r="N981" s="4">
        <f t="shared" si="302"/>
        <v>43.820000000000618</v>
      </c>
      <c r="O981" s="6">
        <f t="shared" si="293"/>
        <v>0.21455457967376507</v>
      </c>
      <c r="P981" s="4">
        <f t="shared" si="303"/>
        <v>55.789999999999964</v>
      </c>
      <c r="Q981" s="13"/>
      <c r="R981" s="13"/>
      <c r="S981" s="4">
        <f t="shared" si="294"/>
        <v>16.549999999999272</v>
      </c>
      <c r="T981" s="6">
        <f t="shared" si="300"/>
        <v>0.81104400345123562</v>
      </c>
      <c r="U981" s="4">
        <f t="shared" si="295"/>
        <v>36.280000000000655</v>
      </c>
      <c r="V981" s="6">
        <f t="shared" si="301"/>
        <v>-0.70836928386539544</v>
      </c>
      <c r="X981" s="4">
        <f t="shared" si="296"/>
        <v>16.549999999999272</v>
      </c>
      <c r="Z981" s="4">
        <f t="shared" si="297"/>
        <v>36.280000000000655</v>
      </c>
      <c r="AA981" s="4">
        <f t="shared" si="298"/>
        <v>20.700000000000728</v>
      </c>
      <c r="AC981" s="4">
        <f t="shared" si="286"/>
        <v>-7.2999999999992724</v>
      </c>
      <c r="AD981" s="4">
        <f t="shared" si="304"/>
        <v>-50.809999999999491</v>
      </c>
    </row>
    <row r="982" spans="1:30">
      <c r="A982" s="2">
        <f>Pairs!J982</f>
        <v>41576</v>
      </c>
      <c r="B982" s="5">
        <f>Pairs!K982</f>
        <v>4243.8</v>
      </c>
      <c r="C982" s="5">
        <f>Pairs!L982</f>
        <v>4281.47</v>
      </c>
      <c r="D982" s="5">
        <f>Pairs!M982</f>
        <v>4243.29</v>
      </c>
      <c r="E982" s="5">
        <f>Pairs!N982</f>
        <v>4278.09</v>
      </c>
      <c r="F982" s="4">
        <f t="shared" si="287"/>
        <v>38.180000000000291</v>
      </c>
      <c r="G982" s="4">
        <f t="shared" si="288"/>
        <v>34.196666666666637</v>
      </c>
      <c r="H982" s="9">
        <f t="shared" si="289"/>
        <v>26.480000000000473</v>
      </c>
      <c r="I982" s="4">
        <f t="shared" si="290"/>
        <v>-3.4680000000000293</v>
      </c>
      <c r="K982" s="16">
        <f t="shared" si="291"/>
        <v>1</v>
      </c>
      <c r="L982" s="4">
        <f t="shared" si="299"/>
        <v>26.480000000000473</v>
      </c>
      <c r="M982" s="6">
        <f t="shared" si="292"/>
        <v>0.60429027841168648</v>
      </c>
      <c r="N982" s="4">
        <f t="shared" si="302"/>
        <v>43.820000000000618</v>
      </c>
      <c r="O982" s="6">
        <f t="shared" si="293"/>
        <v>0.6891916113998896</v>
      </c>
      <c r="P982" s="4">
        <f t="shared" si="303"/>
        <v>55.789999999999964</v>
      </c>
      <c r="Q982" s="13"/>
      <c r="R982" s="13"/>
      <c r="S982" s="4">
        <f t="shared" si="294"/>
        <v>29.860000000000582</v>
      </c>
      <c r="T982" s="6">
        <f t="shared" si="300"/>
        <v>0.68142400730260522</v>
      </c>
      <c r="U982" s="4">
        <f t="shared" si="295"/>
        <v>8.319999999999709</v>
      </c>
      <c r="V982" s="6">
        <f t="shared" si="301"/>
        <v>-0.18986764034686426</v>
      </c>
      <c r="X982" s="4">
        <f t="shared" si="296"/>
        <v>8.319999999999709</v>
      </c>
      <c r="Z982" s="4">
        <f t="shared" si="297"/>
        <v>29.860000000000582</v>
      </c>
      <c r="AA982" s="4">
        <f t="shared" si="298"/>
        <v>26.480000000000473</v>
      </c>
      <c r="AC982" s="4">
        <f t="shared" si="286"/>
        <v>-1.5199999999995271</v>
      </c>
      <c r="AD982" s="4">
        <f t="shared" si="304"/>
        <v>-57.389999999999418</v>
      </c>
    </row>
    <row r="983" spans="1:30">
      <c r="A983" s="2">
        <f>Pairs!J983</f>
        <v>41577</v>
      </c>
      <c r="B983" s="5">
        <f>Pairs!K983</f>
        <v>4272.9399999999996</v>
      </c>
      <c r="C983" s="5">
        <f>Pairs!L983</f>
        <v>4309.92</v>
      </c>
      <c r="D983" s="5">
        <f>Pairs!M983</f>
        <v>4264.58</v>
      </c>
      <c r="E983" s="5">
        <f>Pairs!N983</f>
        <v>4274.1099999999997</v>
      </c>
      <c r="F983" s="4">
        <f t="shared" si="287"/>
        <v>45.340000000000146</v>
      </c>
      <c r="G983" s="4">
        <f t="shared" si="288"/>
        <v>35.444166666666661</v>
      </c>
      <c r="H983" s="9">
        <f t="shared" si="289"/>
        <v>-3.9800000000004729</v>
      </c>
      <c r="I983" s="4">
        <f t="shared" si="290"/>
        <v>2.6899999999999635</v>
      </c>
      <c r="K983" s="16">
        <f t="shared" si="291"/>
        <v>0.84969788519635947</v>
      </c>
      <c r="L983" s="4">
        <f t="shared" si="299"/>
        <v>26.480000000000473</v>
      </c>
      <c r="M983" s="6">
        <f t="shared" si="292"/>
        <v>0.51346417161112923</v>
      </c>
      <c r="N983" s="4">
        <f t="shared" si="302"/>
        <v>43.820000000000618</v>
      </c>
      <c r="O983" s="6">
        <f t="shared" si="293"/>
        <v>0.51346417161112923</v>
      </c>
      <c r="P983" s="4">
        <f t="shared" si="303"/>
        <v>43.820000000000618</v>
      </c>
      <c r="Q983" s="13"/>
      <c r="R983" s="13"/>
      <c r="S983" s="4">
        <f t="shared" si="294"/>
        <v>31.829999999999927</v>
      </c>
      <c r="T983" s="6">
        <f t="shared" si="300"/>
        <v>2.2020392749244473</v>
      </c>
      <c r="U983" s="4">
        <f t="shared" si="295"/>
        <v>13.510000000000218</v>
      </c>
      <c r="V983" s="6">
        <f t="shared" si="301"/>
        <v>0.48980362537764438</v>
      </c>
      <c r="X983" s="4">
        <f t="shared" si="296"/>
        <v>13.510000000000218</v>
      </c>
      <c r="Z983" s="4">
        <f t="shared" si="297"/>
        <v>31.829999999999927</v>
      </c>
      <c r="AA983" s="4">
        <f t="shared" si="298"/>
        <v>3.9800000000004729</v>
      </c>
      <c r="AC983" s="4">
        <f t="shared" si="286"/>
        <v>-24.019999999999527</v>
      </c>
      <c r="AD983" s="4">
        <f t="shared" si="304"/>
        <v>-65.709999999999127</v>
      </c>
    </row>
    <row r="984" spans="1:30">
      <c r="A984" s="2">
        <f>Pairs!J984</f>
        <v>41578</v>
      </c>
      <c r="B984" s="5">
        <f>Pairs!K984</f>
        <v>4256.68</v>
      </c>
      <c r="C984" s="5">
        <f>Pairs!L984</f>
        <v>4303.82</v>
      </c>
      <c r="D984" s="5">
        <f>Pairs!M984</f>
        <v>4254.8900000000003</v>
      </c>
      <c r="E984" s="5">
        <f>Pairs!N984</f>
        <v>4299.8900000000003</v>
      </c>
      <c r="F984" s="4">
        <f t="shared" si="287"/>
        <v>48.929999999999382</v>
      </c>
      <c r="G984" s="4">
        <f t="shared" si="288"/>
        <v>37.054166666666639</v>
      </c>
      <c r="H984" s="9">
        <f t="shared" si="289"/>
        <v>25.780000000000655</v>
      </c>
      <c r="I984" s="4">
        <f t="shared" si="290"/>
        <v>4.8400000000001455</v>
      </c>
      <c r="K984" s="16">
        <f t="shared" si="291"/>
        <v>1</v>
      </c>
      <c r="L984" s="4">
        <f t="shared" si="299"/>
        <v>48.280000000000655</v>
      </c>
      <c r="M984" s="6">
        <f t="shared" si="292"/>
        <v>1</v>
      </c>
      <c r="N984" s="4">
        <f t="shared" si="302"/>
        <v>48.280000000000655</v>
      </c>
      <c r="O984" s="6">
        <f t="shared" si="293"/>
        <v>1</v>
      </c>
      <c r="P984" s="4">
        <f t="shared" si="303"/>
        <v>48.280000000000655</v>
      </c>
      <c r="Q984" s="13"/>
      <c r="R984" s="13"/>
      <c r="S984" s="4">
        <f t="shared" si="294"/>
        <v>29.710000000000036</v>
      </c>
      <c r="T984" s="6">
        <f t="shared" si="300"/>
        <v>1.971676737160087</v>
      </c>
      <c r="U984" s="4">
        <f t="shared" si="295"/>
        <v>19.219999999999345</v>
      </c>
      <c r="V984" s="6">
        <f t="shared" si="301"/>
        <v>0.12386706948642735</v>
      </c>
      <c r="X984" s="4">
        <f t="shared" si="296"/>
        <v>19.219999999999345</v>
      </c>
      <c r="Z984" s="4">
        <f t="shared" si="297"/>
        <v>29.710000000000036</v>
      </c>
      <c r="AA984" s="4">
        <f t="shared" si="298"/>
        <v>25.780000000000655</v>
      </c>
      <c r="AC984" s="4">
        <f t="shared" si="286"/>
        <v>-2.2199999999993452</v>
      </c>
      <c r="AD984" s="4">
        <f t="shared" si="304"/>
        <v>-44.009999999998399</v>
      </c>
    </row>
    <row r="985" spans="1:30">
      <c r="A985" s="2">
        <f>Pairs!J985</f>
        <v>41579</v>
      </c>
      <c r="B985" s="5">
        <f>Pairs!K985</f>
        <v>4302.71</v>
      </c>
      <c r="C985" s="5">
        <f>Pairs!L985</f>
        <v>4305.26</v>
      </c>
      <c r="D985" s="5">
        <f>Pairs!M985</f>
        <v>4266.97</v>
      </c>
      <c r="E985" s="5">
        <f>Pairs!N985</f>
        <v>4273.1899999999996</v>
      </c>
      <c r="F985" s="4">
        <f t="shared" si="287"/>
        <v>38.289999999999964</v>
      </c>
      <c r="G985" s="4">
        <f t="shared" si="288"/>
        <v>37.399999999999942</v>
      </c>
      <c r="H985" s="9">
        <f t="shared" si="289"/>
        <v>-26.700000000000728</v>
      </c>
      <c r="I985" s="4">
        <f t="shared" si="290"/>
        <v>0.17599999999983992</v>
      </c>
      <c r="K985" s="16">
        <f t="shared" si="291"/>
        <v>0.44697597348797918</v>
      </c>
      <c r="L985" s="4">
        <f t="shared" si="299"/>
        <v>48.280000000000655</v>
      </c>
      <c r="M985" s="6">
        <f t="shared" si="292"/>
        <v>0.44697597348797918</v>
      </c>
      <c r="N985" s="4">
        <f t="shared" si="302"/>
        <v>48.280000000000655</v>
      </c>
      <c r="O985" s="6">
        <f t="shared" si="293"/>
        <v>0.44697597348797918</v>
      </c>
      <c r="P985" s="4">
        <f t="shared" si="303"/>
        <v>48.280000000000655</v>
      </c>
      <c r="Q985" s="13"/>
      <c r="R985" s="13"/>
      <c r="S985" s="4">
        <f t="shared" si="294"/>
        <v>5.3699999999998909</v>
      </c>
      <c r="T985" s="6">
        <f t="shared" si="300"/>
        <v>1.1112261806130865</v>
      </c>
      <c r="U985" s="4">
        <f t="shared" si="295"/>
        <v>32.920000000000073</v>
      </c>
      <c r="V985" s="6">
        <f t="shared" si="301"/>
        <v>0.31814415907208726</v>
      </c>
      <c r="X985" s="4">
        <f t="shared" si="296"/>
        <v>5.3699999999998909</v>
      </c>
      <c r="Z985" s="4">
        <f t="shared" si="297"/>
        <v>32.920000000000073</v>
      </c>
      <c r="AA985" s="4">
        <f t="shared" si="298"/>
        <v>26.700000000000728</v>
      </c>
      <c r="AC985" s="4">
        <f t="shared" si="286"/>
        <v>-1.2999999999992724</v>
      </c>
      <c r="AD985" s="4">
        <f t="shared" si="304"/>
        <v>-63.69999999999709</v>
      </c>
    </row>
    <row r="986" spans="1:30">
      <c r="A986" s="2">
        <f>Pairs!J986</f>
        <v>41582</v>
      </c>
      <c r="B986" s="5">
        <f>Pairs!K986</f>
        <v>4284.83</v>
      </c>
      <c r="C986" s="5">
        <f>Pairs!L986</f>
        <v>4296.07</v>
      </c>
      <c r="D986" s="5">
        <f>Pairs!M986</f>
        <v>4276.8100000000004</v>
      </c>
      <c r="E986" s="5">
        <f>Pairs!N986</f>
        <v>4288.59</v>
      </c>
      <c r="F986" s="4">
        <f t="shared" si="287"/>
        <v>19.259999999999309</v>
      </c>
      <c r="G986" s="4">
        <f t="shared" si="288"/>
        <v>35.865833333333207</v>
      </c>
      <c r="H986" s="9">
        <f t="shared" si="289"/>
        <v>15.400000000000546</v>
      </c>
      <c r="I986" s="4">
        <f t="shared" si="290"/>
        <v>7.3960000000000949</v>
      </c>
      <c r="K986" s="16">
        <f t="shared" si="291"/>
        <v>0.5767790262172332</v>
      </c>
      <c r="L986" s="4">
        <f t="shared" si="299"/>
        <v>26.700000000000728</v>
      </c>
      <c r="M986" s="6">
        <f t="shared" si="292"/>
        <v>0.76594863297431592</v>
      </c>
      <c r="N986" s="4">
        <f t="shared" si="302"/>
        <v>48.280000000000655</v>
      </c>
      <c r="O986" s="6">
        <f t="shared" si="293"/>
        <v>0.76594863297431592</v>
      </c>
      <c r="P986" s="4">
        <f t="shared" si="303"/>
        <v>48.280000000000655</v>
      </c>
      <c r="Q986" s="13"/>
      <c r="R986" s="13"/>
      <c r="S986" s="4">
        <f t="shared" si="294"/>
        <v>22.880000000000109</v>
      </c>
      <c r="T986" s="6">
        <f t="shared" si="300"/>
        <v>0.92087821043909346</v>
      </c>
      <c r="U986" s="4">
        <f t="shared" si="295"/>
        <v>-3.6200000000008004</v>
      </c>
      <c r="V986" s="6">
        <f t="shared" si="301"/>
        <v>0.52195526097763845</v>
      </c>
      <c r="X986" s="4">
        <f t="shared" si="296"/>
        <v>-3.6200000000008004</v>
      </c>
      <c r="Z986" s="4">
        <f t="shared" si="297"/>
        <v>22.880000000000109</v>
      </c>
      <c r="AA986" s="4">
        <f t="shared" si="298"/>
        <v>15.400000000000546</v>
      </c>
      <c r="AC986" s="4" t="str">
        <f t="shared" si="286"/>
        <v/>
      </c>
      <c r="AD986" s="4">
        <f t="shared" si="304"/>
        <v>-63.69999999999709</v>
      </c>
    </row>
    <row r="987" spans="1:30">
      <c r="A987" s="2">
        <f>Pairs!J987</f>
        <v>41583</v>
      </c>
      <c r="B987" s="5">
        <f>Pairs!K987</f>
        <v>4296.5600000000004</v>
      </c>
      <c r="C987" s="5">
        <f>Pairs!L987</f>
        <v>4296.95</v>
      </c>
      <c r="D987" s="5">
        <f>Pairs!M987</f>
        <v>4232.96</v>
      </c>
      <c r="E987" s="5">
        <f>Pairs!N987</f>
        <v>4253.34</v>
      </c>
      <c r="F987" s="4">
        <f t="shared" si="287"/>
        <v>63.989999999999782</v>
      </c>
      <c r="G987" s="4">
        <f t="shared" si="288"/>
        <v>37.936666666666575</v>
      </c>
      <c r="H987" s="9">
        <f t="shared" si="289"/>
        <v>-35.25</v>
      </c>
      <c r="I987" s="4">
        <f t="shared" si="290"/>
        <v>-4.95</v>
      </c>
      <c r="K987" s="16">
        <f t="shared" si="291"/>
        <v>0</v>
      </c>
      <c r="L987" s="4">
        <f t="shared" si="299"/>
        <v>46.550000000000182</v>
      </c>
      <c r="M987" s="6">
        <f t="shared" si="292"/>
        <v>3.5832642916330766E-2</v>
      </c>
      <c r="N987" s="4">
        <f t="shared" si="302"/>
        <v>48.280000000000655</v>
      </c>
      <c r="O987" s="6">
        <f t="shared" si="293"/>
        <v>3.5832642916330766E-2</v>
      </c>
      <c r="P987" s="4">
        <f t="shared" si="303"/>
        <v>48.280000000000655</v>
      </c>
      <c r="Q987" s="13"/>
      <c r="R987" s="13"/>
      <c r="S987" s="4">
        <f t="shared" si="294"/>
        <v>8.3599999999996726</v>
      </c>
      <c r="T987" s="6">
        <f t="shared" si="300"/>
        <v>0.88988764044942215</v>
      </c>
      <c r="U987" s="4">
        <f t="shared" si="295"/>
        <v>55.630000000000109</v>
      </c>
      <c r="V987" s="6">
        <f t="shared" si="301"/>
        <v>-1.5067415730336504</v>
      </c>
      <c r="X987" s="4">
        <f t="shared" si="296"/>
        <v>8.3599999999996726</v>
      </c>
      <c r="Z987" s="4">
        <f t="shared" si="297"/>
        <v>55.630000000000109</v>
      </c>
      <c r="AA987" s="4">
        <f t="shared" si="298"/>
        <v>35.25</v>
      </c>
      <c r="AC987" s="4">
        <f t="shared" si="286"/>
        <v>7.25</v>
      </c>
      <c r="AD987" s="4">
        <f t="shared" si="304"/>
        <v>-46.959999999997308</v>
      </c>
    </row>
    <row r="988" spans="1:30">
      <c r="A988" s="2">
        <f>Pairs!J988</f>
        <v>41584</v>
      </c>
      <c r="B988" s="5">
        <f>Pairs!K988</f>
        <v>4282.9799999999996</v>
      </c>
      <c r="C988" s="5">
        <f>Pairs!L988</f>
        <v>4356.28</v>
      </c>
      <c r="D988" s="5">
        <f>Pairs!M988</f>
        <v>4269.29</v>
      </c>
      <c r="E988" s="5">
        <f>Pairs!N988</f>
        <v>4280.99</v>
      </c>
      <c r="F988" s="4">
        <f t="shared" si="287"/>
        <v>86.989999999999782</v>
      </c>
      <c r="G988" s="4">
        <f t="shared" si="288"/>
        <v>43.634999999999913</v>
      </c>
      <c r="H988" s="9">
        <f t="shared" si="289"/>
        <v>27.649999999999636</v>
      </c>
      <c r="I988" s="4">
        <f t="shared" si="290"/>
        <v>1.3760000000000219</v>
      </c>
      <c r="K988" s="16">
        <f t="shared" si="291"/>
        <v>0.59398496240600485</v>
      </c>
      <c r="L988" s="4">
        <f t="shared" si="299"/>
        <v>46.550000000000182</v>
      </c>
      <c r="M988" s="6">
        <f t="shared" si="292"/>
        <v>0.59398496240600485</v>
      </c>
      <c r="N988" s="4">
        <f t="shared" si="302"/>
        <v>46.550000000000182</v>
      </c>
      <c r="O988" s="6">
        <f t="shared" si="293"/>
        <v>0.60853355426677114</v>
      </c>
      <c r="P988" s="4">
        <f t="shared" si="303"/>
        <v>48.280000000000655</v>
      </c>
      <c r="Q988" s="13"/>
      <c r="R988" s="13"/>
      <c r="S988" s="4">
        <f t="shared" si="294"/>
        <v>102.9399999999996</v>
      </c>
      <c r="T988" s="6">
        <f t="shared" si="300"/>
        <v>2.2113856068743116</v>
      </c>
      <c r="U988" s="4">
        <f t="shared" si="295"/>
        <v>-15.949999999999818</v>
      </c>
      <c r="V988" s="6">
        <f t="shared" si="301"/>
        <v>0.34264232008592388</v>
      </c>
      <c r="X988" s="4">
        <f t="shared" si="296"/>
        <v>-15.949999999999818</v>
      </c>
      <c r="Z988" s="4">
        <f t="shared" si="297"/>
        <v>102.9399999999996</v>
      </c>
      <c r="AA988" s="4">
        <f t="shared" si="298"/>
        <v>27.649999999999636</v>
      </c>
      <c r="AC988" s="4">
        <f t="shared" si="286"/>
        <v>-0.3500000000003638</v>
      </c>
      <c r="AD988" s="4">
        <f t="shared" si="304"/>
        <v>-54.079999999998108</v>
      </c>
    </row>
    <row r="989" spans="1:30">
      <c r="A989" s="2">
        <f>Pairs!J989</f>
        <v>41585</v>
      </c>
      <c r="B989" s="5">
        <f>Pairs!K989</f>
        <v>4282.9799999999996</v>
      </c>
      <c r="C989" s="5">
        <f>Pairs!L989</f>
        <v>4356.28</v>
      </c>
      <c r="D989" s="5">
        <f>Pairs!M989</f>
        <v>4269.29</v>
      </c>
      <c r="E989" s="5">
        <f>Pairs!N989</f>
        <v>4280.99</v>
      </c>
      <c r="F989" s="4">
        <f t="shared" si="287"/>
        <v>86.989999999999782</v>
      </c>
      <c r="G989" s="4">
        <f t="shared" si="288"/>
        <v>47.057499999999891</v>
      </c>
      <c r="H989" s="9">
        <f t="shared" si="289"/>
        <v>0</v>
      </c>
      <c r="I989" s="4">
        <f t="shared" si="290"/>
        <v>-3.7800000000001091</v>
      </c>
      <c r="K989" s="16">
        <f t="shared" si="291"/>
        <v>0.78439716312055707</v>
      </c>
      <c r="L989" s="4">
        <f t="shared" si="299"/>
        <v>35.25</v>
      </c>
      <c r="M989" s="6">
        <f t="shared" si="292"/>
        <v>0.59398496240600485</v>
      </c>
      <c r="N989" s="4">
        <f t="shared" si="302"/>
        <v>46.550000000000182</v>
      </c>
      <c r="O989" s="6">
        <f t="shared" si="293"/>
        <v>0.60853355426677114</v>
      </c>
      <c r="P989" s="4">
        <f t="shared" si="303"/>
        <v>48.280000000000655</v>
      </c>
      <c r="Q989" s="13"/>
      <c r="R989" s="13"/>
      <c r="S989" s="4">
        <f t="shared" si="294"/>
        <v>75.289999999999964</v>
      </c>
      <c r="T989" s="6">
        <f t="shared" si="300"/>
        <v>2.2113856068743116</v>
      </c>
      <c r="U989" s="4">
        <f t="shared" si="295"/>
        <v>11.699999999999818</v>
      </c>
      <c r="V989" s="6">
        <f t="shared" si="301"/>
        <v>0.34264232008592388</v>
      </c>
      <c r="X989" s="4">
        <f t="shared" si="296"/>
        <v>11.699999999999818</v>
      </c>
      <c r="Z989" s="4">
        <f t="shared" si="297"/>
        <v>75.289999999999964</v>
      </c>
      <c r="AA989" s="4">
        <f t="shared" si="298"/>
        <v>0</v>
      </c>
      <c r="AC989" s="4">
        <f t="shared" ref="AC989:AC1004" si="305">IF(Z989&gt;$AC$1,IF(Z989&gt;($AC$1+$AD$1),$AD$1,AA989-$AC$1),"")</f>
        <v>-28</v>
      </c>
      <c r="AD989" s="4">
        <f t="shared" si="304"/>
        <v>-82.079999999998108</v>
      </c>
    </row>
    <row r="990" spans="1:30">
      <c r="A990" s="2">
        <f>Pairs!J990</f>
        <v>41586</v>
      </c>
      <c r="B990" s="5">
        <f>Pairs!K990</f>
        <v>4252</v>
      </c>
      <c r="C990" s="5">
        <f>Pairs!L990</f>
        <v>4267</v>
      </c>
      <c r="D990" s="5">
        <f>Pairs!M990</f>
        <v>4211</v>
      </c>
      <c r="E990" s="5">
        <f>Pairs!N990</f>
        <v>4260</v>
      </c>
      <c r="F990" s="4">
        <f t="shared" si="287"/>
        <v>56</v>
      </c>
      <c r="G990" s="4">
        <f t="shared" si="288"/>
        <v>49.628333333333181</v>
      </c>
      <c r="H990" s="9">
        <f t="shared" si="289"/>
        <v>-20.989999999999782</v>
      </c>
      <c r="I990" s="4">
        <f t="shared" si="290"/>
        <v>-2.63799999999992</v>
      </c>
      <c r="K990" s="16">
        <f t="shared" si="291"/>
        <v>0.18893617021276182</v>
      </c>
      <c r="L990" s="4">
        <f t="shared" si="299"/>
        <v>35.25</v>
      </c>
      <c r="M990" s="6">
        <f t="shared" si="292"/>
        <v>0.14307196562835292</v>
      </c>
      <c r="N990" s="4">
        <f t="shared" si="302"/>
        <v>46.550000000000182</v>
      </c>
      <c r="O990" s="6">
        <f t="shared" si="293"/>
        <v>0.14307196562835292</v>
      </c>
      <c r="P990" s="4">
        <f t="shared" si="303"/>
        <v>46.550000000000182</v>
      </c>
      <c r="Q990" s="13"/>
      <c r="R990" s="13"/>
      <c r="S990" s="4">
        <f t="shared" si="294"/>
        <v>-13.989999999999782</v>
      </c>
      <c r="T990" s="6">
        <f t="shared" si="300"/>
        <v>0.38751773049644977</v>
      </c>
      <c r="U990" s="4">
        <f t="shared" si="295"/>
        <v>69.989999999999782</v>
      </c>
      <c r="V990" s="6">
        <f t="shared" si="301"/>
        <v>-1.2011347517730537</v>
      </c>
      <c r="X990" s="4">
        <f t="shared" si="296"/>
        <v>-13.989999999999782</v>
      </c>
      <c r="Z990" s="4">
        <f t="shared" si="297"/>
        <v>69.989999999999782</v>
      </c>
      <c r="AA990" s="4">
        <f t="shared" si="298"/>
        <v>20.989999999999782</v>
      </c>
      <c r="AC990" s="4">
        <f t="shared" si="305"/>
        <v>-7.0100000000002183</v>
      </c>
      <c r="AD990" s="4">
        <f t="shared" si="304"/>
        <v>-64.469999999997526</v>
      </c>
    </row>
    <row r="991" spans="1:30">
      <c r="A991" s="2">
        <f>Pairs!J991</f>
        <v>41589</v>
      </c>
      <c r="B991" s="5">
        <f>Pairs!K991</f>
        <v>4262.8</v>
      </c>
      <c r="C991" s="5">
        <f>Pairs!L991</f>
        <v>4296.0200000000004</v>
      </c>
      <c r="D991" s="5">
        <f>Pairs!M991</f>
        <v>4253.47</v>
      </c>
      <c r="E991" s="5">
        <f>Pairs!N991</f>
        <v>4290.1400000000003</v>
      </c>
      <c r="F991" s="4">
        <f t="shared" si="287"/>
        <v>42.550000000000182</v>
      </c>
      <c r="G991" s="4">
        <f t="shared" si="288"/>
        <v>51.408333333333225</v>
      </c>
      <c r="H991" s="9">
        <f t="shared" si="289"/>
        <v>30.140000000000327</v>
      </c>
      <c r="I991" s="4">
        <f t="shared" si="290"/>
        <v>0.31000000000003636</v>
      </c>
      <c r="K991" s="16">
        <f t="shared" si="291"/>
        <v>1</v>
      </c>
      <c r="L991" s="4">
        <f t="shared" si="299"/>
        <v>36.800000000000182</v>
      </c>
      <c r="M991" s="6">
        <f t="shared" si="292"/>
        <v>1</v>
      </c>
      <c r="N991" s="4">
        <f t="shared" si="302"/>
        <v>36.800000000000182</v>
      </c>
      <c r="O991" s="6">
        <f t="shared" si="293"/>
        <v>0.79054779806659592</v>
      </c>
      <c r="P991" s="4">
        <f t="shared" si="303"/>
        <v>46.550000000000182</v>
      </c>
      <c r="Q991" s="13"/>
      <c r="R991" s="13"/>
      <c r="S991" s="4">
        <f t="shared" si="294"/>
        <v>36.020000000000437</v>
      </c>
      <c r="T991" s="6">
        <f t="shared" si="300"/>
        <v>1.2107801418439799</v>
      </c>
      <c r="U991" s="4">
        <f t="shared" si="295"/>
        <v>6.5299999999997453</v>
      </c>
      <c r="V991" s="6">
        <f t="shared" si="301"/>
        <v>3.6879432624144439E-3</v>
      </c>
      <c r="X991" s="4">
        <f t="shared" si="296"/>
        <v>6.5299999999997453</v>
      </c>
      <c r="Z991" s="4">
        <f t="shared" si="297"/>
        <v>36.020000000000437</v>
      </c>
      <c r="AA991" s="4">
        <f t="shared" si="298"/>
        <v>30.140000000000327</v>
      </c>
      <c r="AC991" s="4">
        <f t="shared" si="305"/>
        <v>2.1400000000003274</v>
      </c>
      <c r="AD991" s="4">
        <f t="shared" si="304"/>
        <v>-55.029999999997926</v>
      </c>
    </row>
    <row r="992" spans="1:30">
      <c r="A992" s="2">
        <f>Pairs!J992</f>
        <v>41590</v>
      </c>
      <c r="B992" s="5">
        <f>Pairs!K992</f>
        <v>4289.0200000000004</v>
      </c>
      <c r="C992" s="5">
        <f>Pairs!L992</f>
        <v>4297.9399999999996</v>
      </c>
      <c r="D992" s="5">
        <f>Pairs!M992</f>
        <v>4263.78</v>
      </c>
      <c r="E992" s="5">
        <f>Pairs!N992</f>
        <v>4263.78</v>
      </c>
      <c r="F992" s="4">
        <f t="shared" si="287"/>
        <v>34.159999999999854</v>
      </c>
      <c r="G992" s="4">
        <f t="shared" si="288"/>
        <v>51.125833333333198</v>
      </c>
      <c r="H992" s="9">
        <f t="shared" si="289"/>
        <v>-26.360000000000582</v>
      </c>
      <c r="I992" s="4">
        <f t="shared" si="290"/>
        <v>2.0879999999999201</v>
      </c>
      <c r="K992" s="16">
        <f t="shared" si="291"/>
        <v>0.12541473125413749</v>
      </c>
      <c r="L992" s="4">
        <f t="shared" si="299"/>
        <v>30.140000000000327</v>
      </c>
      <c r="M992" s="6">
        <f t="shared" si="292"/>
        <v>0.28369565217390075</v>
      </c>
      <c r="N992" s="4">
        <f t="shared" si="302"/>
        <v>36.800000000000182</v>
      </c>
      <c r="O992" s="6">
        <f t="shared" si="293"/>
        <v>0.22427497314714412</v>
      </c>
      <c r="P992" s="4">
        <f t="shared" si="303"/>
        <v>46.550000000000182</v>
      </c>
      <c r="Q992" s="13"/>
      <c r="R992" s="13"/>
      <c r="S992" s="4">
        <f t="shared" si="294"/>
        <v>7.7999999999992724</v>
      </c>
      <c r="T992" s="6">
        <f t="shared" si="300"/>
        <v>1.2119565217391095</v>
      </c>
      <c r="U992" s="4">
        <f t="shared" si="295"/>
        <v>26.360000000000582</v>
      </c>
      <c r="V992" s="6">
        <f t="shared" si="301"/>
        <v>0.28369565217390075</v>
      </c>
      <c r="X992" s="4">
        <f t="shared" si="296"/>
        <v>7.7999999999992724</v>
      </c>
      <c r="Z992" s="4">
        <f t="shared" si="297"/>
        <v>26.360000000000582</v>
      </c>
      <c r="AA992" s="4">
        <f t="shared" si="298"/>
        <v>26.360000000000582</v>
      </c>
      <c r="AC992" s="4" t="str">
        <f t="shared" si="305"/>
        <v/>
      </c>
      <c r="AD992" s="4">
        <f t="shared" si="304"/>
        <v>-53.509999999998399</v>
      </c>
    </row>
    <row r="993" spans="1:30">
      <c r="A993" s="2">
        <f>Pairs!J993</f>
        <v>41591</v>
      </c>
      <c r="B993" s="5">
        <f>Pairs!K993</f>
        <v>4250.8599999999997</v>
      </c>
      <c r="C993" s="5">
        <f>Pairs!L993</f>
        <v>4266.45</v>
      </c>
      <c r="D993" s="5">
        <f>Pairs!M993</f>
        <v>4213.21</v>
      </c>
      <c r="E993" s="5">
        <f>Pairs!N993</f>
        <v>4239.9399999999996</v>
      </c>
      <c r="F993" s="4">
        <f t="shared" si="287"/>
        <v>53.239999999999782</v>
      </c>
      <c r="G993" s="4">
        <f t="shared" si="288"/>
        <v>51.159999999999854</v>
      </c>
      <c r="H993" s="9">
        <f t="shared" si="289"/>
        <v>-23.840000000000146</v>
      </c>
      <c r="I993" s="4">
        <f t="shared" si="290"/>
        <v>-8.2100000000000364</v>
      </c>
      <c r="K993" s="16">
        <f t="shared" si="291"/>
        <v>0</v>
      </c>
      <c r="L993" s="4">
        <f t="shared" si="299"/>
        <v>50.200000000000728</v>
      </c>
      <c r="M993" s="6">
        <f t="shared" si="292"/>
        <v>0</v>
      </c>
      <c r="N993" s="4">
        <f t="shared" si="302"/>
        <v>50.200000000000728</v>
      </c>
      <c r="O993" s="6">
        <f t="shared" si="293"/>
        <v>0</v>
      </c>
      <c r="P993" s="4">
        <f t="shared" si="303"/>
        <v>50.200000000000728</v>
      </c>
      <c r="Q993" s="13"/>
      <c r="R993" s="13"/>
      <c r="S993" s="4">
        <f t="shared" si="294"/>
        <v>2.6700000000000728</v>
      </c>
      <c r="T993" s="6">
        <f t="shared" si="300"/>
        <v>0.21400132714000492</v>
      </c>
      <c r="U993" s="4">
        <f t="shared" si="295"/>
        <v>50.569999999999709</v>
      </c>
      <c r="V993" s="6">
        <f t="shared" si="301"/>
        <v>-1.5524220305242022</v>
      </c>
      <c r="X993" s="4">
        <f t="shared" si="296"/>
        <v>2.6700000000000728</v>
      </c>
      <c r="Z993" s="4">
        <f t="shared" si="297"/>
        <v>50.569999999999709</v>
      </c>
      <c r="AA993" s="4">
        <f t="shared" si="298"/>
        <v>23.840000000000146</v>
      </c>
      <c r="AC993" s="4">
        <f t="shared" si="305"/>
        <v>-4.1599999999998545</v>
      </c>
      <c r="AD993" s="4">
        <f t="shared" si="304"/>
        <v>-33.649999999998727</v>
      </c>
    </row>
    <row r="994" spans="1:30">
      <c r="A994" s="2">
        <f>Pairs!J994</f>
        <v>41592</v>
      </c>
      <c r="B994" s="5">
        <f>Pairs!K994</f>
        <v>4285.8599999999997</v>
      </c>
      <c r="C994" s="5">
        <f>Pairs!L994</f>
        <v>4294.1499999999996</v>
      </c>
      <c r="D994" s="5">
        <f>Pairs!M994</f>
        <v>4257.51</v>
      </c>
      <c r="E994" s="5">
        <f>Pairs!N994</f>
        <v>4283.91</v>
      </c>
      <c r="F994" s="4">
        <f t="shared" si="287"/>
        <v>36.639999999999418</v>
      </c>
      <c r="G994" s="4">
        <f t="shared" si="288"/>
        <v>51.031666666666446</v>
      </c>
      <c r="H994" s="9">
        <f t="shared" si="289"/>
        <v>43.970000000000255</v>
      </c>
      <c r="I994" s="4">
        <f t="shared" si="290"/>
        <v>0.58400000000001451</v>
      </c>
      <c r="K994" s="16">
        <f t="shared" si="291"/>
        <v>0.87589641434262189</v>
      </c>
      <c r="L994" s="4">
        <f t="shared" si="299"/>
        <v>50.200000000000728</v>
      </c>
      <c r="M994" s="6">
        <f t="shared" si="292"/>
        <v>0.87589641434262189</v>
      </c>
      <c r="N994" s="4">
        <f t="shared" si="302"/>
        <v>50.200000000000728</v>
      </c>
      <c r="O994" s="6">
        <f t="shared" si="293"/>
        <v>0.87589641434262189</v>
      </c>
      <c r="P994" s="4">
        <f t="shared" si="303"/>
        <v>50.200000000000728</v>
      </c>
      <c r="Q994" s="13"/>
      <c r="R994" s="13"/>
      <c r="S994" s="4">
        <f t="shared" si="294"/>
        <v>54.210000000000036</v>
      </c>
      <c r="T994" s="6">
        <f t="shared" si="300"/>
        <v>1.0798804780876345</v>
      </c>
      <c r="U994" s="4">
        <f t="shared" si="295"/>
        <v>-17.570000000000618</v>
      </c>
      <c r="V994" s="6">
        <f t="shared" si="301"/>
        <v>0.35000000000000725</v>
      </c>
      <c r="X994" s="4">
        <f t="shared" si="296"/>
        <v>-17.570000000000618</v>
      </c>
      <c r="Z994" s="4">
        <f t="shared" si="297"/>
        <v>54.210000000000036</v>
      </c>
      <c r="AA994" s="4">
        <f t="shared" si="298"/>
        <v>43.970000000000255</v>
      </c>
      <c r="AC994" s="4">
        <f t="shared" si="305"/>
        <v>15.970000000000255</v>
      </c>
      <c r="AD994" s="4">
        <f t="shared" si="304"/>
        <v>-15.459999999999127</v>
      </c>
    </row>
    <row r="995" spans="1:30">
      <c r="A995" s="2">
        <f>Pairs!J995</f>
        <v>41593</v>
      </c>
      <c r="B995" s="5">
        <f>Pairs!K995</f>
        <v>4281.53</v>
      </c>
      <c r="C995" s="5">
        <f>Pairs!L995</f>
        <v>4299.67</v>
      </c>
      <c r="D995" s="5">
        <f>Pairs!M995</f>
        <v>4271.55</v>
      </c>
      <c r="E995" s="5">
        <f>Pairs!N995</f>
        <v>4292.2299999999996</v>
      </c>
      <c r="F995" s="4">
        <f t="shared" si="287"/>
        <v>28.119999999999891</v>
      </c>
      <c r="G995" s="4">
        <f t="shared" si="288"/>
        <v>49.59666666666643</v>
      </c>
      <c r="H995" s="9">
        <f t="shared" si="289"/>
        <v>8.319999999999709</v>
      </c>
      <c r="I995" s="4">
        <f t="shared" si="290"/>
        <v>6.4459999999999127</v>
      </c>
      <c r="K995" s="16">
        <f t="shared" si="291"/>
        <v>1</v>
      </c>
      <c r="L995" s="4">
        <f t="shared" si="299"/>
        <v>52.289999999999964</v>
      </c>
      <c r="M995" s="6">
        <f t="shared" si="292"/>
        <v>1</v>
      </c>
      <c r="N995" s="4">
        <f t="shared" si="302"/>
        <v>52.289999999999964</v>
      </c>
      <c r="O995" s="6">
        <f t="shared" si="293"/>
        <v>1</v>
      </c>
      <c r="P995" s="4">
        <f t="shared" si="303"/>
        <v>52.289999999999964</v>
      </c>
      <c r="Q995" s="13"/>
      <c r="R995" s="13"/>
      <c r="S995" s="4">
        <f t="shared" si="294"/>
        <v>15.760000000000218</v>
      </c>
      <c r="T995" s="6">
        <f t="shared" si="300"/>
        <v>1.1898406374501913</v>
      </c>
      <c r="U995" s="4">
        <f t="shared" si="295"/>
        <v>12.359999999999673</v>
      </c>
      <c r="V995" s="6">
        <f t="shared" si="301"/>
        <v>0.62968127490040082</v>
      </c>
      <c r="X995" s="4">
        <f t="shared" si="296"/>
        <v>12.359999999999673</v>
      </c>
      <c r="Z995" s="4">
        <f t="shared" si="297"/>
        <v>15.760000000000218</v>
      </c>
      <c r="AA995" s="4">
        <f t="shared" si="298"/>
        <v>8.319999999999709</v>
      </c>
      <c r="AC995" s="4" t="str">
        <f t="shared" si="305"/>
        <v/>
      </c>
      <c r="AD995" s="4">
        <f t="shared" si="304"/>
        <v>-14.159999999999854</v>
      </c>
    </row>
    <row r="996" spans="1:30">
      <c r="A996" s="2">
        <f>Pairs!J996</f>
        <v>41596</v>
      </c>
      <c r="B996" s="5">
        <f>Pairs!K996</f>
        <v>4289.22</v>
      </c>
      <c r="C996" s="5">
        <f>Pairs!L996</f>
        <v>4336.6099999999997</v>
      </c>
      <c r="D996" s="5">
        <f>Pairs!M996</f>
        <v>4277.21</v>
      </c>
      <c r="E996" s="5">
        <f>Pairs!N996</f>
        <v>4320.68</v>
      </c>
      <c r="F996" s="4">
        <f t="shared" si="287"/>
        <v>59.399999999999636</v>
      </c>
      <c r="G996" s="4">
        <f t="shared" si="288"/>
        <v>50.469166666666446</v>
      </c>
      <c r="H996" s="9">
        <f t="shared" si="289"/>
        <v>28.450000000000728</v>
      </c>
      <c r="I996" s="4">
        <f t="shared" si="290"/>
        <v>6.1079999999999925</v>
      </c>
      <c r="K996" s="16">
        <f t="shared" si="291"/>
        <v>1</v>
      </c>
      <c r="L996" s="4">
        <f t="shared" si="299"/>
        <v>80.740000000000691</v>
      </c>
      <c r="M996" s="6">
        <f t="shared" si="292"/>
        <v>1</v>
      </c>
      <c r="N996" s="4">
        <f t="shared" si="302"/>
        <v>80.740000000000691</v>
      </c>
      <c r="O996" s="6">
        <f t="shared" si="293"/>
        <v>1</v>
      </c>
      <c r="P996" s="4">
        <f t="shared" si="303"/>
        <v>80.740000000000691</v>
      </c>
      <c r="Q996" s="13"/>
      <c r="R996" s="13"/>
      <c r="S996" s="4">
        <f t="shared" si="294"/>
        <v>44.380000000000109</v>
      </c>
      <c r="T996" s="6">
        <f t="shared" si="300"/>
        <v>1.8487282463186105</v>
      </c>
      <c r="U996" s="4">
        <f t="shared" si="295"/>
        <v>15.019999999999527</v>
      </c>
      <c r="V996" s="6">
        <f t="shared" si="301"/>
        <v>0.71275578504495052</v>
      </c>
      <c r="X996" s="4">
        <f t="shared" si="296"/>
        <v>15.019999999999527</v>
      </c>
      <c r="Z996" s="4">
        <f t="shared" si="297"/>
        <v>44.380000000000109</v>
      </c>
      <c r="AA996" s="4">
        <f t="shared" si="298"/>
        <v>28.450000000000728</v>
      </c>
      <c r="AC996" s="4">
        <f t="shared" si="305"/>
        <v>0.4500000000007276</v>
      </c>
      <c r="AD996" s="4">
        <f t="shared" si="304"/>
        <v>-13.709999999999127</v>
      </c>
    </row>
    <row r="997" spans="1:30">
      <c r="A997" s="2">
        <f>Pairs!J997</f>
        <v>41597</v>
      </c>
      <c r="B997" s="5">
        <f>Pairs!K997</f>
        <v>4303.3500000000004</v>
      </c>
      <c r="C997" s="5">
        <f>Pairs!L997</f>
        <v>4303.3500000000004</v>
      </c>
      <c r="D997" s="5">
        <f>Pairs!M997</f>
        <v>4264.33</v>
      </c>
      <c r="E997" s="5">
        <f>Pairs!N997</f>
        <v>4272.29</v>
      </c>
      <c r="F997" s="4">
        <f t="shared" si="287"/>
        <v>39.020000000000437</v>
      </c>
      <c r="G997" s="4">
        <f t="shared" si="288"/>
        <v>50.529999999999824</v>
      </c>
      <c r="H997" s="9">
        <f t="shared" si="289"/>
        <v>-48.390000000000327</v>
      </c>
      <c r="I997" s="4">
        <f t="shared" si="290"/>
        <v>1.7020000000000437</v>
      </c>
      <c r="K997" s="16">
        <f t="shared" si="291"/>
        <v>0.40066881347535405</v>
      </c>
      <c r="L997" s="4">
        <f t="shared" si="299"/>
        <v>80.740000000000691</v>
      </c>
      <c r="M997" s="6">
        <f t="shared" si="292"/>
        <v>0.40066881347535405</v>
      </c>
      <c r="N997" s="4">
        <f t="shared" si="302"/>
        <v>80.740000000000691</v>
      </c>
      <c r="O997" s="6">
        <f t="shared" si="293"/>
        <v>0.40066881347535405</v>
      </c>
      <c r="P997" s="4">
        <f t="shared" si="303"/>
        <v>80.740000000000691</v>
      </c>
      <c r="Q997" s="13"/>
      <c r="R997" s="13"/>
      <c r="S997" s="4">
        <f t="shared" si="294"/>
        <v>-17.329999999999927</v>
      </c>
      <c r="T997" s="6">
        <f t="shared" si="300"/>
        <v>0.78536041615060959</v>
      </c>
      <c r="U997" s="4">
        <f t="shared" si="295"/>
        <v>56.350000000000364</v>
      </c>
      <c r="V997" s="6">
        <f t="shared" si="301"/>
        <v>0.30208075303443299</v>
      </c>
      <c r="X997" s="4">
        <f t="shared" si="296"/>
        <v>-17.329999999999927</v>
      </c>
      <c r="Z997" s="4">
        <f t="shared" si="297"/>
        <v>56.350000000000364</v>
      </c>
      <c r="AA997" s="4">
        <f t="shared" si="298"/>
        <v>48.390000000000327</v>
      </c>
      <c r="AC997" s="4">
        <f t="shared" si="305"/>
        <v>20.390000000000327</v>
      </c>
      <c r="AD997" s="4">
        <f t="shared" si="304"/>
        <v>-0.56999999999879947</v>
      </c>
    </row>
    <row r="998" spans="1:30">
      <c r="A998" s="2">
        <f>Pairs!J998</f>
        <v>41598</v>
      </c>
      <c r="B998" s="5">
        <f>Pairs!K998</f>
        <v>4263.1400000000003</v>
      </c>
      <c r="C998" s="5">
        <f>Pairs!L998</f>
        <v>4290.82</v>
      </c>
      <c r="D998" s="5">
        <f>Pairs!M998</f>
        <v>4248.58</v>
      </c>
      <c r="E998" s="5">
        <f>Pairs!N998</f>
        <v>4268.37</v>
      </c>
      <c r="F998" s="4">
        <f t="shared" si="287"/>
        <v>42.239999999999782</v>
      </c>
      <c r="G998" s="4">
        <f t="shared" si="288"/>
        <v>52.444999999999858</v>
      </c>
      <c r="H998" s="9">
        <f t="shared" si="289"/>
        <v>-3.9200000000000728</v>
      </c>
      <c r="I998" s="4">
        <f t="shared" si="290"/>
        <v>5.6860000000000586</v>
      </c>
      <c r="K998" s="16">
        <f t="shared" si="291"/>
        <v>0</v>
      </c>
      <c r="L998" s="4">
        <f t="shared" si="299"/>
        <v>52.3100000000004</v>
      </c>
      <c r="M998" s="6">
        <f t="shared" si="292"/>
        <v>0.35211790933861836</v>
      </c>
      <c r="N998" s="4">
        <f t="shared" si="302"/>
        <v>80.740000000000691</v>
      </c>
      <c r="O998" s="6">
        <f t="shared" si="293"/>
        <v>0.35211790933861836</v>
      </c>
      <c r="P998" s="4">
        <f t="shared" si="303"/>
        <v>80.740000000000691</v>
      </c>
      <c r="Q998" s="13"/>
      <c r="R998" s="13"/>
      <c r="S998" s="4">
        <f t="shared" si="294"/>
        <v>18.529999999999745</v>
      </c>
      <c r="T998" s="6">
        <f t="shared" si="300"/>
        <v>0.63017091899925282</v>
      </c>
      <c r="U998" s="4">
        <f t="shared" si="295"/>
        <v>23.710000000000036</v>
      </c>
      <c r="V998" s="6">
        <f t="shared" si="301"/>
        <v>0.10701015605648072</v>
      </c>
      <c r="X998" s="4">
        <f t="shared" si="296"/>
        <v>18.529999999999745</v>
      </c>
      <c r="Z998" s="4">
        <f t="shared" si="297"/>
        <v>23.710000000000036</v>
      </c>
      <c r="AA998" s="4">
        <f t="shared" si="298"/>
        <v>3.9200000000000728</v>
      </c>
      <c r="AC998" s="4" t="str">
        <f t="shared" si="305"/>
        <v/>
      </c>
      <c r="AD998" s="4">
        <f t="shared" si="304"/>
        <v>-0.21999999999843567</v>
      </c>
    </row>
    <row r="999" spans="1:30">
      <c r="A999" s="2">
        <f>Pairs!J999</f>
        <v>41599</v>
      </c>
      <c r="B999" s="5">
        <f>Pairs!K999</f>
        <v>4246.88</v>
      </c>
      <c r="C999" s="5">
        <f>Pairs!L999</f>
        <v>4266.0600000000004</v>
      </c>
      <c r="D999" s="5">
        <f>Pairs!M999</f>
        <v>4222.3100000000004</v>
      </c>
      <c r="E999" s="5">
        <f>Pairs!N999</f>
        <v>4253.8999999999996</v>
      </c>
      <c r="F999" s="4">
        <f t="shared" si="287"/>
        <v>43.75</v>
      </c>
      <c r="G999" s="4">
        <f t="shared" si="288"/>
        <v>50.758333333333212</v>
      </c>
      <c r="H999" s="9">
        <f t="shared" si="289"/>
        <v>-14.470000000000255</v>
      </c>
      <c r="I999" s="4">
        <f t="shared" si="290"/>
        <v>-6.0020000000000433</v>
      </c>
      <c r="K999" s="16">
        <f t="shared" si="291"/>
        <v>0</v>
      </c>
      <c r="L999" s="4">
        <f t="shared" si="299"/>
        <v>66.780000000000655</v>
      </c>
      <c r="M999" s="6">
        <f t="shared" si="292"/>
        <v>0.17290066881347432</v>
      </c>
      <c r="N999" s="4">
        <f t="shared" si="302"/>
        <v>80.740000000000691</v>
      </c>
      <c r="O999" s="6">
        <f t="shared" si="293"/>
        <v>0.17290066881347432</v>
      </c>
      <c r="P999" s="4">
        <f t="shared" si="303"/>
        <v>80.740000000000691</v>
      </c>
      <c r="Q999" s="13"/>
      <c r="R999" s="13"/>
      <c r="S999" s="4">
        <f t="shared" si="294"/>
        <v>-2.3099999999994907</v>
      </c>
      <c r="T999" s="6">
        <f t="shared" si="300"/>
        <v>-4.4159816478674688E-2</v>
      </c>
      <c r="U999" s="4">
        <f t="shared" si="295"/>
        <v>46.059999999999491</v>
      </c>
      <c r="V999" s="6">
        <f t="shared" si="301"/>
        <v>-0.8805199770598191</v>
      </c>
      <c r="X999" s="4">
        <f t="shared" si="296"/>
        <v>-2.3099999999994907</v>
      </c>
      <c r="Z999" s="4">
        <f t="shared" si="297"/>
        <v>46.059999999999491</v>
      </c>
      <c r="AA999" s="4">
        <f t="shared" si="298"/>
        <v>14.470000000000255</v>
      </c>
      <c r="AC999" s="4">
        <f t="shared" si="305"/>
        <v>-13.529999999999745</v>
      </c>
      <c r="AD999" s="4">
        <f t="shared" si="304"/>
        <v>14.250000000001819</v>
      </c>
    </row>
    <row r="1000" spans="1:30">
      <c r="A1000" s="2">
        <f>Pairs!J1000</f>
        <v>41600</v>
      </c>
      <c r="B1000" s="5">
        <f>Pairs!K1000</f>
        <v>4264.96</v>
      </c>
      <c r="C1000" s="5">
        <f>Pairs!L1000</f>
        <v>4285.03</v>
      </c>
      <c r="D1000" s="5">
        <f>Pairs!M1000</f>
        <v>4250.78</v>
      </c>
      <c r="E1000" s="5">
        <f>Pairs!N1000</f>
        <v>4278.53</v>
      </c>
      <c r="F1000" s="4">
        <f t="shared" si="287"/>
        <v>34.25</v>
      </c>
      <c r="G1000" s="4">
        <f t="shared" si="288"/>
        <v>46.36333333333323</v>
      </c>
      <c r="H1000" s="9">
        <f t="shared" si="289"/>
        <v>24.630000000000109</v>
      </c>
      <c r="I1000" s="4">
        <f t="shared" si="290"/>
        <v>-2.7399999999999638</v>
      </c>
      <c r="K1000" s="16">
        <f t="shared" si="291"/>
        <v>0.36882300089847059</v>
      </c>
      <c r="L1000" s="4">
        <f t="shared" si="299"/>
        <v>66.780000000000655</v>
      </c>
      <c r="M1000" s="6">
        <f t="shared" si="292"/>
        <v>0.36882300089847059</v>
      </c>
      <c r="N1000" s="4">
        <f t="shared" si="302"/>
        <v>66.780000000000655</v>
      </c>
      <c r="O1000" s="6">
        <f t="shared" si="293"/>
        <v>0.47795392618280674</v>
      </c>
      <c r="P1000" s="4">
        <f t="shared" si="303"/>
        <v>80.740000000000691</v>
      </c>
      <c r="Q1000" s="13"/>
      <c r="R1000" s="13"/>
      <c r="S1000" s="4">
        <f t="shared" si="294"/>
        <v>31.130000000000109</v>
      </c>
      <c r="T1000" s="6">
        <f t="shared" si="300"/>
        <v>0.46615753219526512</v>
      </c>
      <c r="U1000" s="4">
        <f t="shared" si="295"/>
        <v>3.1199999999998909</v>
      </c>
      <c r="V1000" s="6">
        <f t="shared" si="301"/>
        <v>-4.6720575022459722E-2</v>
      </c>
      <c r="X1000" s="4">
        <f t="shared" si="296"/>
        <v>3.1199999999998909</v>
      </c>
      <c r="Z1000" s="4">
        <f t="shared" si="297"/>
        <v>31.130000000000109</v>
      </c>
      <c r="AA1000" s="4">
        <f t="shared" si="298"/>
        <v>24.630000000000109</v>
      </c>
      <c r="AC1000" s="4">
        <f t="shared" si="305"/>
        <v>-3.3699999999998909</v>
      </c>
      <c r="AD1000" s="4">
        <f t="shared" si="304"/>
        <v>17.890000000002146</v>
      </c>
    </row>
    <row r="1001" spans="1:30">
      <c r="A1001" s="2">
        <f>Pairs!J1001</f>
        <v>41603</v>
      </c>
      <c r="B1001" s="5">
        <f>Pairs!K1001</f>
        <v>4298.01</v>
      </c>
      <c r="C1001" s="5">
        <f>Pairs!L1001</f>
        <v>4307.9799999999996</v>
      </c>
      <c r="D1001" s="5">
        <f>Pairs!M1001</f>
        <v>4290.78</v>
      </c>
      <c r="E1001" s="5">
        <f>Pairs!N1001</f>
        <v>4301.97</v>
      </c>
      <c r="F1001" s="4">
        <f t="shared" si="287"/>
        <v>17.199999999999818</v>
      </c>
      <c r="G1001" s="4">
        <f t="shared" si="288"/>
        <v>40.5474999999999</v>
      </c>
      <c r="H1001" s="9">
        <f t="shared" si="289"/>
        <v>23.440000000000509</v>
      </c>
      <c r="I1001" s="4">
        <f t="shared" si="290"/>
        <v>-3.7420000000000071</v>
      </c>
      <c r="K1001" s="16">
        <f t="shared" si="291"/>
        <v>1</v>
      </c>
      <c r="L1001" s="4">
        <f t="shared" si="299"/>
        <v>48.070000000000618</v>
      </c>
      <c r="M1001" s="6">
        <f t="shared" si="292"/>
        <v>0.71982629529799558</v>
      </c>
      <c r="N1001" s="4">
        <f t="shared" si="302"/>
        <v>66.780000000000655</v>
      </c>
      <c r="O1001" s="6">
        <f t="shared" si="293"/>
        <v>0.76826851622492098</v>
      </c>
      <c r="P1001" s="4">
        <f t="shared" si="303"/>
        <v>80.740000000000691</v>
      </c>
      <c r="Q1001" s="13"/>
      <c r="R1001" s="13"/>
      <c r="S1001" s="4">
        <f t="shared" si="294"/>
        <v>29.449999999999818</v>
      </c>
      <c r="T1001" s="6">
        <f t="shared" si="300"/>
        <v>0.80982330038932915</v>
      </c>
      <c r="U1001" s="4">
        <f t="shared" si="295"/>
        <v>-12.25</v>
      </c>
      <c r="V1001" s="6">
        <f t="shared" si="301"/>
        <v>0.55226115603473713</v>
      </c>
      <c r="X1001" s="4">
        <f t="shared" si="296"/>
        <v>-12.25</v>
      </c>
      <c r="Z1001" s="4">
        <f t="shared" si="297"/>
        <v>29.449999999999818</v>
      </c>
      <c r="AA1001" s="4">
        <f t="shared" si="298"/>
        <v>23.440000000000509</v>
      </c>
      <c r="AC1001" s="4">
        <f t="shared" si="305"/>
        <v>-4.5599999999994907</v>
      </c>
      <c r="AD1001" s="4">
        <f t="shared" si="304"/>
        <v>11.190000000002328</v>
      </c>
    </row>
    <row r="1002" spans="1:30">
      <c r="A1002" s="2">
        <f>Pairs!J1002</f>
        <v>41604</v>
      </c>
      <c r="B1002" s="5">
        <f>Pairs!K1002</f>
        <v>4295</v>
      </c>
      <c r="C1002" s="5">
        <f>Pairs!L1002</f>
        <v>4305</v>
      </c>
      <c r="D1002" s="5">
        <f>Pairs!M1002</f>
        <v>4277</v>
      </c>
      <c r="E1002" s="5">
        <f>Pairs!N1002</f>
        <v>4277</v>
      </c>
      <c r="F1002" s="4">
        <f t="shared" si="287"/>
        <v>28</v>
      </c>
      <c r="G1002" s="4">
        <f t="shared" si="288"/>
        <v>38.214166666666564</v>
      </c>
      <c r="H1002" s="9">
        <f t="shared" si="289"/>
        <v>-24.970000000000255</v>
      </c>
      <c r="I1002" s="4">
        <f t="shared" si="290"/>
        <v>0.94200000000000728</v>
      </c>
      <c r="K1002" s="16">
        <f t="shared" si="291"/>
        <v>0.48054919908466959</v>
      </c>
      <c r="L1002" s="4">
        <f t="shared" si="299"/>
        <v>48.070000000000618</v>
      </c>
      <c r="M1002" s="6">
        <f t="shared" si="292"/>
        <v>0.34591194968553662</v>
      </c>
      <c r="N1002" s="4">
        <f t="shared" si="302"/>
        <v>66.780000000000655</v>
      </c>
      <c r="O1002" s="6">
        <f t="shared" si="293"/>
        <v>0.34591194968553662</v>
      </c>
      <c r="P1002" s="4">
        <f t="shared" si="303"/>
        <v>66.780000000000655</v>
      </c>
      <c r="Q1002" s="13"/>
      <c r="R1002" s="13"/>
      <c r="S1002" s="4">
        <f t="shared" si="294"/>
        <v>3.0299999999997453</v>
      </c>
      <c r="T1002" s="6">
        <f t="shared" si="300"/>
        <v>1.0630330767630478</v>
      </c>
      <c r="U1002" s="4">
        <f t="shared" si="295"/>
        <v>24.970000000000255</v>
      </c>
      <c r="V1002" s="6">
        <f t="shared" si="301"/>
        <v>0.48054919908466959</v>
      </c>
      <c r="X1002" s="4">
        <f t="shared" si="296"/>
        <v>3.0299999999997453</v>
      </c>
      <c r="Z1002" s="4">
        <f t="shared" si="297"/>
        <v>24.970000000000255</v>
      </c>
      <c r="AA1002" s="4">
        <f t="shared" si="298"/>
        <v>24.970000000000255</v>
      </c>
      <c r="AC1002" s="4" t="str">
        <f t="shared" si="305"/>
        <v/>
      </c>
      <c r="AD1002" s="4">
        <f t="shared" si="304"/>
        <v>11.190000000002328</v>
      </c>
    </row>
    <row r="1003" spans="1:30">
      <c r="A1003" s="2">
        <f>Pairs!J1003</f>
        <v>41605</v>
      </c>
      <c r="B1003" s="5">
        <f>Pairs!K1003</f>
        <v>4286.74</v>
      </c>
      <c r="C1003" s="5">
        <f>Pairs!L1003</f>
        <v>4303.97</v>
      </c>
      <c r="D1003" s="5">
        <f>Pairs!M1003</f>
        <v>4276.79</v>
      </c>
      <c r="E1003" s="5">
        <f>Pairs!N1003</f>
        <v>4293.0600000000004</v>
      </c>
      <c r="F1003" s="4">
        <f t="shared" si="287"/>
        <v>27.180000000000291</v>
      </c>
      <c r="G1003" s="4">
        <f t="shared" si="288"/>
        <v>36.933333333333245</v>
      </c>
      <c r="H1003" s="9">
        <f t="shared" si="289"/>
        <v>16.0600000000004</v>
      </c>
      <c r="I1003" s="4">
        <f t="shared" si="290"/>
        <v>4.9380000000001019</v>
      </c>
      <c r="K1003" s="16">
        <f t="shared" si="291"/>
        <v>0.8146453089244905</v>
      </c>
      <c r="L1003" s="4">
        <f t="shared" si="299"/>
        <v>48.070000000000618</v>
      </c>
      <c r="M1003" s="6">
        <f t="shared" si="292"/>
        <v>0.8146453089244905</v>
      </c>
      <c r="N1003" s="4">
        <f t="shared" si="302"/>
        <v>48.070000000000618</v>
      </c>
      <c r="O1003" s="6">
        <f t="shared" si="293"/>
        <v>0.58640311470500717</v>
      </c>
      <c r="P1003" s="4">
        <f t="shared" si="303"/>
        <v>66.780000000000655</v>
      </c>
      <c r="Q1003" s="13"/>
      <c r="R1003" s="13"/>
      <c r="S1003" s="4">
        <f t="shared" si="294"/>
        <v>26.970000000000255</v>
      </c>
      <c r="T1003" s="6">
        <f t="shared" si="300"/>
        <v>1.0416059912627413</v>
      </c>
      <c r="U1003" s="4">
        <f t="shared" si="295"/>
        <v>0.21000000000003638</v>
      </c>
      <c r="V1003" s="6">
        <f t="shared" si="301"/>
        <v>0.47618057000208097</v>
      </c>
      <c r="X1003" s="4">
        <f t="shared" si="296"/>
        <v>0.21000000000003638</v>
      </c>
      <c r="Z1003" s="4">
        <f t="shared" si="297"/>
        <v>26.970000000000255</v>
      </c>
      <c r="AA1003" s="4">
        <f t="shared" si="298"/>
        <v>16.0600000000004</v>
      </c>
      <c r="AC1003" s="4" t="str">
        <f t="shared" si="305"/>
        <v/>
      </c>
      <c r="AD1003" s="4">
        <f t="shared" si="304"/>
        <v>15.350000000002183</v>
      </c>
    </row>
    <row r="1004" spans="1:30">
      <c r="A1004" s="2">
        <f>Pairs!J1004</f>
        <v>41606</v>
      </c>
      <c r="B1004" s="5">
        <f>Pairs!K1004</f>
        <v>4289</v>
      </c>
      <c r="C1004" s="5">
        <f>Pairs!L1004</f>
        <v>4289</v>
      </c>
      <c r="D1004" s="5">
        <f>Pairs!M1004</f>
        <v>4311</v>
      </c>
      <c r="E1004" s="5">
        <f>Pairs!N1004</f>
        <v>4302</v>
      </c>
      <c r="F1004" s="4">
        <f t="shared" ref="F1004" si="306">C1004-D1004</f>
        <v>-22</v>
      </c>
      <c r="G1004" s="4">
        <f t="shared" ref="G1004" si="307">AVERAGE(F993:F1004)</f>
        <v>32.253333333333252</v>
      </c>
      <c r="H1004" s="9">
        <f t="shared" ref="H1004" si="308">E1004-E1003</f>
        <v>8.9399999999995998</v>
      </c>
      <c r="I1004" s="4">
        <f t="shared" ref="I1004" si="309">AVERAGE(H1000:H1004)</f>
        <v>9.620000000000072</v>
      </c>
      <c r="K1004" s="16">
        <f t="shared" ref="K1004" si="310">(E1004-MIN($E1000:$E1004))/(MAX($E1000:$E1004)-MIN($E1000:$E1004))</f>
        <v>1</v>
      </c>
      <c r="L1004" s="4">
        <f t="shared" si="299"/>
        <v>25</v>
      </c>
      <c r="M1004" s="6">
        <f t="shared" ref="M1004" si="311">(E1004-MIN($E998:$E1004))/(MAX($E998:$E1004)-MIN($E998:$E1004))</f>
        <v>1</v>
      </c>
      <c r="N1004" s="4">
        <f t="shared" si="302"/>
        <v>48.100000000000364</v>
      </c>
      <c r="O1004" s="6">
        <f t="shared" ref="O1004" si="312">(E1004-MIN($E996:$E1004))/(MAX($E996:$E1004)-MIN($E996:$E1004))</f>
        <v>0.72027553159628466</v>
      </c>
      <c r="P1004" s="4">
        <f t="shared" si="303"/>
        <v>66.780000000000655</v>
      </c>
      <c r="Q1004" s="13"/>
      <c r="R1004" s="13"/>
      <c r="S1004" s="4">
        <f t="shared" ref="S1004" si="313">C1004-E1003</f>
        <v>-4.0600000000004002</v>
      </c>
      <c r="T1004" s="6">
        <f t="shared" si="300"/>
        <v>0.73018514666111733</v>
      </c>
      <c r="U1004" s="4">
        <f t="shared" ref="U1004" si="314">E1003-D1004</f>
        <v>-17.9399999999996</v>
      </c>
      <c r="V1004" s="6">
        <f t="shared" si="301"/>
        <v>1.1878510505512716</v>
      </c>
      <c r="X1004" s="4">
        <f t="shared" ref="X1004" si="315">IF(S1004&gt;U1004,U1004,S1004)</f>
        <v>-17.9399999999996</v>
      </c>
      <c r="Z1004" s="4">
        <f t="shared" si="297"/>
        <v>-4.0600000000004002</v>
      </c>
      <c r="AA1004" s="4">
        <f t="shared" si="298"/>
        <v>8.9399999999995998</v>
      </c>
      <c r="AC1004" s="4" t="str">
        <f t="shared" si="305"/>
        <v/>
      </c>
      <c r="AD1004" s="4">
        <f t="shared" si="304"/>
        <v>-0.61999999999807187</v>
      </c>
    </row>
    <row r="1005" spans="1:30">
      <c r="A1005" s="2">
        <f>Pairs!J1005</f>
        <v>41607</v>
      </c>
      <c r="B1005" s="3">
        <v>4297.1400000000003</v>
      </c>
      <c r="C1005" s="3">
        <v>4310.66</v>
      </c>
      <c r="D1005" s="3">
        <v>4294.3900000000003</v>
      </c>
      <c r="E1005" s="5">
        <v>4295.21</v>
      </c>
      <c r="F1005" s="4">
        <f t="shared" ref="F1005" si="316">C1005-D1005</f>
        <v>16.269999999999527</v>
      </c>
      <c r="G1005" s="4">
        <f t="shared" ref="G1005" si="317">AVERAGE(F994:F1005)</f>
        <v>29.1724999999999</v>
      </c>
      <c r="H1005" s="9">
        <f t="shared" ref="H1005" si="318">E1005-E1004</f>
        <v>-6.7899999999999636</v>
      </c>
      <c r="I1005" s="4">
        <f t="shared" ref="I1005" si="319">AVERAGE(H1001:H1005)</f>
        <v>3.336000000000058</v>
      </c>
      <c r="K1005" s="16">
        <f t="shared" ref="K1005" si="320">(E1005-MIN($E1001:$E1005))/(MAX($E1001:$E1005)-MIN($E1001:$E1005))</f>
        <v>0.72840000000000149</v>
      </c>
      <c r="L1005" s="4">
        <f t="shared" si="299"/>
        <v>25</v>
      </c>
      <c r="M1005" s="6">
        <f t="shared" ref="M1005" si="321">(E1005-MIN($E999:$E1005))/(MAX($E999:$E1005)-MIN($E999:$E1005))</f>
        <v>0.85883575883576069</v>
      </c>
      <c r="N1005" s="4">
        <f t="shared" si="302"/>
        <v>48.100000000000364</v>
      </c>
      <c r="O1005" s="6">
        <f t="shared" ref="O1005" si="322">(E1005-MIN($E997:$E1005))/(MAX($E997:$E1005)-MIN($E997:$E1005))</f>
        <v>0.85883575883576069</v>
      </c>
      <c r="P1005" s="4">
        <f t="shared" si="303"/>
        <v>48.100000000000364</v>
      </c>
      <c r="S1005" s="4">
        <f t="shared" ref="S1005:S1006" si="323">C1005-E1004</f>
        <v>8.6599999999998545</v>
      </c>
      <c r="T1005" s="6">
        <f t="shared" si="300"/>
        <v>1.3463999999999943</v>
      </c>
      <c r="U1005" s="4">
        <f t="shared" ref="U1005:U1006" si="324">E1004-D1005</f>
        <v>7.6099999999996726</v>
      </c>
      <c r="V1005" s="6">
        <f t="shared" si="301"/>
        <v>0.6956000000000131</v>
      </c>
    </row>
    <row r="1006" spans="1:30">
      <c r="A1006" s="2">
        <f>A1005+3</f>
        <v>41610</v>
      </c>
      <c r="B1006" s="3">
        <v>4295</v>
      </c>
      <c r="C1006" s="3">
        <v>4309</v>
      </c>
      <c r="D1006" s="3">
        <v>4273</v>
      </c>
      <c r="E1006" s="5">
        <v>4286</v>
      </c>
      <c r="F1006" s="4">
        <f t="shared" ref="F1006" si="325">C1006-D1006</f>
        <v>36</v>
      </c>
      <c r="G1006" s="4">
        <f t="shared" ref="G1006" si="326">AVERAGE(F995:F1006)</f>
        <v>29.119166666666615</v>
      </c>
      <c r="H1006" s="9">
        <f t="shared" ref="H1006:H1015" si="327">E1006-E1005</f>
        <v>-9.2100000000000364</v>
      </c>
      <c r="I1006" s="4">
        <f t="shared" ref="I1006" si="328">AVERAGE(H1002:H1006)</f>
        <v>-3.194000000000051</v>
      </c>
      <c r="K1006" s="16">
        <f t="shared" ref="K1006" si="329">(E1006-MIN($E1002:$E1006))/(MAX($E1002:$E1006)-MIN($E1002:$E1006))</f>
        <v>0.36</v>
      </c>
      <c r="L1006" s="4">
        <f t="shared" si="299"/>
        <v>25</v>
      </c>
      <c r="M1006" s="6">
        <f t="shared" ref="M1006" si="330">(E1006-MIN($E1000:$E1006))/(MAX($E1000:$E1006)-MIN($E1000:$E1006))</f>
        <v>0.36</v>
      </c>
      <c r="N1006" s="4">
        <f t="shared" si="302"/>
        <v>25</v>
      </c>
      <c r="O1006" s="6">
        <f t="shared" ref="O1006" si="331">(E1006-MIN($E998:$E1006))/(MAX($E998:$E1006)-MIN($E998:$E1006))</f>
        <v>0.66735966735966989</v>
      </c>
      <c r="P1006" s="4">
        <f t="shared" si="303"/>
        <v>48.100000000000364</v>
      </c>
      <c r="S1006" s="4">
        <f t="shared" si="323"/>
        <v>13.789999999999964</v>
      </c>
      <c r="T1006" s="6">
        <f t="shared" si="300"/>
        <v>1.28</v>
      </c>
      <c r="U1006" s="4">
        <f t="shared" si="324"/>
        <v>22.210000000000036</v>
      </c>
      <c r="V1006" s="6">
        <f t="shared" si="301"/>
        <v>-0.16</v>
      </c>
    </row>
    <row r="1007" spans="1:30">
      <c r="A1007" s="2">
        <f>A1006+1</f>
        <v>41611</v>
      </c>
      <c r="B1007" s="3"/>
      <c r="C1007" s="3">
        <v>4277.2700000000004</v>
      </c>
      <c r="D1007" s="3">
        <v>4172.4399999999996</v>
      </c>
      <c r="E1007" s="5">
        <v>4172.4399999999996</v>
      </c>
      <c r="F1007" s="4">
        <f t="shared" ref="F1007" si="332">C1007-D1007</f>
        <v>104.83000000000084</v>
      </c>
      <c r="G1007" s="4">
        <f t="shared" ref="G1007" si="333">AVERAGE(F996:F1007)</f>
        <v>35.511666666666692</v>
      </c>
      <c r="H1007" s="9">
        <f t="shared" si="327"/>
        <v>-113.5600000000004</v>
      </c>
      <c r="K1007" s="16">
        <f t="shared" ref="K1007" si="334">(E1007-MIN($E1003:$E1007))/(MAX($E1003:$E1007)-MIN($E1003:$E1007))</f>
        <v>0</v>
      </c>
      <c r="L1007" s="4">
        <f t="shared" si="299"/>
        <v>129.5600000000004</v>
      </c>
      <c r="M1007" s="6">
        <f t="shared" ref="M1007" si="335">(E1007-MIN($E1001:$E1007))/(MAX($E1001:$E1007)-MIN($E1001:$E1007))</f>
        <v>0</v>
      </c>
      <c r="N1007" s="4">
        <f t="shared" si="302"/>
        <v>129.5600000000004</v>
      </c>
      <c r="O1007" s="6">
        <f t="shared" ref="O1007" si="336">(E1007-MIN($E999:$E1007))/(MAX($E999:$E1007)-MIN($E999:$E1007))</f>
        <v>0</v>
      </c>
      <c r="P1007" s="4">
        <f t="shared" si="303"/>
        <v>129.5600000000004</v>
      </c>
      <c r="S1007" s="4">
        <f t="shared" ref="S1007" si="337">C1007-E1006</f>
        <v>-8.7299999999995634</v>
      </c>
      <c r="T1007" s="6">
        <f t="shared" si="300"/>
        <v>1.0800000000017462E-2</v>
      </c>
      <c r="U1007" s="4">
        <f t="shared" ref="U1007" si="338">E1006-D1007</f>
        <v>113.5600000000004</v>
      </c>
      <c r="V1007" s="6">
        <f t="shared" si="301"/>
        <v>-4.1824000000000163</v>
      </c>
    </row>
    <row r="1008" spans="1:30">
      <c r="A1008" s="2">
        <f>A1007+1</f>
        <v>41612</v>
      </c>
      <c r="C1008" s="3">
        <v>4192.53</v>
      </c>
      <c r="D1008" s="3">
        <v>4120.1000000000004</v>
      </c>
      <c r="E1008" s="5">
        <v>4148.5200000000004</v>
      </c>
      <c r="H1008" s="9">
        <f t="shared" si="327"/>
        <v>-23.919999999999163</v>
      </c>
      <c r="K1008" s="16">
        <f t="shared" ref="K1008" si="339">(E1008-MIN($E1004:$E1008))/(MAX($E1004:$E1008)-MIN($E1004:$E1008))</f>
        <v>0</v>
      </c>
      <c r="L1008" s="4">
        <f t="shared" si="299"/>
        <v>153.47999999999956</v>
      </c>
      <c r="M1008" s="6">
        <f t="shared" ref="M1008" si="340">(E1008-MIN($E1002:$E1008))/(MAX($E1002:$E1008)-MIN($E1002:$E1008))</f>
        <v>0</v>
      </c>
      <c r="N1008" s="4">
        <f t="shared" si="302"/>
        <v>153.47999999999956</v>
      </c>
      <c r="O1008" s="6">
        <f t="shared" ref="O1008" si="341">(E1008-MIN($E1000:$E1008))/(MAX($E1000:$E1008)-MIN($E1000:$E1008))</f>
        <v>0</v>
      </c>
      <c r="P1008" s="4">
        <f t="shared" si="303"/>
        <v>153.47999999999956</v>
      </c>
      <c r="S1008" s="4">
        <f t="shared" ref="S1008" si="342">C1008-E1007</f>
        <v>20.090000000000146</v>
      </c>
      <c r="T1008" s="6">
        <f t="shared" si="300"/>
        <v>0.15506329113924114</v>
      </c>
      <c r="U1008" s="4">
        <f t="shared" ref="U1008" si="343">E1007-D1008</f>
        <v>52.339999999999236</v>
      </c>
      <c r="V1008" s="6">
        <f t="shared" si="301"/>
        <v>-0.40398271071317593</v>
      </c>
    </row>
    <row r="1009" spans="1:22">
      <c r="A1009" s="2">
        <f>A1008+1</f>
        <v>41613</v>
      </c>
      <c r="C1009" s="3">
        <v>4157.05</v>
      </c>
      <c r="D1009" s="3">
        <v>4099.91</v>
      </c>
      <c r="E1009" s="5">
        <v>4099.91</v>
      </c>
      <c r="H1009" s="9">
        <f t="shared" si="327"/>
        <v>-48.610000000000582</v>
      </c>
      <c r="S1009" s="4">
        <f t="shared" ref="S1009" si="344">C1009-E1008</f>
        <v>8.5299999999997453</v>
      </c>
      <c r="T1009" s="6">
        <f t="shared" si="300"/>
        <v>5.5577273911908844E-2</v>
      </c>
      <c r="U1009" s="4">
        <f t="shared" ref="U1009" si="345">E1008-D1009</f>
        <v>48.610000000000582</v>
      </c>
      <c r="V1009" s="6">
        <f t="shared" si="301"/>
        <v>-0.31671879072192288</v>
      </c>
    </row>
    <row r="1010" spans="1:22">
      <c r="A1010" s="2">
        <f>A1009+1</f>
        <v>41614</v>
      </c>
      <c r="C1010" s="3">
        <v>4140.68</v>
      </c>
      <c r="D1010" s="3">
        <v>4082.14</v>
      </c>
      <c r="E1010" s="5">
        <v>4129.37</v>
      </c>
      <c r="H1010" s="9">
        <f t="shared" si="327"/>
        <v>29.460000000000036</v>
      </c>
      <c r="S1010" s="4">
        <f t="shared" ref="S1010" si="346">C1010-E1009</f>
        <v>40.770000000000437</v>
      </c>
      <c r="T1010" s="6">
        <f t="shared" si="300"/>
        <v>0.20875576036866564</v>
      </c>
      <c r="U1010" s="4">
        <f t="shared" ref="U1010" si="347">E1009-D1010</f>
        <v>17.769999999999982</v>
      </c>
      <c r="V1010" s="6">
        <f t="shared" si="301"/>
        <v>-9.0988223246287581E-2</v>
      </c>
    </row>
    <row r="1011" spans="1:22">
      <c r="A1011" s="2">
        <f>A1010+3</f>
        <v>41617</v>
      </c>
      <c r="C1011" s="3">
        <v>4142.91</v>
      </c>
      <c r="D1011" s="3">
        <v>4109.92</v>
      </c>
      <c r="E1011" s="5">
        <v>4134.1000000000004</v>
      </c>
      <c r="H1011" s="9">
        <f t="shared" si="327"/>
        <v>4.7300000000004729</v>
      </c>
      <c r="S1011" s="4">
        <f t="shared" ref="S1011" si="348">C1011-E1010</f>
        <v>13.539999999999964</v>
      </c>
      <c r="T1011" s="6">
        <f t="shared" si="300"/>
        <v>0.23107098715675192</v>
      </c>
      <c r="U1011" s="4">
        <f t="shared" ref="U1011" si="349">E1010-D1011</f>
        <v>19.449999999999818</v>
      </c>
      <c r="V1011" s="6">
        <f t="shared" si="301"/>
        <v>5.3791176312538075E-2</v>
      </c>
    </row>
    <row r="1012" spans="1:22">
      <c r="A1012" s="2">
        <v>41618</v>
      </c>
      <c r="C1012" s="3">
        <v>4144.8</v>
      </c>
      <c r="D1012" s="3">
        <v>4091.14</v>
      </c>
      <c r="E1012" s="5">
        <v>4091.14</v>
      </c>
      <c r="H1012" s="9">
        <f t="shared" si="327"/>
        <v>-42.960000000000491</v>
      </c>
      <c r="S1012" s="4">
        <f t="shared" ref="S1012:S1013" si="350">C1012-E1011</f>
        <v>10.699999999999818</v>
      </c>
      <c r="T1012" s="6">
        <f t="shared" si="300"/>
        <v>0.61891631049221685</v>
      </c>
      <c r="U1012" s="4">
        <f t="shared" ref="U1012:U1013" si="351">E1011-D1012</f>
        <v>42.960000000000491</v>
      </c>
      <c r="V1012" s="6">
        <f t="shared" si="301"/>
        <v>-0.12091548324831122</v>
      </c>
    </row>
    <row r="1013" spans="1:22">
      <c r="A1013" s="2">
        <v>41619</v>
      </c>
      <c r="C1013" s="3">
        <v>4090.19</v>
      </c>
      <c r="D1013" s="3">
        <v>4056.37</v>
      </c>
      <c r="E1013" s="5">
        <v>4069.12</v>
      </c>
      <c r="H1013" s="9">
        <f t="shared" si="327"/>
        <v>-22.019999999999982</v>
      </c>
      <c r="S1013" s="4">
        <f t="shared" si="350"/>
        <v>-0.9499999999998181</v>
      </c>
      <c r="T1013" s="6">
        <f t="shared" si="300"/>
        <v>-1.6556291390725144E-2</v>
      </c>
      <c r="U1013" s="4">
        <f t="shared" si="351"/>
        <v>34.769999999999982</v>
      </c>
      <c r="V1013" s="6">
        <f t="shared" si="301"/>
        <v>-0.60596026490065602</v>
      </c>
    </row>
    <row r="1014" spans="1:22">
      <c r="A1014" s="2">
        <v>41620</v>
      </c>
      <c r="C1014" s="3">
        <v>9060.5400000000009</v>
      </c>
      <c r="D1014" s="3">
        <v>8984.2800000000007</v>
      </c>
      <c r="E1014" s="5">
        <v>9017</v>
      </c>
      <c r="H1014" s="9">
        <f t="shared" si="327"/>
        <v>4947.88</v>
      </c>
      <c r="S1014" s="4">
        <f t="shared" ref="S1014:S1015" si="352">C1014-E1013</f>
        <v>4991.420000000001</v>
      </c>
      <c r="T1014" s="6">
        <f t="shared" si="300"/>
        <v>76.814712219143814</v>
      </c>
      <c r="U1014" s="4">
        <f t="shared" ref="U1014:U1015" si="353">E1013-D1014</f>
        <v>-4915.1600000000008</v>
      </c>
      <c r="V1014" s="6">
        <f t="shared" si="301"/>
        <v>75.641120344720918</v>
      </c>
    </row>
    <row r="1015" spans="1:22">
      <c r="A1015" s="2">
        <v>41621</v>
      </c>
      <c r="C1015" s="3">
        <f>Current!F3</f>
        <v>4452.37</v>
      </c>
      <c r="D1015" s="3">
        <f>Current!E3</f>
        <v>4446.04</v>
      </c>
      <c r="E1015" s="5" t="str">
        <f>Current!B3</f>
        <v>"9/9/2014"</v>
      </c>
      <c r="H1015" s="9" t="e">
        <f t="shared" si="327"/>
        <v>#VALUE!</v>
      </c>
      <c r="S1015" s="4">
        <f t="shared" si="352"/>
        <v>-4564.63</v>
      </c>
      <c r="T1015" s="6">
        <f t="shared" si="300"/>
        <v>7.7457416105483554E-2</v>
      </c>
      <c r="U1015" s="4">
        <f t="shared" si="353"/>
        <v>4570.96</v>
      </c>
      <c r="V1015" s="6">
        <f t="shared" si="301"/>
        <v>7.6178080309142512E-2</v>
      </c>
    </row>
    <row r="1016" spans="1:22">
      <c r="A1016" s="25">
        <f>A1015+3</f>
        <v>41624</v>
      </c>
      <c r="C1016" s="3">
        <f>Current!F4</f>
        <v>6829</v>
      </c>
      <c r="D1016" s="3">
        <f>Current!E4</f>
        <v>6812.5</v>
      </c>
      <c r="E1016" s="5" t="str">
        <f>Current!B4</f>
        <v>"9/9/2014"</v>
      </c>
    </row>
    <row r="1017" spans="1:22">
      <c r="A1017" s="2">
        <f>A1016+1</f>
        <v>41625</v>
      </c>
      <c r="C1017" s="3">
        <f>Current!F5</f>
        <v>15749.15</v>
      </c>
      <c r="D1017" s="3">
        <f>Current!E5</f>
        <v>0</v>
      </c>
      <c r="E1017" s="5" t="str">
        <f>Current!B5</f>
        <v>"9/9/2014"</v>
      </c>
    </row>
    <row r="1018" spans="1:22">
      <c r="A1018" s="2"/>
    </row>
    <row r="1019" spans="1:22">
      <c r="A1019" s="2"/>
    </row>
  </sheetData>
  <conditionalFormatting sqref="U3:U1004">
    <cfRule type="cellIs" dxfId="93" priority="46" operator="greaterThan">
      <formula>$S3</formula>
    </cfRule>
  </conditionalFormatting>
  <conditionalFormatting sqref="S3:S1004">
    <cfRule type="cellIs" dxfId="92" priority="45" operator="greaterThan">
      <formula>$U3</formula>
    </cfRule>
  </conditionalFormatting>
  <conditionalFormatting sqref="H3:H1004">
    <cfRule type="cellIs" dxfId="91" priority="44" operator="lessThan">
      <formula>0</formula>
    </cfRule>
  </conditionalFormatting>
  <conditionalFormatting sqref="H1005">
    <cfRule type="cellIs" dxfId="90" priority="43" operator="lessThan">
      <formula>0</formula>
    </cfRule>
  </conditionalFormatting>
  <conditionalFormatting sqref="H1006">
    <cfRule type="cellIs" dxfId="89" priority="42" operator="lessThan">
      <formula>0</formula>
    </cfRule>
  </conditionalFormatting>
  <conditionalFormatting sqref="U1005">
    <cfRule type="cellIs" dxfId="88" priority="41" operator="greaterThan">
      <formula>$S1005</formula>
    </cfRule>
  </conditionalFormatting>
  <conditionalFormatting sqref="S1005">
    <cfRule type="cellIs" dxfId="87" priority="40" operator="greaterThan">
      <formula>$U1005</formula>
    </cfRule>
  </conditionalFormatting>
  <conditionalFormatting sqref="U1006">
    <cfRule type="cellIs" dxfId="86" priority="39" operator="greaterThan">
      <formula>$S1006</formula>
    </cfRule>
  </conditionalFormatting>
  <conditionalFormatting sqref="S1006">
    <cfRule type="cellIs" dxfId="85" priority="38" operator="greaterThan">
      <formula>$U1006</formula>
    </cfRule>
  </conditionalFormatting>
  <conditionalFormatting sqref="H1006">
    <cfRule type="cellIs" dxfId="84" priority="37" operator="lessThan">
      <formula>0</formula>
    </cfRule>
  </conditionalFormatting>
  <conditionalFormatting sqref="H1007">
    <cfRule type="cellIs" dxfId="83" priority="36" operator="lessThan">
      <formula>0</formula>
    </cfRule>
  </conditionalFormatting>
  <conditionalFormatting sqref="H1007">
    <cfRule type="cellIs" dxfId="82" priority="35" operator="lessThan">
      <formula>0</formula>
    </cfRule>
  </conditionalFormatting>
  <conditionalFormatting sqref="U1007">
    <cfRule type="cellIs" dxfId="81" priority="34" operator="greaterThan">
      <formula>$S1007</formula>
    </cfRule>
  </conditionalFormatting>
  <conditionalFormatting sqref="S1007">
    <cfRule type="cellIs" dxfId="80" priority="33" operator="greaterThan">
      <formula>$U1007</formula>
    </cfRule>
  </conditionalFormatting>
  <conditionalFormatting sqref="U1008">
    <cfRule type="cellIs" dxfId="79" priority="32" operator="greaterThan">
      <formula>$S1008</formula>
    </cfRule>
  </conditionalFormatting>
  <conditionalFormatting sqref="S1008">
    <cfRule type="cellIs" dxfId="78" priority="31" operator="greaterThan">
      <formula>$U1008</formula>
    </cfRule>
  </conditionalFormatting>
  <conditionalFormatting sqref="H1008">
    <cfRule type="cellIs" dxfId="77" priority="30" operator="lessThan">
      <formula>0</formula>
    </cfRule>
  </conditionalFormatting>
  <conditionalFormatting sqref="H1008">
    <cfRule type="cellIs" dxfId="76" priority="29" operator="lessThan">
      <formula>0</formula>
    </cfRule>
  </conditionalFormatting>
  <conditionalFormatting sqref="U1009">
    <cfRule type="cellIs" dxfId="75" priority="28" operator="greaterThan">
      <formula>$S1009</formula>
    </cfRule>
  </conditionalFormatting>
  <conditionalFormatting sqref="S1009">
    <cfRule type="cellIs" dxfId="74" priority="27" operator="greaterThan">
      <formula>$U1009</formula>
    </cfRule>
  </conditionalFormatting>
  <conditionalFormatting sqref="H1009">
    <cfRule type="cellIs" dxfId="73" priority="26" operator="lessThan">
      <formula>0</formula>
    </cfRule>
  </conditionalFormatting>
  <conditionalFormatting sqref="H1009">
    <cfRule type="cellIs" dxfId="72" priority="25" operator="lessThan">
      <formula>0</formula>
    </cfRule>
  </conditionalFormatting>
  <conditionalFormatting sqref="H1010">
    <cfRule type="cellIs" dxfId="71" priority="24" operator="lessThan">
      <formula>0</formula>
    </cfRule>
  </conditionalFormatting>
  <conditionalFormatting sqref="H1010">
    <cfRule type="cellIs" dxfId="70" priority="23" operator="lessThan">
      <formula>0</formula>
    </cfRule>
  </conditionalFormatting>
  <conditionalFormatting sqref="U1010">
    <cfRule type="cellIs" dxfId="69" priority="22" operator="greaterThan">
      <formula>$S1010</formula>
    </cfRule>
  </conditionalFormatting>
  <conditionalFormatting sqref="S1010">
    <cfRule type="cellIs" dxfId="68" priority="21" operator="greaterThan">
      <formula>$U1010</formula>
    </cfRule>
  </conditionalFormatting>
  <conditionalFormatting sqref="H1011">
    <cfRule type="cellIs" dxfId="67" priority="20" operator="lessThan">
      <formula>0</formula>
    </cfRule>
  </conditionalFormatting>
  <conditionalFormatting sqref="H1011">
    <cfRule type="cellIs" dxfId="66" priority="19" operator="lessThan">
      <formula>0</formula>
    </cfRule>
  </conditionalFormatting>
  <conditionalFormatting sqref="U1011">
    <cfRule type="cellIs" dxfId="65" priority="18" operator="greaterThan">
      <formula>$S1011</formula>
    </cfRule>
  </conditionalFormatting>
  <conditionalFormatting sqref="S1011">
    <cfRule type="cellIs" dxfId="64" priority="17" operator="greaterThan">
      <formula>$U1011</formula>
    </cfRule>
  </conditionalFormatting>
  <conditionalFormatting sqref="H1012">
    <cfRule type="cellIs" dxfId="63" priority="16" operator="lessThan">
      <formula>0</formula>
    </cfRule>
  </conditionalFormatting>
  <conditionalFormatting sqref="H1012">
    <cfRule type="cellIs" dxfId="62" priority="15" operator="lessThan">
      <formula>0</formula>
    </cfRule>
  </conditionalFormatting>
  <conditionalFormatting sqref="H1013">
    <cfRule type="cellIs" dxfId="61" priority="14" operator="lessThan">
      <formula>0</formula>
    </cfRule>
  </conditionalFormatting>
  <conditionalFormatting sqref="H1013">
    <cfRule type="cellIs" dxfId="60" priority="13" operator="lessThan">
      <formula>0</formula>
    </cfRule>
  </conditionalFormatting>
  <conditionalFormatting sqref="U1012">
    <cfRule type="cellIs" dxfId="59" priority="12" operator="greaterThan">
      <formula>$S1012</formula>
    </cfRule>
  </conditionalFormatting>
  <conditionalFormatting sqref="S1012">
    <cfRule type="cellIs" dxfId="58" priority="11" operator="greaterThan">
      <formula>$U1012</formula>
    </cfRule>
  </conditionalFormatting>
  <conditionalFormatting sqref="U1013">
    <cfRule type="cellIs" dxfId="57" priority="10" operator="greaterThan">
      <formula>$S1013</formula>
    </cfRule>
  </conditionalFormatting>
  <conditionalFormatting sqref="S1013">
    <cfRule type="cellIs" dxfId="56" priority="9" operator="greaterThan">
      <formula>$U1013</formula>
    </cfRule>
  </conditionalFormatting>
  <conditionalFormatting sqref="U1014">
    <cfRule type="cellIs" dxfId="55" priority="8" operator="greaterThan">
      <formula>$S1014</formula>
    </cfRule>
  </conditionalFormatting>
  <conditionalFormatting sqref="S1014">
    <cfRule type="cellIs" dxfId="54" priority="7" operator="greaterThan">
      <formula>$U1014</formula>
    </cfRule>
  </conditionalFormatting>
  <conditionalFormatting sqref="U1015">
    <cfRule type="cellIs" dxfId="53" priority="6" operator="greaterThan">
      <formula>$S1015</formula>
    </cfRule>
  </conditionalFormatting>
  <conditionalFormatting sqref="S1015">
    <cfRule type="cellIs" dxfId="52" priority="5" operator="greaterThan">
      <formula>$U1015</formula>
    </cfRule>
  </conditionalFormatting>
  <conditionalFormatting sqref="H1014">
    <cfRule type="cellIs" dxfId="51" priority="4" operator="lessThan">
      <formula>0</formula>
    </cfRule>
  </conditionalFormatting>
  <conditionalFormatting sqref="H1014">
    <cfRule type="cellIs" dxfId="50" priority="3" operator="lessThan">
      <formula>0</formula>
    </cfRule>
  </conditionalFormatting>
  <conditionalFormatting sqref="H1015">
    <cfRule type="cellIs" dxfId="49" priority="2" operator="lessThan">
      <formula>0</formula>
    </cfRule>
  </conditionalFormatting>
  <conditionalFormatting sqref="H1015">
    <cfRule type="cellIs" dxfId="48" priority="1" operator="less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L1017"/>
  <sheetViews>
    <sheetView workbookViewId="0">
      <pane ySplit="1" topLeftCell="A355" activePane="bottomLeft" state="frozen"/>
      <selection pane="bottomLeft" activeCell="E380" sqref="E380"/>
    </sheetView>
  </sheetViews>
  <sheetFormatPr defaultRowHeight="15"/>
  <cols>
    <col min="2" max="5" width="6" customWidth="1"/>
    <col min="6" max="9" width="5.28515625" customWidth="1"/>
    <col min="10" max="10" width="2.5703125" customWidth="1"/>
    <col min="11" max="16" width="5.42578125" customWidth="1"/>
    <col min="17" max="18" width="2.5703125" customWidth="1"/>
    <col min="19" max="22" width="6.85546875" hidden="1" customWidth="1"/>
    <col min="23" max="23" width="0" hidden="1" customWidth="1"/>
    <col min="24" max="24" width="6.28515625" hidden="1" customWidth="1"/>
    <col min="25" max="25" width="0" hidden="1" customWidth="1"/>
    <col min="26" max="26" width="6.140625" hidden="1" customWidth="1"/>
    <col min="27" max="27" width="5.85546875" hidden="1" customWidth="1"/>
    <col min="28" max="28" width="4.5703125" hidden="1" customWidth="1"/>
    <col min="29" max="30" width="5.7109375" hidden="1" customWidth="1"/>
    <col min="31" max="31" width="0" hidden="1" customWidth="1"/>
    <col min="32" max="32" width="4.7109375" customWidth="1"/>
    <col min="33" max="33" width="5" bestFit="1" customWidth="1"/>
    <col min="34" max="34" width="3.5703125" bestFit="1" customWidth="1"/>
    <col min="35" max="35" width="2.7109375" bestFit="1" customWidth="1"/>
    <col min="36" max="36" width="4.5703125" customWidth="1"/>
  </cols>
  <sheetData>
    <row r="1" spans="1:38">
      <c r="A1" s="1" t="str">
        <f>Pairs!P1</f>
        <v>DAX</v>
      </c>
      <c r="B1" s="1" t="str">
        <f>Pairs!Q1</f>
        <v>Open</v>
      </c>
      <c r="C1" s="1" t="str">
        <f>Pairs!R1</f>
        <v>High</v>
      </c>
      <c r="D1" s="1" t="str">
        <f>Pairs!S1</f>
        <v>Low</v>
      </c>
      <c r="E1" s="1">
        <f>Pairs!T1</f>
        <v>9710.7000000000007</v>
      </c>
      <c r="F1" s="7" t="s">
        <v>23</v>
      </c>
      <c r="G1" s="7" t="s">
        <v>24</v>
      </c>
      <c r="H1" s="7" t="s">
        <v>25</v>
      </c>
      <c r="I1" s="7" t="s">
        <v>26</v>
      </c>
      <c r="J1" s="12"/>
      <c r="K1" s="7" t="s">
        <v>27</v>
      </c>
      <c r="L1" s="12" t="s">
        <v>28</v>
      </c>
      <c r="M1" s="7" t="s">
        <v>29</v>
      </c>
      <c r="N1" s="12" t="s">
        <v>30</v>
      </c>
      <c r="O1" s="7" t="s">
        <v>31</v>
      </c>
      <c r="P1" s="12" t="s">
        <v>32</v>
      </c>
      <c r="Q1" s="12"/>
      <c r="R1" s="12"/>
      <c r="S1" s="7" t="s">
        <v>33</v>
      </c>
      <c r="T1" s="7" t="s">
        <v>34</v>
      </c>
      <c r="U1" s="7" t="s">
        <v>35</v>
      </c>
      <c r="V1" s="7" t="s">
        <v>36</v>
      </c>
      <c r="X1" s="7" t="s">
        <v>37</v>
      </c>
      <c r="Z1" s="7" t="s">
        <v>43</v>
      </c>
      <c r="AA1" t="s">
        <v>44</v>
      </c>
      <c r="AC1" s="4">
        <v>35</v>
      </c>
      <c r="AD1" s="4">
        <v>200</v>
      </c>
      <c r="AE1" s="4">
        <f>SUM(AC5:AC1004)</f>
        <v>29359.660000000033</v>
      </c>
      <c r="AK1" t="s">
        <v>67</v>
      </c>
      <c r="AL1" t="s">
        <v>68</v>
      </c>
    </row>
    <row r="2" spans="1:38">
      <c r="A2" s="2">
        <f>Pairs!P2</f>
        <v>40182</v>
      </c>
      <c r="B2" s="5">
        <f>Pairs!Q2</f>
        <v>5975.52</v>
      </c>
      <c r="C2" s="5">
        <f>Pairs!R2</f>
        <v>6048.3</v>
      </c>
      <c r="D2" s="5">
        <f>Pairs!S2</f>
        <v>5974.43</v>
      </c>
      <c r="E2" s="5">
        <f>Pairs!T2</f>
        <v>6048.3</v>
      </c>
      <c r="F2" s="13"/>
      <c r="G2" s="13"/>
      <c r="H2" s="13"/>
      <c r="I2" s="13"/>
      <c r="S2" s="14">
        <v>5.3E-3</v>
      </c>
      <c r="U2" s="14">
        <v>5.3E-3</v>
      </c>
    </row>
    <row r="3" spans="1:38">
      <c r="A3" s="2">
        <f>Pairs!P3</f>
        <v>40183</v>
      </c>
      <c r="B3" s="5">
        <f>Pairs!Q3</f>
        <v>6043.94</v>
      </c>
      <c r="C3" s="5">
        <f>Pairs!R3</f>
        <v>6058.02</v>
      </c>
      <c r="D3" s="5">
        <f>Pairs!S3</f>
        <v>6015.67</v>
      </c>
      <c r="E3" s="5">
        <f>Pairs!T3</f>
        <v>6031.86</v>
      </c>
      <c r="F3" s="4">
        <f t="shared" ref="F3:F66" si="0">C3-D3</f>
        <v>42.350000000000364</v>
      </c>
      <c r="G3" s="4"/>
      <c r="H3" s="9">
        <f>E3-E2</f>
        <v>-16.440000000000509</v>
      </c>
      <c r="I3" s="15"/>
      <c r="S3" s="4">
        <f>C3-E2</f>
        <v>9.7200000000002547</v>
      </c>
      <c r="T3" s="13"/>
      <c r="U3" s="4">
        <f>E2-D3</f>
        <v>32.630000000000109</v>
      </c>
      <c r="V3" s="13"/>
      <c r="X3" s="4">
        <f>IF(S3&gt;U3,U3,S3)</f>
        <v>9.7200000000002547</v>
      </c>
    </row>
    <row r="4" spans="1:38">
      <c r="A4" s="2">
        <f>Pairs!P4</f>
        <v>40184</v>
      </c>
      <c r="B4" s="5">
        <f>Pairs!Q4</f>
        <v>6032.39</v>
      </c>
      <c r="C4" s="5">
        <f>Pairs!R4</f>
        <v>6047.57</v>
      </c>
      <c r="D4" s="5">
        <f>Pairs!S4</f>
        <v>5997.09</v>
      </c>
      <c r="E4" s="5">
        <f>Pairs!T4</f>
        <v>6034.33</v>
      </c>
      <c r="F4" s="4">
        <f t="shared" si="0"/>
        <v>50.479999999999563</v>
      </c>
      <c r="G4" s="4"/>
      <c r="H4" s="9">
        <f t="shared" ref="H4:H67" si="1">E4-E3</f>
        <v>2.4700000000002547</v>
      </c>
      <c r="I4" s="15"/>
      <c r="S4" s="4">
        <f>C4-E3</f>
        <v>15.710000000000036</v>
      </c>
      <c r="T4" s="13"/>
      <c r="U4" s="4">
        <f t="shared" ref="U4:U67" si="2">E3-D4</f>
        <v>34.769999999999527</v>
      </c>
      <c r="V4" s="13"/>
      <c r="X4" s="4">
        <f t="shared" ref="X4:X67" si="3">IF(S4&gt;U4,U4,S4)</f>
        <v>15.710000000000036</v>
      </c>
      <c r="Z4" s="4">
        <f>MAX(S4,U4)</f>
        <v>34.769999999999527</v>
      </c>
      <c r="AA4" s="4">
        <f>ABS(H4)</f>
        <v>2.4700000000002547</v>
      </c>
      <c r="AC4" s="4" t="str">
        <f t="shared" ref="AC4:AC12" si="4">IF(Z4&gt;$AC$1,IF(Z4&gt;($AC$1+$AD$1),$AD$1,AA4-$AC$1),"")</f>
        <v/>
      </c>
    </row>
    <row r="5" spans="1:38">
      <c r="A5" s="2">
        <f>Pairs!P5</f>
        <v>40185</v>
      </c>
      <c r="B5" s="5">
        <f>Pairs!Q5</f>
        <v>6016.8</v>
      </c>
      <c r="C5" s="5">
        <f>Pairs!R5</f>
        <v>6037.57</v>
      </c>
      <c r="D5" s="5">
        <f>Pairs!S5</f>
        <v>5961.25</v>
      </c>
      <c r="E5" s="5">
        <f>Pairs!T5</f>
        <v>6019.36</v>
      </c>
      <c r="F5" s="4">
        <f t="shared" si="0"/>
        <v>76.319999999999709</v>
      </c>
      <c r="G5" s="4"/>
      <c r="H5" s="9">
        <f t="shared" si="1"/>
        <v>-14.970000000000255</v>
      </c>
      <c r="I5" s="15"/>
      <c r="S5" s="4">
        <f t="shared" ref="S5:S68" si="5">C5-E4</f>
        <v>3.2399999999997817</v>
      </c>
      <c r="T5" s="13"/>
      <c r="U5" s="4">
        <f t="shared" si="2"/>
        <v>73.079999999999927</v>
      </c>
      <c r="V5" s="13"/>
      <c r="X5" s="4">
        <f t="shared" si="3"/>
        <v>3.2399999999997817</v>
      </c>
      <c r="Z5" s="4">
        <f t="shared" ref="Z5:Z19" si="6">MAX(S5,U5)</f>
        <v>73.079999999999927</v>
      </c>
      <c r="AA5" s="4">
        <f t="shared" ref="AA5:AA19" si="7">ABS(H5)</f>
        <v>14.970000000000255</v>
      </c>
      <c r="AC5" s="4">
        <f t="shared" si="4"/>
        <v>-20.029999999999745</v>
      </c>
    </row>
    <row r="6" spans="1:38">
      <c r="A6" s="2">
        <f>Pairs!P6</f>
        <v>40186</v>
      </c>
      <c r="B6" s="5">
        <f>Pairs!Q6</f>
        <v>6028.62</v>
      </c>
      <c r="C6" s="5">
        <f>Pairs!R6</f>
        <v>6053.04</v>
      </c>
      <c r="D6" s="5">
        <f>Pairs!S6</f>
        <v>5972.24</v>
      </c>
      <c r="E6" s="5">
        <f>Pairs!T6</f>
        <v>6037.61</v>
      </c>
      <c r="F6" s="4">
        <f t="shared" si="0"/>
        <v>80.800000000000182</v>
      </c>
      <c r="G6" s="4"/>
      <c r="H6" s="9">
        <f t="shared" si="1"/>
        <v>18.25</v>
      </c>
      <c r="I6" s="15"/>
      <c r="K6" s="16">
        <f>(E6-MIN($E2:$E6))/(MAX($E2:$E6)-MIN($E2:$E6))</f>
        <v>0.63061506565306424</v>
      </c>
      <c r="L6" s="4">
        <f>(MAX($E2:$E6)-MIN($E2:$E6))</f>
        <v>28.940000000000509</v>
      </c>
      <c r="S6" s="4">
        <f t="shared" si="5"/>
        <v>33.680000000000291</v>
      </c>
      <c r="T6" s="13"/>
      <c r="U6" s="4">
        <f t="shared" si="2"/>
        <v>47.119999999999891</v>
      </c>
      <c r="V6" s="13"/>
      <c r="X6" s="4">
        <f t="shared" si="3"/>
        <v>33.680000000000291</v>
      </c>
      <c r="Z6" s="4">
        <f t="shared" si="6"/>
        <v>47.119999999999891</v>
      </c>
      <c r="AA6" s="4">
        <f t="shared" si="7"/>
        <v>18.25</v>
      </c>
      <c r="AC6" s="4">
        <f t="shared" si="4"/>
        <v>-16.75</v>
      </c>
    </row>
    <row r="7" spans="1:38">
      <c r="A7" s="2">
        <f>Pairs!P7</f>
        <v>40189</v>
      </c>
      <c r="B7" s="5">
        <f>Pairs!Q7</f>
        <v>6057.93</v>
      </c>
      <c r="C7" s="5">
        <f>Pairs!R7</f>
        <v>6094.26</v>
      </c>
      <c r="D7" s="5">
        <f>Pairs!S7</f>
        <v>6031.14</v>
      </c>
      <c r="E7" s="5">
        <f>Pairs!T7</f>
        <v>6040.5</v>
      </c>
      <c r="F7" s="4">
        <f t="shared" si="0"/>
        <v>63.119999999999891</v>
      </c>
      <c r="G7" s="4"/>
      <c r="H7" s="9">
        <f t="shared" si="1"/>
        <v>2.8900000000003274</v>
      </c>
      <c r="I7" s="15"/>
      <c r="K7" s="16">
        <f t="shared" ref="K7:K70" si="8">(E7-MIN($E3:$E7))/(MAX($E3:$E7)-MIN($E3:$E7))</f>
        <v>1</v>
      </c>
      <c r="L7" s="4">
        <f t="shared" ref="L7:L70" si="9">(MAX($E3:$E7)-MIN($E3:$E7))</f>
        <v>21.140000000000327</v>
      </c>
      <c r="S7" s="4">
        <f t="shared" si="5"/>
        <v>56.650000000000546</v>
      </c>
      <c r="T7" s="13"/>
      <c r="U7" s="4">
        <f t="shared" si="2"/>
        <v>6.4699999999993452</v>
      </c>
      <c r="V7" s="13"/>
      <c r="X7" s="4">
        <f t="shared" si="3"/>
        <v>6.4699999999993452</v>
      </c>
      <c r="Z7" s="4">
        <f t="shared" si="6"/>
        <v>56.650000000000546</v>
      </c>
      <c r="AA7" s="4">
        <f t="shared" si="7"/>
        <v>2.8900000000003274</v>
      </c>
      <c r="AC7" s="4">
        <f t="shared" si="4"/>
        <v>-32.109999999999673</v>
      </c>
    </row>
    <row r="8" spans="1:38">
      <c r="A8" s="2">
        <f>Pairs!P8</f>
        <v>40190</v>
      </c>
      <c r="B8" s="5">
        <f>Pairs!Q8</f>
        <v>6039.39</v>
      </c>
      <c r="C8" s="5">
        <f>Pairs!R8</f>
        <v>6055.56</v>
      </c>
      <c r="D8" s="5">
        <f>Pairs!S8</f>
        <v>5924.72</v>
      </c>
      <c r="E8" s="5">
        <f>Pairs!T8</f>
        <v>5943</v>
      </c>
      <c r="F8" s="4">
        <f t="shared" si="0"/>
        <v>130.84000000000015</v>
      </c>
      <c r="G8" s="4"/>
      <c r="H8" s="9">
        <f t="shared" si="1"/>
        <v>-97.5</v>
      </c>
      <c r="I8" s="15"/>
      <c r="K8" s="16">
        <f t="shared" si="8"/>
        <v>0</v>
      </c>
      <c r="L8" s="4">
        <f t="shared" si="9"/>
        <v>97.5</v>
      </c>
      <c r="S8" s="4">
        <f t="shared" si="5"/>
        <v>15.0600000000004</v>
      </c>
      <c r="T8" s="6"/>
      <c r="U8" s="4">
        <f t="shared" si="2"/>
        <v>115.77999999999975</v>
      </c>
      <c r="V8" s="13"/>
      <c r="X8" s="4">
        <f t="shared" si="3"/>
        <v>15.0600000000004</v>
      </c>
      <c r="Z8" s="4">
        <f t="shared" si="6"/>
        <v>115.77999999999975</v>
      </c>
      <c r="AA8" s="4">
        <f t="shared" si="7"/>
        <v>97.5</v>
      </c>
      <c r="AC8" s="4">
        <f t="shared" si="4"/>
        <v>62.5</v>
      </c>
    </row>
    <row r="9" spans="1:38">
      <c r="A9" s="2">
        <f>Pairs!P9</f>
        <v>40191</v>
      </c>
      <c r="B9" s="5">
        <f>Pairs!Q9</f>
        <v>5937.17</v>
      </c>
      <c r="C9" s="5">
        <f>Pairs!R9</f>
        <v>5974.44</v>
      </c>
      <c r="D9" s="5">
        <f>Pairs!S9</f>
        <v>5925.24</v>
      </c>
      <c r="E9" s="5">
        <f>Pairs!T9</f>
        <v>5963.14</v>
      </c>
      <c r="F9" s="4">
        <f t="shared" si="0"/>
        <v>49.199999999999818</v>
      </c>
      <c r="G9" s="4"/>
      <c r="H9" s="9">
        <f t="shared" si="1"/>
        <v>20.140000000000327</v>
      </c>
      <c r="I9" s="4">
        <f t="shared" ref="I9:I72" si="10">AVERAGE(H5:H9)</f>
        <v>-14.23799999999992</v>
      </c>
      <c r="K9" s="16">
        <f t="shared" si="8"/>
        <v>0.20656410256410593</v>
      </c>
      <c r="L9" s="4">
        <f t="shared" si="9"/>
        <v>97.5</v>
      </c>
      <c r="S9" s="4">
        <f t="shared" si="5"/>
        <v>31.4399999999996</v>
      </c>
      <c r="T9" s="6">
        <f>($C9-MIN($E4:$E8))/(MAX($E4:$E8)-MIN($E4:$E8))</f>
        <v>0.32246153846153436</v>
      </c>
      <c r="U9" s="4">
        <f t="shared" si="2"/>
        <v>17.760000000000218</v>
      </c>
      <c r="V9" s="6">
        <f>($D9-MIN($E4:$E8))/(MAX($E4:$E8)-MIN($E4:$E8))</f>
        <v>-0.18215384615384839</v>
      </c>
      <c r="X9" s="4">
        <f t="shared" si="3"/>
        <v>17.760000000000218</v>
      </c>
      <c r="Z9" s="4">
        <f t="shared" si="6"/>
        <v>31.4399999999996</v>
      </c>
      <c r="AA9" s="4">
        <f t="shared" si="7"/>
        <v>20.140000000000327</v>
      </c>
      <c r="AC9" s="4" t="str">
        <f t="shared" si="4"/>
        <v/>
      </c>
    </row>
    <row r="10" spans="1:38">
      <c r="A10" s="2">
        <f>Pairs!P10</f>
        <v>40192</v>
      </c>
      <c r="B10" s="5">
        <f>Pairs!Q10</f>
        <v>5999.08</v>
      </c>
      <c r="C10" s="5">
        <f>Pairs!R10</f>
        <v>6009.91</v>
      </c>
      <c r="D10" s="5">
        <f>Pairs!S10</f>
        <v>5951.69</v>
      </c>
      <c r="E10" s="5">
        <f>Pairs!T10</f>
        <v>5988.88</v>
      </c>
      <c r="F10" s="4">
        <f t="shared" si="0"/>
        <v>58.220000000000255</v>
      </c>
      <c r="G10" s="4"/>
      <c r="H10" s="9">
        <f t="shared" si="1"/>
        <v>25.739999999999782</v>
      </c>
      <c r="I10" s="4">
        <f t="shared" si="10"/>
        <v>-6.095999999999913</v>
      </c>
      <c r="K10" s="16">
        <f t="shared" si="8"/>
        <v>0.47056410256410369</v>
      </c>
      <c r="L10" s="4">
        <f t="shared" si="9"/>
        <v>97.5</v>
      </c>
      <c r="S10" s="4">
        <f t="shared" si="5"/>
        <v>46.769999999999527</v>
      </c>
      <c r="T10" s="6">
        <f t="shared" ref="T10:T73" si="11">($C10-MIN($E5:$E9))/(MAX($E5:$E9)-MIN($E5:$E9))</f>
        <v>0.68625641025640871</v>
      </c>
      <c r="U10" s="4">
        <f t="shared" si="2"/>
        <v>11.450000000000728</v>
      </c>
      <c r="V10" s="6">
        <f t="shared" ref="V10:V73" si="12">($D10-MIN($E5:$E9))/(MAX($E5:$E9)-MIN($E5:$E9))</f>
        <v>8.9128205128201021E-2</v>
      </c>
      <c r="X10" s="4">
        <f t="shared" si="3"/>
        <v>11.450000000000728</v>
      </c>
      <c r="Z10" s="4">
        <f t="shared" si="6"/>
        <v>46.769999999999527</v>
      </c>
      <c r="AA10" s="4">
        <f t="shared" si="7"/>
        <v>25.739999999999782</v>
      </c>
      <c r="AC10" s="4">
        <f t="shared" si="4"/>
        <v>-9.2600000000002183</v>
      </c>
    </row>
    <row r="11" spans="1:38">
      <c r="A11" s="2">
        <f>Pairs!P11</f>
        <v>40193</v>
      </c>
      <c r="B11" s="5">
        <f>Pairs!Q11</f>
        <v>5996.56</v>
      </c>
      <c r="C11" s="5">
        <f>Pairs!R11</f>
        <v>6025.36</v>
      </c>
      <c r="D11" s="5">
        <f>Pairs!S11</f>
        <v>5866.84</v>
      </c>
      <c r="E11" s="5">
        <f>Pairs!T11</f>
        <v>5875.97</v>
      </c>
      <c r="F11" s="4">
        <f t="shared" si="0"/>
        <v>158.51999999999953</v>
      </c>
      <c r="G11" s="4"/>
      <c r="H11" s="9">
        <f t="shared" si="1"/>
        <v>-112.90999999999985</v>
      </c>
      <c r="I11" s="4">
        <f t="shared" si="10"/>
        <v>-32.327999999999882</v>
      </c>
      <c r="K11" s="16">
        <f t="shared" si="8"/>
        <v>0</v>
      </c>
      <c r="L11" s="4">
        <f t="shared" si="9"/>
        <v>164.52999999999975</v>
      </c>
      <c r="M11" s="6">
        <f>(E11-MIN($E5:$E11))/(MAX($E5:$E11)-MIN($E5:$E11))</f>
        <v>0</v>
      </c>
      <c r="N11" s="4">
        <f>MAX($E5:$E11)-MIN($E5:$E11)</f>
        <v>164.52999999999975</v>
      </c>
      <c r="O11" s="6">
        <f>(E11-MIN($E3:$E11))/(MAX($E3:$E11)-MIN($E3:$E11))</f>
        <v>0</v>
      </c>
      <c r="P11" s="4">
        <f>MAX($E3:$E11)-MIN($E3:$E11)</f>
        <v>164.52999999999975</v>
      </c>
      <c r="Q11" s="13"/>
      <c r="R11" s="13"/>
      <c r="S11" s="4">
        <f t="shared" si="5"/>
        <v>36.479999999999563</v>
      </c>
      <c r="T11" s="6">
        <f t="shared" si="11"/>
        <v>0.84471794871794537</v>
      </c>
      <c r="U11" s="4">
        <f t="shared" si="2"/>
        <v>122.03999999999996</v>
      </c>
      <c r="V11" s="6">
        <f t="shared" si="12"/>
        <v>-0.78112820512820369</v>
      </c>
      <c r="X11" s="4">
        <f t="shared" si="3"/>
        <v>36.479999999999563</v>
      </c>
      <c r="Z11" s="4">
        <f t="shared" si="6"/>
        <v>122.03999999999996</v>
      </c>
      <c r="AA11" s="4">
        <f t="shared" si="7"/>
        <v>112.90999999999985</v>
      </c>
      <c r="AC11" s="4">
        <f t="shared" si="4"/>
        <v>77.909999999999854</v>
      </c>
    </row>
    <row r="12" spans="1:38">
      <c r="A12" s="2">
        <f>Pairs!P12</f>
        <v>40196</v>
      </c>
      <c r="B12" s="5">
        <f>Pairs!Q12</f>
        <v>5897.63</v>
      </c>
      <c r="C12" s="5">
        <f>Pairs!R12</f>
        <v>5922.93</v>
      </c>
      <c r="D12" s="5">
        <f>Pairs!S12</f>
        <v>5877.65</v>
      </c>
      <c r="E12" s="5">
        <f>Pairs!T12</f>
        <v>5918.55</v>
      </c>
      <c r="F12" s="4">
        <f t="shared" si="0"/>
        <v>45.280000000000655</v>
      </c>
      <c r="G12" s="4"/>
      <c r="H12" s="9">
        <f t="shared" si="1"/>
        <v>42.579999999999927</v>
      </c>
      <c r="I12" s="4">
        <f t="shared" si="10"/>
        <v>-24.389999999999965</v>
      </c>
      <c r="K12" s="16">
        <f t="shared" si="8"/>
        <v>0.37711451598618351</v>
      </c>
      <c r="L12" s="4">
        <f t="shared" si="9"/>
        <v>112.90999999999985</v>
      </c>
      <c r="M12" s="6">
        <f t="shared" ref="M12:M75" si="13">(E12-MIN($E6:$E12))/(MAX($E6:$E12)-MIN($E6:$E12))</f>
        <v>0.25879778763751288</v>
      </c>
      <c r="N12" s="4">
        <f t="shared" ref="N12:N75" si="14">MAX($E6:$E12)-MIN($E6:$E12)</f>
        <v>164.52999999999975</v>
      </c>
      <c r="O12" s="6">
        <f t="shared" ref="O12:O75" si="15">(E12-MIN($E4:$E12))/(MAX($E4:$E12)-MIN($E4:$E12))</f>
        <v>0.25879778763751288</v>
      </c>
      <c r="P12" s="4">
        <f t="shared" ref="P12:P75" si="16">MAX($E4:$E12)-MIN($E4:$E12)</f>
        <v>164.52999999999975</v>
      </c>
      <c r="Q12" s="13"/>
      <c r="R12" s="13"/>
      <c r="S12" s="4">
        <f t="shared" si="5"/>
        <v>46.960000000000036</v>
      </c>
      <c r="T12" s="6">
        <f t="shared" si="11"/>
        <v>0.28541907250957338</v>
      </c>
      <c r="U12" s="4">
        <f t="shared" si="2"/>
        <v>-1.6799999999993815</v>
      </c>
      <c r="V12" s="6">
        <f t="shared" si="12"/>
        <v>1.0210903786539745E-2</v>
      </c>
      <c r="X12" s="4">
        <f t="shared" si="3"/>
        <v>-1.6799999999993815</v>
      </c>
      <c r="Z12" s="4">
        <f t="shared" si="6"/>
        <v>46.960000000000036</v>
      </c>
      <c r="AA12" s="4">
        <f t="shared" si="7"/>
        <v>42.579999999999927</v>
      </c>
      <c r="AC12" s="4">
        <f t="shared" si="4"/>
        <v>7.5799999999999272</v>
      </c>
    </row>
    <row r="13" spans="1:38">
      <c r="A13" s="2">
        <f>Pairs!P13</f>
        <v>40197</v>
      </c>
      <c r="B13" s="5">
        <f>Pairs!Q13</f>
        <v>5905.33</v>
      </c>
      <c r="C13" s="5">
        <f>Pairs!R13</f>
        <v>5988.8</v>
      </c>
      <c r="D13" s="5">
        <f>Pairs!S13</f>
        <v>5849.67</v>
      </c>
      <c r="E13" s="5">
        <f>Pairs!T13</f>
        <v>5976.48</v>
      </c>
      <c r="F13" s="4">
        <f t="shared" si="0"/>
        <v>139.13000000000011</v>
      </c>
      <c r="G13" s="4"/>
      <c r="H13" s="9">
        <f t="shared" si="1"/>
        <v>57.929999999999382</v>
      </c>
      <c r="I13" s="4">
        <f t="shared" si="10"/>
        <v>6.6959999999999127</v>
      </c>
      <c r="K13" s="16">
        <f t="shared" si="8"/>
        <v>0.89017801789035023</v>
      </c>
      <c r="L13" s="4">
        <f t="shared" si="9"/>
        <v>112.90999999999985</v>
      </c>
      <c r="M13" s="6">
        <f t="shared" si="13"/>
        <v>0.61089163070564312</v>
      </c>
      <c r="N13" s="4">
        <f t="shared" si="14"/>
        <v>164.52999999999975</v>
      </c>
      <c r="O13" s="6">
        <f t="shared" si="15"/>
        <v>0.61089163070564312</v>
      </c>
      <c r="P13" s="4">
        <f t="shared" si="16"/>
        <v>164.52999999999975</v>
      </c>
      <c r="Q13" s="13"/>
      <c r="R13" s="13"/>
      <c r="S13" s="4">
        <f t="shared" si="5"/>
        <v>70.25</v>
      </c>
      <c r="T13" s="6">
        <f t="shared" si="11"/>
        <v>0.99929147108316418</v>
      </c>
      <c r="U13" s="4">
        <f t="shared" si="2"/>
        <v>68.880000000000109</v>
      </c>
      <c r="V13" s="6">
        <f t="shared" si="12"/>
        <v>-0.23292888140997445</v>
      </c>
      <c r="X13" s="4">
        <f t="shared" si="3"/>
        <v>68.880000000000109</v>
      </c>
      <c r="Z13" s="4">
        <f t="shared" si="6"/>
        <v>70.25</v>
      </c>
      <c r="AA13" s="4">
        <f t="shared" si="7"/>
        <v>57.929999999999382</v>
      </c>
      <c r="AC13" s="4">
        <f t="shared" ref="AC13:AC28" si="17">IF(Z13&gt;$AC$1,IF(Z13&gt;($AC$1+$AD$1),$AD$1,AA13-$AC$1),"")</f>
        <v>22.929999999999382</v>
      </c>
    </row>
    <row r="14" spans="1:38">
      <c r="A14" s="2">
        <f>Pairs!P14</f>
        <v>40198</v>
      </c>
      <c r="B14" s="5">
        <f>Pairs!Q14</f>
        <v>5963.71</v>
      </c>
      <c r="C14" s="5">
        <f>Pairs!R14</f>
        <v>5972.77</v>
      </c>
      <c r="D14" s="5">
        <f>Pairs!S14</f>
        <v>5832.09</v>
      </c>
      <c r="E14" s="5">
        <f>Pairs!T14</f>
        <v>5851.53</v>
      </c>
      <c r="F14" s="4">
        <f t="shared" si="0"/>
        <v>140.68000000000029</v>
      </c>
      <c r="G14" s="4">
        <f>AVERAGE(F3:F14)</f>
        <v>86.245000000000047</v>
      </c>
      <c r="H14" s="9">
        <f t="shared" si="1"/>
        <v>-124.94999999999982</v>
      </c>
      <c r="I14" s="4">
        <f t="shared" si="10"/>
        <v>-22.322000000000116</v>
      </c>
      <c r="K14" s="16">
        <f t="shared" si="8"/>
        <v>0</v>
      </c>
      <c r="L14" s="4">
        <f t="shared" si="9"/>
        <v>137.35000000000036</v>
      </c>
      <c r="M14" s="6">
        <f t="shared" si="13"/>
        <v>0</v>
      </c>
      <c r="N14" s="4">
        <f t="shared" si="14"/>
        <v>137.35000000000036</v>
      </c>
      <c r="O14" s="6">
        <f t="shared" si="15"/>
        <v>0</v>
      </c>
      <c r="P14" s="4">
        <f t="shared" si="16"/>
        <v>188.97000000000025</v>
      </c>
      <c r="Q14" s="13"/>
      <c r="R14" s="13"/>
      <c r="S14" s="4">
        <f t="shared" si="5"/>
        <v>-3.7099999999991269</v>
      </c>
      <c r="T14" s="6">
        <f t="shared" si="11"/>
        <v>0.85731998937206899</v>
      </c>
      <c r="U14" s="4">
        <f t="shared" si="2"/>
        <v>144.38999999999942</v>
      </c>
      <c r="V14" s="6">
        <f t="shared" si="12"/>
        <v>-0.38862811088477694</v>
      </c>
      <c r="X14" s="4">
        <f t="shared" si="3"/>
        <v>-3.7099999999991269</v>
      </c>
      <c r="Z14" s="4">
        <f t="shared" si="6"/>
        <v>144.38999999999942</v>
      </c>
      <c r="AA14" s="4">
        <f t="shared" si="7"/>
        <v>124.94999999999982</v>
      </c>
      <c r="AC14" s="4">
        <f t="shared" si="17"/>
        <v>89.949999999999818</v>
      </c>
    </row>
    <row r="15" spans="1:38">
      <c r="A15" s="2">
        <f>Pairs!P15</f>
        <v>40199</v>
      </c>
      <c r="B15" s="5">
        <f>Pairs!Q15</f>
        <v>5878.24</v>
      </c>
      <c r="C15" s="5">
        <f>Pairs!R15</f>
        <v>5908.85</v>
      </c>
      <c r="D15" s="5">
        <f>Pairs!S15</f>
        <v>5742.45</v>
      </c>
      <c r="E15" s="5">
        <f>Pairs!T15</f>
        <v>5746.97</v>
      </c>
      <c r="F15" s="4">
        <f t="shared" si="0"/>
        <v>166.40000000000055</v>
      </c>
      <c r="G15" s="4">
        <f t="shared" ref="G15:G78" si="18">AVERAGE(F4:F15)</f>
        <v>96.582500000000053</v>
      </c>
      <c r="H15" s="9">
        <f t="shared" si="1"/>
        <v>-104.55999999999949</v>
      </c>
      <c r="I15" s="4">
        <f t="shared" si="10"/>
        <v>-48.381999999999969</v>
      </c>
      <c r="K15" s="16">
        <f t="shared" si="8"/>
        <v>0</v>
      </c>
      <c r="L15" s="4">
        <f t="shared" si="9"/>
        <v>229.50999999999931</v>
      </c>
      <c r="M15" s="6">
        <f t="shared" si="13"/>
        <v>0</v>
      </c>
      <c r="N15" s="4">
        <f t="shared" si="14"/>
        <v>241.90999999999985</v>
      </c>
      <c r="O15" s="6">
        <f t="shared" si="15"/>
        <v>0</v>
      </c>
      <c r="P15" s="4">
        <f t="shared" si="16"/>
        <v>293.52999999999975</v>
      </c>
      <c r="Q15" s="13"/>
      <c r="R15" s="13"/>
      <c r="S15" s="4">
        <f t="shared" si="5"/>
        <v>57.320000000000618</v>
      </c>
      <c r="T15" s="6">
        <f t="shared" si="11"/>
        <v>0.41732799417546756</v>
      </c>
      <c r="U15" s="4">
        <f t="shared" si="2"/>
        <v>109.07999999999993</v>
      </c>
      <c r="V15" s="6">
        <f t="shared" si="12"/>
        <v>-0.79417546414269846</v>
      </c>
      <c r="X15" s="4">
        <f t="shared" si="3"/>
        <v>57.320000000000618</v>
      </c>
      <c r="Z15" s="4">
        <f t="shared" si="6"/>
        <v>109.07999999999993</v>
      </c>
      <c r="AA15" s="4">
        <f t="shared" si="7"/>
        <v>104.55999999999949</v>
      </c>
      <c r="AC15" s="4">
        <f t="shared" si="17"/>
        <v>69.559999999999491</v>
      </c>
      <c r="AD15" s="4">
        <f>SUM(AC6:AC15)</f>
        <v>272.30999999999858</v>
      </c>
    </row>
    <row r="16" spans="1:38">
      <c r="A16" s="2">
        <f>Pairs!P16</f>
        <v>40200</v>
      </c>
      <c r="B16" s="5">
        <f>Pairs!Q16</f>
        <v>5735.68</v>
      </c>
      <c r="C16" s="5">
        <f>Pairs!R16</f>
        <v>5740.87</v>
      </c>
      <c r="D16" s="5">
        <f>Pairs!S16</f>
        <v>5639.49</v>
      </c>
      <c r="E16" s="5">
        <f>Pairs!T16</f>
        <v>5695.32</v>
      </c>
      <c r="F16" s="4">
        <f t="shared" si="0"/>
        <v>101.38000000000011</v>
      </c>
      <c r="G16" s="4">
        <f t="shared" si="18"/>
        <v>100.82416666666677</v>
      </c>
      <c r="H16" s="9">
        <f t="shared" si="1"/>
        <v>-51.650000000000546</v>
      </c>
      <c r="I16" s="4">
        <f t="shared" si="10"/>
        <v>-36.130000000000109</v>
      </c>
      <c r="K16" s="16">
        <f t="shared" si="8"/>
        <v>0</v>
      </c>
      <c r="L16" s="4">
        <f t="shared" si="9"/>
        <v>281.15999999999985</v>
      </c>
      <c r="M16" s="6">
        <f t="shared" si="13"/>
        <v>0</v>
      </c>
      <c r="N16" s="4">
        <f t="shared" si="14"/>
        <v>293.5600000000004</v>
      </c>
      <c r="O16" s="6">
        <f t="shared" si="15"/>
        <v>0</v>
      </c>
      <c r="P16" s="4">
        <f t="shared" si="16"/>
        <v>293.5600000000004</v>
      </c>
      <c r="Q16" s="13"/>
      <c r="R16" s="13"/>
      <c r="S16" s="4">
        <f t="shared" si="5"/>
        <v>-6.1000000000003638</v>
      </c>
      <c r="T16" s="6">
        <f t="shared" si="11"/>
        <v>-2.6578362598581248E-2</v>
      </c>
      <c r="U16" s="4">
        <f t="shared" si="2"/>
        <v>107.48000000000047</v>
      </c>
      <c r="V16" s="6">
        <f t="shared" si="12"/>
        <v>-0.46830203476973026</v>
      </c>
      <c r="X16" s="4">
        <f t="shared" si="3"/>
        <v>-6.1000000000003638</v>
      </c>
      <c r="Z16" s="4">
        <f t="shared" si="6"/>
        <v>107.48000000000047</v>
      </c>
      <c r="AA16" s="4">
        <f t="shared" si="7"/>
        <v>51.650000000000546</v>
      </c>
      <c r="AC16" s="4">
        <f t="shared" si="17"/>
        <v>16.650000000000546</v>
      </c>
      <c r="AD16" s="4">
        <f t="shared" ref="AD16:AD79" si="19">SUM(AC7:AC16)</f>
        <v>305.70999999999913</v>
      </c>
    </row>
    <row r="17" spans="1:33">
      <c r="A17" s="2">
        <f>Pairs!P17</f>
        <v>40203</v>
      </c>
      <c r="B17" s="5">
        <f>Pairs!Q17</f>
        <v>5662.85</v>
      </c>
      <c r="C17" s="5">
        <f>Pairs!R17</f>
        <v>5693.86</v>
      </c>
      <c r="D17" s="5">
        <f>Pairs!S17</f>
        <v>5624.58</v>
      </c>
      <c r="E17" s="5">
        <f>Pairs!T17</f>
        <v>5631.37</v>
      </c>
      <c r="F17" s="4">
        <f t="shared" si="0"/>
        <v>69.279999999999745</v>
      </c>
      <c r="G17" s="4">
        <f t="shared" si="18"/>
        <v>100.23750000000011</v>
      </c>
      <c r="H17" s="9">
        <f t="shared" si="1"/>
        <v>-63.949999999999818</v>
      </c>
      <c r="I17" s="4">
        <f t="shared" si="10"/>
        <v>-57.436000000000057</v>
      </c>
      <c r="K17" s="16">
        <f t="shared" si="8"/>
        <v>0</v>
      </c>
      <c r="L17" s="4">
        <f t="shared" si="9"/>
        <v>345.10999999999967</v>
      </c>
      <c r="M17" s="6">
        <f t="shared" si="13"/>
        <v>0</v>
      </c>
      <c r="N17" s="4">
        <f t="shared" si="14"/>
        <v>345.10999999999967</v>
      </c>
      <c r="O17" s="6">
        <f t="shared" si="15"/>
        <v>0</v>
      </c>
      <c r="P17" s="4">
        <f t="shared" si="16"/>
        <v>357.51000000000022</v>
      </c>
      <c r="Q17" s="13"/>
      <c r="R17" s="13"/>
      <c r="S17" s="4">
        <f t="shared" si="5"/>
        <v>-1.4600000000000364</v>
      </c>
      <c r="T17" s="6">
        <f t="shared" si="11"/>
        <v>-5.1927727984067331E-3</v>
      </c>
      <c r="U17" s="4">
        <f t="shared" si="2"/>
        <v>70.739999999999782</v>
      </c>
      <c r="V17" s="6">
        <f t="shared" si="12"/>
        <v>-0.25160051216389179</v>
      </c>
      <c r="X17" s="4">
        <f t="shared" si="3"/>
        <v>-1.4600000000000364</v>
      </c>
      <c r="Z17" s="4">
        <f t="shared" si="6"/>
        <v>70.739999999999782</v>
      </c>
      <c r="AA17" s="4">
        <f t="shared" si="7"/>
        <v>63.949999999999818</v>
      </c>
      <c r="AC17" s="4">
        <f t="shared" si="17"/>
        <v>28.949999999999818</v>
      </c>
      <c r="AD17" s="4">
        <f t="shared" si="19"/>
        <v>366.76999999999862</v>
      </c>
      <c r="AG17" s="4">
        <f>IF(C17-B17&gt;B17-D17,B17-D17,C17-B17)</f>
        <v>31.009999999999309</v>
      </c>
    </row>
    <row r="18" spans="1:33">
      <c r="A18" s="2">
        <f>Pairs!P18</f>
        <v>40204</v>
      </c>
      <c r="B18" s="5">
        <f>Pairs!Q18</f>
        <v>5593.94</v>
      </c>
      <c r="C18" s="5">
        <f>Pairs!R18</f>
        <v>5675.96</v>
      </c>
      <c r="D18" s="5">
        <f>Pairs!S18</f>
        <v>5574.46</v>
      </c>
      <c r="E18" s="5">
        <f>Pairs!T18</f>
        <v>5668.93</v>
      </c>
      <c r="F18" s="4">
        <f t="shared" si="0"/>
        <v>101.5</v>
      </c>
      <c r="G18" s="4">
        <f t="shared" si="18"/>
        <v>101.96250000000009</v>
      </c>
      <c r="H18" s="9">
        <f t="shared" si="1"/>
        <v>37.5600000000004</v>
      </c>
      <c r="I18" s="4">
        <f t="shared" si="10"/>
        <v>-61.509999999999856</v>
      </c>
      <c r="K18" s="16">
        <f t="shared" si="8"/>
        <v>0.17060319767442053</v>
      </c>
      <c r="L18" s="4">
        <f t="shared" si="9"/>
        <v>220.15999999999985</v>
      </c>
      <c r="M18" s="6">
        <f t="shared" si="13"/>
        <v>0.10883486424618365</v>
      </c>
      <c r="N18" s="4">
        <f t="shared" si="14"/>
        <v>345.10999999999967</v>
      </c>
      <c r="O18" s="6">
        <f t="shared" si="15"/>
        <v>0.10505999832172633</v>
      </c>
      <c r="P18" s="4">
        <f t="shared" si="16"/>
        <v>357.51000000000022</v>
      </c>
      <c r="Q18" s="13"/>
      <c r="R18" s="13"/>
      <c r="S18" s="4">
        <f t="shared" si="5"/>
        <v>44.590000000000146</v>
      </c>
      <c r="T18" s="6">
        <f t="shared" si="11"/>
        <v>0.12920518095679692</v>
      </c>
      <c r="U18" s="4">
        <f t="shared" si="2"/>
        <v>56.909999999999854</v>
      </c>
      <c r="V18" s="6">
        <f t="shared" si="12"/>
        <v>-0.16490394367013389</v>
      </c>
      <c r="X18" s="4">
        <f t="shared" si="3"/>
        <v>44.590000000000146</v>
      </c>
      <c r="Z18" s="4">
        <f t="shared" si="6"/>
        <v>56.909999999999854</v>
      </c>
      <c r="AA18" s="4">
        <f t="shared" si="7"/>
        <v>37.5600000000004</v>
      </c>
      <c r="AC18" s="4">
        <f t="shared" si="17"/>
        <v>2.5600000000004002</v>
      </c>
      <c r="AD18" s="4">
        <f t="shared" si="19"/>
        <v>306.82999999999902</v>
      </c>
      <c r="AG18" s="4">
        <f t="shared" ref="AG18:AG81" si="20">IF(C18-B18&gt;B18-D18,B18-D18,C18-B18)</f>
        <v>19.479999999999563</v>
      </c>
    </row>
    <row r="19" spans="1:33">
      <c r="A19" s="2">
        <f>Pairs!P19</f>
        <v>40205</v>
      </c>
      <c r="B19" s="5">
        <f>Pairs!Q19</f>
        <v>5643.52</v>
      </c>
      <c r="C19" s="5">
        <f>Pairs!R19</f>
        <v>5673.73</v>
      </c>
      <c r="D19" s="5">
        <f>Pairs!S19</f>
        <v>5589.01</v>
      </c>
      <c r="E19" s="5">
        <f>Pairs!T19</f>
        <v>5643.2</v>
      </c>
      <c r="F19" s="4">
        <f t="shared" si="0"/>
        <v>84.719999999999345</v>
      </c>
      <c r="G19" s="4">
        <f t="shared" si="18"/>
        <v>103.76250000000005</v>
      </c>
      <c r="H19" s="9">
        <f t="shared" si="1"/>
        <v>-25.730000000000473</v>
      </c>
      <c r="I19" s="4">
        <f t="shared" si="10"/>
        <v>-41.665999999999983</v>
      </c>
      <c r="K19" s="16">
        <f t="shared" si="8"/>
        <v>0.10233564013840735</v>
      </c>
      <c r="L19" s="4">
        <f t="shared" si="9"/>
        <v>115.60000000000036</v>
      </c>
      <c r="M19" s="6">
        <f t="shared" si="13"/>
        <v>3.4278925559966207E-2</v>
      </c>
      <c r="N19" s="4">
        <f t="shared" si="14"/>
        <v>345.10999999999967</v>
      </c>
      <c r="O19" s="6">
        <f t="shared" si="15"/>
        <v>3.4278925559966207E-2</v>
      </c>
      <c r="P19" s="4">
        <f t="shared" si="16"/>
        <v>345.10999999999967</v>
      </c>
      <c r="Q19" s="13"/>
      <c r="R19" s="13"/>
      <c r="S19" s="4">
        <f t="shared" si="5"/>
        <v>4.7999999999992724</v>
      </c>
      <c r="T19" s="6">
        <f t="shared" si="11"/>
        <v>0.19240552325581259</v>
      </c>
      <c r="U19" s="4">
        <f t="shared" si="2"/>
        <v>79.920000000000073</v>
      </c>
      <c r="V19" s="6">
        <f t="shared" si="12"/>
        <v>-0.19240552325581259</v>
      </c>
      <c r="X19" s="4">
        <f t="shared" si="3"/>
        <v>4.7999999999992724</v>
      </c>
      <c r="Z19" s="4">
        <f t="shared" si="6"/>
        <v>79.920000000000073</v>
      </c>
      <c r="AA19" s="4">
        <f t="shared" si="7"/>
        <v>25.730000000000473</v>
      </c>
      <c r="AC19" s="4">
        <f t="shared" si="17"/>
        <v>-9.2699999999995271</v>
      </c>
      <c r="AD19" s="4">
        <f t="shared" si="19"/>
        <v>297.55999999999949</v>
      </c>
      <c r="AG19" s="4">
        <f t="shared" si="20"/>
        <v>30.209999999999127</v>
      </c>
    </row>
    <row r="20" spans="1:33">
      <c r="A20" s="2">
        <f>Pairs!P20</f>
        <v>40206</v>
      </c>
      <c r="B20" s="5">
        <f>Pairs!Q20</f>
        <v>5687.1</v>
      </c>
      <c r="C20" s="5">
        <f>Pairs!R20</f>
        <v>5718.81</v>
      </c>
      <c r="D20" s="5">
        <f>Pairs!S20</f>
        <v>5540.33</v>
      </c>
      <c r="E20" s="5">
        <f>Pairs!T20</f>
        <v>5540.33</v>
      </c>
      <c r="F20" s="4">
        <f t="shared" si="0"/>
        <v>178.48000000000047</v>
      </c>
      <c r="G20" s="4">
        <f t="shared" si="18"/>
        <v>107.73250000000007</v>
      </c>
      <c r="H20" s="9">
        <f t="shared" si="1"/>
        <v>-102.86999999999989</v>
      </c>
      <c r="I20" s="4">
        <f t="shared" si="10"/>
        <v>-41.328000000000067</v>
      </c>
      <c r="K20" s="16">
        <f t="shared" si="8"/>
        <v>0</v>
      </c>
      <c r="L20" s="4">
        <f t="shared" si="9"/>
        <v>154.98999999999978</v>
      </c>
      <c r="M20" s="6">
        <f t="shared" si="13"/>
        <v>0</v>
      </c>
      <c r="N20" s="4">
        <f t="shared" si="14"/>
        <v>311.19999999999982</v>
      </c>
      <c r="O20" s="6">
        <f t="shared" si="15"/>
        <v>0</v>
      </c>
      <c r="P20" s="4">
        <f t="shared" si="16"/>
        <v>436.14999999999964</v>
      </c>
      <c r="Q20" s="13"/>
      <c r="R20" s="13"/>
      <c r="S20" s="4">
        <f t="shared" si="5"/>
        <v>75.610000000000582</v>
      </c>
      <c r="T20" s="6">
        <f t="shared" si="11"/>
        <v>0.75640138408304702</v>
      </c>
      <c r="U20" s="4">
        <f t="shared" si="2"/>
        <v>102.86999999999989</v>
      </c>
      <c r="V20" s="6">
        <f t="shared" si="12"/>
        <v>-0.7875432525951529</v>
      </c>
      <c r="X20" s="4">
        <f t="shared" si="3"/>
        <v>75.610000000000582</v>
      </c>
      <c r="Z20" s="4">
        <f t="shared" ref="Z20:Z83" si="21">MAX(S20,U20)</f>
        <v>102.86999999999989</v>
      </c>
      <c r="AA20" s="4">
        <f t="shared" ref="AA20:AA83" si="22">ABS(H20)</f>
        <v>102.86999999999989</v>
      </c>
      <c r="AC20" s="4">
        <f t="shared" si="17"/>
        <v>67.869999999999891</v>
      </c>
      <c r="AD20" s="4">
        <f t="shared" si="19"/>
        <v>374.6899999999996</v>
      </c>
      <c r="AG20" s="4">
        <f t="shared" si="20"/>
        <v>31.710000000000036</v>
      </c>
    </row>
    <row r="21" spans="1:33">
      <c r="A21" s="2">
        <f>Pairs!P21</f>
        <v>40207</v>
      </c>
      <c r="B21" s="5">
        <f>Pairs!Q21</f>
        <v>5566.03</v>
      </c>
      <c r="C21" s="5">
        <f>Pairs!R21</f>
        <v>5657.87</v>
      </c>
      <c r="D21" s="5">
        <f>Pairs!S21</f>
        <v>5556.19</v>
      </c>
      <c r="E21" s="5">
        <f>Pairs!T21</f>
        <v>5608.79</v>
      </c>
      <c r="F21" s="4">
        <f t="shared" si="0"/>
        <v>101.68000000000029</v>
      </c>
      <c r="G21" s="4">
        <f t="shared" si="18"/>
        <v>112.10583333333345</v>
      </c>
      <c r="H21" s="9">
        <f t="shared" si="1"/>
        <v>68.460000000000036</v>
      </c>
      <c r="I21" s="4">
        <f t="shared" si="10"/>
        <v>-17.305999999999948</v>
      </c>
      <c r="K21" s="16">
        <f t="shared" si="8"/>
        <v>0.5323483670295478</v>
      </c>
      <c r="L21" s="4">
        <f t="shared" si="9"/>
        <v>128.60000000000036</v>
      </c>
      <c r="M21" s="6">
        <f t="shared" si="13"/>
        <v>0.33130081300812975</v>
      </c>
      <c r="N21" s="4">
        <f t="shared" si="14"/>
        <v>206.64000000000033</v>
      </c>
      <c r="O21" s="6">
        <f t="shared" si="15"/>
        <v>0.15696434712828178</v>
      </c>
      <c r="P21" s="4">
        <f t="shared" si="16"/>
        <v>436.14999999999964</v>
      </c>
      <c r="Q21" s="13"/>
      <c r="R21" s="13"/>
      <c r="S21" s="4">
        <f t="shared" si="5"/>
        <v>117.53999999999996</v>
      </c>
      <c r="T21" s="6">
        <f t="shared" si="11"/>
        <v>0.75837150783921625</v>
      </c>
      <c r="U21" s="4">
        <f t="shared" si="2"/>
        <v>-15.859999999999673</v>
      </c>
      <c r="V21" s="6">
        <f t="shared" si="12"/>
        <v>0.10232918252790306</v>
      </c>
      <c r="X21" s="4">
        <f t="shared" si="3"/>
        <v>-15.859999999999673</v>
      </c>
      <c r="Z21" s="4">
        <f t="shared" si="21"/>
        <v>117.53999999999996</v>
      </c>
      <c r="AA21" s="4">
        <f t="shared" si="22"/>
        <v>68.460000000000036</v>
      </c>
      <c r="AC21" s="4">
        <f t="shared" si="17"/>
        <v>33.460000000000036</v>
      </c>
      <c r="AD21" s="4">
        <f t="shared" si="19"/>
        <v>330.23999999999978</v>
      </c>
      <c r="AG21" s="4">
        <f t="shared" si="20"/>
        <v>9.8400000000001455</v>
      </c>
    </row>
    <row r="22" spans="1:33">
      <c r="A22" s="2">
        <f>Pairs!P22</f>
        <v>40210</v>
      </c>
      <c r="B22" s="5">
        <f>Pairs!Q22</f>
        <v>5587.5</v>
      </c>
      <c r="C22" s="5">
        <f>Pairs!R22</f>
        <v>5674.21</v>
      </c>
      <c r="D22" s="5">
        <f>Pairs!S22</f>
        <v>5567.72</v>
      </c>
      <c r="E22" s="5">
        <f>Pairs!T22</f>
        <v>5654.48</v>
      </c>
      <c r="F22" s="4">
        <f t="shared" si="0"/>
        <v>106.48999999999978</v>
      </c>
      <c r="G22" s="4">
        <f t="shared" si="18"/>
        <v>116.1283333333334</v>
      </c>
      <c r="H22" s="9">
        <f t="shared" si="1"/>
        <v>45.6899999999996</v>
      </c>
      <c r="I22" s="4">
        <f t="shared" si="10"/>
        <v>4.6219999999999342</v>
      </c>
      <c r="K22" s="16">
        <f t="shared" si="8"/>
        <v>0.88763608087091228</v>
      </c>
      <c r="L22" s="4">
        <f t="shared" si="9"/>
        <v>128.60000000000036</v>
      </c>
      <c r="M22" s="6">
        <f t="shared" si="13"/>
        <v>0.73649912897606162</v>
      </c>
      <c r="N22" s="4">
        <f t="shared" si="14"/>
        <v>154.98999999999978</v>
      </c>
      <c r="O22" s="6">
        <f t="shared" si="15"/>
        <v>0.36680591259640005</v>
      </c>
      <c r="P22" s="4">
        <f t="shared" si="16"/>
        <v>311.19999999999982</v>
      </c>
      <c r="Q22" s="13"/>
      <c r="R22" s="13"/>
      <c r="S22" s="4">
        <f t="shared" si="5"/>
        <v>65.420000000000073</v>
      </c>
      <c r="T22" s="6">
        <f t="shared" si="11"/>
        <v>1.0410575427682716</v>
      </c>
      <c r="U22" s="4">
        <f t="shared" si="2"/>
        <v>41.069999999999709</v>
      </c>
      <c r="V22" s="6">
        <f t="shared" si="12"/>
        <v>0.21298600311042185</v>
      </c>
      <c r="X22" s="4">
        <f t="shared" si="3"/>
        <v>41.069999999999709</v>
      </c>
      <c r="Z22" s="4">
        <f t="shared" si="21"/>
        <v>65.420000000000073</v>
      </c>
      <c r="AA22" s="4">
        <f t="shared" si="22"/>
        <v>45.6899999999996</v>
      </c>
      <c r="AC22" s="4">
        <f t="shared" si="17"/>
        <v>10.6899999999996</v>
      </c>
      <c r="AD22" s="4">
        <f t="shared" si="19"/>
        <v>333.34999999999945</v>
      </c>
      <c r="AG22" s="4">
        <f t="shared" si="20"/>
        <v>19.779999999999745</v>
      </c>
    </row>
    <row r="23" spans="1:33">
      <c r="A23" s="2">
        <f>Pairs!P23</f>
        <v>40211</v>
      </c>
      <c r="B23" s="5">
        <f>Pairs!Q23</f>
        <v>5664.25</v>
      </c>
      <c r="C23" s="5">
        <f>Pairs!R23</f>
        <v>5723.2</v>
      </c>
      <c r="D23" s="5">
        <f>Pairs!S23</f>
        <v>5624.61</v>
      </c>
      <c r="E23" s="5">
        <f>Pairs!T23</f>
        <v>5709.66</v>
      </c>
      <c r="F23" s="4">
        <f t="shared" si="0"/>
        <v>98.590000000000146</v>
      </c>
      <c r="G23" s="4">
        <f t="shared" si="18"/>
        <v>111.13416666666679</v>
      </c>
      <c r="H23" s="9">
        <f t="shared" si="1"/>
        <v>55.180000000000291</v>
      </c>
      <c r="I23" s="4">
        <f t="shared" si="10"/>
        <v>8.145999999999912</v>
      </c>
      <c r="K23" s="16">
        <f t="shared" si="8"/>
        <v>1</v>
      </c>
      <c r="L23" s="4">
        <f t="shared" si="9"/>
        <v>169.32999999999993</v>
      </c>
      <c r="M23" s="6">
        <f t="shared" si="13"/>
        <v>1</v>
      </c>
      <c r="N23" s="4">
        <f t="shared" si="14"/>
        <v>169.32999999999993</v>
      </c>
      <c r="O23" s="6">
        <f t="shared" si="15"/>
        <v>0.81944444444444275</v>
      </c>
      <c r="P23" s="4">
        <f t="shared" si="16"/>
        <v>206.64000000000033</v>
      </c>
      <c r="Q23" s="13"/>
      <c r="R23" s="13"/>
      <c r="S23" s="4">
        <f t="shared" si="5"/>
        <v>68.720000000000255</v>
      </c>
      <c r="T23" s="6">
        <f t="shared" si="11"/>
        <v>1.4220062208398085</v>
      </c>
      <c r="U23" s="4">
        <f t="shared" si="2"/>
        <v>29.869999999999891</v>
      </c>
      <c r="V23" s="6">
        <f t="shared" si="12"/>
        <v>0.65536547433903192</v>
      </c>
      <c r="X23" s="4">
        <f t="shared" si="3"/>
        <v>29.869999999999891</v>
      </c>
      <c r="Z23" s="4">
        <f t="shared" si="21"/>
        <v>68.720000000000255</v>
      </c>
      <c r="AA23" s="4">
        <f t="shared" si="22"/>
        <v>55.180000000000291</v>
      </c>
      <c r="AC23" s="4">
        <f t="shared" si="17"/>
        <v>20.180000000000291</v>
      </c>
      <c r="AD23" s="4">
        <f t="shared" si="19"/>
        <v>330.60000000000036</v>
      </c>
      <c r="AG23" s="4">
        <f t="shared" si="20"/>
        <v>39.640000000000327</v>
      </c>
    </row>
    <row r="24" spans="1:33">
      <c r="A24" s="2">
        <f>Pairs!P24</f>
        <v>40212</v>
      </c>
      <c r="B24" s="5">
        <f>Pairs!Q24</f>
        <v>5715.16</v>
      </c>
      <c r="C24" s="5">
        <f>Pairs!R24</f>
        <v>5733.71</v>
      </c>
      <c r="D24" s="5">
        <f>Pairs!S24</f>
        <v>5656.9</v>
      </c>
      <c r="E24" s="5">
        <f>Pairs!T24</f>
        <v>5672.09</v>
      </c>
      <c r="F24" s="4">
        <f t="shared" si="0"/>
        <v>76.8100000000004</v>
      </c>
      <c r="G24" s="4">
        <f t="shared" si="18"/>
        <v>113.76166666666677</v>
      </c>
      <c r="H24" s="9">
        <f t="shared" si="1"/>
        <v>-37.569999999999709</v>
      </c>
      <c r="I24" s="4">
        <f t="shared" si="10"/>
        <v>5.7780000000000653</v>
      </c>
      <c r="K24" s="16">
        <f t="shared" si="8"/>
        <v>0.77812555365263258</v>
      </c>
      <c r="L24" s="4">
        <f t="shared" si="9"/>
        <v>169.32999999999993</v>
      </c>
      <c r="M24" s="6">
        <f t="shared" si="13"/>
        <v>0.77812555365263258</v>
      </c>
      <c r="N24" s="4">
        <f t="shared" si="14"/>
        <v>169.32999999999993</v>
      </c>
      <c r="O24" s="6">
        <f t="shared" si="15"/>
        <v>0.77812555365263258</v>
      </c>
      <c r="P24" s="4">
        <f t="shared" si="16"/>
        <v>169.32999999999993</v>
      </c>
      <c r="Q24" s="13"/>
      <c r="R24" s="13"/>
      <c r="S24" s="4">
        <f t="shared" si="5"/>
        <v>24.050000000000182</v>
      </c>
      <c r="T24" s="6">
        <f t="shared" si="11"/>
        <v>1.1420303549282478</v>
      </c>
      <c r="U24" s="4">
        <f t="shared" si="2"/>
        <v>52.760000000000218</v>
      </c>
      <c r="V24" s="6">
        <f t="shared" si="12"/>
        <v>0.68841906336738767</v>
      </c>
      <c r="X24" s="4">
        <f t="shared" si="3"/>
        <v>24.050000000000182</v>
      </c>
      <c r="Z24" s="4">
        <f t="shared" si="21"/>
        <v>52.760000000000218</v>
      </c>
      <c r="AA24" s="4">
        <f t="shared" si="22"/>
        <v>37.569999999999709</v>
      </c>
      <c r="AC24" s="4">
        <f t="shared" si="17"/>
        <v>2.569999999999709</v>
      </c>
      <c r="AD24" s="4">
        <f t="shared" si="19"/>
        <v>243.22000000000025</v>
      </c>
      <c r="AG24" s="4">
        <f t="shared" si="20"/>
        <v>18.550000000000182</v>
      </c>
    </row>
    <row r="25" spans="1:33">
      <c r="A25" s="2">
        <f>Pairs!P25</f>
        <v>40213</v>
      </c>
      <c r="B25" s="5">
        <f>Pairs!Q25</f>
        <v>5671.17</v>
      </c>
      <c r="C25" s="5">
        <f>Pairs!R25</f>
        <v>5696.94</v>
      </c>
      <c r="D25" s="5">
        <f>Pairs!S25</f>
        <v>5522.57</v>
      </c>
      <c r="E25" s="5">
        <f>Pairs!T25</f>
        <v>5533.24</v>
      </c>
      <c r="F25" s="4">
        <f t="shared" si="0"/>
        <v>174.36999999999989</v>
      </c>
      <c r="G25" s="4">
        <f t="shared" si="18"/>
        <v>116.69833333333342</v>
      </c>
      <c r="H25" s="9">
        <f t="shared" si="1"/>
        <v>-138.85000000000036</v>
      </c>
      <c r="I25" s="4">
        <f t="shared" si="10"/>
        <v>-1.418000000000029</v>
      </c>
      <c r="K25" s="16">
        <f t="shared" si="8"/>
        <v>0</v>
      </c>
      <c r="L25" s="4">
        <f t="shared" si="9"/>
        <v>176.42000000000007</v>
      </c>
      <c r="M25" s="6">
        <f t="shared" si="13"/>
        <v>0</v>
      </c>
      <c r="N25" s="4">
        <f t="shared" si="14"/>
        <v>176.42000000000007</v>
      </c>
      <c r="O25" s="6">
        <f t="shared" si="15"/>
        <v>0</v>
      </c>
      <c r="P25" s="4">
        <f t="shared" si="16"/>
        <v>176.42000000000007</v>
      </c>
      <c r="Q25" s="13"/>
      <c r="R25" s="13"/>
      <c r="S25" s="4">
        <f t="shared" si="5"/>
        <v>24.849999999999454</v>
      </c>
      <c r="T25" s="6">
        <f t="shared" si="11"/>
        <v>0.9248804110317117</v>
      </c>
      <c r="U25" s="4">
        <f t="shared" si="2"/>
        <v>149.52000000000044</v>
      </c>
      <c r="V25" s="6">
        <f t="shared" si="12"/>
        <v>-0.10488395440855268</v>
      </c>
      <c r="X25" s="4">
        <f t="shared" si="3"/>
        <v>24.849999999999454</v>
      </c>
      <c r="Z25" s="4">
        <f t="shared" si="21"/>
        <v>149.52000000000044</v>
      </c>
      <c r="AA25" s="4">
        <f t="shared" si="22"/>
        <v>138.85000000000036</v>
      </c>
      <c r="AC25" s="4">
        <f t="shared" si="17"/>
        <v>103.85000000000036</v>
      </c>
      <c r="AD25" s="4">
        <f t="shared" si="19"/>
        <v>277.51000000000113</v>
      </c>
      <c r="AG25" s="4">
        <f t="shared" si="20"/>
        <v>25.769999999999527</v>
      </c>
    </row>
    <row r="26" spans="1:33">
      <c r="A26" s="2">
        <f>Pairs!P26</f>
        <v>40214</v>
      </c>
      <c r="B26" s="5">
        <f>Pairs!Q26</f>
        <v>5515.69</v>
      </c>
      <c r="C26" s="5">
        <f>Pairs!R26</f>
        <v>5527</v>
      </c>
      <c r="D26" s="5">
        <f>Pairs!S26</f>
        <v>5433.02</v>
      </c>
      <c r="E26" s="5">
        <f>Pairs!T26</f>
        <v>5434.34</v>
      </c>
      <c r="F26" s="4">
        <f t="shared" si="0"/>
        <v>93.979999999999563</v>
      </c>
      <c r="G26" s="4">
        <f t="shared" si="18"/>
        <v>112.80666666666669</v>
      </c>
      <c r="H26" s="9">
        <f t="shared" si="1"/>
        <v>-98.899999999999636</v>
      </c>
      <c r="I26" s="4">
        <f t="shared" si="10"/>
        <v>-34.889999999999965</v>
      </c>
      <c r="K26" s="16">
        <f t="shared" si="8"/>
        <v>0</v>
      </c>
      <c r="L26" s="4">
        <f t="shared" si="9"/>
        <v>275.31999999999971</v>
      </c>
      <c r="M26" s="6">
        <f t="shared" si="13"/>
        <v>0</v>
      </c>
      <c r="N26" s="4">
        <f t="shared" si="14"/>
        <v>275.31999999999971</v>
      </c>
      <c r="O26" s="6">
        <f t="shared" si="15"/>
        <v>0</v>
      </c>
      <c r="P26" s="4">
        <f t="shared" si="16"/>
        <v>275.31999999999971</v>
      </c>
      <c r="Q26" s="13"/>
      <c r="R26" s="13"/>
      <c r="S26" s="4">
        <f t="shared" si="5"/>
        <v>-6.2399999999997817</v>
      </c>
      <c r="T26" s="6">
        <f t="shared" si="11"/>
        <v>-3.537013943997154E-2</v>
      </c>
      <c r="U26" s="4">
        <f t="shared" si="2"/>
        <v>100.21999999999935</v>
      </c>
      <c r="V26" s="6">
        <f t="shared" si="12"/>
        <v>-0.56807618183878983</v>
      </c>
      <c r="X26" s="4">
        <f t="shared" si="3"/>
        <v>-6.2399999999997817</v>
      </c>
      <c r="Z26" s="4">
        <f t="shared" si="21"/>
        <v>100.21999999999935</v>
      </c>
      <c r="AA26" s="4">
        <f t="shared" si="22"/>
        <v>98.899999999999636</v>
      </c>
      <c r="AC26" s="4">
        <f t="shared" si="17"/>
        <v>63.899999999999636</v>
      </c>
      <c r="AD26" s="4">
        <f t="shared" si="19"/>
        <v>324.76000000000022</v>
      </c>
      <c r="AG26" s="4">
        <f t="shared" si="20"/>
        <v>11.3100000000004</v>
      </c>
    </row>
    <row r="27" spans="1:33">
      <c r="A27" s="2">
        <f>Pairs!P27</f>
        <v>40217</v>
      </c>
      <c r="B27" s="5">
        <f>Pairs!Q27</f>
        <v>5476.47</v>
      </c>
      <c r="C27" s="5">
        <f>Pairs!R27</f>
        <v>5505.06</v>
      </c>
      <c r="D27" s="5">
        <f>Pairs!S27</f>
        <v>5434.4</v>
      </c>
      <c r="E27" s="5">
        <f>Pairs!T27</f>
        <v>5484.85</v>
      </c>
      <c r="F27" s="4">
        <f t="shared" si="0"/>
        <v>70.660000000000764</v>
      </c>
      <c r="G27" s="4">
        <f t="shared" si="18"/>
        <v>104.82833333333338</v>
      </c>
      <c r="H27" s="9">
        <f t="shared" si="1"/>
        <v>50.510000000000218</v>
      </c>
      <c r="I27" s="4">
        <f t="shared" si="10"/>
        <v>-33.925999999999839</v>
      </c>
      <c r="K27" s="16">
        <f t="shared" si="8"/>
        <v>0.18345924742118361</v>
      </c>
      <c r="L27" s="4">
        <f t="shared" si="9"/>
        <v>275.31999999999971</v>
      </c>
      <c r="M27" s="6">
        <f t="shared" si="13"/>
        <v>0.18345924742118361</v>
      </c>
      <c r="N27" s="4">
        <f t="shared" si="14"/>
        <v>275.31999999999971</v>
      </c>
      <c r="O27" s="6">
        <f t="shared" si="15"/>
        <v>0.18345924742118361</v>
      </c>
      <c r="P27" s="4">
        <f t="shared" si="16"/>
        <v>275.31999999999971</v>
      </c>
      <c r="Q27" s="13"/>
      <c r="R27" s="13"/>
      <c r="S27" s="4">
        <f t="shared" si="5"/>
        <v>70.720000000000255</v>
      </c>
      <c r="T27" s="6">
        <f t="shared" si="11"/>
        <v>0.25686473921255387</v>
      </c>
      <c r="U27" s="4">
        <f t="shared" si="2"/>
        <v>-5.9999999999490683E-2</v>
      </c>
      <c r="V27" s="6">
        <f t="shared" si="12"/>
        <v>2.1792822896807623E-4</v>
      </c>
      <c r="X27" s="4">
        <f t="shared" si="3"/>
        <v>-5.9999999999490683E-2</v>
      </c>
      <c r="Z27" s="4">
        <f t="shared" si="21"/>
        <v>70.720000000000255</v>
      </c>
      <c r="AA27" s="4">
        <f t="shared" si="22"/>
        <v>50.510000000000218</v>
      </c>
      <c r="AC27" s="4">
        <f t="shared" si="17"/>
        <v>15.510000000000218</v>
      </c>
      <c r="AD27" s="4">
        <f t="shared" si="19"/>
        <v>311.32000000000062</v>
      </c>
      <c r="AG27" s="4">
        <f t="shared" si="20"/>
        <v>28.590000000000146</v>
      </c>
    </row>
    <row r="28" spans="1:33">
      <c r="A28" s="2">
        <f>Pairs!P28</f>
        <v>40218</v>
      </c>
      <c r="B28" s="5">
        <f>Pairs!Q28</f>
        <v>5485.31</v>
      </c>
      <c r="C28" s="5">
        <f>Pairs!R28</f>
        <v>5537.97</v>
      </c>
      <c r="D28" s="5">
        <f>Pairs!S28</f>
        <v>5461.51</v>
      </c>
      <c r="E28" s="5">
        <f>Pairs!T28</f>
        <v>5498.26</v>
      </c>
      <c r="F28" s="4">
        <f t="shared" si="0"/>
        <v>76.460000000000036</v>
      </c>
      <c r="G28" s="4">
        <f t="shared" si="18"/>
        <v>102.75166666666671</v>
      </c>
      <c r="H28" s="9">
        <f t="shared" si="1"/>
        <v>13.409999999999854</v>
      </c>
      <c r="I28" s="4">
        <f t="shared" si="10"/>
        <v>-42.27999999999993</v>
      </c>
      <c r="K28" s="16">
        <f t="shared" si="8"/>
        <v>0.26885383806519486</v>
      </c>
      <c r="L28" s="4">
        <f t="shared" si="9"/>
        <v>237.75</v>
      </c>
      <c r="M28" s="6">
        <f t="shared" si="13"/>
        <v>0.23216620659596157</v>
      </c>
      <c r="N28" s="4">
        <f t="shared" si="14"/>
        <v>275.31999999999971</v>
      </c>
      <c r="O28" s="6">
        <f t="shared" si="15"/>
        <v>0.23216620659596157</v>
      </c>
      <c r="P28" s="4">
        <f t="shared" si="16"/>
        <v>275.31999999999971</v>
      </c>
      <c r="Q28" s="13"/>
      <c r="R28" s="13"/>
      <c r="S28" s="4">
        <f t="shared" si="5"/>
        <v>53.119999999999891</v>
      </c>
      <c r="T28" s="6">
        <f t="shared" si="11"/>
        <v>0.37639837280255783</v>
      </c>
      <c r="U28" s="4">
        <f t="shared" si="2"/>
        <v>23.340000000000146</v>
      </c>
      <c r="V28" s="6">
        <f t="shared" si="12"/>
        <v>9.868516635188182E-2</v>
      </c>
      <c r="X28" s="4">
        <f t="shared" si="3"/>
        <v>23.340000000000146</v>
      </c>
      <c r="Z28" s="4">
        <f t="shared" si="21"/>
        <v>53.119999999999891</v>
      </c>
      <c r="AA28" s="4">
        <f t="shared" si="22"/>
        <v>13.409999999999854</v>
      </c>
      <c r="AC28" s="4">
        <f t="shared" si="17"/>
        <v>-21.590000000000146</v>
      </c>
      <c r="AD28" s="4">
        <f t="shared" si="19"/>
        <v>287.17000000000007</v>
      </c>
      <c r="AG28" s="4">
        <f t="shared" si="20"/>
        <v>23.800000000000182</v>
      </c>
    </row>
    <row r="29" spans="1:33">
      <c r="A29" s="2">
        <f>Pairs!P29</f>
        <v>40219</v>
      </c>
      <c r="B29" s="5">
        <f>Pairs!Q29</f>
        <v>5533.71</v>
      </c>
      <c r="C29" s="5">
        <f>Pairs!R29</f>
        <v>5592.27</v>
      </c>
      <c r="D29" s="5">
        <f>Pairs!S29</f>
        <v>5505.37</v>
      </c>
      <c r="E29" s="5">
        <f>Pairs!T29</f>
        <v>5536.37</v>
      </c>
      <c r="F29" s="4">
        <f t="shared" si="0"/>
        <v>86.900000000000546</v>
      </c>
      <c r="G29" s="4">
        <f t="shared" si="18"/>
        <v>104.2200000000001</v>
      </c>
      <c r="H29" s="9">
        <f t="shared" si="1"/>
        <v>38.109999999999673</v>
      </c>
      <c r="I29" s="4">
        <f t="shared" si="10"/>
        <v>-27.144000000000052</v>
      </c>
      <c r="K29" s="16">
        <f t="shared" si="8"/>
        <v>1</v>
      </c>
      <c r="L29" s="4">
        <f t="shared" si="9"/>
        <v>102.02999999999975</v>
      </c>
      <c r="M29" s="6">
        <f t="shared" si="13"/>
        <v>0.37058695336335845</v>
      </c>
      <c r="N29" s="4">
        <f t="shared" si="14"/>
        <v>275.31999999999971</v>
      </c>
      <c r="O29" s="6">
        <f t="shared" si="15"/>
        <v>0.37058695336335845</v>
      </c>
      <c r="P29" s="4">
        <f t="shared" si="16"/>
        <v>275.31999999999971</v>
      </c>
      <c r="Q29" s="13"/>
      <c r="R29" s="13"/>
      <c r="S29" s="4">
        <f t="shared" si="5"/>
        <v>94.010000000000218</v>
      </c>
      <c r="T29" s="6">
        <f t="shared" si="11"/>
        <v>0.66426919032597387</v>
      </c>
      <c r="U29" s="4">
        <f t="shared" si="2"/>
        <v>-7.1099999999996726</v>
      </c>
      <c r="V29" s="6">
        <f t="shared" si="12"/>
        <v>0.29875920084121871</v>
      </c>
      <c r="X29" s="4">
        <f t="shared" si="3"/>
        <v>-7.1099999999996726</v>
      </c>
      <c r="Z29" s="4">
        <f t="shared" si="21"/>
        <v>94.010000000000218</v>
      </c>
      <c r="AA29" s="4">
        <f t="shared" si="22"/>
        <v>38.109999999999673</v>
      </c>
      <c r="AC29" s="4">
        <f t="shared" ref="AC29:AC92" si="23">IF(Z29&gt;$AC$1,IF(Z29&gt;($AC$1+$AD$1),$AD$1,AA29-$AC$1),"")</f>
        <v>3.1099999999996726</v>
      </c>
      <c r="AD29" s="4">
        <f t="shared" si="19"/>
        <v>299.54999999999927</v>
      </c>
      <c r="AG29" s="4">
        <f t="shared" si="20"/>
        <v>28.340000000000146</v>
      </c>
    </row>
    <row r="30" spans="1:33">
      <c r="A30" s="2">
        <f>Pairs!P30</f>
        <v>40220</v>
      </c>
      <c r="B30" s="5">
        <f>Pairs!Q30</f>
        <v>5562.83</v>
      </c>
      <c r="C30" s="5">
        <f>Pairs!R30</f>
        <v>5580.77</v>
      </c>
      <c r="D30" s="5">
        <f>Pairs!S30</f>
        <v>5454.07</v>
      </c>
      <c r="E30" s="5">
        <f>Pairs!T30</f>
        <v>5503.93</v>
      </c>
      <c r="F30" s="4">
        <f t="shared" si="0"/>
        <v>126.70000000000073</v>
      </c>
      <c r="G30" s="4">
        <f t="shared" si="18"/>
        <v>106.32000000000016</v>
      </c>
      <c r="H30" s="9">
        <f t="shared" si="1"/>
        <v>-32.4399999999996</v>
      </c>
      <c r="I30" s="4">
        <f t="shared" si="10"/>
        <v>-5.861999999999898</v>
      </c>
      <c r="K30" s="16">
        <f t="shared" si="8"/>
        <v>0.68205429775556525</v>
      </c>
      <c r="L30" s="4">
        <f t="shared" si="9"/>
        <v>102.02999999999975</v>
      </c>
      <c r="M30" s="6">
        <f t="shared" si="13"/>
        <v>0.29270241850683554</v>
      </c>
      <c r="N30" s="4">
        <f t="shared" si="14"/>
        <v>237.75</v>
      </c>
      <c r="O30" s="6">
        <f t="shared" si="15"/>
        <v>0.25276042423361988</v>
      </c>
      <c r="P30" s="4">
        <f t="shared" si="16"/>
        <v>275.31999999999971</v>
      </c>
      <c r="Q30" s="13"/>
      <c r="R30" s="13"/>
      <c r="S30" s="4">
        <f t="shared" si="5"/>
        <v>44.400000000000546</v>
      </c>
      <c r="T30" s="6">
        <f t="shared" si="11"/>
        <v>1.4351661276095331</v>
      </c>
      <c r="U30" s="4">
        <f t="shared" si="2"/>
        <v>82.300000000000182</v>
      </c>
      <c r="V30" s="6">
        <f t="shared" si="12"/>
        <v>0.19337449769675205</v>
      </c>
      <c r="X30" s="4">
        <f t="shared" si="3"/>
        <v>44.400000000000546</v>
      </c>
      <c r="Z30" s="4">
        <f t="shared" si="21"/>
        <v>82.300000000000182</v>
      </c>
      <c r="AA30" s="4">
        <f t="shared" si="22"/>
        <v>32.4399999999996</v>
      </c>
      <c r="AC30" s="4">
        <f t="shared" si="23"/>
        <v>-2.5600000000004002</v>
      </c>
      <c r="AD30" s="4">
        <f t="shared" si="19"/>
        <v>229.11999999999898</v>
      </c>
      <c r="AG30" s="4">
        <f t="shared" si="20"/>
        <v>17.940000000000509</v>
      </c>
    </row>
    <row r="31" spans="1:33">
      <c r="A31" s="2">
        <f>Pairs!P31</f>
        <v>40221</v>
      </c>
      <c r="B31" s="5">
        <f>Pairs!Q31</f>
        <v>5550.45</v>
      </c>
      <c r="C31" s="5">
        <f>Pairs!R31</f>
        <v>5565.43</v>
      </c>
      <c r="D31" s="5">
        <f>Pairs!S31</f>
        <v>5460.05</v>
      </c>
      <c r="E31" s="5">
        <f>Pairs!T31</f>
        <v>5500.39</v>
      </c>
      <c r="F31" s="4">
        <f t="shared" si="0"/>
        <v>105.38000000000011</v>
      </c>
      <c r="G31" s="4">
        <f t="shared" si="18"/>
        <v>108.0416666666669</v>
      </c>
      <c r="H31" s="9">
        <f t="shared" si="1"/>
        <v>-3.5399999999999636</v>
      </c>
      <c r="I31" s="4">
        <f t="shared" si="10"/>
        <v>13.210000000000036</v>
      </c>
      <c r="K31" s="16">
        <f t="shared" si="8"/>
        <v>0.30163043478261076</v>
      </c>
      <c r="L31" s="4">
        <f t="shared" si="9"/>
        <v>51.519999999999527</v>
      </c>
      <c r="M31" s="6">
        <f t="shared" si="13"/>
        <v>0.64735862001372491</v>
      </c>
      <c r="N31" s="4">
        <f t="shared" si="14"/>
        <v>102.02999999999975</v>
      </c>
      <c r="O31" s="6">
        <f t="shared" si="15"/>
        <v>0.23990265872439434</v>
      </c>
      <c r="P31" s="4">
        <f t="shared" si="16"/>
        <v>275.31999999999971</v>
      </c>
      <c r="Q31" s="13"/>
      <c r="R31" s="13"/>
      <c r="S31" s="4">
        <f t="shared" si="5"/>
        <v>61.5</v>
      </c>
      <c r="T31" s="6">
        <f t="shared" si="11"/>
        <v>1.2848181907282219</v>
      </c>
      <c r="U31" s="4">
        <f t="shared" si="2"/>
        <v>43.880000000000109</v>
      </c>
      <c r="V31" s="6">
        <f t="shared" si="12"/>
        <v>0.2519847103793012</v>
      </c>
      <c r="X31" s="4">
        <f t="shared" si="3"/>
        <v>43.880000000000109</v>
      </c>
      <c r="Z31" s="4">
        <f t="shared" si="21"/>
        <v>61.5</v>
      </c>
      <c r="AA31" s="4">
        <f t="shared" si="22"/>
        <v>3.5399999999999636</v>
      </c>
      <c r="AC31" s="4">
        <f t="shared" si="23"/>
        <v>-31.460000000000036</v>
      </c>
      <c r="AD31" s="4">
        <f t="shared" si="19"/>
        <v>164.19999999999891</v>
      </c>
      <c r="AG31" s="4">
        <f t="shared" si="20"/>
        <v>14.980000000000473</v>
      </c>
    </row>
    <row r="32" spans="1:33">
      <c r="A32" s="2">
        <f>Pairs!P32</f>
        <v>40224</v>
      </c>
      <c r="B32" s="5">
        <f>Pairs!Q32</f>
        <v>5525.74</v>
      </c>
      <c r="C32" s="5">
        <f>Pairs!R32</f>
        <v>5547.14</v>
      </c>
      <c r="D32" s="5">
        <f>Pairs!S32</f>
        <v>5502.49</v>
      </c>
      <c r="E32" s="5">
        <f>Pairs!T32</f>
        <v>5511.1</v>
      </c>
      <c r="F32" s="4">
        <f t="shared" si="0"/>
        <v>44.650000000000546</v>
      </c>
      <c r="G32" s="4">
        <f t="shared" si="18"/>
        <v>96.889166666666895</v>
      </c>
      <c r="H32" s="9">
        <f t="shared" si="1"/>
        <v>10.710000000000036</v>
      </c>
      <c r="I32" s="4">
        <f t="shared" si="10"/>
        <v>5.25</v>
      </c>
      <c r="K32" s="16">
        <f t="shared" si="8"/>
        <v>0.33691944371556692</v>
      </c>
      <c r="L32" s="4">
        <f t="shared" si="9"/>
        <v>38.109999999999673</v>
      </c>
      <c r="M32" s="6">
        <f t="shared" si="13"/>
        <v>0.75232774674115854</v>
      </c>
      <c r="N32" s="4">
        <f t="shared" si="14"/>
        <v>102.02999999999975</v>
      </c>
      <c r="O32" s="6">
        <f t="shared" si="15"/>
        <v>0.32286014721346046</v>
      </c>
      <c r="P32" s="4">
        <f t="shared" si="16"/>
        <v>237.75</v>
      </c>
      <c r="Q32" s="13"/>
      <c r="R32" s="13"/>
      <c r="S32" s="4">
        <f t="shared" si="5"/>
        <v>46.75</v>
      </c>
      <c r="T32" s="6">
        <f t="shared" si="11"/>
        <v>1.2090450310559111</v>
      </c>
      <c r="U32" s="4">
        <f t="shared" si="2"/>
        <v>-2.0999999999994543</v>
      </c>
      <c r="V32" s="6">
        <f t="shared" si="12"/>
        <v>0.34239130434781795</v>
      </c>
      <c r="X32" s="4">
        <f t="shared" si="3"/>
        <v>-2.0999999999994543</v>
      </c>
      <c r="Z32" s="4">
        <f t="shared" si="21"/>
        <v>46.75</v>
      </c>
      <c r="AA32" s="4">
        <f t="shared" si="22"/>
        <v>10.710000000000036</v>
      </c>
      <c r="AC32" s="4">
        <f t="shared" si="23"/>
        <v>-24.289999999999964</v>
      </c>
      <c r="AD32" s="4">
        <f t="shared" si="19"/>
        <v>129.21999999999935</v>
      </c>
      <c r="AG32" s="4">
        <f t="shared" si="20"/>
        <v>21.400000000000546</v>
      </c>
    </row>
    <row r="33" spans="1:33">
      <c r="A33" s="2">
        <f>Pairs!P33</f>
        <v>40225</v>
      </c>
      <c r="B33" s="5">
        <f>Pairs!Q33</f>
        <v>5573.07</v>
      </c>
      <c r="C33" s="5">
        <f>Pairs!R33</f>
        <v>5592.12</v>
      </c>
      <c r="D33" s="5">
        <f>Pairs!S33</f>
        <v>5498.07</v>
      </c>
      <c r="E33" s="5">
        <f>Pairs!T33</f>
        <v>5592.12</v>
      </c>
      <c r="F33" s="4">
        <f t="shared" si="0"/>
        <v>94.050000000000182</v>
      </c>
      <c r="G33" s="4">
        <f t="shared" si="18"/>
        <v>96.253333333333558</v>
      </c>
      <c r="H33" s="9">
        <f t="shared" si="1"/>
        <v>81.019999999999527</v>
      </c>
      <c r="I33" s="4">
        <f t="shared" si="10"/>
        <v>18.771999999999935</v>
      </c>
      <c r="K33" s="16">
        <f t="shared" si="8"/>
        <v>1</v>
      </c>
      <c r="L33" s="4">
        <f t="shared" si="9"/>
        <v>91.729999999999563</v>
      </c>
      <c r="M33" s="6">
        <f t="shared" si="13"/>
        <v>1</v>
      </c>
      <c r="N33" s="4">
        <f t="shared" si="14"/>
        <v>107.26999999999953</v>
      </c>
      <c r="O33" s="6">
        <f t="shared" si="15"/>
        <v>1</v>
      </c>
      <c r="P33" s="4">
        <f t="shared" si="16"/>
        <v>157.77999999999975</v>
      </c>
      <c r="Q33" s="13"/>
      <c r="R33" s="13"/>
      <c r="S33" s="4">
        <f t="shared" si="5"/>
        <v>81.019999999999527</v>
      </c>
      <c r="T33" s="6">
        <f t="shared" si="11"/>
        <v>2.4628706376279319</v>
      </c>
      <c r="U33" s="4">
        <f t="shared" si="2"/>
        <v>13.030000000000655</v>
      </c>
      <c r="V33" s="6">
        <f t="shared" si="12"/>
        <v>-4.9855680923776161E-3</v>
      </c>
      <c r="X33" s="4">
        <f t="shared" si="3"/>
        <v>13.030000000000655</v>
      </c>
      <c r="Z33" s="4">
        <f t="shared" si="21"/>
        <v>81.019999999999527</v>
      </c>
      <c r="AA33" s="4">
        <f t="shared" si="22"/>
        <v>81.019999999999527</v>
      </c>
      <c r="AC33" s="4">
        <f t="shared" si="23"/>
        <v>46.019999999999527</v>
      </c>
      <c r="AD33" s="4">
        <f t="shared" si="19"/>
        <v>155.05999999999858</v>
      </c>
      <c r="AG33" s="4">
        <f t="shared" si="20"/>
        <v>19.050000000000182</v>
      </c>
    </row>
    <row r="34" spans="1:33">
      <c r="A34" s="2">
        <f>Pairs!P34</f>
        <v>40226</v>
      </c>
      <c r="B34" s="5">
        <f>Pairs!Q34</f>
        <v>5640.17</v>
      </c>
      <c r="C34" s="5">
        <f>Pairs!R34</f>
        <v>5682.36</v>
      </c>
      <c r="D34" s="5">
        <f>Pairs!S34</f>
        <v>5634.98</v>
      </c>
      <c r="E34" s="5">
        <f>Pairs!T34</f>
        <v>5648.34</v>
      </c>
      <c r="F34" s="4">
        <f t="shared" si="0"/>
        <v>47.380000000000109</v>
      </c>
      <c r="G34" s="4">
        <f t="shared" si="18"/>
        <v>91.327500000000256</v>
      </c>
      <c r="H34" s="9">
        <f t="shared" si="1"/>
        <v>56.220000000000255</v>
      </c>
      <c r="I34" s="4">
        <f t="shared" si="10"/>
        <v>22.394000000000052</v>
      </c>
      <c r="K34" s="16">
        <f t="shared" si="8"/>
        <v>1</v>
      </c>
      <c r="L34" s="4">
        <f t="shared" si="9"/>
        <v>147.94999999999982</v>
      </c>
      <c r="M34" s="6">
        <f t="shared" si="13"/>
        <v>1</v>
      </c>
      <c r="N34" s="4">
        <f t="shared" si="14"/>
        <v>150.07999999999993</v>
      </c>
      <c r="O34" s="6">
        <f t="shared" si="15"/>
        <v>1</v>
      </c>
      <c r="P34" s="4">
        <f t="shared" si="16"/>
        <v>214</v>
      </c>
      <c r="Q34" s="13"/>
      <c r="R34" s="13"/>
      <c r="S34" s="4">
        <f t="shared" si="5"/>
        <v>90.239999999999782</v>
      </c>
      <c r="T34" s="6">
        <f t="shared" si="11"/>
        <v>1.9837566772048425</v>
      </c>
      <c r="U34" s="4">
        <f t="shared" si="2"/>
        <v>-42.859999999999673</v>
      </c>
      <c r="V34" s="6">
        <f t="shared" si="12"/>
        <v>1.4672408154366061</v>
      </c>
      <c r="X34" s="4">
        <f t="shared" si="3"/>
        <v>-42.859999999999673</v>
      </c>
      <c r="Z34" s="4">
        <f t="shared" si="21"/>
        <v>90.239999999999782</v>
      </c>
      <c r="AA34" s="4">
        <f t="shared" si="22"/>
        <v>56.220000000000255</v>
      </c>
      <c r="AC34" s="4">
        <f t="shared" si="23"/>
        <v>21.220000000000255</v>
      </c>
      <c r="AD34" s="4">
        <f t="shared" si="19"/>
        <v>173.70999999999913</v>
      </c>
      <c r="AG34" s="4">
        <f t="shared" si="20"/>
        <v>5.1900000000005093</v>
      </c>
    </row>
    <row r="35" spans="1:33">
      <c r="A35" s="2">
        <f>Pairs!P35</f>
        <v>40227</v>
      </c>
      <c r="B35" s="5">
        <f>Pairs!Q35</f>
        <v>5645.63</v>
      </c>
      <c r="C35" s="5">
        <f>Pairs!R35</f>
        <v>5691.6</v>
      </c>
      <c r="D35" s="5">
        <f>Pairs!S35</f>
        <v>5626.08</v>
      </c>
      <c r="E35" s="5">
        <f>Pairs!T35</f>
        <v>5680.41</v>
      </c>
      <c r="F35" s="4">
        <f t="shared" si="0"/>
        <v>65.520000000000437</v>
      </c>
      <c r="G35" s="4">
        <f t="shared" si="18"/>
        <v>88.571666666666943</v>
      </c>
      <c r="H35" s="9">
        <f t="shared" si="1"/>
        <v>32.069999999999709</v>
      </c>
      <c r="I35" s="4">
        <f t="shared" si="10"/>
        <v>35.295999999999914</v>
      </c>
      <c r="K35" s="16">
        <f t="shared" si="8"/>
        <v>1</v>
      </c>
      <c r="L35" s="4">
        <f t="shared" si="9"/>
        <v>180.01999999999953</v>
      </c>
      <c r="M35" s="6">
        <f t="shared" si="13"/>
        <v>1</v>
      </c>
      <c r="N35" s="4">
        <f t="shared" si="14"/>
        <v>180.01999999999953</v>
      </c>
      <c r="O35" s="6">
        <f t="shared" si="15"/>
        <v>1</v>
      </c>
      <c r="P35" s="4">
        <f t="shared" si="16"/>
        <v>195.55999999999949</v>
      </c>
      <c r="Q35" s="13"/>
      <c r="R35" s="13"/>
      <c r="S35" s="4">
        <f t="shared" si="5"/>
        <v>43.260000000000218</v>
      </c>
      <c r="T35" s="6">
        <f t="shared" si="11"/>
        <v>1.2923960797566765</v>
      </c>
      <c r="U35" s="4">
        <f t="shared" si="2"/>
        <v>22.260000000000218</v>
      </c>
      <c r="V35" s="6">
        <f t="shared" si="12"/>
        <v>0.84954376478539884</v>
      </c>
      <c r="X35" s="4">
        <f t="shared" si="3"/>
        <v>22.260000000000218</v>
      </c>
      <c r="Z35" s="4">
        <f t="shared" si="21"/>
        <v>43.260000000000218</v>
      </c>
      <c r="AA35" s="4">
        <f t="shared" si="22"/>
        <v>32.069999999999709</v>
      </c>
      <c r="AC35" s="4">
        <f t="shared" si="23"/>
        <v>-2.930000000000291</v>
      </c>
      <c r="AD35" s="4">
        <f t="shared" si="19"/>
        <v>66.929999999998472</v>
      </c>
      <c r="AG35" s="4">
        <f t="shared" si="20"/>
        <v>19.550000000000182</v>
      </c>
    </row>
    <row r="36" spans="1:33">
      <c r="A36" s="2">
        <f>Pairs!P36</f>
        <v>40228</v>
      </c>
      <c r="B36" s="5">
        <f>Pairs!Q36</f>
        <v>5627.26</v>
      </c>
      <c r="C36" s="5">
        <f>Pairs!R36</f>
        <v>5729.58</v>
      </c>
      <c r="D36" s="5">
        <f>Pairs!S36</f>
        <v>5626.57</v>
      </c>
      <c r="E36" s="5">
        <f>Pairs!T36</f>
        <v>5722.05</v>
      </c>
      <c r="F36" s="4">
        <f t="shared" si="0"/>
        <v>103.01000000000022</v>
      </c>
      <c r="G36" s="4">
        <f t="shared" si="18"/>
        <v>90.755000000000265</v>
      </c>
      <c r="H36" s="9">
        <f t="shared" si="1"/>
        <v>41.640000000000327</v>
      </c>
      <c r="I36" s="4">
        <f t="shared" si="10"/>
        <v>44.331999999999972</v>
      </c>
      <c r="K36" s="16">
        <f t="shared" si="8"/>
        <v>1</v>
      </c>
      <c r="L36" s="4">
        <f t="shared" si="9"/>
        <v>210.94999999999982</v>
      </c>
      <c r="M36" s="6">
        <f t="shared" si="13"/>
        <v>1</v>
      </c>
      <c r="N36" s="4">
        <f t="shared" si="14"/>
        <v>221.65999999999985</v>
      </c>
      <c r="O36" s="6">
        <f t="shared" si="15"/>
        <v>1</v>
      </c>
      <c r="P36" s="4">
        <f t="shared" si="16"/>
        <v>223.78999999999996</v>
      </c>
      <c r="Q36" s="13"/>
      <c r="R36" s="13"/>
      <c r="S36" s="4">
        <f t="shared" si="5"/>
        <v>49.170000000000073</v>
      </c>
      <c r="T36" s="6">
        <f t="shared" si="11"/>
        <v>1.2731363181868693</v>
      </c>
      <c r="U36" s="4">
        <f t="shared" si="2"/>
        <v>53.840000000000146</v>
      </c>
      <c r="V36" s="6">
        <f t="shared" si="12"/>
        <v>0.70092211976446905</v>
      </c>
      <c r="X36" s="4">
        <f t="shared" si="3"/>
        <v>49.170000000000073</v>
      </c>
      <c r="Z36" s="4">
        <f t="shared" si="21"/>
        <v>53.840000000000146</v>
      </c>
      <c r="AA36" s="4">
        <f t="shared" si="22"/>
        <v>41.640000000000327</v>
      </c>
      <c r="AC36" s="4">
        <f t="shared" si="23"/>
        <v>6.6400000000003274</v>
      </c>
      <c r="AD36" s="4">
        <f t="shared" si="19"/>
        <v>9.6699999999991633</v>
      </c>
      <c r="AG36" s="4">
        <f t="shared" si="20"/>
        <v>0.69000000000050932</v>
      </c>
    </row>
    <row r="37" spans="1:33">
      <c r="A37" s="2">
        <f>Pairs!P37</f>
        <v>40231</v>
      </c>
      <c r="B37" s="5">
        <f>Pairs!Q37</f>
        <v>5741</v>
      </c>
      <c r="C37" s="5">
        <f>Pairs!R37</f>
        <v>5743.89</v>
      </c>
      <c r="D37" s="5">
        <f>Pairs!S37</f>
        <v>5683.61</v>
      </c>
      <c r="E37" s="5">
        <f>Pairs!T37</f>
        <v>5688.44</v>
      </c>
      <c r="F37" s="4">
        <f t="shared" si="0"/>
        <v>60.280000000000655</v>
      </c>
      <c r="G37" s="4">
        <f t="shared" si="18"/>
        <v>81.247500000000329</v>
      </c>
      <c r="H37" s="9">
        <f t="shared" si="1"/>
        <v>-33.610000000000582</v>
      </c>
      <c r="I37" s="4">
        <f t="shared" si="10"/>
        <v>35.467999999999847</v>
      </c>
      <c r="K37" s="16">
        <f t="shared" si="8"/>
        <v>0.74132225044254207</v>
      </c>
      <c r="L37" s="4">
        <f t="shared" si="9"/>
        <v>129.93000000000029</v>
      </c>
      <c r="M37" s="6">
        <f t="shared" si="13"/>
        <v>0.84837137959036091</v>
      </c>
      <c r="N37" s="4">
        <f t="shared" si="14"/>
        <v>221.65999999999985</v>
      </c>
      <c r="O37" s="6">
        <f t="shared" si="15"/>
        <v>0.84837137959036091</v>
      </c>
      <c r="P37" s="4">
        <f t="shared" si="16"/>
        <v>221.65999999999985</v>
      </c>
      <c r="Q37" s="13"/>
      <c r="R37" s="13"/>
      <c r="S37" s="4">
        <f t="shared" si="5"/>
        <v>21.840000000000146</v>
      </c>
      <c r="T37" s="6">
        <f t="shared" si="11"/>
        <v>1.10353164256933</v>
      </c>
      <c r="U37" s="4">
        <f t="shared" si="2"/>
        <v>38.440000000000509</v>
      </c>
      <c r="V37" s="6">
        <f t="shared" si="12"/>
        <v>0.81777672434225868</v>
      </c>
      <c r="X37" s="4">
        <f t="shared" si="3"/>
        <v>21.840000000000146</v>
      </c>
      <c r="Z37" s="4">
        <f t="shared" si="21"/>
        <v>38.440000000000509</v>
      </c>
      <c r="AA37" s="4">
        <f t="shared" si="22"/>
        <v>33.610000000000582</v>
      </c>
      <c r="AC37" s="4">
        <f t="shared" si="23"/>
        <v>-1.3899999999994179</v>
      </c>
      <c r="AD37" s="4">
        <f t="shared" si="19"/>
        <v>-7.2300000000004729</v>
      </c>
      <c r="AG37" s="4">
        <f t="shared" si="20"/>
        <v>2.8900000000003274</v>
      </c>
    </row>
    <row r="38" spans="1:33">
      <c r="A38" s="2">
        <f>Pairs!P38</f>
        <v>40232</v>
      </c>
      <c r="B38" s="5">
        <f>Pairs!Q38</f>
        <v>5715.63</v>
      </c>
      <c r="C38" s="5">
        <f>Pairs!R38</f>
        <v>5732.14</v>
      </c>
      <c r="D38" s="5">
        <f>Pairs!S38</f>
        <v>5584.47</v>
      </c>
      <c r="E38" s="5">
        <f>Pairs!T38</f>
        <v>5604.07</v>
      </c>
      <c r="F38" s="4">
        <f t="shared" si="0"/>
        <v>147.67000000000007</v>
      </c>
      <c r="G38" s="4">
        <f t="shared" si="18"/>
        <v>85.721666666667033</v>
      </c>
      <c r="H38" s="9">
        <f t="shared" si="1"/>
        <v>-84.369999999999891</v>
      </c>
      <c r="I38" s="4">
        <f t="shared" si="10"/>
        <v>2.3899999999999637</v>
      </c>
      <c r="K38" s="16">
        <f t="shared" si="8"/>
        <v>0</v>
      </c>
      <c r="L38" s="4">
        <f t="shared" si="9"/>
        <v>117.98000000000047</v>
      </c>
      <c r="M38" s="6">
        <f t="shared" si="13"/>
        <v>0.44072054989333692</v>
      </c>
      <c r="N38" s="4">
        <f t="shared" si="14"/>
        <v>210.94999999999982</v>
      </c>
      <c r="O38" s="6">
        <f t="shared" si="15"/>
        <v>0.46774339077866756</v>
      </c>
      <c r="P38" s="4">
        <f t="shared" si="16"/>
        <v>221.65999999999985</v>
      </c>
      <c r="Q38" s="13"/>
      <c r="R38" s="13"/>
      <c r="S38" s="4">
        <f t="shared" si="5"/>
        <v>43.700000000000728</v>
      </c>
      <c r="T38" s="6">
        <f t="shared" si="11"/>
        <v>1.0776572000307867</v>
      </c>
      <c r="U38" s="4">
        <f t="shared" si="2"/>
        <v>103.96999999999935</v>
      </c>
      <c r="V38" s="6">
        <f t="shared" si="12"/>
        <v>-5.8877857307778184E-2</v>
      </c>
      <c r="X38" s="4">
        <f t="shared" si="3"/>
        <v>43.700000000000728</v>
      </c>
      <c r="Z38" s="4">
        <f t="shared" si="21"/>
        <v>103.96999999999935</v>
      </c>
      <c r="AA38" s="4">
        <f t="shared" si="22"/>
        <v>84.369999999999891</v>
      </c>
      <c r="AC38" s="4">
        <f t="shared" si="23"/>
        <v>49.369999999999891</v>
      </c>
      <c r="AD38" s="4">
        <f t="shared" si="19"/>
        <v>63.729999999999563</v>
      </c>
      <c r="AG38" s="4">
        <f t="shared" si="20"/>
        <v>16.510000000000218</v>
      </c>
    </row>
    <row r="39" spans="1:33">
      <c r="A39" s="2">
        <f>Pairs!P39</f>
        <v>40233</v>
      </c>
      <c r="B39" s="5">
        <f>Pairs!Q39</f>
        <v>5622.31</v>
      </c>
      <c r="C39" s="5">
        <f>Pairs!R39</f>
        <v>5639.71</v>
      </c>
      <c r="D39" s="5">
        <f>Pairs!S39</f>
        <v>5572.25</v>
      </c>
      <c r="E39" s="5">
        <f>Pairs!T39</f>
        <v>5615.51</v>
      </c>
      <c r="F39" s="4">
        <f t="shared" si="0"/>
        <v>67.460000000000036</v>
      </c>
      <c r="G39" s="4">
        <f t="shared" si="18"/>
        <v>85.455000000000311</v>
      </c>
      <c r="H39" s="9">
        <f t="shared" si="1"/>
        <v>11.440000000000509</v>
      </c>
      <c r="I39" s="4">
        <f t="shared" si="10"/>
        <v>-6.5659999999999856</v>
      </c>
      <c r="K39" s="16">
        <f t="shared" si="8"/>
        <v>9.6965587387696756E-2</v>
      </c>
      <c r="L39" s="4">
        <f t="shared" si="9"/>
        <v>117.98000000000047</v>
      </c>
      <c r="M39" s="6">
        <f t="shared" si="13"/>
        <v>0.18002001077503482</v>
      </c>
      <c r="N39" s="4">
        <f t="shared" si="14"/>
        <v>129.93000000000029</v>
      </c>
      <c r="O39" s="6">
        <f t="shared" si="15"/>
        <v>0.51935396553279778</v>
      </c>
      <c r="P39" s="4">
        <f t="shared" si="16"/>
        <v>221.65999999999985</v>
      </c>
      <c r="Q39" s="13"/>
      <c r="R39" s="13"/>
      <c r="S39" s="4">
        <f t="shared" si="5"/>
        <v>35.640000000000327</v>
      </c>
      <c r="T39" s="6">
        <f t="shared" si="11"/>
        <v>0.30208509916935228</v>
      </c>
      <c r="U39" s="4">
        <f t="shared" si="2"/>
        <v>31.819999999999709</v>
      </c>
      <c r="V39" s="6">
        <f t="shared" si="12"/>
        <v>-0.26970672995422601</v>
      </c>
      <c r="X39" s="4">
        <f t="shared" si="3"/>
        <v>31.819999999999709</v>
      </c>
      <c r="Z39" s="4">
        <f t="shared" si="21"/>
        <v>35.640000000000327</v>
      </c>
      <c r="AA39" s="4">
        <f t="shared" si="22"/>
        <v>11.440000000000509</v>
      </c>
      <c r="AC39" s="4">
        <f t="shared" si="23"/>
        <v>-23.559999999999491</v>
      </c>
      <c r="AD39" s="4">
        <f t="shared" si="19"/>
        <v>37.0600000000004</v>
      </c>
      <c r="AG39" s="4">
        <f t="shared" si="20"/>
        <v>17.399999999999636</v>
      </c>
    </row>
    <row r="40" spans="1:33">
      <c r="A40" s="2">
        <f>Pairs!P40</f>
        <v>40234</v>
      </c>
      <c r="B40" s="5">
        <f>Pairs!Q40</f>
        <v>5562.7</v>
      </c>
      <c r="C40" s="5">
        <f>Pairs!R40</f>
        <v>5655.75</v>
      </c>
      <c r="D40" s="5">
        <f>Pairs!S40</f>
        <v>5518.27</v>
      </c>
      <c r="E40" s="5">
        <f>Pairs!T40</f>
        <v>5532.33</v>
      </c>
      <c r="F40" s="4">
        <f t="shared" si="0"/>
        <v>137.47999999999956</v>
      </c>
      <c r="G40" s="4">
        <f t="shared" si="18"/>
        <v>90.540000000000262</v>
      </c>
      <c r="H40" s="9">
        <f t="shared" si="1"/>
        <v>-83.180000000000291</v>
      </c>
      <c r="I40" s="4">
        <f t="shared" si="10"/>
        <v>-29.615999999999985</v>
      </c>
      <c r="K40" s="16">
        <f t="shared" si="8"/>
        <v>0</v>
      </c>
      <c r="L40" s="4">
        <f t="shared" si="9"/>
        <v>189.72000000000025</v>
      </c>
      <c r="M40" s="6">
        <f t="shared" si="13"/>
        <v>0</v>
      </c>
      <c r="N40" s="4">
        <f t="shared" si="14"/>
        <v>189.72000000000025</v>
      </c>
      <c r="O40" s="6">
        <f t="shared" si="15"/>
        <v>0.10063996207631942</v>
      </c>
      <c r="P40" s="4">
        <f t="shared" si="16"/>
        <v>210.94999999999982</v>
      </c>
      <c r="Q40" s="13"/>
      <c r="R40" s="13"/>
      <c r="S40" s="4">
        <f t="shared" si="5"/>
        <v>40.239999999999782</v>
      </c>
      <c r="T40" s="6">
        <f t="shared" si="11"/>
        <v>0.43804034582132634</v>
      </c>
      <c r="U40" s="4">
        <f t="shared" si="2"/>
        <v>97.239999999999782</v>
      </c>
      <c r="V40" s="6">
        <f t="shared" si="12"/>
        <v>-0.72724190540768718</v>
      </c>
      <c r="X40" s="4">
        <f t="shared" si="3"/>
        <v>40.239999999999782</v>
      </c>
      <c r="Z40" s="4">
        <f t="shared" si="21"/>
        <v>97.239999999999782</v>
      </c>
      <c r="AA40" s="4">
        <f t="shared" si="22"/>
        <v>83.180000000000291</v>
      </c>
      <c r="AC40" s="4">
        <f t="shared" si="23"/>
        <v>48.180000000000291</v>
      </c>
      <c r="AD40" s="4">
        <f t="shared" si="19"/>
        <v>87.800000000001091</v>
      </c>
      <c r="AG40" s="4">
        <f t="shared" si="20"/>
        <v>44.429999999999382</v>
      </c>
    </row>
    <row r="41" spans="1:33">
      <c r="A41" s="2">
        <f>Pairs!P41</f>
        <v>40235</v>
      </c>
      <c r="B41" s="5">
        <f>Pairs!Q41</f>
        <v>5588.99</v>
      </c>
      <c r="C41" s="5">
        <f>Pairs!R41</f>
        <v>5605.1</v>
      </c>
      <c r="D41" s="5">
        <f>Pairs!S41</f>
        <v>5530.19</v>
      </c>
      <c r="E41" s="5">
        <f>Pairs!T41</f>
        <v>5598.46</v>
      </c>
      <c r="F41" s="4">
        <f t="shared" si="0"/>
        <v>74.910000000000764</v>
      </c>
      <c r="G41" s="4">
        <f t="shared" si="18"/>
        <v>89.540833333333623</v>
      </c>
      <c r="H41" s="9">
        <f t="shared" si="1"/>
        <v>66.130000000000109</v>
      </c>
      <c r="I41" s="4">
        <f t="shared" si="10"/>
        <v>-24.718000000000028</v>
      </c>
      <c r="K41" s="16">
        <f t="shared" si="8"/>
        <v>0.42361155595413647</v>
      </c>
      <c r="L41" s="4">
        <f t="shared" si="9"/>
        <v>156.10999999999967</v>
      </c>
      <c r="M41" s="6">
        <f t="shared" si="13"/>
        <v>0.3485663082437277</v>
      </c>
      <c r="N41" s="4">
        <f t="shared" si="14"/>
        <v>189.72000000000025</v>
      </c>
      <c r="O41" s="6">
        <f t="shared" si="15"/>
        <v>0.3485663082437277</v>
      </c>
      <c r="P41" s="4">
        <f t="shared" si="16"/>
        <v>189.72000000000025</v>
      </c>
      <c r="Q41" s="13"/>
      <c r="R41" s="13"/>
      <c r="S41" s="4">
        <f t="shared" si="5"/>
        <v>72.770000000000437</v>
      </c>
      <c r="T41" s="6">
        <f t="shared" si="11"/>
        <v>0.38356525405861447</v>
      </c>
      <c r="U41" s="4">
        <f t="shared" si="2"/>
        <v>2.1400000000003274</v>
      </c>
      <c r="V41" s="6">
        <f t="shared" si="12"/>
        <v>-1.1279780729497811E-2</v>
      </c>
      <c r="X41" s="4">
        <f t="shared" si="3"/>
        <v>2.1400000000003274</v>
      </c>
      <c r="Z41" s="4">
        <f t="shared" si="21"/>
        <v>72.770000000000437</v>
      </c>
      <c r="AA41" s="4">
        <f t="shared" si="22"/>
        <v>66.130000000000109</v>
      </c>
      <c r="AC41" s="4">
        <f t="shared" si="23"/>
        <v>31.130000000000109</v>
      </c>
      <c r="AD41" s="4">
        <f t="shared" si="19"/>
        <v>150.39000000000124</v>
      </c>
      <c r="AG41" s="4">
        <f t="shared" si="20"/>
        <v>16.110000000000582</v>
      </c>
    </row>
    <row r="42" spans="1:33">
      <c r="A42" s="2">
        <f>Pairs!P42</f>
        <v>40238</v>
      </c>
      <c r="B42" s="5">
        <f>Pairs!Q42</f>
        <v>5652.85</v>
      </c>
      <c r="C42" s="5">
        <f>Pairs!R42</f>
        <v>5717.72</v>
      </c>
      <c r="D42" s="5">
        <f>Pairs!S42</f>
        <v>5641.18</v>
      </c>
      <c r="E42" s="5">
        <f>Pairs!T42</f>
        <v>5713.51</v>
      </c>
      <c r="F42" s="4">
        <f t="shared" si="0"/>
        <v>76.539999999999964</v>
      </c>
      <c r="G42" s="4">
        <f t="shared" si="18"/>
        <v>85.360833333333559</v>
      </c>
      <c r="H42" s="9">
        <f t="shared" si="1"/>
        <v>115.05000000000018</v>
      </c>
      <c r="I42" s="4">
        <f t="shared" si="10"/>
        <v>5.0140000000001237</v>
      </c>
      <c r="K42" s="16">
        <f t="shared" si="8"/>
        <v>1</v>
      </c>
      <c r="L42" s="4">
        <f t="shared" si="9"/>
        <v>181.18000000000029</v>
      </c>
      <c r="M42" s="6">
        <f t="shared" si="13"/>
        <v>0.95498629559350645</v>
      </c>
      <c r="N42" s="4">
        <f t="shared" si="14"/>
        <v>189.72000000000025</v>
      </c>
      <c r="O42" s="6">
        <f t="shared" si="15"/>
        <v>0.95498629559350645</v>
      </c>
      <c r="P42" s="4">
        <f t="shared" si="16"/>
        <v>189.72000000000025</v>
      </c>
      <c r="Q42" s="13"/>
      <c r="R42" s="13"/>
      <c r="S42" s="4">
        <f t="shared" si="5"/>
        <v>119.26000000000022</v>
      </c>
      <c r="T42" s="6">
        <f t="shared" si="11"/>
        <v>1.1875600538082167</v>
      </c>
      <c r="U42" s="4">
        <f t="shared" si="2"/>
        <v>-42.720000000000255</v>
      </c>
      <c r="V42" s="6">
        <f t="shared" si="12"/>
        <v>0.69726474921530068</v>
      </c>
      <c r="X42" s="4">
        <f t="shared" si="3"/>
        <v>-42.720000000000255</v>
      </c>
      <c r="Z42" s="4">
        <f t="shared" si="21"/>
        <v>119.26000000000022</v>
      </c>
      <c r="AA42" s="4">
        <f t="shared" si="22"/>
        <v>115.05000000000018</v>
      </c>
      <c r="AC42" s="4">
        <f t="shared" si="23"/>
        <v>80.050000000000182</v>
      </c>
      <c r="AD42" s="4">
        <f t="shared" si="19"/>
        <v>254.73000000000138</v>
      </c>
      <c r="AG42" s="4">
        <f t="shared" si="20"/>
        <v>11.670000000000073</v>
      </c>
    </row>
    <row r="43" spans="1:33">
      <c r="A43" s="2">
        <f>Pairs!P43</f>
        <v>40239</v>
      </c>
      <c r="B43" s="5">
        <f>Pairs!Q43</f>
        <v>5728.28</v>
      </c>
      <c r="C43" s="5">
        <f>Pairs!R43</f>
        <v>5780.14</v>
      </c>
      <c r="D43" s="5">
        <f>Pairs!S43</f>
        <v>5709.74</v>
      </c>
      <c r="E43" s="5">
        <f>Pairs!T43</f>
        <v>5776.56</v>
      </c>
      <c r="F43" s="4">
        <f t="shared" si="0"/>
        <v>70.400000000000546</v>
      </c>
      <c r="G43" s="4">
        <f t="shared" si="18"/>
        <v>82.445833333333596</v>
      </c>
      <c r="H43" s="9">
        <f t="shared" si="1"/>
        <v>63.050000000000182</v>
      </c>
      <c r="I43" s="4">
        <f t="shared" si="10"/>
        <v>34.49800000000014</v>
      </c>
      <c r="K43" s="16">
        <f t="shared" si="8"/>
        <v>1</v>
      </c>
      <c r="L43" s="4">
        <f t="shared" si="9"/>
        <v>244.23000000000047</v>
      </c>
      <c r="M43" s="6">
        <f t="shared" si="13"/>
        <v>1</v>
      </c>
      <c r="N43" s="4">
        <f t="shared" si="14"/>
        <v>244.23000000000047</v>
      </c>
      <c r="O43" s="6">
        <f t="shared" si="15"/>
        <v>1</v>
      </c>
      <c r="P43" s="4">
        <f t="shared" si="16"/>
        <v>244.23000000000047</v>
      </c>
      <c r="Q43" s="13"/>
      <c r="R43" s="13"/>
      <c r="S43" s="4">
        <f t="shared" si="5"/>
        <v>66.630000000000109</v>
      </c>
      <c r="T43" s="6">
        <f t="shared" si="11"/>
        <v>1.3677558229385143</v>
      </c>
      <c r="U43" s="4">
        <f t="shared" si="2"/>
        <v>3.7700000000004366</v>
      </c>
      <c r="V43" s="6">
        <f t="shared" si="12"/>
        <v>0.97919196379291074</v>
      </c>
      <c r="X43" s="4">
        <f t="shared" si="3"/>
        <v>3.7700000000004366</v>
      </c>
      <c r="Z43" s="4">
        <f t="shared" si="21"/>
        <v>66.630000000000109</v>
      </c>
      <c r="AA43" s="4">
        <f t="shared" si="22"/>
        <v>63.050000000000182</v>
      </c>
      <c r="AC43" s="4">
        <f t="shared" si="23"/>
        <v>28.050000000000182</v>
      </c>
      <c r="AD43" s="4">
        <f t="shared" si="19"/>
        <v>236.76000000000204</v>
      </c>
      <c r="AG43" s="4">
        <f t="shared" si="20"/>
        <v>18.539999999999964</v>
      </c>
    </row>
    <row r="44" spans="1:33">
      <c r="A44" s="2">
        <f>Pairs!P44</f>
        <v>40240</v>
      </c>
      <c r="B44" s="5">
        <f>Pairs!Q44</f>
        <v>5759.22</v>
      </c>
      <c r="C44" s="5">
        <f>Pairs!R44</f>
        <v>5828.8</v>
      </c>
      <c r="D44" s="5">
        <f>Pairs!S44</f>
        <v>5750.3</v>
      </c>
      <c r="E44" s="5">
        <f>Pairs!T44</f>
        <v>5817.88</v>
      </c>
      <c r="F44" s="4">
        <f t="shared" si="0"/>
        <v>78.5</v>
      </c>
      <c r="G44" s="4">
        <f t="shared" si="18"/>
        <v>85.266666666666879</v>
      </c>
      <c r="H44" s="9">
        <f t="shared" si="1"/>
        <v>41.319999999999709</v>
      </c>
      <c r="I44" s="4">
        <f t="shared" si="10"/>
        <v>40.473999999999975</v>
      </c>
      <c r="K44" s="16">
        <f t="shared" si="8"/>
        <v>1</v>
      </c>
      <c r="L44" s="4">
        <f t="shared" si="9"/>
        <v>285.55000000000018</v>
      </c>
      <c r="M44" s="6">
        <f t="shared" si="13"/>
        <v>1</v>
      </c>
      <c r="N44" s="4">
        <f t="shared" si="14"/>
        <v>285.55000000000018</v>
      </c>
      <c r="O44" s="6">
        <f t="shared" si="15"/>
        <v>1</v>
      </c>
      <c r="P44" s="4">
        <f t="shared" si="16"/>
        <v>285.55000000000018</v>
      </c>
      <c r="Q44" s="13"/>
      <c r="R44" s="13"/>
      <c r="S44" s="4">
        <f t="shared" si="5"/>
        <v>52.239999999999782</v>
      </c>
      <c r="T44" s="6">
        <f t="shared" si="11"/>
        <v>1.2138967366826339</v>
      </c>
      <c r="U44" s="4">
        <f t="shared" si="2"/>
        <v>26.260000000000218</v>
      </c>
      <c r="V44" s="6">
        <f t="shared" si="12"/>
        <v>0.89247840150677571</v>
      </c>
      <c r="X44" s="4">
        <f t="shared" si="3"/>
        <v>26.260000000000218</v>
      </c>
      <c r="Z44" s="4">
        <f t="shared" si="21"/>
        <v>52.239999999999782</v>
      </c>
      <c r="AA44" s="4">
        <f t="shared" si="22"/>
        <v>41.319999999999709</v>
      </c>
      <c r="AC44" s="4">
        <f t="shared" si="23"/>
        <v>6.319999999999709</v>
      </c>
      <c r="AD44" s="4">
        <f t="shared" si="19"/>
        <v>221.86000000000149</v>
      </c>
      <c r="AG44" s="4">
        <f t="shared" si="20"/>
        <v>8.9200000000000728</v>
      </c>
    </row>
    <row r="45" spans="1:33">
      <c r="A45" s="2">
        <f>Pairs!P45</f>
        <v>40241</v>
      </c>
      <c r="B45" s="5">
        <f>Pairs!Q45</f>
        <v>5773.86</v>
      </c>
      <c r="C45" s="5">
        <f>Pairs!R45</f>
        <v>5823.11</v>
      </c>
      <c r="D45" s="5">
        <f>Pairs!S45</f>
        <v>5767.65</v>
      </c>
      <c r="E45" s="5">
        <f>Pairs!T45</f>
        <v>5795.32</v>
      </c>
      <c r="F45" s="4">
        <f t="shared" si="0"/>
        <v>55.460000000000036</v>
      </c>
      <c r="G45" s="4">
        <f t="shared" si="18"/>
        <v>82.050833333333529</v>
      </c>
      <c r="H45" s="9">
        <f t="shared" si="1"/>
        <v>-22.5600000000004</v>
      </c>
      <c r="I45" s="4">
        <f t="shared" si="10"/>
        <v>52.597999999999956</v>
      </c>
      <c r="K45" s="16">
        <f t="shared" si="8"/>
        <v>0.89718348372983137</v>
      </c>
      <c r="L45" s="4">
        <f t="shared" si="9"/>
        <v>219.42000000000007</v>
      </c>
      <c r="M45" s="6">
        <f t="shared" si="13"/>
        <v>0.92099457187882894</v>
      </c>
      <c r="N45" s="4">
        <f t="shared" si="14"/>
        <v>285.55000000000018</v>
      </c>
      <c r="O45" s="6">
        <f t="shared" si="15"/>
        <v>0.92099457187882894</v>
      </c>
      <c r="P45" s="4">
        <f t="shared" si="16"/>
        <v>285.55000000000018</v>
      </c>
      <c r="Q45" s="13"/>
      <c r="R45" s="13"/>
      <c r="S45" s="4">
        <f t="shared" si="5"/>
        <v>5.2299999999995634</v>
      </c>
      <c r="T45" s="6">
        <f t="shared" si="11"/>
        <v>1.018315531430571</v>
      </c>
      <c r="U45" s="4">
        <f t="shared" si="2"/>
        <v>50.230000000000473</v>
      </c>
      <c r="V45" s="6">
        <f t="shared" si="12"/>
        <v>0.82409385396602897</v>
      </c>
      <c r="X45" s="4">
        <f t="shared" si="3"/>
        <v>5.2299999999995634</v>
      </c>
      <c r="Z45" s="4">
        <f t="shared" si="21"/>
        <v>50.230000000000473</v>
      </c>
      <c r="AA45" s="4">
        <f t="shared" si="22"/>
        <v>22.5600000000004</v>
      </c>
      <c r="AC45" s="4">
        <f t="shared" si="23"/>
        <v>-12.4399999999996</v>
      </c>
      <c r="AD45" s="4">
        <f t="shared" si="19"/>
        <v>212.35000000000218</v>
      </c>
      <c r="AG45" s="4">
        <f t="shared" si="20"/>
        <v>6.2100000000000364</v>
      </c>
    </row>
    <row r="46" spans="1:33">
      <c r="A46" s="2">
        <f>Pairs!P46</f>
        <v>40242</v>
      </c>
      <c r="B46" s="5">
        <f>Pairs!Q46</f>
        <v>5816.19</v>
      </c>
      <c r="C46" s="5">
        <f>Pairs!R46</f>
        <v>5880.25</v>
      </c>
      <c r="D46" s="5">
        <f>Pairs!S46</f>
        <v>5808.36</v>
      </c>
      <c r="E46" s="5">
        <f>Pairs!T46</f>
        <v>5877.36</v>
      </c>
      <c r="F46" s="4">
        <f t="shared" si="0"/>
        <v>71.890000000000327</v>
      </c>
      <c r="G46" s="4">
        <f t="shared" si="18"/>
        <v>84.093333333333547</v>
      </c>
      <c r="H46" s="9">
        <f t="shared" si="1"/>
        <v>82.039999999999964</v>
      </c>
      <c r="I46" s="4">
        <f t="shared" si="10"/>
        <v>55.77999999999993</v>
      </c>
      <c r="K46" s="16">
        <f t="shared" si="8"/>
        <v>1</v>
      </c>
      <c r="L46" s="4">
        <f t="shared" si="9"/>
        <v>163.84999999999945</v>
      </c>
      <c r="M46" s="6">
        <f t="shared" si="13"/>
        <v>1</v>
      </c>
      <c r="N46" s="4">
        <f t="shared" si="14"/>
        <v>345.02999999999975</v>
      </c>
      <c r="O46" s="6">
        <f t="shared" si="15"/>
        <v>1</v>
      </c>
      <c r="P46" s="4">
        <f t="shared" si="16"/>
        <v>345.02999999999975</v>
      </c>
      <c r="Q46" s="13"/>
      <c r="R46" s="13"/>
      <c r="S46" s="4">
        <f t="shared" si="5"/>
        <v>84.930000000000291</v>
      </c>
      <c r="T46" s="6">
        <f t="shared" si="11"/>
        <v>1.2842493847415908</v>
      </c>
      <c r="U46" s="4">
        <f t="shared" si="2"/>
        <v>-13.039999999999964</v>
      </c>
      <c r="V46" s="6">
        <f t="shared" si="12"/>
        <v>0.95661288852428938</v>
      </c>
      <c r="X46" s="4">
        <f t="shared" si="3"/>
        <v>-13.039999999999964</v>
      </c>
      <c r="Z46" s="4">
        <f t="shared" si="21"/>
        <v>84.930000000000291</v>
      </c>
      <c r="AA46" s="4">
        <f t="shared" si="22"/>
        <v>82.039999999999964</v>
      </c>
      <c r="AC46" s="4">
        <f t="shared" si="23"/>
        <v>47.039999999999964</v>
      </c>
      <c r="AD46" s="4">
        <f t="shared" si="19"/>
        <v>252.75000000000182</v>
      </c>
      <c r="AG46" s="4">
        <f t="shared" si="20"/>
        <v>7.8299999999999272</v>
      </c>
    </row>
    <row r="47" spans="1:33">
      <c r="A47" s="2">
        <f>Pairs!P47</f>
        <v>40245</v>
      </c>
      <c r="B47" s="5">
        <f>Pairs!Q47</f>
        <v>5891.74</v>
      </c>
      <c r="C47" s="5">
        <f>Pairs!R47</f>
        <v>5894.19</v>
      </c>
      <c r="D47" s="5">
        <f>Pairs!S47</f>
        <v>5865.44</v>
      </c>
      <c r="E47" s="5">
        <f>Pairs!T47</f>
        <v>5875.91</v>
      </c>
      <c r="F47" s="4">
        <f t="shared" si="0"/>
        <v>28.75</v>
      </c>
      <c r="G47" s="4">
        <f t="shared" si="18"/>
        <v>81.029166666666853</v>
      </c>
      <c r="H47" s="9">
        <f t="shared" si="1"/>
        <v>-1.4499999999998181</v>
      </c>
      <c r="I47" s="4">
        <f t="shared" si="10"/>
        <v>32.479999999999926</v>
      </c>
      <c r="K47" s="16">
        <f t="shared" si="8"/>
        <v>0.98561507936508108</v>
      </c>
      <c r="L47" s="4">
        <f t="shared" si="9"/>
        <v>100.79999999999927</v>
      </c>
      <c r="M47" s="6">
        <f t="shared" si="13"/>
        <v>0.99480100394406656</v>
      </c>
      <c r="N47" s="4">
        <f t="shared" si="14"/>
        <v>278.89999999999964</v>
      </c>
      <c r="O47" s="6">
        <f t="shared" si="15"/>
        <v>0.99579746688693793</v>
      </c>
      <c r="P47" s="4">
        <f t="shared" si="16"/>
        <v>345.02999999999975</v>
      </c>
      <c r="Q47" s="13"/>
      <c r="R47" s="13"/>
      <c r="S47" s="4">
        <f t="shared" si="5"/>
        <v>16.829999999999927</v>
      </c>
      <c r="T47" s="6">
        <f t="shared" si="11"/>
        <v>1.102715898687824</v>
      </c>
      <c r="U47" s="4">
        <f t="shared" si="2"/>
        <v>11.920000000000073</v>
      </c>
      <c r="V47" s="6">
        <f t="shared" si="12"/>
        <v>0.92725053402502222</v>
      </c>
      <c r="X47" s="4">
        <f t="shared" si="3"/>
        <v>11.920000000000073</v>
      </c>
      <c r="Z47" s="4">
        <f t="shared" si="21"/>
        <v>16.829999999999927</v>
      </c>
      <c r="AA47" s="4">
        <f t="shared" si="22"/>
        <v>1.4499999999998181</v>
      </c>
      <c r="AC47" s="4" t="str">
        <f t="shared" si="23"/>
        <v/>
      </c>
      <c r="AD47" s="4">
        <f t="shared" si="19"/>
        <v>254.14000000000124</v>
      </c>
      <c r="AG47" s="4">
        <f t="shared" si="20"/>
        <v>2.4499999999998181</v>
      </c>
    </row>
    <row r="48" spans="1:33">
      <c r="A48" s="2">
        <f>Pairs!P48</f>
        <v>40246</v>
      </c>
      <c r="B48" s="5">
        <f>Pairs!Q48</f>
        <v>5872.57</v>
      </c>
      <c r="C48" s="5">
        <f>Pairs!R48</f>
        <v>5900.16</v>
      </c>
      <c r="D48" s="5">
        <f>Pairs!S48</f>
        <v>5838.17</v>
      </c>
      <c r="E48" s="5">
        <f>Pairs!T48</f>
        <v>5885.89</v>
      </c>
      <c r="F48" s="4">
        <f t="shared" si="0"/>
        <v>61.989999999999782</v>
      </c>
      <c r="G48" s="4">
        <f t="shared" si="18"/>
        <v>77.610833333333474</v>
      </c>
      <c r="H48" s="9">
        <f t="shared" si="1"/>
        <v>9.9800000000004729</v>
      </c>
      <c r="I48" s="4">
        <f t="shared" si="10"/>
        <v>21.865999999999985</v>
      </c>
      <c r="K48" s="16">
        <f t="shared" si="8"/>
        <v>1</v>
      </c>
      <c r="L48" s="4">
        <f t="shared" si="9"/>
        <v>90.570000000000618</v>
      </c>
      <c r="M48" s="6">
        <f t="shared" si="13"/>
        <v>1</v>
      </c>
      <c r="N48" s="4">
        <f t="shared" si="14"/>
        <v>172.38000000000011</v>
      </c>
      <c r="O48" s="6">
        <f t="shared" si="15"/>
        <v>1</v>
      </c>
      <c r="P48" s="4">
        <f t="shared" si="16"/>
        <v>353.5600000000004</v>
      </c>
      <c r="Q48" s="13"/>
      <c r="R48" s="13"/>
      <c r="S48" s="4">
        <f t="shared" si="5"/>
        <v>24.25</v>
      </c>
      <c r="T48" s="6">
        <f t="shared" si="11"/>
        <v>1.2261904761904796</v>
      </c>
      <c r="U48" s="4">
        <f t="shared" si="2"/>
        <v>37.739999999999782</v>
      </c>
      <c r="V48" s="6">
        <f t="shared" si="12"/>
        <v>0.61121031746031862</v>
      </c>
      <c r="X48" s="4">
        <f t="shared" si="3"/>
        <v>24.25</v>
      </c>
      <c r="Z48" s="4">
        <f t="shared" si="21"/>
        <v>37.739999999999782</v>
      </c>
      <c r="AA48" s="4">
        <f t="shared" si="22"/>
        <v>9.9800000000004729</v>
      </c>
      <c r="AC48" s="4">
        <f t="shared" si="23"/>
        <v>-25.019999999999527</v>
      </c>
      <c r="AD48" s="4">
        <f t="shared" si="19"/>
        <v>179.75000000000182</v>
      </c>
      <c r="AG48" s="4">
        <f t="shared" si="20"/>
        <v>27.590000000000146</v>
      </c>
    </row>
    <row r="49" spans="1:38">
      <c r="A49" s="2">
        <f>Pairs!P49</f>
        <v>40247</v>
      </c>
      <c r="B49" s="5">
        <f>Pairs!Q49</f>
        <v>5882.76</v>
      </c>
      <c r="C49" s="5">
        <f>Pairs!R49</f>
        <v>5951.93</v>
      </c>
      <c r="D49" s="5">
        <f>Pairs!S49</f>
        <v>5874.75</v>
      </c>
      <c r="E49" s="5">
        <f>Pairs!T49</f>
        <v>5936.72</v>
      </c>
      <c r="F49" s="4">
        <f t="shared" si="0"/>
        <v>77.180000000000291</v>
      </c>
      <c r="G49" s="4">
        <f t="shared" si="18"/>
        <v>79.019166666666777</v>
      </c>
      <c r="H49" s="9">
        <f t="shared" si="1"/>
        <v>50.829999999999927</v>
      </c>
      <c r="I49" s="4">
        <f t="shared" si="10"/>
        <v>23.768000000000029</v>
      </c>
      <c r="K49" s="16">
        <f t="shared" si="8"/>
        <v>1</v>
      </c>
      <c r="L49" s="4">
        <f t="shared" si="9"/>
        <v>141.40000000000055</v>
      </c>
      <c r="M49" s="6">
        <f t="shared" si="13"/>
        <v>1</v>
      </c>
      <c r="N49" s="4">
        <f t="shared" si="14"/>
        <v>160.15999999999985</v>
      </c>
      <c r="O49" s="6">
        <f t="shared" si="15"/>
        <v>1</v>
      </c>
      <c r="P49" s="4">
        <f t="shared" si="16"/>
        <v>338.26000000000022</v>
      </c>
      <c r="Q49" s="13"/>
      <c r="R49" s="13"/>
      <c r="S49" s="4">
        <f t="shared" si="5"/>
        <v>66.039999999999964</v>
      </c>
      <c r="T49" s="6">
        <f t="shared" si="11"/>
        <v>1.729159765926902</v>
      </c>
      <c r="U49" s="4">
        <f t="shared" si="2"/>
        <v>11.140000000000327</v>
      </c>
      <c r="V49" s="6">
        <f t="shared" si="12"/>
        <v>0.87700121453019486</v>
      </c>
      <c r="X49" s="4">
        <f t="shared" si="3"/>
        <v>11.140000000000327</v>
      </c>
      <c r="Z49" s="4">
        <f t="shared" si="21"/>
        <v>66.039999999999964</v>
      </c>
      <c r="AA49" s="4">
        <f t="shared" si="22"/>
        <v>50.829999999999927</v>
      </c>
      <c r="AC49" s="4">
        <f t="shared" si="23"/>
        <v>15.829999999999927</v>
      </c>
      <c r="AD49" s="4">
        <f t="shared" si="19"/>
        <v>219.14000000000124</v>
      </c>
      <c r="AG49" s="4">
        <f t="shared" si="20"/>
        <v>8.0100000000002183</v>
      </c>
    </row>
    <row r="50" spans="1:38">
      <c r="A50" s="2">
        <f>Pairs!P50</f>
        <v>40248</v>
      </c>
      <c r="B50" s="5">
        <f>Pairs!Q50</f>
        <v>5913.17</v>
      </c>
      <c r="C50" s="5">
        <f>Pairs!R50</f>
        <v>5954.55</v>
      </c>
      <c r="D50" s="5">
        <f>Pairs!S50</f>
        <v>5906.84</v>
      </c>
      <c r="E50" s="5">
        <f>Pairs!T50</f>
        <v>5928.63</v>
      </c>
      <c r="F50" s="4">
        <f t="shared" si="0"/>
        <v>47.710000000000036</v>
      </c>
      <c r="G50" s="4">
        <f t="shared" si="18"/>
        <v>70.689166666666779</v>
      </c>
      <c r="H50" s="9">
        <f t="shared" si="1"/>
        <v>-8.0900000000001455</v>
      </c>
      <c r="I50" s="4">
        <f t="shared" si="10"/>
        <v>26.662000000000081</v>
      </c>
      <c r="K50" s="16">
        <f t="shared" si="8"/>
        <v>0.86696267061338439</v>
      </c>
      <c r="L50" s="4">
        <f t="shared" si="9"/>
        <v>60.8100000000004</v>
      </c>
      <c r="M50" s="6">
        <f t="shared" si="13"/>
        <v>0.94278642149929193</v>
      </c>
      <c r="N50" s="4">
        <f t="shared" si="14"/>
        <v>141.40000000000055</v>
      </c>
      <c r="O50" s="6">
        <f t="shared" si="15"/>
        <v>0.96375610411719836</v>
      </c>
      <c r="P50" s="4">
        <f t="shared" si="16"/>
        <v>223.21000000000004</v>
      </c>
      <c r="Q50" s="13"/>
      <c r="R50" s="13"/>
      <c r="S50" s="4">
        <f t="shared" si="5"/>
        <v>17.829999999999927</v>
      </c>
      <c r="T50" s="6">
        <f t="shared" si="11"/>
        <v>1.1260961810466752</v>
      </c>
      <c r="U50" s="4">
        <f t="shared" si="2"/>
        <v>29.880000000000109</v>
      </c>
      <c r="V50" s="6">
        <f t="shared" si="12"/>
        <v>0.78868458274398878</v>
      </c>
      <c r="X50" s="4">
        <f t="shared" si="3"/>
        <v>17.829999999999927</v>
      </c>
      <c r="Z50" s="4">
        <f t="shared" si="21"/>
        <v>29.880000000000109</v>
      </c>
      <c r="AA50" s="4">
        <f t="shared" si="22"/>
        <v>8.0900000000001455</v>
      </c>
      <c r="AC50" s="4" t="str">
        <f t="shared" si="23"/>
        <v/>
      </c>
      <c r="AD50" s="4">
        <f t="shared" si="19"/>
        <v>170.96000000000095</v>
      </c>
      <c r="AG50" s="4">
        <f t="shared" si="20"/>
        <v>6.3299999999999272</v>
      </c>
    </row>
    <row r="51" spans="1:38">
      <c r="A51" s="2">
        <f>Pairs!P51</f>
        <v>40249</v>
      </c>
      <c r="B51" s="5">
        <f>Pairs!Q51</f>
        <v>5944.57</v>
      </c>
      <c r="C51" s="5">
        <f>Pairs!R51</f>
        <v>5989.88</v>
      </c>
      <c r="D51" s="5">
        <f>Pairs!S51</f>
        <v>5934.15</v>
      </c>
      <c r="E51" s="5">
        <f>Pairs!T51</f>
        <v>5945.11</v>
      </c>
      <c r="F51" s="4">
        <f t="shared" si="0"/>
        <v>55.730000000000473</v>
      </c>
      <c r="G51" s="4">
        <f t="shared" si="18"/>
        <v>69.711666666666815</v>
      </c>
      <c r="H51" s="9">
        <f t="shared" si="1"/>
        <v>16.479999999999563</v>
      </c>
      <c r="I51" s="4">
        <f t="shared" si="10"/>
        <v>13.55</v>
      </c>
      <c r="K51" s="16">
        <f t="shared" si="8"/>
        <v>1</v>
      </c>
      <c r="L51" s="4">
        <f t="shared" si="9"/>
        <v>69.199999999999818</v>
      </c>
      <c r="M51" s="6">
        <f t="shared" si="13"/>
        <v>1</v>
      </c>
      <c r="N51" s="4">
        <f t="shared" si="14"/>
        <v>149.78999999999996</v>
      </c>
      <c r="O51" s="6">
        <f t="shared" si="15"/>
        <v>1</v>
      </c>
      <c r="P51" s="4">
        <f t="shared" si="16"/>
        <v>168.54999999999927</v>
      </c>
      <c r="Q51" s="13"/>
      <c r="R51" s="13"/>
      <c r="S51" s="4">
        <f t="shared" si="5"/>
        <v>61.25</v>
      </c>
      <c r="T51" s="6">
        <f t="shared" si="11"/>
        <v>1.8741983226442938</v>
      </c>
      <c r="U51" s="4">
        <f t="shared" si="2"/>
        <v>-5.5199999999995271</v>
      </c>
      <c r="V51" s="6">
        <f t="shared" si="12"/>
        <v>0.95773721427395819</v>
      </c>
      <c r="X51" s="4">
        <f t="shared" si="3"/>
        <v>-5.5199999999995271</v>
      </c>
      <c r="Z51" s="4">
        <f t="shared" si="21"/>
        <v>61.25</v>
      </c>
      <c r="AA51" s="4">
        <f t="shared" si="22"/>
        <v>16.479999999999563</v>
      </c>
      <c r="AC51" s="4">
        <f t="shared" si="23"/>
        <v>-18.520000000000437</v>
      </c>
      <c r="AD51" s="4">
        <f t="shared" si="19"/>
        <v>121.3100000000004</v>
      </c>
      <c r="AG51" s="4">
        <f t="shared" si="20"/>
        <v>10.420000000000073</v>
      </c>
    </row>
    <row r="52" spans="1:38">
      <c r="A52" s="2">
        <f>Pairs!P52</f>
        <v>40252</v>
      </c>
      <c r="B52" s="5">
        <f>Pairs!Q52</f>
        <v>5933.63</v>
      </c>
      <c r="C52" s="5">
        <f>Pairs!R52</f>
        <v>5953.19</v>
      </c>
      <c r="D52" s="5">
        <f>Pairs!S52</f>
        <v>5898.22</v>
      </c>
      <c r="E52" s="5">
        <f>Pairs!T52</f>
        <v>5903.56</v>
      </c>
      <c r="F52" s="4">
        <f t="shared" si="0"/>
        <v>54.969999999999345</v>
      </c>
      <c r="G52" s="4">
        <f t="shared" si="18"/>
        <v>62.835833333333461</v>
      </c>
      <c r="H52" s="9">
        <f t="shared" si="1"/>
        <v>-41.549999999999272</v>
      </c>
      <c r="I52" s="4">
        <f t="shared" si="10"/>
        <v>5.5300000000001095</v>
      </c>
      <c r="K52" s="16">
        <f t="shared" si="8"/>
        <v>0.29837892603850502</v>
      </c>
      <c r="L52" s="4">
        <f t="shared" si="9"/>
        <v>59.219999999999345</v>
      </c>
      <c r="M52" s="6">
        <f t="shared" si="13"/>
        <v>0.39956647398844825</v>
      </c>
      <c r="N52" s="4">
        <f t="shared" si="14"/>
        <v>69.199999999999818</v>
      </c>
      <c r="O52" s="6">
        <f t="shared" si="15"/>
        <v>0.72261165631885116</v>
      </c>
      <c r="P52" s="4">
        <f t="shared" si="16"/>
        <v>149.78999999999996</v>
      </c>
      <c r="Q52" s="13"/>
      <c r="R52" s="13"/>
      <c r="S52" s="4">
        <f t="shared" si="5"/>
        <v>8.0799999999999272</v>
      </c>
      <c r="T52" s="6">
        <f t="shared" si="11"/>
        <v>1.1167630057803462</v>
      </c>
      <c r="U52" s="4">
        <f t="shared" si="2"/>
        <v>46.889999999999418</v>
      </c>
      <c r="V52" s="6">
        <f t="shared" si="12"/>
        <v>0.32239884393064244</v>
      </c>
      <c r="X52" s="4">
        <f t="shared" si="3"/>
        <v>8.0799999999999272</v>
      </c>
      <c r="Z52" s="4">
        <f t="shared" si="21"/>
        <v>46.889999999999418</v>
      </c>
      <c r="AA52" s="4">
        <f t="shared" si="22"/>
        <v>41.549999999999272</v>
      </c>
      <c r="AC52" s="4">
        <f t="shared" si="23"/>
        <v>6.5499999999992724</v>
      </c>
      <c r="AD52" s="4">
        <f t="shared" si="19"/>
        <v>47.809999999999491</v>
      </c>
      <c r="AG52" s="4">
        <f t="shared" si="20"/>
        <v>19.559999999999491</v>
      </c>
    </row>
    <row r="53" spans="1:38">
      <c r="A53" s="2">
        <f>Pairs!P53</f>
        <v>40253</v>
      </c>
      <c r="B53" s="5">
        <f>Pairs!Q53</f>
        <v>5935.19</v>
      </c>
      <c r="C53" s="5">
        <f>Pairs!R53</f>
        <v>5991.11</v>
      </c>
      <c r="D53" s="5">
        <f>Pairs!S53</f>
        <v>5930.34</v>
      </c>
      <c r="E53" s="5">
        <f>Pairs!T53</f>
        <v>5970.99</v>
      </c>
      <c r="F53" s="4">
        <f t="shared" si="0"/>
        <v>60.769999999999527</v>
      </c>
      <c r="G53" s="4">
        <f t="shared" si="18"/>
        <v>61.657500000000027</v>
      </c>
      <c r="H53" s="9">
        <f t="shared" si="1"/>
        <v>67.429999999999382</v>
      </c>
      <c r="I53" s="4">
        <f t="shared" si="10"/>
        <v>17.019999999999889</v>
      </c>
      <c r="K53" s="16">
        <f t="shared" si="8"/>
        <v>1</v>
      </c>
      <c r="L53" s="4">
        <f t="shared" si="9"/>
        <v>67.429999999999382</v>
      </c>
      <c r="M53" s="6">
        <f t="shared" si="13"/>
        <v>1</v>
      </c>
      <c r="N53" s="4">
        <f t="shared" si="14"/>
        <v>95.079999999999927</v>
      </c>
      <c r="O53" s="6">
        <f t="shared" si="15"/>
        <v>1</v>
      </c>
      <c r="P53" s="4">
        <f t="shared" si="16"/>
        <v>175.67000000000007</v>
      </c>
      <c r="Q53" s="13"/>
      <c r="R53" s="13"/>
      <c r="S53" s="4">
        <f t="shared" si="5"/>
        <v>87.549999999999272</v>
      </c>
      <c r="T53" s="6">
        <f t="shared" si="11"/>
        <v>1.7767646065518492</v>
      </c>
      <c r="U53" s="4">
        <f t="shared" si="2"/>
        <v>-26.779999999999745</v>
      </c>
      <c r="V53" s="6">
        <f t="shared" si="12"/>
        <v>0.7505910165484686</v>
      </c>
      <c r="X53" s="4">
        <f t="shared" si="3"/>
        <v>-26.779999999999745</v>
      </c>
      <c r="Z53" s="4">
        <f t="shared" si="21"/>
        <v>87.549999999999272</v>
      </c>
      <c r="AA53" s="4">
        <f t="shared" si="22"/>
        <v>67.429999999999382</v>
      </c>
      <c r="AC53" s="4">
        <f t="shared" si="23"/>
        <v>32.429999999999382</v>
      </c>
      <c r="AD53" s="4">
        <f t="shared" si="19"/>
        <v>52.18999999999869</v>
      </c>
      <c r="AG53" s="4">
        <f t="shared" si="20"/>
        <v>4.8499999999994543</v>
      </c>
    </row>
    <row r="54" spans="1:38">
      <c r="A54" s="2">
        <f>Pairs!P54</f>
        <v>40254</v>
      </c>
      <c r="B54" s="5">
        <f>Pairs!Q54</f>
        <v>5999.31</v>
      </c>
      <c r="C54" s="5">
        <f>Pairs!R54</f>
        <v>6035.95</v>
      </c>
      <c r="D54" s="5">
        <f>Pairs!S54</f>
        <v>5991.21</v>
      </c>
      <c r="E54" s="5">
        <f>Pairs!T54</f>
        <v>6024.28</v>
      </c>
      <c r="F54" s="4">
        <f t="shared" si="0"/>
        <v>44.739999999999782</v>
      </c>
      <c r="G54" s="4">
        <f t="shared" si="18"/>
        <v>59.007500000000014</v>
      </c>
      <c r="H54" s="9">
        <f t="shared" si="1"/>
        <v>53.289999999999964</v>
      </c>
      <c r="I54" s="4">
        <f t="shared" si="10"/>
        <v>17.511999999999897</v>
      </c>
      <c r="K54" s="16">
        <f t="shared" si="8"/>
        <v>1</v>
      </c>
      <c r="L54" s="4">
        <f t="shared" si="9"/>
        <v>120.71999999999935</v>
      </c>
      <c r="M54" s="6">
        <f t="shared" si="13"/>
        <v>1</v>
      </c>
      <c r="N54" s="4">
        <f t="shared" si="14"/>
        <v>138.38999999999942</v>
      </c>
      <c r="O54" s="6">
        <f t="shared" si="15"/>
        <v>1</v>
      </c>
      <c r="P54" s="4">
        <f t="shared" si="16"/>
        <v>148.36999999999989</v>
      </c>
      <c r="Q54" s="13"/>
      <c r="R54" s="13"/>
      <c r="S54" s="4">
        <f t="shared" si="5"/>
        <v>64.960000000000036</v>
      </c>
      <c r="T54" s="6">
        <f t="shared" si="11"/>
        <v>1.9633694201394132</v>
      </c>
      <c r="U54" s="4">
        <f t="shared" si="2"/>
        <v>-20.220000000000255</v>
      </c>
      <c r="V54" s="6">
        <f t="shared" si="12"/>
        <v>1.2998665282515267</v>
      </c>
      <c r="X54" s="4">
        <f t="shared" si="3"/>
        <v>-20.220000000000255</v>
      </c>
      <c r="Z54" s="4">
        <f t="shared" si="21"/>
        <v>64.960000000000036</v>
      </c>
      <c r="AA54" s="4">
        <f t="shared" si="22"/>
        <v>53.289999999999964</v>
      </c>
      <c r="AC54" s="4">
        <f t="shared" si="23"/>
        <v>18.289999999999964</v>
      </c>
      <c r="AD54" s="4">
        <f t="shared" si="19"/>
        <v>64.159999999998945</v>
      </c>
      <c r="AG54" s="4">
        <f t="shared" si="20"/>
        <v>8.1000000000003638</v>
      </c>
    </row>
    <row r="55" spans="1:38">
      <c r="A55" s="2">
        <f>Pairs!P55</f>
        <v>40255</v>
      </c>
      <c r="B55" s="5">
        <f>Pairs!Q55</f>
        <v>6005.29</v>
      </c>
      <c r="C55" s="5">
        <f>Pairs!R55</f>
        <v>6039.39</v>
      </c>
      <c r="D55" s="5">
        <f>Pairs!S55</f>
        <v>5995.68</v>
      </c>
      <c r="E55" s="5">
        <f>Pairs!T55</f>
        <v>6012.31</v>
      </c>
      <c r="F55" s="4">
        <f t="shared" si="0"/>
        <v>43.710000000000036</v>
      </c>
      <c r="G55" s="4">
        <f t="shared" si="18"/>
        <v>56.783333333333303</v>
      </c>
      <c r="H55" s="9">
        <f t="shared" si="1"/>
        <v>-11.969999999999345</v>
      </c>
      <c r="I55" s="4">
        <f t="shared" si="10"/>
        <v>16.736000000000057</v>
      </c>
      <c r="K55" s="16">
        <f t="shared" si="8"/>
        <v>0.90084493041749991</v>
      </c>
      <c r="L55" s="4">
        <f t="shared" si="9"/>
        <v>120.71999999999935</v>
      </c>
      <c r="M55" s="6">
        <f t="shared" si="13"/>
        <v>0.90084493041749991</v>
      </c>
      <c r="N55" s="4">
        <f t="shared" si="14"/>
        <v>120.71999999999935</v>
      </c>
      <c r="O55" s="6">
        <f t="shared" si="15"/>
        <v>0.91932331333828032</v>
      </c>
      <c r="P55" s="4">
        <f t="shared" si="16"/>
        <v>148.36999999999989</v>
      </c>
      <c r="Q55" s="13"/>
      <c r="R55" s="13"/>
      <c r="S55" s="4">
        <f t="shared" si="5"/>
        <v>15.110000000000582</v>
      </c>
      <c r="T55" s="6">
        <f t="shared" si="11"/>
        <v>1.125165672630887</v>
      </c>
      <c r="U55" s="4">
        <f t="shared" si="2"/>
        <v>28.599999999999454</v>
      </c>
      <c r="V55" s="6">
        <f t="shared" si="12"/>
        <v>0.76308813783963214</v>
      </c>
      <c r="X55" s="4">
        <f t="shared" si="3"/>
        <v>15.110000000000582</v>
      </c>
      <c r="Z55" s="4">
        <f t="shared" si="21"/>
        <v>28.599999999999454</v>
      </c>
      <c r="AA55" s="4">
        <f t="shared" si="22"/>
        <v>11.969999999999345</v>
      </c>
      <c r="AC55" s="4" t="str">
        <f t="shared" si="23"/>
        <v/>
      </c>
      <c r="AD55" s="4">
        <f t="shared" si="19"/>
        <v>76.599999999998545</v>
      </c>
      <c r="AG55" s="4">
        <f t="shared" si="20"/>
        <v>9.6099999999996726</v>
      </c>
    </row>
    <row r="56" spans="1:38">
      <c r="A56" s="2">
        <f>Pairs!P56</f>
        <v>40256</v>
      </c>
      <c r="B56" s="5">
        <f>Pairs!Q56</f>
        <v>6031.73</v>
      </c>
      <c r="C56" s="5">
        <f>Pairs!R56</f>
        <v>6041.95</v>
      </c>
      <c r="D56" s="5">
        <f>Pairs!S56</f>
        <v>5956.65</v>
      </c>
      <c r="E56" s="5">
        <f>Pairs!T56</f>
        <v>5982.43</v>
      </c>
      <c r="F56" s="4">
        <f t="shared" si="0"/>
        <v>85.300000000000182</v>
      </c>
      <c r="G56" s="4">
        <f t="shared" si="18"/>
        <v>57.349999999999987</v>
      </c>
      <c r="H56" s="9">
        <f t="shared" si="1"/>
        <v>-29.880000000000109</v>
      </c>
      <c r="I56" s="4">
        <f t="shared" si="10"/>
        <v>7.4640000000001239</v>
      </c>
      <c r="K56" s="16">
        <f t="shared" si="8"/>
        <v>0.65333001988071837</v>
      </c>
      <c r="L56" s="4">
        <f t="shared" si="9"/>
        <v>120.71999999999935</v>
      </c>
      <c r="M56" s="6">
        <f t="shared" si="13"/>
        <v>0.65333001988071837</v>
      </c>
      <c r="N56" s="4">
        <f t="shared" si="14"/>
        <v>120.71999999999935</v>
      </c>
      <c r="O56" s="6">
        <f t="shared" si="15"/>
        <v>0.6975937567743361</v>
      </c>
      <c r="P56" s="4">
        <f t="shared" si="16"/>
        <v>138.38999999999942</v>
      </c>
      <c r="Q56" s="13"/>
      <c r="R56" s="13"/>
      <c r="S56" s="4">
        <f t="shared" si="5"/>
        <v>29.639999999999418</v>
      </c>
      <c r="T56" s="6">
        <f t="shared" si="11"/>
        <v>1.1463717693836992</v>
      </c>
      <c r="U56" s="4">
        <f t="shared" si="2"/>
        <v>55.660000000000764</v>
      </c>
      <c r="V56" s="6">
        <f t="shared" si="12"/>
        <v>0.43977799867461503</v>
      </c>
      <c r="X56" s="4">
        <f t="shared" si="3"/>
        <v>29.639999999999418</v>
      </c>
      <c r="Z56" s="4">
        <f t="shared" si="21"/>
        <v>55.660000000000764</v>
      </c>
      <c r="AA56" s="4">
        <f t="shared" si="22"/>
        <v>29.880000000000109</v>
      </c>
      <c r="AC56" s="4">
        <f t="shared" si="23"/>
        <v>-5.1199999999998909</v>
      </c>
      <c r="AD56" s="4">
        <f t="shared" si="19"/>
        <v>24.43999999999869</v>
      </c>
      <c r="AG56" s="4">
        <f t="shared" si="20"/>
        <v>10.220000000000255</v>
      </c>
    </row>
    <row r="57" spans="1:38">
      <c r="A57" s="2">
        <f>Pairs!P57</f>
        <v>40259</v>
      </c>
      <c r="B57" s="5">
        <f>Pairs!Q57</f>
        <v>5960.85</v>
      </c>
      <c r="C57" s="5">
        <f>Pairs!R57</f>
        <v>5987.5</v>
      </c>
      <c r="D57" s="5">
        <f>Pairs!S57</f>
        <v>5910.85</v>
      </c>
      <c r="E57" s="5">
        <f>Pairs!T57</f>
        <v>5987.5</v>
      </c>
      <c r="F57" s="4">
        <f t="shared" si="0"/>
        <v>76.649999999999636</v>
      </c>
      <c r="G57" s="4">
        <f t="shared" si="18"/>
        <v>59.115833333333285</v>
      </c>
      <c r="H57" s="9">
        <f t="shared" si="1"/>
        <v>5.069999999999709</v>
      </c>
      <c r="I57" s="4">
        <f t="shared" si="10"/>
        <v>16.787999999999919</v>
      </c>
      <c r="K57" s="16">
        <f t="shared" si="8"/>
        <v>0.30981422405705067</v>
      </c>
      <c r="L57" s="4">
        <f t="shared" si="9"/>
        <v>53.289999999999964</v>
      </c>
      <c r="M57" s="6">
        <f t="shared" si="13"/>
        <v>0.6953280318091456</v>
      </c>
      <c r="N57" s="4">
        <f t="shared" si="14"/>
        <v>120.71999999999935</v>
      </c>
      <c r="O57" s="6">
        <f t="shared" si="15"/>
        <v>0.6953280318091456</v>
      </c>
      <c r="P57" s="4">
        <f t="shared" si="16"/>
        <v>120.71999999999935</v>
      </c>
      <c r="Q57" s="13"/>
      <c r="R57" s="13"/>
      <c r="S57" s="4">
        <f t="shared" si="5"/>
        <v>5.069999999999709</v>
      </c>
      <c r="T57" s="6">
        <f t="shared" si="11"/>
        <v>0.6953280318091456</v>
      </c>
      <c r="U57" s="4">
        <f t="shared" si="2"/>
        <v>71.579999999999927</v>
      </c>
      <c r="V57" s="6">
        <f t="shared" si="12"/>
        <v>6.0387673956262454E-2</v>
      </c>
      <c r="X57" s="4">
        <f t="shared" si="3"/>
        <v>5.069999999999709</v>
      </c>
      <c r="Z57" s="4">
        <f t="shared" si="21"/>
        <v>71.579999999999927</v>
      </c>
      <c r="AA57" s="4">
        <f t="shared" si="22"/>
        <v>5.069999999999709</v>
      </c>
      <c r="AC57" s="4">
        <f t="shared" si="23"/>
        <v>-29.930000000000291</v>
      </c>
      <c r="AD57" s="4">
        <f t="shared" si="19"/>
        <v>-5.4900000000016007</v>
      </c>
      <c r="AG57" s="4">
        <f t="shared" si="20"/>
        <v>26.649999999999636</v>
      </c>
      <c r="AH57" s="4">
        <f>MAX(AG17:AG57)</f>
        <v>44.429999999999382</v>
      </c>
      <c r="AI57" s="4">
        <f>PERCENTILE(AG17:AG57,0.9)</f>
        <v>30.209999999999127</v>
      </c>
      <c r="AK57" s="4">
        <f>IF(D57-E56&lt;-AI57,-AI57,E57-E56)</f>
        <v>-30.209999999999127</v>
      </c>
      <c r="AL57" s="4">
        <f>IF(E56-C57&lt;-AI57,-AI57,E56-E57)</f>
        <v>-5.069999999999709</v>
      </c>
    </row>
    <row r="58" spans="1:38">
      <c r="A58" s="2">
        <f>Pairs!P58</f>
        <v>40260</v>
      </c>
      <c r="B58" s="5">
        <f>Pairs!Q58</f>
        <v>5987.09</v>
      </c>
      <c r="C58" s="5">
        <f>Pairs!R58</f>
        <v>6030.94</v>
      </c>
      <c r="D58" s="5">
        <f>Pairs!S58</f>
        <v>5981.35</v>
      </c>
      <c r="E58" s="5">
        <f>Pairs!T58</f>
        <v>6017.27</v>
      </c>
      <c r="F58" s="4">
        <f t="shared" si="0"/>
        <v>49.589999999999236</v>
      </c>
      <c r="G58" s="4">
        <f t="shared" si="18"/>
        <v>57.257499999999858</v>
      </c>
      <c r="H58" s="9">
        <f t="shared" si="1"/>
        <v>29.770000000000437</v>
      </c>
      <c r="I58" s="4">
        <f t="shared" si="10"/>
        <v>9.2560000000001317</v>
      </c>
      <c r="K58" s="16">
        <f t="shared" si="8"/>
        <v>0.83249701314218871</v>
      </c>
      <c r="L58" s="4">
        <f t="shared" si="9"/>
        <v>41.849999999999454</v>
      </c>
      <c r="M58" s="6">
        <f t="shared" si="13"/>
        <v>0.94193174287608228</v>
      </c>
      <c r="N58" s="4">
        <f t="shared" si="14"/>
        <v>120.71999999999935</v>
      </c>
      <c r="O58" s="6">
        <f t="shared" si="15"/>
        <v>0.94193174287608228</v>
      </c>
      <c r="P58" s="4">
        <f t="shared" si="16"/>
        <v>120.71999999999935</v>
      </c>
      <c r="Q58" s="13"/>
      <c r="R58" s="13"/>
      <c r="S58" s="4">
        <f t="shared" si="5"/>
        <v>43.4399999999996</v>
      </c>
      <c r="T58" s="6">
        <f t="shared" si="11"/>
        <v>1.1249765434415435</v>
      </c>
      <c r="U58" s="4">
        <f t="shared" si="2"/>
        <v>6.1499999999996362</v>
      </c>
      <c r="V58" s="6">
        <f t="shared" si="12"/>
        <v>0.19440795646463857</v>
      </c>
      <c r="X58" s="4">
        <f t="shared" si="3"/>
        <v>6.1499999999996362</v>
      </c>
      <c r="Z58" s="4">
        <f t="shared" si="21"/>
        <v>43.4399999999996</v>
      </c>
      <c r="AA58" s="4">
        <f t="shared" si="22"/>
        <v>29.770000000000437</v>
      </c>
      <c r="AC58" s="4">
        <f t="shared" si="23"/>
        <v>-5.2299999999995634</v>
      </c>
      <c r="AD58" s="4">
        <f t="shared" si="19"/>
        <v>14.299999999998363</v>
      </c>
      <c r="AG58" s="4">
        <f t="shared" si="20"/>
        <v>5.7399999999997817</v>
      </c>
      <c r="AH58" s="4">
        <f t="shared" ref="AH58:AH121" si="24">MAX(AG18:AG58)</f>
        <v>44.429999999999382</v>
      </c>
      <c r="AI58" s="4">
        <f t="shared" ref="AI58:AI121" si="25">PERCENTILE(AG18:AG58,0.9)</f>
        <v>28.590000000000146</v>
      </c>
      <c r="AK58" s="4">
        <f>IF(D58-E57&lt;-AI58,-AI58,E58-E57)</f>
        <v>29.770000000000437</v>
      </c>
      <c r="AL58" s="4">
        <f t="shared" ref="AL58:AL121" si="26">IF(E57-C58&lt;-AI58,-AI58,E57-E58)</f>
        <v>-28.590000000000146</v>
      </c>
    </row>
    <row r="59" spans="1:38">
      <c r="A59" s="2">
        <f>Pairs!P59</f>
        <v>40261</v>
      </c>
      <c r="B59" s="5">
        <f>Pairs!Q59</f>
        <v>6038</v>
      </c>
      <c r="C59" s="5">
        <f>Pairs!R59</f>
        <v>6044.64</v>
      </c>
      <c r="D59" s="5">
        <f>Pairs!S59</f>
        <v>5964.76</v>
      </c>
      <c r="E59" s="5">
        <f>Pairs!T59</f>
        <v>6039</v>
      </c>
      <c r="F59" s="4">
        <f t="shared" si="0"/>
        <v>79.880000000000109</v>
      </c>
      <c r="G59" s="4">
        <f t="shared" si="18"/>
        <v>61.518333333333203</v>
      </c>
      <c r="H59" s="9">
        <f t="shared" si="1"/>
        <v>21.729999999999563</v>
      </c>
      <c r="I59" s="4">
        <f t="shared" si="10"/>
        <v>2.944000000000051</v>
      </c>
      <c r="K59" s="16">
        <f t="shared" si="8"/>
        <v>1</v>
      </c>
      <c r="L59" s="4">
        <f t="shared" si="9"/>
        <v>56.569999999999709</v>
      </c>
      <c r="M59" s="6">
        <f t="shared" si="13"/>
        <v>1</v>
      </c>
      <c r="N59" s="4">
        <f t="shared" si="14"/>
        <v>68.010000000000218</v>
      </c>
      <c r="O59" s="6">
        <f t="shared" si="15"/>
        <v>1</v>
      </c>
      <c r="P59" s="4">
        <f t="shared" si="16"/>
        <v>135.4399999999996</v>
      </c>
      <c r="Q59" s="13"/>
      <c r="R59" s="13"/>
      <c r="S59" s="4">
        <f t="shared" si="5"/>
        <v>27.369999999999891</v>
      </c>
      <c r="T59" s="6">
        <f t="shared" si="11"/>
        <v>1.486499402628455</v>
      </c>
      <c r="U59" s="4">
        <f t="shared" si="2"/>
        <v>52.510000000000218</v>
      </c>
      <c r="V59" s="6">
        <f t="shared" si="12"/>
        <v>-0.42222222222222949</v>
      </c>
      <c r="X59" s="4">
        <f t="shared" si="3"/>
        <v>27.369999999999891</v>
      </c>
      <c r="Z59" s="4">
        <f t="shared" si="21"/>
        <v>52.510000000000218</v>
      </c>
      <c r="AA59" s="4">
        <f t="shared" si="22"/>
        <v>21.729999999999563</v>
      </c>
      <c r="AC59" s="4">
        <f t="shared" si="23"/>
        <v>-13.270000000000437</v>
      </c>
      <c r="AD59" s="4">
        <f t="shared" si="19"/>
        <v>-14.800000000002001</v>
      </c>
      <c r="AG59" s="4">
        <f t="shared" si="20"/>
        <v>6.6400000000003274</v>
      </c>
      <c r="AH59" s="4">
        <f t="shared" si="24"/>
        <v>44.429999999999382</v>
      </c>
      <c r="AI59" s="4">
        <f t="shared" si="25"/>
        <v>28.590000000000146</v>
      </c>
      <c r="AK59" s="4">
        <f t="shared" ref="AK59:AK121" si="27">IF(D59-E58&lt;-AI59,-AI59,E59-E58)</f>
        <v>-28.590000000000146</v>
      </c>
      <c r="AL59" s="4">
        <f t="shared" si="26"/>
        <v>-21.729999999999563</v>
      </c>
    </row>
    <row r="60" spans="1:38">
      <c r="A60" s="2">
        <f>Pairs!P60</f>
        <v>40262</v>
      </c>
      <c r="B60" s="5">
        <f>Pairs!Q60</f>
        <v>6043.84</v>
      </c>
      <c r="C60" s="5">
        <f>Pairs!R60</f>
        <v>6139.5</v>
      </c>
      <c r="D60" s="5">
        <f>Pairs!S60</f>
        <v>6038.05</v>
      </c>
      <c r="E60" s="5">
        <f>Pairs!T60</f>
        <v>6132.95</v>
      </c>
      <c r="F60" s="4">
        <f t="shared" si="0"/>
        <v>101.44999999999982</v>
      </c>
      <c r="G60" s="4">
        <f t="shared" si="18"/>
        <v>64.806666666666544</v>
      </c>
      <c r="H60" s="9">
        <f t="shared" si="1"/>
        <v>93.949999999999818</v>
      </c>
      <c r="I60" s="4">
        <f t="shared" si="10"/>
        <v>24.127999999999883</v>
      </c>
      <c r="K60" s="16">
        <f t="shared" si="8"/>
        <v>1</v>
      </c>
      <c r="L60" s="4">
        <f t="shared" si="9"/>
        <v>150.51999999999953</v>
      </c>
      <c r="M60" s="6">
        <f t="shared" si="13"/>
        <v>1</v>
      </c>
      <c r="N60" s="4">
        <f t="shared" si="14"/>
        <v>150.51999999999953</v>
      </c>
      <c r="O60" s="6">
        <f t="shared" si="15"/>
        <v>1</v>
      </c>
      <c r="P60" s="4">
        <f t="shared" si="16"/>
        <v>229.38999999999942</v>
      </c>
      <c r="Q60" s="13"/>
      <c r="R60" s="13"/>
      <c r="S60" s="4">
        <f t="shared" si="5"/>
        <v>100.5</v>
      </c>
      <c r="T60" s="6">
        <f t="shared" si="11"/>
        <v>2.7765600141417806</v>
      </c>
      <c r="U60" s="4">
        <f t="shared" si="2"/>
        <v>0.9499999999998181</v>
      </c>
      <c r="V60" s="6">
        <f t="shared" si="12"/>
        <v>0.9832066466324938</v>
      </c>
      <c r="X60" s="4">
        <f t="shared" si="3"/>
        <v>0.9499999999998181</v>
      </c>
      <c r="Z60" s="4">
        <f t="shared" si="21"/>
        <v>100.5</v>
      </c>
      <c r="AA60" s="4">
        <f t="shared" si="22"/>
        <v>93.949999999999818</v>
      </c>
      <c r="AC60" s="4">
        <f t="shared" si="23"/>
        <v>58.949999999999818</v>
      </c>
      <c r="AD60" s="4">
        <f t="shared" si="19"/>
        <v>44.149999999997817</v>
      </c>
      <c r="AG60" s="4">
        <f t="shared" si="20"/>
        <v>5.7899999999999636</v>
      </c>
      <c r="AH60" s="4">
        <f t="shared" si="24"/>
        <v>44.429999999999382</v>
      </c>
      <c r="AI60" s="4">
        <f t="shared" si="25"/>
        <v>28.340000000000146</v>
      </c>
      <c r="AK60" s="4">
        <f t="shared" si="27"/>
        <v>93.949999999999818</v>
      </c>
      <c r="AL60" s="4">
        <f t="shared" si="26"/>
        <v>-28.340000000000146</v>
      </c>
    </row>
    <row r="61" spans="1:38">
      <c r="A61" s="2">
        <f>Pairs!P61</f>
        <v>40263</v>
      </c>
      <c r="B61" s="5">
        <f>Pairs!Q61</f>
        <v>6125.87</v>
      </c>
      <c r="C61" s="5">
        <f>Pairs!R61</f>
        <v>6135.95</v>
      </c>
      <c r="D61" s="5">
        <f>Pairs!S61</f>
        <v>6105.67</v>
      </c>
      <c r="E61" s="5">
        <f>Pairs!T61</f>
        <v>6120.05</v>
      </c>
      <c r="F61" s="4">
        <f t="shared" si="0"/>
        <v>30.279999999999745</v>
      </c>
      <c r="G61" s="4">
        <f t="shared" si="18"/>
        <v>60.898333333333163</v>
      </c>
      <c r="H61" s="9">
        <f t="shared" si="1"/>
        <v>-12.899999999999636</v>
      </c>
      <c r="I61" s="4">
        <f t="shared" si="10"/>
        <v>27.52399999999998</v>
      </c>
      <c r="K61" s="16">
        <f t="shared" si="8"/>
        <v>0.91130972842901581</v>
      </c>
      <c r="L61" s="4">
        <f t="shared" si="9"/>
        <v>145.44999999999982</v>
      </c>
      <c r="M61" s="6">
        <f t="shared" si="13"/>
        <v>0.91429710337496894</v>
      </c>
      <c r="N61" s="4">
        <f t="shared" si="14"/>
        <v>150.51999999999953</v>
      </c>
      <c r="O61" s="6">
        <f t="shared" si="15"/>
        <v>0.92035070387750284</v>
      </c>
      <c r="P61" s="4">
        <f t="shared" si="16"/>
        <v>161.96000000000004</v>
      </c>
      <c r="Q61" s="13"/>
      <c r="R61" s="13"/>
      <c r="S61" s="4">
        <f t="shared" si="5"/>
        <v>3</v>
      </c>
      <c r="T61" s="6">
        <f t="shared" si="11"/>
        <v>1.0199309061918682</v>
      </c>
      <c r="U61" s="4">
        <f t="shared" si="2"/>
        <v>27.279999999999745</v>
      </c>
      <c r="V61" s="6">
        <f t="shared" si="12"/>
        <v>0.81876162636194638</v>
      </c>
      <c r="X61" s="4">
        <f t="shared" si="3"/>
        <v>3</v>
      </c>
      <c r="Z61" s="4">
        <f t="shared" si="21"/>
        <v>27.279999999999745</v>
      </c>
      <c r="AA61" s="4">
        <f t="shared" si="22"/>
        <v>12.899999999999636</v>
      </c>
      <c r="AC61" s="4" t="str">
        <f t="shared" si="23"/>
        <v/>
      </c>
      <c r="AD61" s="4">
        <f t="shared" si="19"/>
        <v>62.669999999998254</v>
      </c>
      <c r="AG61" s="4">
        <f t="shared" si="20"/>
        <v>10.079999999999927</v>
      </c>
      <c r="AH61" s="4">
        <f t="shared" si="24"/>
        <v>44.429999999999382</v>
      </c>
      <c r="AI61" s="4">
        <f t="shared" si="25"/>
        <v>27.590000000000146</v>
      </c>
      <c r="AK61" s="4">
        <f t="shared" si="27"/>
        <v>-12.899999999999636</v>
      </c>
      <c r="AL61" s="4">
        <f t="shared" si="26"/>
        <v>12.899999999999636</v>
      </c>
    </row>
    <row r="62" spans="1:38">
      <c r="A62" s="2">
        <f>Pairs!P62</f>
        <v>40266</v>
      </c>
      <c r="B62" s="5">
        <f>Pairs!Q62</f>
        <v>6150.17</v>
      </c>
      <c r="C62" s="5">
        <f>Pairs!R62</f>
        <v>6172.85</v>
      </c>
      <c r="D62" s="5">
        <f>Pairs!S62</f>
        <v>6128.21</v>
      </c>
      <c r="E62" s="5">
        <f>Pairs!T62</f>
        <v>6156.85</v>
      </c>
      <c r="F62" s="4">
        <f t="shared" si="0"/>
        <v>44.640000000000327</v>
      </c>
      <c r="G62" s="4">
        <f t="shared" si="18"/>
        <v>60.642499999999849</v>
      </c>
      <c r="H62" s="9">
        <f t="shared" si="1"/>
        <v>36.800000000000182</v>
      </c>
      <c r="I62" s="4">
        <f t="shared" si="10"/>
        <v>33.870000000000076</v>
      </c>
      <c r="K62" s="16">
        <f t="shared" si="8"/>
        <v>1</v>
      </c>
      <c r="L62" s="4">
        <f t="shared" si="9"/>
        <v>139.57999999999993</v>
      </c>
      <c r="M62" s="6">
        <f t="shared" si="13"/>
        <v>1</v>
      </c>
      <c r="N62" s="4">
        <f t="shared" si="14"/>
        <v>174.42000000000007</v>
      </c>
      <c r="O62" s="6">
        <f t="shared" si="15"/>
        <v>1</v>
      </c>
      <c r="P62" s="4">
        <f t="shared" si="16"/>
        <v>174.42000000000007</v>
      </c>
      <c r="Q62" s="13"/>
      <c r="R62" s="13"/>
      <c r="S62" s="4">
        <f t="shared" si="5"/>
        <v>52.800000000000182</v>
      </c>
      <c r="T62" s="6">
        <f t="shared" si="11"/>
        <v>1.2743210725335208</v>
      </c>
      <c r="U62" s="4">
        <f t="shared" si="2"/>
        <v>-8.1599999999998545</v>
      </c>
      <c r="V62" s="6">
        <f t="shared" si="12"/>
        <v>0.96741148160880175</v>
      </c>
      <c r="X62" s="4">
        <f t="shared" si="3"/>
        <v>-8.1599999999998545</v>
      </c>
      <c r="Z62" s="4">
        <f t="shared" si="21"/>
        <v>52.800000000000182</v>
      </c>
      <c r="AA62" s="4">
        <f t="shared" si="22"/>
        <v>36.800000000000182</v>
      </c>
      <c r="AC62" s="4">
        <f t="shared" si="23"/>
        <v>1.8000000000001819</v>
      </c>
      <c r="AD62" s="4">
        <f t="shared" si="19"/>
        <v>57.919999999999163</v>
      </c>
      <c r="AG62" s="4">
        <f t="shared" si="20"/>
        <v>21.960000000000036</v>
      </c>
      <c r="AH62" s="4">
        <f t="shared" si="24"/>
        <v>44.429999999999382</v>
      </c>
      <c r="AI62" s="4">
        <f t="shared" si="25"/>
        <v>27.590000000000146</v>
      </c>
      <c r="AK62" s="4">
        <f t="shared" si="27"/>
        <v>36.800000000000182</v>
      </c>
      <c r="AL62" s="4">
        <f t="shared" si="26"/>
        <v>-27.590000000000146</v>
      </c>
    </row>
    <row r="63" spans="1:38">
      <c r="A63" s="2">
        <f>Pairs!P63</f>
        <v>40267</v>
      </c>
      <c r="B63" s="5">
        <f>Pairs!Q63</f>
        <v>6187.64</v>
      </c>
      <c r="C63" s="5">
        <f>Pairs!R63</f>
        <v>6203.5</v>
      </c>
      <c r="D63" s="5">
        <f>Pairs!S63</f>
        <v>6135.51</v>
      </c>
      <c r="E63" s="5">
        <f>Pairs!T63</f>
        <v>6142.45</v>
      </c>
      <c r="F63" s="4">
        <f t="shared" si="0"/>
        <v>67.989999999999782</v>
      </c>
      <c r="G63" s="4">
        <f t="shared" si="18"/>
        <v>61.664166666666461</v>
      </c>
      <c r="H63" s="9">
        <f t="shared" si="1"/>
        <v>-14.400000000000546</v>
      </c>
      <c r="I63" s="4">
        <f t="shared" si="10"/>
        <v>25.035999999999877</v>
      </c>
      <c r="K63" s="16">
        <f t="shared" si="8"/>
        <v>0.87781077641068728</v>
      </c>
      <c r="L63" s="4">
        <f t="shared" si="9"/>
        <v>117.85000000000036</v>
      </c>
      <c r="M63" s="6">
        <f t="shared" si="13"/>
        <v>0.91496899911425733</v>
      </c>
      <c r="N63" s="4">
        <f t="shared" si="14"/>
        <v>169.35000000000036</v>
      </c>
      <c r="O63" s="6">
        <f t="shared" si="15"/>
        <v>0.91744066047471307</v>
      </c>
      <c r="P63" s="4">
        <f t="shared" si="16"/>
        <v>174.42000000000007</v>
      </c>
      <c r="Q63" s="13"/>
      <c r="R63" s="13"/>
      <c r="S63" s="4">
        <f t="shared" si="5"/>
        <v>46.649999999999636</v>
      </c>
      <c r="T63" s="6">
        <f t="shared" si="11"/>
        <v>1.3342169365238548</v>
      </c>
      <c r="U63" s="4">
        <f t="shared" si="2"/>
        <v>21.340000000000146</v>
      </c>
      <c r="V63" s="6">
        <f t="shared" si="12"/>
        <v>0.84711276687204362</v>
      </c>
      <c r="X63" s="4">
        <f t="shared" si="3"/>
        <v>21.340000000000146</v>
      </c>
      <c r="Z63" s="4">
        <f t="shared" si="21"/>
        <v>46.649999999999636</v>
      </c>
      <c r="AA63" s="4">
        <f t="shared" si="22"/>
        <v>14.400000000000546</v>
      </c>
      <c r="AC63" s="4">
        <f t="shared" si="23"/>
        <v>-20.599999999999454</v>
      </c>
      <c r="AD63" s="4">
        <f t="shared" si="19"/>
        <v>4.8900000000003274</v>
      </c>
      <c r="AG63" s="4">
        <f t="shared" si="20"/>
        <v>15.859999999999673</v>
      </c>
      <c r="AH63" s="4">
        <f t="shared" si="24"/>
        <v>44.429999999999382</v>
      </c>
      <c r="AI63" s="4">
        <f t="shared" si="25"/>
        <v>27.590000000000146</v>
      </c>
      <c r="AK63" s="4">
        <f t="shared" si="27"/>
        <v>-14.400000000000546</v>
      </c>
      <c r="AL63" s="4">
        <f t="shared" si="26"/>
        <v>-27.590000000000146</v>
      </c>
    </row>
    <row r="64" spans="1:38">
      <c r="A64" s="2">
        <f>Pairs!P64</f>
        <v>40268</v>
      </c>
      <c r="B64" s="5">
        <f>Pairs!Q64</f>
        <v>6139.4</v>
      </c>
      <c r="C64" s="5">
        <f>Pairs!R64</f>
        <v>6162.18</v>
      </c>
      <c r="D64" s="5">
        <f>Pairs!S64</f>
        <v>6108.23</v>
      </c>
      <c r="E64" s="5">
        <f>Pairs!T64</f>
        <v>6153.55</v>
      </c>
      <c r="F64" s="4">
        <f t="shared" si="0"/>
        <v>53.950000000000728</v>
      </c>
      <c r="G64" s="4">
        <f t="shared" si="18"/>
        <v>61.579166666666573</v>
      </c>
      <c r="H64" s="9">
        <f t="shared" si="1"/>
        <v>11.100000000000364</v>
      </c>
      <c r="I64" s="4">
        <f t="shared" si="10"/>
        <v>22.910000000000036</v>
      </c>
      <c r="K64" s="16">
        <f t="shared" si="8"/>
        <v>0.91032608695651729</v>
      </c>
      <c r="L64" s="4">
        <f t="shared" si="9"/>
        <v>36.800000000000182</v>
      </c>
      <c r="M64" s="6">
        <f t="shared" si="13"/>
        <v>0.97635764436165506</v>
      </c>
      <c r="N64" s="4">
        <f t="shared" si="14"/>
        <v>139.57999999999993</v>
      </c>
      <c r="O64" s="6">
        <f t="shared" si="15"/>
        <v>0.98108015135878812</v>
      </c>
      <c r="P64" s="4">
        <f t="shared" si="16"/>
        <v>174.42000000000007</v>
      </c>
      <c r="Q64" s="13"/>
      <c r="R64" s="13"/>
      <c r="S64" s="4">
        <f t="shared" si="5"/>
        <v>19.730000000000473</v>
      </c>
      <c r="T64" s="6">
        <f t="shared" si="11"/>
        <v>1.0452269834535419</v>
      </c>
      <c r="U64" s="4">
        <f t="shared" si="2"/>
        <v>34.220000000000255</v>
      </c>
      <c r="V64" s="6">
        <f t="shared" si="12"/>
        <v>0.58744166313109336</v>
      </c>
      <c r="X64" s="4">
        <f t="shared" si="3"/>
        <v>19.730000000000473</v>
      </c>
      <c r="Z64" s="4">
        <f t="shared" si="21"/>
        <v>34.220000000000255</v>
      </c>
      <c r="AA64" s="4">
        <f t="shared" si="22"/>
        <v>11.100000000000364</v>
      </c>
      <c r="AC64" s="4" t="str">
        <f t="shared" si="23"/>
        <v/>
      </c>
      <c r="AD64" s="4">
        <f t="shared" si="19"/>
        <v>-13.399999999999636</v>
      </c>
      <c r="AG64" s="4">
        <f t="shared" si="20"/>
        <v>22.780000000000655</v>
      </c>
      <c r="AH64" s="4">
        <f t="shared" si="24"/>
        <v>44.429999999999382</v>
      </c>
      <c r="AI64" s="4">
        <f t="shared" si="25"/>
        <v>26.649999999999636</v>
      </c>
      <c r="AK64" s="4">
        <f t="shared" si="27"/>
        <v>-26.649999999999636</v>
      </c>
      <c r="AL64" s="4">
        <f t="shared" si="26"/>
        <v>-11.100000000000364</v>
      </c>
    </row>
    <row r="65" spans="1:38">
      <c r="A65" s="2">
        <f>Pairs!P65</f>
        <v>40269</v>
      </c>
      <c r="B65" s="5">
        <f>Pairs!Q65</f>
        <v>6189.38</v>
      </c>
      <c r="C65" s="5">
        <f>Pairs!R65</f>
        <v>6238.57</v>
      </c>
      <c r="D65" s="5">
        <f>Pairs!S65</f>
        <v>6186.59</v>
      </c>
      <c r="E65" s="5">
        <f>Pairs!T65</f>
        <v>6235.56</v>
      </c>
      <c r="F65" s="4">
        <f t="shared" si="0"/>
        <v>51.979999999999563</v>
      </c>
      <c r="G65" s="4">
        <f t="shared" si="18"/>
        <v>60.846666666666579</v>
      </c>
      <c r="H65" s="9">
        <f t="shared" si="1"/>
        <v>82.010000000000218</v>
      </c>
      <c r="I65" s="4">
        <f t="shared" si="10"/>
        <v>20.522000000000116</v>
      </c>
      <c r="K65" s="16">
        <f t="shared" si="8"/>
        <v>1</v>
      </c>
      <c r="L65" s="4">
        <f t="shared" si="9"/>
        <v>115.51000000000022</v>
      </c>
      <c r="M65" s="6">
        <f t="shared" si="13"/>
        <v>1</v>
      </c>
      <c r="N65" s="4">
        <f t="shared" si="14"/>
        <v>196.5600000000004</v>
      </c>
      <c r="O65" s="6">
        <f t="shared" si="15"/>
        <v>1</v>
      </c>
      <c r="P65" s="4">
        <f t="shared" si="16"/>
        <v>248.0600000000004</v>
      </c>
      <c r="Q65" s="13"/>
      <c r="R65" s="13"/>
      <c r="S65" s="4">
        <f t="shared" si="5"/>
        <v>85.019999999999527</v>
      </c>
      <c r="T65" s="6">
        <f t="shared" si="11"/>
        <v>3.2206521739130145</v>
      </c>
      <c r="U65" s="4">
        <f t="shared" si="2"/>
        <v>-33.039999999999964</v>
      </c>
      <c r="V65" s="6">
        <f t="shared" si="12"/>
        <v>1.8081521739130335</v>
      </c>
      <c r="X65" s="4">
        <f t="shared" si="3"/>
        <v>-33.039999999999964</v>
      </c>
      <c r="Z65" s="4">
        <f t="shared" si="21"/>
        <v>85.019999999999527</v>
      </c>
      <c r="AA65" s="4">
        <f t="shared" si="22"/>
        <v>82.010000000000218</v>
      </c>
      <c r="AC65" s="4">
        <f t="shared" si="23"/>
        <v>47.010000000000218</v>
      </c>
      <c r="AD65" s="4">
        <f t="shared" si="19"/>
        <v>33.610000000000582</v>
      </c>
      <c r="AG65" s="4">
        <f t="shared" si="20"/>
        <v>2.7899999999999636</v>
      </c>
      <c r="AH65" s="4">
        <f t="shared" si="24"/>
        <v>44.429999999999382</v>
      </c>
      <c r="AI65" s="4">
        <f t="shared" si="25"/>
        <v>26.649999999999636</v>
      </c>
      <c r="AK65" s="4">
        <f t="shared" si="27"/>
        <v>82.010000000000218</v>
      </c>
      <c r="AL65" s="4">
        <f t="shared" si="26"/>
        <v>-26.649999999999636</v>
      </c>
    </row>
    <row r="66" spans="1:38">
      <c r="A66" s="2">
        <f>Pairs!P66</f>
        <v>40274</v>
      </c>
      <c r="B66" s="5">
        <f>Pairs!Q66</f>
        <v>6250.01</v>
      </c>
      <c r="C66" s="5">
        <f>Pairs!R66</f>
        <v>6265.32</v>
      </c>
      <c r="D66" s="5">
        <f>Pairs!S66</f>
        <v>6214.18</v>
      </c>
      <c r="E66" s="5">
        <f>Pairs!T66</f>
        <v>6252.21</v>
      </c>
      <c r="F66" s="4">
        <f t="shared" si="0"/>
        <v>51.139999999999418</v>
      </c>
      <c r="G66" s="4">
        <f t="shared" si="18"/>
        <v>61.379999999999882</v>
      </c>
      <c r="H66" s="9">
        <f t="shared" si="1"/>
        <v>16.649999999999636</v>
      </c>
      <c r="I66" s="4">
        <f t="shared" si="10"/>
        <v>26.43199999999997</v>
      </c>
      <c r="K66" s="16">
        <f t="shared" si="8"/>
        <v>1</v>
      </c>
      <c r="L66" s="4">
        <f t="shared" si="9"/>
        <v>109.76000000000022</v>
      </c>
      <c r="M66" s="6">
        <f t="shared" si="13"/>
        <v>1</v>
      </c>
      <c r="N66" s="4">
        <f t="shared" si="14"/>
        <v>132.15999999999985</v>
      </c>
      <c r="O66" s="6">
        <f t="shared" si="15"/>
        <v>1</v>
      </c>
      <c r="P66" s="4">
        <f t="shared" si="16"/>
        <v>234.9399999999996</v>
      </c>
      <c r="Q66" s="13"/>
      <c r="R66" s="13"/>
      <c r="S66" s="4">
        <f t="shared" si="5"/>
        <v>29.759999999999309</v>
      </c>
      <c r="T66" s="6">
        <f t="shared" si="11"/>
        <v>1.2576400311661264</v>
      </c>
      <c r="U66" s="4">
        <f t="shared" si="2"/>
        <v>21.380000000000109</v>
      </c>
      <c r="V66" s="6">
        <f t="shared" si="12"/>
        <v>0.81490780019045905</v>
      </c>
      <c r="X66" s="4">
        <f t="shared" si="3"/>
        <v>21.380000000000109</v>
      </c>
      <c r="Z66" s="4">
        <f t="shared" si="21"/>
        <v>29.759999999999309</v>
      </c>
      <c r="AA66" s="4">
        <f t="shared" si="22"/>
        <v>16.649999999999636</v>
      </c>
      <c r="AC66" s="4" t="str">
        <f t="shared" si="23"/>
        <v/>
      </c>
      <c r="AD66" s="4">
        <f t="shared" si="19"/>
        <v>38.730000000000473</v>
      </c>
      <c r="AG66" s="4">
        <f t="shared" si="20"/>
        <v>15.309999999999491</v>
      </c>
      <c r="AH66" s="4">
        <f t="shared" si="24"/>
        <v>44.429999999999382</v>
      </c>
      <c r="AI66" s="4">
        <f t="shared" si="25"/>
        <v>26.649999999999636</v>
      </c>
      <c r="AK66" s="4">
        <f t="shared" si="27"/>
        <v>16.649999999999636</v>
      </c>
      <c r="AL66" s="4">
        <f t="shared" si="26"/>
        <v>-26.649999999999636</v>
      </c>
    </row>
    <row r="67" spans="1:38">
      <c r="A67" s="2">
        <f>Pairs!P67</f>
        <v>40275</v>
      </c>
      <c r="B67" s="5">
        <f>Pairs!Q67</f>
        <v>6248.37</v>
      </c>
      <c r="C67" s="5">
        <f>Pairs!R67</f>
        <v>6256.4</v>
      </c>
      <c r="D67" s="5">
        <f>Pairs!S67</f>
        <v>6208.52</v>
      </c>
      <c r="E67" s="5">
        <f>Pairs!T67</f>
        <v>6222.41</v>
      </c>
      <c r="F67" s="4">
        <f t="shared" ref="F67:F130" si="28">C67-D67</f>
        <v>47.8799999999992</v>
      </c>
      <c r="G67" s="4">
        <f t="shared" si="18"/>
        <v>61.727499999999814</v>
      </c>
      <c r="H67" s="9">
        <f t="shared" si="1"/>
        <v>-29.800000000000182</v>
      </c>
      <c r="I67" s="4">
        <f t="shared" si="10"/>
        <v>13.111999999999899</v>
      </c>
      <c r="K67" s="16">
        <f t="shared" si="8"/>
        <v>0.72849854227405131</v>
      </c>
      <c r="L67" s="4">
        <f t="shared" si="9"/>
        <v>109.76000000000022</v>
      </c>
      <c r="M67" s="6">
        <f t="shared" si="13"/>
        <v>0.77451573849878774</v>
      </c>
      <c r="N67" s="4">
        <f t="shared" si="14"/>
        <v>132.15999999999985</v>
      </c>
      <c r="O67" s="6">
        <f t="shared" si="15"/>
        <v>0.86023169644950903</v>
      </c>
      <c r="P67" s="4">
        <f t="shared" si="16"/>
        <v>213.21000000000004</v>
      </c>
      <c r="Q67" s="13"/>
      <c r="R67" s="13"/>
      <c r="S67" s="4">
        <f t="shared" si="5"/>
        <v>4.1899999999995998</v>
      </c>
      <c r="T67" s="6">
        <f t="shared" si="11"/>
        <v>1.0381741982507251</v>
      </c>
      <c r="U67" s="4">
        <f t="shared" si="2"/>
        <v>43.6899999999996</v>
      </c>
      <c r="V67" s="6">
        <f t="shared" si="12"/>
        <v>0.60194970845481488</v>
      </c>
      <c r="X67" s="4">
        <f t="shared" si="3"/>
        <v>4.1899999999995998</v>
      </c>
      <c r="Z67" s="4">
        <f t="shared" si="21"/>
        <v>43.6899999999996</v>
      </c>
      <c r="AA67" s="4">
        <f t="shared" si="22"/>
        <v>29.800000000000182</v>
      </c>
      <c r="AC67" s="4">
        <f t="shared" si="23"/>
        <v>-5.1999999999998181</v>
      </c>
      <c r="AD67" s="4">
        <f t="shared" si="19"/>
        <v>63.460000000000946</v>
      </c>
      <c r="AG67" s="4">
        <f t="shared" si="20"/>
        <v>8.0299999999997453</v>
      </c>
      <c r="AH67" s="4">
        <f t="shared" si="24"/>
        <v>44.429999999999382</v>
      </c>
      <c r="AI67" s="4">
        <f t="shared" si="25"/>
        <v>26.649999999999636</v>
      </c>
      <c r="AK67" s="4">
        <f t="shared" si="27"/>
        <v>-26.649999999999636</v>
      </c>
      <c r="AL67" s="4">
        <f t="shared" si="26"/>
        <v>29.800000000000182</v>
      </c>
    </row>
    <row r="68" spans="1:38">
      <c r="A68" s="2">
        <f>Pairs!P68</f>
        <v>40276</v>
      </c>
      <c r="B68" s="5">
        <f>Pairs!Q68</f>
        <v>6199.94</v>
      </c>
      <c r="C68" s="5">
        <f>Pairs!R68</f>
        <v>6207.14</v>
      </c>
      <c r="D68" s="5">
        <f>Pairs!S68</f>
        <v>6138.02</v>
      </c>
      <c r="E68" s="5">
        <f>Pairs!T68</f>
        <v>6171.83</v>
      </c>
      <c r="F68" s="4">
        <f t="shared" si="28"/>
        <v>69.119999999999891</v>
      </c>
      <c r="G68" s="4">
        <f t="shared" si="18"/>
        <v>60.379166666666457</v>
      </c>
      <c r="H68" s="9">
        <f t="shared" ref="H68:H131" si="29">E68-E67</f>
        <v>-50.579999999999927</v>
      </c>
      <c r="I68" s="4">
        <f t="shared" si="10"/>
        <v>5.8760000000000217</v>
      </c>
      <c r="K68" s="16">
        <f t="shared" si="8"/>
        <v>0.18528278937765835</v>
      </c>
      <c r="L68" s="4">
        <f t="shared" si="9"/>
        <v>98.659999999999854</v>
      </c>
      <c r="M68" s="6">
        <f t="shared" si="13"/>
        <v>0.26767492711370311</v>
      </c>
      <c r="N68" s="4">
        <f t="shared" si="14"/>
        <v>109.76000000000022</v>
      </c>
      <c r="O68" s="6">
        <f t="shared" si="15"/>
        <v>0.39179782082324305</v>
      </c>
      <c r="P68" s="4">
        <f t="shared" si="16"/>
        <v>132.15999999999985</v>
      </c>
      <c r="Q68" s="13"/>
      <c r="R68" s="13"/>
      <c r="S68" s="4">
        <f t="shared" si="5"/>
        <v>-15.269999999999527</v>
      </c>
      <c r="T68" s="6">
        <f t="shared" si="11"/>
        <v>0.58937682215743792</v>
      </c>
      <c r="U68" s="4">
        <f t="shared" ref="U68:U131" si="30">E67-D68</f>
        <v>84.389999999999418</v>
      </c>
      <c r="V68" s="6">
        <f t="shared" si="12"/>
        <v>-4.0360787172005946E-2</v>
      </c>
      <c r="X68" s="4">
        <f t="shared" ref="X68:X131" si="31">IF(S68&gt;U68,U68,S68)</f>
        <v>-15.269999999999527</v>
      </c>
      <c r="Z68" s="4">
        <f t="shared" si="21"/>
        <v>84.389999999999418</v>
      </c>
      <c r="AA68" s="4">
        <f t="shared" si="22"/>
        <v>50.579999999999927</v>
      </c>
      <c r="AC68" s="4">
        <f t="shared" si="23"/>
        <v>15.579999999999927</v>
      </c>
      <c r="AD68" s="4">
        <f t="shared" si="19"/>
        <v>84.270000000000437</v>
      </c>
      <c r="AG68" s="4">
        <f t="shared" si="20"/>
        <v>7.2000000000007276</v>
      </c>
      <c r="AH68" s="4">
        <f t="shared" si="24"/>
        <v>44.429999999999382</v>
      </c>
      <c r="AI68" s="4">
        <f t="shared" si="25"/>
        <v>23.800000000000182</v>
      </c>
      <c r="AK68" s="4">
        <f t="shared" si="27"/>
        <v>-23.800000000000182</v>
      </c>
      <c r="AL68" s="4">
        <f t="shared" si="26"/>
        <v>50.579999999999927</v>
      </c>
    </row>
    <row r="69" spans="1:38">
      <c r="A69" s="2">
        <f>Pairs!P69</f>
        <v>40277</v>
      </c>
      <c r="B69" s="5">
        <f>Pairs!Q69</f>
        <v>6226.26</v>
      </c>
      <c r="C69" s="5">
        <f>Pairs!R69</f>
        <v>6254.49</v>
      </c>
      <c r="D69" s="5">
        <f>Pairs!S69</f>
        <v>6216.6</v>
      </c>
      <c r="E69" s="5">
        <f>Pairs!T69</f>
        <v>6249.7</v>
      </c>
      <c r="F69" s="4">
        <f t="shared" si="28"/>
        <v>37.889999999999418</v>
      </c>
      <c r="G69" s="4">
        <f t="shared" si="18"/>
        <v>57.149166666666439</v>
      </c>
      <c r="H69" s="9">
        <f t="shared" si="29"/>
        <v>77.869999999999891</v>
      </c>
      <c r="I69" s="4">
        <f t="shared" si="10"/>
        <v>19.229999999999926</v>
      </c>
      <c r="K69" s="16">
        <f t="shared" si="8"/>
        <v>0.96877332669818095</v>
      </c>
      <c r="L69" s="4">
        <f t="shared" si="9"/>
        <v>80.380000000000109</v>
      </c>
      <c r="M69" s="6">
        <f t="shared" si="13"/>
        <v>0.97713192419824879</v>
      </c>
      <c r="N69" s="4">
        <f t="shared" si="14"/>
        <v>109.76000000000022</v>
      </c>
      <c r="O69" s="6">
        <f t="shared" si="15"/>
        <v>0.98100786924939298</v>
      </c>
      <c r="P69" s="4">
        <f t="shared" si="16"/>
        <v>132.15999999999985</v>
      </c>
      <c r="Q69" s="13"/>
      <c r="R69" s="13"/>
      <c r="S69" s="4">
        <f t="shared" ref="S69:S132" si="32">C69-E68</f>
        <v>82.659999999999854</v>
      </c>
      <c r="T69" s="6">
        <f t="shared" si="11"/>
        <v>1.0231096695722659</v>
      </c>
      <c r="U69" s="4">
        <f t="shared" si="30"/>
        <v>-44.770000000000437</v>
      </c>
      <c r="V69" s="6">
        <f t="shared" si="12"/>
        <v>0.63906345023312661</v>
      </c>
      <c r="X69" s="4">
        <f t="shared" si="31"/>
        <v>-44.770000000000437</v>
      </c>
      <c r="Z69" s="4">
        <f t="shared" si="21"/>
        <v>82.659999999999854</v>
      </c>
      <c r="AA69" s="4">
        <f t="shared" si="22"/>
        <v>77.869999999999891</v>
      </c>
      <c r="AC69" s="4">
        <f t="shared" si="23"/>
        <v>42.869999999999891</v>
      </c>
      <c r="AD69" s="4">
        <f t="shared" si="19"/>
        <v>140.41000000000076</v>
      </c>
      <c r="AG69" s="4">
        <f t="shared" si="20"/>
        <v>9.6599999999998545</v>
      </c>
      <c r="AH69" s="4">
        <f t="shared" si="24"/>
        <v>44.429999999999382</v>
      </c>
      <c r="AI69" s="4">
        <f t="shared" si="25"/>
        <v>22.780000000000655</v>
      </c>
      <c r="AK69" s="4">
        <f t="shared" si="27"/>
        <v>77.869999999999891</v>
      </c>
      <c r="AL69" s="4">
        <f t="shared" si="26"/>
        <v>-22.780000000000655</v>
      </c>
    </row>
    <row r="70" spans="1:38">
      <c r="A70" s="2">
        <f>Pairs!P70</f>
        <v>40280</v>
      </c>
      <c r="B70" s="5">
        <f>Pairs!Q70</f>
        <v>6283.81</v>
      </c>
      <c r="C70" s="5">
        <f>Pairs!R70</f>
        <v>6285.03</v>
      </c>
      <c r="D70" s="5">
        <f>Pairs!S70</f>
        <v>6223.78</v>
      </c>
      <c r="E70" s="5">
        <f>Pairs!T70</f>
        <v>6250.69</v>
      </c>
      <c r="F70" s="4">
        <f t="shared" si="28"/>
        <v>61.25</v>
      </c>
      <c r="G70" s="4">
        <f t="shared" si="18"/>
        <v>58.120833333333167</v>
      </c>
      <c r="H70" s="9">
        <f t="shared" si="29"/>
        <v>0.98999999999978172</v>
      </c>
      <c r="I70" s="4">
        <f t="shared" si="10"/>
        <v>3.0259999999998399</v>
      </c>
      <c r="K70" s="16">
        <f t="shared" si="8"/>
        <v>0.98108982333913364</v>
      </c>
      <c r="L70" s="4">
        <f t="shared" si="9"/>
        <v>80.380000000000109</v>
      </c>
      <c r="M70" s="6">
        <f t="shared" si="13"/>
        <v>0.98459355361848333</v>
      </c>
      <c r="N70" s="4">
        <f t="shared" si="14"/>
        <v>98.659999999999854</v>
      </c>
      <c r="O70" s="6">
        <f t="shared" si="15"/>
        <v>0.98615160349853836</v>
      </c>
      <c r="P70" s="4">
        <f t="shared" si="16"/>
        <v>109.76000000000022</v>
      </c>
      <c r="Q70" s="13"/>
      <c r="R70" s="13"/>
      <c r="S70" s="4">
        <f t="shared" si="32"/>
        <v>35.329999999999927</v>
      </c>
      <c r="T70" s="6">
        <f t="shared" si="11"/>
        <v>1.4083105250062162</v>
      </c>
      <c r="U70" s="4">
        <f t="shared" si="30"/>
        <v>25.920000000000073</v>
      </c>
      <c r="V70" s="6">
        <f t="shared" si="12"/>
        <v>0.64630505100771019</v>
      </c>
      <c r="X70" s="4">
        <f t="shared" si="31"/>
        <v>25.920000000000073</v>
      </c>
      <c r="Z70" s="4">
        <f t="shared" si="21"/>
        <v>35.329999999999927</v>
      </c>
      <c r="AA70" s="4">
        <f t="shared" si="22"/>
        <v>0.98999999999978172</v>
      </c>
      <c r="AC70" s="4">
        <f t="shared" si="23"/>
        <v>-34.010000000000218</v>
      </c>
      <c r="AD70" s="4">
        <f t="shared" si="19"/>
        <v>47.450000000000728</v>
      </c>
      <c r="AG70" s="4">
        <f t="shared" si="20"/>
        <v>1.2199999999993452</v>
      </c>
      <c r="AH70" s="4">
        <f t="shared" si="24"/>
        <v>44.429999999999382</v>
      </c>
      <c r="AI70" s="4">
        <f t="shared" si="25"/>
        <v>21.960000000000036</v>
      </c>
      <c r="AK70" s="4">
        <f t="shared" si="27"/>
        <v>-21.960000000000036</v>
      </c>
      <c r="AL70" s="4">
        <f t="shared" si="26"/>
        <v>-21.960000000000036</v>
      </c>
    </row>
    <row r="71" spans="1:38">
      <c r="A71" s="2">
        <f>Pairs!P71</f>
        <v>40281</v>
      </c>
      <c r="B71" s="5">
        <f>Pairs!Q71</f>
        <v>6236.28</v>
      </c>
      <c r="C71" s="5">
        <f>Pairs!R71</f>
        <v>6251.46</v>
      </c>
      <c r="D71" s="5">
        <f>Pairs!S71</f>
        <v>6199.71</v>
      </c>
      <c r="E71" s="5">
        <f>Pairs!T71</f>
        <v>6230.83</v>
      </c>
      <c r="F71" s="4">
        <f t="shared" si="28"/>
        <v>51.75</v>
      </c>
      <c r="G71" s="4">
        <f t="shared" si="18"/>
        <v>55.776666666666493</v>
      </c>
      <c r="H71" s="9">
        <f t="shared" si="29"/>
        <v>-19.859999999999673</v>
      </c>
      <c r="I71" s="4">
        <f t="shared" si="10"/>
        <v>-4.276000000000022</v>
      </c>
      <c r="K71" s="16">
        <f t="shared" ref="K71:K134" si="33">(E71-MIN($E67:$E71))/(MAX($E67:$E71)-MIN($E67:$E71))</f>
        <v>0.74816129850368052</v>
      </c>
      <c r="L71" s="4">
        <f t="shared" ref="L71:L134" si="34">(MAX($E67:$E71)-MIN($E67:$E71))</f>
        <v>78.859999999999673</v>
      </c>
      <c r="M71" s="6">
        <f t="shared" si="13"/>
        <v>0.73401343617815273</v>
      </c>
      <c r="N71" s="4">
        <f t="shared" si="14"/>
        <v>80.380000000000109</v>
      </c>
      <c r="O71" s="6">
        <f t="shared" si="15"/>
        <v>0.80521137026239009</v>
      </c>
      <c r="P71" s="4">
        <f t="shared" si="16"/>
        <v>109.76000000000022</v>
      </c>
      <c r="Q71" s="13"/>
      <c r="R71" s="13"/>
      <c r="S71" s="4">
        <f t="shared" si="32"/>
        <v>0.77000000000043656</v>
      </c>
      <c r="T71" s="6">
        <f t="shared" si="11"/>
        <v>0.9906693207265489</v>
      </c>
      <c r="U71" s="4">
        <f t="shared" si="30"/>
        <v>50.979999999999563</v>
      </c>
      <c r="V71" s="6">
        <f t="shared" si="12"/>
        <v>0.34685245085842337</v>
      </c>
      <c r="X71" s="4">
        <f t="shared" si="31"/>
        <v>0.77000000000043656</v>
      </c>
      <c r="Z71" s="4">
        <f t="shared" si="21"/>
        <v>50.979999999999563</v>
      </c>
      <c r="AA71" s="4">
        <f t="shared" si="22"/>
        <v>19.859999999999673</v>
      </c>
      <c r="AC71" s="4">
        <f t="shared" si="23"/>
        <v>-15.140000000000327</v>
      </c>
      <c r="AD71" s="4">
        <f t="shared" si="19"/>
        <v>32.3100000000004</v>
      </c>
      <c r="AG71" s="4">
        <f t="shared" si="20"/>
        <v>15.180000000000291</v>
      </c>
      <c r="AH71" s="4">
        <f t="shared" si="24"/>
        <v>44.429999999999382</v>
      </c>
      <c r="AI71" s="4">
        <f t="shared" si="25"/>
        <v>21.960000000000036</v>
      </c>
      <c r="AK71" s="4">
        <f t="shared" si="27"/>
        <v>-21.960000000000036</v>
      </c>
      <c r="AL71" s="4">
        <f t="shared" si="26"/>
        <v>19.859999999999673</v>
      </c>
    </row>
    <row r="72" spans="1:38">
      <c r="A72" s="2">
        <f>Pairs!P72</f>
        <v>40282</v>
      </c>
      <c r="B72" s="5">
        <f>Pairs!Q72</f>
        <v>6269.48</v>
      </c>
      <c r="C72" s="5">
        <f>Pairs!R72</f>
        <v>6305.15</v>
      </c>
      <c r="D72" s="5">
        <f>Pairs!S72</f>
        <v>6249.92</v>
      </c>
      <c r="E72" s="5">
        <f>Pairs!T72</f>
        <v>6278.4</v>
      </c>
      <c r="F72" s="4">
        <f t="shared" si="28"/>
        <v>55.229999999999563</v>
      </c>
      <c r="G72" s="4">
        <f t="shared" si="18"/>
        <v>51.924999999999805</v>
      </c>
      <c r="H72" s="9">
        <f t="shared" si="29"/>
        <v>47.569999999999709</v>
      </c>
      <c r="I72" s="4">
        <f t="shared" si="10"/>
        <v>11.197999999999956</v>
      </c>
      <c r="K72" s="16">
        <f t="shared" si="33"/>
        <v>1</v>
      </c>
      <c r="L72" s="4">
        <f t="shared" si="34"/>
        <v>106.56999999999971</v>
      </c>
      <c r="M72" s="6">
        <f t="shared" si="13"/>
        <v>1</v>
      </c>
      <c r="N72" s="4">
        <f t="shared" si="14"/>
        <v>106.56999999999971</v>
      </c>
      <c r="O72" s="6">
        <f t="shared" si="15"/>
        <v>1</v>
      </c>
      <c r="P72" s="4">
        <f t="shared" si="16"/>
        <v>124.84999999999945</v>
      </c>
      <c r="Q72" s="13"/>
      <c r="R72" s="13"/>
      <c r="S72" s="4">
        <f t="shared" si="32"/>
        <v>74.319999999999709</v>
      </c>
      <c r="T72" s="6">
        <f t="shared" si="11"/>
        <v>1.6905909206188214</v>
      </c>
      <c r="U72" s="4">
        <f t="shared" si="30"/>
        <v>-19.090000000000146</v>
      </c>
      <c r="V72" s="6">
        <f t="shared" si="12"/>
        <v>0.9902358610195342</v>
      </c>
      <c r="X72" s="4">
        <f t="shared" si="31"/>
        <v>-19.090000000000146</v>
      </c>
      <c r="Z72" s="4">
        <f t="shared" si="21"/>
        <v>74.319999999999709</v>
      </c>
      <c r="AA72" s="4">
        <f t="shared" si="22"/>
        <v>47.569999999999709</v>
      </c>
      <c r="AC72" s="4">
        <f t="shared" si="23"/>
        <v>12.569999999999709</v>
      </c>
      <c r="AD72" s="4">
        <f t="shared" si="19"/>
        <v>43.079999999999927</v>
      </c>
      <c r="AG72" s="4">
        <f t="shared" si="20"/>
        <v>19.559999999999491</v>
      </c>
      <c r="AH72" s="4">
        <f t="shared" si="24"/>
        <v>44.429999999999382</v>
      </c>
      <c r="AI72" s="4">
        <f t="shared" si="25"/>
        <v>21.960000000000036</v>
      </c>
      <c r="AK72" s="4">
        <f t="shared" si="27"/>
        <v>47.569999999999709</v>
      </c>
      <c r="AL72" s="4">
        <f t="shared" si="26"/>
        <v>-21.960000000000036</v>
      </c>
    </row>
    <row r="73" spans="1:38">
      <c r="A73" s="2">
        <f>Pairs!P73</f>
        <v>40283</v>
      </c>
      <c r="B73" s="5">
        <f>Pairs!Q73</f>
        <v>6286.63</v>
      </c>
      <c r="C73" s="5">
        <f>Pairs!R73</f>
        <v>6310.76</v>
      </c>
      <c r="D73" s="5">
        <f>Pairs!S73</f>
        <v>6249.74</v>
      </c>
      <c r="E73" s="5">
        <f>Pairs!T73</f>
        <v>6291.45</v>
      </c>
      <c r="F73" s="4">
        <f t="shared" si="28"/>
        <v>61.020000000000437</v>
      </c>
      <c r="G73" s="4">
        <f t="shared" si="18"/>
        <v>54.48666666666653</v>
      </c>
      <c r="H73" s="9">
        <f t="shared" si="29"/>
        <v>13.050000000000182</v>
      </c>
      <c r="I73" s="4">
        <f t="shared" ref="I73:I136" si="35">AVERAGE(H69:H73)</f>
        <v>23.923999999999978</v>
      </c>
      <c r="K73" s="16">
        <f t="shared" si="33"/>
        <v>1</v>
      </c>
      <c r="L73" s="4">
        <f t="shared" si="34"/>
        <v>60.619999999999891</v>
      </c>
      <c r="M73" s="6">
        <f t="shared" si="13"/>
        <v>1</v>
      </c>
      <c r="N73" s="4">
        <f t="shared" si="14"/>
        <v>119.61999999999989</v>
      </c>
      <c r="O73" s="6">
        <f t="shared" si="15"/>
        <v>1</v>
      </c>
      <c r="P73" s="4">
        <f t="shared" si="16"/>
        <v>119.61999999999989</v>
      </c>
      <c r="Q73" s="13"/>
      <c r="R73" s="13"/>
      <c r="S73" s="4">
        <f t="shared" si="32"/>
        <v>32.360000000000582</v>
      </c>
      <c r="T73" s="6">
        <f t="shared" si="11"/>
        <v>1.3036501829783305</v>
      </c>
      <c r="U73" s="4">
        <f t="shared" si="30"/>
        <v>28.659999999999854</v>
      </c>
      <c r="V73" s="6">
        <f t="shared" si="12"/>
        <v>0.731068781082857</v>
      </c>
      <c r="X73" s="4">
        <f t="shared" si="31"/>
        <v>28.659999999999854</v>
      </c>
      <c r="Z73" s="4">
        <f t="shared" si="21"/>
        <v>32.360000000000582</v>
      </c>
      <c r="AA73" s="4">
        <f t="shared" si="22"/>
        <v>13.050000000000182</v>
      </c>
      <c r="AC73" s="4" t="str">
        <f t="shared" si="23"/>
        <v/>
      </c>
      <c r="AD73" s="4">
        <f t="shared" si="19"/>
        <v>63.679999999999382</v>
      </c>
      <c r="AG73" s="4">
        <f t="shared" si="20"/>
        <v>24.130000000000109</v>
      </c>
      <c r="AH73" s="4">
        <f t="shared" si="24"/>
        <v>44.429999999999382</v>
      </c>
      <c r="AI73" s="4">
        <f t="shared" si="25"/>
        <v>22.780000000000655</v>
      </c>
      <c r="AK73" s="4">
        <f t="shared" si="27"/>
        <v>-22.780000000000655</v>
      </c>
      <c r="AL73" s="4">
        <f t="shared" si="26"/>
        <v>-22.780000000000655</v>
      </c>
    </row>
    <row r="74" spans="1:38">
      <c r="A74" s="2">
        <f>Pairs!P74</f>
        <v>40284</v>
      </c>
      <c r="B74" s="5">
        <f>Pairs!Q74</f>
        <v>6264.65</v>
      </c>
      <c r="C74" s="5">
        <f>Pairs!R74</f>
        <v>6305.4</v>
      </c>
      <c r="D74" s="5">
        <f>Pairs!S74</f>
        <v>6162.84</v>
      </c>
      <c r="E74" s="5">
        <f>Pairs!T74</f>
        <v>6180.9</v>
      </c>
      <c r="F74" s="4">
        <f t="shared" si="28"/>
        <v>142.55999999999949</v>
      </c>
      <c r="G74" s="4">
        <f t="shared" si="18"/>
        <v>62.646666666666455</v>
      </c>
      <c r="H74" s="9">
        <f t="shared" si="29"/>
        <v>-110.55000000000018</v>
      </c>
      <c r="I74" s="4">
        <f t="shared" si="35"/>
        <v>-13.760000000000037</v>
      </c>
      <c r="K74" s="16">
        <f t="shared" si="33"/>
        <v>0</v>
      </c>
      <c r="L74" s="4">
        <f t="shared" si="34"/>
        <v>110.55000000000018</v>
      </c>
      <c r="M74" s="6">
        <f t="shared" si="13"/>
        <v>7.5823440896168839E-2</v>
      </c>
      <c r="N74" s="4">
        <f t="shared" si="14"/>
        <v>119.61999999999989</v>
      </c>
      <c r="O74" s="6">
        <f t="shared" si="15"/>
        <v>7.5823440896168839E-2</v>
      </c>
      <c r="P74" s="4">
        <f t="shared" si="16"/>
        <v>119.61999999999989</v>
      </c>
      <c r="Q74" s="13"/>
      <c r="R74" s="13"/>
      <c r="S74" s="4">
        <f t="shared" si="32"/>
        <v>13.949999999999818</v>
      </c>
      <c r="T74" s="6">
        <f t="shared" ref="T74:T137" si="36">($C74-MIN($E69:$E73))/(MAX($E69:$E73)-MIN($E69:$E73))</f>
        <v>1.2301220719234551</v>
      </c>
      <c r="U74" s="4">
        <f t="shared" si="30"/>
        <v>128.60999999999967</v>
      </c>
      <c r="V74" s="6">
        <f t="shared" ref="V74:V137" si="37">($D74-MIN($E69:$E73))/(MAX($E69:$E73)-MIN($E69:$E73))</f>
        <v>-1.1215770372814238</v>
      </c>
      <c r="X74" s="4">
        <f t="shared" si="31"/>
        <v>13.949999999999818</v>
      </c>
      <c r="Z74" s="4">
        <f t="shared" si="21"/>
        <v>128.60999999999967</v>
      </c>
      <c r="AA74" s="4">
        <f t="shared" si="22"/>
        <v>110.55000000000018</v>
      </c>
      <c r="AC74" s="4">
        <f t="shared" si="23"/>
        <v>75.550000000000182</v>
      </c>
      <c r="AD74" s="4">
        <f t="shared" si="19"/>
        <v>139.22999999999956</v>
      </c>
      <c r="AG74" s="4">
        <f t="shared" si="20"/>
        <v>40.75</v>
      </c>
      <c r="AH74" s="4">
        <f t="shared" si="24"/>
        <v>44.429999999999382</v>
      </c>
      <c r="AI74" s="4">
        <f t="shared" si="25"/>
        <v>24.130000000000109</v>
      </c>
      <c r="AK74" s="4">
        <f t="shared" si="27"/>
        <v>-24.130000000000109</v>
      </c>
      <c r="AL74" s="4">
        <f t="shared" si="26"/>
        <v>110.55000000000018</v>
      </c>
    </row>
    <row r="75" spans="1:38">
      <c r="A75" s="2">
        <f>Pairs!P75</f>
        <v>40287</v>
      </c>
      <c r="B75" s="5">
        <f>Pairs!Q75</f>
        <v>6158.6</v>
      </c>
      <c r="C75" s="5">
        <f>Pairs!R75</f>
        <v>6190.86</v>
      </c>
      <c r="D75" s="5">
        <f>Pairs!S75</f>
        <v>6140.38</v>
      </c>
      <c r="E75" s="5">
        <f>Pairs!T75</f>
        <v>6162.44</v>
      </c>
      <c r="F75" s="4">
        <f t="shared" si="28"/>
        <v>50.479999999999563</v>
      </c>
      <c r="G75" s="4">
        <f t="shared" si="18"/>
        <v>61.187499999999773</v>
      </c>
      <c r="H75" s="9">
        <f t="shared" si="29"/>
        <v>-18.460000000000036</v>
      </c>
      <c r="I75" s="4">
        <f t="shared" si="35"/>
        <v>-17.649999999999999</v>
      </c>
      <c r="K75" s="16">
        <f t="shared" si="33"/>
        <v>0</v>
      </c>
      <c r="L75" s="4">
        <f t="shared" si="34"/>
        <v>129.01000000000022</v>
      </c>
      <c r="M75" s="6">
        <f t="shared" si="13"/>
        <v>0</v>
      </c>
      <c r="N75" s="4">
        <f t="shared" si="14"/>
        <v>129.01000000000022</v>
      </c>
      <c r="O75" s="6">
        <f t="shared" si="15"/>
        <v>0</v>
      </c>
      <c r="P75" s="4">
        <f t="shared" si="16"/>
        <v>129.01000000000022</v>
      </c>
      <c r="Q75" s="13"/>
      <c r="R75" s="13"/>
      <c r="S75" s="4">
        <f t="shared" si="32"/>
        <v>9.9600000000000364</v>
      </c>
      <c r="T75" s="6">
        <f t="shared" si="36"/>
        <v>9.0094979647218632E-2</v>
      </c>
      <c r="U75" s="4">
        <f t="shared" si="30"/>
        <v>40.519999999999527</v>
      </c>
      <c r="V75" s="6">
        <f t="shared" si="37"/>
        <v>-0.36653098145634971</v>
      </c>
      <c r="X75" s="4">
        <f t="shared" si="31"/>
        <v>9.9600000000000364</v>
      </c>
      <c r="Z75" s="4">
        <f t="shared" si="21"/>
        <v>40.519999999999527</v>
      </c>
      <c r="AA75" s="4">
        <f t="shared" si="22"/>
        <v>18.460000000000036</v>
      </c>
      <c r="AC75" s="4">
        <f t="shared" si="23"/>
        <v>-16.539999999999964</v>
      </c>
      <c r="AD75" s="4">
        <f t="shared" si="19"/>
        <v>75.679999999999382</v>
      </c>
      <c r="AG75" s="4">
        <f t="shared" si="20"/>
        <v>18.220000000000255</v>
      </c>
      <c r="AH75" s="4">
        <f t="shared" si="24"/>
        <v>44.429999999999382</v>
      </c>
      <c r="AI75" s="4">
        <f t="shared" si="25"/>
        <v>24.130000000000109</v>
      </c>
      <c r="AK75" s="4">
        <f t="shared" si="27"/>
        <v>-24.130000000000109</v>
      </c>
      <c r="AL75" s="4">
        <f t="shared" si="26"/>
        <v>18.460000000000036</v>
      </c>
    </row>
    <row r="76" spans="1:38">
      <c r="A76" s="2">
        <f>Pairs!P76</f>
        <v>40288</v>
      </c>
      <c r="B76" s="5">
        <f>Pairs!Q76</f>
        <v>6193.5</v>
      </c>
      <c r="C76" s="5">
        <f>Pairs!R76</f>
        <v>6267.54</v>
      </c>
      <c r="D76" s="5">
        <f>Pairs!S76</f>
        <v>6172.57</v>
      </c>
      <c r="E76" s="5">
        <f>Pairs!T76</f>
        <v>6264.23</v>
      </c>
      <c r="F76" s="4">
        <f t="shared" si="28"/>
        <v>94.970000000000255</v>
      </c>
      <c r="G76" s="4">
        <f t="shared" si="18"/>
        <v>64.605833333333067</v>
      </c>
      <c r="H76" s="9">
        <f t="shared" si="29"/>
        <v>101.78999999999996</v>
      </c>
      <c r="I76" s="4">
        <f t="shared" si="35"/>
        <v>6.6799999999999269</v>
      </c>
      <c r="K76" s="16">
        <f t="shared" si="33"/>
        <v>0.78900860398418571</v>
      </c>
      <c r="L76" s="4">
        <f t="shared" si="34"/>
        <v>129.01000000000022</v>
      </c>
      <c r="M76" s="6">
        <f t="shared" ref="M76:M139" si="38">(E76-MIN($E70:$E76))/(MAX($E70:$E76)-MIN($E70:$E76))</f>
        <v>0.78900860398418571</v>
      </c>
      <c r="N76" s="4">
        <f t="shared" ref="N76:N139" si="39">MAX($E70:$E76)-MIN($E70:$E76)</f>
        <v>129.01000000000022</v>
      </c>
      <c r="O76" s="6">
        <f t="shared" ref="O76:O139" si="40">(E76-MIN($E68:$E76))/(MAX($E68:$E76)-MIN($E68:$E76))</f>
        <v>0.78900860398418571</v>
      </c>
      <c r="P76" s="4">
        <f t="shared" ref="P76:P139" si="41">MAX($E68:$E76)-MIN($E68:$E76)</f>
        <v>129.01000000000022</v>
      </c>
      <c r="Q76" s="13"/>
      <c r="R76" s="13"/>
      <c r="S76" s="4">
        <f t="shared" si="32"/>
        <v>105.10000000000036</v>
      </c>
      <c r="T76" s="6">
        <f t="shared" si="36"/>
        <v>0.81466552980389262</v>
      </c>
      <c r="U76" s="4">
        <f t="shared" si="30"/>
        <v>-10.130000000000109</v>
      </c>
      <c r="V76" s="6">
        <f t="shared" si="37"/>
        <v>7.8521044880242558E-2</v>
      </c>
      <c r="X76" s="4">
        <f t="shared" si="31"/>
        <v>-10.130000000000109</v>
      </c>
      <c r="Z76" s="4">
        <f t="shared" si="21"/>
        <v>105.10000000000036</v>
      </c>
      <c r="AA76" s="4">
        <f t="shared" si="22"/>
        <v>101.78999999999996</v>
      </c>
      <c r="AC76" s="4">
        <f t="shared" si="23"/>
        <v>66.789999999999964</v>
      </c>
      <c r="AD76" s="4">
        <f t="shared" si="19"/>
        <v>142.46999999999935</v>
      </c>
      <c r="AG76" s="4">
        <f t="shared" si="20"/>
        <v>20.930000000000291</v>
      </c>
      <c r="AH76" s="4">
        <f t="shared" si="24"/>
        <v>44.429999999999382</v>
      </c>
      <c r="AI76" s="4">
        <f t="shared" si="25"/>
        <v>24.130000000000109</v>
      </c>
      <c r="AK76" s="4">
        <f t="shared" si="27"/>
        <v>101.78999999999996</v>
      </c>
      <c r="AL76" s="4">
        <f t="shared" si="26"/>
        <v>-24.130000000000109</v>
      </c>
    </row>
    <row r="77" spans="1:38">
      <c r="A77" s="2">
        <f>Pairs!P77</f>
        <v>40289</v>
      </c>
      <c r="B77" s="5">
        <f>Pairs!Q77</f>
        <v>6280.54</v>
      </c>
      <c r="C77" s="5">
        <f>Pairs!R77</f>
        <v>6281.38</v>
      </c>
      <c r="D77" s="5">
        <f>Pairs!S77</f>
        <v>6229.18</v>
      </c>
      <c r="E77" s="5">
        <f>Pairs!T77</f>
        <v>6230.38</v>
      </c>
      <c r="F77" s="4">
        <f t="shared" si="28"/>
        <v>52.199999999999818</v>
      </c>
      <c r="G77" s="4">
        <f t="shared" si="18"/>
        <v>64.624166666666426</v>
      </c>
      <c r="H77" s="9">
        <f t="shared" si="29"/>
        <v>-33.849999999999454</v>
      </c>
      <c r="I77" s="4">
        <f t="shared" si="35"/>
        <v>-9.6039999999999051</v>
      </c>
      <c r="K77" s="16">
        <f t="shared" si="33"/>
        <v>0.52662584295791326</v>
      </c>
      <c r="L77" s="4">
        <f t="shared" si="34"/>
        <v>129.01000000000022</v>
      </c>
      <c r="M77" s="6">
        <f t="shared" si="38"/>
        <v>0.52662584295791326</v>
      </c>
      <c r="N77" s="4">
        <f t="shared" si="39"/>
        <v>129.01000000000022</v>
      </c>
      <c r="O77" s="6">
        <f t="shared" si="40"/>
        <v>0.52662584295791326</v>
      </c>
      <c r="P77" s="4">
        <f t="shared" si="41"/>
        <v>129.01000000000022</v>
      </c>
      <c r="Q77" s="13"/>
      <c r="R77" s="13"/>
      <c r="S77" s="4">
        <f t="shared" si="32"/>
        <v>17.150000000000546</v>
      </c>
      <c r="T77" s="6">
        <f t="shared" si="36"/>
        <v>0.92194403534609959</v>
      </c>
      <c r="U77" s="4">
        <f t="shared" si="30"/>
        <v>35.049999999999272</v>
      </c>
      <c r="V77" s="6">
        <f t="shared" si="37"/>
        <v>0.51732423843113384</v>
      </c>
      <c r="X77" s="4">
        <f t="shared" si="31"/>
        <v>17.150000000000546</v>
      </c>
      <c r="Z77" s="4">
        <f t="shared" si="21"/>
        <v>35.049999999999272</v>
      </c>
      <c r="AA77" s="4">
        <f t="shared" si="22"/>
        <v>33.849999999999454</v>
      </c>
      <c r="AC77" s="4">
        <f t="shared" si="23"/>
        <v>-1.1500000000005457</v>
      </c>
      <c r="AD77" s="4">
        <f t="shared" si="19"/>
        <v>146.51999999999862</v>
      </c>
      <c r="AG77" s="4">
        <f t="shared" si="20"/>
        <v>0.84000000000014552</v>
      </c>
      <c r="AH77" s="4">
        <f t="shared" si="24"/>
        <v>44.429999999999382</v>
      </c>
      <c r="AI77" s="4">
        <f t="shared" si="25"/>
        <v>24.130000000000109</v>
      </c>
      <c r="AK77" s="4">
        <f t="shared" si="27"/>
        <v>-24.130000000000109</v>
      </c>
      <c r="AL77" s="4">
        <f t="shared" si="26"/>
        <v>33.849999999999454</v>
      </c>
    </row>
    <row r="78" spans="1:38">
      <c r="A78" s="2">
        <f>Pairs!P78</f>
        <v>40290</v>
      </c>
      <c r="B78" s="5">
        <f>Pairs!Q78</f>
        <v>6229.23</v>
      </c>
      <c r="C78" s="5">
        <f>Pairs!R78</f>
        <v>6286.36</v>
      </c>
      <c r="D78" s="5">
        <f>Pairs!S78</f>
        <v>6141.07</v>
      </c>
      <c r="E78" s="5">
        <f>Pairs!T78</f>
        <v>6168.72</v>
      </c>
      <c r="F78" s="4">
        <f t="shared" si="28"/>
        <v>145.28999999999996</v>
      </c>
      <c r="G78" s="4">
        <f t="shared" si="18"/>
        <v>72.4699999999998</v>
      </c>
      <c r="H78" s="9">
        <f t="shared" si="29"/>
        <v>-61.659999999999854</v>
      </c>
      <c r="I78" s="4">
        <f t="shared" si="35"/>
        <v>-24.545999999999914</v>
      </c>
      <c r="K78" s="16">
        <f t="shared" si="33"/>
        <v>6.1695647902550908E-2</v>
      </c>
      <c r="L78" s="4">
        <f t="shared" si="34"/>
        <v>101.78999999999996</v>
      </c>
      <c r="M78" s="6">
        <f t="shared" si="38"/>
        <v>4.8678397023491547E-2</v>
      </c>
      <c r="N78" s="4">
        <f t="shared" si="39"/>
        <v>129.01000000000022</v>
      </c>
      <c r="O78" s="6">
        <f t="shared" si="40"/>
        <v>4.8678397023491547E-2</v>
      </c>
      <c r="P78" s="4">
        <f t="shared" si="41"/>
        <v>129.01000000000022</v>
      </c>
      <c r="Q78" s="13"/>
      <c r="R78" s="13"/>
      <c r="S78" s="4">
        <f t="shared" si="32"/>
        <v>55.979999999999563</v>
      </c>
      <c r="T78" s="6">
        <f t="shared" si="36"/>
        <v>0.96054569413223678</v>
      </c>
      <c r="U78" s="4">
        <f t="shared" si="30"/>
        <v>89.3100000000004</v>
      </c>
      <c r="V78" s="6">
        <f t="shared" si="37"/>
        <v>-0.16564607394775485</v>
      </c>
      <c r="X78" s="4">
        <f t="shared" si="31"/>
        <v>55.979999999999563</v>
      </c>
      <c r="Z78" s="4">
        <f t="shared" si="21"/>
        <v>89.3100000000004</v>
      </c>
      <c r="AA78" s="4">
        <f t="shared" si="22"/>
        <v>61.659999999999854</v>
      </c>
      <c r="AC78" s="4">
        <f t="shared" si="23"/>
        <v>26.659999999999854</v>
      </c>
      <c r="AD78" s="4">
        <f t="shared" si="19"/>
        <v>157.59999999999854</v>
      </c>
      <c r="AG78" s="4">
        <f t="shared" si="20"/>
        <v>57.130000000000109</v>
      </c>
      <c r="AH78" s="4">
        <f t="shared" si="24"/>
        <v>57.130000000000109</v>
      </c>
      <c r="AI78" s="4">
        <f t="shared" si="25"/>
        <v>26.649999999999636</v>
      </c>
      <c r="AK78" s="4">
        <f t="shared" si="27"/>
        <v>-26.649999999999636</v>
      </c>
      <c r="AL78" s="4">
        <f t="shared" si="26"/>
        <v>-26.649999999999636</v>
      </c>
    </row>
    <row r="79" spans="1:38">
      <c r="A79" s="2">
        <f>Pairs!P79</f>
        <v>40291</v>
      </c>
      <c r="B79" s="5">
        <f>Pairs!Q79</f>
        <v>6192.62</v>
      </c>
      <c r="C79" s="5">
        <f>Pairs!R79</f>
        <v>6287.54</v>
      </c>
      <c r="D79" s="5">
        <f>Pairs!S79</f>
        <v>6170.39</v>
      </c>
      <c r="E79" s="5">
        <f>Pairs!T79</f>
        <v>6259.53</v>
      </c>
      <c r="F79" s="4">
        <f t="shared" si="28"/>
        <v>117.14999999999964</v>
      </c>
      <c r="G79" s="4">
        <f t="shared" ref="G79:G142" si="42">AVERAGE(F68:F79)</f>
        <v>78.242499999999836</v>
      </c>
      <c r="H79" s="9">
        <f t="shared" si="29"/>
        <v>90.809999999999491</v>
      </c>
      <c r="I79" s="4">
        <f t="shared" si="35"/>
        <v>15.726000000000022</v>
      </c>
      <c r="K79" s="16">
        <f t="shared" si="33"/>
        <v>0.9538265055506453</v>
      </c>
      <c r="L79" s="4">
        <f t="shared" si="34"/>
        <v>101.78999999999996</v>
      </c>
      <c r="M79" s="6">
        <f t="shared" si="38"/>
        <v>0.75257731958762875</v>
      </c>
      <c r="N79" s="4">
        <f t="shared" si="39"/>
        <v>129.01000000000022</v>
      </c>
      <c r="O79" s="6">
        <f t="shared" si="40"/>
        <v>0.75257731958762875</v>
      </c>
      <c r="P79" s="4">
        <f t="shared" si="41"/>
        <v>129.01000000000022</v>
      </c>
      <c r="Q79" s="13"/>
      <c r="R79" s="13"/>
      <c r="S79" s="4">
        <f t="shared" si="32"/>
        <v>118.81999999999971</v>
      </c>
      <c r="T79" s="6">
        <f t="shared" si="36"/>
        <v>1.229000884173302</v>
      </c>
      <c r="U79" s="4">
        <f t="shared" si="30"/>
        <v>-1.6700000000000728</v>
      </c>
      <c r="V79" s="6">
        <f t="shared" si="37"/>
        <v>7.8101974653705969E-2</v>
      </c>
      <c r="X79" s="4">
        <f t="shared" si="31"/>
        <v>-1.6700000000000728</v>
      </c>
      <c r="Z79" s="4">
        <f t="shared" si="21"/>
        <v>118.81999999999971</v>
      </c>
      <c r="AA79" s="4">
        <f t="shared" si="22"/>
        <v>90.809999999999491</v>
      </c>
      <c r="AC79" s="4">
        <f t="shared" si="23"/>
        <v>55.809999999999491</v>
      </c>
      <c r="AD79" s="4">
        <f t="shared" si="19"/>
        <v>170.53999999999814</v>
      </c>
      <c r="AG79" s="4">
        <f t="shared" si="20"/>
        <v>22.229999999999563</v>
      </c>
      <c r="AH79" s="4">
        <f t="shared" si="24"/>
        <v>57.130000000000109</v>
      </c>
      <c r="AI79" s="4">
        <f t="shared" si="25"/>
        <v>26.649999999999636</v>
      </c>
      <c r="AK79" s="4">
        <f t="shared" si="27"/>
        <v>90.809999999999491</v>
      </c>
      <c r="AL79" s="4">
        <f t="shared" si="26"/>
        <v>-26.649999999999636</v>
      </c>
    </row>
    <row r="80" spans="1:38">
      <c r="A80" s="2">
        <f>Pairs!P80</f>
        <v>40294</v>
      </c>
      <c r="B80" s="5">
        <f>Pairs!Q80</f>
        <v>6317.13</v>
      </c>
      <c r="C80" s="5">
        <f>Pairs!R80</f>
        <v>6341.52</v>
      </c>
      <c r="D80" s="5">
        <f>Pairs!S80</f>
        <v>6299.58</v>
      </c>
      <c r="E80" s="5">
        <f>Pairs!T80</f>
        <v>6332.1</v>
      </c>
      <c r="F80" s="4">
        <f t="shared" si="28"/>
        <v>41.940000000000509</v>
      </c>
      <c r="G80" s="4">
        <f t="shared" si="42"/>
        <v>75.977499999999893</v>
      </c>
      <c r="H80" s="9">
        <f t="shared" si="29"/>
        <v>72.570000000000618</v>
      </c>
      <c r="I80" s="4">
        <f t="shared" si="35"/>
        <v>33.932000000000151</v>
      </c>
      <c r="K80" s="16">
        <f t="shared" si="33"/>
        <v>1</v>
      </c>
      <c r="L80" s="4">
        <f t="shared" si="34"/>
        <v>163.38000000000011</v>
      </c>
      <c r="M80" s="6">
        <f t="shared" si="38"/>
        <v>1</v>
      </c>
      <c r="N80" s="4">
        <f t="shared" si="39"/>
        <v>169.66000000000076</v>
      </c>
      <c r="O80" s="6">
        <f t="shared" si="40"/>
        <v>1</v>
      </c>
      <c r="P80" s="4">
        <f t="shared" si="41"/>
        <v>169.66000000000076</v>
      </c>
      <c r="Q80" s="13"/>
      <c r="R80" s="13"/>
      <c r="S80" s="4">
        <f t="shared" si="32"/>
        <v>81.990000000000691</v>
      </c>
      <c r="T80" s="6">
        <f t="shared" si="36"/>
        <v>1.759308379998044</v>
      </c>
      <c r="U80" s="4">
        <f t="shared" si="30"/>
        <v>-40.050000000000182</v>
      </c>
      <c r="V80" s="6">
        <f t="shared" si="37"/>
        <v>1.3472836231456957</v>
      </c>
      <c r="X80" s="4">
        <f t="shared" si="31"/>
        <v>-40.050000000000182</v>
      </c>
      <c r="Z80" s="4">
        <f t="shared" si="21"/>
        <v>81.990000000000691</v>
      </c>
      <c r="AA80" s="4">
        <f t="shared" si="22"/>
        <v>72.570000000000618</v>
      </c>
      <c r="AC80" s="4">
        <f t="shared" si="23"/>
        <v>37.570000000000618</v>
      </c>
      <c r="AD80" s="4">
        <f t="shared" ref="AD80:AD143" si="43">SUM(AC71:AC80)</f>
        <v>242.11999999999898</v>
      </c>
      <c r="AG80" s="4">
        <f t="shared" si="20"/>
        <v>17.550000000000182</v>
      </c>
      <c r="AH80" s="4">
        <f t="shared" si="24"/>
        <v>57.130000000000109</v>
      </c>
      <c r="AI80" s="4">
        <f t="shared" si="25"/>
        <v>26.649999999999636</v>
      </c>
      <c r="AK80" s="4">
        <f t="shared" si="27"/>
        <v>72.570000000000618</v>
      </c>
      <c r="AL80" s="4">
        <f t="shared" si="26"/>
        <v>-26.649999999999636</v>
      </c>
    </row>
    <row r="81" spans="1:38">
      <c r="A81" s="2">
        <f>Pairs!P81</f>
        <v>40295</v>
      </c>
      <c r="B81" s="5">
        <f>Pairs!Q81</f>
        <v>6332.4</v>
      </c>
      <c r="C81" s="5">
        <f>Pairs!R81</f>
        <v>6333</v>
      </c>
      <c r="D81" s="5">
        <f>Pairs!S81</f>
        <v>6159.51</v>
      </c>
      <c r="E81" s="5">
        <f>Pairs!T81</f>
        <v>6159.51</v>
      </c>
      <c r="F81" s="4">
        <f t="shared" si="28"/>
        <v>173.48999999999978</v>
      </c>
      <c r="G81" s="4">
        <f t="shared" si="42"/>
        <v>87.277499999999918</v>
      </c>
      <c r="H81" s="9">
        <f t="shared" si="29"/>
        <v>-172.59000000000015</v>
      </c>
      <c r="I81" s="4">
        <f t="shared" si="35"/>
        <v>-20.943999999999868</v>
      </c>
      <c r="K81" s="16">
        <f t="shared" si="33"/>
        <v>0</v>
      </c>
      <c r="L81" s="4">
        <f t="shared" si="34"/>
        <v>172.59000000000015</v>
      </c>
      <c r="M81" s="6">
        <f t="shared" si="38"/>
        <v>0</v>
      </c>
      <c r="N81" s="4">
        <f t="shared" si="39"/>
        <v>172.59000000000015</v>
      </c>
      <c r="O81" s="6">
        <f t="shared" si="40"/>
        <v>0</v>
      </c>
      <c r="P81" s="4">
        <f t="shared" si="41"/>
        <v>172.59000000000015</v>
      </c>
      <c r="Q81" s="13"/>
      <c r="R81" s="13"/>
      <c r="S81" s="4">
        <f t="shared" si="32"/>
        <v>0.8999999999996362</v>
      </c>
      <c r="T81" s="6">
        <f t="shared" si="36"/>
        <v>1.0055086301872911</v>
      </c>
      <c r="U81" s="4">
        <f t="shared" si="30"/>
        <v>172.59000000000015</v>
      </c>
      <c r="V81" s="6">
        <f t="shared" si="37"/>
        <v>-5.6371648916636249E-2</v>
      </c>
      <c r="X81" s="4">
        <f t="shared" si="31"/>
        <v>0.8999999999996362</v>
      </c>
      <c r="Z81" s="4">
        <f t="shared" si="21"/>
        <v>172.59000000000015</v>
      </c>
      <c r="AA81" s="4">
        <f t="shared" si="22"/>
        <v>172.59000000000015</v>
      </c>
      <c r="AC81" s="4">
        <f t="shared" si="23"/>
        <v>137.59000000000015</v>
      </c>
      <c r="AD81" s="4">
        <f t="shared" si="43"/>
        <v>394.84999999999945</v>
      </c>
      <c r="AG81" s="4">
        <f t="shared" si="20"/>
        <v>0.6000000000003638</v>
      </c>
      <c r="AH81" s="4">
        <f t="shared" si="24"/>
        <v>57.130000000000109</v>
      </c>
      <c r="AI81" s="4">
        <f t="shared" si="25"/>
        <v>24.130000000000109</v>
      </c>
      <c r="AK81" s="4">
        <f t="shared" si="27"/>
        <v>-24.130000000000109</v>
      </c>
      <c r="AL81" s="4">
        <f t="shared" si="26"/>
        <v>172.59000000000015</v>
      </c>
    </row>
    <row r="82" spans="1:38">
      <c r="A82" s="2">
        <f>Pairs!P82</f>
        <v>40296</v>
      </c>
      <c r="B82" s="5">
        <f>Pairs!Q82</f>
        <v>6141.01</v>
      </c>
      <c r="C82" s="5">
        <f>Pairs!R82</f>
        <v>6159.02</v>
      </c>
      <c r="D82" s="5">
        <f>Pairs!S82</f>
        <v>6024.01</v>
      </c>
      <c r="E82" s="5">
        <f>Pairs!T82</f>
        <v>6084.34</v>
      </c>
      <c r="F82" s="4">
        <f t="shared" si="28"/>
        <v>135.01000000000022</v>
      </c>
      <c r="G82" s="4">
        <f t="shared" si="42"/>
        <v>93.424166666666608</v>
      </c>
      <c r="H82" s="9">
        <f t="shared" si="29"/>
        <v>-75.170000000000073</v>
      </c>
      <c r="I82" s="4">
        <f t="shared" si="35"/>
        <v>-29.207999999999991</v>
      </c>
      <c r="K82" s="16">
        <f t="shared" si="33"/>
        <v>0</v>
      </c>
      <c r="L82" s="4">
        <f t="shared" si="34"/>
        <v>247.76000000000022</v>
      </c>
      <c r="M82" s="6">
        <f t="shared" si="38"/>
        <v>0</v>
      </c>
      <c r="N82" s="4">
        <f t="shared" si="39"/>
        <v>247.76000000000022</v>
      </c>
      <c r="O82" s="6">
        <f t="shared" si="40"/>
        <v>0</v>
      </c>
      <c r="P82" s="4">
        <f t="shared" si="41"/>
        <v>247.76000000000022</v>
      </c>
      <c r="Q82" s="13"/>
      <c r="R82" s="13"/>
      <c r="S82" s="4">
        <f t="shared" si="32"/>
        <v>-0.48999999999978172</v>
      </c>
      <c r="T82" s="6">
        <f t="shared" si="36"/>
        <v>-2.8390984413916294E-3</v>
      </c>
      <c r="U82" s="4">
        <f t="shared" si="30"/>
        <v>135.5</v>
      </c>
      <c r="V82" s="6">
        <f t="shared" si="37"/>
        <v>-0.78509763022191259</v>
      </c>
      <c r="X82" s="4">
        <f t="shared" si="31"/>
        <v>-0.48999999999978172</v>
      </c>
      <c r="Z82" s="4">
        <f t="shared" si="21"/>
        <v>135.5</v>
      </c>
      <c r="AA82" s="4">
        <f t="shared" si="22"/>
        <v>75.170000000000073</v>
      </c>
      <c r="AC82" s="4">
        <f t="shared" si="23"/>
        <v>40.170000000000073</v>
      </c>
      <c r="AD82" s="4">
        <f t="shared" si="43"/>
        <v>422.44999999999982</v>
      </c>
      <c r="AG82" s="4">
        <f t="shared" ref="AG82:AG145" si="44">IF(C82-B82&gt;B82-D82,B82-D82,C82-B82)</f>
        <v>18.010000000000218</v>
      </c>
      <c r="AH82" s="4">
        <f t="shared" si="24"/>
        <v>57.130000000000109</v>
      </c>
      <c r="AI82" s="4">
        <f t="shared" si="25"/>
        <v>24.130000000000109</v>
      </c>
      <c r="AK82" s="4">
        <f t="shared" si="27"/>
        <v>-24.130000000000109</v>
      </c>
      <c r="AL82" s="4">
        <f t="shared" si="26"/>
        <v>75.170000000000073</v>
      </c>
    </row>
    <row r="83" spans="1:38">
      <c r="A83" s="2">
        <f>Pairs!P83</f>
        <v>40297</v>
      </c>
      <c r="B83" s="5">
        <f>Pairs!Q83</f>
        <v>6110.56</v>
      </c>
      <c r="C83" s="5">
        <f>Pairs!R83</f>
        <v>6159.41</v>
      </c>
      <c r="D83" s="5">
        <f>Pairs!S83</f>
        <v>6073.37</v>
      </c>
      <c r="E83" s="5">
        <f>Pairs!T83</f>
        <v>6144.91</v>
      </c>
      <c r="F83" s="4">
        <f t="shared" si="28"/>
        <v>86.039999999999964</v>
      </c>
      <c r="G83" s="4">
        <f t="shared" si="42"/>
        <v>96.281666666666595</v>
      </c>
      <c r="H83" s="9">
        <f t="shared" si="29"/>
        <v>60.569999999999709</v>
      </c>
      <c r="I83" s="4">
        <f t="shared" si="35"/>
        <v>-4.7620000000000804</v>
      </c>
      <c r="K83" s="16">
        <f t="shared" si="33"/>
        <v>0.24447045527930117</v>
      </c>
      <c r="L83" s="4">
        <f t="shared" si="34"/>
        <v>247.76000000000022</v>
      </c>
      <c r="M83" s="6">
        <f t="shared" si="38"/>
        <v>0.24447045527930117</v>
      </c>
      <c r="N83" s="4">
        <f t="shared" si="39"/>
        <v>247.76000000000022</v>
      </c>
      <c r="O83" s="6">
        <f t="shared" si="40"/>
        <v>0.24447045527930117</v>
      </c>
      <c r="P83" s="4">
        <f t="shared" si="41"/>
        <v>247.76000000000022</v>
      </c>
      <c r="Q83" s="13"/>
      <c r="R83" s="13"/>
      <c r="S83" s="4">
        <f t="shared" si="32"/>
        <v>75.069999999999709</v>
      </c>
      <c r="T83" s="6">
        <f t="shared" si="36"/>
        <v>0.30299483371004055</v>
      </c>
      <c r="U83" s="4">
        <f t="shared" si="30"/>
        <v>10.970000000000255</v>
      </c>
      <c r="V83" s="6">
        <f t="shared" si="37"/>
        <v>-4.4276719405877643E-2</v>
      </c>
      <c r="X83" s="4">
        <f t="shared" si="31"/>
        <v>10.970000000000255</v>
      </c>
      <c r="Z83" s="4">
        <f t="shared" si="21"/>
        <v>75.069999999999709</v>
      </c>
      <c r="AA83" s="4">
        <f t="shared" si="22"/>
        <v>60.569999999999709</v>
      </c>
      <c r="AC83" s="4">
        <f t="shared" si="23"/>
        <v>25.569999999999709</v>
      </c>
      <c r="AD83" s="4">
        <f t="shared" si="43"/>
        <v>448.01999999999953</v>
      </c>
      <c r="AG83" s="4">
        <f t="shared" si="44"/>
        <v>37.190000000000509</v>
      </c>
      <c r="AH83" s="4">
        <f t="shared" si="24"/>
        <v>57.130000000000109</v>
      </c>
      <c r="AI83" s="4">
        <f t="shared" si="25"/>
        <v>26.649999999999636</v>
      </c>
      <c r="AK83" s="4">
        <f t="shared" si="27"/>
        <v>60.569999999999709</v>
      </c>
      <c r="AL83" s="4">
        <f t="shared" si="26"/>
        <v>-26.649999999999636</v>
      </c>
    </row>
    <row r="84" spans="1:38">
      <c r="A84" s="2">
        <f>Pairs!P84</f>
        <v>40298</v>
      </c>
      <c r="B84" s="5">
        <f>Pairs!Q84</f>
        <v>6155.57</v>
      </c>
      <c r="C84" s="5">
        <f>Pairs!R84</f>
        <v>6205.72</v>
      </c>
      <c r="D84" s="5">
        <f>Pairs!S84</f>
        <v>6085.62</v>
      </c>
      <c r="E84" s="5">
        <f>Pairs!T84</f>
        <v>6135.7</v>
      </c>
      <c r="F84" s="4">
        <f t="shared" si="28"/>
        <v>120.10000000000036</v>
      </c>
      <c r="G84" s="4">
        <f t="shared" si="42"/>
        <v>101.6875</v>
      </c>
      <c r="H84" s="9">
        <f t="shared" si="29"/>
        <v>-9.2100000000000364</v>
      </c>
      <c r="I84" s="4">
        <f t="shared" si="35"/>
        <v>-24.765999999999984</v>
      </c>
      <c r="K84" s="16">
        <f t="shared" si="33"/>
        <v>0.20729738456570726</v>
      </c>
      <c r="L84" s="4">
        <f t="shared" si="34"/>
        <v>247.76000000000022</v>
      </c>
      <c r="M84" s="6">
        <f t="shared" si="38"/>
        <v>0.20729738456570726</v>
      </c>
      <c r="N84" s="4">
        <f t="shared" si="39"/>
        <v>247.76000000000022</v>
      </c>
      <c r="O84" s="6">
        <f t="shared" si="40"/>
        <v>0.20729738456570726</v>
      </c>
      <c r="P84" s="4">
        <f t="shared" si="41"/>
        <v>247.76000000000022</v>
      </c>
      <c r="Q84" s="13"/>
      <c r="R84" s="13"/>
      <c r="S84" s="4">
        <f t="shared" si="32"/>
        <v>60.8100000000004</v>
      </c>
      <c r="T84" s="6">
        <f t="shared" si="36"/>
        <v>0.48990958992573458</v>
      </c>
      <c r="U84" s="4">
        <f t="shared" si="30"/>
        <v>59.289999999999964</v>
      </c>
      <c r="V84" s="6">
        <f t="shared" si="37"/>
        <v>5.1662899580228617E-3</v>
      </c>
      <c r="X84" s="4">
        <f t="shared" si="31"/>
        <v>59.289999999999964</v>
      </c>
      <c r="Z84" s="4">
        <f t="shared" ref="Z84:Z147" si="45">MAX(S84,U84)</f>
        <v>60.8100000000004</v>
      </c>
      <c r="AA84" s="4">
        <f t="shared" ref="AA84:AA147" si="46">ABS(H84)</f>
        <v>9.2100000000000364</v>
      </c>
      <c r="AC84" s="4">
        <f t="shared" si="23"/>
        <v>-25.789999999999964</v>
      </c>
      <c r="AD84" s="4">
        <f t="shared" si="43"/>
        <v>346.67999999999938</v>
      </c>
      <c r="AG84" s="4">
        <f t="shared" si="44"/>
        <v>50.150000000000546</v>
      </c>
      <c r="AH84" s="4">
        <f t="shared" si="24"/>
        <v>57.130000000000109</v>
      </c>
      <c r="AI84" s="4">
        <f t="shared" si="25"/>
        <v>27.590000000000146</v>
      </c>
      <c r="AK84" s="4">
        <f t="shared" si="27"/>
        <v>-27.590000000000146</v>
      </c>
      <c r="AL84" s="4">
        <f t="shared" si="26"/>
        <v>-27.590000000000146</v>
      </c>
    </row>
    <row r="85" spans="1:38">
      <c r="A85" s="2">
        <f>Pairs!P85</f>
        <v>40301</v>
      </c>
      <c r="B85" s="5">
        <f>Pairs!Q85</f>
        <v>6122.76</v>
      </c>
      <c r="C85" s="5">
        <f>Pairs!R85</f>
        <v>6190.07</v>
      </c>
      <c r="D85" s="5">
        <f>Pairs!S85</f>
        <v>6089.93</v>
      </c>
      <c r="E85" s="5">
        <f>Pairs!T85</f>
        <v>6166.92</v>
      </c>
      <c r="F85" s="4">
        <f t="shared" si="28"/>
        <v>100.13999999999942</v>
      </c>
      <c r="G85" s="4">
        <f t="shared" si="42"/>
        <v>104.94749999999992</v>
      </c>
      <c r="H85" s="9">
        <f t="shared" si="29"/>
        <v>31.220000000000255</v>
      </c>
      <c r="I85" s="4">
        <f t="shared" si="35"/>
        <v>-33.036000000000058</v>
      </c>
      <c r="K85" s="16">
        <f t="shared" si="33"/>
        <v>1</v>
      </c>
      <c r="L85" s="4">
        <f t="shared" si="34"/>
        <v>82.579999999999927</v>
      </c>
      <c r="M85" s="6">
        <f t="shared" si="38"/>
        <v>0.33330642557313472</v>
      </c>
      <c r="N85" s="4">
        <f t="shared" si="39"/>
        <v>247.76000000000022</v>
      </c>
      <c r="O85" s="6">
        <f t="shared" si="40"/>
        <v>0.33330642557313472</v>
      </c>
      <c r="P85" s="4">
        <f t="shared" si="41"/>
        <v>247.76000000000022</v>
      </c>
      <c r="Q85" s="13"/>
      <c r="R85" s="13"/>
      <c r="S85" s="4">
        <f t="shared" si="32"/>
        <v>54.369999999999891</v>
      </c>
      <c r="T85" s="6">
        <f t="shared" si="36"/>
        <v>0.42674362286083095</v>
      </c>
      <c r="U85" s="4">
        <f t="shared" si="30"/>
        <v>45.769999999999527</v>
      </c>
      <c r="V85" s="6">
        <f t="shared" si="37"/>
        <v>2.2562156926058043E-2</v>
      </c>
      <c r="X85" s="4">
        <f t="shared" si="31"/>
        <v>45.769999999999527</v>
      </c>
      <c r="Z85" s="4">
        <f t="shared" si="45"/>
        <v>54.369999999999891</v>
      </c>
      <c r="AA85" s="4">
        <f t="shared" si="46"/>
        <v>31.220000000000255</v>
      </c>
      <c r="AC85" s="4">
        <f t="shared" si="23"/>
        <v>-3.7799999999997453</v>
      </c>
      <c r="AD85" s="4">
        <f t="shared" si="43"/>
        <v>359.4399999999996</v>
      </c>
      <c r="AG85" s="4">
        <f t="shared" si="44"/>
        <v>32.829999999999927</v>
      </c>
      <c r="AH85" s="4">
        <f t="shared" si="24"/>
        <v>57.130000000000109</v>
      </c>
      <c r="AI85" s="4">
        <f t="shared" si="25"/>
        <v>32.829999999999927</v>
      </c>
      <c r="AK85" s="4">
        <f t="shared" si="27"/>
        <v>-32.829999999999927</v>
      </c>
      <c r="AL85" s="4">
        <f t="shared" si="26"/>
        <v>-32.829999999999927</v>
      </c>
    </row>
    <row r="86" spans="1:38">
      <c r="A86" s="2">
        <f>Pairs!P86</f>
        <v>40302</v>
      </c>
      <c r="B86" s="5">
        <f>Pairs!Q86</f>
        <v>6176.24</v>
      </c>
      <c r="C86" s="5">
        <f>Pairs!R86</f>
        <v>6197</v>
      </c>
      <c r="D86" s="5">
        <f>Pairs!S86</f>
        <v>5995.43</v>
      </c>
      <c r="E86" s="5">
        <f>Pairs!T86</f>
        <v>6006.86</v>
      </c>
      <c r="F86" s="4">
        <f t="shared" si="28"/>
        <v>201.56999999999971</v>
      </c>
      <c r="G86" s="4">
        <f t="shared" si="42"/>
        <v>109.86499999999994</v>
      </c>
      <c r="H86" s="9">
        <f t="shared" si="29"/>
        <v>-160.0600000000004</v>
      </c>
      <c r="I86" s="4">
        <f t="shared" si="35"/>
        <v>-30.530000000000108</v>
      </c>
      <c r="K86" s="16">
        <f t="shared" si="33"/>
        <v>0</v>
      </c>
      <c r="L86" s="4">
        <f t="shared" si="34"/>
        <v>160.0600000000004</v>
      </c>
      <c r="M86" s="6">
        <f t="shared" si="38"/>
        <v>0</v>
      </c>
      <c r="N86" s="4">
        <f t="shared" si="39"/>
        <v>325.24000000000069</v>
      </c>
      <c r="O86" s="6">
        <f t="shared" si="40"/>
        <v>0</v>
      </c>
      <c r="P86" s="4">
        <f t="shared" si="41"/>
        <v>325.24000000000069</v>
      </c>
      <c r="Q86" s="13"/>
      <c r="R86" s="13"/>
      <c r="S86" s="4">
        <f t="shared" si="32"/>
        <v>30.079999999999927</v>
      </c>
      <c r="T86" s="6">
        <f t="shared" si="36"/>
        <v>1.3642528457253567</v>
      </c>
      <c r="U86" s="4">
        <f t="shared" si="30"/>
        <v>171.48999999999978</v>
      </c>
      <c r="V86" s="6">
        <f t="shared" si="37"/>
        <v>-1.0766529426011133</v>
      </c>
      <c r="X86" s="4">
        <f t="shared" si="31"/>
        <v>30.079999999999927</v>
      </c>
      <c r="Z86" s="4">
        <f t="shared" si="45"/>
        <v>171.48999999999978</v>
      </c>
      <c r="AA86" s="4">
        <f t="shared" si="46"/>
        <v>160.0600000000004</v>
      </c>
      <c r="AC86" s="4">
        <f t="shared" si="23"/>
        <v>125.0600000000004</v>
      </c>
      <c r="AD86" s="4">
        <f t="shared" si="43"/>
        <v>417.71000000000004</v>
      </c>
      <c r="AG86" s="4">
        <f t="shared" si="44"/>
        <v>20.760000000000218</v>
      </c>
      <c r="AH86" s="4">
        <f t="shared" si="24"/>
        <v>57.130000000000109</v>
      </c>
      <c r="AI86" s="4">
        <f t="shared" si="25"/>
        <v>32.829999999999927</v>
      </c>
      <c r="AK86" s="4">
        <f t="shared" si="27"/>
        <v>-32.829999999999927</v>
      </c>
      <c r="AL86" s="4">
        <f t="shared" si="26"/>
        <v>160.0600000000004</v>
      </c>
    </row>
    <row r="87" spans="1:38">
      <c r="A87" s="2">
        <f>Pairs!P87</f>
        <v>40303</v>
      </c>
      <c r="B87" s="5">
        <f>Pairs!Q87</f>
        <v>6021.06</v>
      </c>
      <c r="C87" s="5">
        <f>Pairs!R87</f>
        <v>6031.09</v>
      </c>
      <c r="D87" s="5">
        <f>Pairs!S87</f>
        <v>5929.35</v>
      </c>
      <c r="E87" s="5">
        <f>Pairs!T87</f>
        <v>5958.45</v>
      </c>
      <c r="F87" s="4">
        <f t="shared" si="28"/>
        <v>101.73999999999978</v>
      </c>
      <c r="G87" s="4">
        <f t="shared" si="42"/>
        <v>114.13666666666661</v>
      </c>
      <c r="H87" s="9">
        <f t="shared" si="29"/>
        <v>-48.409999999999854</v>
      </c>
      <c r="I87" s="4">
        <f t="shared" si="35"/>
        <v>-25.178000000000065</v>
      </c>
      <c r="K87" s="16">
        <f t="shared" si="33"/>
        <v>0</v>
      </c>
      <c r="L87" s="4">
        <f t="shared" si="34"/>
        <v>208.47000000000025</v>
      </c>
      <c r="M87" s="6">
        <f t="shared" si="38"/>
        <v>0</v>
      </c>
      <c r="N87" s="4">
        <f t="shared" si="39"/>
        <v>208.47000000000025</v>
      </c>
      <c r="O87" s="6">
        <f t="shared" si="40"/>
        <v>0</v>
      </c>
      <c r="P87" s="4">
        <f t="shared" si="41"/>
        <v>373.65000000000055</v>
      </c>
      <c r="Q87" s="13"/>
      <c r="R87" s="13"/>
      <c r="S87" s="4">
        <f t="shared" si="32"/>
        <v>24.230000000000473</v>
      </c>
      <c r="T87" s="6">
        <f t="shared" si="36"/>
        <v>0.15138073222541804</v>
      </c>
      <c r="U87" s="4">
        <f t="shared" si="30"/>
        <v>77.509999999999309</v>
      </c>
      <c r="V87" s="6">
        <f t="shared" si="37"/>
        <v>-0.48425590403598096</v>
      </c>
      <c r="X87" s="4">
        <f t="shared" si="31"/>
        <v>24.230000000000473</v>
      </c>
      <c r="Z87" s="4">
        <f t="shared" si="45"/>
        <v>77.509999999999309</v>
      </c>
      <c r="AA87" s="4">
        <f t="shared" si="46"/>
        <v>48.409999999999854</v>
      </c>
      <c r="AC87" s="4">
        <f t="shared" si="23"/>
        <v>13.409999999999854</v>
      </c>
      <c r="AD87" s="4">
        <f t="shared" si="43"/>
        <v>432.27000000000044</v>
      </c>
      <c r="AG87" s="4">
        <f t="shared" si="44"/>
        <v>10.029999999999745</v>
      </c>
      <c r="AH87" s="4">
        <f t="shared" si="24"/>
        <v>57.130000000000109</v>
      </c>
      <c r="AI87" s="4">
        <f t="shared" si="25"/>
        <v>32.829999999999927</v>
      </c>
      <c r="AK87" s="4">
        <f t="shared" si="27"/>
        <v>-32.829999999999927</v>
      </c>
      <c r="AL87" s="4">
        <f t="shared" si="26"/>
        <v>48.409999999999854</v>
      </c>
    </row>
    <row r="88" spans="1:38">
      <c r="A88" s="2">
        <f>Pairs!P88</f>
        <v>40304</v>
      </c>
      <c r="B88" s="5">
        <f>Pairs!Q88</f>
        <v>5919.94</v>
      </c>
      <c r="C88" s="5">
        <f>Pairs!R88</f>
        <v>6009.48</v>
      </c>
      <c r="D88" s="5">
        <f>Pairs!S88</f>
        <v>5884.39</v>
      </c>
      <c r="E88" s="5">
        <f>Pairs!T88</f>
        <v>5908.26</v>
      </c>
      <c r="F88" s="4">
        <f t="shared" si="28"/>
        <v>125.08999999999924</v>
      </c>
      <c r="G88" s="4">
        <f t="shared" si="42"/>
        <v>116.64666666666653</v>
      </c>
      <c r="H88" s="9">
        <f t="shared" si="29"/>
        <v>-50.1899999999996</v>
      </c>
      <c r="I88" s="4">
        <f t="shared" si="35"/>
        <v>-47.329999999999927</v>
      </c>
      <c r="K88" s="16">
        <f t="shared" si="33"/>
        <v>0</v>
      </c>
      <c r="L88" s="4">
        <f t="shared" si="34"/>
        <v>258.65999999999985</v>
      </c>
      <c r="M88" s="6">
        <f t="shared" si="38"/>
        <v>0</v>
      </c>
      <c r="N88" s="4">
        <f t="shared" si="39"/>
        <v>258.65999999999985</v>
      </c>
      <c r="O88" s="6">
        <f t="shared" si="40"/>
        <v>0</v>
      </c>
      <c r="P88" s="4">
        <f t="shared" si="41"/>
        <v>423.84000000000015</v>
      </c>
      <c r="Q88" s="13"/>
      <c r="R88" s="13"/>
      <c r="S88" s="4">
        <f t="shared" si="32"/>
        <v>51.029999999999745</v>
      </c>
      <c r="T88" s="6">
        <f t="shared" si="36"/>
        <v>0.24478342207511719</v>
      </c>
      <c r="U88" s="4">
        <f t="shared" si="30"/>
        <v>74.059999999999491</v>
      </c>
      <c r="V88" s="6">
        <f t="shared" si="37"/>
        <v>-0.35525495275099245</v>
      </c>
      <c r="X88" s="4">
        <f t="shared" si="31"/>
        <v>51.029999999999745</v>
      </c>
      <c r="Z88" s="4">
        <f t="shared" si="45"/>
        <v>74.059999999999491</v>
      </c>
      <c r="AA88" s="4">
        <f t="shared" si="46"/>
        <v>50.1899999999996</v>
      </c>
      <c r="AC88" s="4">
        <f t="shared" si="23"/>
        <v>15.1899999999996</v>
      </c>
      <c r="AD88" s="4">
        <f t="shared" si="43"/>
        <v>420.80000000000018</v>
      </c>
      <c r="AG88" s="4">
        <f t="shared" si="44"/>
        <v>35.549999999999272</v>
      </c>
      <c r="AH88" s="4">
        <f t="shared" si="24"/>
        <v>57.130000000000109</v>
      </c>
      <c r="AI88" s="4">
        <f t="shared" si="25"/>
        <v>35.549999999999272</v>
      </c>
      <c r="AK88" s="4">
        <f t="shared" si="27"/>
        <v>-35.549999999999272</v>
      </c>
      <c r="AL88" s="4">
        <f t="shared" si="26"/>
        <v>-35.549999999999272</v>
      </c>
    </row>
    <row r="89" spans="1:38">
      <c r="A89" s="2">
        <f>Pairs!P89</f>
        <v>40305</v>
      </c>
      <c r="B89" s="5">
        <f>Pairs!Q89</f>
        <v>5790.67</v>
      </c>
      <c r="C89" s="5">
        <f>Pairs!R89</f>
        <v>5905.35</v>
      </c>
      <c r="D89" s="5">
        <f>Pairs!S89</f>
        <v>5655.18</v>
      </c>
      <c r="E89" s="5">
        <f>Pairs!T89</f>
        <v>5715.09</v>
      </c>
      <c r="F89" s="4">
        <f t="shared" si="28"/>
        <v>250.17000000000007</v>
      </c>
      <c r="G89" s="4">
        <f t="shared" si="42"/>
        <v>133.14416666666656</v>
      </c>
      <c r="H89" s="9">
        <f t="shared" si="29"/>
        <v>-193.17000000000007</v>
      </c>
      <c r="I89" s="4">
        <f t="shared" si="35"/>
        <v>-84.121999999999929</v>
      </c>
      <c r="K89" s="16">
        <f t="shared" si="33"/>
        <v>0</v>
      </c>
      <c r="L89" s="4">
        <f t="shared" si="34"/>
        <v>451.82999999999993</v>
      </c>
      <c r="M89" s="6">
        <f t="shared" si="38"/>
        <v>0</v>
      </c>
      <c r="N89" s="4">
        <f t="shared" si="39"/>
        <v>451.82999999999993</v>
      </c>
      <c r="O89" s="6">
        <f t="shared" si="40"/>
        <v>0</v>
      </c>
      <c r="P89" s="4">
        <f t="shared" si="41"/>
        <v>451.82999999999993</v>
      </c>
      <c r="Q89" s="13"/>
      <c r="R89" s="13"/>
      <c r="S89" s="4">
        <f t="shared" si="32"/>
        <v>-2.9099999999998545</v>
      </c>
      <c r="T89" s="6">
        <f t="shared" si="36"/>
        <v>-1.1250289955926142E-2</v>
      </c>
      <c r="U89" s="4">
        <f t="shared" si="30"/>
        <v>253.07999999999993</v>
      </c>
      <c r="V89" s="6">
        <f t="shared" si="37"/>
        <v>-0.97842727905358418</v>
      </c>
      <c r="X89" s="4">
        <f t="shared" si="31"/>
        <v>-2.9099999999998545</v>
      </c>
      <c r="Z89" s="4">
        <f t="shared" si="45"/>
        <v>253.07999999999993</v>
      </c>
      <c r="AA89" s="4">
        <f t="shared" si="46"/>
        <v>193.17000000000007</v>
      </c>
      <c r="AC89" s="4">
        <f t="shared" si="23"/>
        <v>200</v>
      </c>
      <c r="AD89" s="4">
        <f t="shared" si="43"/>
        <v>564.99000000000069</v>
      </c>
      <c r="AG89" s="4">
        <f t="shared" si="44"/>
        <v>114.68000000000029</v>
      </c>
      <c r="AH89" s="4">
        <f t="shared" si="24"/>
        <v>114.68000000000029</v>
      </c>
      <c r="AI89" s="4">
        <f t="shared" si="25"/>
        <v>37.190000000000509</v>
      </c>
      <c r="AK89" s="4">
        <f t="shared" si="27"/>
        <v>-37.190000000000509</v>
      </c>
      <c r="AL89" s="4">
        <f t="shared" si="26"/>
        <v>193.17000000000007</v>
      </c>
    </row>
    <row r="90" spans="1:38">
      <c r="A90" s="2">
        <f>Pairs!P90</f>
        <v>40308</v>
      </c>
      <c r="B90" s="5">
        <f>Pairs!Q90</f>
        <v>5814.41</v>
      </c>
      <c r="C90" s="5">
        <f>Pairs!R90</f>
        <v>6017.91</v>
      </c>
      <c r="D90" s="5">
        <f>Pairs!S90</f>
        <v>5805.98</v>
      </c>
      <c r="E90" s="5">
        <f>Pairs!T90</f>
        <v>6017.91</v>
      </c>
      <c r="F90" s="4">
        <f t="shared" si="28"/>
        <v>211.93000000000029</v>
      </c>
      <c r="G90" s="4">
        <f t="shared" si="42"/>
        <v>138.69749999999991</v>
      </c>
      <c r="H90" s="9">
        <f t="shared" si="29"/>
        <v>302.81999999999971</v>
      </c>
      <c r="I90" s="4">
        <f t="shared" si="35"/>
        <v>-29.802000000000042</v>
      </c>
      <c r="K90" s="16">
        <f t="shared" si="33"/>
        <v>1</v>
      </c>
      <c r="L90" s="4">
        <f t="shared" si="34"/>
        <v>302.81999999999971</v>
      </c>
      <c r="M90" s="6">
        <f t="shared" si="38"/>
        <v>0.67020782152579461</v>
      </c>
      <c r="N90" s="4">
        <f t="shared" si="39"/>
        <v>451.82999999999993</v>
      </c>
      <c r="O90" s="6">
        <f t="shared" si="40"/>
        <v>0.67020782152579461</v>
      </c>
      <c r="P90" s="4">
        <f t="shared" si="41"/>
        <v>451.82999999999993</v>
      </c>
      <c r="Q90" s="13"/>
      <c r="R90" s="13"/>
      <c r="S90" s="4">
        <f t="shared" si="32"/>
        <v>302.81999999999971</v>
      </c>
      <c r="T90" s="6">
        <f t="shared" si="36"/>
        <v>0.67020782152579461</v>
      </c>
      <c r="U90" s="4">
        <f t="shared" si="30"/>
        <v>-90.889999999999418</v>
      </c>
      <c r="V90" s="6">
        <f t="shared" si="37"/>
        <v>0.2011597282163633</v>
      </c>
      <c r="X90" s="4">
        <f t="shared" si="31"/>
        <v>-90.889999999999418</v>
      </c>
      <c r="Z90" s="4">
        <f t="shared" si="45"/>
        <v>302.81999999999971</v>
      </c>
      <c r="AA90" s="4">
        <f t="shared" si="46"/>
        <v>302.81999999999971</v>
      </c>
      <c r="AC90" s="4">
        <f t="shared" si="23"/>
        <v>200</v>
      </c>
      <c r="AD90" s="4">
        <f t="shared" si="43"/>
        <v>727.42000000000007</v>
      </c>
      <c r="AG90" s="4">
        <f t="shared" si="44"/>
        <v>8.430000000000291</v>
      </c>
      <c r="AH90" s="4">
        <f t="shared" si="24"/>
        <v>114.68000000000029</v>
      </c>
      <c r="AI90" s="4">
        <f t="shared" si="25"/>
        <v>37.190000000000509</v>
      </c>
      <c r="AK90" s="4">
        <f t="shared" si="27"/>
        <v>302.81999999999971</v>
      </c>
      <c r="AL90" s="4">
        <f t="shared" si="26"/>
        <v>-37.190000000000509</v>
      </c>
    </row>
    <row r="91" spans="1:38">
      <c r="A91" s="2">
        <f>Pairs!P91</f>
        <v>40309</v>
      </c>
      <c r="B91" s="5">
        <f>Pairs!Q91</f>
        <v>5922.03</v>
      </c>
      <c r="C91" s="5">
        <f>Pairs!R91</f>
        <v>6042.11</v>
      </c>
      <c r="D91" s="5">
        <f>Pairs!S91</f>
        <v>5918.14</v>
      </c>
      <c r="E91" s="5">
        <f>Pairs!T91</f>
        <v>6037.71</v>
      </c>
      <c r="F91" s="4">
        <f t="shared" si="28"/>
        <v>123.96999999999935</v>
      </c>
      <c r="G91" s="4">
        <f t="shared" si="42"/>
        <v>139.26583333333323</v>
      </c>
      <c r="H91" s="9">
        <f t="shared" si="29"/>
        <v>19.800000000000182</v>
      </c>
      <c r="I91" s="4">
        <f t="shared" si="35"/>
        <v>6.1700000000000728</v>
      </c>
      <c r="K91" s="16">
        <f t="shared" si="33"/>
        <v>1</v>
      </c>
      <c r="L91" s="4">
        <f t="shared" si="34"/>
        <v>322.61999999999989</v>
      </c>
      <c r="M91" s="6">
        <f t="shared" si="38"/>
        <v>0.71402961290750933</v>
      </c>
      <c r="N91" s="4">
        <f t="shared" si="39"/>
        <v>451.82999999999993</v>
      </c>
      <c r="O91" s="6">
        <f t="shared" si="40"/>
        <v>0.71402961290750933</v>
      </c>
      <c r="P91" s="4">
        <f t="shared" si="41"/>
        <v>451.82999999999993</v>
      </c>
      <c r="Q91" s="13"/>
      <c r="R91" s="13"/>
      <c r="S91" s="4">
        <f t="shared" si="32"/>
        <v>24.199999999999818</v>
      </c>
      <c r="T91" s="6">
        <f t="shared" si="36"/>
        <v>1.0799154613301627</v>
      </c>
      <c r="U91" s="4">
        <f t="shared" si="30"/>
        <v>99.769999999999527</v>
      </c>
      <c r="V91" s="6">
        <f t="shared" si="37"/>
        <v>0.67053034806155598</v>
      </c>
      <c r="X91" s="4">
        <f t="shared" si="31"/>
        <v>24.199999999999818</v>
      </c>
      <c r="Z91" s="4">
        <f t="shared" si="45"/>
        <v>99.769999999999527</v>
      </c>
      <c r="AA91" s="4">
        <f t="shared" si="46"/>
        <v>19.800000000000182</v>
      </c>
      <c r="AC91" s="4">
        <f t="shared" si="23"/>
        <v>-15.199999999999818</v>
      </c>
      <c r="AD91" s="4">
        <f t="shared" si="43"/>
        <v>574.63000000000011</v>
      </c>
      <c r="AG91" s="4">
        <f t="shared" si="44"/>
        <v>3.8899999999994179</v>
      </c>
      <c r="AH91" s="4">
        <f t="shared" si="24"/>
        <v>114.68000000000029</v>
      </c>
      <c r="AI91" s="4">
        <f t="shared" si="25"/>
        <v>37.190000000000509</v>
      </c>
      <c r="AK91" s="4">
        <f t="shared" si="27"/>
        <v>-37.190000000000509</v>
      </c>
      <c r="AL91" s="4">
        <f t="shared" si="26"/>
        <v>-19.800000000000182</v>
      </c>
    </row>
    <row r="92" spans="1:38">
      <c r="A92" s="2">
        <f>Pairs!P92</f>
        <v>40310</v>
      </c>
      <c r="B92" s="5">
        <f>Pairs!Q92</f>
        <v>6026.06</v>
      </c>
      <c r="C92" s="5">
        <f>Pairs!R92</f>
        <v>6217.24</v>
      </c>
      <c r="D92" s="5">
        <f>Pairs!S92</f>
        <v>6006.31</v>
      </c>
      <c r="E92" s="5">
        <f>Pairs!T92</f>
        <v>6183.49</v>
      </c>
      <c r="F92" s="4">
        <f t="shared" si="28"/>
        <v>210.92999999999938</v>
      </c>
      <c r="G92" s="4">
        <f t="shared" si="42"/>
        <v>153.34833333333313</v>
      </c>
      <c r="H92" s="9">
        <f t="shared" si="29"/>
        <v>145.77999999999975</v>
      </c>
      <c r="I92" s="4">
        <f t="shared" si="35"/>
        <v>45.007999999999996</v>
      </c>
      <c r="K92" s="16">
        <f t="shared" si="33"/>
        <v>1</v>
      </c>
      <c r="L92" s="4">
        <f t="shared" si="34"/>
        <v>468.39999999999964</v>
      </c>
      <c r="M92" s="6">
        <f t="shared" si="38"/>
        <v>1</v>
      </c>
      <c r="N92" s="4">
        <f t="shared" si="39"/>
        <v>468.39999999999964</v>
      </c>
      <c r="O92" s="6">
        <f t="shared" si="40"/>
        <v>1</v>
      </c>
      <c r="P92" s="4">
        <f t="shared" si="41"/>
        <v>468.39999999999964</v>
      </c>
      <c r="Q92" s="13"/>
      <c r="R92" s="13"/>
      <c r="S92" s="4">
        <f t="shared" si="32"/>
        <v>179.52999999999975</v>
      </c>
      <c r="T92" s="6">
        <f t="shared" si="36"/>
        <v>1.556475110036575</v>
      </c>
      <c r="U92" s="4">
        <f t="shared" si="30"/>
        <v>31.399999999999636</v>
      </c>
      <c r="V92" s="6">
        <f t="shared" si="37"/>
        <v>0.90267187403136928</v>
      </c>
      <c r="X92" s="4">
        <f t="shared" si="31"/>
        <v>31.399999999999636</v>
      </c>
      <c r="Z92" s="4">
        <f t="shared" si="45"/>
        <v>179.52999999999975</v>
      </c>
      <c r="AA92" s="4">
        <f t="shared" si="46"/>
        <v>145.77999999999975</v>
      </c>
      <c r="AC92" s="4">
        <f t="shared" si="23"/>
        <v>110.77999999999975</v>
      </c>
      <c r="AD92" s="4">
        <f t="shared" si="43"/>
        <v>645.23999999999978</v>
      </c>
      <c r="AG92" s="4">
        <f t="shared" si="44"/>
        <v>19.75</v>
      </c>
      <c r="AH92" s="4">
        <f t="shared" si="24"/>
        <v>114.68000000000029</v>
      </c>
      <c r="AI92" s="4">
        <f t="shared" si="25"/>
        <v>37.190000000000509</v>
      </c>
      <c r="AK92" s="4">
        <f t="shared" si="27"/>
        <v>145.77999999999975</v>
      </c>
      <c r="AL92" s="4">
        <f t="shared" si="26"/>
        <v>-37.190000000000509</v>
      </c>
    </row>
    <row r="93" spans="1:38">
      <c r="A93" s="2">
        <f>Pairs!P93</f>
        <v>40311</v>
      </c>
      <c r="B93" s="5">
        <f>Pairs!Q93</f>
        <v>6240.67</v>
      </c>
      <c r="C93" s="5">
        <f>Pairs!R93</f>
        <v>6276.8</v>
      </c>
      <c r="D93" s="5">
        <f>Pairs!S93</f>
        <v>6196.89</v>
      </c>
      <c r="E93" s="5">
        <f>Pairs!T93</f>
        <v>6251.97</v>
      </c>
      <c r="F93" s="4">
        <f t="shared" si="28"/>
        <v>79.909999999999854</v>
      </c>
      <c r="G93" s="4">
        <f t="shared" si="42"/>
        <v>145.54999999999981</v>
      </c>
      <c r="H93" s="9">
        <f t="shared" si="29"/>
        <v>68.480000000000473</v>
      </c>
      <c r="I93" s="4">
        <f t="shared" si="35"/>
        <v>68.742000000000004</v>
      </c>
      <c r="K93" s="16">
        <f t="shared" si="33"/>
        <v>1</v>
      </c>
      <c r="L93" s="4">
        <f t="shared" si="34"/>
        <v>536.88000000000011</v>
      </c>
      <c r="M93" s="6">
        <f t="shared" si="38"/>
        <v>1</v>
      </c>
      <c r="N93" s="4">
        <f t="shared" si="39"/>
        <v>536.88000000000011</v>
      </c>
      <c r="O93" s="6">
        <f t="shared" si="40"/>
        <v>1</v>
      </c>
      <c r="P93" s="4">
        <f t="shared" si="41"/>
        <v>536.88000000000011</v>
      </c>
      <c r="Q93" s="13"/>
      <c r="R93" s="13"/>
      <c r="S93" s="4">
        <f t="shared" si="32"/>
        <v>93.3100000000004</v>
      </c>
      <c r="T93" s="6">
        <f t="shared" si="36"/>
        <v>1.1992100768573879</v>
      </c>
      <c r="U93" s="4">
        <f t="shared" si="30"/>
        <v>-13.400000000000546</v>
      </c>
      <c r="V93" s="6">
        <f t="shared" si="37"/>
        <v>1.0286080273270721</v>
      </c>
      <c r="X93" s="4">
        <f t="shared" si="31"/>
        <v>-13.400000000000546</v>
      </c>
      <c r="Z93" s="4">
        <f t="shared" si="45"/>
        <v>93.3100000000004</v>
      </c>
      <c r="AA93" s="4">
        <f t="shared" si="46"/>
        <v>68.480000000000473</v>
      </c>
      <c r="AC93" s="4">
        <f t="shared" ref="AC93:AC156" si="47">IF(Z93&gt;$AC$1,IF(Z93&gt;($AC$1+$AD$1),$AD$1,AA93-$AC$1),"")</f>
        <v>33.480000000000473</v>
      </c>
      <c r="AD93" s="4">
        <f t="shared" si="43"/>
        <v>653.15000000000055</v>
      </c>
      <c r="AG93" s="4">
        <f t="shared" si="44"/>
        <v>36.130000000000109</v>
      </c>
      <c r="AH93" s="4">
        <f t="shared" si="24"/>
        <v>114.68000000000029</v>
      </c>
      <c r="AI93" s="4">
        <f t="shared" si="25"/>
        <v>37.190000000000509</v>
      </c>
      <c r="AK93" s="4">
        <f t="shared" si="27"/>
        <v>68.480000000000473</v>
      </c>
      <c r="AL93" s="4">
        <f t="shared" si="26"/>
        <v>-37.190000000000509</v>
      </c>
    </row>
    <row r="94" spans="1:38">
      <c r="A94" s="2">
        <f>Pairs!P94</f>
        <v>40312</v>
      </c>
      <c r="B94" s="5">
        <f>Pairs!Q94</f>
        <v>6226.49</v>
      </c>
      <c r="C94" s="5">
        <f>Pairs!R94</f>
        <v>6233.71</v>
      </c>
      <c r="D94" s="5">
        <f>Pairs!S94</f>
        <v>6014.78</v>
      </c>
      <c r="E94" s="5">
        <f>Pairs!T94</f>
        <v>6056.71</v>
      </c>
      <c r="F94" s="4">
        <f t="shared" si="28"/>
        <v>218.93000000000029</v>
      </c>
      <c r="G94" s="4">
        <f t="shared" si="42"/>
        <v>152.54333333333315</v>
      </c>
      <c r="H94" s="9">
        <f t="shared" si="29"/>
        <v>-195.26000000000022</v>
      </c>
      <c r="I94" s="4">
        <f t="shared" si="35"/>
        <v>68.323999999999984</v>
      </c>
      <c r="K94" s="16">
        <f t="shared" si="33"/>
        <v>0.16576946082201194</v>
      </c>
      <c r="L94" s="4">
        <f t="shared" si="34"/>
        <v>234.0600000000004</v>
      </c>
      <c r="M94" s="6">
        <f t="shared" si="38"/>
        <v>0.63630606466994455</v>
      </c>
      <c r="N94" s="4">
        <f t="shared" si="39"/>
        <v>536.88000000000011</v>
      </c>
      <c r="O94" s="6">
        <f t="shared" si="40"/>
        <v>0.63630606466994455</v>
      </c>
      <c r="P94" s="4">
        <f t="shared" si="41"/>
        <v>536.88000000000011</v>
      </c>
      <c r="Q94" s="13"/>
      <c r="R94" s="13"/>
      <c r="S94" s="4">
        <f t="shared" si="32"/>
        <v>-18.260000000000218</v>
      </c>
      <c r="T94" s="6">
        <f t="shared" si="36"/>
        <v>0.96598867530919341</v>
      </c>
      <c r="U94" s="4">
        <f t="shared" si="30"/>
        <v>237.19000000000051</v>
      </c>
      <c r="V94" s="6">
        <f t="shared" si="37"/>
        <v>0.55820667560721116</v>
      </c>
      <c r="X94" s="4">
        <f t="shared" si="31"/>
        <v>-18.260000000000218</v>
      </c>
      <c r="Z94" s="4">
        <f t="shared" si="45"/>
        <v>237.19000000000051</v>
      </c>
      <c r="AA94" s="4">
        <f t="shared" si="46"/>
        <v>195.26000000000022</v>
      </c>
      <c r="AC94" s="4">
        <f t="shared" si="47"/>
        <v>200</v>
      </c>
      <c r="AD94" s="4">
        <f t="shared" si="43"/>
        <v>878.94000000000051</v>
      </c>
      <c r="AG94" s="4">
        <f t="shared" si="44"/>
        <v>7.2200000000002547</v>
      </c>
      <c r="AH94" s="4">
        <f t="shared" si="24"/>
        <v>114.68000000000029</v>
      </c>
      <c r="AI94" s="4">
        <f t="shared" si="25"/>
        <v>37.190000000000509</v>
      </c>
      <c r="AK94" s="4">
        <f t="shared" si="27"/>
        <v>-37.190000000000509</v>
      </c>
      <c r="AL94" s="4">
        <f t="shared" si="26"/>
        <v>195.26000000000022</v>
      </c>
    </row>
    <row r="95" spans="1:38">
      <c r="A95" s="2">
        <f>Pairs!P95</f>
        <v>40315</v>
      </c>
      <c r="B95" s="5">
        <f>Pairs!Q95</f>
        <v>6029.91</v>
      </c>
      <c r="C95" s="5">
        <f>Pairs!R95</f>
        <v>6151.54</v>
      </c>
      <c r="D95" s="5">
        <f>Pairs!S95</f>
        <v>6026.32</v>
      </c>
      <c r="E95" s="5">
        <f>Pairs!T95</f>
        <v>6066.92</v>
      </c>
      <c r="F95" s="4">
        <f t="shared" si="28"/>
        <v>125.22000000000025</v>
      </c>
      <c r="G95" s="4">
        <f t="shared" si="42"/>
        <v>155.80833333333317</v>
      </c>
      <c r="H95" s="9">
        <f t="shared" si="29"/>
        <v>10.210000000000036</v>
      </c>
      <c r="I95" s="4">
        <f t="shared" si="35"/>
        <v>9.802000000000044</v>
      </c>
      <c r="K95" s="16">
        <f t="shared" si="33"/>
        <v>0.13632969289648095</v>
      </c>
      <c r="L95" s="4">
        <f t="shared" si="34"/>
        <v>214.26000000000022</v>
      </c>
      <c r="M95" s="6">
        <f t="shared" si="38"/>
        <v>0.65532334972433293</v>
      </c>
      <c r="N95" s="4">
        <f t="shared" si="39"/>
        <v>536.88000000000011</v>
      </c>
      <c r="O95" s="6">
        <f t="shared" si="40"/>
        <v>0.65532334972433293</v>
      </c>
      <c r="P95" s="4">
        <f t="shared" si="41"/>
        <v>536.88000000000011</v>
      </c>
      <c r="Q95" s="13"/>
      <c r="R95" s="13"/>
      <c r="S95" s="4">
        <f t="shared" si="32"/>
        <v>94.829999999999927</v>
      </c>
      <c r="T95" s="6">
        <f t="shared" si="36"/>
        <v>0.57092198581560227</v>
      </c>
      <c r="U95" s="4">
        <f t="shared" si="30"/>
        <v>30.390000000000327</v>
      </c>
      <c r="V95" s="6">
        <f t="shared" si="37"/>
        <v>3.5930957874048708E-2</v>
      </c>
      <c r="X95" s="4">
        <f t="shared" si="31"/>
        <v>30.390000000000327</v>
      </c>
      <c r="Z95" s="4">
        <f t="shared" si="45"/>
        <v>94.829999999999927</v>
      </c>
      <c r="AA95" s="4">
        <f t="shared" si="46"/>
        <v>10.210000000000036</v>
      </c>
      <c r="AC95" s="4">
        <f t="shared" si="47"/>
        <v>-24.789999999999964</v>
      </c>
      <c r="AD95" s="4">
        <f t="shared" si="43"/>
        <v>857.93000000000029</v>
      </c>
      <c r="AG95" s="4">
        <f t="shared" si="44"/>
        <v>3.5900000000001455</v>
      </c>
      <c r="AH95" s="4">
        <f t="shared" si="24"/>
        <v>114.68000000000029</v>
      </c>
      <c r="AI95" s="4">
        <f t="shared" si="25"/>
        <v>37.190000000000509</v>
      </c>
      <c r="AK95" s="4">
        <f t="shared" si="27"/>
        <v>10.210000000000036</v>
      </c>
      <c r="AL95" s="4">
        <f t="shared" si="26"/>
        <v>-37.190000000000509</v>
      </c>
    </row>
    <row r="96" spans="1:38">
      <c r="A96" s="2">
        <f>Pairs!P96</f>
        <v>40316</v>
      </c>
      <c r="B96" s="5">
        <f>Pairs!Q96</f>
        <v>6144.08</v>
      </c>
      <c r="C96" s="5">
        <f>Pairs!R96</f>
        <v>6181.26</v>
      </c>
      <c r="D96" s="5">
        <f>Pairs!S96</f>
        <v>6113.87</v>
      </c>
      <c r="E96" s="5">
        <f>Pairs!T96</f>
        <v>6155.93</v>
      </c>
      <c r="F96" s="4">
        <f t="shared" si="28"/>
        <v>67.390000000000327</v>
      </c>
      <c r="G96" s="4">
        <f t="shared" si="42"/>
        <v>151.41583333333315</v>
      </c>
      <c r="H96" s="9">
        <f t="shared" si="29"/>
        <v>89.010000000000218</v>
      </c>
      <c r="I96" s="4">
        <f t="shared" si="35"/>
        <v>23.644000000000052</v>
      </c>
      <c r="K96" s="16">
        <f t="shared" si="33"/>
        <v>0.50814298883539966</v>
      </c>
      <c r="L96" s="4">
        <f t="shared" si="34"/>
        <v>195.26000000000022</v>
      </c>
      <c r="M96" s="6">
        <f t="shared" si="38"/>
        <v>0.58967786037768177</v>
      </c>
      <c r="N96" s="4">
        <f t="shared" si="39"/>
        <v>234.0600000000004</v>
      </c>
      <c r="O96" s="6">
        <f t="shared" si="40"/>
        <v>0.82111458798986747</v>
      </c>
      <c r="P96" s="4">
        <f t="shared" si="41"/>
        <v>536.88000000000011</v>
      </c>
      <c r="Q96" s="13"/>
      <c r="R96" s="13"/>
      <c r="S96" s="4">
        <f t="shared" si="32"/>
        <v>114.34000000000015</v>
      </c>
      <c r="T96" s="6">
        <f t="shared" si="36"/>
        <v>0.66998039764771788</v>
      </c>
      <c r="U96" s="4">
        <f t="shared" si="30"/>
        <v>-46.949999999999818</v>
      </c>
      <c r="V96" s="6">
        <f t="shared" si="37"/>
        <v>0.35545598805189854</v>
      </c>
      <c r="X96" s="4">
        <f t="shared" si="31"/>
        <v>-46.949999999999818</v>
      </c>
      <c r="Z96" s="4">
        <f t="shared" si="45"/>
        <v>114.34000000000015</v>
      </c>
      <c r="AA96" s="4">
        <f t="shared" si="46"/>
        <v>89.010000000000218</v>
      </c>
      <c r="AC96" s="4">
        <f t="shared" si="47"/>
        <v>54.010000000000218</v>
      </c>
      <c r="AD96" s="4">
        <f t="shared" si="43"/>
        <v>786.88000000000011</v>
      </c>
      <c r="AG96" s="4">
        <f t="shared" si="44"/>
        <v>30.210000000000036</v>
      </c>
      <c r="AH96" s="4">
        <f t="shared" si="24"/>
        <v>114.68000000000029</v>
      </c>
      <c r="AI96" s="4">
        <f t="shared" si="25"/>
        <v>37.190000000000509</v>
      </c>
      <c r="AK96" s="4">
        <f t="shared" si="27"/>
        <v>89.010000000000218</v>
      </c>
      <c r="AL96" s="4">
        <f t="shared" si="26"/>
        <v>-37.190000000000509</v>
      </c>
    </row>
    <row r="97" spans="1:38">
      <c r="A97" s="2">
        <f>Pairs!P97</f>
        <v>40317</v>
      </c>
      <c r="B97" s="5">
        <f>Pairs!Q97</f>
        <v>6091.85</v>
      </c>
      <c r="C97" s="5">
        <f>Pairs!R97</f>
        <v>6124.81</v>
      </c>
      <c r="D97" s="5">
        <f>Pairs!S97</f>
        <v>5972.17</v>
      </c>
      <c r="E97" s="5">
        <f>Pairs!T97</f>
        <v>5988.67</v>
      </c>
      <c r="F97" s="4">
        <f t="shared" si="28"/>
        <v>152.64000000000033</v>
      </c>
      <c r="G97" s="4">
        <f t="shared" si="42"/>
        <v>155.79083333333324</v>
      </c>
      <c r="H97" s="9">
        <f t="shared" si="29"/>
        <v>-167.26000000000022</v>
      </c>
      <c r="I97" s="4">
        <f t="shared" si="35"/>
        <v>-38.963999999999942</v>
      </c>
      <c r="K97" s="16">
        <f t="shared" si="33"/>
        <v>0</v>
      </c>
      <c r="L97" s="4">
        <f t="shared" si="34"/>
        <v>263.30000000000018</v>
      </c>
      <c r="M97" s="6">
        <f t="shared" si="38"/>
        <v>0</v>
      </c>
      <c r="N97" s="4">
        <f t="shared" si="39"/>
        <v>263.30000000000018</v>
      </c>
      <c r="O97" s="6">
        <f t="shared" si="40"/>
        <v>0.50957383400387402</v>
      </c>
      <c r="P97" s="4">
        <f t="shared" si="41"/>
        <v>536.88000000000011</v>
      </c>
      <c r="Q97" s="13"/>
      <c r="R97" s="13"/>
      <c r="S97" s="4">
        <f t="shared" si="32"/>
        <v>-31.119999999999891</v>
      </c>
      <c r="T97" s="6">
        <f t="shared" si="36"/>
        <v>0.34876574823312656</v>
      </c>
      <c r="U97" s="4">
        <f t="shared" si="30"/>
        <v>183.76000000000022</v>
      </c>
      <c r="V97" s="6">
        <f t="shared" si="37"/>
        <v>-0.43296117996517397</v>
      </c>
      <c r="X97" s="4">
        <f t="shared" si="31"/>
        <v>-31.119999999999891</v>
      </c>
      <c r="Z97" s="4">
        <f t="shared" si="45"/>
        <v>183.76000000000022</v>
      </c>
      <c r="AA97" s="4">
        <f t="shared" si="46"/>
        <v>167.26000000000022</v>
      </c>
      <c r="AC97" s="4">
        <f t="shared" si="47"/>
        <v>132.26000000000022</v>
      </c>
      <c r="AD97" s="4">
        <f t="shared" si="43"/>
        <v>905.73000000000047</v>
      </c>
      <c r="AG97" s="4">
        <f t="shared" si="44"/>
        <v>32.960000000000036</v>
      </c>
      <c r="AH97" s="4">
        <f t="shared" si="24"/>
        <v>114.68000000000029</v>
      </c>
      <c r="AI97" s="4">
        <f t="shared" si="25"/>
        <v>37.190000000000509</v>
      </c>
      <c r="AK97" s="4">
        <f t="shared" si="27"/>
        <v>-37.190000000000509</v>
      </c>
      <c r="AL97" s="4">
        <f t="shared" si="26"/>
        <v>167.26000000000022</v>
      </c>
    </row>
    <row r="98" spans="1:38">
      <c r="A98" s="2">
        <f>Pairs!P98</f>
        <v>40318</v>
      </c>
      <c r="B98" s="5">
        <f>Pairs!Q98</f>
        <v>6023.11</v>
      </c>
      <c r="C98" s="5">
        <f>Pairs!R98</f>
        <v>6043.84</v>
      </c>
      <c r="D98" s="5">
        <f>Pairs!S98</f>
        <v>5780.73</v>
      </c>
      <c r="E98" s="5">
        <f>Pairs!T98</f>
        <v>5867.88</v>
      </c>
      <c r="F98" s="4">
        <f t="shared" si="28"/>
        <v>263.11000000000058</v>
      </c>
      <c r="G98" s="4">
        <f t="shared" si="42"/>
        <v>160.91916666666665</v>
      </c>
      <c r="H98" s="9">
        <f t="shared" si="29"/>
        <v>-120.78999999999996</v>
      </c>
      <c r="I98" s="4">
        <f t="shared" si="35"/>
        <v>-76.818000000000026</v>
      </c>
      <c r="K98" s="16">
        <f t="shared" si="33"/>
        <v>0</v>
      </c>
      <c r="L98" s="4">
        <f t="shared" si="34"/>
        <v>288.05000000000018</v>
      </c>
      <c r="M98" s="6">
        <f t="shared" si="38"/>
        <v>0</v>
      </c>
      <c r="N98" s="4">
        <f t="shared" si="39"/>
        <v>384.09000000000015</v>
      </c>
      <c r="O98" s="6">
        <f t="shared" si="40"/>
        <v>0</v>
      </c>
      <c r="P98" s="4">
        <f t="shared" si="41"/>
        <v>384.09000000000015</v>
      </c>
      <c r="Q98" s="13"/>
      <c r="R98" s="13"/>
      <c r="S98" s="4">
        <f t="shared" si="32"/>
        <v>55.170000000000073</v>
      </c>
      <c r="T98" s="6">
        <f t="shared" si="36"/>
        <v>0.20953285225977986</v>
      </c>
      <c r="U98" s="4">
        <f t="shared" si="30"/>
        <v>207.94000000000051</v>
      </c>
      <c r="V98" s="6">
        <f t="shared" si="37"/>
        <v>-0.78974553740980014</v>
      </c>
      <c r="X98" s="4">
        <f t="shared" si="31"/>
        <v>55.170000000000073</v>
      </c>
      <c r="Z98" s="4">
        <f t="shared" si="45"/>
        <v>207.94000000000051</v>
      </c>
      <c r="AA98" s="4">
        <f t="shared" si="46"/>
        <v>120.78999999999996</v>
      </c>
      <c r="AC98" s="4">
        <f t="shared" si="47"/>
        <v>85.789999999999964</v>
      </c>
      <c r="AD98" s="4">
        <f t="shared" si="43"/>
        <v>976.33000000000084</v>
      </c>
      <c r="AG98" s="4">
        <f t="shared" si="44"/>
        <v>20.730000000000473</v>
      </c>
      <c r="AH98" s="4">
        <f t="shared" si="24"/>
        <v>114.68000000000029</v>
      </c>
      <c r="AI98" s="4">
        <f t="shared" si="25"/>
        <v>37.190000000000509</v>
      </c>
      <c r="AK98" s="4">
        <f t="shared" si="27"/>
        <v>-37.190000000000509</v>
      </c>
      <c r="AL98" s="4">
        <f t="shared" si="26"/>
        <v>-37.190000000000509</v>
      </c>
    </row>
    <row r="99" spans="1:38">
      <c r="A99" s="2">
        <f>Pairs!P99</f>
        <v>40319</v>
      </c>
      <c r="B99" s="5">
        <f>Pairs!Q99</f>
        <v>5835.22</v>
      </c>
      <c r="C99" s="5">
        <f>Pairs!R99</f>
        <v>5872.65</v>
      </c>
      <c r="D99" s="5">
        <f>Pairs!S99</f>
        <v>5689.18</v>
      </c>
      <c r="E99" s="5">
        <f>Pairs!T99</f>
        <v>5829.25</v>
      </c>
      <c r="F99" s="4">
        <f t="shared" si="28"/>
        <v>183.46999999999935</v>
      </c>
      <c r="G99" s="4">
        <f t="shared" si="42"/>
        <v>167.72999999999993</v>
      </c>
      <c r="H99" s="9">
        <f t="shared" si="29"/>
        <v>-38.630000000000109</v>
      </c>
      <c r="I99" s="4">
        <f t="shared" si="35"/>
        <v>-45.492000000000004</v>
      </c>
      <c r="K99" s="16">
        <f t="shared" si="33"/>
        <v>0</v>
      </c>
      <c r="L99" s="4">
        <f t="shared" si="34"/>
        <v>326.68000000000029</v>
      </c>
      <c r="M99" s="6">
        <f t="shared" si="38"/>
        <v>0</v>
      </c>
      <c r="N99" s="4">
        <f t="shared" si="39"/>
        <v>422.72000000000025</v>
      </c>
      <c r="O99" s="6">
        <f t="shared" si="40"/>
        <v>0</v>
      </c>
      <c r="P99" s="4">
        <f t="shared" si="41"/>
        <v>422.72000000000025</v>
      </c>
      <c r="Q99" s="13"/>
      <c r="R99" s="13"/>
      <c r="S99" s="4">
        <f t="shared" si="32"/>
        <v>4.7699999999995271</v>
      </c>
      <c r="T99" s="6">
        <f t="shared" si="36"/>
        <v>1.6559625065091215E-2</v>
      </c>
      <c r="U99" s="4">
        <f t="shared" si="30"/>
        <v>178.69999999999982</v>
      </c>
      <c r="V99" s="6">
        <f t="shared" si="37"/>
        <v>-0.62037840652664367</v>
      </c>
      <c r="X99" s="4">
        <f t="shared" si="31"/>
        <v>4.7699999999995271</v>
      </c>
      <c r="Z99" s="4">
        <f t="shared" si="45"/>
        <v>178.69999999999982</v>
      </c>
      <c r="AA99" s="4">
        <f t="shared" si="46"/>
        <v>38.630000000000109</v>
      </c>
      <c r="AC99" s="4">
        <f t="shared" si="47"/>
        <v>3.6300000000001091</v>
      </c>
      <c r="AD99" s="4">
        <f t="shared" si="43"/>
        <v>779.96000000000095</v>
      </c>
      <c r="AG99" s="4">
        <f t="shared" si="44"/>
        <v>37.429999999999382</v>
      </c>
      <c r="AH99" s="4">
        <f t="shared" si="24"/>
        <v>114.68000000000029</v>
      </c>
      <c r="AI99" s="4">
        <f t="shared" si="25"/>
        <v>37.429999999999382</v>
      </c>
      <c r="AK99" s="4">
        <f t="shared" si="27"/>
        <v>-37.429999999999382</v>
      </c>
      <c r="AL99" s="4">
        <f t="shared" si="26"/>
        <v>38.630000000000109</v>
      </c>
    </row>
    <row r="100" spans="1:38">
      <c r="A100" s="2">
        <f>Pairs!P100</f>
        <v>40322</v>
      </c>
      <c r="B100" s="5">
        <f>Pairs!Q100</f>
        <v>5858.45</v>
      </c>
      <c r="C100" s="5">
        <f>Pairs!R100</f>
        <v>5872.07</v>
      </c>
      <c r="D100" s="5">
        <f>Pairs!S100</f>
        <v>5733.57</v>
      </c>
      <c r="E100" s="5">
        <f>Pairs!T100</f>
        <v>5805.68</v>
      </c>
      <c r="F100" s="4">
        <f t="shared" si="28"/>
        <v>138.5</v>
      </c>
      <c r="G100" s="4">
        <f t="shared" si="42"/>
        <v>168.8475</v>
      </c>
      <c r="H100" s="9">
        <f t="shared" si="29"/>
        <v>-23.569999999999709</v>
      </c>
      <c r="I100" s="4">
        <f t="shared" si="35"/>
        <v>-52.247999999999955</v>
      </c>
      <c r="K100" s="16">
        <f t="shared" si="33"/>
        <v>0</v>
      </c>
      <c r="L100" s="4">
        <f t="shared" si="34"/>
        <v>350.25</v>
      </c>
      <c r="M100" s="6">
        <f t="shared" si="38"/>
        <v>0</v>
      </c>
      <c r="N100" s="4">
        <f t="shared" si="39"/>
        <v>350.25</v>
      </c>
      <c r="O100" s="6">
        <f t="shared" si="40"/>
        <v>0</v>
      </c>
      <c r="P100" s="4">
        <f t="shared" si="41"/>
        <v>446.28999999999996</v>
      </c>
      <c r="Q100" s="13"/>
      <c r="R100" s="13"/>
      <c r="S100" s="4">
        <f t="shared" si="32"/>
        <v>42.819999999999709</v>
      </c>
      <c r="T100" s="6">
        <f t="shared" si="36"/>
        <v>0.13107628260070917</v>
      </c>
      <c r="U100" s="4">
        <f t="shared" si="30"/>
        <v>95.680000000000291</v>
      </c>
      <c r="V100" s="6">
        <f t="shared" si="37"/>
        <v>-0.29288600465287196</v>
      </c>
      <c r="X100" s="4">
        <f t="shared" si="31"/>
        <v>42.819999999999709</v>
      </c>
      <c r="Z100" s="4">
        <f t="shared" si="45"/>
        <v>95.680000000000291</v>
      </c>
      <c r="AA100" s="4">
        <f t="shared" si="46"/>
        <v>23.569999999999709</v>
      </c>
      <c r="AC100" s="4">
        <f t="shared" si="47"/>
        <v>-11.430000000000291</v>
      </c>
      <c r="AD100" s="4">
        <f t="shared" si="43"/>
        <v>568.53000000000065</v>
      </c>
      <c r="AG100" s="4">
        <f t="shared" si="44"/>
        <v>13.619999999999891</v>
      </c>
      <c r="AH100" s="4">
        <f t="shared" si="24"/>
        <v>114.68000000000029</v>
      </c>
      <c r="AI100" s="4">
        <f t="shared" si="25"/>
        <v>37.429999999999382</v>
      </c>
      <c r="AK100" s="4">
        <f t="shared" si="27"/>
        <v>-37.429999999999382</v>
      </c>
      <c r="AL100" s="4">
        <f t="shared" si="26"/>
        <v>-37.429999999999382</v>
      </c>
    </row>
    <row r="101" spans="1:38">
      <c r="A101" s="2">
        <f>Pairs!P101</f>
        <v>40323</v>
      </c>
      <c r="B101" s="5">
        <f>Pairs!Q101</f>
        <v>5659.59</v>
      </c>
      <c r="C101" s="5">
        <f>Pairs!R101</f>
        <v>5690.25</v>
      </c>
      <c r="D101" s="5">
        <f>Pairs!S101</f>
        <v>5607.68</v>
      </c>
      <c r="E101" s="5">
        <f>Pairs!T101</f>
        <v>5670.04</v>
      </c>
      <c r="F101" s="4">
        <f t="shared" si="28"/>
        <v>82.569999999999709</v>
      </c>
      <c r="G101" s="4">
        <f t="shared" si="42"/>
        <v>154.8808333333333</v>
      </c>
      <c r="H101" s="9">
        <f t="shared" si="29"/>
        <v>-135.64000000000033</v>
      </c>
      <c r="I101" s="4">
        <f t="shared" si="35"/>
        <v>-97.178000000000068</v>
      </c>
      <c r="K101" s="16">
        <f t="shared" si="33"/>
        <v>0</v>
      </c>
      <c r="L101" s="4">
        <f t="shared" si="34"/>
        <v>318.63000000000011</v>
      </c>
      <c r="M101" s="6">
        <f t="shared" si="38"/>
        <v>0</v>
      </c>
      <c r="N101" s="4">
        <f t="shared" si="39"/>
        <v>485.89000000000033</v>
      </c>
      <c r="O101" s="6">
        <f t="shared" si="40"/>
        <v>0</v>
      </c>
      <c r="P101" s="4">
        <f t="shared" si="41"/>
        <v>581.93000000000029</v>
      </c>
      <c r="Q101" s="13"/>
      <c r="R101" s="13"/>
      <c r="S101" s="4">
        <f t="shared" si="32"/>
        <v>-115.43000000000029</v>
      </c>
      <c r="T101" s="6">
        <f t="shared" si="36"/>
        <v>-0.3295645967166318</v>
      </c>
      <c r="U101" s="4">
        <f t="shared" si="30"/>
        <v>198</v>
      </c>
      <c r="V101" s="6">
        <f t="shared" si="37"/>
        <v>-0.56531049250535337</v>
      </c>
      <c r="X101" s="4">
        <f t="shared" si="31"/>
        <v>-115.43000000000029</v>
      </c>
      <c r="Z101" s="4">
        <f t="shared" si="45"/>
        <v>198</v>
      </c>
      <c r="AA101" s="4">
        <f t="shared" si="46"/>
        <v>135.64000000000033</v>
      </c>
      <c r="AC101" s="4">
        <f t="shared" si="47"/>
        <v>100.64000000000033</v>
      </c>
      <c r="AD101" s="4">
        <f t="shared" si="43"/>
        <v>684.3700000000008</v>
      </c>
      <c r="AG101" s="4">
        <f t="shared" si="44"/>
        <v>30.659999999999854</v>
      </c>
      <c r="AH101" s="4">
        <f t="shared" si="24"/>
        <v>114.68000000000029</v>
      </c>
      <c r="AI101" s="4">
        <f t="shared" si="25"/>
        <v>37.429999999999382</v>
      </c>
      <c r="AK101" s="4">
        <f t="shared" si="27"/>
        <v>-37.429999999999382</v>
      </c>
      <c r="AL101" s="4">
        <f t="shared" si="26"/>
        <v>135.64000000000033</v>
      </c>
    </row>
    <row r="102" spans="1:38">
      <c r="A102" s="2">
        <f>Pairs!P102</f>
        <v>40324</v>
      </c>
      <c r="B102" s="5">
        <f>Pairs!Q102</f>
        <v>5735.46</v>
      </c>
      <c r="C102" s="5">
        <f>Pairs!R102</f>
        <v>5828.37</v>
      </c>
      <c r="D102" s="5">
        <f>Pairs!S102</f>
        <v>5721.02</v>
      </c>
      <c r="E102" s="5">
        <f>Pairs!T102</f>
        <v>5758.02</v>
      </c>
      <c r="F102" s="4">
        <f t="shared" si="28"/>
        <v>107.34999999999945</v>
      </c>
      <c r="G102" s="4">
        <f t="shared" si="42"/>
        <v>146.16583333333324</v>
      </c>
      <c r="H102" s="9">
        <f t="shared" si="29"/>
        <v>87.980000000000473</v>
      </c>
      <c r="I102" s="4">
        <f t="shared" si="35"/>
        <v>-46.129999999999924</v>
      </c>
      <c r="K102" s="16">
        <f t="shared" si="33"/>
        <v>0.44470279013344322</v>
      </c>
      <c r="L102" s="4">
        <f t="shared" si="34"/>
        <v>197.84000000000015</v>
      </c>
      <c r="M102" s="6">
        <f t="shared" si="38"/>
        <v>0.18106978945852026</v>
      </c>
      <c r="N102" s="4">
        <f t="shared" si="39"/>
        <v>485.89000000000033</v>
      </c>
      <c r="O102" s="6">
        <f t="shared" si="40"/>
        <v>0.18106978945852026</v>
      </c>
      <c r="P102" s="4">
        <f t="shared" si="41"/>
        <v>485.89000000000033</v>
      </c>
      <c r="Q102" s="13"/>
      <c r="R102" s="13"/>
      <c r="S102" s="4">
        <f t="shared" si="32"/>
        <v>158.32999999999993</v>
      </c>
      <c r="T102" s="6">
        <f t="shared" si="36"/>
        <v>0.49690864011549407</v>
      </c>
      <c r="U102" s="4">
        <f t="shared" si="30"/>
        <v>-50.980000000000473</v>
      </c>
      <c r="V102" s="6">
        <f t="shared" si="37"/>
        <v>0.15999748925085666</v>
      </c>
      <c r="X102" s="4">
        <f t="shared" si="31"/>
        <v>-50.980000000000473</v>
      </c>
      <c r="Z102" s="4">
        <f t="shared" si="45"/>
        <v>158.32999999999993</v>
      </c>
      <c r="AA102" s="4">
        <f t="shared" si="46"/>
        <v>87.980000000000473</v>
      </c>
      <c r="AC102" s="4">
        <f t="shared" si="47"/>
        <v>52.980000000000473</v>
      </c>
      <c r="AD102" s="4">
        <f t="shared" si="43"/>
        <v>626.57000000000153</v>
      </c>
      <c r="AG102" s="4">
        <f t="shared" si="44"/>
        <v>14.4399999999996</v>
      </c>
      <c r="AH102" s="4">
        <f t="shared" si="24"/>
        <v>114.68000000000029</v>
      </c>
      <c r="AI102" s="4">
        <f t="shared" si="25"/>
        <v>37.429999999999382</v>
      </c>
      <c r="AK102" s="4">
        <f t="shared" si="27"/>
        <v>87.980000000000473</v>
      </c>
      <c r="AL102" s="4">
        <f t="shared" si="26"/>
        <v>-37.429999999999382</v>
      </c>
    </row>
    <row r="103" spans="1:38">
      <c r="A103" s="2">
        <f>Pairs!P103</f>
        <v>40325</v>
      </c>
      <c r="B103" s="5">
        <f>Pairs!Q103</f>
        <v>5802.64</v>
      </c>
      <c r="C103" s="5">
        <f>Pairs!R103</f>
        <v>5952.21</v>
      </c>
      <c r="D103" s="5">
        <f>Pairs!S103</f>
        <v>5802.36</v>
      </c>
      <c r="E103" s="5">
        <f>Pairs!T103</f>
        <v>5937.14</v>
      </c>
      <c r="F103" s="4">
        <f t="shared" si="28"/>
        <v>149.85000000000036</v>
      </c>
      <c r="G103" s="4">
        <f t="shared" si="42"/>
        <v>148.32249999999999</v>
      </c>
      <c r="H103" s="9">
        <f t="shared" si="29"/>
        <v>179.11999999999989</v>
      </c>
      <c r="I103" s="4">
        <f t="shared" si="35"/>
        <v>13.852000000000043</v>
      </c>
      <c r="K103" s="16">
        <f t="shared" si="33"/>
        <v>1</v>
      </c>
      <c r="L103" s="4">
        <f t="shared" si="34"/>
        <v>267.10000000000036</v>
      </c>
      <c r="M103" s="6">
        <f t="shared" si="38"/>
        <v>0.83827637071211203</v>
      </c>
      <c r="N103" s="4">
        <f t="shared" si="39"/>
        <v>318.63000000000011</v>
      </c>
      <c r="O103" s="6">
        <f t="shared" si="40"/>
        <v>0.54971289798102485</v>
      </c>
      <c r="P103" s="4">
        <f t="shared" si="41"/>
        <v>485.89000000000033</v>
      </c>
      <c r="Q103" s="13"/>
      <c r="R103" s="13"/>
      <c r="S103" s="4">
        <f t="shared" si="32"/>
        <v>194.1899999999996</v>
      </c>
      <c r="T103" s="6">
        <f t="shared" si="36"/>
        <v>1.4262535382126964</v>
      </c>
      <c r="U103" s="4">
        <f t="shared" si="30"/>
        <v>-44.339999999999236</v>
      </c>
      <c r="V103" s="6">
        <f t="shared" si="37"/>
        <v>0.66882329154872433</v>
      </c>
      <c r="X103" s="4">
        <f t="shared" si="31"/>
        <v>-44.339999999999236</v>
      </c>
      <c r="Z103" s="4">
        <f t="shared" si="45"/>
        <v>194.1899999999996</v>
      </c>
      <c r="AA103" s="4">
        <f t="shared" si="46"/>
        <v>179.11999999999989</v>
      </c>
      <c r="AC103" s="4">
        <f t="shared" si="47"/>
        <v>144.11999999999989</v>
      </c>
      <c r="AD103" s="4">
        <f t="shared" si="43"/>
        <v>737.21000000000095</v>
      </c>
      <c r="AG103" s="4">
        <f t="shared" si="44"/>
        <v>0.28000000000065484</v>
      </c>
      <c r="AH103" s="4">
        <f t="shared" si="24"/>
        <v>114.68000000000029</v>
      </c>
      <c r="AI103" s="4">
        <f t="shared" si="25"/>
        <v>37.429999999999382</v>
      </c>
      <c r="AK103" s="4">
        <f t="shared" si="27"/>
        <v>179.11999999999989</v>
      </c>
      <c r="AL103" s="4">
        <f t="shared" si="26"/>
        <v>-37.429999999999382</v>
      </c>
    </row>
    <row r="104" spans="1:38">
      <c r="A104" s="2">
        <f>Pairs!P104</f>
        <v>40326</v>
      </c>
      <c r="B104" s="5">
        <f>Pairs!Q104</f>
        <v>5962.84</v>
      </c>
      <c r="C104" s="5">
        <f>Pairs!R104</f>
        <v>5980.78</v>
      </c>
      <c r="D104" s="5">
        <f>Pairs!S104</f>
        <v>5927.31</v>
      </c>
      <c r="E104" s="5">
        <f>Pairs!T104</f>
        <v>5946.18</v>
      </c>
      <c r="F104" s="4">
        <f t="shared" si="28"/>
        <v>53.469999999999345</v>
      </c>
      <c r="G104" s="4">
        <f t="shared" si="42"/>
        <v>135.20083333333332</v>
      </c>
      <c r="H104" s="9">
        <f t="shared" si="29"/>
        <v>9.0399999999999636</v>
      </c>
      <c r="I104" s="4">
        <f t="shared" si="35"/>
        <v>23.38600000000006</v>
      </c>
      <c r="K104" s="16">
        <f t="shared" si="33"/>
        <v>1</v>
      </c>
      <c r="L104" s="4">
        <f t="shared" si="34"/>
        <v>276.14000000000033</v>
      </c>
      <c r="M104" s="6">
        <f t="shared" si="38"/>
        <v>1</v>
      </c>
      <c r="N104" s="4">
        <f t="shared" si="39"/>
        <v>276.14000000000033</v>
      </c>
      <c r="O104" s="6">
        <f t="shared" si="40"/>
        <v>0.56831793204223202</v>
      </c>
      <c r="P104" s="4">
        <f t="shared" si="41"/>
        <v>485.89000000000033</v>
      </c>
      <c r="Q104" s="13"/>
      <c r="R104" s="13"/>
      <c r="S104" s="4">
        <f t="shared" si="32"/>
        <v>43.639999999999418</v>
      </c>
      <c r="T104" s="6">
        <f t="shared" si="36"/>
        <v>1.1633845001871934</v>
      </c>
      <c r="U104" s="4">
        <f t="shared" si="30"/>
        <v>9.8299999999999272</v>
      </c>
      <c r="V104" s="6">
        <f t="shared" si="37"/>
        <v>0.9631973043803822</v>
      </c>
      <c r="X104" s="4">
        <f t="shared" si="31"/>
        <v>9.8299999999999272</v>
      </c>
      <c r="Z104" s="4">
        <f t="shared" si="45"/>
        <v>43.639999999999418</v>
      </c>
      <c r="AA104" s="4">
        <f t="shared" si="46"/>
        <v>9.0399999999999636</v>
      </c>
      <c r="AC104" s="4">
        <f t="shared" si="47"/>
        <v>-25.960000000000036</v>
      </c>
      <c r="AD104" s="4">
        <f t="shared" si="43"/>
        <v>511.25000000000091</v>
      </c>
      <c r="AG104" s="4">
        <f t="shared" si="44"/>
        <v>17.9399999999996</v>
      </c>
      <c r="AH104" s="4">
        <f t="shared" si="24"/>
        <v>114.68000000000029</v>
      </c>
      <c r="AI104" s="4">
        <f t="shared" si="25"/>
        <v>37.429999999999382</v>
      </c>
      <c r="AK104" s="4">
        <f t="shared" si="27"/>
        <v>9.0399999999999636</v>
      </c>
      <c r="AL104" s="4">
        <f t="shared" si="26"/>
        <v>-37.429999999999382</v>
      </c>
    </row>
    <row r="105" spans="1:38">
      <c r="A105" s="2">
        <f>Pairs!P105</f>
        <v>40329</v>
      </c>
      <c r="B105" s="5">
        <f>Pairs!Q105</f>
        <v>5933.58</v>
      </c>
      <c r="C105" s="5">
        <f>Pairs!R105</f>
        <v>5993.94</v>
      </c>
      <c r="D105" s="5">
        <f>Pairs!S105</f>
        <v>5931.2</v>
      </c>
      <c r="E105" s="5">
        <f>Pairs!T105</f>
        <v>5964.33</v>
      </c>
      <c r="F105" s="4">
        <f t="shared" si="28"/>
        <v>62.739999999999782</v>
      </c>
      <c r="G105" s="4">
        <f t="shared" si="42"/>
        <v>133.76999999999998</v>
      </c>
      <c r="H105" s="9">
        <f t="shared" si="29"/>
        <v>18.149999999999636</v>
      </c>
      <c r="I105" s="4">
        <f t="shared" si="35"/>
        <v>31.729999999999926</v>
      </c>
      <c r="K105" s="16">
        <f t="shared" si="33"/>
        <v>1</v>
      </c>
      <c r="L105" s="4">
        <f t="shared" si="34"/>
        <v>294.28999999999996</v>
      </c>
      <c r="M105" s="6">
        <f t="shared" si="38"/>
        <v>1</v>
      </c>
      <c r="N105" s="4">
        <f t="shared" si="39"/>
        <v>294.28999999999996</v>
      </c>
      <c r="O105" s="6">
        <f t="shared" si="40"/>
        <v>0.92361045727018753</v>
      </c>
      <c r="P105" s="4">
        <f t="shared" si="41"/>
        <v>318.63000000000011</v>
      </c>
      <c r="Q105" s="13"/>
      <c r="R105" s="13"/>
      <c r="S105" s="4">
        <f t="shared" si="32"/>
        <v>47.759999999999309</v>
      </c>
      <c r="T105" s="6">
        <f t="shared" si="36"/>
        <v>1.1729557470848093</v>
      </c>
      <c r="U105" s="4">
        <f t="shared" si="30"/>
        <v>14.980000000000473</v>
      </c>
      <c r="V105" s="6">
        <f t="shared" si="37"/>
        <v>0.94575215470413398</v>
      </c>
      <c r="X105" s="4">
        <f t="shared" si="31"/>
        <v>14.980000000000473</v>
      </c>
      <c r="Z105" s="4">
        <f t="shared" si="45"/>
        <v>47.759999999999309</v>
      </c>
      <c r="AA105" s="4">
        <f t="shared" si="46"/>
        <v>18.149999999999636</v>
      </c>
      <c r="AC105" s="4">
        <f t="shared" si="47"/>
        <v>-16.850000000000364</v>
      </c>
      <c r="AD105" s="4">
        <f t="shared" si="43"/>
        <v>519.19000000000051</v>
      </c>
      <c r="AG105" s="4">
        <f t="shared" si="44"/>
        <v>2.3800000000001091</v>
      </c>
      <c r="AH105" s="4">
        <f t="shared" si="24"/>
        <v>114.68000000000029</v>
      </c>
      <c r="AI105" s="4">
        <f t="shared" si="25"/>
        <v>37.429999999999382</v>
      </c>
      <c r="AK105" s="4">
        <f t="shared" si="27"/>
        <v>18.149999999999636</v>
      </c>
      <c r="AL105" s="4">
        <f t="shared" si="26"/>
        <v>-37.429999999999382</v>
      </c>
    </row>
    <row r="106" spans="1:38">
      <c r="A106" s="2">
        <f>Pairs!P106</f>
        <v>40330</v>
      </c>
      <c r="B106" s="5">
        <f>Pairs!Q106</f>
        <v>5943.94</v>
      </c>
      <c r="C106" s="5">
        <f>Pairs!R106</f>
        <v>6012.04</v>
      </c>
      <c r="D106" s="5">
        <f>Pairs!S106</f>
        <v>5833.61</v>
      </c>
      <c r="E106" s="5">
        <f>Pairs!T106</f>
        <v>5981.27</v>
      </c>
      <c r="F106" s="4">
        <f t="shared" si="28"/>
        <v>178.43000000000029</v>
      </c>
      <c r="G106" s="4">
        <f t="shared" si="42"/>
        <v>130.39499999999998</v>
      </c>
      <c r="H106" s="9">
        <f t="shared" si="29"/>
        <v>16.940000000000509</v>
      </c>
      <c r="I106" s="4">
        <f t="shared" si="35"/>
        <v>62.246000000000095</v>
      </c>
      <c r="K106" s="16">
        <f t="shared" si="33"/>
        <v>1</v>
      </c>
      <c r="L106" s="4">
        <f t="shared" si="34"/>
        <v>223.25</v>
      </c>
      <c r="M106" s="6">
        <f t="shared" si="38"/>
        <v>1</v>
      </c>
      <c r="N106" s="4">
        <f t="shared" si="39"/>
        <v>311.23000000000047</v>
      </c>
      <c r="O106" s="6">
        <f t="shared" si="40"/>
        <v>1</v>
      </c>
      <c r="P106" s="4">
        <f t="shared" si="41"/>
        <v>311.23000000000047</v>
      </c>
      <c r="Q106" s="13"/>
      <c r="R106" s="13"/>
      <c r="S106" s="4">
        <f t="shared" si="32"/>
        <v>47.710000000000036</v>
      </c>
      <c r="T106" s="6">
        <f t="shared" si="36"/>
        <v>1.1621189982670157</v>
      </c>
      <c r="U106" s="4">
        <f t="shared" si="30"/>
        <v>130.72000000000025</v>
      </c>
      <c r="V106" s="6">
        <f t="shared" si="37"/>
        <v>0.55581229399571763</v>
      </c>
      <c r="X106" s="4">
        <f t="shared" si="31"/>
        <v>47.710000000000036</v>
      </c>
      <c r="Z106" s="4">
        <f t="shared" si="45"/>
        <v>130.72000000000025</v>
      </c>
      <c r="AA106" s="4">
        <f t="shared" si="46"/>
        <v>16.940000000000509</v>
      </c>
      <c r="AC106" s="4">
        <f t="shared" si="47"/>
        <v>-18.059999999999491</v>
      </c>
      <c r="AD106" s="4">
        <f t="shared" si="43"/>
        <v>447.1200000000008</v>
      </c>
      <c r="AG106" s="4">
        <f t="shared" si="44"/>
        <v>68.100000000000364</v>
      </c>
      <c r="AH106" s="4">
        <f t="shared" si="24"/>
        <v>114.68000000000029</v>
      </c>
      <c r="AI106" s="4">
        <f t="shared" si="25"/>
        <v>40.75</v>
      </c>
      <c r="AK106" s="4">
        <f t="shared" si="27"/>
        <v>-40.75</v>
      </c>
      <c r="AL106" s="4">
        <f t="shared" si="26"/>
        <v>-40.75</v>
      </c>
    </row>
    <row r="107" spans="1:38">
      <c r="A107" s="2">
        <f>Pairs!P107</f>
        <v>40331</v>
      </c>
      <c r="B107" s="5">
        <f>Pairs!Q107</f>
        <v>5923.48</v>
      </c>
      <c r="C107" s="5">
        <f>Pairs!R107</f>
        <v>5992.21</v>
      </c>
      <c r="D107" s="5">
        <f>Pairs!S107</f>
        <v>5869.35</v>
      </c>
      <c r="E107" s="5">
        <f>Pairs!T107</f>
        <v>5981.2</v>
      </c>
      <c r="F107" s="4">
        <f t="shared" si="28"/>
        <v>122.85999999999967</v>
      </c>
      <c r="G107" s="4">
        <f t="shared" si="42"/>
        <v>130.19833333333327</v>
      </c>
      <c r="H107" s="9">
        <f t="shared" si="29"/>
        <v>-7.0000000000618456E-2</v>
      </c>
      <c r="I107" s="4">
        <f t="shared" si="35"/>
        <v>44.635999999999875</v>
      </c>
      <c r="K107" s="16">
        <f t="shared" si="33"/>
        <v>0.9984137774756261</v>
      </c>
      <c r="L107" s="4">
        <f t="shared" si="34"/>
        <v>44.130000000000109</v>
      </c>
      <c r="M107" s="6">
        <f t="shared" si="38"/>
        <v>0.99977508594929598</v>
      </c>
      <c r="N107" s="4">
        <f t="shared" si="39"/>
        <v>311.23000000000047</v>
      </c>
      <c r="O107" s="6">
        <f t="shared" si="40"/>
        <v>0.99977508594929598</v>
      </c>
      <c r="P107" s="4">
        <f t="shared" si="41"/>
        <v>311.23000000000047</v>
      </c>
      <c r="Q107" s="13"/>
      <c r="R107" s="13"/>
      <c r="S107" s="4">
        <f t="shared" si="32"/>
        <v>10.9399999999996</v>
      </c>
      <c r="T107" s="6">
        <f t="shared" si="36"/>
        <v>1.0490033594624841</v>
      </c>
      <c r="U107" s="4">
        <f t="shared" si="30"/>
        <v>111.92000000000007</v>
      </c>
      <c r="V107" s="6">
        <f t="shared" si="37"/>
        <v>0.49867861142217212</v>
      </c>
      <c r="X107" s="4">
        <f t="shared" si="31"/>
        <v>10.9399999999996</v>
      </c>
      <c r="Z107" s="4">
        <f t="shared" si="45"/>
        <v>111.92000000000007</v>
      </c>
      <c r="AA107" s="4">
        <f t="shared" si="46"/>
        <v>7.0000000000618456E-2</v>
      </c>
      <c r="AC107" s="4">
        <f t="shared" si="47"/>
        <v>-34.929999999999382</v>
      </c>
      <c r="AD107" s="4">
        <f t="shared" si="43"/>
        <v>279.9300000000012</v>
      </c>
      <c r="AG107" s="4">
        <f t="shared" si="44"/>
        <v>54.1299999999992</v>
      </c>
      <c r="AH107" s="4">
        <f t="shared" si="24"/>
        <v>114.68000000000029</v>
      </c>
      <c r="AI107" s="4">
        <f t="shared" si="25"/>
        <v>50.150000000000546</v>
      </c>
      <c r="AK107" s="4">
        <f t="shared" si="27"/>
        <v>-50.150000000000546</v>
      </c>
      <c r="AL107" s="4">
        <f t="shared" si="26"/>
        <v>7.0000000000618456E-2</v>
      </c>
    </row>
    <row r="108" spans="1:38">
      <c r="A108" s="2">
        <f>Pairs!P108</f>
        <v>40332</v>
      </c>
      <c r="B108" s="5">
        <f>Pairs!Q108</f>
        <v>6075.68</v>
      </c>
      <c r="C108" s="5">
        <f>Pairs!R108</f>
        <v>6101.83</v>
      </c>
      <c r="D108" s="5">
        <f>Pairs!S108</f>
        <v>6046.38</v>
      </c>
      <c r="E108" s="5">
        <f>Pairs!T108</f>
        <v>6054.63</v>
      </c>
      <c r="F108" s="4">
        <f t="shared" si="28"/>
        <v>55.449999999999818</v>
      </c>
      <c r="G108" s="4">
        <f t="shared" si="42"/>
        <v>129.20333333333323</v>
      </c>
      <c r="H108" s="9">
        <f t="shared" si="29"/>
        <v>73.430000000000291</v>
      </c>
      <c r="I108" s="4">
        <f t="shared" si="35"/>
        <v>23.497999999999955</v>
      </c>
      <c r="K108" s="16">
        <f t="shared" si="33"/>
        <v>1</v>
      </c>
      <c r="L108" s="4">
        <f t="shared" si="34"/>
        <v>108.44999999999982</v>
      </c>
      <c r="M108" s="6">
        <f t="shared" si="38"/>
        <v>1</v>
      </c>
      <c r="N108" s="4">
        <f t="shared" si="39"/>
        <v>296.60999999999967</v>
      </c>
      <c r="O108" s="6">
        <f t="shared" si="40"/>
        <v>1</v>
      </c>
      <c r="P108" s="4">
        <f t="shared" si="41"/>
        <v>384.59000000000015</v>
      </c>
      <c r="Q108" s="13"/>
      <c r="R108" s="13"/>
      <c r="S108" s="4">
        <f t="shared" si="32"/>
        <v>120.63000000000011</v>
      </c>
      <c r="T108" s="6">
        <f t="shared" si="36"/>
        <v>3.7319283933831677</v>
      </c>
      <c r="U108" s="4">
        <f t="shared" si="30"/>
        <v>-65.180000000000291</v>
      </c>
      <c r="V108" s="6">
        <f t="shared" si="37"/>
        <v>2.4754135508724113</v>
      </c>
      <c r="X108" s="4">
        <f t="shared" si="31"/>
        <v>-65.180000000000291</v>
      </c>
      <c r="Z108" s="4">
        <f t="shared" si="45"/>
        <v>120.63000000000011</v>
      </c>
      <c r="AA108" s="4">
        <f t="shared" si="46"/>
        <v>73.430000000000291</v>
      </c>
      <c r="AC108" s="4">
        <f t="shared" si="47"/>
        <v>38.430000000000291</v>
      </c>
      <c r="AD108" s="4">
        <f t="shared" si="43"/>
        <v>232.57000000000153</v>
      </c>
      <c r="AG108" s="4">
        <f t="shared" si="44"/>
        <v>26.149999999999636</v>
      </c>
      <c r="AH108" s="4">
        <f t="shared" si="24"/>
        <v>114.68000000000029</v>
      </c>
      <c r="AI108" s="4">
        <f t="shared" si="25"/>
        <v>50.150000000000546</v>
      </c>
      <c r="AK108" s="4">
        <f t="shared" si="27"/>
        <v>73.430000000000291</v>
      </c>
      <c r="AL108" s="4">
        <f t="shared" si="26"/>
        <v>-50.150000000000546</v>
      </c>
    </row>
    <row r="109" spans="1:38">
      <c r="A109" s="2">
        <f>Pairs!P109</f>
        <v>40333</v>
      </c>
      <c r="B109" s="5">
        <f>Pairs!Q109</f>
        <v>6081.47</v>
      </c>
      <c r="C109" s="5">
        <f>Pairs!R109</f>
        <v>6114.58</v>
      </c>
      <c r="D109" s="5">
        <f>Pairs!S109</f>
        <v>5912.9</v>
      </c>
      <c r="E109" s="5">
        <f>Pairs!T109</f>
        <v>5938.88</v>
      </c>
      <c r="F109" s="4">
        <f t="shared" si="28"/>
        <v>201.68000000000029</v>
      </c>
      <c r="G109" s="4">
        <f t="shared" si="42"/>
        <v>133.28999999999988</v>
      </c>
      <c r="H109" s="9">
        <f t="shared" si="29"/>
        <v>-115.75</v>
      </c>
      <c r="I109" s="4">
        <f t="shared" si="35"/>
        <v>-1.4600000000000364</v>
      </c>
      <c r="K109" s="16">
        <f t="shared" si="33"/>
        <v>0</v>
      </c>
      <c r="L109" s="4">
        <f t="shared" si="34"/>
        <v>115.75</v>
      </c>
      <c r="M109" s="6">
        <f t="shared" si="38"/>
        <v>1.4809771044342369E-2</v>
      </c>
      <c r="N109" s="4">
        <f t="shared" si="39"/>
        <v>117.48999999999978</v>
      </c>
      <c r="O109" s="6">
        <f t="shared" si="40"/>
        <v>0.69903013598897534</v>
      </c>
      <c r="P109" s="4">
        <f t="shared" si="41"/>
        <v>384.59000000000015</v>
      </c>
      <c r="Q109" s="13"/>
      <c r="R109" s="13"/>
      <c r="S109" s="4">
        <f t="shared" si="32"/>
        <v>59.949999999999818</v>
      </c>
      <c r="T109" s="6">
        <f t="shared" si="36"/>
        <v>1.5527893038266474</v>
      </c>
      <c r="U109" s="4">
        <f t="shared" si="30"/>
        <v>141.73000000000047</v>
      </c>
      <c r="V109" s="6">
        <f t="shared" si="37"/>
        <v>-0.30686952512679311</v>
      </c>
      <c r="X109" s="4">
        <f t="shared" si="31"/>
        <v>59.949999999999818</v>
      </c>
      <c r="Z109" s="4">
        <f t="shared" si="45"/>
        <v>141.73000000000047</v>
      </c>
      <c r="AA109" s="4">
        <f t="shared" si="46"/>
        <v>115.75</v>
      </c>
      <c r="AC109" s="4">
        <f t="shared" si="47"/>
        <v>80.75</v>
      </c>
      <c r="AD109" s="4">
        <f t="shared" si="43"/>
        <v>309.69000000000142</v>
      </c>
      <c r="AG109" s="4">
        <f t="shared" si="44"/>
        <v>33.109999999999673</v>
      </c>
      <c r="AH109" s="4">
        <f t="shared" si="24"/>
        <v>114.68000000000029</v>
      </c>
      <c r="AI109" s="4">
        <f t="shared" si="25"/>
        <v>50.150000000000546</v>
      </c>
      <c r="AK109" s="4">
        <f t="shared" si="27"/>
        <v>-50.150000000000546</v>
      </c>
      <c r="AL109" s="4">
        <f t="shared" si="26"/>
        <v>-50.150000000000546</v>
      </c>
    </row>
    <row r="110" spans="1:38">
      <c r="A110" s="2">
        <f>Pairs!P110</f>
        <v>40336</v>
      </c>
      <c r="B110" s="5">
        <f>Pairs!Q110</f>
        <v>5876.48</v>
      </c>
      <c r="C110" s="5">
        <f>Pairs!R110</f>
        <v>5954.47</v>
      </c>
      <c r="D110" s="5">
        <f>Pairs!S110</f>
        <v>5851.93</v>
      </c>
      <c r="E110" s="5">
        <f>Pairs!T110</f>
        <v>5904.95</v>
      </c>
      <c r="F110" s="4">
        <f t="shared" si="28"/>
        <v>102.53999999999996</v>
      </c>
      <c r="G110" s="4">
        <f t="shared" si="42"/>
        <v>119.90916666666651</v>
      </c>
      <c r="H110" s="9">
        <f t="shared" si="29"/>
        <v>-33.930000000000291</v>
      </c>
      <c r="I110" s="4">
        <f t="shared" si="35"/>
        <v>-11.876000000000023</v>
      </c>
      <c r="K110" s="16">
        <f t="shared" si="33"/>
        <v>0</v>
      </c>
      <c r="L110" s="4">
        <f t="shared" si="34"/>
        <v>149.68000000000029</v>
      </c>
      <c r="M110" s="6">
        <f t="shared" si="38"/>
        <v>0</v>
      </c>
      <c r="N110" s="4">
        <f t="shared" si="39"/>
        <v>149.68000000000029</v>
      </c>
      <c r="O110" s="6">
        <f t="shared" si="40"/>
        <v>0.49536428306530306</v>
      </c>
      <c r="P110" s="4">
        <f t="shared" si="41"/>
        <v>296.60999999999967</v>
      </c>
      <c r="Q110" s="13"/>
      <c r="R110" s="13"/>
      <c r="S110" s="4">
        <f t="shared" si="32"/>
        <v>15.590000000000146</v>
      </c>
      <c r="T110" s="6">
        <f t="shared" si="36"/>
        <v>0.13468682505399693</v>
      </c>
      <c r="U110" s="4">
        <f t="shared" si="30"/>
        <v>86.949999999999818</v>
      </c>
      <c r="V110" s="6">
        <f t="shared" si="37"/>
        <v>-0.75118790496760102</v>
      </c>
      <c r="X110" s="4">
        <f t="shared" si="31"/>
        <v>15.590000000000146</v>
      </c>
      <c r="Z110" s="4">
        <f t="shared" si="45"/>
        <v>86.949999999999818</v>
      </c>
      <c r="AA110" s="4">
        <f t="shared" si="46"/>
        <v>33.930000000000291</v>
      </c>
      <c r="AC110" s="4">
        <f t="shared" si="47"/>
        <v>-1.069999999999709</v>
      </c>
      <c r="AD110" s="4">
        <f t="shared" si="43"/>
        <v>320.050000000002</v>
      </c>
      <c r="AG110" s="4">
        <f t="shared" si="44"/>
        <v>24.549999999999272</v>
      </c>
      <c r="AH110" s="4">
        <f t="shared" si="24"/>
        <v>114.68000000000029</v>
      </c>
      <c r="AI110" s="4">
        <f t="shared" si="25"/>
        <v>50.150000000000546</v>
      </c>
      <c r="AK110" s="4">
        <f t="shared" si="27"/>
        <v>-50.150000000000546</v>
      </c>
      <c r="AL110" s="4">
        <f t="shared" si="26"/>
        <v>33.930000000000291</v>
      </c>
    </row>
    <row r="111" spans="1:38">
      <c r="A111" s="2">
        <f>Pairs!P111</f>
        <v>40337</v>
      </c>
      <c r="B111" s="5">
        <f>Pairs!Q111</f>
        <v>5916.86</v>
      </c>
      <c r="C111" s="5">
        <f>Pairs!R111</f>
        <v>5922.95</v>
      </c>
      <c r="D111" s="5">
        <f>Pairs!S111</f>
        <v>5798.76</v>
      </c>
      <c r="E111" s="5">
        <f>Pairs!T111</f>
        <v>5868.55</v>
      </c>
      <c r="F111" s="4">
        <f t="shared" si="28"/>
        <v>124.1899999999996</v>
      </c>
      <c r="G111" s="4">
        <f t="shared" si="42"/>
        <v>114.96916666666652</v>
      </c>
      <c r="H111" s="9">
        <f t="shared" si="29"/>
        <v>-36.399999999999636</v>
      </c>
      <c r="I111" s="4">
        <f t="shared" si="35"/>
        <v>-22.54400000000005</v>
      </c>
      <c r="K111" s="16">
        <f t="shared" si="33"/>
        <v>0</v>
      </c>
      <c r="L111" s="4">
        <f t="shared" si="34"/>
        <v>186.07999999999993</v>
      </c>
      <c r="M111" s="6">
        <f t="shared" si="38"/>
        <v>0</v>
      </c>
      <c r="N111" s="4">
        <f t="shared" si="39"/>
        <v>186.07999999999993</v>
      </c>
      <c r="O111" s="6">
        <f t="shared" si="40"/>
        <v>0</v>
      </c>
      <c r="P111" s="4">
        <f t="shared" si="41"/>
        <v>186.07999999999993</v>
      </c>
      <c r="Q111" s="13"/>
      <c r="R111" s="13"/>
      <c r="S111" s="4">
        <f t="shared" si="32"/>
        <v>18</v>
      </c>
      <c r="T111" s="6">
        <f t="shared" si="36"/>
        <v>0.12025654730090837</v>
      </c>
      <c r="U111" s="4">
        <f t="shared" si="30"/>
        <v>106.1899999999996</v>
      </c>
      <c r="V111" s="6">
        <f t="shared" si="37"/>
        <v>-0.70944681988241176</v>
      </c>
      <c r="X111" s="4">
        <f t="shared" si="31"/>
        <v>18</v>
      </c>
      <c r="Z111" s="4">
        <f t="shared" si="45"/>
        <v>106.1899999999996</v>
      </c>
      <c r="AA111" s="4">
        <f t="shared" si="46"/>
        <v>36.399999999999636</v>
      </c>
      <c r="AC111" s="4">
        <f t="shared" si="47"/>
        <v>1.3999999999996362</v>
      </c>
      <c r="AD111" s="4">
        <f t="shared" si="43"/>
        <v>220.81000000000131</v>
      </c>
      <c r="AG111" s="4">
        <f t="shared" si="44"/>
        <v>6.0900000000001455</v>
      </c>
      <c r="AH111" s="4">
        <f t="shared" si="24"/>
        <v>114.68000000000029</v>
      </c>
      <c r="AI111" s="4">
        <f t="shared" si="25"/>
        <v>50.150000000000546</v>
      </c>
      <c r="AK111" s="4">
        <f t="shared" si="27"/>
        <v>-50.150000000000546</v>
      </c>
      <c r="AL111" s="4">
        <f t="shared" si="26"/>
        <v>36.399999999999636</v>
      </c>
    </row>
    <row r="112" spans="1:38">
      <c r="A112" s="2">
        <f>Pairs!P112</f>
        <v>40338</v>
      </c>
      <c r="B112" s="5">
        <f>Pairs!Q112</f>
        <v>5895.94</v>
      </c>
      <c r="C112" s="5">
        <f>Pairs!R112</f>
        <v>5993.93</v>
      </c>
      <c r="D112" s="5">
        <f>Pairs!S112</f>
        <v>5832.97</v>
      </c>
      <c r="E112" s="5">
        <f>Pairs!T112</f>
        <v>5984.75</v>
      </c>
      <c r="F112" s="4">
        <f t="shared" si="28"/>
        <v>160.96000000000004</v>
      </c>
      <c r="G112" s="4">
        <f t="shared" si="42"/>
        <v>116.84083333333319</v>
      </c>
      <c r="H112" s="9">
        <f t="shared" si="29"/>
        <v>116.19999999999982</v>
      </c>
      <c r="I112" s="4">
        <f t="shared" si="35"/>
        <v>0.71000000000003638</v>
      </c>
      <c r="K112" s="16">
        <f t="shared" si="33"/>
        <v>0.62446259673258742</v>
      </c>
      <c r="L112" s="4">
        <f t="shared" si="34"/>
        <v>186.07999999999993</v>
      </c>
      <c r="M112" s="6">
        <f t="shared" si="38"/>
        <v>0.62446259673258742</v>
      </c>
      <c r="N112" s="4">
        <f t="shared" si="39"/>
        <v>186.07999999999993</v>
      </c>
      <c r="O112" s="6">
        <f t="shared" si="40"/>
        <v>0.62446259673258742</v>
      </c>
      <c r="P112" s="4">
        <f t="shared" si="41"/>
        <v>186.07999999999993</v>
      </c>
      <c r="Q112" s="13"/>
      <c r="R112" s="13"/>
      <c r="S112" s="4">
        <f t="shared" si="32"/>
        <v>125.38000000000011</v>
      </c>
      <c r="T112" s="6">
        <f t="shared" si="36"/>
        <v>0.67379621668099832</v>
      </c>
      <c r="U112" s="4">
        <f t="shared" si="30"/>
        <v>35.579999999999927</v>
      </c>
      <c r="V112" s="6">
        <f t="shared" si="37"/>
        <v>-0.19120808254514154</v>
      </c>
      <c r="X112" s="4">
        <f t="shared" si="31"/>
        <v>35.579999999999927</v>
      </c>
      <c r="Z112" s="4">
        <f t="shared" si="45"/>
        <v>125.38000000000011</v>
      </c>
      <c r="AA112" s="4">
        <f t="shared" si="46"/>
        <v>116.19999999999982</v>
      </c>
      <c r="AC112" s="4">
        <f t="shared" si="47"/>
        <v>81.199999999999818</v>
      </c>
      <c r="AD112" s="4">
        <f t="shared" si="43"/>
        <v>249.03000000000065</v>
      </c>
      <c r="AG112" s="4">
        <f t="shared" si="44"/>
        <v>62.969999999999345</v>
      </c>
      <c r="AH112" s="4">
        <f t="shared" si="24"/>
        <v>114.68000000000029</v>
      </c>
      <c r="AI112" s="4">
        <f t="shared" si="25"/>
        <v>54.1299999999992</v>
      </c>
      <c r="AK112" s="4">
        <f t="shared" si="27"/>
        <v>116.19999999999982</v>
      </c>
      <c r="AL112" s="4">
        <f t="shared" si="26"/>
        <v>-54.1299999999992</v>
      </c>
    </row>
    <row r="113" spans="1:38">
      <c r="A113" s="2">
        <f>Pairs!P113</f>
        <v>40339</v>
      </c>
      <c r="B113" s="5">
        <f>Pairs!Q113</f>
        <v>5959.11</v>
      </c>
      <c r="C113" s="5">
        <f>Pairs!R113</f>
        <v>6089.43</v>
      </c>
      <c r="D113" s="5">
        <f>Pairs!S113</f>
        <v>5925.06</v>
      </c>
      <c r="E113" s="5">
        <f>Pairs!T113</f>
        <v>6056.59</v>
      </c>
      <c r="F113" s="4">
        <f t="shared" si="28"/>
        <v>164.36999999999989</v>
      </c>
      <c r="G113" s="4">
        <f t="shared" si="42"/>
        <v>123.65749999999987</v>
      </c>
      <c r="H113" s="9">
        <f t="shared" si="29"/>
        <v>71.840000000000146</v>
      </c>
      <c r="I113" s="4">
        <f t="shared" si="35"/>
        <v>0.39200000000000729</v>
      </c>
      <c r="K113" s="16">
        <f t="shared" si="33"/>
        <v>1</v>
      </c>
      <c r="L113" s="4">
        <f t="shared" si="34"/>
        <v>188.03999999999996</v>
      </c>
      <c r="M113" s="6">
        <f t="shared" si="38"/>
        <v>1</v>
      </c>
      <c r="N113" s="4">
        <f t="shared" si="39"/>
        <v>188.03999999999996</v>
      </c>
      <c r="O113" s="6">
        <f t="shared" si="40"/>
        <v>1</v>
      </c>
      <c r="P113" s="4">
        <f t="shared" si="41"/>
        <v>188.03999999999996</v>
      </c>
      <c r="Q113" s="13"/>
      <c r="R113" s="13"/>
      <c r="S113" s="4">
        <f t="shared" si="32"/>
        <v>104.68000000000029</v>
      </c>
      <c r="T113" s="6">
        <f t="shared" si="36"/>
        <v>1.1870163370593303</v>
      </c>
      <c r="U113" s="4">
        <f t="shared" si="30"/>
        <v>59.6899999999996</v>
      </c>
      <c r="V113" s="6">
        <f t="shared" si="37"/>
        <v>0.30368658641444668</v>
      </c>
      <c r="X113" s="4">
        <f t="shared" si="31"/>
        <v>59.6899999999996</v>
      </c>
      <c r="Z113" s="4">
        <f t="shared" si="45"/>
        <v>104.68000000000029</v>
      </c>
      <c r="AA113" s="4">
        <f t="shared" si="46"/>
        <v>71.840000000000146</v>
      </c>
      <c r="AC113" s="4">
        <f t="shared" si="47"/>
        <v>36.840000000000146</v>
      </c>
      <c r="AD113" s="4">
        <f t="shared" si="43"/>
        <v>141.75000000000091</v>
      </c>
      <c r="AG113" s="4">
        <f t="shared" si="44"/>
        <v>34.049999999999272</v>
      </c>
      <c r="AH113" s="4">
        <f t="shared" si="24"/>
        <v>114.68000000000029</v>
      </c>
      <c r="AI113" s="4">
        <f t="shared" si="25"/>
        <v>54.1299999999992</v>
      </c>
      <c r="AK113" s="4">
        <f t="shared" si="27"/>
        <v>-54.1299999999992</v>
      </c>
      <c r="AL113" s="4">
        <f t="shared" si="26"/>
        <v>-54.1299999999992</v>
      </c>
    </row>
    <row r="114" spans="1:38">
      <c r="A114" s="2">
        <f>Pairs!P114</f>
        <v>40340</v>
      </c>
      <c r="B114" s="5">
        <f>Pairs!Q114</f>
        <v>6082.9</v>
      </c>
      <c r="C114" s="5">
        <f>Pairs!R114</f>
        <v>6084.7</v>
      </c>
      <c r="D114" s="5">
        <f>Pairs!S114</f>
        <v>5983.27</v>
      </c>
      <c r="E114" s="5">
        <f>Pairs!T114</f>
        <v>6047.83</v>
      </c>
      <c r="F114" s="4">
        <f t="shared" si="28"/>
        <v>101.42999999999938</v>
      </c>
      <c r="G114" s="4">
        <f t="shared" si="42"/>
        <v>123.16416666666653</v>
      </c>
      <c r="H114" s="9">
        <f t="shared" si="29"/>
        <v>-8.7600000000002183</v>
      </c>
      <c r="I114" s="4">
        <f t="shared" si="35"/>
        <v>21.789999999999964</v>
      </c>
      <c r="K114" s="16">
        <f t="shared" si="33"/>
        <v>0.95341416719846728</v>
      </c>
      <c r="L114" s="4">
        <f t="shared" si="34"/>
        <v>188.03999999999996</v>
      </c>
      <c r="M114" s="6">
        <f t="shared" si="38"/>
        <v>0.95341416719846728</v>
      </c>
      <c r="N114" s="4">
        <f t="shared" si="39"/>
        <v>188.03999999999996</v>
      </c>
      <c r="O114" s="6">
        <f t="shared" si="40"/>
        <v>0.95341416719846728</v>
      </c>
      <c r="P114" s="4">
        <f t="shared" si="41"/>
        <v>188.03999999999996</v>
      </c>
      <c r="Q114" s="13"/>
      <c r="R114" s="13"/>
      <c r="S114" s="4">
        <f t="shared" si="32"/>
        <v>28.109999999999673</v>
      </c>
      <c r="T114" s="6">
        <f t="shared" si="36"/>
        <v>1.149489470325461</v>
      </c>
      <c r="U114" s="4">
        <f t="shared" si="30"/>
        <v>73.319999999999709</v>
      </c>
      <c r="V114" s="6">
        <f t="shared" si="37"/>
        <v>0.61008296107211379</v>
      </c>
      <c r="X114" s="4">
        <f t="shared" si="31"/>
        <v>28.109999999999673</v>
      </c>
      <c r="Z114" s="4">
        <f t="shared" si="45"/>
        <v>73.319999999999709</v>
      </c>
      <c r="AA114" s="4">
        <f t="shared" si="46"/>
        <v>8.7600000000002183</v>
      </c>
      <c r="AC114" s="4">
        <f t="shared" si="47"/>
        <v>-26.239999999999782</v>
      </c>
      <c r="AD114" s="4">
        <f t="shared" si="43"/>
        <v>141.47000000000116</v>
      </c>
      <c r="AG114" s="4">
        <f t="shared" si="44"/>
        <v>1.8000000000001819</v>
      </c>
      <c r="AH114" s="4">
        <f t="shared" si="24"/>
        <v>114.68000000000029</v>
      </c>
      <c r="AI114" s="4">
        <f t="shared" si="25"/>
        <v>54.1299999999992</v>
      </c>
      <c r="AK114" s="4">
        <f t="shared" si="27"/>
        <v>-54.1299999999992</v>
      </c>
      <c r="AL114" s="4">
        <f t="shared" si="26"/>
        <v>8.7600000000002183</v>
      </c>
    </row>
    <row r="115" spans="1:38">
      <c r="A115" s="2">
        <f>Pairs!P115</f>
        <v>40343</v>
      </c>
      <c r="B115" s="5">
        <f>Pairs!Q115</f>
        <v>6113.46</v>
      </c>
      <c r="C115" s="5">
        <f>Pairs!R115</f>
        <v>6137.25</v>
      </c>
      <c r="D115" s="5">
        <f>Pairs!S115</f>
        <v>6093.38</v>
      </c>
      <c r="E115" s="5">
        <f>Pairs!T115</f>
        <v>6125</v>
      </c>
      <c r="F115" s="4">
        <f t="shared" si="28"/>
        <v>43.869999999999891</v>
      </c>
      <c r="G115" s="4">
        <f t="shared" si="42"/>
        <v>114.33249999999983</v>
      </c>
      <c r="H115" s="9">
        <f t="shared" si="29"/>
        <v>77.170000000000073</v>
      </c>
      <c r="I115" s="4">
        <f t="shared" si="35"/>
        <v>44.010000000000034</v>
      </c>
      <c r="K115" s="16">
        <f t="shared" si="33"/>
        <v>1</v>
      </c>
      <c r="L115" s="4">
        <f t="shared" si="34"/>
        <v>256.44999999999982</v>
      </c>
      <c r="M115" s="6">
        <f t="shared" si="38"/>
        <v>1</v>
      </c>
      <c r="N115" s="4">
        <f t="shared" si="39"/>
        <v>256.44999999999982</v>
      </c>
      <c r="O115" s="6">
        <f t="shared" si="40"/>
        <v>1</v>
      </c>
      <c r="P115" s="4">
        <f t="shared" si="41"/>
        <v>256.44999999999982</v>
      </c>
      <c r="Q115" s="13"/>
      <c r="R115" s="13"/>
      <c r="S115" s="4">
        <f t="shared" si="32"/>
        <v>89.420000000000073</v>
      </c>
      <c r="T115" s="6">
        <f t="shared" si="36"/>
        <v>1.4289512869602206</v>
      </c>
      <c r="U115" s="4">
        <f t="shared" si="30"/>
        <v>-45.550000000000182</v>
      </c>
      <c r="V115" s="6">
        <f t="shared" si="37"/>
        <v>1.1956498617315463</v>
      </c>
      <c r="X115" s="4">
        <f t="shared" si="31"/>
        <v>-45.550000000000182</v>
      </c>
      <c r="Z115" s="4">
        <f t="shared" si="45"/>
        <v>89.420000000000073</v>
      </c>
      <c r="AA115" s="4">
        <f t="shared" si="46"/>
        <v>77.170000000000073</v>
      </c>
      <c r="AC115" s="4">
        <f t="shared" si="47"/>
        <v>42.170000000000073</v>
      </c>
      <c r="AD115" s="4">
        <f t="shared" si="43"/>
        <v>200.4900000000016</v>
      </c>
      <c r="AG115" s="4">
        <f t="shared" si="44"/>
        <v>20.079999999999927</v>
      </c>
      <c r="AH115" s="4">
        <f t="shared" si="24"/>
        <v>114.68000000000029</v>
      </c>
      <c r="AI115" s="4">
        <f t="shared" si="25"/>
        <v>54.1299999999992</v>
      </c>
      <c r="AK115" s="4">
        <f t="shared" si="27"/>
        <v>77.170000000000073</v>
      </c>
      <c r="AL115" s="4">
        <f t="shared" si="26"/>
        <v>-54.1299999999992</v>
      </c>
    </row>
    <row r="116" spans="1:38">
      <c r="A116" s="2">
        <f>Pairs!P116</f>
        <v>40344</v>
      </c>
      <c r="B116" s="5">
        <f>Pairs!Q116</f>
        <v>6089.32</v>
      </c>
      <c r="C116" s="5">
        <f>Pairs!R116</f>
        <v>6194.25</v>
      </c>
      <c r="D116" s="5">
        <f>Pairs!S116</f>
        <v>6089.32</v>
      </c>
      <c r="E116" s="5">
        <f>Pairs!T116</f>
        <v>6175.05</v>
      </c>
      <c r="F116" s="4">
        <f t="shared" si="28"/>
        <v>104.93000000000029</v>
      </c>
      <c r="G116" s="4">
        <f t="shared" si="42"/>
        <v>118.62083333333324</v>
      </c>
      <c r="H116" s="9">
        <f t="shared" si="29"/>
        <v>50.050000000000182</v>
      </c>
      <c r="I116" s="4">
        <f t="shared" si="35"/>
        <v>61.3</v>
      </c>
      <c r="K116" s="16">
        <f t="shared" si="33"/>
        <v>1</v>
      </c>
      <c r="L116" s="4">
        <f t="shared" si="34"/>
        <v>190.30000000000018</v>
      </c>
      <c r="M116" s="6">
        <f t="shared" si="38"/>
        <v>1</v>
      </c>
      <c r="N116" s="4">
        <f t="shared" si="39"/>
        <v>306.5</v>
      </c>
      <c r="O116" s="6">
        <f t="shared" si="40"/>
        <v>1</v>
      </c>
      <c r="P116" s="4">
        <f t="shared" si="41"/>
        <v>306.5</v>
      </c>
      <c r="Q116" s="13"/>
      <c r="R116" s="13"/>
      <c r="S116" s="4">
        <f t="shared" si="32"/>
        <v>69.25</v>
      </c>
      <c r="T116" s="6">
        <f t="shared" si="36"/>
        <v>1.2700331448625466</v>
      </c>
      <c r="U116" s="4">
        <f t="shared" si="30"/>
        <v>35.680000000000291</v>
      </c>
      <c r="V116" s="6">
        <f t="shared" si="37"/>
        <v>0.86086956521739011</v>
      </c>
      <c r="X116" s="4">
        <f t="shared" si="31"/>
        <v>35.680000000000291</v>
      </c>
      <c r="Z116" s="4">
        <f t="shared" si="45"/>
        <v>69.25</v>
      </c>
      <c r="AA116" s="4">
        <f t="shared" si="46"/>
        <v>50.050000000000182</v>
      </c>
      <c r="AC116" s="4">
        <f t="shared" si="47"/>
        <v>15.050000000000182</v>
      </c>
      <c r="AD116" s="4">
        <f t="shared" si="43"/>
        <v>233.60000000000127</v>
      </c>
      <c r="AG116" s="4">
        <f t="shared" si="44"/>
        <v>0</v>
      </c>
      <c r="AH116" s="4">
        <f t="shared" si="24"/>
        <v>114.68000000000029</v>
      </c>
      <c r="AI116" s="4">
        <f t="shared" si="25"/>
        <v>54.1299999999992</v>
      </c>
      <c r="AK116" s="4">
        <f t="shared" si="27"/>
        <v>50.050000000000182</v>
      </c>
      <c r="AL116" s="4">
        <f t="shared" si="26"/>
        <v>-54.1299999999992</v>
      </c>
    </row>
    <row r="117" spans="1:38">
      <c r="A117" s="2">
        <f>Pairs!P117</f>
        <v>40345</v>
      </c>
      <c r="B117" s="5">
        <f>Pairs!Q117</f>
        <v>6203.01</v>
      </c>
      <c r="C117" s="5">
        <f>Pairs!R117</f>
        <v>6207.3</v>
      </c>
      <c r="D117" s="5">
        <f>Pairs!S117</f>
        <v>6143.18</v>
      </c>
      <c r="E117" s="5">
        <f>Pairs!T117</f>
        <v>6190.91</v>
      </c>
      <c r="F117" s="4">
        <f t="shared" si="28"/>
        <v>64.119999999999891</v>
      </c>
      <c r="G117" s="4">
        <f t="shared" si="42"/>
        <v>118.73583333333325</v>
      </c>
      <c r="H117" s="9">
        <f t="shared" si="29"/>
        <v>15.859999999999673</v>
      </c>
      <c r="I117" s="4">
        <f t="shared" si="35"/>
        <v>41.231999999999971</v>
      </c>
      <c r="K117" s="16">
        <f t="shared" si="33"/>
        <v>1</v>
      </c>
      <c r="L117" s="4">
        <f t="shared" si="34"/>
        <v>143.07999999999993</v>
      </c>
      <c r="M117" s="6">
        <f t="shared" si="38"/>
        <v>1</v>
      </c>
      <c r="N117" s="4">
        <f t="shared" si="39"/>
        <v>322.35999999999967</v>
      </c>
      <c r="O117" s="6">
        <f t="shared" si="40"/>
        <v>1</v>
      </c>
      <c r="P117" s="4">
        <f t="shared" si="41"/>
        <v>322.35999999999967</v>
      </c>
      <c r="Q117" s="13"/>
      <c r="R117" s="13"/>
      <c r="S117" s="4">
        <f t="shared" si="32"/>
        <v>32.25</v>
      </c>
      <c r="T117" s="6">
        <f t="shared" si="36"/>
        <v>1.1694692590646347</v>
      </c>
      <c r="U117" s="4">
        <f t="shared" si="30"/>
        <v>31.869999999999891</v>
      </c>
      <c r="V117" s="6">
        <f t="shared" si="37"/>
        <v>0.83252758801891824</v>
      </c>
      <c r="X117" s="4">
        <f t="shared" si="31"/>
        <v>31.869999999999891</v>
      </c>
      <c r="Z117" s="4">
        <f t="shared" si="45"/>
        <v>32.25</v>
      </c>
      <c r="AA117" s="4">
        <f t="shared" si="46"/>
        <v>15.859999999999673</v>
      </c>
      <c r="AC117" s="4" t="str">
        <f t="shared" si="47"/>
        <v/>
      </c>
      <c r="AD117" s="4">
        <f t="shared" si="43"/>
        <v>268.53000000000065</v>
      </c>
      <c r="AG117" s="4">
        <f t="shared" si="44"/>
        <v>4.2899999999999636</v>
      </c>
      <c r="AH117" s="4">
        <f t="shared" si="24"/>
        <v>114.68000000000029</v>
      </c>
      <c r="AI117" s="4">
        <f t="shared" si="25"/>
        <v>54.1299999999992</v>
      </c>
      <c r="AK117" s="4">
        <f t="shared" si="27"/>
        <v>15.859999999999673</v>
      </c>
      <c r="AL117" s="4">
        <f t="shared" si="26"/>
        <v>-15.859999999999673</v>
      </c>
    </row>
    <row r="118" spans="1:38">
      <c r="A118" s="2">
        <f>Pairs!P118</f>
        <v>40346</v>
      </c>
      <c r="B118" s="5">
        <f>Pairs!Q118</f>
        <v>6181.77</v>
      </c>
      <c r="C118" s="5">
        <f>Pairs!R118</f>
        <v>6241.36</v>
      </c>
      <c r="D118" s="5">
        <f>Pairs!S118</f>
        <v>6164.99</v>
      </c>
      <c r="E118" s="5">
        <f>Pairs!T118</f>
        <v>6223.54</v>
      </c>
      <c r="F118" s="4">
        <f t="shared" si="28"/>
        <v>76.369999999999891</v>
      </c>
      <c r="G118" s="4">
        <f t="shared" si="42"/>
        <v>110.23083333333322</v>
      </c>
      <c r="H118" s="9">
        <f t="shared" si="29"/>
        <v>32.630000000000109</v>
      </c>
      <c r="I118" s="4">
        <f t="shared" si="35"/>
        <v>33.389999999999965</v>
      </c>
      <c r="K118" s="16">
        <f t="shared" si="33"/>
        <v>1</v>
      </c>
      <c r="L118" s="4">
        <f t="shared" si="34"/>
        <v>175.71000000000004</v>
      </c>
      <c r="M118" s="6">
        <f t="shared" si="38"/>
        <v>1</v>
      </c>
      <c r="N118" s="4">
        <f t="shared" si="39"/>
        <v>238.78999999999996</v>
      </c>
      <c r="O118" s="6">
        <f t="shared" si="40"/>
        <v>1</v>
      </c>
      <c r="P118" s="4">
        <f t="shared" si="41"/>
        <v>354.98999999999978</v>
      </c>
      <c r="Q118" s="13"/>
      <c r="R118" s="13"/>
      <c r="S118" s="4">
        <f t="shared" si="32"/>
        <v>50.449999999999818</v>
      </c>
      <c r="T118" s="6">
        <f t="shared" si="36"/>
        <v>1.3525999440872229</v>
      </c>
      <c r="U118" s="4">
        <f t="shared" si="30"/>
        <v>25.920000000000073</v>
      </c>
      <c r="V118" s="6">
        <f t="shared" si="37"/>
        <v>0.81884260553536425</v>
      </c>
      <c r="X118" s="4">
        <f t="shared" si="31"/>
        <v>25.920000000000073</v>
      </c>
      <c r="Z118" s="4">
        <f t="shared" si="45"/>
        <v>50.449999999999818</v>
      </c>
      <c r="AA118" s="4">
        <f t="shared" si="46"/>
        <v>32.630000000000109</v>
      </c>
      <c r="AC118" s="4">
        <f t="shared" si="47"/>
        <v>-2.3699999999998909</v>
      </c>
      <c r="AD118" s="4">
        <f t="shared" si="43"/>
        <v>227.73000000000047</v>
      </c>
      <c r="AG118" s="4">
        <f t="shared" si="44"/>
        <v>16.780000000000655</v>
      </c>
      <c r="AH118" s="4">
        <f t="shared" si="24"/>
        <v>114.68000000000029</v>
      </c>
      <c r="AI118" s="4">
        <f t="shared" si="25"/>
        <v>54.1299999999992</v>
      </c>
      <c r="AK118" s="4">
        <f t="shared" si="27"/>
        <v>32.630000000000109</v>
      </c>
      <c r="AL118" s="4">
        <f t="shared" si="26"/>
        <v>-32.630000000000109</v>
      </c>
    </row>
    <row r="119" spans="1:38">
      <c r="A119" s="2">
        <f>Pairs!P119</f>
        <v>40347</v>
      </c>
      <c r="B119" s="5">
        <f>Pairs!Q119</f>
        <v>6223.88</v>
      </c>
      <c r="C119" s="5">
        <f>Pairs!R119</f>
        <v>6256.55</v>
      </c>
      <c r="D119" s="5">
        <f>Pairs!S119</f>
        <v>6189.71</v>
      </c>
      <c r="E119" s="5">
        <f>Pairs!T119</f>
        <v>6216.98</v>
      </c>
      <c r="F119" s="4">
        <f t="shared" si="28"/>
        <v>66.840000000000146</v>
      </c>
      <c r="G119" s="4">
        <f t="shared" si="42"/>
        <v>105.56249999999993</v>
      </c>
      <c r="H119" s="9">
        <f t="shared" si="29"/>
        <v>-6.5600000000004002</v>
      </c>
      <c r="I119" s="4">
        <f t="shared" si="35"/>
        <v>33.829999999999927</v>
      </c>
      <c r="K119" s="16">
        <f t="shared" si="33"/>
        <v>0.93342804952303227</v>
      </c>
      <c r="L119" s="4">
        <f t="shared" si="34"/>
        <v>98.539999999999964</v>
      </c>
      <c r="M119" s="6">
        <f t="shared" si="38"/>
        <v>0.96266575607534921</v>
      </c>
      <c r="N119" s="4">
        <f t="shared" si="39"/>
        <v>175.71000000000004</v>
      </c>
      <c r="O119" s="6">
        <f t="shared" si="40"/>
        <v>0.98152060621425841</v>
      </c>
      <c r="P119" s="4">
        <f t="shared" si="41"/>
        <v>354.98999999999978</v>
      </c>
      <c r="Q119" s="13"/>
      <c r="R119" s="13"/>
      <c r="S119" s="4">
        <f t="shared" si="32"/>
        <v>33.010000000000218</v>
      </c>
      <c r="T119" s="6">
        <f t="shared" si="36"/>
        <v>1.1878663707244905</v>
      </c>
      <c r="U119" s="4">
        <f t="shared" si="30"/>
        <v>33.829999999999927</v>
      </c>
      <c r="V119" s="6">
        <f t="shared" si="37"/>
        <v>0.80746684878493014</v>
      </c>
      <c r="X119" s="4">
        <f t="shared" si="31"/>
        <v>33.010000000000218</v>
      </c>
      <c r="Z119" s="4">
        <f t="shared" si="45"/>
        <v>33.829999999999927</v>
      </c>
      <c r="AA119" s="4">
        <f t="shared" si="46"/>
        <v>6.5600000000004002</v>
      </c>
      <c r="AC119" s="4" t="str">
        <f t="shared" si="47"/>
        <v/>
      </c>
      <c r="AD119" s="4">
        <f t="shared" si="43"/>
        <v>146.98000000000047</v>
      </c>
      <c r="AG119" s="4">
        <f t="shared" si="44"/>
        <v>32.670000000000073</v>
      </c>
      <c r="AH119" s="4">
        <f t="shared" si="24"/>
        <v>114.68000000000029</v>
      </c>
      <c r="AI119" s="4">
        <f t="shared" si="25"/>
        <v>50.150000000000546</v>
      </c>
      <c r="AK119" s="4">
        <f t="shared" si="27"/>
        <v>-6.5600000000004002</v>
      </c>
      <c r="AL119" s="4">
        <f t="shared" si="26"/>
        <v>6.5600000000004002</v>
      </c>
    </row>
    <row r="120" spans="1:38">
      <c r="A120" s="2">
        <f>Pairs!P120</f>
        <v>40350</v>
      </c>
      <c r="B120" s="5">
        <f>Pairs!Q120</f>
        <v>6320.41</v>
      </c>
      <c r="C120" s="5">
        <f>Pairs!R120</f>
        <v>6330.81</v>
      </c>
      <c r="D120" s="5">
        <f>Pairs!S120</f>
        <v>6263.41</v>
      </c>
      <c r="E120" s="5">
        <f>Pairs!T120</f>
        <v>6292.97</v>
      </c>
      <c r="F120" s="4">
        <f t="shared" si="28"/>
        <v>67.400000000000546</v>
      </c>
      <c r="G120" s="4">
        <f t="shared" si="42"/>
        <v>106.55833333333332</v>
      </c>
      <c r="H120" s="9">
        <f t="shared" si="29"/>
        <v>75.990000000000691</v>
      </c>
      <c r="I120" s="4">
        <f t="shared" si="35"/>
        <v>33.594000000000051</v>
      </c>
      <c r="K120" s="16">
        <f t="shared" si="33"/>
        <v>1</v>
      </c>
      <c r="L120" s="4">
        <f t="shared" si="34"/>
        <v>117.92000000000007</v>
      </c>
      <c r="M120" s="6">
        <f t="shared" si="38"/>
        <v>1</v>
      </c>
      <c r="N120" s="4">
        <f t="shared" si="39"/>
        <v>245.14000000000033</v>
      </c>
      <c r="O120" s="6">
        <f t="shared" si="40"/>
        <v>1</v>
      </c>
      <c r="P120" s="4">
        <f t="shared" si="41"/>
        <v>308.22000000000025</v>
      </c>
      <c r="Q120" s="13"/>
      <c r="R120" s="13"/>
      <c r="S120" s="4">
        <f t="shared" si="32"/>
        <v>113.83000000000084</v>
      </c>
      <c r="T120" s="6">
        <f t="shared" si="36"/>
        <v>2.0885934645829152</v>
      </c>
      <c r="U120" s="4">
        <f t="shared" si="30"/>
        <v>-46.430000000000291</v>
      </c>
      <c r="V120" s="6">
        <f t="shared" si="37"/>
        <v>1.4046072660848377</v>
      </c>
      <c r="X120" s="4">
        <f t="shared" si="31"/>
        <v>-46.430000000000291</v>
      </c>
      <c r="Z120" s="4">
        <f t="shared" si="45"/>
        <v>113.83000000000084</v>
      </c>
      <c r="AA120" s="4">
        <f t="shared" si="46"/>
        <v>75.990000000000691</v>
      </c>
      <c r="AC120" s="4">
        <f t="shared" si="47"/>
        <v>40.990000000000691</v>
      </c>
      <c r="AD120" s="4">
        <f t="shared" si="43"/>
        <v>189.04000000000087</v>
      </c>
      <c r="AG120" s="4">
        <f t="shared" si="44"/>
        <v>10.400000000000546</v>
      </c>
      <c r="AH120" s="4">
        <f t="shared" si="24"/>
        <v>114.68000000000029</v>
      </c>
      <c r="AI120" s="4">
        <f t="shared" si="25"/>
        <v>50.150000000000546</v>
      </c>
      <c r="AK120" s="4">
        <f t="shared" si="27"/>
        <v>75.990000000000691</v>
      </c>
      <c r="AL120" s="4">
        <f t="shared" si="26"/>
        <v>-50.150000000000546</v>
      </c>
    </row>
    <row r="121" spans="1:38">
      <c r="A121" s="2">
        <f>Pairs!P121</f>
        <v>40351</v>
      </c>
      <c r="B121" s="5">
        <f>Pairs!Q121</f>
        <v>6254.86</v>
      </c>
      <c r="C121" s="5">
        <f>Pairs!R121</f>
        <v>6295.58</v>
      </c>
      <c r="D121" s="5">
        <f>Pairs!S121</f>
        <v>6216.39</v>
      </c>
      <c r="E121" s="5">
        <f>Pairs!T121</f>
        <v>6269.04</v>
      </c>
      <c r="F121" s="4">
        <f t="shared" si="28"/>
        <v>79.1899999999996</v>
      </c>
      <c r="G121" s="4">
        <f t="shared" si="42"/>
        <v>96.350833333333256</v>
      </c>
      <c r="H121" s="9">
        <f t="shared" si="29"/>
        <v>-23.930000000000291</v>
      </c>
      <c r="I121" s="4">
        <f t="shared" si="35"/>
        <v>18.797999999999956</v>
      </c>
      <c r="K121" s="16">
        <f t="shared" si="33"/>
        <v>0.76553008034489323</v>
      </c>
      <c r="L121" s="4">
        <f t="shared" si="34"/>
        <v>102.0600000000004</v>
      </c>
      <c r="M121" s="6">
        <f t="shared" si="38"/>
        <v>0.85753408346728432</v>
      </c>
      <c r="N121" s="4">
        <f t="shared" si="39"/>
        <v>167.97000000000025</v>
      </c>
      <c r="O121" s="6">
        <f t="shared" si="40"/>
        <v>0.90238231214815923</v>
      </c>
      <c r="P121" s="4">
        <f t="shared" si="41"/>
        <v>245.14000000000033</v>
      </c>
      <c r="Q121" s="13"/>
      <c r="R121" s="13"/>
      <c r="S121" s="4">
        <f t="shared" si="32"/>
        <v>2.6099999999996726</v>
      </c>
      <c r="T121" s="6">
        <f t="shared" si="36"/>
        <v>1.0221336499321545</v>
      </c>
      <c r="U121" s="4">
        <f t="shared" si="30"/>
        <v>76.579999999999927</v>
      </c>
      <c r="V121" s="6">
        <f t="shared" si="37"/>
        <v>0.35057666214382732</v>
      </c>
      <c r="X121" s="4">
        <f t="shared" si="31"/>
        <v>2.6099999999996726</v>
      </c>
      <c r="Z121" s="4">
        <f t="shared" si="45"/>
        <v>76.579999999999927</v>
      </c>
      <c r="AA121" s="4">
        <f t="shared" si="46"/>
        <v>23.930000000000291</v>
      </c>
      <c r="AC121" s="4">
        <f t="shared" si="47"/>
        <v>-11.069999999999709</v>
      </c>
      <c r="AD121" s="4">
        <f t="shared" si="43"/>
        <v>176.57000000000153</v>
      </c>
      <c r="AG121" s="4">
        <f t="shared" si="44"/>
        <v>38.469999999999345</v>
      </c>
      <c r="AH121" s="4">
        <f t="shared" si="24"/>
        <v>114.68000000000029</v>
      </c>
      <c r="AI121" s="4">
        <f t="shared" si="25"/>
        <v>50.150000000000546</v>
      </c>
      <c r="AK121" s="4">
        <f t="shared" si="27"/>
        <v>-50.150000000000546</v>
      </c>
      <c r="AL121" s="4">
        <f t="shared" si="26"/>
        <v>23.930000000000291</v>
      </c>
    </row>
    <row r="122" spans="1:38">
      <c r="A122" s="2">
        <f>Pairs!P122</f>
        <v>40352</v>
      </c>
      <c r="B122" s="5">
        <f>Pairs!Q122</f>
        <v>6219.2</v>
      </c>
      <c r="C122" s="5">
        <f>Pairs!R122</f>
        <v>6271.85</v>
      </c>
      <c r="D122" s="5">
        <f>Pairs!S122</f>
        <v>6178.84</v>
      </c>
      <c r="E122" s="5">
        <f>Pairs!T122</f>
        <v>6204.52</v>
      </c>
      <c r="F122" s="4">
        <f t="shared" si="28"/>
        <v>93.010000000000218</v>
      </c>
      <c r="G122" s="4">
        <f t="shared" si="42"/>
        <v>95.556666666666615</v>
      </c>
      <c r="H122" s="9">
        <f t="shared" si="29"/>
        <v>-64.519999999999527</v>
      </c>
      <c r="I122" s="4">
        <f t="shared" si="35"/>
        <v>2.7220000000001163</v>
      </c>
      <c r="K122" s="16">
        <f t="shared" si="33"/>
        <v>0</v>
      </c>
      <c r="L122" s="4">
        <f t="shared" si="34"/>
        <v>88.449999999999818</v>
      </c>
      <c r="M122" s="6">
        <f t="shared" si="38"/>
        <v>0.24991519674355694</v>
      </c>
      <c r="N122" s="4">
        <f t="shared" si="39"/>
        <v>117.92000000000007</v>
      </c>
      <c r="O122" s="6">
        <f t="shared" si="40"/>
        <v>0.63918577139593824</v>
      </c>
      <c r="P122" s="4">
        <f t="shared" si="41"/>
        <v>245.14000000000033</v>
      </c>
      <c r="Q122" s="13"/>
      <c r="R122" s="13"/>
      <c r="S122" s="4">
        <f t="shared" si="32"/>
        <v>2.8100000000004002</v>
      </c>
      <c r="T122" s="6">
        <f t="shared" si="36"/>
        <v>0.79306290417401715</v>
      </c>
      <c r="U122" s="4">
        <f t="shared" si="30"/>
        <v>90.199999999999818</v>
      </c>
      <c r="V122" s="6">
        <f t="shared" si="37"/>
        <v>-0.11826376641191125</v>
      </c>
      <c r="X122" s="4">
        <f t="shared" si="31"/>
        <v>2.8100000000004002</v>
      </c>
      <c r="Z122" s="4">
        <f t="shared" si="45"/>
        <v>90.199999999999818</v>
      </c>
      <c r="AA122" s="4">
        <f t="shared" si="46"/>
        <v>64.519999999999527</v>
      </c>
      <c r="AC122" s="4">
        <f t="shared" si="47"/>
        <v>29.519999999999527</v>
      </c>
      <c r="AD122" s="4">
        <f t="shared" si="43"/>
        <v>124.89000000000124</v>
      </c>
      <c r="AG122" s="4">
        <f t="shared" si="44"/>
        <v>40.359999999999673</v>
      </c>
      <c r="AH122" s="4">
        <f t="shared" ref="AH122:AH185" si="48">MAX(AG82:AG122)</f>
        <v>114.68000000000029</v>
      </c>
      <c r="AI122" s="4">
        <f t="shared" ref="AI122:AI185" si="49">PERCENTILE(AG82:AG122,0.9)</f>
        <v>50.150000000000546</v>
      </c>
      <c r="AK122" s="4">
        <f t="shared" ref="AK122:AK185" si="50">IF(D122-E121&lt;-AI122,-AI122,E122-E121)</f>
        <v>-50.150000000000546</v>
      </c>
      <c r="AL122" s="4">
        <f t="shared" ref="AL122:AL185" si="51">IF(E121-C122&lt;-AI122,-AI122,E121-E122)</f>
        <v>64.519999999999527</v>
      </c>
    </row>
    <row r="123" spans="1:38">
      <c r="A123" s="2">
        <f>Pairs!P123</f>
        <v>40353</v>
      </c>
      <c r="B123" s="5">
        <f>Pairs!Q123</f>
        <v>6232.38</v>
      </c>
      <c r="C123" s="5">
        <f>Pairs!R123</f>
        <v>6235.48</v>
      </c>
      <c r="D123" s="5">
        <f>Pairs!S123</f>
        <v>6097.01</v>
      </c>
      <c r="E123" s="5">
        <f>Pairs!T123</f>
        <v>6115.48</v>
      </c>
      <c r="F123" s="4">
        <f t="shared" si="28"/>
        <v>138.46999999999935</v>
      </c>
      <c r="G123" s="4">
        <f t="shared" si="42"/>
        <v>96.746666666666599</v>
      </c>
      <c r="H123" s="9">
        <f t="shared" si="29"/>
        <v>-89.040000000000873</v>
      </c>
      <c r="I123" s="4">
        <f t="shared" si="35"/>
        <v>-21.61200000000008</v>
      </c>
      <c r="K123" s="16">
        <f t="shared" si="33"/>
        <v>0</v>
      </c>
      <c r="L123" s="4">
        <f t="shared" si="34"/>
        <v>177.49000000000069</v>
      </c>
      <c r="M123" s="6">
        <f t="shared" si="38"/>
        <v>0</v>
      </c>
      <c r="N123" s="4">
        <f t="shared" si="39"/>
        <v>177.49000000000069</v>
      </c>
      <c r="O123" s="6">
        <f t="shared" si="40"/>
        <v>0</v>
      </c>
      <c r="P123" s="4">
        <f t="shared" si="41"/>
        <v>177.49000000000069</v>
      </c>
      <c r="Q123" s="13"/>
      <c r="R123" s="13"/>
      <c r="S123" s="4">
        <f t="shared" si="32"/>
        <v>30.959999999999127</v>
      </c>
      <c r="T123" s="6">
        <f t="shared" si="36"/>
        <v>0.35002826455623731</v>
      </c>
      <c r="U123" s="4">
        <f t="shared" si="30"/>
        <v>107.51000000000022</v>
      </c>
      <c r="V123" s="6">
        <f t="shared" si="37"/>
        <v>-1.2154889768230688</v>
      </c>
      <c r="X123" s="4">
        <f t="shared" si="31"/>
        <v>30.959999999999127</v>
      </c>
      <c r="Z123" s="4">
        <f t="shared" si="45"/>
        <v>107.51000000000022</v>
      </c>
      <c r="AA123" s="4">
        <f t="shared" si="46"/>
        <v>89.040000000000873</v>
      </c>
      <c r="AC123" s="4">
        <f t="shared" si="47"/>
        <v>54.040000000000873</v>
      </c>
      <c r="AD123" s="4">
        <f t="shared" si="43"/>
        <v>142.09000000000196</v>
      </c>
      <c r="AG123" s="4">
        <f t="shared" si="44"/>
        <v>3.0999999999994543</v>
      </c>
      <c r="AH123" s="4">
        <f t="shared" si="48"/>
        <v>114.68000000000029</v>
      </c>
      <c r="AI123" s="4">
        <f t="shared" si="49"/>
        <v>50.150000000000546</v>
      </c>
      <c r="AK123" s="4">
        <f t="shared" si="50"/>
        <v>-50.150000000000546</v>
      </c>
      <c r="AL123" s="4">
        <f t="shared" si="51"/>
        <v>89.040000000000873</v>
      </c>
    </row>
    <row r="124" spans="1:38">
      <c r="A124" s="2">
        <f>Pairs!P124</f>
        <v>40354</v>
      </c>
      <c r="B124" s="5">
        <f>Pairs!Q124</f>
        <v>6116.23</v>
      </c>
      <c r="C124" s="5">
        <f>Pairs!R124</f>
        <v>6149.87</v>
      </c>
      <c r="D124" s="5">
        <f>Pairs!S124</f>
        <v>6039.56</v>
      </c>
      <c r="E124" s="5">
        <f>Pairs!T124</f>
        <v>6070.6</v>
      </c>
      <c r="F124" s="4">
        <f t="shared" si="28"/>
        <v>110.30999999999949</v>
      </c>
      <c r="G124" s="4">
        <f t="shared" si="42"/>
        <v>92.52583333333321</v>
      </c>
      <c r="H124" s="9">
        <f t="shared" si="29"/>
        <v>-44.8799999999992</v>
      </c>
      <c r="I124" s="4">
        <f t="shared" si="35"/>
        <v>-29.27599999999984</v>
      </c>
      <c r="K124" s="16">
        <f t="shared" si="33"/>
        <v>0</v>
      </c>
      <c r="L124" s="4">
        <f t="shared" si="34"/>
        <v>222.36999999999989</v>
      </c>
      <c r="M124" s="6">
        <f t="shared" si="38"/>
        <v>0</v>
      </c>
      <c r="N124" s="4">
        <f t="shared" si="39"/>
        <v>222.36999999999989</v>
      </c>
      <c r="O124" s="6">
        <f t="shared" si="40"/>
        <v>0</v>
      </c>
      <c r="P124" s="4">
        <f t="shared" si="41"/>
        <v>222.36999999999989</v>
      </c>
      <c r="Q124" s="13"/>
      <c r="R124" s="13"/>
      <c r="S124" s="4">
        <f t="shared" si="32"/>
        <v>34.390000000000327</v>
      </c>
      <c r="T124" s="6">
        <f t="shared" si="36"/>
        <v>0.19375739478280576</v>
      </c>
      <c r="U124" s="4">
        <f t="shared" si="30"/>
        <v>75.919999999999163</v>
      </c>
      <c r="V124" s="6">
        <f t="shared" si="37"/>
        <v>-0.42774240802298086</v>
      </c>
      <c r="X124" s="4">
        <f t="shared" si="31"/>
        <v>34.390000000000327</v>
      </c>
      <c r="Z124" s="4">
        <f t="shared" si="45"/>
        <v>75.919999999999163</v>
      </c>
      <c r="AA124" s="4">
        <f t="shared" si="46"/>
        <v>44.8799999999992</v>
      </c>
      <c r="AC124" s="4">
        <f t="shared" si="47"/>
        <v>9.8799999999991996</v>
      </c>
      <c r="AD124" s="4">
        <f t="shared" si="43"/>
        <v>178.21000000000095</v>
      </c>
      <c r="AG124" s="4">
        <f t="shared" si="44"/>
        <v>33.640000000000327</v>
      </c>
      <c r="AH124" s="4">
        <f t="shared" si="48"/>
        <v>114.68000000000029</v>
      </c>
      <c r="AI124" s="4">
        <f t="shared" si="49"/>
        <v>50.150000000000546</v>
      </c>
      <c r="AK124" s="4">
        <f t="shared" si="50"/>
        <v>-50.150000000000546</v>
      </c>
      <c r="AL124" s="4">
        <f t="shared" si="51"/>
        <v>44.8799999999992</v>
      </c>
    </row>
    <row r="125" spans="1:38">
      <c r="A125" s="2">
        <f>Pairs!P125</f>
        <v>40357</v>
      </c>
      <c r="B125" s="5">
        <f>Pairs!Q125</f>
        <v>6097.37</v>
      </c>
      <c r="C125" s="5">
        <f>Pairs!R125</f>
        <v>6168.99</v>
      </c>
      <c r="D125" s="5">
        <f>Pairs!S125</f>
        <v>6059.83</v>
      </c>
      <c r="E125" s="5">
        <f>Pairs!T125</f>
        <v>6157.22</v>
      </c>
      <c r="F125" s="4">
        <f t="shared" si="28"/>
        <v>109.15999999999985</v>
      </c>
      <c r="G125" s="4">
        <f t="shared" si="42"/>
        <v>87.924999999999883</v>
      </c>
      <c r="H125" s="9">
        <f t="shared" si="29"/>
        <v>86.619999999999891</v>
      </c>
      <c r="I125" s="4">
        <f t="shared" si="35"/>
        <v>-27.15</v>
      </c>
      <c r="K125" s="16">
        <f t="shared" si="33"/>
        <v>0.43650473694819625</v>
      </c>
      <c r="L125" s="4">
        <f t="shared" si="34"/>
        <v>198.4399999999996</v>
      </c>
      <c r="M125" s="6">
        <f t="shared" si="38"/>
        <v>0.38953096191032932</v>
      </c>
      <c r="N125" s="4">
        <f t="shared" si="39"/>
        <v>222.36999999999989</v>
      </c>
      <c r="O125" s="6">
        <f t="shared" si="40"/>
        <v>0.38953096191032932</v>
      </c>
      <c r="P125" s="4">
        <f t="shared" si="41"/>
        <v>222.36999999999989</v>
      </c>
      <c r="Q125" s="13"/>
      <c r="R125" s="13"/>
      <c r="S125" s="4">
        <f t="shared" si="32"/>
        <v>98.389999999999418</v>
      </c>
      <c r="T125" s="6">
        <f t="shared" si="36"/>
        <v>0.44246076359220876</v>
      </c>
      <c r="U125" s="4">
        <f t="shared" si="30"/>
        <v>10.770000000000437</v>
      </c>
      <c r="V125" s="6">
        <f t="shared" si="37"/>
        <v>-4.8432792193193512E-2</v>
      </c>
      <c r="X125" s="4">
        <f t="shared" si="31"/>
        <v>10.770000000000437</v>
      </c>
      <c r="Z125" s="4">
        <f t="shared" si="45"/>
        <v>98.389999999999418</v>
      </c>
      <c r="AA125" s="4">
        <f t="shared" si="46"/>
        <v>86.619999999999891</v>
      </c>
      <c r="AC125" s="4">
        <f t="shared" si="47"/>
        <v>51.619999999999891</v>
      </c>
      <c r="AD125" s="4">
        <f t="shared" si="43"/>
        <v>187.66000000000076</v>
      </c>
      <c r="AG125" s="4">
        <f t="shared" si="44"/>
        <v>37.539999999999964</v>
      </c>
      <c r="AH125" s="4">
        <f t="shared" si="48"/>
        <v>114.68000000000029</v>
      </c>
      <c r="AI125" s="4">
        <f t="shared" si="49"/>
        <v>40.359999999999673</v>
      </c>
      <c r="AK125" s="4">
        <f t="shared" si="50"/>
        <v>86.619999999999891</v>
      </c>
      <c r="AL125" s="4">
        <f t="shared" si="51"/>
        <v>-40.359999999999673</v>
      </c>
    </row>
    <row r="126" spans="1:38">
      <c r="A126" s="2">
        <f>Pairs!P126</f>
        <v>40358</v>
      </c>
      <c r="B126" s="5">
        <f>Pairs!Q126</f>
        <v>6061.68</v>
      </c>
      <c r="C126" s="5">
        <f>Pairs!R126</f>
        <v>6068.82</v>
      </c>
      <c r="D126" s="5">
        <f>Pairs!S126</f>
        <v>5935.35</v>
      </c>
      <c r="E126" s="5">
        <f>Pairs!T126</f>
        <v>5952.03</v>
      </c>
      <c r="F126" s="4">
        <f t="shared" si="28"/>
        <v>133.46999999999935</v>
      </c>
      <c r="G126" s="4">
        <f t="shared" si="42"/>
        <v>90.594999999999871</v>
      </c>
      <c r="H126" s="9">
        <f t="shared" si="29"/>
        <v>-205.19000000000051</v>
      </c>
      <c r="I126" s="4">
        <f t="shared" si="35"/>
        <v>-63.402000000000044</v>
      </c>
      <c r="K126" s="16">
        <f t="shared" si="33"/>
        <v>0</v>
      </c>
      <c r="L126" s="4">
        <f t="shared" si="34"/>
        <v>252.49000000000069</v>
      </c>
      <c r="M126" s="6">
        <f t="shared" si="38"/>
        <v>0</v>
      </c>
      <c r="N126" s="4">
        <f t="shared" si="39"/>
        <v>340.94000000000051</v>
      </c>
      <c r="O126" s="6">
        <f t="shared" si="40"/>
        <v>0</v>
      </c>
      <c r="P126" s="4">
        <f t="shared" si="41"/>
        <v>340.94000000000051</v>
      </c>
      <c r="Q126" s="13"/>
      <c r="R126" s="13"/>
      <c r="S126" s="4">
        <f t="shared" si="32"/>
        <v>-88.400000000000546</v>
      </c>
      <c r="T126" s="6">
        <f t="shared" si="36"/>
        <v>-8.9699657327184969E-3</v>
      </c>
      <c r="U126" s="4">
        <f t="shared" si="30"/>
        <v>221.86999999999989</v>
      </c>
      <c r="V126" s="6">
        <f t="shared" si="37"/>
        <v>-0.68156621648861249</v>
      </c>
      <c r="X126" s="4">
        <f t="shared" si="31"/>
        <v>-88.400000000000546</v>
      </c>
      <c r="Z126" s="4">
        <f t="shared" si="45"/>
        <v>221.86999999999989</v>
      </c>
      <c r="AA126" s="4">
        <f t="shared" si="46"/>
        <v>205.19000000000051</v>
      </c>
      <c r="AC126" s="4">
        <f t="shared" si="47"/>
        <v>170.19000000000051</v>
      </c>
      <c r="AD126" s="4">
        <f t="shared" si="43"/>
        <v>342.80000000000109</v>
      </c>
      <c r="AG126" s="4">
        <f t="shared" si="44"/>
        <v>7.1399999999994179</v>
      </c>
      <c r="AH126" s="4">
        <f t="shared" si="48"/>
        <v>114.68000000000029</v>
      </c>
      <c r="AI126" s="4">
        <f t="shared" si="49"/>
        <v>40.359999999999673</v>
      </c>
      <c r="AK126" s="4">
        <f t="shared" si="50"/>
        <v>-40.359999999999673</v>
      </c>
      <c r="AL126" s="4">
        <f t="shared" si="51"/>
        <v>205.19000000000051</v>
      </c>
    </row>
    <row r="127" spans="1:38">
      <c r="A127" s="2">
        <f>Pairs!P127</f>
        <v>40359</v>
      </c>
      <c r="B127" s="5">
        <f>Pairs!Q127</f>
        <v>5972.26</v>
      </c>
      <c r="C127" s="5">
        <f>Pairs!R127</f>
        <v>6001.03</v>
      </c>
      <c r="D127" s="5">
        <f>Pairs!S127</f>
        <v>5938.2</v>
      </c>
      <c r="E127" s="5">
        <f>Pairs!T127</f>
        <v>5965.52</v>
      </c>
      <c r="F127" s="4">
        <f t="shared" si="28"/>
        <v>62.829999999999927</v>
      </c>
      <c r="G127" s="4">
        <f t="shared" si="42"/>
        <v>92.174999999999883</v>
      </c>
      <c r="H127" s="9">
        <f t="shared" si="29"/>
        <v>13.490000000000691</v>
      </c>
      <c r="I127" s="4">
        <f t="shared" si="35"/>
        <v>-47.8</v>
      </c>
      <c r="K127" s="16">
        <f t="shared" si="33"/>
        <v>6.5743944636681401E-2</v>
      </c>
      <c r="L127" s="4">
        <f t="shared" si="34"/>
        <v>205.19000000000051</v>
      </c>
      <c r="M127" s="6">
        <f t="shared" si="38"/>
        <v>4.2553862654177099E-2</v>
      </c>
      <c r="N127" s="4">
        <f t="shared" si="39"/>
        <v>317.01000000000022</v>
      </c>
      <c r="O127" s="6">
        <f t="shared" si="40"/>
        <v>3.9567079251483166E-2</v>
      </c>
      <c r="P127" s="4">
        <f t="shared" si="41"/>
        <v>340.94000000000051</v>
      </c>
      <c r="Q127" s="13"/>
      <c r="R127" s="13"/>
      <c r="S127" s="4">
        <f t="shared" si="32"/>
        <v>49</v>
      </c>
      <c r="T127" s="6">
        <f t="shared" si="36"/>
        <v>0.19406709176601</v>
      </c>
      <c r="U127" s="4">
        <f t="shared" si="30"/>
        <v>13.829999999999927</v>
      </c>
      <c r="V127" s="6">
        <f t="shared" si="37"/>
        <v>-5.4774446512732743E-2</v>
      </c>
      <c r="X127" s="4">
        <f t="shared" si="31"/>
        <v>13.829999999999927</v>
      </c>
      <c r="Z127" s="4">
        <f t="shared" si="45"/>
        <v>49</v>
      </c>
      <c r="AA127" s="4">
        <f t="shared" si="46"/>
        <v>13.490000000000691</v>
      </c>
      <c r="AC127" s="4">
        <f t="shared" si="47"/>
        <v>-21.509999999999309</v>
      </c>
      <c r="AD127" s="4">
        <f t="shared" si="43"/>
        <v>321.29000000000178</v>
      </c>
      <c r="AG127" s="4">
        <f t="shared" si="44"/>
        <v>28.769999999999527</v>
      </c>
      <c r="AH127" s="4">
        <f t="shared" si="48"/>
        <v>114.68000000000029</v>
      </c>
      <c r="AI127" s="4">
        <f t="shared" si="49"/>
        <v>40.359999999999673</v>
      </c>
      <c r="AK127" s="4">
        <f t="shared" si="50"/>
        <v>13.490000000000691</v>
      </c>
      <c r="AL127" s="4">
        <f t="shared" si="51"/>
        <v>-40.359999999999673</v>
      </c>
    </row>
    <row r="128" spans="1:38">
      <c r="A128" s="2">
        <f>Pairs!P128</f>
        <v>40360</v>
      </c>
      <c r="B128" s="5">
        <f>Pairs!Q128</f>
        <v>5885.61</v>
      </c>
      <c r="C128" s="5">
        <f>Pairs!R128</f>
        <v>5953.84</v>
      </c>
      <c r="D128" s="5">
        <f>Pairs!S128</f>
        <v>5827.25</v>
      </c>
      <c r="E128" s="5">
        <f>Pairs!T128</f>
        <v>5857.43</v>
      </c>
      <c r="F128" s="4">
        <f t="shared" si="28"/>
        <v>126.59000000000015</v>
      </c>
      <c r="G128" s="4">
        <f t="shared" si="42"/>
        <v>93.979999999999862</v>
      </c>
      <c r="H128" s="9">
        <f t="shared" si="29"/>
        <v>-108.09000000000015</v>
      </c>
      <c r="I128" s="4">
        <f t="shared" si="35"/>
        <v>-51.609999999999857</v>
      </c>
      <c r="K128" s="16">
        <f t="shared" si="33"/>
        <v>0</v>
      </c>
      <c r="L128" s="4">
        <f t="shared" si="34"/>
        <v>299.78999999999996</v>
      </c>
      <c r="M128" s="6">
        <f t="shared" si="38"/>
        <v>0</v>
      </c>
      <c r="N128" s="4">
        <f t="shared" si="39"/>
        <v>347.09000000000015</v>
      </c>
      <c r="O128" s="6">
        <f t="shared" si="40"/>
        <v>0</v>
      </c>
      <c r="P128" s="4">
        <f t="shared" si="41"/>
        <v>435.53999999999996</v>
      </c>
      <c r="Q128" s="13"/>
      <c r="R128" s="13"/>
      <c r="S128" s="4">
        <f t="shared" si="32"/>
        <v>-11.680000000000291</v>
      </c>
      <c r="T128" s="6">
        <f t="shared" si="36"/>
        <v>8.8210926458423683E-3</v>
      </c>
      <c r="U128" s="4">
        <f t="shared" si="30"/>
        <v>138.27000000000044</v>
      </c>
      <c r="V128" s="6">
        <f t="shared" si="37"/>
        <v>-0.60811930405964931</v>
      </c>
      <c r="X128" s="4">
        <f t="shared" si="31"/>
        <v>-11.680000000000291</v>
      </c>
      <c r="Z128" s="4">
        <f t="shared" si="45"/>
        <v>138.27000000000044</v>
      </c>
      <c r="AA128" s="4">
        <f t="shared" si="46"/>
        <v>108.09000000000015</v>
      </c>
      <c r="AC128" s="4">
        <f t="shared" si="47"/>
        <v>73.090000000000146</v>
      </c>
      <c r="AD128" s="4">
        <f t="shared" si="43"/>
        <v>396.75000000000182</v>
      </c>
      <c r="AG128" s="4">
        <f t="shared" si="44"/>
        <v>58.359999999999673</v>
      </c>
      <c r="AH128" s="4">
        <f t="shared" si="48"/>
        <v>114.68000000000029</v>
      </c>
      <c r="AI128" s="4">
        <f t="shared" si="49"/>
        <v>54.1299999999992</v>
      </c>
      <c r="AK128" s="4">
        <f t="shared" si="50"/>
        <v>-54.1299999999992</v>
      </c>
      <c r="AL128" s="4">
        <f t="shared" si="51"/>
        <v>108.09000000000015</v>
      </c>
    </row>
    <row r="129" spans="1:38">
      <c r="A129" s="2">
        <f>Pairs!P129</f>
        <v>40361</v>
      </c>
      <c r="B129" s="5">
        <f>Pairs!Q129</f>
        <v>5885.22</v>
      </c>
      <c r="C129" s="5">
        <f>Pairs!R129</f>
        <v>5941.22</v>
      </c>
      <c r="D129" s="5">
        <f>Pairs!S129</f>
        <v>5833.12</v>
      </c>
      <c r="E129" s="5">
        <f>Pairs!T129</f>
        <v>5834.15</v>
      </c>
      <c r="F129" s="4">
        <f t="shared" si="28"/>
        <v>108.10000000000036</v>
      </c>
      <c r="G129" s="4">
        <f t="shared" si="42"/>
        <v>97.644999999999911</v>
      </c>
      <c r="H129" s="9">
        <f t="shared" si="29"/>
        <v>-23.280000000000655</v>
      </c>
      <c r="I129" s="4">
        <f t="shared" si="35"/>
        <v>-47.290000000000148</v>
      </c>
      <c r="K129" s="16">
        <f t="shared" si="33"/>
        <v>0</v>
      </c>
      <c r="L129" s="4">
        <f t="shared" si="34"/>
        <v>323.07000000000062</v>
      </c>
      <c r="M129" s="6">
        <f t="shared" si="38"/>
        <v>0</v>
      </c>
      <c r="N129" s="4">
        <f t="shared" si="39"/>
        <v>323.07000000000062</v>
      </c>
      <c r="O129" s="6">
        <f t="shared" si="40"/>
        <v>0</v>
      </c>
      <c r="P129" s="4">
        <f t="shared" si="41"/>
        <v>434.89000000000033</v>
      </c>
      <c r="Q129" s="13"/>
      <c r="R129" s="13"/>
      <c r="S129" s="4">
        <f t="shared" si="32"/>
        <v>83.789999999999964</v>
      </c>
      <c r="T129" s="6">
        <f t="shared" si="36"/>
        <v>0.27949564695286694</v>
      </c>
      <c r="U129" s="4">
        <f t="shared" si="30"/>
        <v>24.3100000000004</v>
      </c>
      <c r="V129" s="6">
        <f t="shared" si="37"/>
        <v>-8.1090096400815243E-2</v>
      </c>
      <c r="X129" s="4">
        <f t="shared" si="31"/>
        <v>24.3100000000004</v>
      </c>
      <c r="Z129" s="4">
        <f t="shared" si="45"/>
        <v>83.789999999999964</v>
      </c>
      <c r="AA129" s="4">
        <f t="shared" si="46"/>
        <v>23.280000000000655</v>
      </c>
      <c r="AC129" s="4">
        <f t="shared" si="47"/>
        <v>-11.719999999999345</v>
      </c>
      <c r="AD129" s="4">
        <f t="shared" si="43"/>
        <v>385.03000000000247</v>
      </c>
      <c r="AG129" s="4">
        <f t="shared" si="44"/>
        <v>52.100000000000364</v>
      </c>
      <c r="AH129" s="4">
        <f t="shared" si="48"/>
        <v>114.68000000000029</v>
      </c>
      <c r="AI129" s="4">
        <f t="shared" si="49"/>
        <v>54.1299999999992</v>
      </c>
      <c r="AK129" s="4">
        <f t="shared" si="50"/>
        <v>-23.280000000000655</v>
      </c>
      <c r="AL129" s="4">
        <f t="shared" si="51"/>
        <v>-54.1299999999992</v>
      </c>
    </row>
    <row r="130" spans="1:38">
      <c r="A130" s="2">
        <f>Pairs!P130</f>
        <v>40364</v>
      </c>
      <c r="B130" s="5">
        <f>Pairs!Q130</f>
        <v>5853.75</v>
      </c>
      <c r="C130" s="5">
        <f>Pairs!R130</f>
        <v>5861.05</v>
      </c>
      <c r="D130" s="5">
        <f>Pairs!S130</f>
        <v>5809.37</v>
      </c>
      <c r="E130" s="5">
        <f>Pairs!T130</f>
        <v>5816.2</v>
      </c>
      <c r="F130" s="4">
        <f t="shared" si="28"/>
        <v>51.680000000000291</v>
      </c>
      <c r="G130" s="4">
        <f t="shared" si="42"/>
        <v>95.587499999999935</v>
      </c>
      <c r="H130" s="9">
        <f t="shared" si="29"/>
        <v>-17.949999999999818</v>
      </c>
      <c r="I130" s="4">
        <f t="shared" si="35"/>
        <v>-68.204000000000093</v>
      </c>
      <c r="K130" s="16">
        <f t="shared" si="33"/>
        <v>0</v>
      </c>
      <c r="L130" s="4">
        <f t="shared" si="34"/>
        <v>149.32000000000062</v>
      </c>
      <c r="M130" s="6">
        <f t="shared" si="38"/>
        <v>0</v>
      </c>
      <c r="N130" s="4">
        <f t="shared" si="39"/>
        <v>341.02000000000044</v>
      </c>
      <c r="O130" s="6">
        <f t="shared" si="40"/>
        <v>0</v>
      </c>
      <c r="P130" s="4">
        <f t="shared" si="41"/>
        <v>388.32000000000062</v>
      </c>
      <c r="Q130" s="13"/>
      <c r="R130" s="13"/>
      <c r="S130" s="4">
        <f t="shared" si="32"/>
        <v>26.900000000000546</v>
      </c>
      <c r="T130" s="6">
        <f t="shared" si="36"/>
        <v>8.3263688983813089E-2</v>
      </c>
      <c r="U130" s="4">
        <f t="shared" si="30"/>
        <v>24.779999999999745</v>
      </c>
      <c r="V130" s="6">
        <f t="shared" si="37"/>
        <v>-7.6701643606647774E-2</v>
      </c>
      <c r="X130" s="4">
        <f t="shared" si="31"/>
        <v>24.779999999999745</v>
      </c>
      <c r="Z130" s="4">
        <f t="shared" si="45"/>
        <v>26.900000000000546</v>
      </c>
      <c r="AA130" s="4">
        <f t="shared" si="46"/>
        <v>17.949999999999818</v>
      </c>
      <c r="AC130" s="4" t="str">
        <f t="shared" si="47"/>
        <v/>
      </c>
      <c r="AD130" s="4">
        <f t="shared" si="43"/>
        <v>344.04000000000178</v>
      </c>
      <c r="AG130" s="4">
        <f t="shared" si="44"/>
        <v>7.3000000000001819</v>
      </c>
      <c r="AH130" s="4">
        <f t="shared" si="48"/>
        <v>68.100000000000364</v>
      </c>
      <c r="AI130" s="4">
        <f t="shared" si="49"/>
        <v>52.100000000000364</v>
      </c>
      <c r="AK130" s="4">
        <f t="shared" si="50"/>
        <v>-17.949999999999818</v>
      </c>
      <c r="AL130" s="4">
        <f t="shared" si="51"/>
        <v>17.949999999999818</v>
      </c>
    </row>
    <row r="131" spans="1:38">
      <c r="A131" s="2">
        <f>Pairs!P131</f>
        <v>40365</v>
      </c>
      <c r="B131" s="5">
        <f>Pairs!Q131</f>
        <v>5847.47</v>
      </c>
      <c r="C131" s="5">
        <f>Pairs!R131</f>
        <v>5995.64</v>
      </c>
      <c r="D131" s="5">
        <f>Pairs!S131</f>
        <v>5842.07</v>
      </c>
      <c r="E131" s="5">
        <f>Pairs!T131</f>
        <v>5940.98</v>
      </c>
      <c r="F131" s="4">
        <f t="shared" ref="F131:F194" si="52">C131-D131</f>
        <v>153.57000000000062</v>
      </c>
      <c r="G131" s="4">
        <f t="shared" si="42"/>
        <v>102.81499999999998</v>
      </c>
      <c r="H131" s="9">
        <f t="shared" si="29"/>
        <v>124.77999999999975</v>
      </c>
      <c r="I131" s="4">
        <f t="shared" si="35"/>
        <v>-2.2100000000000364</v>
      </c>
      <c r="K131" s="16">
        <f t="shared" si="33"/>
        <v>0.83565496919367288</v>
      </c>
      <c r="L131" s="4">
        <f t="shared" si="34"/>
        <v>149.32000000000062</v>
      </c>
      <c r="M131" s="6">
        <f t="shared" si="38"/>
        <v>0.36590229312063688</v>
      </c>
      <c r="N131" s="4">
        <f t="shared" si="39"/>
        <v>341.02000000000044</v>
      </c>
      <c r="O131" s="6">
        <f t="shared" si="40"/>
        <v>0.36590229312063688</v>
      </c>
      <c r="P131" s="4">
        <f t="shared" si="41"/>
        <v>341.02000000000044</v>
      </c>
      <c r="Q131" s="13"/>
      <c r="R131" s="13"/>
      <c r="S131" s="4">
        <f t="shared" si="32"/>
        <v>179.44000000000051</v>
      </c>
      <c r="T131" s="6">
        <f t="shared" si="36"/>
        <v>1.2017144387891761</v>
      </c>
      <c r="U131" s="4">
        <f t="shared" si="30"/>
        <v>-25.869999999999891</v>
      </c>
      <c r="V131" s="6">
        <f t="shared" si="37"/>
        <v>0.17325207607821982</v>
      </c>
      <c r="X131" s="4">
        <f t="shared" si="31"/>
        <v>-25.869999999999891</v>
      </c>
      <c r="Z131" s="4">
        <f t="shared" si="45"/>
        <v>179.44000000000051</v>
      </c>
      <c r="AA131" s="4">
        <f t="shared" si="46"/>
        <v>124.77999999999975</v>
      </c>
      <c r="AC131" s="4">
        <f t="shared" si="47"/>
        <v>89.779999999999745</v>
      </c>
      <c r="AD131" s="4">
        <f t="shared" si="43"/>
        <v>444.89000000000124</v>
      </c>
      <c r="AG131" s="4">
        <f t="shared" si="44"/>
        <v>5.4000000000005457</v>
      </c>
      <c r="AH131" s="4">
        <f t="shared" si="48"/>
        <v>68.100000000000364</v>
      </c>
      <c r="AI131" s="4">
        <f t="shared" si="49"/>
        <v>52.100000000000364</v>
      </c>
      <c r="AK131" s="4">
        <f t="shared" si="50"/>
        <v>124.77999999999975</v>
      </c>
      <c r="AL131" s="4">
        <f t="shared" si="51"/>
        <v>-52.100000000000364</v>
      </c>
    </row>
    <row r="132" spans="1:38">
      <c r="A132" s="2">
        <f>Pairs!P132</f>
        <v>40366</v>
      </c>
      <c r="B132" s="5">
        <f>Pairs!Q132</f>
        <v>5896.18</v>
      </c>
      <c r="C132" s="5">
        <f>Pairs!R132</f>
        <v>5997.82</v>
      </c>
      <c r="D132" s="5">
        <f>Pairs!S132</f>
        <v>5848.66</v>
      </c>
      <c r="E132" s="5">
        <f>Pairs!T132</f>
        <v>5992.86</v>
      </c>
      <c r="F132" s="4">
        <f t="shared" si="52"/>
        <v>149.15999999999985</v>
      </c>
      <c r="G132" s="4">
        <f t="shared" si="42"/>
        <v>109.62833333333326</v>
      </c>
      <c r="H132" s="9">
        <f t="shared" ref="H132:H195" si="53">E132-E131</f>
        <v>51.880000000000109</v>
      </c>
      <c r="I132" s="4">
        <f t="shared" si="35"/>
        <v>5.4679999999998472</v>
      </c>
      <c r="K132" s="16">
        <f t="shared" si="33"/>
        <v>1</v>
      </c>
      <c r="L132" s="4">
        <f t="shared" si="34"/>
        <v>176.65999999999985</v>
      </c>
      <c r="M132" s="6">
        <f t="shared" si="38"/>
        <v>1</v>
      </c>
      <c r="N132" s="4">
        <f t="shared" si="39"/>
        <v>176.65999999999985</v>
      </c>
      <c r="O132" s="6">
        <f t="shared" si="40"/>
        <v>0.51803413289543021</v>
      </c>
      <c r="P132" s="4">
        <f t="shared" si="41"/>
        <v>341.02000000000044</v>
      </c>
      <c r="Q132" s="13"/>
      <c r="R132" s="13"/>
      <c r="S132" s="4">
        <f t="shared" si="32"/>
        <v>56.840000000000146</v>
      </c>
      <c r="T132" s="6">
        <f t="shared" si="36"/>
        <v>1.2163139566032624</v>
      </c>
      <c r="U132" s="4">
        <f t="shared" ref="U132:U195" si="54">E131-D132</f>
        <v>92.319999999999709</v>
      </c>
      <c r="V132" s="6">
        <f t="shared" si="37"/>
        <v>0.2173854808465035</v>
      </c>
      <c r="X132" s="4">
        <f t="shared" ref="X132:X195" si="55">IF(S132&gt;U132,U132,S132)</f>
        <v>56.840000000000146</v>
      </c>
      <c r="Z132" s="4">
        <f t="shared" si="45"/>
        <v>92.319999999999709</v>
      </c>
      <c r="AA132" s="4">
        <f t="shared" si="46"/>
        <v>51.880000000000109</v>
      </c>
      <c r="AC132" s="4">
        <f t="shared" si="47"/>
        <v>16.880000000000109</v>
      </c>
      <c r="AD132" s="4">
        <f t="shared" si="43"/>
        <v>432.25000000000182</v>
      </c>
      <c r="AG132" s="4">
        <f t="shared" si="44"/>
        <v>47.520000000000437</v>
      </c>
      <c r="AH132" s="4">
        <f t="shared" si="48"/>
        <v>68.100000000000364</v>
      </c>
      <c r="AI132" s="4">
        <f t="shared" si="49"/>
        <v>52.100000000000364</v>
      </c>
      <c r="AK132" s="4">
        <f t="shared" si="50"/>
        <v>-52.100000000000364</v>
      </c>
      <c r="AL132" s="4">
        <f t="shared" si="51"/>
        <v>-52.100000000000364</v>
      </c>
    </row>
    <row r="133" spans="1:38">
      <c r="A133" s="2">
        <f>Pairs!P133</f>
        <v>40367</v>
      </c>
      <c r="B133" s="5">
        <f>Pairs!Q133</f>
        <v>6025.86</v>
      </c>
      <c r="C133" s="5">
        <f>Pairs!R133</f>
        <v>6057.52</v>
      </c>
      <c r="D133" s="5">
        <f>Pairs!S133</f>
        <v>6006.68</v>
      </c>
      <c r="E133" s="5">
        <f>Pairs!T133</f>
        <v>6035.66</v>
      </c>
      <c r="F133" s="4">
        <f t="shared" si="52"/>
        <v>50.840000000000146</v>
      </c>
      <c r="G133" s="4">
        <f t="shared" si="42"/>
        <v>107.2658333333333</v>
      </c>
      <c r="H133" s="9">
        <f t="shared" si="53"/>
        <v>42.800000000000182</v>
      </c>
      <c r="I133" s="4">
        <f t="shared" si="35"/>
        <v>35.645999999999916</v>
      </c>
      <c r="K133" s="16">
        <f t="shared" si="33"/>
        <v>1</v>
      </c>
      <c r="L133" s="4">
        <f t="shared" si="34"/>
        <v>219.46000000000004</v>
      </c>
      <c r="M133" s="6">
        <f t="shared" si="38"/>
        <v>1</v>
      </c>
      <c r="N133" s="4">
        <f t="shared" si="39"/>
        <v>219.46000000000004</v>
      </c>
      <c r="O133" s="6">
        <f t="shared" si="40"/>
        <v>0.64353996833030247</v>
      </c>
      <c r="P133" s="4">
        <f t="shared" si="41"/>
        <v>341.02000000000044</v>
      </c>
      <c r="Q133" s="13"/>
      <c r="R133" s="13"/>
      <c r="S133" s="4">
        <f t="shared" ref="S133:S196" si="56">C133-E132</f>
        <v>64.660000000000764</v>
      </c>
      <c r="T133" s="6">
        <f t="shared" si="36"/>
        <v>1.3660138118419609</v>
      </c>
      <c r="U133" s="4">
        <f t="shared" si="54"/>
        <v>-13.820000000000618</v>
      </c>
      <c r="V133" s="6">
        <f t="shared" si="37"/>
        <v>1.0782293671459335</v>
      </c>
      <c r="X133" s="4">
        <f t="shared" si="55"/>
        <v>-13.820000000000618</v>
      </c>
      <c r="Z133" s="4">
        <f t="shared" si="45"/>
        <v>64.660000000000764</v>
      </c>
      <c r="AA133" s="4">
        <f t="shared" si="46"/>
        <v>42.800000000000182</v>
      </c>
      <c r="AC133" s="4">
        <f t="shared" si="47"/>
        <v>7.8000000000001819</v>
      </c>
      <c r="AD133" s="4">
        <f t="shared" si="43"/>
        <v>386.01000000000113</v>
      </c>
      <c r="AG133" s="4">
        <f t="shared" si="44"/>
        <v>19.179999999999382</v>
      </c>
      <c r="AH133" s="4">
        <f t="shared" si="48"/>
        <v>68.100000000000364</v>
      </c>
      <c r="AI133" s="4">
        <f t="shared" si="49"/>
        <v>52.100000000000364</v>
      </c>
      <c r="AK133" s="4">
        <f t="shared" si="50"/>
        <v>42.800000000000182</v>
      </c>
      <c r="AL133" s="4">
        <f t="shared" si="51"/>
        <v>-52.100000000000364</v>
      </c>
    </row>
    <row r="134" spans="1:38">
      <c r="A134" s="2">
        <f>Pairs!P134</f>
        <v>40368</v>
      </c>
      <c r="B134" s="5">
        <f>Pairs!Q134</f>
        <v>6070.47</v>
      </c>
      <c r="C134" s="5">
        <f>Pairs!R134</f>
        <v>6078.56</v>
      </c>
      <c r="D134" s="5">
        <f>Pairs!S134</f>
        <v>6039.31</v>
      </c>
      <c r="E134" s="5">
        <f>Pairs!T134</f>
        <v>6065.24</v>
      </c>
      <c r="F134" s="4">
        <f t="shared" si="52"/>
        <v>39.25</v>
      </c>
      <c r="G134" s="4">
        <f t="shared" si="42"/>
        <v>102.78583333333329</v>
      </c>
      <c r="H134" s="9">
        <f t="shared" si="53"/>
        <v>29.579999999999927</v>
      </c>
      <c r="I134" s="4">
        <f t="shared" si="35"/>
        <v>46.218000000000032</v>
      </c>
      <c r="K134" s="16">
        <f t="shared" si="33"/>
        <v>1</v>
      </c>
      <c r="L134" s="4">
        <f t="shared" si="34"/>
        <v>249.03999999999996</v>
      </c>
      <c r="M134" s="6">
        <f t="shared" si="38"/>
        <v>1</v>
      </c>
      <c r="N134" s="4">
        <f t="shared" si="39"/>
        <v>249.03999999999996</v>
      </c>
      <c r="O134" s="6">
        <f t="shared" si="40"/>
        <v>1</v>
      </c>
      <c r="P134" s="4">
        <f t="shared" si="41"/>
        <v>249.03999999999996</v>
      </c>
      <c r="Q134" s="13"/>
      <c r="R134" s="13"/>
      <c r="S134" s="4">
        <f t="shared" si="56"/>
        <v>42.900000000000546</v>
      </c>
      <c r="T134" s="6">
        <f t="shared" si="36"/>
        <v>1.1954798140891303</v>
      </c>
      <c r="U134" s="4">
        <f t="shared" si="54"/>
        <v>-3.6500000000005457</v>
      </c>
      <c r="V134" s="6">
        <f t="shared" si="37"/>
        <v>1.0166317324341589</v>
      </c>
      <c r="X134" s="4">
        <f t="shared" si="55"/>
        <v>-3.6500000000005457</v>
      </c>
      <c r="Z134" s="4">
        <f t="shared" si="45"/>
        <v>42.900000000000546</v>
      </c>
      <c r="AA134" s="4">
        <f t="shared" si="46"/>
        <v>29.579999999999927</v>
      </c>
      <c r="AC134" s="4">
        <f t="shared" si="47"/>
        <v>-5.4200000000000728</v>
      </c>
      <c r="AD134" s="4">
        <f t="shared" si="43"/>
        <v>370.71000000000186</v>
      </c>
      <c r="AG134" s="4">
        <f t="shared" si="44"/>
        <v>8.0900000000001455</v>
      </c>
      <c r="AH134" s="4">
        <f t="shared" si="48"/>
        <v>68.100000000000364</v>
      </c>
      <c r="AI134" s="4">
        <f t="shared" si="49"/>
        <v>52.100000000000364</v>
      </c>
      <c r="AK134" s="4">
        <f t="shared" si="50"/>
        <v>29.579999999999927</v>
      </c>
      <c r="AL134" s="4">
        <f t="shared" si="51"/>
        <v>-29.579999999999927</v>
      </c>
    </row>
    <row r="135" spans="1:38">
      <c r="A135" s="2">
        <f>Pairs!P135</f>
        <v>40371</v>
      </c>
      <c r="B135" s="5">
        <f>Pairs!Q135</f>
        <v>6079.95</v>
      </c>
      <c r="C135" s="5">
        <f>Pairs!R135</f>
        <v>6119.7</v>
      </c>
      <c r="D135" s="5">
        <f>Pairs!S135</f>
        <v>6061.84</v>
      </c>
      <c r="E135" s="5">
        <f>Pairs!T135</f>
        <v>6077.19</v>
      </c>
      <c r="F135" s="4">
        <f t="shared" si="52"/>
        <v>57.859999999999673</v>
      </c>
      <c r="G135" s="4">
        <f t="shared" si="42"/>
        <v>96.068333333333314</v>
      </c>
      <c r="H135" s="9">
        <f t="shared" si="53"/>
        <v>11.949999999999818</v>
      </c>
      <c r="I135" s="4">
        <f t="shared" si="35"/>
        <v>52.197999999999958</v>
      </c>
      <c r="K135" s="16">
        <f t="shared" ref="K135:K198" si="57">(E135-MIN($E131:$E135))/(MAX($E131:$E135)-MIN($E131:$E135))</f>
        <v>1</v>
      </c>
      <c r="L135" s="4">
        <f t="shared" ref="L135:L198" si="58">(MAX($E131:$E135)-MIN($E131:$E135))</f>
        <v>136.21000000000004</v>
      </c>
      <c r="M135" s="6">
        <f t="shared" si="38"/>
        <v>1</v>
      </c>
      <c r="N135" s="4">
        <f t="shared" si="39"/>
        <v>260.98999999999978</v>
      </c>
      <c r="O135" s="6">
        <f t="shared" si="40"/>
        <v>1</v>
      </c>
      <c r="P135" s="4">
        <f t="shared" si="41"/>
        <v>260.98999999999978</v>
      </c>
      <c r="Q135" s="13"/>
      <c r="R135" s="13"/>
      <c r="S135" s="4">
        <f t="shared" si="56"/>
        <v>54.460000000000036</v>
      </c>
      <c r="T135" s="6">
        <f t="shared" si="36"/>
        <v>1.2186797301638292</v>
      </c>
      <c r="U135" s="4">
        <f t="shared" si="54"/>
        <v>3.3999999999996362</v>
      </c>
      <c r="V135" s="6">
        <f t="shared" si="37"/>
        <v>0.98634757468679879</v>
      </c>
      <c r="X135" s="4">
        <f t="shared" si="55"/>
        <v>3.3999999999996362</v>
      </c>
      <c r="Z135" s="4">
        <f t="shared" si="45"/>
        <v>54.460000000000036</v>
      </c>
      <c r="AA135" s="4">
        <f t="shared" si="46"/>
        <v>11.949999999999818</v>
      </c>
      <c r="AC135" s="4">
        <f t="shared" si="47"/>
        <v>-23.050000000000182</v>
      </c>
      <c r="AD135" s="4">
        <f t="shared" si="43"/>
        <v>296.04000000000178</v>
      </c>
      <c r="AG135" s="4">
        <f t="shared" si="44"/>
        <v>18.109999999999673</v>
      </c>
      <c r="AH135" s="4">
        <f t="shared" si="48"/>
        <v>68.100000000000364</v>
      </c>
      <c r="AI135" s="4">
        <f t="shared" si="49"/>
        <v>52.100000000000364</v>
      </c>
      <c r="AK135" s="4">
        <f t="shared" si="50"/>
        <v>11.949999999999818</v>
      </c>
      <c r="AL135" s="4">
        <f t="shared" si="51"/>
        <v>-52.100000000000364</v>
      </c>
    </row>
    <row r="136" spans="1:38">
      <c r="A136" s="2">
        <f>Pairs!P136</f>
        <v>40372</v>
      </c>
      <c r="B136" s="5">
        <f>Pairs!Q136</f>
        <v>6078.34</v>
      </c>
      <c r="C136" s="5">
        <f>Pairs!R136</f>
        <v>6200.82</v>
      </c>
      <c r="D136" s="5">
        <f>Pairs!S136</f>
        <v>6076.14</v>
      </c>
      <c r="E136" s="5">
        <f>Pairs!T136</f>
        <v>6191.13</v>
      </c>
      <c r="F136" s="4">
        <f t="shared" si="52"/>
        <v>124.67999999999938</v>
      </c>
      <c r="G136" s="4">
        <f t="shared" si="42"/>
        <v>97.265833333333305</v>
      </c>
      <c r="H136" s="9">
        <f t="shared" si="53"/>
        <v>113.94000000000051</v>
      </c>
      <c r="I136" s="4">
        <f t="shared" si="35"/>
        <v>50.030000000000108</v>
      </c>
      <c r="K136" s="16">
        <f t="shared" si="57"/>
        <v>1</v>
      </c>
      <c r="L136" s="4">
        <f t="shared" si="58"/>
        <v>198.27000000000044</v>
      </c>
      <c r="M136" s="6">
        <f t="shared" si="38"/>
        <v>1</v>
      </c>
      <c r="N136" s="4">
        <f t="shared" si="39"/>
        <v>374.93000000000029</v>
      </c>
      <c r="O136" s="6">
        <f t="shared" si="40"/>
        <v>1</v>
      </c>
      <c r="P136" s="4">
        <f t="shared" si="41"/>
        <v>374.93000000000029</v>
      </c>
      <c r="Q136" s="13"/>
      <c r="R136" s="13"/>
      <c r="S136" s="4">
        <f t="shared" si="56"/>
        <v>123.63000000000011</v>
      </c>
      <c r="T136" s="6">
        <f t="shared" si="36"/>
        <v>1.907642610674694</v>
      </c>
      <c r="U136" s="4">
        <f t="shared" si="54"/>
        <v>1.0499999999992724</v>
      </c>
      <c r="V136" s="6">
        <f t="shared" si="37"/>
        <v>0.9922913148814384</v>
      </c>
      <c r="X136" s="4">
        <f t="shared" si="55"/>
        <v>1.0499999999992724</v>
      </c>
      <c r="Z136" s="4">
        <f t="shared" si="45"/>
        <v>123.63000000000011</v>
      </c>
      <c r="AA136" s="4">
        <f t="shared" si="46"/>
        <v>113.94000000000051</v>
      </c>
      <c r="AC136" s="4">
        <f t="shared" si="47"/>
        <v>78.940000000000509</v>
      </c>
      <c r="AD136" s="4">
        <f t="shared" si="43"/>
        <v>204.79000000000178</v>
      </c>
      <c r="AG136" s="4">
        <f t="shared" si="44"/>
        <v>2.1999999999998181</v>
      </c>
      <c r="AH136" s="4">
        <f t="shared" si="48"/>
        <v>68.100000000000364</v>
      </c>
      <c r="AI136" s="4">
        <f t="shared" si="49"/>
        <v>52.100000000000364</v>
      </c>
      <c r="AK136" s="4">
        <f t="shared" si="50"/>
        <v>113.94000000000051</v>
      </c>
      <c r="AL136" s="4">
        <f t="shared" si="51"/>
        <v>-52.100000000000364</v>
      </c>
    </row>
    <row r="137" spans="1:38">
      <c r="A137" s="2">
        <f>Pairs!P137</f>
        <v>40373</v>
      </c>
      <c r="B137" s="5">
        <f>Pairs!Q137</f>
        <v>6215.23</v>
      </c>
      <c r="C137" s="5">
        <f>Pairs!R137</f>
        <v>6226.54</v>
      </c>
      <c r="D137" s="5">
        <f>Pairs!S137</f>
        <v>6161.13</v>
      </c>
      <c r="E137" s="5">
        <f>Pairs!T137</f>
        <v>6209.76</v>
      </c>
      <c r="F137" s="4">
        <f t="shared" si="52"/>
        <v>65.409999999999854</v>
      </c>
      <c r="G137" s="4">
        <f t="shared" si="42"/>
        <v>93.619999999999962</v>
      </c>
      <c r="H137" s="9">
        <f t="shared" si="53"/>
        <v>18.630000000000109</v>
      </c>
      <c r="I137" s="4">
        <f t="shared" ref="I137:I200" si="59">AVERAGE(H133:H137)</f>
        <v>43.380000000000109</v>
      </c>
      <c r="K137" s="16">
        <f t="shared" si="57"/>
        <v>1</v>
      </c>
      <c r="L137" s="4">
        <f t="shared" si="58"/>
        <v>174.10000000000036</v>
      </c>
      <c r="M137" s="6">
        <f t="shared" si="38"/>
        <v>1</v>
      </c>
      <c r="N137" s="4">
        <f t="shared" si="39"/>
        <v>268.78000000000065</v>
      </c>
      <c r="O137" s="6">
        <f t="shared" si="40"/>
        <v>1</v>
      </c>
      <c r="P137" s="4">
        <f t="shared" si="41"/>
        <v>393.5600000000004</v>
      </c>
      <c r="Q137" s="13"/>
      <c r="R137" s="13"/>
      <c r="S137" s="4">
        <f t="shared" si="56"/>
        <v>35.409999999999854</v>
      </c>
      <c r="T137" s="6">
        <f t="shared" si="36"/>
        <v>1.1785948454128197</v>
      </c>
      <c r="U137" s="4">
        <f t="shared" si="54"/>
        <v>30</v>
      </c>
      <c r="V137" s="6">
        <f t="shared" si="37"/>
        <v>0.84869117869571831</v>
      </c>
      <c r="X137" s="4">
        <f t="shared" si="55"/>
        <v>30</v>
      </c>
      <c r="Z137" s="4">
        <f t="shared" si="45"/>
        <v>35.409999999999854</v>
      </c>
      <c r="AA137" s="4">
        <f t="shared" si="46"/>
        <v>18.630000000000109</v>
      </c>
      <c r="AC137" s="4">
        <f t="shared" si="47"/>
        <v>-16.369999999999891</v>
      </c>
      <c r="AD137" s="4">
        <f t="shared" si="43"/>
        <v>209.9300000000012</v>
      </c>
      <c r="AG137" s="4">
        <f t="shared" si="44"/>
        <v>11.3100000000004</v>
      </c>
      <c r="AH137" s="4">
        <f t="shared" si="48"/>
        <v>68.100000000000364</v>
      </c>
      <c r="AI137" s="4">
        <f t="shared" si="49"/>
        <v>52.100000000000364</v>
      </c>
      <c r="AK137" s="4">
        <f t="shared" si="50"/>
        <v>18.630000000000109</v>
      </c>
      <c r="AL137" s="4">
        <f t="shared" si="51"/>
        <v>-18.630000000000109</v>
      </c>
    </row>
    <row r="138" spans="1:38">
      <c r="A138" s="2">
        <f>Pairs!P138</f>
        <v>40374</v>
      </c>
      <c r="B138" s="5">
        <f>Pairs!Q138</f>
        <v>6187.78</v>
      </c>
      <c r="C138" s="5">
        <f>Pairs!R138</f>
        <v>6248.07</v>
      </c>
      <c r="D138" s="5">
        <f>Pairs!S138</f>
        <v>6127.36</v>
      </c>
      <c r="E138" s="5">
        <f>Pairs!T138</f>
        <v>6149.36</v>
      </c>
      <c r="F138" s="4">
        <f t="shared" si="52"/>
        <v>120.71000000000004</v>
      </c>
      <c r="G138" s="4">
        <f t="shared" si="42"/>
        <v>92.556666666666686</v>
      </c>
      <c r="H138" s="9">
        <f t="shared" si="53"/>
        <v>-60.400000000000546</v>
      </c>
      <c r="I138" s="4">
        <f t="shared" si="59"/>
        <v>22.739999999999963</v>
      </c>
      <c r="K138" s="16">
        <f t="shared" si="57"/>
        <v>0.58206476612233349</v>
      </c>
      <c r="L138" s="4">
        <f t="shared" si="58"/>
        <v>144.52000000000044</v>
      </c>
      <c r="M138" s="6">
        <f t="shared" si="38"/>
        <v>0.7215306592899936</v>
      </c>
      <c r="N138" s="4">
        <f t="shared" si="39"/>
        <v>216.90000000000055</v>
      </c>
      <c r="O138" s="6">
        <f t="shared" si="40"/>
        <v>0.84652911881288628</v>
      </c>
      <c r="P138" s="4">
        <f t="shared" si="41"/>
        <v>393.5600000000004</v>
      </c>
      <c r="Q138" s="13"/>
      <c r="R138" s="13"/>
      <c r="S138" s="4">
        <f t="shared" si="56"/>
        <v>38.309999999999491</v>
      </c>
      <c r="T138" s="6">
        <f t="shared" ref="T138:T201" si="60">($C138-MIN($E133:$E137))/(MAX($E133:$E137)-MIN($E133:$E137))</f>
        <v>1.2200459506030983</v>
      </c>
      <c r="U138" s="4">
        <f t="shared" si="54"/>
        <v>82.400000000000546</v>
      </c>
      <c r="V138" s="6">
        <f t="shared" ref="V138:V201" si="61">($D138-MIN($E133:$E137))/(MAX($E133:$E137)-MIN($E133:$E137))</f>
        <v>0.52670878805284105</v>
      </c>
      <c r="X138" s="4">
        <f t="shared" si="55"/>
        <v>38.309999999999491</v>
      </c>
      <c r="Z138" s="4">
        <f t="shared" si="45"/>
        <v>82.400000000000546</v>
      </c>
      <c r="AA138" s="4">
        <f t="shared" si="46"/>
        <v>60.400000000000546</v>
      </c>
      <c r="AC138" s="4">
        <f t="shared" si="47"/>
        <v>25.400000000000546</v>
      </c>
      <c r="AD138" s="4">
        <f t="shared" si="43"/>
        <v>162.2400000000016</v>
      </c>
      <c r="AG138" s="4">
        <f t="shared" si="44"/>
        <v>60.289999999999964</v>
      </c>
      <c r="AH138" s="4">
        <f t="shared" si="48"/>
        <v>68.100000000000364</v>
      </c>
      <c r="AI138" s="4">
        <f t="shared" si="49"/>
        <v>54.1299999999992</v>
      </c>
      <c r="AK138" s="4">
        <f t="shared" si="50"/>
        <v>-54.1299999999992</v>
      </c>
      <c r="AL138" s="4">
        <f t="shared" si="51"/>
        <v>60.400000000000546</v>
      </c>
    </row>
    <row r="139" spans="1:38">
      <c r="A139" s="2">
        <f>Pairs!P139</f>
        <v>40375</v>
      </c>
      <c r="B139" s="5">
        <f>Pairs!Q139</f>
        <v>6165.51</v>
      </c>
      <c r="C139" s="5">
        <f>Pairs!R139</f>
        <v>6205.44</v>
      </c>
      <c r="D139" s="5">
        <f>Pairs!S139</f>
        <v>6018.64</v>
      </c>
      <c r="E139" s="5">
        <f>Pairs!T139</f>
        <v>6040.27</v>
      </c>
      <c r="F139" s="4">
        <f t="shared" si="52"/>
        <v>186.79999999999927</v>
      </c>
      <c r="G139" s="4">
        <f t="shared" si="42"/>
        <v>102.88749999999997</v>
      </c>
      <c r="H139" s="9">
        <f t="shared" si="53"/>
        <v>-109.08999999999924</v>
      </c>
      <c r="I139" s="4">
        <f t="shared" si="59"/>
        <v>-4.9939999999998692</v>
      </c>
      <c r="K139" s="16">
        <f t="shared" si="57"/>
        <v>0</v>
      </c>
      <c r="L139" s="4">
        <f t="shared" si="58"/>
        <v>169.48999999999978</v>
      </c>
      <c r="M139" s="6">
        <f t="shared" si="38"/>
        <v>2.6479035037338151E-2</v>
      </c>
      <c r="N139" s="4">
        <f t="shared" si="39"/>
        <v>174.10000000000036</v>
      </c>
      <c r="O139" s="6">
        <f t="shared" si="40"/>
        <v>0.36940992633380693</v>
      </c>
      <c r="P139" s="4">
        <f t="shared" si="41"/>
        <v>268.78000000000065</v>
      </c>
      <c r="Q139" s="13"/>
      <c r="R139" s="13"/>
      <c r="S139" s="4">
        <f t="shared" si="56"/>
        <v>56.079999999999927</v>
      </c>
      <c r="T139" s="6">
        <f t="shared" si="60"/>
        <v>0.97010794353722252</v>
      </c>
      <c r="U139" s="4">
        <f t="shared" si="54"/>
        <v>130.71999999999935</v>
      </c>
      <c r="V139" s="6">
        <f t="shared" si="61"/>
        <v>-0.32244672017713338</v>
      </c>
      <c r="X139" s="4">
        <f t="shared" si="55"/>
        <v>56.079999999999927</v>
      </c>
      <c r="Z139" s="4">
        <f t="shared" si="45"/>
        <v>130.71999999999935</v>
      </c>
      <c r="AA139" s="4">
        <f t="shared" si="46"/>
        <v>109.08999999999924</v>
      </c>
      <c r="AC139" s="4">
        <f t="shared" si="47"/>
        <v>74.089999999999236</v>
      </c>
      <c r="AD139" s="4">
        <f t="shared" si="43"/>
        <v>248.05000000000018</v>
      </c>
      <c r="AG139" s="4">
        <f t="shared" si="44"/>
        <v>39.929999999999382</v>
      </c>
      <c r="AH139" s="4">
        <f t="shared" si="48"/>
        <v>68.100000000000364</v>
      </c>
      <c r="AI139" s="4">
        <f t="shared" si="49"/>
        <v>54.1299999999992</v>
      </c>
      <c r="AK139" s="4">
        <f t="shared" si="50"/>
        <v>-54.1299999999992</v>
      </c>
      <c r="AL139" s="4">
        <f t="shared" si="51"/>
        <v>-54.1299999999992</v>
      </c>
    </row>
    <row r="140" spans="1:38">
      <c r="A140" s="2">
        <f>Pairs!P140</f>
        <v>40378</v>
      </c>
      <c r="B140" s="5">
        <f>Pairs!Q140</f>
        <v>6034.87</v>
      </c>
      <c r="C140" s="5">
        <f>Pairs!R140</f>
        <v>6083.12</v>
      </c>
      <c r="D140" s="5">
        <f>Pairs!S140</f>
        <v>5993.55</v>
      </c>
      <c r="E140" s="5">
        <f>Pairs!T140</f>
        <v>6009.11</v>
      </c>
      <c r="F140" s="4">
        <f t="shared" si="52"/>
        <v>89.569999999999709</v>
      </c>
      <c r="G140" s="4">
        <f t="shared" si="42"/>
        <v>99.802499999999938</v>
      </c>
      <c r="H140" s="9">
        <f t="shared" si="53"/>
        <v>-31.160000000000764</v>
      </c>
      <c r="I140" s="4">
        <f t="shared" si="59"/>
        <v>-13.615999999999985</v>
      </c>
      <c r="K140" s="16">
        <f t="shared" si="57"/>
        <v>0</v>
      </c>
      <c r="L140" s="4">
        <f t="shared" si="58"/>
        <v>200.65000000000055</v>
      </c>
      <c r="M140" s="6">
        <f t="shared" ref="M140:M203" si="62">(E140-MIN($E134:$E140))/(MAX($E134:$E140)-MIN($E134:$E140))</f>
        <v>0</v>
      </c>
      <c r="N140" s="4">
        <f t="shared" ref="N140:N203" si="63">MAX($E134:$E140)-MIN($E134:$E140)</f>
        <v>200.65000000000055</v>
      </c>
      <c r="O140" s="6">
        <f t="shared" ref="O140:O203" si="64">(E140-MIN($E132:$E140))/(MAX($E132:$E140)-MIN($E132:$E140))</f>
        <v>7.4919317657906687E-2</v>
      </c>
      <c r="P140" s="4">
        <f t="shared" ref="P140:P203" si="65">MAX($E132:$E140)-MIN($E132:$E140)</f>
        <v>216.90000000000055</v>
      </c>
      <c r="Q140" s="13"/>
      <c r="R140" s="13"/>
      <c r="S140" s="4">
        <f t="shared" si="56"/>
        <v>42.849999999999454</v>
      </c>
      <c r="T140" s="6">
        <f t="shared" si="60"/>
        <v>0.25281727535547532</v>
      </c>
      <c r="U140" s="4">
        <f t="shared" si="54"/>
        <v>46.720000000000255</v>
      </c>
      <c r="V140" s="6">
        <f t="shared" si="61"/>
        <v>-0.27565048085432953</v>
      </c>
      <c r="X140" s="4">
        <f t="shared" si="55"/>
        <v>42.849999999999454</v>
      </c>
      <c r="Z140" s="4">
        <f t="shared" si="45"/>
        <v>46.720000000000255</v>
      </c>
      <c r="AA140" s="4">
        <f t="shared" si="46"/>
        <v>31.160000000000764</v>
      </c>
      <c r="AC140" s="4">
        <f t="shared" si="47"/>
        <v>-3.839999999999236</v>
      </c>
      <c r="AD140" s="4">
        <f t="shared" si="43"/>
        <v>244.21000000000095</v>
      </c>
      <c r="AG140" s="4">
        <f t="shared" si="44"/>
        <v>41.319999999999709</v>
      </c>
      <c r="AH140" s="4">
        <f t="shared" si="48"/>
        <v>68.100000000000364</v>
      </c>
      <c r="AI140" s="4">
        <f t="shared" si="49"/>
        <v>54.1299999999992</v>
      </c>
      <c r="AK140" s="4">
        <f t="shared" si="50"/>
        <v>-31.160000000000764</v>
      </c>
      <c r="AL140" s="4">
        <f t="shared" si="51"/>
        <v>31.160000000000764</v>
      </c>
    </row>
    <row r="141" spans="1:38">
      <c r="A141" s="2">
        <f>Pairs!P141</f>
        <v>40379</v>
      </c>
      <c r="B141" s="5">
        <f>Pairs!Q141</f>
        <v>6039.16</v>
      </c>
      <c r="C141" s="5">
        <f>Pairs!R141</f>
        <v>6052.51</v>
      </c>
      <c r="D141" s="5">
        <f>Pairs!S141</f>
        <v>5906.04</v>
      </c>
      <c r="E141" s="5">
        <f>Pairs!T141</f>
        <v>5967.49</v>
      </c>
      <c r="F141" s="4">
        <f t="shared" si="52"/>
        <v>146.47000000000025</v>
      </c>
      <c r="G141" s="4">
        <f t="shared" si="42"/>
        <v>102.99999999999993</v>
      </c>
      <c r="H141" s="9">
        <f t="shared" si="53"/>
        <v>-41.619999999999891</v>
      </c>
      <c r="I141" s="4">
        <f t="shared" si="59"/>
        <v>-44.728000000000065</v>
      </c>
      <c r="K141" s="16">
        <f t="shared" si="57"/>
        <v>0</v>
      </c>
      <c r="L141" s="4">
        <f t="shared" si="58"/>
        <v>242.27000000000044</v>
      </c>
      <c r="M141" s="6">
        <f t="shared" si="62"/>
        <v>0</v>
      </c>
      <c r="N141" s="4">
        <f t="shared" si="63"/>
        <v>242.27000000000044</v>
      </c>
      <c r="O141" s="6">
        <f t="shared" si="64"/>
        <v>0</v>
      </c>
      <c r="P141" s="4">
        <f t="shared" si="65"/>
        <v>242.27000000000044</v>
      </c>
      <c r="Q141" s="13"/>
      <c r="R141" s="13"/>
      <c r="S141" s="4">
        <f t="shared" si="56"/>
        <v>43.400000000000546</v>
      </c>
      <c r="T141" s="6">
        <f t="shared" si="60"/>
        <v>0.2162970346374305</v>
      </c>
      <c r="U141" s="4">
        <f t="shared" si="54"/>
        <v>103.06999999999971</v>
      </c>
      <c r="V141" s="6">
        <f t="shared" si="61"/>
        <v>-0.51368053825068238</v>
      </c>
      <c r="X141" s="4">
        <f t="shared" si="55"/>
        <v>43.400000000000546</v>
      </c>
      <c r="Z141" s="4">
        <f t="shared" si="45"/>
        <v>103.06999999999971</v>
      </c>
      <c r="AA141" s="4">
        <f t="shared" si="46"/>
        <v>41.619999999999891</v>
      </c>
      <c r="AC141" s="4">
        <f t="shared" si="47"/>
        <v>6.6199999999998909</v>
      </c>
      <c r="AD141" s="4">
        <f t="shared" si="43"/>
        <v>161.05000000000109</v>
      </c>
      <c r="AG141" s="4">
        <f t="shared" si="44"/>
        <v>13.350000000000364</v>
      </c>
      <c r="AH141" s="4">
        <f t="shared" si="48"/>
        <v>68.100000000000364</v>
      </c>
      <c r="AI141" s="4">
        <f t="shared" si="49"/>
        <v>54.1299999999992</v>
      </c>
      <c r="AK141" s="4">
        <f t="shared" si="50"/>
        <v>-54.1299999999992</v>
      </c>
      <c r="AL141" s="4">
        <f t="shared" si="51"/>
        <v>41.619999999999891</v>
      </c>
    </row>
    <row r="142" spans="1:38">
      <c r="A142" s="2">
        <f>Pairs!P142</f>
        <v>40380</v>
      </c>
      <c r="B142" s="5">
        <f>Pairs!Q142</f>
        <v>6011.72</v>
      </c>
      <c r="C142" s="5">
        <f>Pairs!R142</f>
        <v>6060.49</v>
      </c>
      <c r="D142" s="5">
        <f>Pairs!S142</f>
        <v>5976.92</v>
      </c>
      <c r="E142" s="5">
        <f>Pairs!T142</f>
        <v>5990.38</v>
      </c>
      <c r="F142" s="4">
        <f t="shared" si="52"/>
        <v>83.569999999999709</v>
      </c>
      <c r="G142" s="4">
        <f t="shared" si="42"/>
        <v>105.65749999999987</v>
      </c>
      <c r="H142" s="9">
        <f t="shared" si="53"/>
        <v>22.890000000000327</v>
      </c>
      <c r="I142" s="4">
        <f t="shared" si="59"/>
        <v>-43.876000000000019</v>
      </c>
      <c r="K142" s="16">
        <f t="shared" si="57"/>
        <v>0.12585913014790973</v>
      </c>
      <c r="L142" s="4">
        <f t="shared" si="58"/>
        <v>181.86999999999989</v>
      </c>
      <c r="M142" s="6">
        <f t="shared" si="62"/>
        <v>9.4481363767698376E-2</v>
      </c>
      <c r="N142" s="4">
        <f t="shared" si="63"/>
        <v>242.27000000000044</v>
      </c>
      <c r="O142" s="6">
        <f t="shared" si="64"/>
        <v>9.4481363767698376E-2</v>
      </c>
      <c r="P142" s="4">
        <f t="shared" si="65"/>
        <v>242.27000000000044</v>
      </c>
      <c r="Q142" s="13"/>
      <c r="R142" s="13"/>
      <c r="S142" s="4">
        <f t="shared" si="56"/>
        <v>93</v>
      </c>
      <c r="T142" s="6">
        <f t="shared" si="60"/>
        <v>0.38386923680191454</v>
      </c>
      <c r="U142" s="4">
        <f t="shared" si="54"/>
        <v>-9.430000000000291</v>
      </c>
      <c r="V142" s="6">
        <f t="shared" si="61"/>
        <v>3.8923515086474902E-2</v>
      </c>
      <c r="X142" s="4">
        <f t="shared" si="55"/>
        <v>-9.430000000000291</v>
      </c>
      <c r="Z142" s="4">
        <f t="shared" si="45"/>
        <v>93</v>
      </c>
      <c r="AA142" s="4">
        <f t="shared" si="46"/>
        <v>22.890000000000327</v>
      </c>
      <c r="AC142" s="4">
        <f t="shared" si="47"/>
        <v>-12.109999999999673</v>
      </c>
      <c r="AD142" s="4">
        <f t="shared" si="43"/>
        <v>132.06000000000131</v>
      </c>
      <c r="AG142" s="4">
        <f t="shared" si="44"/>
        <v>34.800000000000182</v>
      </c>
      <c r="AH142" s="4">
        <f t="shared" si="48"/>
        <v>68.100000000000364</v>
      </c>
      <c r="AI142" s="4">
        <f t="shared" si="49"/>
        <v>54.1299999999992</v>
      </c>
      <c r="AK142" s="4">
        <f t="shared" si="50"/>
        <v>22.890000000000327</v>
      </c>
      <c r="AL142" s="4">
        <f t="shared" si="51"/>
        <v>-54.1299999999992</v>
      </c>
    </row>
    <row r="143" spans="1:38">
      <c r="A143" s="2">
        <f>Pairs!P143</f>
        <v>40381</v>
      </c>
      <c r="B143" s="5">
        <f>Pairs!Q143</f>
        <v>5971.09</v>
      </c>
      <c r="C143" s="5">
        <f>Pairs!R143</f>
        <v>6148.13</v>
      </c>
      <c r="D143" s="5">
        <f>Pairs!S143</f>
        <v>5961.86</v>
      </c>
      <c r="E143" s="5">
        <f>Pairs!T143</f>
        <v>6142.15</v>
      </c>
      <c r="F143" s="4">
        <f t="shared" si="52"/>
        <v>186.27000000000044</v>
      </c>
      <c r="G143" s="4">
        <f t="shared" ref="G143:G206" si="66">AVERAGE(F132:F143)</f>
        <v>108.38249999999987</v>
      </c>
      <c r="H143" s="9">
        <f t="shared" si="53"/>
        <v>151.76999999999953</v>
      </c>
      <c r="I143" s="4">
        <f t="shared" si="59"/>
        <v>-1.4420000000000073</v>
      </c>
      <c r="K143" s="16">
        <f t="shared" si="57"/>
        <v>1</v>
      </c>
      <c r="L143" s="4">
        <f t="shared" si="58"/>
        <v>174.65999999999985</v>
      </c>
      <c r="M143" s="6">
        <f t="shared" si="62"/>
        <v>0.72093119247120796</v>
      </c>
      <c r="N143" s="4">
        <f t="shared" si="63"/>
        <v>242.27000000000044</v>
      </c>
      <c r="O143" s="6">
        <f t="shared" si="64"/>
        <v>0.72093119247120796</v>
      </c>
      <c r="P143" s="4">
        <f t="shared" si="65"/>
        <v>242.27000000000044</v>
      </c>
      <c r="Q143" s="13"/>
      <c r="R143" s="13"/>
      <c r="S143" s="4">
        <f t="shared" si="56"/>
        <v>157.75</v>
      </c>
      <c r="T143" s="6">
        <f t="shared" si="60"/>
        <v>0.99323692747567183</v>
      </c>
      <c r="U143" s="4">
        <f t="shared" si="54"/>
        <v>28.520000000000437</v>
      </c>
      <c r="V143" s="6">
        <f t="shared" si="61"/>
        <v>-3.0956177489416134E-2</v>
      </c>
      <c r="X143" s="4">
        <f t="shared" si="55"/>
        <v>28.520000000000437</v>
      </c>
      <c r="Z143" s="4">
        <f t="shared" si="45"/>
        <v>157.75</v>
      </c>
      <c r="AA143" s="4">
        <f t="shared" si="46"/>
        <v>151.76999999999953</v>
      </c>
      <c r="AC143" s="4">
        <f t="shared" si="47"/>
        <v>116.76999999999953</v>
      </c>
      <c r="AD143" s="4">
        <f t="shared" si="43"/>
        <v>241.03000000000065</v>
      </c>
      <c r="AG143" s="4">
        <f t="shared" si="44"/>
        <v>9.2300000000004729</v>
      </c>
      <c r="AH143" s="4">
        <f t="shared" si="48"/>
        <v>68.100000000000364</v>
      </c>
      <c r="AI143" s="4">
        <f t="shared" si="49"/>
        <v>54.1299999999992</v>
      </c>
      <c r="AK143" s="4">
        <f t="shared" si="50"/>
        <v>151.76999999999953</v>
      </c>
      <c r="AL143" s="4">
        <f t="shared" si="51"/>
        <v>-54.1299999999992</v>
      </c>
    </row>
    <row r="144" spans="1:38">
      <c r="A144" s="2">
        <f>Pairs!P144</f>
        <v>40382</v>
      </c>
      <c r="B144" s="5">
        <f>Pairs!Q144</f>
        <v>6125.26</v>
      </c>
      <c r="C144" s="5">
        <f>Pairs!R144</f>
        <v>6190.24</v>
      </c>
      <c r="D144" s="5">
        <f>Pairs!S144</f>
        <v>6112.5</v>
      </c>
      <c r="E144" s="5">
        <f>Pairs!T144</f>
        <v>6166.34</v>
      </c>
      <c r="F144" s="4">
        <f t="shared" si="52"/>
        <v>77.739999999999782</v>
      </c>
      <c r="G144" s="4">
        <f t="shared" si="66"/>
        <v>102.43083333333318</v>
      </c>
      <c r="H144" s="9">
        <f t="shared" si="53"/>
        <v>24.190000000000509</v>
      </c>
      <c r="I144" s="4">
        <f t="shared" si="59"/>
        <v>25.213999999999942</v>
      </c>
      <c r="K144" s="16">
        <f t="shared" si="57"/>
        <v>1</v>
      </c>
      <c r="L144" s="4">
        <f t="shared" si="58"/>
        <v>198.85000000000036</v>
      </c>
      <c r="M144" s="6">
        <f t="shared" si="62"/>
        <v>1</v>
      </c>
      <c r="N144" s="4">
        <f t="shared" si="63"/>
        <v>198.85000000000036</v>
      </c>
      <c r="O144" s="6">
        <f t="shared" si="64"/>
        <v>0.82077847030172946</v>
      </c>
      <c r="P144" s="4">
        <f t="shared" si="65"/>
        <v>242.27000000000044</v>
      </c>
      <c r="Q144" s="13"/>
      <c r="R144" s="13"/>
      <c r="S144" s="4">
        <f t="shared" si="56"/>
        <v>48.090000000000146</v>
      </c>
      <c r="T144" s="6">
        <f t="shared" si="60"/>
        <v>1.2753349364479571</v>
      </c>
      <c r="U144" s="4">
        <f t="shared" si="54"/>
        <v>29.649999999999636</v>
      </c>
      <c r="V144" s="6">
        <f t="shared" si="61"/>
        <v>0.83024161227527959</v>
      </c>
      <c r="X144" s="4">
        <f t="shared" si="55"/>
        <v>29.649999999999636</v>
      </c>
      <c r="Z144" s="4">
        <f t="shared" si="45"/>
        <v>48.090000000000146</v>
      </c>
      <c r="AA144" s="4">
        <f t="shared" si="46"/>
        <v>24.190000000000509</v>
      </c>
      <c r="AC144" s="4">
        <f t="shared" si="47"/>
        <v>-10.809999999999491</v>
      </c>
      <c r="AD144" s="4">
        <f t="shared" ref="AD144:AD207" si="67">SUM(AC135:AC144)</f>
        <v>235.64000000000124</v>
      </c>
      <c r="AG144" s="4">
        <f t="shared" si="44"/>
        <v>12.760000000000218</v>
      </c>
      <c r="AH144" s="4">
        <f t="shared" si="48"/>
        <v>68.100000000000364</v>
      </c>
      <c r="AI144" s="4">
        <f t="shared" si="49"/>
        <v>54.1299999999992</v>
      </c>
      <c r="AK144" s="4">
        <f t="shared" si="50"/>
        <v>24.190000000000509</v>
      </c>
      <c r="AL144" s="4">
        <f t="shared" si="51"/>
        <v>-24.190000000000509</v>
      </c>
    </row>
    <row r="145" spans="1:38">
      <c r="A145" s="2">
        <f>Pairs!P145</f>
        <v>40385</v>
      </c>
      <c r="B145" s="5">
        <f>Pairs!Q145</f>
        <v>6201.02</v>
      </c>
      <c r="C145" s="5">
        <f>Pairs!R145</f>
        <v>6201.14</v>
      </c>
      <c r="D145" s="5">
        <f>Pairs!S145</f>
        <v>6131.91</v>
      </c>
      <c r="E145" s="5">
        <f>Pairs!T145</f>
        <v>6194.21</v>
      </c>
      <c r="F145" s="4">
        <f t="shared" si="52"/>
        <v>69.230000000000473</v>
      </c>
      <c r="G145" s="4">
        <f t="shared" si="66"/>
        <v>103.96333333333321</v>
      </c>
      <c r="H145" s="9">
        <f t="shared" si="53"/>
        <v>27.869999999999891</v>
      </c>
      <c r="I145" s="4">
        <f t="shared" si="59"/>
        <v>37.020000000000074</v>
      </c>
      <c r="K145" s="16">
        <f t="shared" si="57"/>
        <v>1</v>
      </c>
      <c r="L145" s="4">
        <f t="shared" si="58"/>
        <v>226.72000000000025</v>
      </c>
      <c r="M145" s="6">
        <f t="shared" si="62"/>
        <v>1</v>
      </c>
      <c r="N145" s="4">
        <f t="shared" si="63"/>
        <v>226.72000000000025</v>
      </c>
      <c r="O145" s="6">
        <f t="shared" si="64"/>
        <v>0.93581541255623824</v>
      </c>
      <c r="P145" s="4">
        <f t="shared" si="65"/>
        <v>242.27000000000044</v>
      </c>
      <c r="Q145" s="13"/>
      <c r="R145" s="13"/>
      <c r="S145" s="4">
        <f t="shared" si="56"/>
        <v>34.800000000000182</v>
      </c>
      <c r="T145" s="6">
        <f t="shared" si="60"/>
        <v>1.1750062861453363</v>
      </c>
      <c r="U145" s="4">
        <f t="shared" si="54"/>
        <v>34.430000000000291</v>
      </c>
      <c r="V145" s="6">
        <f t="shared" si="61"/>
        <v>0.8268544128740245</v>
      </c>
      <c r="X145" s="4">
        <f t="shared" si="55"/>
        <v>34.430000000000291</v>
      </c>
      <c r="Z145" s="4">
        <f t="shared" si="45"/>
        <v>34.800000000000182</v>
      </c>
      <c r="AA145" s="4">
        <f t="shared" si="46"/>
        <v>27.869999999999891</v>
      </c>
      <c r="AC145" s="4" t="str">
        <f t="shared" si="47"/>
        <v/>
      </c>
      <c r="AD145" s="4">
        <f t="shared" si="67"/>
        <v>258.69000000000142</v>
      </c>
      <c r="AG145" s="4">
        <f t="shared" si="44"/>
        <v>0.11999999999989086</v>
      </c>
      <c r="AH145" s="4">
        <f t="shared" si="48"/>
        <v>68.100000000000364</v>
      </c>
      <c r="AI145" s="4">
        <f t="shared" si="49"/>
        <v>54.1299999999992</v>
      </c>
      <c r="AK145" s="4">
        <f t="shared" si="50"/>
        <v>27.869999999999891</v>
      </c>
      <c r="AL145" s="4">
        <f t="shared" si="51"/>
        <v>-27.869999999999891</v>
      </c>
    </row>
    <row r="146" spans="1:38">
      <c r="A146" s="2">
        <f>Pairs!P146</f>
        <v>40386</v>
      </c>
      <c r="B146" s="5">
        <f>Pairs!Q146</f>
        <v>6211.1</v>
      </c>
      <c r="C146" s="5">
        <f>Pairs!R146</f>
        <v>6253.64</v>
      </c>
      <c r="D146" s="5">
        <f>Pairs!S146</f>
        <v>6189.96</v>
      </c>
      <c r="E146" s="5">
        <f>Pairs!T146</f>
        <v>6207.31</v>
      </c>
      <c r="F146" s="4">
        <f t="shared" si="52"/>
        <v>63.680000000000291</v>
      </c>
      <c r="G146" s="4">
        <f t="shared" si="66"/>
        <v>105.99916666666657</v>
      </c>
      <c r="H146" s="9">
        <f t="shared" si="53"/>
        <v>13.100000000000364</v>
      </c>
      <c r="I146" s="4">
        <f t="shared" si="59"/>
        <v>47.964000000000127</v>
      </c>
      <c r="K146" s="16">
        <f t="shared" si="57"/>
        <v>1</v>
      </c>
      <c r="L146" s="4">
        <f t="shared" si="58"/>
        <v>216.93000000000029</v>
      </c>
      <c r="M146" s="6">
        <f t="shared" si="62"/>
        <v>1</v>
      </c>
      <c r="N146" s="4">
        <f t="shared" si="63"/>
        <v>239.82000000000062</v>
      </c>
      <c r="O146" s="6">
        <f t="shared" si="64"/>
        <v>1</v>
      </c>
      <c r="P146" s="4">
        <f t="shared" si="65"/>
        <v>239.82000000000062</v>
      </c>
      <c r="Q146" s="13"/>
      <c r="R146" s="13"/>
      <c r="S146" s="4">
        <f t="shared" si="56"/>
        <v>59.430000000000291</v>
      </c>
      <c r="T146" s="6">
        <f t="shared" si="60"/>
        <v>1.2621294989414265</v>
      </c>
      <c r="U146" s="4">
        <f t="shared" si="54"/>
        <v>4.25</v>
      </c>
      <c r="V146" s="6">
        <f t="shared" si="61"/>
        <v>0.98125441072688779</v>
      </c>
      <c r="X146" s="4">
        <f t="shared" si="55"/>
        <v>4.25</v>
      </c>
      <c r="Z146" s="4">
        <f t="shared" si="45"/>
        <v>59.430000000000291</v>
      </c>
      <c r="AA146" s="4">
        <f t="shared" si="46"/>
        <v>13.100000000000364</v>
      </c>
      <c r="AC146" s="4">
        <f t="shared" si="47"/>
        <v>-21.899999999999636</v>
      </c>
      <c r="AD146" s="4">
        <f t="shared" si="67"/>
        <v>157.85000000000127</v>
      </c>
      <c r="AG146" s="4">
        <f t="shared" ref="AG146:AG209" si="68">IF(C146-B146&gt;B146-D146,B146-D146,C146-B146)</f>
        <v>21.140000000000327</v>
      </c>
      <c r="AH146" s="4">
        <f t="shared" si="48"/>
        <v>68.100000000000364</v>
      </c>
      <c r="AI146" s="4">
        <f t="shared" si="49"/>
        <v>54.1299999999992</v>
      </c>
      <c r="AK146" s="4">
        <f t="shared" si="50"/>
        <v>13.100000000000364</v>
      </c>
      <c r="AL146" s="4">
        <f t="shared" si="51"/>
        <v>-54.1299999999992</v>
      </c>
    </row>
    <row r="147" spans="1:38">
      <c r="A147" s="2">
        <f>Pairs!P147</f>
        <v>40387</v>
      </c>
      <c r="B147" s="5">
        <f>Pairs!Q147</f>
        <v>6238.71</v>
      </c>
      <c r="C147" s="5">
        <f>Pairs!R147</f>
        <v>6249.16</v>
      </c>
      <c r="D147" s="5">
        <f>Pairs!S147</f>
        <v>6147.57</v>
      </c>
      <c r="E147" s="5">
        <f>Pairs!T147</f>
        <v>6178.94</v>
      </c>
      <c r="F147" s="4">
        <f t="shared" si="52"/>
        <v>101.59000000000015</v>
      </c>
      <c r="G147" s="4">
        <f t="shared" si="66"/>
        <v>109.64333333333327</v>
      </c>
      <c r="H147" s="9">
        <f t="shared" si="53"/>
        <v>-28.3700000000008</v>
      </c>
      <c r="I147" s="4">
        <f t="shared" si="59"/>
        <v>37.711999999999897</v>
      </c>
      <c r="K147" s="16">
        <f t="shared" si="57"/>
        <v>0.56461019030079085</v>
      </c>
      <c r="L147" s="4">
        <f t="shared" si="58"/>
        <v>65.160000000000764</v>
      </c>
      <c r="M147" s="6">
        <f t="shared" si="62"/>
        <v>0.8817029438745696</v>
      </c>
      <c r="N147" s="4">
        <f t="shared" si="63"/>
        <v>239.82000000000062</v>
      </c>
      <c r="O147" s="6">
        <f t="shared" si="64"/>
        <v>0.8817029438745696</v>
      </c>
      <c r="P147" s="4">
        <f t="shared" si="65"/>
        <v>239.82000000000062</v>
      </c>
      <c r="Q147" s="13"/>
      <c r="R147" s="13"/>
      <c r="S147" s="4">
        <f t="shared" si="56"/>
        <v>41.849999999999454</v>
      </c>
      <c r="T147" s="6">
        <f t="shared" si="60"/>
        <v>1.1929193749135638</v>
      </c>
      <c r="U147" s="4">
        <f t="shared" si="54"/>
        <v>59.740000000000691</v>
      </c>
      <c r="V147" s="6">
        <f t="shared" si="61"/>
        <v>0.72461162587009353</v>
      </c>
      <c r="X147" s="4">
        <f t="shared" si="55"/>
        <v>41.849999999999454</v>
      </c>
      <c r="Z147" s="4">
        <f t="shared" si="45"/>
        <v>59.740000000000691</v>
      </c>
      <c r="AA147" s="4">
        <f t="shared" si="46"/>
        <v>28.3700000000008</v>
      </c>
      <c r="AC147" s="4">
        <f t="shared" si="47"/>
        <v>-6.6299999999991996</v>
      </c>
      <c r="AD147" s="4">
        <f t="shared" si="67"/>
        <v>167.59000000000196</v>
      </c>
      <c r="AG147" s="4">
        <f t="shared" si="68"/>
        <v>10.449999999999818</v>
      </c>
      <c r="AH147" s="4">
        <f t="shared" si="48"/>
        <v>62.969999999999345</v>
      </c>
      <c r="AI147" s="4">
        <f t="shared" si="49"/>
        <v>52.100000000000364</v>
      </c>
      <c r="AK147" s="4">
        <f t="shared" si="50"/>
        <v>-52.100000000000364</v>
      </c>
      <c r="AL147" s="4">
        <f t="shared" si="51"/>
        <v>28.3700000000008</v>
      </c>
    </row>
    <row r="148" spans="1:38">
      <c r="A148" s="2">
        <f>Pairs!P148</f>
        <v>40388</v>
      </c>
      <c r="B148" s="5">
        <f>Pairs!Q148</f>
        <v>6202.78</v>
      </c>
      <c r="C148" s="5">
        <f>Pairs!R148</f>
        <v>6243.42</v>
      </c>
      <c r="D148" s="5">
        <f>Pairs!S148</f>
        <v>6124.45</v>
      </c>
      <c r="E148" s="5">
        <f>Pairs!T148</f>
        <v>6134.7</v>
      </c>
      <c r="F148" s="4">
        <f t="shared" si="52"/>
        <v>118.97000000000025</v>
      </c>
      <c r="G148" s="4">
        <f t="shared" si="66"/>
        <v>109.16750000000002</v>
      </c>
      <c r="H148" s="9">
        <f t="shared" si="53"/>
        <v>-44.239999999999782</v>
      </c>
      <c r="I148" s="4">
        <f t="shared" si="59"/>
        <v>-1.4899999999999636</v>
      </c>
      <c r="K148" s="16">
        <f t="shared" si="57"/>
        <v>0</v>
      </c>
      <c r="L148" s="4">
        <f t="shared" si="58"/>
        <v>72.610000000000582</v>
      </c>
      <c r="M148" s="6">
        <f t="shared" si="62"/>
        <v>0.66528373207947045</v>
      </c>
      <c r="N148" s="4">
        <f t="shared" si="63"/>
        <v>216.93000000000029</v>
      </c>
      <c r="O148" s="6">
        <f t="shared" si="64"/>
        <v>0.69723125677591358</v>
      </c>
      <c r="P148" s="4">
        <f t="shared" si="65"/>
        <v>239.82000000000062</v>
      </c>
      <c r="Q148" s="13"/>
      <c r="R148" s="13"/>
      <c r="S148" s="4">
        <f t="shared" si="56"/>
        <v>64.480000000000473</v>
      </c>
      <c r="T148" s="6">
        <f t="shared" si="60"/>
        <v>1.5541743400859307</v>
      </c>
      <c r="U148" s="4">
        <f t="shared" si="54"/>
        <v>54.489999999999782</v>
      </c>
      <c r="V148" s="6">
        <f t="shared" si="61"/>
        <v>-0.27163904235726843</v>
      </c>
      <c r="X148" s="4">
        <f t="shared" si="55"/>
        <v>54.489999999999782</v>
      </c>
      <c r="Z148" s="4">
        <f t="shared" ref="Z148:Z211" si="69">MAX(S148,U148)</f>
        <v>64.480000000000473</v>
      </c>
      <c r="AA148" s="4">
        <f t="shared" ref="AA148:AA211" si="70">ABS(H148)</f>
        <v>44.239999999999782</v>
      </c>
      <c r="AC148" s="4">
        <f t="shared" si="47"/>
        <v>9.2399999999997817</v>
      </c>
      <c r="AD148" s="4">
        <f t="shared" si="67"/>
        <v>151.4300000000012</v>
      </c>
      <c r="AG148" s="4">
        <f t="shared" si="68"/>
        <v>40.640000000000327</v>
      </c>
      <c r="AH148" s="4">
        <f t="shared" si="48"/>
        <v>62.969999999999345</v>
      </c>
      <c r="AI148" s="4">
        <f t="shared" si="49"/>
        <v>47.520000000000437</v>
      </c>
      <c r="AK148" s="4">
        <f t="shared" si="50"/>
        <v>-47.520000000000437</v>
      </c>
      <c r="AL148" s="4">
        <f t="shared" si="51"/>
        <v>-47.520000000000437</v>
      </c>
    </row>
    <row r="149" spans="1:38">
      <c r="A149" s="2">
        <f>Pairs!P149</f>
        <v>40389</v>
      </c>
      <c r="B149" s="5">
        <f>Pairs!Q149</f>
        <v>6123.41</v>
      </c>
      <c r="C149" s="5">
        <f>Pairs!R149</f>
        <v>6184.54</v>
      </c>
      <c r="D149" s="5">
        <f>Pairs!S149</f>
        <v>6059.19</v>
      </c>
      <c r="E149" s="5">
        <f>Pairs!T149</f>
        <v>6147.97</v>
      </c>
      <c r="F149" s="4">
        <f t="shared" si="52"/>
        <v>125.35000000000036</v>
      </c>
      <c r="G149" s="4">
        <f t="shared" si="66"/>
        <v>114.16250000000007</v>
      </c>
      <c r="H149" s="9">
        <f t="shared" si="53"/>
        <v>13.270000000000437</v>
      </c>
      <c r="I149" s="4">
        <f t="shared" si="59"/>
        <v>-3.6739999999999782</v>
      </c>
      <c r="K149" s="16">
        <f t="shared" si="57"/>
        <v>0.18275719597851992</v>
      </c>
      <c r="L149" s="4">
        <f t="shared" si="58"/>
        <v>72.610000000000582</v>
      </c>
      <c r="M149" s="6">
        <f t="shared" si="62"/>
        <v>0.18275719597851992</v>
      </c>
      <c r="N149" s="4">
        <f t="shared" si="63"/>
        <v>72.610000000000582</v>
      </c>
      <c r="O149" s="6">
        <f t="shared" si="64"/>
        <v>0.75256442331748818</v>
      </c>
      <c r="P149" s="4">
        <f t="shared" si="65"/>
        <v>239.82000000000062</v>
      </c>
      <c r="Q149" s="13"/>
      <c r="R149" s="13"/>
      <c r="S149" s="4">
        <f t="shared" si="56"/>
        <v>49.840000000000146</v>
      </c>
      <c r="T149" s="6">
        <f t="shared" si="60"/>
        <v>0.68640683101500821</v>
      </c>
      <c r="U149" s="4">
        <f t="shared" si="54"/>
        <v>75.510000000000218</v>
      </c>
      <c r="V149" s="6">
        <f t="shared" si="61"/>
        <v>-1.0399394022861812</v>
      </c>
      <c r="X149" s="4">
        <f t="shared" si="55"/>
        <v>49.840000000000146</v>
      </c>
      <c r="Z149" s="4">
        <f t="shared" si="69"/>
        <v>75.510000000000218</v>
      </c>
      <c r="AA149" s="4">
        <f t="shared" si="70"/>
        <v>13.270000000000437</v>
      </c>
      <c r="AC149" s="4">
        <f t="shared" si="47"/>
        <v>-21.729999999999563</v>
      </c>
      <c r="AD149" s="4">
        <f t="shared" si="67"/>
        <v>55.610000000002401</v>
      </c>
      <c r="AG149" s="4">
        <f t="shared" si="68"/>
        <v>61.130000000000109</v>
      </c>
      <c r="AH149" s="4">
        <f t="shared" si="48"/>
        <v>62.969999999999345</v>
      </c>
      <c r="AI149" s="4">
        <f t="shared" si="49"/>
        <v>52.100000000000364</v>
      </c>
      <c r="AK149" s="4">
        <f t="shared" si="50"/>
        <v>-52.100000000000364</v>
      </c>
      <c r="AL149" s="4">
        <f t="shared" si="51"/>
        <v>-13.270000000000437</v>
      </c>
    </row>
    <row r="150" spans="1:38">
      <c r="A150" s="2">
        <f>Pairs!P150</f>
        <v>40392</v>
      </c>
      <c r="B150" s="5">
        <f>Pairs!Q150</f>
        <v>6187.64</v>
      </c>
      <c r="C150" s="5">
        <f>Pairs!R150</f>
        <v>6304.26</v>
      </c>
      <c r="D150" s="5">
        <f>Pairs!S150</f>
        <v>6182.68</v>
      </c>
      <c r="E150" s="5">
        <f>Pairs!T150</f>
        <v>6292.13</v>
      </c>
      <c r="F150" s="4">
        <f t="shared" si="52"/>
        <v>121.57999999999993</v>
      </c>
      <c r="G150" s="4">
        <f t="shared" si="66"/>
        <v>114.23500000000006</v>
      </c>
      <c r="H150" s="9">
        <f t="shared" si="53"/>
        <v>144.15999999999985</v>
      </c>
      <c r="I150" s="4">
        <f t="shared" si="59"/>
        <v>19.584000000000014</v>
      </c>
      <c r="K150" s="16">
        <f t="shared" si="57"/>
        <v>1</v>
      </c>
      <c r="L150" s="4">
        <f t="shared" si="58"/>
        <v>157.43000000000029</v>
      </c>
      <c r="M150" s="6">
        <f t="shared" si="62"/>
        <v>1</v>
      </c>
      <c r="N150" s="4">
        <f t="shared" si="63"/>
        <v>157.43000000000029</v>
      </c>
      <c r="O150" s="6">
        <f t="shared" si="64"/>
        <v>1</v>
      </c>
      <c r="P150" s="4">
        <f t="shared" si="65"/>
        <v>301.75</v>
      </c>
      <c r="Q150" s="13"/>
      <c r="R150" s="13"/>
      <c r="S150" s="4">
        <f t="shared" si="56"/>
        <v>156.28999999999996</v>
      </c>
      <c r="T150" s="6">
        <f t="shared" si="60"/>
        <v>2.3352155350502555</v>
      </c>
      <c r="U150" s="4">
        <f t="shared" si="54"/>
        <v>-34.710000000000036</v>
      </c>
      <c r="V150" s="6">
        <f t="shared" si="61"/>
        <v>0.66079052472111399</v>
      </c>
      <c r="X150" s="4">
        <f t="shared" si="55"/>
        <v>-34.710000000000036</v>
      </c>
      <c r="Z150" s="4">
        <f t="shared" si="69"/>
        <v>156.28999999999996</v>
      </c>
      <c r="AA150" s="4">
        <f t="shared" si="70"/>
        <v>144.15999999999985</v>
      </c>
      <c r="AC150" s="4">
        <f t="shared" si="47"/>
        <v>109.15999999999985</v>
      </c>
      <c r="AD150" s="4">
        <f t="shared" si="67"/>
        <v>168.61000000000149</v>
      </c>
      <c r="AG150" s="4">
        <f t="shared" si="68"/>
        <v>4.9600000000000364</v>
      </c>
      <c r="AH150" s="4">
        <f t="shared" si="48"/>
        <v>62.969999999999345</v>
      </c>
      <c r="AI150" s="4">
        <f t="shared" si="49"/>
        <v>52.100000000000364</v>
      </c>
      <c r="AK150" s="4">
        <f t="shared" si="50"/>
        <v>144.15999999999985</v>
      </c>
      <c r="AL150" s="4">
        <f t="shared" si="51"/>
        <v>-52.100000000000364</v>
      </c>
    </row>
    <row r="151" spans="1:38">
      <c r="A151" s="2">
        <f>Pairs!P151</f>
        <v>40393</v>
      </c>
      <c r="B151" s="5">
        <f>Pairs!Q151</f>
        <v>6279.95</v>
      </c>
      <c r="C151" s="5">
        <f>Pairs!R151</f>
        <v>6310.32</v>
      </c>
      <c r="D151" s="5">
        <f>Pairs!S151</f>
        <v>6265.61</v>
      </c>
      <c r="E151" s="5">
        <f>Pairs!T151</f>
        <v>6307.91</v>
      </c>
      <c r="F151" s="4">
        <f t="shared" si="52"/>
        <v>44.710000000000036</v>
      </c>
      <c r="G151" s="4">
        <f t="shared" si="66"/>
        <v>102.39416666666678</v>
      </c>
      <c r="H151" s="9">
        <f t="shared" si="53"/>
        <v>15.779999999999745</v>
      </c>
      <c r="I151" s="4">
        <f t="shared" si="59"/>
        <v>20.119999999999891</v>
      </c>
      <c r="K151" s="16">
        <f t="shared" si="57"/>
        <v>1</v>
      </c>
      <c r="L151" s="4">
        <f t="shared" si="58"/>
        <v>173.21000000000004</v>
      </c>
      <c r="M151" s="6">
        <f t="shared" si="62"/>
        <v>1</v>
      </c>
      <c r="N151" s="4">
        <f t="shared" si="63"/>
        <v>173.21000000000004</v>
      </c>
      <c r="O151" s="6">
        <f t="shared" si="64"/>
        <v>1</v>
      </c>
      <c r="P151" s="4">
        <f t="shared" si="65"/>
        <v>173.21000000000004</v>
      </c>
      <c r="Q151" s="13"/>
      <c r="R151" s="13"/>
      <c r="S151" s="4">
        <f t="shared" si="56"/>
        <v>18.1899999999996</v>
      </c>
      <c r="T151" s="6">
        <f t="shared" si="60"/>
        <v>1.1155434161214481</v>
      </c>
      <c r="U151" s="4">
        <f t="shared" si="54"/>
        <v>26.520000000000437</v>
      </c>
      <c r="V151" s="6">
        <f t="shared" si="61"/>
        <v>0.83154417836498518</v>
      </c>
      <c r="X151" s="4">
        <f t="shared" si="55"/>
        <v>18.1899999999996</v>
      </c>
      <c r="Z151" s="4">
        <f t="shared" si="69"/>
        <v>26.520000000000437</v>
      </c>
      <c r="AA151" s="4">
        <f t="shared" si="70"/>
        <v>15.779999999999745</v>
      </c>
      <c r="AC151" s="4" t="str">
        <f t="shared" si="47"/>
        <v/>
      </c>
      <c r="AD151" s="4">
        <f t="shared" si="67"/>
        <v>161.9900000000016</v>
      </c>
      <c r="AG151" s="4">
        <f t="shared" si="68"/>
        <v>14.340000000000146</v>
      </c>
      <c r="AH151" s="4">
        <f t="shared" si="48"/>
        <v>62.969999999999345</v>
      </c>
      <c r="AI151" s="4">
        <f t="shared" si="49"/>
        <v>52.100000000000364</v>
      </c>
      <c r="AK151" s="4">
        <f t="shared" si="50"/>
        <v>15.779999999999745</v>
      </c>
      <c r="AL151" s="4">
        <f t="shared" si="51"/>
        <v>-15.779999999999745</v>
      </c>
    </row>
    <row r="152" spans="1:38">
      <c r="A152" s="2">
        <f>Pairs!P152</f>
        <v>40394</v>
      </c>
      <c r="B152" s="5">
        <f>Pairs!Q152</f>
        <v>6287.65</v>
      </c>
      <c r="C152" s="5">
        <f>Pairs!R152</f>
        <v>6361.67</v>
      </c>
      <c r="D152" s="5">
        <f>Pairs!S152</f>
        <v>6264.28</v>
      </c>
      <c r="E152" s="5">
        <f>Pairs!T152</f>
        <v>6331.33</v>
      </c>
      <c r="F152" s="4">
        <f t="shared" si="52"/>
        <v>97.390000000000327</v>
      </c>
      <c r="G152" s="4">
        <f t="shared" si="66"/>
        <v>103.0458333333335</v>
      </c>
      <c r="H152" s="9">
        <f t="shared" si="53"/>
        <v>23.420000000000073</v>
      </c>
      <c r="I152" s="4">
        <f t="shared" si="59"/>
        <v>30.478000000000065</v>
      </c>
      <c r="K152" s="16">
        <f t="shared" si="57"/>
        <v>1</v>
      </c>
      <c r="L152" s="4">
        <f t="shared" si="58"/>
        <v>196.63000000000011</v>
      </c>
      <c r="M152" s="6">
        <f t="shared" si="62"/>
        <v>1</v>
      </c>
      <c r="N152" s="4">
        <f t="shared" si="63"/>
        <v>196.63000000000011</v>
      </c>
      <c r="O152" s="6">
        <f t="shared" si="64"/>
        <v>1</v>
      </c>
      <c r="P152" s="4">
        <f t="shared" si="65"/>
        <v>196.63000000000011</v>
      </c>
      <c r="Q152" s="13"/>
      <c r="R152" s="13"/>
      <c r="S152" s="4">
        <f t="shared" si="56"/>
        <v>53.760000000000218</v>
      </c>
      <c r="T152" s="6">
        <f t="shared" si="60"/>
        <v>1.3103746896830448</v>
      </c>
      <c r="U152" s="4">
        <f t="shared" si="54"/>
        <v>43.630000000000109</v>
      </c>
      <c r="V152" s="6">
        <f t="shared" si="61"/>
        <v>0.74810923156861553</v>
      </c>
      <c r="X152" s="4">
        <f t="shared" si="55"/>
        <v>43.630000000000109</v>
      </c>
      <c r="Z152" s="4">
        <f t="shared" si="69"/>
        <v>53.760000000000218</v>
      </c>
      <c r="AA152" s="4">
        <f t="shared" si="70"/>
        <v>23.420000000000073</v>
      </c>
      <c r="AC152" s="4">
        <f t="shared" si="47"/>
        <v>-11.579999999999927</v>
      </c>
      <c r="AD152" s="4">
        <f t="shared" si="67"/>
        <v>162.52000000000135</v>
      </c>
      <c r="AG152" s="4">
        <f t="shared" si="68"/>
        <v>23.369999999999891</v>
      </c>
      <c r="AH152" s="4">
        <f t="shared" si="48"/>
        <v>62.969999999999345</v>
      </c>
      <c r="AI152" s="4">
        <f t="shared" si="49"/>
        <v>52.100000000000364</v>
      </c>
      <c r="AK152" s="4">
        <f t="shared" si="50"/>
        <v>23.420000000000073</v>
      </c>
      <c r="AL152" s="4">
        <f t="shared" si="51"/>
        <v>-52.100000000000364</v>
      </c>
    </row>
    <row r="153" spans="1:38">
      <c r="A153" s="2">
        <f>Pairs!P153</f>
        <v>40395</v>
      </c>
      <c r="B153" s="5">
        <f>Pairs!Q153</f>
        <v>6332.82</v>
      </c>
      <c r="C153" s="5">
        <f>Pairs!R153</f>
        <v>6382.56</v>
      </c>
      <c r="D153" s="5">
        <f>Pairs!S153</f>
        <v>6321.38</v>
      </c>
      <c r="E153" s="5">
        <f>Pairs!T153</f>
        <v>6333.58</v>
      </c>
      <c r="F153" s="4">
        <f t="shared" si="52"/>
        <v>61.180000000000291</v>
      </c>
      <c r="G153" s="4">
        <f t="shared" si="66"/>
        <v>95.938333333333503</v>
      </c>
      <c r="H153" s="9">
        <f t="shared" si="53"/>
        <v>2.25</v>
      </c>
      <c r="I153" s="4">
        <f t="shared" si="59"/>
        <v>39.776000000000025</v>
      </c>
      <c r="K153" s="16">
        <f t="shared" si="57"/>
        <v>1</v>
      </c>
      <c r="L153" s="4">
        <f t="shared" si="58"/>
        <v>185.60999999999967</v>
      </c>
      <c r="M153" s="6">
        <f t="shared" si="62"/>
        <v>1</v>
      </c>
      <c r="N153" s="4">
        <f t="shared" si="63"/>
        <v>198.88000000000011</v>
      </c>
      <c r="O153" s="6">
        <f t="shared" si="64"/>
        <v>1</v>
      </c>
      <c r="P153" s="4">
        <f t="shared" si="65"/>
        <v>198.88000000000011</v>
      </c>
      <c r="Q153" s="13"/>
      <c r="R153" s="13"/>
      <c r="S153" s="4">
        <f t="shared" si="56"/>
        <v>51.230000000000473</v>
      </c>
      <c r="T153" s="6">
        <f t="shared" si="60"/>
        <v>1.2605401006967423</v>
      </c>
      <c r="U153" s="4">
        <f t="shared" si="54"/>
        <v>9.9499999999998181</v>
      </c>
      <c r="V153" s="6">
        <f t="shared" si="61"/>
        <v>0.94939734526776276</v>
      </c>
      <c r="X153" s="4">
        <f t="shared" si="55"/>
        <v>9.9499999999998181</v>
      </c>
      <c r="Z153" s="4">
        <f t="shared" si="69"/>
        <v>51.230000000000473</v>
      </c>
      <c r="AA153" s="4">
        <f t="shared" si="70"/>
        <v>2.25</v>
      </c>
      <c r="AC153" s="4">
        <f t="shared" si="47"/>
        <v>-32.75</v>
      </c>
      <c r="AD153" s="4">
        <f t="shared" si="67"/>
        <v>13.000000000001819</v>
      </c>
      <c r="AG153" s="4">
        <f t="shared" si="68"/>
        <v>11.4399999999996</v>
      </c>
      <c r="AH153" s="4">
        <f t="shared" si="48"/>
        <v>61.130000000000109</v>
      </c>
      <c r="AI153" s="4">
        <f t="shared" si="49"/>
        <v>47.520000000000437</v>
      </c>
      <c r="AK153" s="4">
        <f t="shared" si="50"/>
        <v>2.25</v>
      </c>
      <c r="AL153" s="4">
        <f t="shared" si="51"/>
        <v>-47.520000000000437</v>
      </c>
    </row>
    <row r="154" spans="1:38">
      <c r="A154" s="2">
        <f>Pairs!P154</f>
        <v>40396</v>
      </c>
      <c r="B154" s="5">
        <f>Pairs!Q154</f>
        <v>6361.09</v>
      </c>
      <c r="C154" s="5">
        <f>Pairs!R154</f>
        <v>6386.97</v>
      </c>
      <c r="D154" s="5">
        <f>Pairs!S154</f>
        <v>6244.69</v>
      </c>
      <c r="E154" s="5">
        <f>Pairs!T154</f>
        <v>6259.63</v>
      </c>
      <c r="F154" s="4">
        <f t="shared" si="52"/>
        <v>142.28000000000065</v>
      </c>
      <c r="G154" s="4">
        <f t="shared" si="66"/>
        <v>100.83083333333359</v>
      </c>
      <c r="H154" s="9">
        <f t="shared" si="53"/>
        <v>-73.949999999999818</v>
      </c>
      <c r="I154" s="4">
        <f t="shared" si="59"/>
        <v>22.331999999999972</v>
      </c>
      <c r="K154" s="16">
        <f t="shared" si="57"/>
        <v>0</v>
      </c>
      <c r="L154" s="4">
        <f t="shared" si="58"/>
        <v>73.949999999999818</v>
      </c>
      <c r="M154" s="6">
        <f t="shared" si="62"/>
        <v>0.62816773934030679</v>
      </c>
      <c r="N154" s="4">
        <f t="shared" si="63"/>
        <v>198.88000000000011</v>
      </c>
      <c r="O154" s="6">
        <f t="shared" si="64"/>
        <v>0.62816773934030679</v>
      </c>
      <c r="P154" s="4">
        <f t="shared" si="65"/>
        <v>198.88000000000011</v>
      </c>
      <c r="Q154" s="13"/>
      <c r="R154" s="13"/>
      <c r="S154" s="4">
        <f t="shared" si="56"/>
        <v>53.390000000000327</v>
      </c>
      <c r="T154" s="6">
        <f t="shared" si="60"/>
        <v>1.2876461397554033</v>
      </c>
      <c r="U154" s="4">
        <f t="shared" si="54"/>
        <v>88.890000000000327</v>
      </c>
      <c r="V154" s="6">
        <f t="shared" si="61"/>
        <v>0.5210926135445263</v>
      </c>
      <c r="X154" s="4">
        <f t="shared" si="55"/>
        <v>53.390000000000327</v>
      </c>
      <c r="Z154" s="4">
        <f t="shared" si="69"/>
        <v>88.890000000000327</v>
      </c>
      <c r="AA154" s="4">
        <f t="shared" si="70"/>
        <v>73.949999999999818</v>
      </c>
      <c r="AC154" s="4">
        <f t="shared" si="47"/>
        <v>38.949999999999818</v>
      </c>
      <c r="AD154" s="4">
        <f t="shared" si="67"/>
        <v>62.760000000001128</v>
      </c>
      <c r="AG154" s="4">
        <f t="shared" si="68"/>
        <v>25.880000000000109</v>
      </c>
      <c r="AH154" s="4">
        <f t="shared" si="48"/>
        <v>61.130000000000109</v>
      </c>
      <c r="AI154" s="4">
        <f t="shared" si="49"/>
        <v>47.520000000000437</v>
      </c>
      <c r="AK154" s="4">
        <f t="shared" si="50"/>
        <v>-47.520000000000437</v>
      </c>
      <c r="AL154" s="4">
        <f t="shared" si="51"/>
        <v>-47.520000000000437</v>
      </c>
    </row>
    <row r="155" spans="1:38">
      <c r="A155" s="2">
        <f>Pairs!P155</f>
        <v>40399</v>
      </c>
      <c r="B155" s="5">
        <f>Pairs!Q155</f>
        <v>6326.62</v>
      </c>
      <c r="C155" s="5">
        <f>Pairs!R155</f>
        <v>6356.41</v>
      </c>
      <c r="D155" s="5">
        <f>Pairs!S155</f>
        <v>6318.12</v>
      </c>
      <c r="E155" s="5">
        <f>Pairs!T155</f>
        <v>6351.6</v>
      </c>
      <c r="F155" s="4">
        <f t="shared" si="52"/>
        <v>38.289999999999964</v>
      </c>
      <c r="G155" s="4">
        <f t="shared" si="66"/>
        <v>88.499166666666881</v>
      </c>
      <c r="H155" s="9">
        <f t="shared" si="53"/>
        <v>91.970000000000255</v>
      </c>
      <c r="I155" s="4">
        <f t="shared" si="59"/>
        <v>11.894000000000052</v>
      </c>
      <c r="K155" s="16">
        <f t="shared" si="57"/>
        <v>1</v>
      </c>
      <c r="L155" s="4">
        <f t="shared" si="58"/>
        <v>91.970000000000255</v>
      </c>
      <c r="M155" s="6">
        <f t="shared" si="62"/>
        <v>1</v>
      </c>
      <c r="N155" s="4">
        <f t="shared" si="63"/>
        <v>203.63000000000011</v>
      </c>
      <c r="O155" s="6">
        <f t="shared" si="64"/>
        <v>1</v>
      </c>
      <c r="P155" s="4">
        <f t="shared" si="65"/>
        <v>216.90000000000055</v>
      </c>
      <c r="Q155" s="13"/>
      <c r="R155" s="13"/>
      <c r="S155" s="4">
        <f t="shared" si="56"/>
        <v>96.779999999999745</v>
      </c>
      <c r="T155" s="6">
        <f t="shared" si="60"/>
        <v>1.3087221095334682</v>
      </c>
      <c r="U155" s="4">
        <f t="shared" si="54"/>
        <v>-58.489999999999782</v>
      </c>
      <c r="V155" s="6">
        <f t="shared" si="61"/>
        <v>0.79093982420554332</v>
      </c>
      <c r="X155" s="4">
        <f t="shared" si="55"/>
        <v>-58.489999999999782</v>
      </c>
      <c r="Z155" s="4">
        <f t="shared" si="69"/>
        <v>96.779999999999745</v>
      </c>
      <c r="AA155" s="4">
        <f t="shared" si="70"/>
        <v>91.970000000000255</v>
      </c>
      <c r="AC155" s="4">
        <f t="shared" si="47"/>
        <v>56.970000000000255</v>
      </c>
      <c r="AD155" s="4">
        <f t="shared" si="67"/>
        <v>119.73000000000138</v>
      </c>
      <c r="AG155" s="4">
        <f t="shared" si="68"/>
        <v>8.5</v>
      </c>
      <c r="AH155" s="4">
        <f t="shared" si="48"/>
        <v>61.130000000000109</v>
      </c>
      <c r="AI155" s="4">
        <f t="shared" si="49"/>
        <v>47.520000000000437</v>
      </c>
      <c r="AK155" s="4">
        <f t="shared" si="50"/>
        <v>91.970000000000255</v>
      </c>
      <c r="AL155" s="4">
        <f t="shared" si="51"/>
        <v>-47.520000000000437</v>
      </c>
    </row>
    <row r="156" spans="1:38">
      <c r="A156" s="2">
        <f>Pairs!P156</f>
        <v>40400</v>
      </c>
      <c r="B156" s="5">
        <f>Pairs!Q156</f>
        <v>6315.87</v>
      </c>
      <c r="C156" s="5">
        <f>Pairs!R156</f>
        <v>6333.25</v>
      </c>
      <c r="D156" s="5">
        <f>Pairs!S156</f>
        <v>6247.62</v>
      </c>
      <c r="E156" s="5">
        <f>Pairs!T156</f>
        <v>6286.25</v>
      </c>
      <c r="F156" s="4">
        <f t="shared" si="52"/>
        <v>85.630000000000109</v>
      </c>
      <c r="G156" s="4">
        <f t="shared" si="66"/>
        <v>89.156666666666908</v>
      </c>
      <c r="H156" s="9">
        <f t="shared" si="53"/>
        <v>-65.350000000000364</v>
      </c>
      <c r="I156" s="4">
        <f t="shared" si="59"/>
        <v>-4.3319999999999705</v>
      </c>
      <c r="K156" s="16">
        <f t="shared" si="57"/>
        <v>0.28944220941611198</v>
      </c>
      <c r="L156" s="4">
        <f t="shared" si="58"/>
        <v>91.970000000000255</v>
      </c>
      <c r="M156" s="6">
        <f t="shared" si="62"/>
        <v>0.28944220941611198</v>
      </c>
      <c r="N156" s="4">
        <f t="shared" si="63"/>
        <v>91.970000000000255</v>
      </c>
      <c r="O156" s="6">
        <f t="shared" si="64"/>
        <v>0.69870908252650898</v>
      </c>
      <c r="P156" s="4">
        <f t="shared" si="65"/>
        <v>216.90000000000055</v>
      </c>
      <c r="Q156" s="13"/>
      <c r="R156" s="13"/>
      <c r="S156" s="4">
        <f t="shared" si="56"/>
        <v>-18.350000000000364</v>
      </c>
      <c r="T156" s="6">
        <f t="shared" si="60"/>
        <v>0.8004784168750646</v>
      </c>
      <c r="U156" s="4">
        <f t="shared" si="54"/>
        <v>103.98000000000047</v>
      </c>
      <c r="V156" s="6">
        <f t="shared" si="61"/>
        <v>-0.13058606067196027</v>
      </c>
      <c r="X156" s="4">
        <f t="shared" si="55"/>
        <v>-18.350000000000364</v>
      </c>
      <c r="Z156" s="4">
        <f t="shared" si="69"/>
        <v>103.98000000000047</v>
      </c>
      <c r="AA156" s="4">
        <f t="shared" si="70"/>
        <v>65.350000000000364</v>
      </c>
      <c r="AC156" s="4">
        <f t="shared" si="47"/>
        <v>30.350000000000364</v>
      </c>
      <c r="AD156" s="4">
        <f t="shared" si="67"/>
        <v>171.98000000000138</v>
      </c>
      <c r="AG156" s="4">
        <f t="shared" si="68"/>
        <v>17.380000000000109</v>
      </c>
      <c r="AH156" s="4">
        <f t="shared" si="48"/>
        <v>61.130000000000109</v>
      </c>
      <c r="AI156" s="4">
        <f t="shared" si="49"/>
        <v>47.520000000000437</v>
      </c>
      <c r="AK156" s="4">
        <f t="shared" si="50"/>
        <v>-47.520000000000437</v>
      </c>
      <c r="AL156" s="4">
        <f t="shared" si="51"/>
        <v>65.350000000000364</v>
      </c>
    </row>
    <row r="157" spans="1:38">
      <c r="A157" s="2">
        <f>Pairs!P157</f>
        <v>40401</v>
      </c>
      <c r="B157" s="5">
        <f>Pairs!Q157</f>
        <v>6234.6</v>
      </c>
      <c r="C157" s="5">
        <f>Pairs!R157</f>
        <v>6236.57</v>
      </c>
      <c r="D157" s="5">
        <f>Pairs!S157</f>
        <v>6143.58</v>
      </c>
      <c r="E157" s="5">
        <f>Pairs!T157</f>
        <v>6154.07</v>
      </c>
      <c r="F157" s="4">
        <f t="shared" si="52"/>
        <v>92.989999999999782</v>
      </c>
      <c r="G157" s="4">
        <f t="shared" si="66"/>
        <v>91.136666666666841</v>
      </c>
      <c r="H157" s="9">
        <f t="shared" si="53"/>
        <v>-132.18000000000029</v>
      </c>
      <c r="I157" s="4">
        <f t="shared" si="59"/>
        <v>-35.452000000000041</v>
      </c>
      <c r="K157" s="16">
        <f t="shared" si="57"/>
        <v>0</v>
      </c>
      <c r="L157" s="4">
        <f t="shared" si="58"/>
        <v>197.53000000000065</v>
      </c>
      <c r="M157" s="6">
        <f t="shared" si="62"/>
        <v>0</v>
      </c>
      <c r="N157" s="4">
        <f t="shared" si="63"/>
        <v>197.53000000000065</v>
      </c>
      <c r="O157" s="6">
        <f t="shared" si="64"/>
        <v>2.9956293277019354E-2</v>
      </c>
      <c r="P157" s="4">
        <f t="shared" si="65"/>
        <v>203.63000000000011</v>
      </c>
      <c r="Q157" s="13"/>
      <c r="R157" s="13"/>
      <c r="S157" s="4">
        <f t="shared" si="56"/>
        <v>-49.680000000000291</v>
      </c>
      <c r="T157" s="6">
        <f t="shared" si="60"/>
        <v>-0.25073393497880109</v>
      </c>
      <c r="U157" s="4">
        <f t="shared" si="54"/>
        <v>142.67000000000007</v>
      </c>
      <c r="V157" s="6">
        <f t="shared" si="61"/>
        <v>-1.261824507991735</v>
      </c>
      <c r="X157" s="4">
        <f t="shared" si="55"/>
        <v>-49.680000000000291</v>
      </c>
      <c r="Z157" s="4">
        <f t="shared" si="69"/>
        <v>142.67000000000007</v>
      </c>
      <c r="AA157" s="4">
        <f t="shared" si="70"/>
        <v>132.18000000000029</v>
      </c>
      <c r="AC157" s="4">
        <f t="shared" ref="AC157:AC220" si="71">IF(Z157&gt;$AC$1,IF(Z157&gt;($AC$1+$AD$1),$AD$1,AA157-$AC$1),"")</f>
        <v>97.180000000000291</v>
      </c>
      <c r="AD157" s="4">
        <f t="shared" si="67"/>
        <v>275.79000000000087</v>
      </c>
      <c r="AG157" s="4">
        <f t="shared" si="68"/>
        <v>1.9699999999993452</v>
      </c>
      <c r="AH157" s="4">
        <f t="shared" si="48"/>
        <v>61.130000000000109</v>
      </c>
      <c r="AI157" s="4">
        <f t="shared" si="49"/>
        <v>47.520000000000437</v>
      </c>
      <c r="AK157" s="4">
        <f t="shared" si="50"/>
        <v>-47.520000000000437</v>
      </c>
      <c r="AL157" s="4">
        <f t="shared" si="51"/>
        <v>132.18000000000029</v>
      </c>
    </row>
    <row r="158" spans="1:38">
      <c r="A158" s="2">
        <f>Pairs!P158</f>
        <v>40402</v>
      </c>
      <c r="B158" s="5">
        <f>Pairs!Q158</f>
        <v>6141.9</v>
      </c>
      <c r="C158" s="5">
        <f>Pairs!R158</f>
        <v>6173.42</v>
      </c>
      <c r="D158" s="5">
        <f>Pairs!S158</f>
        <v>6097.72</v>
      </c>
      <c r="E158" s="5">
        <f>Pairs!T158</f>
        <v>6135.17</v>
      </c>
      <c r="F158" s="4">
        <f t="shared" si="52"/>
        <v>75.699999999999818</v>
      </c>
      <c r="G158" s="4">
        <f t="shared" si="66"/>
        <v>92.138333333333478</v>
      </c>
      <c r="H158" s="9">
        <f t="shared" si="53"/>
        <v>-18.899999999999636</v>
      </c>
      <c r="I158" s="4">
        <f t="shared" si="59"/>
        <v>-39.681999999999974</v>
      </c>
      <c r="K158" s="16">
        <f t="shared" si="57"/>
        <v>0</v>
      </c>
      <c r="L158" s="4">
        <f t="shared" si="58"/>
        <v>216.43000000000029</v>
      </c>
      <c r="M158" s="6">
        <f t="shared" si="62"/>
        <v>0</v>
      </c>
      <c r="N158" s="4">
        <f t="shared" si="63"/>
        <v>216.43000000000029</v>
      </c>
      <c r="O158" s="6">
        <f t="shared" si="64"/>
        <v>0</v>
      </c>
      <c r="P158" s="4">
        <f t="shared" si="65"/>
        <v>216.43000000000029</v>
      </c>
      <c r="Q158" s="13"/>
      <c r="R158" s="13"/>
      <c r="S158" s="4">
        <f t="shared" si="56"/>
        <v>19.350000000000364</v>
      </c>
      <c r="T158" s="6">
        <f t="shared" si="60"/>
        <v>9.7959803574142149E-2</v>
      </c>
      <c r="U158" s="4">
        <f t="shared" si="54"/>
        <v>56.349999999999454</v>
      </c>
      <c r="V158" s="6">
        <f t="shared" si="61"/>
        <v>-0.28527312306990971</v>
      </c>
      <c r="X158" s="4">
        <f t="shared" si="55"/>
        <v>19.350000000000364</v>
      </c>
      <c r="Z158" s="4">
        <f t="shared" si="69"/>
        <v>56.349999999999454</v>
      </c>
      <c r="AA158" s="4">
        <f t="shared" si="70"/>
        <v>18.899999999999636</v>
      </c>
      <c r="AC158" s="4">
        <f t="shared" si="71"/>
        <v>-16.100000000000364</v>
      </c>
      <c r="AD158" s="4">
        <f t="shared" si="67"/>
        <v>250.45000000000073</v>
      </c>
      <c r="AG158" s="4">
        <f t="shared" si="68"/>
        <v>31.520000000000437</v>
      </c>
      <c r="AH158" s="4">
        <f t="shared" si="48"/>
        <v>61.130000000000109</v>
      </c>
      <c r="AI158" s="4">
        <f t="shared" si="49"/>
        <v>47.520000000000437</v>
      </c>
      <c r="AK158" s="4">
        <f t="shared" si="50"/>
        <v>-47.520000000000437</v>
      </c>
      <c r="AL158" s="4">
        <f t="shared" si="51"/>
        <v>18.899999999999636</v>
      </c>
    </row>
    <row r="159" spans="1:38">
      <c r="A159" s="2">
        <f>Pairs!P159</f>
        <v>40403</v>
      </c>
      <c r="B159" s="5">
        <f>Pairs!Q159</f>
        <v>6163.11</v>
      </c>
      <c r="C159" s="5">
        <f>Pairs!R159</f>
        <v>6168.71</v>
      </c>
      <c r="D159" s="5">
        <f>Pairs!S159</f>
        <v>6068.82</v>
      </c>
      <c r="E159" s="5">
        <f>Pairs!T159</f>
        <v>6110.41</v>
      </c>
      <c r="F159" s="4">
        <f t="shared" si="52"/>
        <v>99.890000000000327</v>
      </c>
      <c r="G159" s="4">
        <f t="shared" si="66"/>
        <v>91.996666666666826</v>
      </c>
      <c r="H159" s="9">
        <f t="shared" si="53"/>
        <v>-24.760000000000218</v>
      </c>
      <c r="I159" s="4">
        <f t="shared" si="59"/>
        <v>-29.844000000000051</v>
      </c>
      <c r="K159" s="16">
        <f t="shared" si="57"/>
        <v>0</v>
      </c>
      <c r="L159" s="4">
        <f t="shared" si="58"/>
        <v>241.19000000000051</v>
      </c>
      <c r="M159" s="6">
        <f t="shared" si="62"/>
        <v>0</v>
      </c>
      <c r="N159" s="4">
        <f t="shared" si="63"/>
        <v>241.19000000000051</v>
      </c>
      <c r="O159" s="6">
        <f t="shared" si="64"/>
        <v>0</v>
      </c>
      <c r="P159" s="4">
        <f t="shared" si="65"/>
        <v>241.19000000000051</v>
      </c>
      <c r="Q159" s="13"/>
      <c r="R159" s="13"/>
      <c r="S159" s="4">
        <f t="shared" si="56"/>
        <v>33.539999999999964</v>
      </c>
      <c r="T159" s="6">
        <f t="shared" si="60"/>
        <v>0.15496927413020339</v>
      </c>
      <c r="U159" s="4">
        <f t="shared" si="54"/>
        <v>66.350000000000364</v>
      </c>
      <c r="V159" s="6">
        <f t="shared" si="61"/>
        <v>-0.30656563323014496</v>
      </c>
      <c r="X159" s="4">
        <f t="shared" si="55"/>
        <v>33.539999999999964</v>
      </c>
      <c r="Z159" s="4">
        <f t="shared" si="69"/>
        <v>66.350000000000364</v>
      </c>
      <c r="AA159" s="4">
        <f t="shared" si="70"/>
        <v>24.760000000000218</v>
      </c>
      <c r="AC159" s="4">
        <f t="shared" si="71"/>
        <v>-10.239999999999782</v>
      </c>
      <c r="AD159" s="4">
        <f t="shared" si="67"/>
        <v>261.94000000000051</v>
      </c>
      <c r="AG159" s="4">
        <f t="shared" si="68"/>
        <v>5.6000000000003638</v>
      </c>
      <c r="AH159" s="4">
        <f t="shared" si="48"/>
        <v>61.130000000000109</v>
      </c>
      <c r="AI159" s="4">
        <f t="shared" si="49"/>
        <v>47.520000000000437</v>
      </c>
      <c r="AK159" s="4">
        <f t="shared" si="50"/>
        <v>-47.520000000000437</v>
      </c>
      <c r="AL159" s="4">
        <f t="shared" si="51"/>
        <v>24.760000000000218</v>
      </c>
    </row>
    <row r="160" spans="1:38">
      <c r="A160" s="2">
        <f>Pairs!P160</f>
        <v>40406</v>
      </c>
      <c r="B160" s="5">
        <f>Pairs!Q160</f>
        <v>6132.78</v>
      </c>
      <c r="C160" s="5">
        <f>Pairs!R160</f>
        <v>6156.57</v>
      </c>
      <c r="D160" s="5">
        <f>Pairs!S160</f>
        <v>6062.29</v>
      </c>
      <c r="E160" s="5">
        <f>Pairs!T160</f>
        <v>6110.57</v>
      </c>
      <c r="F160" s="4">
        <f t="shared" si="52"/>
        <v>94.279999999999745</v>
      </c>
      <c r="G160" s="4">
        <f t="shared" si="66"/>
        <v>89.939166666666779</v>
      </c>
      <c r="H160" s="9">
        <f t="shared" si="53"/>
        <v>0.15999999999985448</v>
      </c>
      <c r="I160" s="4">
        <f t="shared" si="59"/>
        <v>-48.206000000000131</v>
      </c>
      <c r="K160" s="16">
        <f t="shared" si="57"/>
        <v>9.0991810736950837E-4</v>
      </c>
      <c r="L160" s="4">
        <f t="shared" si="58"/>
        <v>175.84000000000015</v>
      </c>
      <c r="M160" s="6">
        <f t="shared" si="62"/>
        <v>6.6337742029045211E-4</v>
      </c>
      <c r="N160" s="4">
        <f t="shared" si="63"/>
        <v>241.19000000000051</v>
      </c>
      <c r="O160" s="6">
        <f t="shared" si="64"/>
        <v>6.6337742029045211E-4</v>
      </c>
      <c r="P160" s="4">
        <f t="shared" si="65"/>
        <v>241.19000000000051</v>
      </c>
      <c r="Q160" s="13"/>
      <c r="R160" s="13"/>
      <c r="S160" s="4">
        <f t="shared" si="56"/>
        <v>46.159999999999854</v>
      </c>
      <c r="T160" s="6">
        <f t="shared" si="60"/>
        <v>0.19138438575396891</v>
      </c>
      <c r="U160" s="4">
        <f t="shared" si="54"/>
        <v>48.119999999999891</v>
      </c>
      <c r="V160" s="6">
        <f t="shared" si="61"/>
        <v>-0.19951075915253447</v>
      </c>
      <c r="X160" s="4">
        <f t="shared" si="55"/>
        <v>46.159999999999854</v>
      </c>
      <c r="Z160" s="4">
        <f t="shared" si="69"/>
        <v>48.119999999999891</v>
      </c>
      <c r="AA160" s="4">
        <f t="shared" si="70"/>
        <v>0.15999999999985448</v>
      </c>
      <c r="AC160" s="4">
        <f t="shared" si="71"/>
        <v>-34.840000000000146</v>
      </c>
      <c r="AD160" s="4">
        <f t="shared" si="67"/>
        <v>117.94000000000051</v>
      </c>
      <c r="AG160" s="4">
        <f t="shared" si="68"/>
        <v>23.789999999999964</v>
      </c>
      <c r="AH160" s="4">
        <f t="shared" si="48"/>
        <v>61.130000000000109</v>
      </c>
      <c r="AI160" s="4">
        <f t="shared" si="49"/>
        <v>47.520000000000437</v>
      </c>
      <c r="AK160" s="4">
        <f t="shared" si="50"/>
        <v>-47.520000000000437</v>
      </c>
      <c r="AL160" s="4">
        <f t="shared" si="51"/>
        <v>-0.15999999999985448</v>
      </c>
    </row>
    <row r="161" spans="1:38">
      <c r="A161" s="2">
        <f>Pairs!P161</f>
        <v>40407</v>
      </c>
      <c r="B161" s="5">
        <f>Pairs!Q161</f>
        <v>6125.32</v>
      </c>
      <c r="C161" s="5">
        <f>Pairs!R161</f>
        <v>6215.35</v>
      </c>
      <c r="D161" s="5">
        <f>Pairs!S161</f>
        <v>6123.79</v>
      </c>
      <c r="E161" s="5">
        <f>Pairs!T161</f>
        <v>6206.4</v>
      </c>
      <c r="F161" s="4">
        <f t="shared" si="52"/>
        <v>91.5600000000004</v>
      </c>
      <c r="G161" s="4">
        <f t="shared" si="66"/>
        <v>87.123333333333449</v>
      </c>
      <c r="H161" s="9">
        <f t="shared" si="53"/>
        <v>95.829999999999927</v>
      </c>
      <c r="I161" s="4">
        <f t="shared" si="59"/>
        <v>-15.970000000000073</v>
      </c>
      <c r="K161" s="16">
        <f t="shared" si="57"/>
        <v>1</v>
      </c>
      <c r="L161" s="4">
        <f t="shared" si="58"/>
        <v>95.989999999999782</v>
      </c>
      <c r="M161" s="6">
        <f t="shared" si="62"/>
        <v>0.39798499108586416</v>
      </c>
      <c r="N161" s="4">
        <f t="shared" si="63"/>
        <v>241.19000000000051</v>
      </c>
      <c r="O161" s="6">
        <f t="shared" si="64"/>
        <v>0.39798499108586416</v>
      </c>
      <c r="P161" s="4">
        <f t="shared" si="65"/>
        <v>241.19000000000051</v>
      </c>
      <c r="Q161" s="13"/>
      <c r="R161" s="13"/>
      <c r="S161" s="4">
        <f t="shared" si="56"/>
        <v>104.78000000000065</v>
      </c>
      <c r="T161" s="6">
        <f t="shared" si="60"/>
        <v>0.59679253867152193</v>
      </c>
      <c r="U161" s="4">
        <f t="shared" si="54"/>
        <v>-13.220000000000255</v>
      </c>
      <c r="V161" s="6">
        <f t="shared" si="61"/>
        <v>7.609190172884496E-2</v>
      </c>
      <c r="X161" s="4">
        <f t="shared" si="55"/>
        <v>-13.220000000000255</v>
      </c>
      <c r="Z161" s="4">
        <f t="shared" si="69"/>
        <v>104.78000000000065</v>
      </c>
      <c r="AA161" s="4">
        <f t="shared" si="70"/>
        <v>95.829999999999927</v>
      </c>
      <c r="AC161" s="4">
        <f t="shared" si="71"/>
        <v>60.829999999999927</v>
      </c>
      <c r="AD161" s="4">
        <f t="shared" si="67"/>
        <v>178.77000000000044</v>
      </c>
      <c r="AG161" s="4">
        <f t="shared" si="68"/>
        <v>1.5299999999997453</v>
      </c>
      <c r="AH161" s="4">
        <f t="shared" si="48"/>
        <v>61.130000000000109</v>
      </c>
      <c r="AI161" s="4">
        <f t="shared" si="49"/>
        <v>47.520000000000437</v>
      </c>
      <c r="AK161" s="4">
        <f t="shared" si="50"/>
        <v>95.829999999999927</v>
      </c>
      <c r="AL161" s="4">
        <f t="shared" si="51"/>
        <v>-47.520000000000437</v>
      </c>
    </row>
    <row r="162" spans="1:38">
      <c r="A162" s="2">
        <f>Pairs!P162</f>
        <v>40408</v>
      </c>
      <c r="B162" s="5">
        <f>Pairs!Q162</f>
        <v>6183.12</v>
      </c>
      <c r="C162" s="5">
        <f>Pairs!R162</f>
        <v>6216.55</v>
      </c>
      <c r="D162" s="5">
        <f>Pairs!S162</f>
        <v>6155.51</v>
      </c>
      <c r="E162" s="5">
        <f>Pairs!T162</f>
        <v>6186.31</v>
      </c>
      <c r="F162" s="4">
        <f t="shared" si="52"/>
        <v>61.039999999999964</v>
      </c>
      <c r="G162" s="4">
        <f t="shared" si="66"/>
        <v>82.078333333333447</v>
      </c>
      <c r="H162" s="9">
        <f t="shared" si="53"/>
        <v>-20.089999999999236</v>
      </c>
      <c r="I162" s="4">
        <f t="shared" si="59"/>
        <v>6.4480000000001381</v>
      </c>
      <c r="K162" s="16">
        <f t="shared" si="57"/>
        <v>0.79070736535056485</v>
      </c>
      <c r="L162" s="4">
        <f t="shared" si="58"/>
        <v>95.989999999999782</v>
      </c>
      <c r="M162" s="6">
        <f t="shared" si="62"/>
        <v>0.43164240218380623</v>
      </c>
      <c r="N162" s="4">
        <f t="shared" si="63"/>
        <v>175.84000000000015</v>
      </c>
      <c r="O162" s="6">
        <f t="shared" si="64"/>
        <v>0.31468966375057167</v>
      </c>
      <c r="P162" s="4">
        <f t="shared" si="65"/>
        <v>241.19000000000051</v>
      </c>
      <c r="Q162" s="13"/>
      <c r="R162" s="13"/>
      <c r="S162" s="4">
        <f t="shared" si="56"/>
        <v>10.150000000000546</v>
      </c>
      <c r="T162" s="6">
        <f t="shared" si="60"/>
        <v>1.1057401812688881</v>
      </c>
      <c r="U162" s="4">
        <f t="shared" si="54"/>
        <v>50.889999999999418</v>
      </c>
      <c r="V162" s="6">
        <f t="shared" si="61"/>
        <v>0.46984060839671282</v>
      </c>
      <c r="X162" s="4">
        <f t="shared" si="55"/>
        <v>10.150000000000546</v>
      </c>
      <c r="Z162" s="4">
        <f t="shared" si="69"/>
        <v>50.889999999999418</v>
      </c>
      <c r="AA162" s="4">
        <f t="shared" si="70"/>
        <v>20.089999999999236</v>
      </c>
      <c r="AC162" s="4">
        <f t="shared" si="71"/>
        <v>-14.910000000000764</v>
      </c>
      <c r="AD162" s="4">
        <f t="shared" si="67"/>
        <v>175.4399999999996</v>
      </c>
      <c r="AG162" s="4">
        <f t="shared" si="68"/>
        <v>27.609999999999673</v>
      </c>
      <c r="AH162" s="4">
        <f t="shared" si="48"/>
        <v>61.130000000000109</v>
      </c>
      <c r="AI162" s="4">
        <f t="shared" si="49"/>
        <v>47.520000000000437</v>
      </c>
      <c r="AK162" s="4">
        <f t="shared" si="50"/>
        <v>-47.520000000000437</v>
      </c>
      <c r="AL162" s="4">
        <f t="shared" si="51"/>
        <v>20.089999999999236</v>
      </c>
    </row>
    <row r="163" spans="1:38">
      <c r="A163" s="2">
        <f>Pairs!P163</f>
        <v>40409</v>
      </c>
      <c r="B163" s="5">
        <f>Pairs!Q163</f>
        <v>6216.33</v>
      </c>
      <c r="C163" s="5">
        <f>Pairs!R163</f>
        <v>6229.46</v>
      </c>
      <c r="D163" s="5">
        <f>Pairs!S163</f>
        <v>6070.83</v>
      </c>
      <c r="E163" s="5">
        <f>Pairs!T163</f>
        <v>6075.13</v>
      </c>
      <c r="F163" s="4">
        <f t="shared" si="52"/>
        <v>158.63000000000011</v>
      </c>
      <c r="G163" s="4">
        <f t="shared" si="66"/>
        <v>91.571666666666786</v>
      </c>
      <c r="H163" s="9">
        <f t="shared" si="53"/>
        <v>-111.18000000000029</v>
      </c>
      <c r="I163" s="4">
        <f t="shared" si="59"/>
        <v>-12.007999999999992</v>
      </c>
      <c r="K163" s="16">
        <f t="shared" si="57"/>
        <v>0</v>
      </c>
      <c r="L163" s="4">
        <f t="shared" si="58"/>
        <v>131.26999999999953</v>
      </c>
      <c r="M163" s="6">
        <f t="shared" si="62"/>
        <v>0</v>
      </c>
      <c r="N163" s="4">
        <f t="shared" si="63"/>
        <v>131.26999999999953</v>
      </c>
      <c r="O163" s="6">
        <f t="shared" si="64"/>
        <v>0</v>
      </c>
      <c r="P163" s="4">
        <f t="shared" si="65"/>
        <v>276.47000000000025</v>
      </c>
      <c r="Q163" s="13"/>
      <c r="R163" s="13"/>
      <c r="S163" s="4">
        <f t="shared" si="56"/>
        <v>43.149999999999636</v>
      </c>
      <c r="T163" s="6">
        <f t="shared" si="60"/>
        <v>1.2402333576414257</v>
      </c>
      <c r="U163" s="4">
        <f t="shared" si="54"/>
        <v>115.48000000000047</v>
      </c>
      <c r="V163" s="6">
        <f t="shared" si="61"/>
        <v>-0.41233461818939493</v>
      </c>
      <c r="X163" s="4">
        <f t="shared" si="55"/>
        <v>43.149999999999636</v>
      </c>
      <c r="Z163" s="4">
        <f t="shared" si="69"/>
        <v>115.48000000000047</v>
      </c>
      <c r="AA163" s="4">
        <f t="shared" si="70"/>
        <v>111.18000000000029</v>
      </c>
      <c r="AC163" s="4">
        <f t="shared" si="71"/>
        <v>76.180000000000291</v>
      </c>
      <c r="AD163" s="4">
        <f t="shared" si="67"/>
        <v>284.36999999999989</v>
      </c>
      <c r="AG163" s="4">
        <f t="shared" si="68"/>
        <v>13.130000000000109</v>
      </c>
      <c r="AH163" s="4">
        <f t="shared" si="48"/>
        <v>61.130000000000109</v>
      </c>
      <c r="AI163" s="4">
        <f t="shared" si="49"/>
        <v>47.520000000000437</v>
      </c>
      <c r="AK163" s="4">
        <f t="shared" si="50"/>
        <v>-47.520000000000437</v>
      </c>
      <c r="AL163" s="4">
        <f t="shared" si="51"/>
        <v>111.18000000000029</v>
      </c>
    </row>
    <row r="164" spans="1:38">
      <c r="A164" s="2">
        <f>Pairs!P164</f>
        <v>40410</v>
      </c>
      <c r="B164" s="5">
        <f>Pairs!Q164</f>
        <v>6079.91</v>
      </c>
      <c r="C164" s="5">
        <f>Pairs!R164</f>
        <v>6097.35</v>
      </c>
      <c r="D164" s="5">
        <f>Pairs!S164</f>
        <v>5999.63</v>
      </c>
      <c r="E164" s="5">
        <f>Pairs!T164</f>
        <v>6005.16</v>
      </c>
      <c r="F164" s="4">
        <f t="shared" si="52"/>
        <v>97.720000000000255</v>
      </c>
      <c r="G164" s="4">
        <f t="shared" si="66"/>
        <v>91.59916666666679</v>
      </c>
      <c r="H164" s="9">
        <f t="shared" si="53"/>
        <v>-69.970000000000255</v>
      </c>
      <c r="I164" s="4">
        <f t="shared" si="59"/>
        <v>-21.05</v>
      </c>
      <c r="K164" s="16">
        <f t="shared" si="57"/>
        <v>0</v>
      </c>
      <c r="L164" s="4">
        <f t="shared" si="58"/>
        <v>201.23999999999978</v>
      </c>
      <c r="M164" s="6">
        <f t="shared" si="62"/>
        <v>0</v>
      </c>
      <c r="N164" s="4">
        <f t="shared" si="63"/>
        <v>201.23999999999978</v>
      </c>
      <c r="O164" s="6">
        <f t="shared" si="64"/>
        <v>0</v>
      </c>
      <c r="P164" s="4">
        <f t="shared" si="65"/>
        <v>281.09000000000015</v>
      </c>
      <c r="Q164" s="13"/>
      <c r="R164" s="13"/>
      <c r="S164" s="4">
        <f t="shared" si="56"/>
        <v>22.220000000000255</v>
      </c>
      <c r="T164" s="6">
        <f t="shared" si="60"/>
        <v>0.16926944465605495</v>
      </c>
      <c r="U164" s="4">
        <f t="shared" si="54"/>
        <v>75.5</v>
      </c>
      <c r="V164" s="6">
        <f t="shared" si="61"/>
        <v>-0.57515045326426661</v>
      </c>
      <c r="X164" s="4">
        <f t="shared" si="55"/>
        <v>22.220000000000255</v>
      </c>
      <c r="Z164" s="4">
        <f t="shared" si="69"/>
        <v>75.5</v>
      </c>
      <c r="AA164" s="4">
        <f t="shared" si="70"/>
        <v>69.970000000000255</v>
      </c>
      <c r="AC164" s="4">
        <f t="shared" si="71"/>
        <v>34.970000000000255</v>
      </c>
      <c r="AD164" s="4">
        <f t="shared" si="67"/>
        <v>280.39000000000033</v>
      </c>
      <c r="AG164" s="4">
        <f t="shared" si="68"/>
        <v>17.440000000000509</v>
      </c>
      <c r="AH164" s="4">
        <f t="shared" si="48"/>
        <v>61.130000000000109</v>
      </c>
      <c r="AI164" s="4">
        <f t="shared" si="49"/>
        <v>47.520000000000437</v>
      </c>
      <c r="AK164" s="4">
        <f t="shared" si="50"/>
        <v>-47.520000000000437</v>
      </c>
      <c r="AL164" s="4">
        <f t="shared" si="51"/>
        <v>69.970000000000255</v>
      </c>
    </row>
    <row r="165" spans="1:38">
      <c r="A165" s="2">
        <f>Pairs!P165</f>
        <v>40413</v>
      </c>
      <c r="B165" s="5">
        <f>Pairs!Q165</f>
        <v>6017.19</v>
      </c>
      <c r="C165" s="5">
        <f>Pairs!R165</f>
        <v>6055.23</v>
      </c>
      <c r="D165" s="5">
        <f>Pairs!S165</f>
        <v>5995.37</v>
      </c>
      <c r="E165" s="5">
        <f>Pairs!T165</f>
        <v>6010.91</v>
      </c>
      <c r="F165" s="4">
        <f t="shared" si="52"/>
        <v>59.859999999999673</v>
      </c>
      <c r="G165" s="4">
        <f t="shared" si="66"/>
        <v>91.489166666666733</v>
      </c>
      <c r="H165" s="9">
        <f t="shared" si="53"/>
        <v>5.75</v>
      </c>
      <c r="I165" s="4">
        <f t="shared" si="59"/>
        <v>-19.93199999999997</v>
      </c>
      <c r="K165" s="16">
        <f t="shared" si="57"/>
        <v>2.8572848340290231E-2</v>
      </c>
      <c r="L165" s="4">
        <f t="shared" si="58"/>
        <v>201.23999999999978</v>
      </c>
      <c r="M165" s="6">
        <f t="shared" si="62"/>
        <v>2.8572848340290231E-2</v>
      </c>
      <c r="N165" s="4">
        <f t="shared" si="63"/>
        <v>201.23999999999978</v>
      </c>
      <c r="O165" s="6">
        <f t="shared" si="64"/>
        <v>2.8572848340290231E-2</v>
      </c>
      <c r="P165" s="4">
        <f t="shared" si="65"/>
        <v>201.23999999999978</v>
      </c>
      <c r="Q165" s="13"/>
      <c r="R165" s="13"/>
      <c r="S165" s="4">
        <f t="shared" si="56"/>
        <v>50.069999999999709</v>
      </c>
      <c r="T165" s="6">
        <f t="shared" si="60"/>
        <v>0.24880739415623018</v>
      </c>
      <c r="U165" s="4">
        <f t="shared" si="54"/>
        <v>9.7899999999999636</v>
      </c>
      <c r="V165" s="6">
        <f t="shared" si="61"/>
        <v>-4.8648380043728755E-2</v>
      </c>
      <c r="X165" s="4">
        <f t="shared" si="55"/>
        <v>9.7899999999999636</v>
      </c>
      <c r="Z165" s="4">
        <f t="shared" si="69"/>
        <v>50.069999999999709</v>
      </c>
      <c r="AA165" s="4">
        <f t="shared" si="70"/>
        <v>5.75</v>
      </c>
      <c r="AC165" s="4">
        <f t="shared" si="71"/>
        <v>-29.25</v>
      </c>
      <c r="AD165" s="4">
        <f t="shared" si="67"/>
        <v>194.17000000000007</v>
      </c>
      <c r="AG165" s="4">
        <f t="shared" si="68"/>
        <v>21.819999999999709</v>
      </c>
      <c r="AH165" s="4">
        <f t="shared" si="48"/>
        <v>61.130000000000109</v>
      </c>
      <c r="AI165" s="4">
        <f t="shared" si="49"/>
        <v>47.520000000000437</v>
      </c>
      <c r="AK165" s="4">
        <f t="shared" si="50"/>
        <v>5.75</v>
      </c>
      <c r="AL165" s="4">
        <f t="shared" si="51"/>
        <v>-47.520000000000437</v>
      </c>
    </row>
    <row r="166" spans="1:38">
      <c r="A166" s="2">
        <f>Pairs!P166</f>
        <v>40414</v>
      </c>
      <c r="B166" s="5">
        <f>Pairs!Q166</f>
        <v>5962.87</v>
      </c>
      <c r="C166" s="5">
        <f>Pairs!R166</f>
        <v>5975.83</v>
      </c>
      <c r="D166" s="5">
        <f>Pairs!S166</f>
        <v>5869.3</v>
      </c>
      <c r="E166" s="5">
        <f>Pairs!T166</f>
        <v>5935.44</v>
      </c>
      <c r="F166" s="4">
        <f t="shared" si="52"/>
        <v>106.52999999999975</v>
      </c>
      <c r="G166" s="4">
        <f t="shared" si="66"/>
        <v>88.509999999999991</v>
      </c>
      <c r="H166" s="9">
        <f t="shared" si="53"/>
        <v>-75.470000000000255</v>
      </c>
      <c r="I166" s="4">
        <f t="shared" si="59"/>
        <v>-54.192000000000007</v>
      </c>
      <c r="K166" s="16">
        <f t="shared" si="57"/>
        <v>0</v>
      </c>
      <c r="L166" s="4">
        <f t="shared" si="58"/>
        <v>250.8700000000008</v>
      </c>
      <c r="M166" s="6">
        <f t="shared" si="62"/>
        <v>0</v>
      </c>
      <c r="N166" s="4">
        <f t="shared" si="63"/>
        <v>270.96000000000004</v>
      </c>
      <c r="O166" s="6">
        <f t="shared" si="64"/>
        <v>0</v>
      </c>
      <c r="P166" s="4">
        <f t="shared" si="65"/>
        <v>270.96000000000004</v>
      </c>
      <c r="Q166" s="13"/>
      <c r="R166" s="13"/>
      <c r="S166" s="4">
        <f t="shared" si="56"/>
        <v>-35.079999999999927</v>
      </c>
      <c r="T166" s="6">
        <f t="shared" si="60"/>
        <v>-0.14574637249055833</v>
      </c>
      <c r="U166" s="4">
        <f t="shared" si="54"/>
        <v>141.60999999999967</v>
      </c>
      <c r="V166" s="6">
        <f t="shared" si="61"/>
        <v>-0.67511429139336021</v>
      </c>
      <c r="X166" s="4">
        <f t="shared" si="55"/>
        <v>-35.079999999999927</v>
      </c>
      <c r="Z166" s="4">
        <f t="shared" si="69"/>
        <v>141.60999999999967</v>
      </c>
      <c r="AA166" s="4">
        <f t="shared" si="70"/>
        <v>75.470000000000255</v>
      </c>
      <c r="AC166" s="4">
        <f t="shared" si="71"/>
        <v>40.470000000000255</v>
      </c>
      <c r="AD166" s="4">
        <f t="shared" si="67"/>
        <v>204.28999999999996</v>
      </c>
      <c r="AG166" s="4">
        <f t="shared" si="68"/>
        <v>12.960000000000036</v>
      </c>
      <c r="AH166" s="4">
        <f t="shared" si="48"/>
        <v>61.130000000000109</v>
      </c>
      <c r="AI166" s="4">
        <f t="shared" si="49"/>
        <v>47.520000000000437</v>
      </c>
      <c r="AK166" s="4">
        <f t="shared" si="50"/>
        <v>-47.520000000000437</v>
      </c>
      <c r="AL166" s="4">
        <f t="shared" si="51"/>
        <v>75.470000000000255</v>
      </c>
    </row>
    <row r="167" spans="1:38">
      <c r="A167" s="2">
        <f>Pairs!P167</f>
        <v>40415</v>
      </c>
      <c r="B167" s="5">
        <f>Pairs!Q167</f>
        <v>5925.48</v>
      </c>
      <c r="C167" s="5">
        <f>Pairs!R167</f>
        <v>5954.96</v>
      </c>
      <c r="D167" s="5">
        <f>Pairs!S167</f>
        <v>5837.9</v>
      </c>
      <c r="E167" s="5">
        <f>Pairs!T167</f>
        <v>5899.5</v>
      </c>
      <c r="F167" s="4">
        <f t="shared" si="52"/>
        <v>117.0600000000004</v>
      </c>
      <c r="G167" s="4">
        <f t="shared" si="66"/>
        <v>95.074166666666699</v>
      </c>
      <c r="H167" s="9">
        <f t="shared" si="53"/>
        <v>-35.9399999999996</v>
      </c>
      <c r="I167" s="4">
        <f t="shared" si="59"/>
        <v>-57.36200000000008</v>
      </c>
      <c r="K167" s="16">
        <f t="shared" si="57"/>
        <v>0</v>
      </c>
      <c r="L167" s="4">
        <f t="shared" si="58"/>
        <v>175.63000000000011</v>
      </c>
      <c r="M167" s="6">
        <f t="shared" si="62"/>
        <v>0</v>
      </c>
      <c r="N167" s="4">
        <f t="shared" si="63"/>
        <v>306.89999999999964</v>
      </c>
      <c r="O167" s="6">
        <f t="shared" si="64"/>
        <v>0</v>
      </c>
      <c r="P167" s="4">
        <f t="shared" si="65"/>
        <v>306.89999999999964</v>
      </c>
      <c r="Q167" s="13"/>
      <c r="R167" s="13"/>
      <c r="S167" s="4">
        <f t="shared" si="56"/>
        <v>19.520000000000437</v>
      </c>
      <c r="T167" s="6">
        <f t="shared" si="60"/>
        <v>7.7809223900826618E-2</v>
      </c>
      <c r="U167" s="4">
        <f t="shared" si="54"/>
        <v>97.539999999999964</v>
      </c>
      <c r="V167" s="6">
        <f t="shared" si="61"/>
        <v>-0.3888069518077078</v>
      </c>
      <c r="X167" s="4">
        <f t="shared" si="55"/>
        <v>19.520000000000437</v>
      </c>
      <c r="Z167" s="4">
        <f t="shared" si="69"/>
        <v>97.539999999999964</v>
      </c>
      <c r="AA167" s="4">
        <f t="shared" si="70"/>
        <v>35.9399999999996</v>
      </c>
      <c r="AC167" s="4">
        <f t="shared" si="71"/>
        <v>0.93999999999959982</v>
      </c>
      <c r="AD167" s="4">
        <f t="shared" si="67"/>
        <v>108.04999999999927</v>
      </c>
      <c r="AG167" s="4">
        <f t="shared" si="68"/>
        <v>29.480000000000473</v>
      </c>
      <c r="AH167" s="4">
        <f t="shared" si="48"/>
        <v>61.130000000000109</v>
      </c>
      <c r="AI167" s="4">
        <f t="shared" si="49"/>
        <v>47.520000000000437</v>
      </c>
      <c r="AK167" s="4">
        <f t="shared" si="50"/>
        <v>-47.520000000000437</v>
      </c>
      <c r="AL167" s="4">
        <f t="shared" si="51"/>
        <v>35.9399999999996</v>
      </c>
    </row>
    <row r="168" spans="1:38">
      <c r="A168" s="2">
        <f>Pairs!P168</f>
        <v>40416</v>
      </c>
      <c r="B168" s="5">
        <f>Pairs!Q168</f>
        <v>5937.27</v>
      </c>
      <c r="C168" s="5">
        <f>Pairs!R168</f>
        <v>5948.91</v>
      </c>
      <c r="D168" s="5">
        <f>Pairs!S168</f>
        <v>5896.52</v>
      </c>
      <c r="E168" s="5">
        <f>Pairs!T168</f>
        <v>5912.58</v>
      </c>
      <c r="F168" s="4">
        <f t="shared" si="52"/>
        <v>52.389999999999418</v>
      </c>
      <c r="G168" s="4">
        <f t="shared" si="66"/>
        <v>92.304166666666632</v>
      </c>
      <c r="H168" s="9">
        <f t="shared" si="53"/>
        <v>13.079999999999927</v>
      </c>
      <c r="I168" s="4">
        <f t="shared" si="59"/>
        <v>-32.510000000000034</v>
      </c>
      <c r="K168" s="16">
        <f t="shared" si="57"/>
        <v>0.11740418274840629</v>
      </c>
      <c r="L168" s="4">
        <f t="shared" si="58"/>
        <v>111.40999999999985</v>
      </c>
      <c r="M168" s="6">
        <f t="shared" si="62"/>
        <v>4.5605104424531605E-2</v>
      </c>
      <c r="N168" s="4">
        <f t="shared" si="63"/>
        <v>286.8100000000004</v>
      </c>
      <c r="O168" s="6">
        <f t="shared" si="64"/>
        <v>4.2619745845552108E-2</v>
      </c>
      <c r="P168" s="4">
        <f t="shared" si="65"/>
        <v>306.89999999999964</v>
      </c>
      <c r="Q168" s="13"/>
      <c r="R168" s="13"/>
      <c r="S168" s="4">
        <f t="shared" si="56"/>
        <v>49.409999999999854</v>
      </c>
      <c r="T168" s="6">
        <f t="shared" si="60"/>
        <v>0.28133006889483475</v>
      </c>
      <c r="U168" s="4">
        <f t="shared" si="54"/>
        <v>2.9799999999995634</v>
      </c>
      <c r="V168" s="6">
        <f t="shared" si="61"/>
        <v>-1.6967488470076647E-2</v>
      </c>
      <c r="X168" s="4">
        <f t="shared" si="55"/>
        <v>2.9799999999995634</v>
      </c>
      <c r="Z168" s="4">
        <f t="shared" si="69"/>
        <v>49.409999999999854</v>
      </c>
      <c r="AA168" s="4">
        <f t="shared" si="70"/>
        <v>13.079999999999927</v>
      </c>
      <c r="AC168" s="4">
        <f t="shared" si="71"/>
        <v>-21.920000000000073</v>
      </c>
      <c r="AD168" s="4">
        <f t="shared" si="67"/>
        <v>102.22999999999956</v>
      </c>
      <c r="AG168" s="4">
        <f t="shared" si="68"/>
        <v>11.639999999999418</v>
      </c>
      <c r="AH168" s="4">
        <f t="shared" si="48"/>
        <v>61.130000000000109</v>
      </c>
      <c r="AI168" s="4">
        <f t="shared" si="49"/>
        <v>47.520000000000437</v>
      </c>
      <c r="AK168" s="4">
        <f t="shared" si="50"/>
        <v>13.079999999999927</v>
      </c>
      <c r="AL168" s="4">
        <f t="shared" si="51"/>
        <v>-47.520000000000437</v>
      </c>
    </row>
    <row r="169" spans="1:38">
      <c r="A169" s="2">
        <f>Pairs!P169</f>
        <v>40417</v>
      </c>
      <c r="B169" s="5">
        <f>Pairs!Q169</f>
        <v>5899.99</v>
      </c>
      <c r="C169" s="5">
        <f>Pairs!R169</f>
        <v>5957.32</v>
      </c>
      <c r="D169" s="5">
        <f>Pairs!S169</f>
        <v>5845.49</v>
      </c>
      <c r="E169" s="5">
        <f>Pairs!T169</f>
        <v>5951.17</v>
      </c>
      <c r="F169" s="4">
        <f t="shared" si="52"/>
        <v>111.82999999999993</v>
      </c>
      <c r="G169" s="4">
        <f t="shared" si="66"/>
        <v>93.874166666666653</v>
      </c>
      <c r="H169" s="9">
        <f t="shared" si="53"/>
        <v>38.590000000000146</v>
      </c>
      <c r="I169" s="4">
        <f t="shared" si="59"/>
        <v>-10.797999999999956</v>
      </c>
      <c r="K169" s="16">
        <f t="shared" si="57"/>
        <v>0.46378242527600883</v>
      </c>
      <c r="L169" s="4">
        <f t="shared" si="58"/>
        <v>111.40999999999985</v>
      </c>
      <c r="M169" s="6">
        <f t="shared" si="62"/>
        <v>0.29419802994932553</v>
      </c>
      <c r="N169" s="4">
        <f t="shared" si="63"/>
        <v>175.63000000000011</v>
      </c>
      <c r="O169" s="6">
        <f t="shared" si="64"/>
        <v>0.16836102965135266</v>
      </c>
      <c r="P169" s="4">
        <f t="shared" si="65"/>
        <v>306.89999999999964</v>
      </c>
      <c r="Q169" s="13"/>
      <c r="R169" s="13"/>
      <c r="S169" s="4">
        <f t="shared" si="56"/>
        <v>44.739999999999782</v>
      </c>
      <c r="T169" s="6">
        <f t="shared" si="60"/>
        <v>0.51898393321963721</v>
      </c>
      <c r="U169" s="4">
        <f t="shared" si="54"/>
        <v>67.090000000000146</v>
      </c>
      <c r="V169" s="6">
        <f t="shared" si="61"/>
        <v>-0.48478592585944069</v>
      </c>
      <c r="X169" s="4">
        <f t="shared" si="55"/>
        <v>44.739999999999782</v>
      </c>
      <c r="Z169" s="4">
        <f t="shared" si="69"/>
        <v>67.090000000000146</v>
      </c>
      <c r="AA169" s="4">
        <f t="shared" si="70"/>
        <v>38.590000000000146</v>
      </c>
      <c r="AC169" s="4">
        <f t="shared" si="71"/>
        <v>3.5900000000001455</v>
      </c>
      <c r="AD169" s="4">
        <f t="shared" si="67"/>
        <v>116.05999999999949</v>
      </c>
      <c r="AG169" s="4">
        <f t="shared" si="68"/>
        <v>54.5</v>
      </c>
      <c r="AH169" s="4">
        <f t="shared" si="48"/>
        <v>61.130000000000109</v>
      </c>
      <c r="AI169" s="4">
        <f t="shared" si="49"/>
        <v>47.520000000000437</v>
      </c>
      <c r="AK169" s="4">
        <f t="shared" si="50"/>
        <v>-47.520000000000437</v>
      </c>
      <c r="AL169" s="4">
        <f t="shared" si="51"/>
        <v>-38.590000000000146</v>
      </c>
    </row>
    <row r="170" spans="1:38">
      <c r="A170" s="2">
        <f>Pairs!P170</f>
        <v>40420</v>
      </c>
      <c r="B170" s="5">
        <f>Pairs!Q170</f>
        <v>5973.48</v>
      </c>
      <c r="C170" s="5">
        <f>Pairs!R170</f>
        <v>5978.19</v>
      </c>
      <c r="D170" s="5">
        <f>Pairs!S170</f>
        <v>5889.84</v>
      </c>
      <c r="E170" s="5">
        <f>Pairs!T170</f>
        <v>5912.41</v>
      </c>
      <c r="F170" s="4">
        <f t="shared" si="52"/>
        <v>88.349999999999454</v>
      </c>
      <c r="G170" s="4">
        <f t="shared" si="66"/>
        <v>94.928333333333285</v>
      </c>
      <c r="H170" s="9">
        <f t="shared" si="53"/>
        <v>-38.760000000000218</v>
      </c>
      <c r="I170" s="4">
        <f t="shared" si="59"/>
        <v>-19.7</v>
      </c>
      <c r="K170" s="16">
        <f t="shared" si="57"/>
        <v>0.24985484807431463</v>
      </c>
      <c r="L170" s="4">
        <f t="shared" si="58"/>
        <v>51.670000000000073</v>
      </c>
      <c r="M170" s="6">
        <f t="shared" si="62"/>
        <v>0.11587828740687435</v>
      </c>
      <c r="N170" s="4">
        <f t="shared" si="63"/>
        <v>111.40999999999985</v>
      </c>
      <c r="O170" s="6">
        <f t="shared" si="64"/>
        <v>4.5012377532163583E-2</v>
      </c>
      <c r="P170" s="4">
        <f t="shared" si="65"/>
        <v>286.8100000000004</v>
      </c>
      <c r="Q170" s="13"/>
      <c r="R170" s="13"/>
      <c r="S170" s="4">
        <f t="shared" si="56"/>
        <v>27.019999999999527</v>
      </c>
      <c r="T170" s="6">
        <f t="shared" si="60"/>
        <v>0.70631002602997672</v>
      </c>
      <c r="U170" s="4">
        <f t="shared" si="54"/>
        <v>61.329999999999927</v>
      </c>
      <c r="V170" s="6">
        <f t="shared" si="61"/>
        <v>-8.6706758818776292E-2</v>
      </c>
      <c r="X170" s="4">
        <f t="shared" si="55"/>
        <v>27.019999999999527</v>
      </c>
      <c r="Z170" s="4">
        <f t="shared" si="69"/>
        <v>61.329999999999927</v>
      </c>
      <c r="AA170" s="4">
        <f t="shared" si="70"/>
        <v>38.760000000000218</v>
      </c>
      <c r="AC170" s="4">
        <f t="shared" si="71"/>
        <v>3.7600000000002183</v>
      </c>
      <c r="AD170" s="4">
        <f t="shared" si="67"/>
        <v>154.65999999999985</v>
      </c>
      <c r="AG170" s="4">
        <f t="shared" si="68"/>
        <v>4.7100000000000364</v>
      </c>
      <c r="AH170" s="4">
        <f t="shared" si="48"/>
        <v>61.130000000000109</v>
      </c>
      <c r="AI170" s="4">
        <f t="shared" si="49"/>
        <v>41.319999999999709</v>
      </c>
      <c r="AK170" s="4">
        <f t="shared" si="50"/>
        <v>-41.319999999999709</v>
      </c>
      <c r="AL170" s="4">
        <f t="shared" si="51"/>
        <v>38.760000000000218</v>
      </c>
    </row>
    <row r="171" spans="1:38">
      <c r="A171" s="2">
        <f>Pairs!P171</f>
        <v>40421</v>
      </c>
      <c r="B171" s="5">
        <f>Pairs!Q171</f>
        <v>5846.03</v>
      </c>
      <c r="C171" s="5">
        <f>Pairs!R171</f>
        <v>5925.81</v>
      </c>
      <c r="D171" s="5">
        <f>Pairs!S171</f>
        <v>5833.51</v>
      </c>
      <c r="E171" s="5">
        <f>Pairs!T171</f>
        <v>5925.22</v>
      </c>
      <c r="F171" s="4">
        <f t="shared" si="52"/>
        <v>92.300000000000182</v>
      </c>
      <c r="G171" s="4">
        <f t="shared" si="66"/>
        <v>94.295833333333277</v>
      </c>
      <c r="H171" s="9">
        <f t="shared" si="53"/>
        <v>12.8100000000004</v>
      </c>
      <c r="I171" s="4">
        <f t="shared" si="59"/>
        <v>-2.043999999999869</v>
      </c>
      <c r="K171" s="16">
        <f t="shared" si="57"/>
        <v>0.49777433713954361</v>
      </c>
      <c r="L171" s="4">
        <f t="shared" si="58"/>
        <v>51.670000000000073</v>
      </c>
      <c r="M171" s="6">
        <f t="shared" si="62"/>
        <v>0.23085898931873519</v>
      </c>
      <c r="N171" s="4">
        <f t="shared" si="63"/>
        <v>111.40999999999985</v>
      </c>
      <c r="O171" s="6">
        <f t="shared" si="64"/>
        <v>0.1464442293457851</v>
      </c>
      <c r="P171" s="4">
        <f t="shared" si="65"/>
        <v>175.63000000000011</v>
      </c>
      <c r="Q171" s="13"/>
      <c r="R171" s="13"/>
      <c r="S171" s="4">
        <f t="shared" si="56"/>
        <v>13.400000000000546</v>
      </c>
      <c r="T171" s="6">
        <f t="shared" si="60"/>
        <v>0.50919295529321396</v>
      </c>
      <c r="U171" s="4">
        <f t="shared" si="54"/>
        <v>78.899999999999636</v>
      </c>
      <c r="V171" s="6">
        <f t="shared" si="61"/>
        <v>-1.277143410102568</v>
      </c>
      <c r="X171" s="4">
        <f t="shared" si="55"/>
        <v>13.400000000000546</v>
      </c>
      <c r="Z171" s="4">
        <f t="shared" si="69"/>
        <v>78.899999999999636</v>
      </c>
      <c r="AA171" s="4">
        <f t="shared" si="70"/>
        <v>12.8100000000004</v>
      </c>
      <c r="AC171" s="4">
        <f t="shared" si="71"/>
        <v>-22.1899999999996</v>
      </c>
      <c r="AD171" s="4">
        <f t="shared" si="67"/>
        <v>71.640000000000327</v>
      </c>
      <c r="AG171" s="4">
        <f t="shared" si="68"/>
        <v>12.519999999999527</v>
      </c>
      <c r="AH171" s="4">
        <f t="shared" si="48"/>
        <v>61.130000000000109</v>
      </c>
      <c r="AI171" s="4">
        <f t="shared" si="49"/>
        <v>41.319999999999709</v>
      </c>
      <c r="AK171" s="4">
        <f t="shared" si="50"/>
        <v>-41.319999999999709</v>
      </c>
      <c r="AL171" s="4">
        <f t="shared" si="51"/>
        <v>-12.8100000000004</v>
      </c>
    </row>
    <row r="172" spans="1:38">
      <c r="A172" s="2">
        <f>Pairs!P172</f>
        <v>40422</v>
      </c>
      <c r="B172" s="5">
        <f>Pairs!Q172</f>
        <v>5936.94</v>
      </c>
      <c r="C172" s="5">
        <f>Pairs!R172</f>
        <v>6087.94</v>
      </c>
      <c r="D172" s="5">
        <f>Pairs!S172</f>
        <v>5876.43</v>
      </c>
      <c r="E172" s="5">
        <f>Pairs!T172</f>
        <v>6083.9</v>
      </c>
      <c r="F172" s="4">
        <f t="shared" si="52"/>
        <v>211.50999999999931</v>
      </c>
      <c r="G172" s="4">
        <f t="shared" si="66"/>
        <v>104.0649999999999</v>
      </c>
      <c r="H172" s="9">
        <f t="shared" si="53"/>
        <v>158.67999999999938</v>
      </c>
      <c r="I172" s="4">
        <f t="shared" si="59"/>
        <v>36.879999999999924</v>
      </c>
      <c r="K172" s="16">
        <f t="shared" si="57"/>
        <v>1</v>
      </c>
      <c r="L172" s="4">
        <f t="shared" si="58"/>
        <v>171.48999999999978</v>
      </c>
      <c r="M172" s="6">
        <f t="shared" si="62"/>
        <v>1</v>
      </c>
      <c r="N172" s="4">
        <f t="shared" si="63"/>
        <v>184.39999999999964</v>
      </c>
      <c r="O172" s="6">
        <f t="shared" si="64"/>
        <v>1</v>
      </c>
      <c r="P172" s="4">
        <f t="shared" si="65"/>
        <v>184.39999999999964</v>
      </c>
      <c r="Q172" s="13"/>
      <c r="R172" s="13"/>
      <c r="S172" s="4">
        <f t="shared" si="56"/>
        <v>162.71999999999935</v>
      </c>
      <c r="T172" s="6">
        <f t="shared" si="60"/>
        <v>3.6469905167408427</v>
      </c>
      <c r="U172" s="4">
        <f t="shared" si="54"/>
        <v>48.789999999999964</v>
      </c>
      <c r="V172" s="6">
        <f t="shared" si="61"/>
        <v>-0.44648732339848418</v>
      </c>
      <c r="X172" s="4">
        <f t="shared" si="55"/>
        <v>48.789999999999964</v>
      </c>
      <c r="Z172" s="4">
        <f t="shared" si="69"/>
        <v>162.71999999999935</v>
      </c>
      <c r="AA172" s="4">
        <f t="shared" si="70"/>
        <v>158.67999999999938</v>
      </c>
      <c r="AC172" s="4">
        <f t="shared" si="71"/>
        <v>123.67999999999938</v>
      </c>
      <c r="AD172" s="4">
        <f t="shared" si="67"/>
        <v>210.23000000000047</v>
      </c>
      <c r="AG172" s="4">
        <f t="shared" si="68"/>
        <v>60.509999999999309</v>
      </c>
      <c r="AH172" s="4">
        <f t="shared" si="48"/>
        <v>61.130000000000109</v>
      </c>
      <c r="AI172" s="4">
        <f t="shared" si="49"/>
        <v>47.520000000000437</v>
      </c>
      <c r="AK172" s="4">
        <f t="shared" si="50"/>
        <v>-47.520000000000437</v>
      </c>
      <c r="AL172" s="4">
        <f t="shared" si="51"/>
        <v>-47.520000000000437</v>
      </c>
    </row>
    <row r="173" spans="1:38">
      <c r="A173" s="2">
        <f>Pairs!P173</f>
        <v>40423</v>
      </c>
      <c r="B173" s="5">
        <f>Pairs!Q173</f>
        <v>6071.56</v>
      </c>
      <c r="C173" s="5">
        <f>Pairs!R173</f>
        <v>6104.09</v>
      </c>
      <c r="D173" s="5">
        <f>Pairs!S173</f>
        <v>6052.55</v>
      </c>
      <c r="E173" s="5">
        <f>Pairs!T173</f>
        <v>6083.85</v>
      </c>
      <c r="F173" s="4">
        <f t="shared" si="52"/>
        <v>51.539999999999964</v>
      </c>
      <c r="G173" s="4">
        <f t="shared" si="66"/>
        <v>100.72999999999986</v>
      </c>
      <c r="H173" s="9">
        <f t="shared" si="53"/>
        <v>-4.9999999999272404E-2</v>
      </c>
      <c r="I173" s="4">
        <f t="shared" si="59"/>
        <v>34.25400000000009</v>
      </c>
      <c r="K173" s="16">
        <f t="shared" si="57"/>
        <v>0.99970843780978902</v>
      </c>
      <c r="L173" s="4">
        <f t="shared" si="58"/>
        <v>171.48999999999978</v>
      </c>
      <c r="M173" s="6">
        <f t="shared" si="62"/>
        <v>0.9997288503253835</v>
      </c>
      <c r="N173" s="4">
        <f t="shared" si="63"/>
        <v>184.39999999999964</v>
      </c>
      <c r="O173" s="6">
        <f t="shared" si="64"/>
        <v>0.9997288503253835</v>
      </c>
      <c r="P173" s="4">
        <f t="shared" si="65"/>
        <v>184.39999999999964</v>
      </c>
      <c r="Q173" s="13"/>
      <c r="R173" s="13"/>
      <c r="S173" s="4">
        <f t="shared" si="56"/>
        <v>20.190000000000509</v>
      </c>
      <c r="T173" s="6">
        <f t="shared" si="60"/>
        <v>1.1177328124088899</v>
      </c>
      <c r="U173" s="4">
        <f t="shared" si="54"/>
        <v>31.349999999999454</v>
      </c>
      <c r="V173" s="6">
        <f t="shared" si="61"/>
        <v>0.81719050673508953</v>
      </c>
      <c r="X173" s="4">
        <f t="shared" si="55"/>
        <v>20.190000000000509</v>
      </c>
      <c r="Z173" s="4">
        <f t="shared" si="69"/>
        <v>31.349999999999454</v>
      </c>
      <c r="AA173" s="4">
        <f t="shared" si="70"/>
        <v>4.9999999999272404E-2</v>
      </c>
      <c r="AC173" s="4" t="str">
        <f t="shared" si="71"/>
        <v/>
      </c>
      <c r="AD173" s="4">
        <f t="shared" si="67"/>
        <v>134.05000000000018</v>
      </c>
      <c r="AG173" s="4">
        <f t="shared" si="68"/>
        <v>19.010000000000218</v>
      </c>
      <c r="AH173" s="4">
        <f t="shared" si="48"/>
        <v>61.130000000000109</v>
      </c>
      <c r="AI173" s="4">
        <f t="shared" si="49"/>
        <v>41.319999999999709</v>
      </c>
      <c r="AK173" s="4">
        <f t="shared" si="50"/>
        <v>-4.9999999999272404E-2</v>
      </c>
      <c r="AL173" s="4">
        <f t="shared" si="51"/>
        <v>4.9999999999272404E-2</v>
      </c>
    </row>
    <row r="174" spans="1:38">
      <c r="A174" s="2">
        <f>Pairs!P174</f>
        <v>40424</v>
      </c>
      <c r="B174" s="5">
        <f>Pairs!Q174</f>
        <v>6091.66</v>
      </c>
      <c r="C174" s="5">
        <f>Pairs!R174</f>
        <v>6178.01</v>
      </c>
      <c r="D174" s="5">
        <f>Pairs!S174</f>
        <v>6088.26</v>
      </c>
      <c r="E174" s="5">
        <f>Pairs!T174</f>
        <v>6134.62</v>
      </c>
      <c r="F174" s="4">
        <f t="shared" si="52"/>
        <v>89.75</v>
      </c>
      <c r="G174" s="4">
        <f t="shared" si="66"/>
        <v>103.12249999999987</v>
      </c>
      <c r="H174" s="9">
        <f t="shared" si="53"/>
        <v>50.769999999999527</v>
      </c>
      <c r="I174" s="4">
        <f t="shared" si="59"/>
        <v>36.689999999999962</v>
      </c>
      <c r="K174" s="16">
        <f t="shared" si="57"/>
        <v>1</v>
      </c>
      <c r="L174" s="4">
        <f t="shared" si="58"/>
        <v>222.21000000000004</v>
      </c>
      <c r="M174" s="6">
        <f t="shared" si="62"/>
        <v>1</v>
      </c>
      <c r="N174" s="4">
        <f t="shared" si="63"/>
        <v>222.21000000000004</v>
      </c>
      <c r="O174" s="6">
        <f t="shared" si="64"/>
        <v>1</v>
      </c>
      <c r="P174" s="4">
        <f t="shared" si="65"/>
        <v>235.11999999999989</v>
      </c>
      <c r="Q174" s="13"/>
      <c r="R174" s="13"/>
      <c r="S174" s="4">
        <f t="shared" si="56"/>
        <v>94.159999999999854</v>
      </c>
      <c r="T174" s="6">
        <f t="shared" si="60"/>
        <v>1.5487783544230025</v>
      </c>
      <c r="U174" s="4">
        <f t="shared" si="54"/>
        <v>-4.4099999999998545</v>
      </c>
      <c r="V174" s="6">
        <f t="shared" si="61"/>
        <v>1.0254242229867665</v>
      </c>
      <c r="X174" s="4">
        <f t="shared" si="55"/>
        <v>-4.4099999999998545</v>
      </c>
      <c r="Z174" s="4">
        <f t="shared" si="69"/>
        <v>94.159999999999854</v>
      </c>
      <c r="AA174" s="4">
        <f t="shared" si="70"/>
        <v>50.769999999999527</v>
      </c>
      <c r="AC174" s="4">
        <f t="shared" si="71"/>
        <v>15.769999999999527</v>
      </c>
      <c r="AD174" s="4">
        <f t="shared" si="67"/>
        <v>114.84999999999945</v>
      </c>
      <c r="AG174" s="4">
        <f t="shared" si="68"/>
        <v>3.3999999999996362</v>
      </c>
      <c r="AH174" s="4">
        <f t="shared" si="48"/>
        <v>61.130000000000109</v>
      </c>
      <c r="AI174" s="4">
        <f t="shared" si="49"/>
        <v>41.319999999999709</v>
      </c>
      <c r="AK174" s="4">
        <f t="shared" si="50"/>
        <v>50.769999999999527</v>
      </c>
      <c r="AL174" s="4">
        <f t="shared" si="51"/>
        <v>-41.319999999999709</v>
      </c>
    </row>
    <row r="175" spans="1:38">
      <c r="A175" s="2">
        <f>Pairs!P175</f>
        <v>40427</v>
      </c>
      <c r="B175" s="5">
        <f>Pairs!Q175</f>
        <v>6156.29</v>
      </c>
      <c r="C175" s="5">
        <f>Pairs!R175</f>
        <v>6164.93</v>
      </c>
      <c r="D175" s="5">
        <f>Pairs!S175</f>
        <v>6140.98</v>
      </c>
      <c r="E175" s="5">
        <f>Pairs!T175</f>
        <v>6155.04</v>
      </c>
      <c r="F175" s="4">
        <f t="shared" si="52"/>
        <v>23.950000000000728</v>
      </c>
      <c r="G175" s="4">
        <f t="shared" si="66"/>
        <v>91.899166666666588</v>
      </c>
      <c r="H175" s="9">
        <f t="shared" si="53"/>
        <v>20.420000000000073</v>
      </c>
      <c r="I175" s="4">
        <f t="shared" si="59"/>
        <v>48.526000000000025</v>
      </c>
      <c r="K175" s="16">
        <f t="shared" si="57"/>
        <v>1</v>
      </c>
      <c r="L175" s="4">
        <f t="shared" si="58"/>
        <v>229.81999999999971</v>
      </c>
      <c r="M175" s="6">
        <f t="shared" si="62"/>
        <v>1</v>
      </c>
      <c r="N175" s="4">
        <f t="shared" si="63"/>
        <v>242.63000000000011</v>
      </c>
      <c r="O175" s="6">
        <f t="shared" si="64"/>
        <v>1</v>
      </c>
      <c r="P175" s="4">
        <f t="shared" si="65"/>
        <v>255.53999999999996</v>
      </c>
      <c r="Q175" s="13"/>
      <c r="R175" s="13"/>
      <c r="S175" s="4">
        <f t="shared" si="56"/>
        <v>30.3100000000004</v>
      </c>
      <c r="T175" s="6">
        <f t="shared" si="60"/>
        <v>1.1364025021376194</v>
      </c>
      <c r="U175" s="4">
        <f t="shared" si="54"/>
        <v>-6.3599999999996726</v>
      </c>
      <c r="V175" s="6">
        <f t="shared" si="61"/>
        <v>1.0286215741865787</v>
      </c>
      <c r="X175" s="4">
        <f t="shared" si="55"/>
        <v>-6.3599999999996726</v>
      </c>
      <c r="Z175" s="4">
        <f t="shared" si="69"/>
        <v>30.3100000000004</v>
      </c>
      <c r="AA175" s="4">
        <f t="shared" si="70"/>
        <v>20.420000000000073</v>
      </c>
      <c r="AC175" s="4" t="str">
        <f t="shared" si="71"/>
        <v/>
      </c>
      <c r="AD175" s="4">
        <f t="shared" si="67"/>
        <v>144.09999999999945</v>
      </c>
      <c r="AG175" s="4">
        <f t="shared" si="68"/>
        <v>8.6400000000003274</v>
      </c>
      <c r="AH175" s="4">
        <f t="shared" si="48"/>
        <v>61.130000000000109</v>
      </c>
      <c r="AI175" s="4">
        <f t="shared" si="49"/>
        <v>41.319999999999709</v>
      </c>
      <c r="AK175" s="4">
        <f t="shared" si="50"/>
        <v>20.420000000000073</v>
      </c>
      <c r="AL175" s="4">
        <f t="shared" si="51"/>
        <v>-20.420000000000073</v>
      </c>
    </row>
    <row r="176" spans="1:38">
      <c r="A176" s="2">
        <f>Pairs!P176</f>
        <v>40428</v>
      </c>
      <c r="B176" s="5">
        <f>Pairs!Q176</f>
        <v>6136.92</v>
      </c>
      <c r="C176" s="5">
        <f>Pairs!R176</f>
        <v>6138.93</v>
      </c>
      <c r="D176" s="5">
        <f>Pairs!S176</f>
        <v>6083.2</v>
      </c>
      <c r="E176" s="5">
        <f>Pairs!T176</f>
        <v>6117.89</v>
      </c>
      <c r="F176" s="4">
        <f t="shared" si="52"/>
        <v>55.730000000000473</v>
      </c>
      <c r="G176" s="4">
        <f t="shared" si="66"/>
        <v>88.399999999999935</v>
      </c>
      <c r="H176" s="9">
        <f t="shared" si="53"/>
        <v>-37.149999999999636</v>
      </c>
      <c r="I176" s="4">
        <f t="shared" si="59"/>
        <v>38.534000000000013</v>
      </c>
      <c r="K176" s="16">
        <f t="shared" si="57"/>
        <v>0.47815704452872815</v>
      </c>
      <c r="L176" s="4">
        <f t="shared" si="58"/>
        <v>71.1899999999996</v>
      </c>
      <c r="M176" s="6">
        <f t="shared" si="62"/>
        <v>0.84688620533322501</v>
      </c>
      <c r="N176" s="4">
        <f t="shared" si="63"/>
        <v>242.63000000000011</v>
      </c>
      <c r="O176" s="6">
        <f t="shared" si="64"/>
        <v>0.84688620533322501</v>
      </c>
      <c r="P176" s="4">
        <f t="shared" si="65"/>
        <v>242.63000000000011</v>
      </c>
      <c r="Q176" s="13"/>
      <c r="R176" s="13"/>
      <c r="S176" s="4">
        <f t="shared" si="56"/>
        <v>-16.109999999999673</v>
      </c>
      <c r="T176" s="6">
        <f t="shared" si="60"/>
        <v>0.9299016621703956</v>
      </c>
      <c r="U176" s="4">
        <f t="shared" si="54"/>
        <v>71.840000000000146</v>
      </c>
      <c r="V176" s="6">
        <f t="shared" si="61"/>
        <v>0.68740753633278118</v>
      </c>
      <c r="X176" s="4">
        <f t="shared" si="55"/>
        <v>-16.109999999999673</v>
      </c>
      <c r="Z176" s="4">
        <f t="shared" si="69"/>
        <v>71.840000000000146</v>
      </c>
      <c r="AA176" s="4">
        <f t="shared" si="70"/>
        <v>37.149999999999636</v>
      </c>
      <c r="AC176" s="4">
        <f t="shared" si="71"/>
        <v>2.1499999999996362</v>
      </c>
      <c r="AD176" s="4">
        <f t="shared" si="67"/>
        <v>105.77999999999884</v>
      </c>
      <c r="AG176" s="4">
        <f t="shared" si="68"/>
        <v>2.0100000000002183</v>
      </c>
      <c r="AH176" s="4">
        <f t="shared" si="48"/>
        <v>61.130000000000109</v>
      </c>
      <c r="AI176" s="4">
        <f t="shared" si="49"/>
        <v>41.319999999999709</v>
      </c>
      <c r="AK176" s="4">
        <f t="shared" si="50"/>
        <v>-41.319999999999709</v>
      </c>
      <c r="AL176" s="4">
        <f t="shared" si="51"/>
        <v>37.149999999999636</v>
      </c>
    </row>
    <row r="177" spans="1:38">
      <c r="A177" s="2">
        <f>Pairs!P177</f>
        <v>40429</v>
      </c>
      <c r="B177" s="5">
        <f>Pairs!Q177</f>
        <v>6099.33</v>
      </c>
      <c r="C177" s="5">
        <f>Pairs!R177</f>
        <v>6180.38</v>
      </c>
      <c r="D177" s="5">
        <f>Pairs!S177</f>
        <v>6062.65</v>
      </c>
      <c r="E177" s="5">
        <f>Pairs!T177</f>
        <v>6164.44</v>
      </c>
      <c r="F177" s="4">
        <f t="shared" si="52"/>
        <v>117.73000000000047</v>
      </c>
      <c r="G177" s="4">
        <f t="shared" si="66"/>
        <v>93.222500000000011</v>
      </c>
      <c r="H177" s="9">
        <f t="shared" si="53"/>
        <v>46.549999999999272</v>
      </c>
      <c r="I177" s="4">
        <f t="shared" si="59"/>
        <v>16.107999999999993</v>
      </c>
      <c r="K177" s="16">
        <f t="shared" si="57"/>
        <v>1</v>
      </c>
      <c r="L177" s="4">
        <f t="shared" si="58"/>
        <v>80.589999999999236</v>
      </c>
      <c r="M177" s="6">
        <f t="shared" si="62"/>
        <v>1</v>
      </c>
      <c r="N177" s="4">
        <f t="shared" si="63"/>
        <v>239.21999999999935</v>
      </c>
      <c r="O177" s="6">
        <f t="shared" si="64"/>
        <v>1</v>
      </c>
      <c r="P177" s="4">
        <f t="shared" si="65"/>
        <v>252.02999999999975</v>
      </c>
      <c r="Q177" s="13"/>
      <c r="R177" s="13"/>
      <c r="S177" s="4">
        <f t="shared" si="56"/>
        <v>62.489999999999782</v>
      </c>
      <c r="T177" s="6">
        <f t="shared" si="60"/>
        <v>1.3559488692232096</v>
      </c>
      <c r="U177" s="4">
        <f t="shared" si="54"/>
        <v>55.240000000000691</v>
      </c>
      <c r="V177" s="6">
        <f t="shared" si="61"/>
        <v>-0.2977946340778318</v>
      </c>
      <c r="X177" s="4">
        <f t="shared" si="55"/>
        <v>55.240000000000691</v>
      </c>
      <c r="Z177" s="4">
        <f t="shared" si="69"/>
        <v>62.489999999999782</v>
      </c>
      <c r="AA177" s="4">
        <f t="shared" si="70"/>
        <v>46.549999999999272</v>
      </c>
      <c r="AC177" s="4">
        <f t="shared" si="71"/>
        <v>11.549999999999272</v>
      </c>
      <c r="AD177" s="4">
        <f t="shared" si="67"/>
        <v>116.38999999999851</v>
      </c>
      <c r="AG177" s="4">
        <f t="shared" si="68"/>
        <v>36.680000000000291</v>
      </c>
      <c r="AH177" s="4">
        <f t="shared" si="48"/>
        <v>61.130000000000109</v>
      </c>
      <c r="AI177" s="4">
        <f t="shared" si="49"/>
        <v>41.319999999999709</v>
      </c>
      <c r="AK177" s="4">
        <f t="shared" si="50"/>
        <v>-41.319999999999709</v>
      </c>
      <c r="AL177" s="4">
        <f t="shared" si="51"/>
        <v>-41.319999999999709</v>
      </c>
    </row>
    <row r="178" spans="1:38">
      <c r="A178" s="2">
        <f>Pairs!P178</f>
        <v>40430</v>
      </c>
      <c r="B178" s="5">
        <f>Pairs!Q178</f>
        <v>6141.84</v>
      </c>
      <c r="C178" s="5">
        <f>Pairs!R178</f>
        <v>6233.07</v>
      </c>
      <c r="D178" s="5">
        <f>Pairs!S178</f>
        <v>6133.99</v>
      </c>
      <c r="E178" s="5">
        <f>Pairs!T178</f>
        <v>6221.52</v>
      </c>
      <c r="F178" s="4">
        <f t="shared" si="52"/>
        <v>99.079999999999927</v>
      </c>
      <c r="G178" s="4">
        <f t="shared" si="66"/>
        <v>92.601666666666688</v>
      </c>
      <c r="H178" s="9">
        <f t="shared" si="53"/>
        <v>57.080000000000837</v>
      </c>
      <c r="I178" s="4">
        <f t="shared" si="59"/>
        <v>27.534000000000013</v>
      </c>
      <c r="K178" s="16">
        <f t="shared" si="57"/>
        <v>1</v>
      </c>
      <c r="L178" s="4">
        <f t="shared" si="58"/>
        <v>103.63000000000011</v>
      </c>
      <c r="M178" s="6">
        <f t="shared" si="62"/>
        <v>1</v>
      </c>
      <c r="N178" s="4">
        <f t="shared" si="63"/>
        <v>137.67000000000007</v>
      </c>
      <c r="O178" s="6">
        <f t="shared" si="64"/>
        <v>1</v>
      </c>
      <c r="P178" s="4">
        <f t="shared" si="65"/>
        <v>309.11000000000058</v>
      </c>
      <c r="Q178" s="13"/>
      <c r="R178" s="13"/>
      <c r="S178" s="4">
        <f t="shared" si="56"/>
        <v>68.630000000000109</v>
      </c>
      <c r="T178" s="6">
        <f t="shared" si="60"/>
        <v>1.8515944906316015</v>
      </c>
      <c r="U178" s="4">
        <f t="shared" si="54"/>
        <v>30.449999999999818</v>
      </c>
      <c r="V178" s="6">
        <f t="shared" si="61"/>
        <v>0.62216155850601684</v>
      </c>
      <c r="X178" s="4">
        <f t="shared" si="55"/>
        <v>30.449999999999818</v>
      </c>
      <c r="Z178" s="4">
        <f t="shared" si="69"/>
        <v>68.630000000000109</v>
      </c>
      <c r="AA178" s="4">
        <f t="shared" si="70"/>
        <v>57.080000000000837</v>
      </c>
      <c r="AC178" s="4">
        <f t="shared" si="71"/>
        <v>22.080000000000837</v>
      </c>
      <c r="AD178" s="4">
        <f t="shared" si="67"/>
        <v>160.38999999999942</v>
      </c>
      <c r="AG178" s="4">
        <f t="shared" si="68"/>
        <v>7.8500000000003638</v>
      </c>
      <c r="AH178" s="4">
        <f t="shared" si="48"/>
        <v>61.130000000000109</v>
      </c>
      <c r="AI178" s="4">
        <f t="shared" si="49"/>
        <v>41.319999999999709</v>
      </c>
      <c r="AK178" s="4">
        <f t="shared" si="50"/>
        <v>57.080000000000837</v>
      </c>
      <c r="AL178" s="4">
        <f t="shared" si="51"/>
        <v>-41.319999999999709</v>
      </c>
    </row>
    <row r="179" spans="1:38">
      <c r="A179" s="2">
        <f>Pairs!P179</f>
        <v>40431</v>
      </c>
      <c r="B179" s="5">
        <f>Pairs!Q179</f>
        <v>6186.22</v>
      </c>
      <c r="C179" s="5">
        <f>Pairs!R179</f>
        <v>6224.65</v>
      </c>
      <c r="D179" s="5">
        <f>Pairs!S179</f>
        <v>6182.56</v>
      </c>
      <c r="E179" s="5">
        <f>Pairs!T179</f>
        <v>6214.77</v>
      </c>
      <c r="F179" s="4">
        <f t="shared" si="52"/>
        <v>42.089999999999236</v>
      </c>
      <c r="G179" s="4">
        <f t="shared" si="66"/>
        <v>86.354166666666586</v>
      </c>
      <c r="H179" s="9">
        <f t="shared" si="53"/>
        <v>-6.75</v>
      </c>
      <c r="I179" s="4">
        <f t="shared" si="59"/>
        <v>16.030000000000108</v>
      </c>
      <c r="K179" s="16">
        <f t="shared" si="57"/>
        <v>0.93486442149956583</v>
      </c>
      <c r="L179" s="4">
        <f t="shared" si="58"/>
        <v>103.63000000000011</v>
      </c>
      <c r="M179" s="6">
        <f t="shared" si="62"/>
        <v>0.95096971017650911</v>
      </c>
      <c r="N179" s="4">
        <f t="shared" si="63"/>
        <v>137.67000000000007</v>
      </c>
      <c r="O179" s="6">
        <f t="shared" si="64"/>
        <v>0.97721903476206551</v>
      </c>
      <c r="P179" s="4">
        <f t="shared" si="65"/>
        <v>296.30000000000018</v>
      </c>
      <c r="Q179" s="13"/>
      <c r="R179" s="13"/>
      <c r="S179" s="4">
        <f t="shared" si="56"/>
        <v>3.1299999999991996</v>
      </c>
      <c r="T179" s="6">
        <f t="shared" si="60"/>
        <v>1.0302036089935269</v>
      </c>
      <c r="U179" s="4">
        <f t="shared" si="54"/>
        <v>38.960000000000036</v>
      </c>
      <c r="V179" s="6">
        <f t="shared" si="61"/>
        <v>0.62404709061082697</v>
      </c>
      <c r="X179" s="4">
        <f t="shared" si="55"/>
        <v>3.1299999999991996</v>
      </c>
      <c r="Z179" s="4">
        <f t="shared" si="69"/>
        <v>38.960000000000036</v>
      </c>
      <c r="AA179" s="4">
        <f t="shared" si="70"/>
        <v>6.75</v>
      </c>
      <c r="AC179" s="4">
        <f t="shared" si="71"/>
        <v>-28.25</v>
      </c>
      <c r="AD179" s="4">
        <f t="shared" si="67"/>
        <v>128.54999999999927</v>
      </c>
      <c r="AG179" s="4">
        <f t="shared" si="68"/>
        <v>3.6599999999998545</v>
      </c>
      <c r="AH179" s="4">
        <f t="shared" si="48"/>
        <v>61.130000000000109</v>
      </c>
      <c r="AI179" s="4">
        <f t="shared" si="49"/>
        <v>40.640000000000327</v>
      </c>
      <c r="AK179" s="4">
        <f t="shared" si="50"/>
        <v>-6.75</v>
      </c>
      <c r="AL179" s="4">
        <f t="shared" si="51"/>
        <v>6.75</v>
      </c>
    </row>
    <row r="180" spans="1:38">
      <c r="A180" s="2">
        <f>Pairs!P180</f>
        <v>40434</v>
      </c>
      <c r="B180" s="5">
        <f>Pairs!Q180</f>
        <v>6258.51</v>
      </c>
      <c r="C180" s="5">
        <f>Pairs!R180</f>
        <v>6290.87</v>
      </c>
      <c r="D180" s="5">
        <f>Pairs!S180</f>
        <v>6231.52</v>
      </c>
      <c r="E180" s="5">
        <f>Pairs!T180</f>
        <v>6261.68</v>
      </c>
      <c r="F180" s="4">
        <f t="shared" si="52"/>
        <v>59.349999999999454</v>
      </c>
      <c r="G180" s="4">
        <f t="shared" si="66"/>
        <v>86.934166666666599</v>
      </c>
      <c r="H180" s="9">
        <f t="shared" si="53"/>
        <v>46.909999999999854</v>
      </c>
      <c r="I180" s="4">
        <f t="shared" si="59"/>
        <v>21.328000000000067</v>
      </c>
      <c r="K180" s="16">
        <f t="shared" si="57"/>
        <v>1</v>
      </c>
      <c r="L180" s="4">
        <f t="shared" si="58"/>
        <v>143.78999999999996</v>
      </c>
      <c r="M180" s="6">
        <f t="shared" si="62"/>
        <v>1</v>
      </c>
      <c r="N180" s="4">
        <f t="shared" si="63"/>
        <v>143.78999999999996</v>
      </c>
      <c r="O180" s="6">
        <f t="shared" si="64"/>
        <v>1</v>
      </c>
      <c r="P180" s="4">
        <f t="shared" si="65"/>
        <v>177.82999999999993</v>
      </c>
      <c r="Q180" s="13"/>
      <c r="R180" s="13"/>
      <c r="S180" s="4">
        <f t="shared" si="56"/>
        <v>76.099999999999454</v>
      </c>
      <c r="T180" s="6">
        <f t="shared" si="60"/>
        <v>1.669207758371122</v>
      </c>
      <c r="U180" s="4">
        <f t="shared" si="54"/>
        <v>-16.75</v>
      </c>
      <c r="V180" s="6">
        <f t="shared" si="61"/>
        <v>1.0964971533339765</v>
      </c>
      <c r="X180" s="4">
        <f t="shared" si="55"/>
        <v>-16.75</v>
      </c>
      <c r="Z180" s="4">
        <f t="shared" si="69"/>
        <v>76.099999999999454</v>
      </c>
      <c r="AA180" s="4">
        <f t="shared" si="70"/>
        <v>46.909999999999854</v>
      </c>
      <c r="AC180" s="4">
        <f t="shared" si="71"/>
        <v>11.909999999999854</v>
      </c>
      <c r="AD180" s="4">
        <f t="shared" si="67"/>
        <v>136.69999999999891</v>
      </c>
      <c r="AG180" s="4">
        <f t="shared" si="68"/>
        <v>26.989999999999782</v>
      </c>
      <c r="AH180" s="4">
        <f t="shared" si="48"/>
        <v>61.130000000000109</v>
      </c>
      <c r="AI180" s="4">
        <f t="shared" si="49"/>
        <v>40.640000000000327</v>
      </c>
      <c r="AK180" s="4">
        <f t="shared" si="50"/>
        <v>46.909999999999854</v>
      </c>
      <c r="AL180" s="4">
        <f t="shared" si="51"/>
        <v>-40.640000000000327</v>
      </c>
    </row>
    <row r="181" spans="1:38">
      <c r="A181" s="2">
        <f>Pairs!P181</f>
        <v>40435</v>
      </c>
      <c r="B181" s="5">
        <f>Pairs!Q181</f>
        <v>6261.78</v>
      </c>
      <c r="C181" s="5">
        <f>Pairs!R181</f>
        <v>6287.78</v>
      </c>
      <c r="D181" s="5">
        <f>Pairs!S181</f>
        <v>6231.38</v>
      </c>
      <c r="E181" s="5">
        <f>Pairs!T181</f>
        <v>6275.41</v>
      </c>
      <c r="F181" s="4">
        <f t="shared" si="52"/>
        <v>56.399999999999636</v>
      </c>
      <c r="G181" s="4">
        <f t="shared" si="66"/>
        <v>82.314999999999898</v>
      </c>
      <c r="H181" s="9">
        <f t="shared" si="53"/>
        <v>13.729999999999563</v>
      </c>
      <c r="I181" s="4">
        <f t="shared" si="59"/>
        <v>31.503999999999905</v>
      </c>
      <c r="K181" s="16">
        <f t="shared" si="57"/>
        <v>1</v>
      </c>
      <c r="L181" s="4">
        <f t="shared" si="58"/>
        <v>110.97000000000025</v>
      </c>
      <c r="M181" s="6">
        <f t="shared" si="62"/>
        <v>1</v>
      </c>
      <c r="N181" s="4">
        <f t="shared" si="63"/>
        <v>157.51999999999953</v>
      </c>
      <c r="O181" s="6">
        <f t="shared" si="64"/>
        <v>1</v>
      </c>
      <c r="P181" s="4">
        <f t="shared" si="65"/>
        <v>191.55999999999949</v>
      </c>
      <c r="Q181" s="13"/>
      <c r="R181" s="13"/>
      <c r="S181" s="4">
        <f t="shared" si="56"/>
        <v>26.099999999999454</v>
      </c>
      <c r="T181" s="6">
        <f t="shared" si="60"/>
        <v>1.1815147089505491</v>
      </c>
      <c r="U181" s="4">
        <f t="shared" si="54"/>
        <v>30.300000000000182</v>
      </c>
      <c r="V181" s="6">
        <f t="shared" si="61"/>
        <v>0.78927602754016146</v>
      </c>
      <c r="X181" s="4">
        <f t="shared" si="55"/>
        <v>26.099999999999454</v>
      </c>
      <c r="Z181" s="4">
        <f t="shared" si="69"/>
        <v>30.300000000000182</v>
      </c>
      <c r="AA181" s="4">
        <f t="shared" si="70"/>
        <v>13.729999999999563</v>
      </c>
      <c r="AC181" s="4" t="str">
        <f t="shared" si="71"/>
        <v/>
      </c>
      <c r="AD181" s="4">
        <f t="shared" si="67"/>
        <v>158.88999999999851</v>
      </c>
      <c r="AG181" s="4">
        <f t="shared" si="68"/>
        <v>26</v>
      </c>
      <c r="AH181" s="4">
        <f t="shared" si="48"/>
        <v>61.130000000000109</v>
      </c>
      <c r="AI181" s="4">
        <f t="shared" si="49"/>
        <v>36.680000000000291</v>
      </c>
      <c r="AK181" s="4">
        <f t="shared" si="50"/>
        <v>13.729999999999563</v>
      </c>
      <c r="AL181" s="4">
        <f t="shared" si="51"/>
        <v>-13.729999999999563</v>
      </c>
    </row>
    <row r="182" spans="1:38">
      <c r="A182" s="2">
        <f>Pairs!P182</f>
        <v>40436</v>
      </c>
      <c r="B182" s="5">
        <f>Pairs!Q182</f>
        <v>6282.52</v>
      </c>
      <c r="C182" s="5">
        <f>Pairs!R182</f>
        <v>6288.2</v>
      </c>
      <c r="D182" s="5">
        <f>Pairs!S182</f>
        <v>6227.2</v>
      </c>
      <c r="E182" s="5">
        <f>Pairs!T182</f>
        <v>6261.87</v>
      </c>
      <c r="F182" s="4">
        <f t="shared" si="52"/>
        <v>61</v>
      </c>
      <c r="G182" s="4">
        <f t="shared" si="66"/>
        <v>80.035833333333287</v>
      </c>
      <c r="H182" s="9">
        <f t="shared" si="53"/>
        <v>-13.539999999999964</v>
      </c>
      <c r="I182" s="4">
        <f t="shared" si="59"/>
        <v>19.486000000000057</v>
      </c>
      <c r="K182" s="16">
        <f t="shared" si="57"/>
        <v>0.77671503957783483</v>
      </c>
      <c r="L182" s="4">
        <f t="shared" si="58"/>
        <v>60.639999999999418</v>
      </c>
      <c r="M182" s="6">
        <f t="shared" si="62"/>
        <v>0.91404266124936517</v>
      </c>
      <c r="N182" s="4">
        <f t="shared" si="63"/>
        <v>157.51999999999953</v>
      </c>
      <c r="O182" s="6">
        <f t="shared" si="64"/>
        <v>0.91404266124936517</v>
      </c>
      <c r="P182" s="4">
        <f t="shared" si="65"/>
        <v>157.51999999999953</v>
      </c>
      <c r="Q182" s="13"/>
      <c r="R182" s="13"/>
      <c r="S182" s="4">
        <f t="shared" si="56"/>
        <v>12.789999999999964</v>
      </c>
      <c r="T182" s="6">
        <f t="shared" si="60"/>
        <v>1.1152563755970075</v>
      </c>
      <c r="U182" s="4">
        <f t="shared" si="54"/>
        <v>48.210000000000036</v>
      </c>
      <c r="V182" s="6">
        <f t="shared" si="61"/>
        <v>0.56555825898891654</v>
      </c>
      <c r="X182" s="4">
        <f t="shared" si="55"/>
        <v>12.789999999999964</v>
      </c>
      <c r="Z182" s="4">
        <f t="shared" si="69"/>
        <v>48.210000000000036</v>
      </c>
      <c r="AA182" s="4">
        <f t="shared" si="70"/>
        <v>13.539999999999964</v>
      </c>
      <c r="AC182" s="4">
        <f t="shared" si="71"/>
        <v>-21.460000000000036</v>
      </c>
      <c r="AD182" s="4">
        <f t="shared" si="67"/>
        <v>13.749999999999091</v>
      </c>
      <c r="AG182" s="4">
        <f t="shared" si="68"/>
        <v>5.6799999999993815</v>
      </c>
      <c r="AH182" s="4">
        <f t="shared" si="48"/>
        <v>61.130000000000109</v>
      </c>
      <c r="AI182" s="4">
        <f t="shared" si="49"/>
        <v>36.680000000000291</v>
      </c>
      <c r="AK182" s="4">
        <f t="shared" si="50"/>
        <v>-36.680000000000291</v>
      </c>
      <c r="AL182" s="4">
        <f t="shared" si="51"/>
        <v>13.539999999999964</v>
      </c>
    </row>
    <row r="183" spans="1:38">
      <c r="A183" s="2">
        <f>Pairs!P183</f>
        <v>40437</v>
      </c>
      <c r="B183" s="5">
        <f>Pairs!Q183</f>
        <v>6255.14</v>
      </c>
      <c r="C183" s="5">
        <f>Pairs!R183</f>
        <v>6281.1</v>
      </c>
      <c r="D183" s="5">
        <f>Pairs!S183</f>
        <v>6233.97</v>
      </c>
      <c r="E183" s="5">
        <f>Pairs!T183</f>
        <v>6249.65</v>
      </c>
      <c r="F183" s="4">
        <f t="shared" si="52"/>
        <v>47.130000000000109</v>
      </c>
      <c r="G183" s="4">
        <f t="shared" si="66"/>
        <v>76.271666666666604</v>
      </c>
      <c r="H183" s="9">
        <f t="shared" si="53"/>
        <v>-12.220000000000255</v>
      </c>
      <c r="I183" s="4">
        <f t="shared" si="59"/>
        <v>5.6259999999998396</v>
      </c>
      <c r="K183" s="16">
        <f t="shared" si="57"/>
        <v>0.57519788918205039</v>
      </c>
      <c r="L183" s="4">
        <f t="shared" si="58"/>
        <v>60.639999999999418</v>
      </c>
      <c r="M183" s="6">
        <f t="shared" si="62"/>
        <v>0.76786518878976151</v>
      </c>
      <c r="N183" s="4">
        <f t="shared" si="63"/>
        <v>110.97000000000025</v>
      </c>
      <c r="O183" s="6">
        <f t="shared" si="64"/>
        <v>0.83646521076688485</v>
      </c>
      <c r="P183" s="4">
        <f t="shared" si="65"/>
        <v>157.51999999999953</v>
      </c>
      <c r="Q183" s="13"/>
      <c r="R183" s="13"/>
      <c r="S183" s="4">
        <f t="shared" si="56"/>
        <v>19.230000000000473</v>
      </c>
      <c r="T183" s="6">
        <f t="shared" si="60"/>
        <v>1.0938324538258668</v>
      </c>
      <c r="U183" s="4">
        <f t="shared" si="54"/>
        <v>27.899999999999636</v>
      </c>
      <c r="V183" s="6">
        <f t="shared" si="61"/>
        <v>0.31662269129287601</v>
      </c>
      <c r="X183" s="4">
        <f t="shared" si="55"/>
        <v>19.230000000000473</v>
      </c>
      <c r="Z183" s="4">
        <f t="shared" si="69"/>
        <v>27.899999999999636</v>
      </c>
      <c r="AA183" s="4">
        <f t="shared" si="70"/>
        <v>12.220000000000255</v>
      </c>
      <c r="AC183" s="4" t="str">
        <f t="shared" si="71"/>
        <v/>
      </c>
      <c r="AD183" s="4">
        <f t="shared" si="67"/>
        <v>13.749999999999091</v>
      </c>
      <c r="AG183" s="4">
        <f t="shared" si="68"/>
        <v>21.170000000000073</v>
      </c>
      <c r="AH183" s="4">
        <f t="shared" si="48"/>
        <v>61.130000000000109</v>
      </c>
      <c r="AI183" s="4">
        <f t="shared" si="49"/>
        <v>36.680000000000291</v>
      </c>
      <c r="AK183" s="4">
        <f t="shared" si="50"/>
        <v>-12.220000000000255</v>
      </c>
      <c r="AL183" s="4">
        <f t="shared" si="51"/>
        <v>12.220000000000255</v>
      </c>
    </row>
    <row r="184" spans="1:38">
      <c r="A184" s="2">
        <f>Pairs!P184</f>
        <v>40438</v>
      </c>
      <c r="B184" s="5">
        <f>Pairs!Q184</f>
        <v>6297.93</v>
      </c>
      <c r="C184" s="5">
        <f>Pairs!R184</f>
        <v>6321.2</v>
      </c>
      <c r="D184" s="5">
        <f>Pairs!S184</f>
        <v>6185.74</v>
      </c>
      <c r="E184" s="5">
        <f>Pairs!T184</f>
        <v>6209.76</v>
      </c>
      <c r="F184" s="4">
        <f t="shared" si="52"/>
        <v>135.46000000000004</v>
      </c>
      <c r="G184" s="4">
        <f t="shared" si="66"/>
        <v>69.93416666666667</v>
      </c>
      <c r="H184" s="9">
        <f t="shared" si="53"/>
        <v>-39.889999999999418</v>
      </c>
      <c r="I184" s="4">
        <f t="shared" si="59"/>
        <v>-1.0020000000000437</v>
      </c>
      <c r="K184" s="16">
        <f t="shared" si="57"/>
        <v>0</v>
      </c>
      <c r="L184" s="4">
        <f t="shared" si="58"/>
        <v>65.649999999999636</v>
      </c>
      <c r="M184" s="6">
        <f t="shared" si="62"/>
        <v>0</v>
      </c>
      <c r="N184" s="4">
        <f t="shared" si="63"/>
        <v>65.649999999999636</v>
      </c>
      <c r="O184" s="6">
        <f t="shared" si="64"/>
        <v>0.58322752666328193</v>
      </c>
      <c r="P184" s="4">
        <f t="shared" si="65"/>
        <v>157.51999999999953</v>
      </c>
      <c r="Q184" s="13"/>
      <c r="R184" s="13"/>
      <c r="S184" s="4">
        <f t="shared" si="56"/>
        <v>71.550000000000182</v>
      </c>
      <c r="T184" s="6">
        <f t="shared" si="60"/>
        <v>1.7551121372031728</v>
      </c>
      <c r="U184" s="4">
        <f t="shared" si="54"/>
        <v>63.909999999999854</v>
      </c>
      <c r="V184" s="6">
        <f t="shared" si="61"/>
        <v>-0.47872691292877528</v>
      </c>
      <c r="X184" s="4">
        <f t="shared" si="55"/>
        <v>63.909999999999854</v>
      </c>
      <c r="Z184" s="4">
        <f t="shared" si="69"/>
        <v>71.550000000000182</v>
      </c>
      <c r="AA184" s="4">
        <f t="shared" si="70"/>
        <v>39.889999999999418</v>
      </c>
      <c r="AC184" s="4">
        <f t="shared" si="71"/>
        <v>4.8899999999994179</v>
      </c>
      <c r="AD184" s="4">
        <f t="shared" si="67"/>
        <v>2.8699999999989814</v>
      </c>
      <c r="AG184" s="4">
        <f t="shared" si="68"/>
        <v>23.269999999999527</v>
      </c>
      <c r="AH184" s="4">
        <f t="shared" si="48"/>
        <v>61.130000000000109</v>
      </c>
      <c r="AI184" s="4">
        <f t="shared" si="49"/>
        <v>36.680000000000291</v>
      </c>
      <c r="AK184" s="4">
        <f t="shared" si="50"/>
        <v>-36.680000000000291</v>
      </c>
      <c r="AL184" s="4">
        <f t="shared" si="51"/>
        <v>-36.680000000000291</v>
      </c>
    </row>
    <row r="185" spans="1:38">
      <c r="A185" s="2">
        <f>Pairs!P185</f>
        <v>40441</v>
      </c>
      <c r="B185" s="5">
        <f>Pairs!Q185</f>
        <v>6231.28</v>
      </c>
      <c r="C185" s="5">
        <f>Pairs!R185</f>
        <v>6301.63</v>
      </c>
      <c r="D185" s="5">
        <f>Pairs!S185</f>
        <v>6219.85</v>
      </c>
      <c r="E185" s="5">
        <f>Pairs!T185</f>
        <v>6294.58</v>
      </c>
      <c r="F185" s="4">
        <f t="shared" si="52"/>
        <v>81.779999999999745</v>
      </c>
      <c r="G185" s="4">
        <f t="shared" si="66"/>
        <v>72.454166666666652</v>
      </c>
      <c r="H185" s="9">
        <f t="shared" si="53"/>
        <v>84.819999999999709</v>
      </c>
      <c r="I185" s="4">
        <f t="shared" si="59"/>
        <v>6.5799999999999272</v>
      </c>
      <c r="K185" s="16">
        <f t="shared" si="57"/>
        <v>1</v>
      </c>
      <c r="L185" s="4">
        <f t="shared" si="58"/>
        <v>84.819999999999709</v>
      </c>
      <c r="M185" s="6">
        <f t="shared" si="62"/>
        <v>1</v>
      </c>
      <c r="N185" s="4">
        <f t="shared" si="63"/>
        <v>84.819999999999709</v>
      </c>
      <c r="O185" s="6">
        <f t="shared" si="64"/>
        <v>1</v>
      </c>
      <c r="P185" s="4">
        <f t="shared" si="65"/>
        <v>130.14000000000033</v>
      </c>
      <c r="Q185" s="13"/>
      <c r="R185" s="13"/>
      <c r="S185" s="4">
        <f t="shared" si="56"/>
        <v>91.869999999999891</v>
      </c>
      <c r="T185" s="6">
        <f t="shared" si="60"/>
        <v>1.3993907083016055</v>
      </c>
      <c r="U185" s="4">
        <f t="shared" si="54"/>
        <v>-10.090000000000146</v>
      </c>
      <c r="V185" s="6">
        <f t="shared" si="61"/>
        <v>0.15369383092155675</v>
      </c>
      <c r="X185" s="4">
        <f t="shared" si="55"/>
        <v>-10.090000000000146</v>
      </c>
      <c r="Z185" s="4">
        <f t="shared" si="69"/>
        <v>91.869999999999891</v>
      </c>
      <c r="AA185" s="4">
        <f t="shared" si="70"/>
        <v>84.819999999999709</v>
      </c>
      <c r="AC185" s="4">
        <f t="shared" si="71"/>
        <v>49.819999999999709</v>
      </c>
      <c r="AD185" s="4">
        <f t="shared" si="67"/>
        <v>52.68999999999869</v>
      </c>
      <c r="AG185" s="4">
        <f t="shared" si="68"/>
        <v>11.429999999999382</v>
      </c>
      <c r="AH185" s="4">
        <f t="shared" si="48"/>
        <v>61.130000000000109</v>
      </c>
      <c r="AI185" s="4">
        <f t="shared" si="49"/>
        <v>36.680000000000291</v>
      </c>
      <c r="AK185" s="4">
        <f t="shared" si="50"/>
        <v>84.819999999999709</v>
      </c>
      <c r="AL185" s="4">
        <f t="shared" si="51"/>
        <v>-36.680000000000291</v>
      </c>
    </row>
    <row r="186" spans="1:38">
      <c r="A186" s="2">
        <f>Pairs!P186</f>
        <v>40442</v>
      </c>
      <c r="B186" s="5">
        <f>Pairs!Q186</f>
        <v>6281.07</v>
      </c>
      <c r="C186" s="5">
        <f>Pairs!R186</f>
        <v>6339.97</v>
      </c>
      <c r="D186" s="5">
        <f>Pairs!S186</f>
        <v>6275.98</v>
      </c>
      <c r="E186" s="5">
        <f>Pairs!T186</f>
        <v>6275.98</v>
      </c>
      <c r="F186" s="4">
        <f t="shared" si="52"/>
        <v>63.990000000000691</v>
      </c>
      <c r="G186" s="4">
        <f t="shared" si="66"/>
        <v>70.307500000000047</v>
      </c>
      <c r="H186" s="9">
        <f t="shared" si="53"/>
        <v>-18.600000000000364</v>
      </c>
      <c r="I186" s="4">
        <f t="shared" si="59"/>
        <v>0.11399999999994179</v>
      </c>
      <c r="K186" s="16">
        <f t="shared" si="57"/>
        <v>0.78071209620372051</v>
      </c>
      <c r="L186" s="4">
        <f t="shared" si="58"/>
        <v>84.819999999999709</v>
      </c>
      <c r="M186" s="6">
        <f t="shared" si="62"/>
        <v>0.78071209620372051</v>
      </c>
      <c r="N186" s="4">
        <f t="shared" si="63"/>
        <v>84.819999999999709</v>
      </c>
      <c r="O186" s="6">
        <f t="shared" si="64"/>
        <v>0.78071209620372051</v>
      </c>
      <c r="P186" s="4">
        <f t="shared" si="65"/>
        <v>84.819999999999709</v>
      </c>
      <c r="Q186" s="13"/>
      <c r="R186" s="13"/>
      <c r="S186" s="4">
        <f t="shared" si="56"/>
        <v>45.390000000000327</v>
      </c>
      <c r="T186" s="6">
        <f t="shared" si="60"/>
        <v>1.5351332232963981</v>
      </c>
      <c r="U186" s="4">
        <f t="shared" si="54"/>
        <v>18.600000000000364</v>
      </c>
      <c r="V186" s="6">
        <f t="shared" si="61"/>
        <v>0.78071209620372051</v>
      </c>
      <c r="X186" s="4">
        <f t="shared" si="55"/>
        <v>18.600000000000364</v>
      </c>
      <c r="Z186" s="4">
        <f t="shared" si="69"/>
        <v>45.390000000000327</v>
      </c>
      <c r="AA186" s="4">
        <f t="shared" si="70"/>
        <v>18.600000000000364</v>
      </c>
      <c r="AC186" s="4">
        <f t="shared" si="71"/>
        <v>-16.399999999999636</v>
      </c>
      <c r="AD186" s="4">
        <f t="shared" si="67"/>
        <v>34.139999999999418</v>
      </c>
      <c r="AG186" s="4">
        <f t="shared" si="68"/>
        <v>5.0900000000001455</v>
      </c>
      <c r="AH186" s="4">
        <f t="shared" ref="AH186:AH249" si="72">MAX(AG146:AG186)</f>
        <v>61.130000000000109</v>
      </c>
      <c r="AI186" s="4">
        <f t="shared" ref="AI186:AI249" si="73">PERCENTILE(AG146:AG186,0.9)</f>
        <v>36.680000000000291</v>
      </c>
      <c r="AK186" s="4">
        <f t="shared" ref="AK186:AK249" si="74">IF(D186-E185&lt;-AI186,-AI186,E186-E185)</f>
        <v>-18.600000000000364</v>
      </c>
      <c r="AL186" s="4">
        <f t="shared" ref="AL186:AL249" si="75">IF(E185-C186&lt;-AI186,-AI186,E185-E186)</f>
        <v>-36.680000000000291</v>
      </c>
    </row>
    <row r="187" spans="1:38">
      <c r="A187" s="2">
        <f>Pairs!P187</f>
        <v>40443</v>
      </c>
      <c r="B187" s="5">
        <f>Pairs!Q187</f>
        <v>6286.33</v>
      </c>
      <c r="C187" s="5">
        <f>Pairs!R187</f>
        <v>6297.4</v>
      </c>
      <c r="D187" s="5">
        <f>Pairs!S187</f>
        <v>6192.43</v>
      </c>
      <c r="E187" s="5">
        <f>Pairs!T187</f>
        <v>6208.33</v>
      </c>
      <c r="F187" s="4">
        <f t="shared" si="52"/>
        <v>104.96999999999935</v>
      </c>
      <c r="G187" s="4">
        <f t="shared" si="66"/>
        <v>77.059166666666599</v>
      </c>
      <c r="H187" s="9">
        <f t="shared" si="53"/>
        <v>-67.649999999999636</v>
      </c>
      <c r="I187" s="4">
        <f t="shared" si="59"/>
        <v>-10.707999999999993</v>
      </c>
      <c r="K187" s="16">
        <f t="shared" si="57"/>
        <v>0</v>
      </c>
      <c r="L187" s="4">
        <f t="shared" si="58"/>
        <v>86.25</v>
      </c>
      <c r="M187" s="6">
        <f t="shared" si="62"/>
        <v>0</v>
      </c>
      <c r="N187" s="4">
        <f t="shared" si="63"/>
        <v>86.25</v>
      </c>
      <c r="O187" s="6">
        <f t="shared" si="64"/>
        <v>0</v>
      </c>
      <c r="P187" s="4">
        <f t="shared" si="65"/>
        <v>86.25</v>
      </c>
      <c r="Q187" s="13"/>
      <c r="R187" s="13"/>
      <c r="S187" s="4">
        <f t="shared" si="56"/>
        <v>21.420000000000073</v>
      </c>
      <c r="T187" s="6">
        <f t="shared" si="60"/>
        <v>1.0332468757368511</v>
      </c>
      <c r="U187" s="4">
        <f t="shared" si="54"/>
        <v>83.549999999999272</v>
      </c>
      <c r="V187" s="6">
        <f t="shared" si="61"/>
        <v>-0.20431502004244267</v>
      </c>
      <c r="X187" s="4">
        <f t="shared" si="55"/>
        <v>21.420000000000073</v>
      </c>
      <c r="Z187" s="4">
        <f t="shared" si="69"/>
        <v>83.549999999999272</v>
      </c>
      <c r="AA187" s="4">
        <f t="shared" si="70"/>
        <v>67.649999999999636</v>
      </c>
      <c r="AC187" s="4">
        <f t="shared" si="71"/>
        <v>32.649999999999636</v>
      </c>
      <c r="AD187" s="4">
        <f t="shared" si="67"/>
        <v>55.239999999999782</v>
      </c>
      <c r="AG187" s="4">
        <f t="shared" si="68"/>
        <v>11.069999999999709</v>
      </c>
      <c r="AH187" s="4">
        <f t="shared" si="72"/>
        <v>61.130000000000109</v>
      </c>
      <c r="AI187" s="4">
        <f t="shared" si="73"/>
        <v>36.680000000000291</v>
      </c>
      <c r="AK187" s="4">
        <f t="shared" si="74"/>
        <v>-36.680000000000291</v>
      </c>
      <c r="AL187" s="4">
        <f t="shared" si="75"/>
        <v>67.649999999999636</v>
      </c>
    </row>
    <row r="188" spans="1:38">
      <c r="A188" s="2">
        <f>Pairs!P188</f>
        <v>40444</v>
      </c>
      <c r="B188" s="5">
        <f>Pairs!Q188</f>
        <v>6252.31</v>
      </c>
      <c r="C188" s="5">
        <f>Pairs!R188</f>
        <v>6263.74</v>
      </c>
      <c r="D188" s="5">
        <f>Pairs!S188</f>
        <v>6129.44</v>
      </c>
      <c r="E188" s="5">
        <f>Pairs!T188</f>
        <v>6184.71</v>
      </c>
      <c r="F188" s="4">
        <f t="shared" si="52"/>
        <v>134.30000000000018</v>
      </c>
      <c r="G188" s="4">
        <f t="shared" si="66"/>
        <v>83.60666666666657</v>
      </c>
      <c r="H188" s="9">
        <f t="shared" si="53"/>
        <v>-23.619999999999891</v>
      </c>
      <c r="I188" s="4">
        <f t="shared" si="59"/>
        <v>-12.98799999999992</v>
      </c>
      <c r="K188" s="16">
        <f t="shared" si="57"/>
        <v>0</v>
      </c>
      <c r="L188" s="4">
        <f t="shared" si="58"/>
        <v>109.86999999999989</v>
      </c>
      <c r="M188" s="6">
        <f t="shared" si="62"/>
        <v>0</v>
      </c>
      <c r="N188" s="4">
        <f t="shared" si="63"/>
        <v>109.86999999999989</v>
      </c>
      <c r="O188" s="6">
        <f t="shared" si="64"/>
        <v>0</v>
      </c>
      <c r="P188" s="4">
        <f t="shared" si="65"/>
        <v>109.86999999999989</v>
      </c>
      <c r="Q188" s="13"/>
      <c r="R188" s="13"/>
      <c r="S188" s="4">
        <f t="shared" si="56"/>
        <v>55.409999999999854</v>
      </c>
      <c r="T188" s="6">
        <f t="shared" si="60"/>
        <v>0.64243478260869391</v>
      </c>
      <c r="U188" s="4">
        <f t="shared" si="54"/>
        <v>78.890000000000327</v>
      </c>
      <c r="V188" s="6">
        <f t="shared" si="61"/>
        <v>-0.91466666666667051</v>
      </c>
      <c r="X188" s="4">
        <f t="shared" si="55"/>
        <v>55.409999999999854</v>
      </c>
      <c r="Z188" s="4">
        <f t="shared" si="69"/>
        <v>78.890000000000327</v>
      </c>
      <c r="AA188" s="4">
        <f t="shared" si="70"/>
        <v>23.619999999999891</v>
      </c>
      <c r="AC188" s="4">
        <f t="shared" si="71"/>
        <v>-11.380000000000109</v>
      </c>
      <c r="AD188" s="4">
        <f t="shared" si="67"/>
        <v>21.779999999998836</v>
      </c>
      <c r="AG188" s="4">
        <f t="shared" si="68"/>
        <v>11.429999999999382</v>
      </c>
      <c r="AH188" s="4">
        <f t="shared" si="72"/>
        <v>61.130000000000109</v>
      </c>
      <c r="AI188" s="4">
        <f t="shared" si="73"/>
        <v>36.680000000000291</v>
      </c>
      <c r="AK188" s="4">
        <f t="shared" si="74"/>
        <v>-36.680000000000291</v>
      </c>
      <c r="AL188" s="4">
        <f t="shared" si="75"/>
        <v>-36.680000000000291</v>
      </c>
    </row>
    <row r="189" spans="1:38">
      <c r="A189" s="2">
        <f>Pairs!P189</f>
        <v>40445</v>
      </c>
      <c r="B189" s="5">
        <f>Pairs!Q189</f>
        <v>6173.89</v>
      </c>
      <c r="C189" s="5">
        <f>Pairs!R189</f>
        <v>6310.28</v>
      </c>
      <c r="D189" s="5">
        <f>Pairs!S189</f>
        <v>6146.42</v>
      </c>
      <c r="E189" s="5">
        <f>Pairs!T189</f>
        <v>6298.3</v>
      </c>
      <c r="F189" s="4">
        <f t="shared" si="52"/>
        <v>163.85999999999967</v>
      </c>
      <c r="G189" s="4">
        <f t="shared" si="66"/>
        <v>87.450833333333165</v>
      </c>
      <c r="H189" s="9">
        <f t="shared" si="53"/>
        <v>113.59000000000015</v>
      </c>
      <c r="I189" s="4">
        <f t="shared" si="59"/>
        <v>17.707999999999991</v>
      </c>
      <c r="K189" s="16">
        <f t="shared" si="57"/>
        <v>1</v>
      </c>
      <c r="L189" s="4">
        <f t="shared" si="58"/>
        <v>113.59000000000015</v>
      </c>
      <c r="M189" s="6">
        <f t="shared" si="62"/>
        <v>1</v>
      </c>
      <c r="N189" s="4">
        <f t="shared" si="63"/>
        <v>113.59000000000015</v>
      </c>
      <c r="O189" s="6">
        <f t="shared" si="64"/>
        <v>1</v>
      </c>
      <c r="P189" s="4">
        <f t="shared" si="65"/>
        <v>113.59000000000015</v>
      </c>
      <c r="Q189" s="13"/>
      <c r="R189" s="13"/>
      <c r="S189" s="4">
        <f t="shared" si="56"/>
        <v>125.56999999999971</v>
      </c>
      <c r="T189" s="6">
        <f t="shared" si="60"/>
        <v>1.1428961499954478</v>
      </c>
      <c r="U189" s="4">
        <f t="shared" si="54"/>
        <v>38.289999999999964</v>
      </c>
      <c r="V189" s="6">
        <f t="shared" si="61"/>
        <v>-0.3485027760080095</v>
      </c>
      <c r="X189" s="4">
        <f t="shared" si="55"/>
        <v>38.289999999999964</v>
      </c>
      <c r="Z189" s="4">
        <f t="shared" si="69"/>
        <v>125.56999999999971</v>
      </c>
      <c r="AA189" s="4">
        <f t="shared" si="70"/>
        <v>113.59000000000015</v>
      </c>
      <c r="AC189" s="4">
        <f t="shared" si="71"/>
        <v>78.590000000000146</v>
      </c>
      <c r="AD189" s="4">
        <f t="shared" si="67"/>
        <v>128.61999999999898</v>
      </c>
      <c r="AG189" s="4">
        <f t="shared" si="68"/>
        <v>27.470000000000255</v>
      </c>
      <c r="AH189" s="4">
        <f t="shared" si="72"/>
        <v>61.130000000000109</v>
      </c>
      <c r="AI189" s="4">
        <f t="shared" si="73"/>
        <v>31.520000000000437</v>
      </c>
      <c r="AK189" s="4">
        <f t="shared" si="74"/>
        <v>-31.520000000000437</v>
      </c>
      <c r="AL189" s="4">
        <f t="shared" si="75"/>
        <v>-31.520000000000437</v>
      </c>
    </row>
    <row r="190" spans="1:38">
      <c r="A190" s="2">
        <f>Pairs!P190</f>
        <v>40448</v>
      </c>
      <c r="B190" s="5">
        <f>Pairs!Q190</f>
        <v>6307.87</v>
      </c>
      <c r="C190" s="5">
        <f>Pairs!R190</f>
        <v>6324.09</v>
      </c>
      <c r="D190" s="5">
        <f>Pairs!S190</f>
        <v>6272.17</v>
      </c>
      <c r="E190" s="5">
        <f>Pairs!T190</f>
        <v>6278.89</v>
      </c>
      <c r="F190" s="4">
        <f t="shared" si="52"/>
        <v>51.920000000000073</v>
      </c>
      <c r="G190" s="4">
        <f t="shared" si="66"/>
        <v>83.520833333333186</v>
      </c>
      <c r="H190" s="9">
        <f t="shared" si="53"/>
        <v>-19.409999999999854</v>
      </c>
      <c r="I190" s="4">
        <f t="shared" si="59"/>
        <v>-3.13799999999992</v>
      </c>
      <c r="K190" s="16">
        <f t="shared" si="57"/>
        <v>0.829122281891013</v>
      </c>
      <c r="L190" s="4">
        <f t="shared" si="58"/>
        <v>113.59000000000015</v>
      </c>
      <c r="M190" s="6">
        <f t="shared" si="62"/>
        <v>0.829122281891013</v>
      </c>
      <c r="N190" s="4">
        <f t="shared" si="63"/>
        <v>113.59000000000015</v>
      </c>
      <c r="O190" s="6">
        <f t="shared" si="64"/>
        <v>0.829122281891013</v>
      </c>
      <c r="P190" s="4">
        <f t="shared" si="65"/>
        <v>113.59000000000015</v>
      </c>
      <c r="Q190" s="13"/>
      <c r="R190" s="13"/>
      <c r="S190" s="4">
        <f t="shared" si="56"/>
        <v>25.789999999999964</v>
      </c>
      <c r="T190" s="6">
        <f t="shared" si="60"/>
        <v>1.2270446342107573</v>
      </c>
      <c r="U190" s="4">
        <f t="shared" si="54"/>
        <v>26.130000000000109</v>
      </c>
      <c r="V190" s="6">
        <f t="shared" si="61"/>
        <v>0.7699621445549778</v>
      </c>
      <c r="X190" s="4">
        <f t="shared" si="55"/>
        <v>25.789999999999964</v>
      </c>
      <c r="Z190" s="4">
        <f t="shared" si="69"/>
        <v>26.130000000000109</v>
      </c>
      <c r="AA190" s="4">
        <f t="shared" si="70"/>
        <v>19.409999999999854</v>
      </c>
      <c r="AC190" s="4" t="str">
        <f t="shared" si="71"/>
        <v/>
      </c>
      <c r="AD190" s="4">
        <f t="shared" si="67"/>
        <v>116.70999999999913</v>
      </c>
      <c r="AG190" s="4">
        <f t="shared" si="68"/>
        <v>16.220000000000255</v>
      </c>
      <c r="AH190" s="4">
        <f t="shared" si="72"/>
        <v>60.509999999999309</v>
      </c>
      <c r="AI190" s="4">
        <f t="shared" si="73"/>
        <v>29.480000000000473</v>
      </c>
      <c r="AK190" s="4">
        <f t="shared" si="74"/>
        <v>-19.409999999999854</v>
      </c>
      <c r="AL190" s="4">
        <f t="shared" si="75"/>
        <v>19.409999999999854</v>
      </c>
    </row>
    <row r="191" spans="1:38">
      <c r="A191" s="2">
        <f>Pairs!P191</f>
        <v>40449</v>
      </c>
      <c r="B191" s="5">
        <f>Pairs!Q191</f>
        <v>6258.2</v>
      </c>
      <c r="C191" s="5">
        <f>Pairs!R191</f>
        <v>6311.92</v>
      </c>
      <c r="D191" s="5">
        <f>Pairs!S191</f>
        <v>6197.96</v>
      </c>
      <c r="E191" s="5">
        <f>Pairs!T191</f>
        <v>6276.09</v>
      </c>
      <c r="F191" s="4">
        <f t="shared" si="52"/>
        <v>113.96000000000004</v>
      </c>
      <c r="G191" s="4">
        <f t="shared" si="66"/>
        <v>89.50999999999992</v>
      </c>
      <c r="H191" s="9">
        <f t="shared" si="53"/>
        <v>-2.8000000000001819</v>
      </c>
      <c r="I191" s="4">
        <f t="shared" si="59"/>
        <v>2.2000000000116416E-2</v>
      </c>
      <c r="K191" s="16">
        <f t="shared" si="57"/>
        <v>0.80447222466766433</v>
      </c>
      <c r="L191" s="4">
        <f t="shared" si="58"/>
        <v>113.59000000000015</v>
      </c>
      <c r="M191" s="6">
        <f t="shared" si="62"/>
        <v>0.80447222466766433</v>
      </c>
      <c r="N191" s="4">
        <f t="shared" si="63"/>
        <v>113.59000000000015</v>
      </c>
      <c r="O191" s="6">
        <f t="shared" si="64"/>
        <v>0.80447222466766433</v>
      </c>
      <c r="P191" s="4">
        <f t="shared" si="65"/>
        <v>113.59000000000015</v>
      </c>
      <c r="Q191" s="13"/>
      <c r="R191" s="13"/>
      <c r="S191" s="4">
        <f t="shared" si="56"/>
        <v>33.029999999999745</v>
      </c>
      <c r="T191" s="6">
        <f t="shared" si="60"/>
        <v>1.1199049212078518</v>
      </c>
      <c r="U191" s="4">
        <f t="shared" si="54"/>
        <v>80.930000000000291</v>
      </c>
      <c r="V191" s="6">
        <f t="shared" si="61"/>
        <v>0.11664759221762463</v>
      </c>
      <c r="X191" s="4">
        <f t="shared" si="55"/>
        <v>33.029999999999745</v>
      </c>
      <c r="Z191" s="4">
        <f t="shared" si="69"/>
        <v>80.930000000000291</v>
      </c>
      <c r="AA191" s="4">
        <f t="shared" si="70"/>
        <v>2.8000000000001819</v>
      </c>
      <c r="AC191" s="4">
        <f t="shared" si="71"/>
        <v>-32.199999999999818</v>
      </c>
      <c r="AD191" s="4">
        <f t="shared" si="67"/>
        <v>84.509999999999309</v>
      </c>
      <c r="AG191" s="4">
        <f t="shared" si="68"/>
        <v>53.720000000000255</v>
      </c>
      <c r="AH191" s="4">
        <f t="shared" si="72"/>
        <v>60.509999999999309</v>
      </c>
      <c r="AI191" s="4">
        <f t="shared" si="73"/>
        <v>31.520000000000437</v>
      </c>
      <c r="AK191" s="4">
        <f t="shared" si="74"/>
        <v>-31.520000000000437</v>
      </c>
      <c r="AL191" s="4">
        <f t="shared" si="75"/>
        <v>-31.520000000000437</v>
      </c>
    </row>
    <row r="192" spans="1:38">
      <c r="A192" s="2">
        <f>Pairs!P192</f>
        <v>40450</v>
      </c>
      <c r="B192" s="5">
        <f>Pairs!Q192</f>
        <v>6296.28</v>
      </c>
      <c r="C192" s="5">
        <f>Pairs!R192</f>
        <v>6326.34</v>
      </c>
      <c r="D192" s="5">
        <f>Pairs!S192</f>
        <v>6223.14</v>
      </c>
      <c r="E192" s="5">
        <f>Pairs!T192</f>
        <v>6246.92</v>
      </c>
      <c r="F192" s="4">
        <f t="shared" si="52"/>
        <v>103.19999999999982</v>
      </c>
      <c r="G192" s="4">
        <f t="shared" si="66"/>
        <v>93.164166666666617</v>
      </c>
      <c r="H192" s="9">
        <f t="shared" si="53"/>
        <v>-29.170000000000073</v>
      </c>
      <c r="I192" s="4">
        <f t="shared" si="59"/>
        <v>7.7180000000000293</v>
      </c>
      <c r="K192" s="16">
        <f t="shared" si="57"/>
        <v>0.5476714499515799</v>
      </c>
      <c r="L192" s="4">
        <f t="shared" si="58"/>
        <v>113.59000000000015</v>
      </c>
      <c r="M192" s="6">
        <f t="shared" si="62"/>
        <v>0.5476714499515799</v>
      </c>
      <c r="N192" s="4">
        <f t="shared" si="63"/>
        <v>113.59000000000015</v>
      </c>
      <c r="O192" s="6">
        <f t="shared" si="64"/>
        <v>0.5476714499515799</v>
      </c>
      <c r="P192" s="4">
        <f t="shared" si="65"/>
        <v>113.59000000000015</v>
      </c>
      <c r="Q192" s="13"/>
      <c r="R192" s="13"/>
      <c r="S192" s="4">
        <f t="shared" si="56"/>
        <v>50.25</v>
      </c>
      <c r="T192" s="6">
        <f t="shared" si="60"/>
        <v>1.2468527159080898</v>
      </c>
      <c r="U192" s="4">
        <f t="shared" si="54"/>
        <v>52.949999999999818</v>
      </c>
      <c r="V192" s="6">
        <f t="shared" si="61"/>
        <v>0.33832203539044142</v>
      </c>
      <c r="X192" s="4">
        <f t="shared" si="55"/>
        <v>50.25</v>
      </c>
      <c r="Z192" s="4">
        <f t="shared" si="69"/>
        <v>52.949999999999818</v>
      </c>
      <c r="AA192" s="4">
        <f t="shared" si="70"/>
        <v>29.170000000000073</v>
      </c>
      <c r="AC192" s="4">
        <f t="shared" si="71"/>
        <v>-5.8299999999999272</v>
      </c>
      <c r="AD192" s="4">
        <f t="shared" si="67"/>
        <v>100.13999999999942</v>
      </c>
      <c r="AG192" s="4">
        <f t="shared" si="68"/>
        <v>30.0600000000004</v>
      </c>
      <c r="AH192" s="4">
        <f t="shared" si="72"/>
        <v>60.509999999999309</v>
      </c>
      <c r="AI192" s="4">
        <f t="shared" si="73"/>
        <v>31.520000000000437</v>
      </c>
      <c r="AK192" s="4">
        <f t="shared" si="74"/>
        <v>-31.520000000000437</v>
      </c>
      <c r="AL192" s="4">
        <f t="shared" si="75"/>
        <v>-31.520000000000437</v>
      </c>
    </row>
    <row r="193" spans="1:38">
      <c r="A193" s="2">
        <f>Pairs!P193</f>
        <v>40451</v>
      </c>
      <c r="B193" s="5">
        <f>Pairs!Q193</f>
        <v>6214.02</v>
      </c>
      <c r="C193" s="5">
        <f>Pairs!R193</f>
        <v>6339.36</v>
      </c>
      <c r="D193" s="5">
        <f>Pairs!S193</f>
        <v>6204.69</v>
      </c>
      <c r="E193" s="5">
        <f>Pairs!T193</f>
        <v>6229.02</v>
      </c>
      <c r="F193" s="4">
        <f t="shared" si="52"/>
        <v>134.67000000000007</v>
      </c>
      <c r="G193" s="4">
        <f t="shared" si="66"/>
        <v>99.686666666666653</v>
      </c>
      <c r="H193" s="9">
        <f t="shared" si="53"/>
        <v>-17.899999999999636</v>
      </c>
      <c r="I193" s="4">
        <f t="shared" si="59"/>
        <v>8.86200000000008</v>
      </c>
      <c r="K193" s="16">
        <f t="shared" si="57"/>
        <v>0</v>
      </c>
      <c r="L193" s="4">
        <f t="shared" si="58"/>
        <v>69.279999999999745</v>
      </c>
      <c r="M193" s="6">
        <f t="shared" si="62"/>
        <v>0.39008715555947127</v>
      </c>
      <c r="N193" s="4">
        <f t="shared" si="63"/>
        <v>113.59000000000015</v>
      </c>
      <c r="O193" s="6">
        <f t="shared" si="64"/>
        <v>0.39008715555947127</v>
      </c>
      <c r="P193" s="4">
        <f t="shared" si="65"/>
        <v>113.59000000000015</v>
      </c>
      <c r="Q193" s="13"/>
      <c r="R193" s="13"/>
      <c r="S193" s="4">
        <f t="shared" si="56"/>
        <v>92.4399999999996</v>
      </c>
      <c r="T193" s="6">
        <f t="shared" si="60"/>
        <v>1.3614754819966497</v>
      </c>
      <c r="U193" s="4">
        <f t="shared" si="54"/>
        <v>42.230000000000473</v>
      </c>
      <c r="V193" s="6">
        <f t="shared" si="61"/>
        <v>0.17589576547230865</v>
      </c>
      <c r="X193" s="4">
        <f t="shared" si="55"/>
        <v>42.230000000000473</v>
      </c>
      <c r="Z193" s="4">
        <f t="shared" si="69"/>
        <v>92.4399999999996</v>
      </c>
      <c r="AA193" s="4">
        <f t="shared" si="70"/>
        <v>17.899999999999636</v>
      </c>
      <c r="AC193" s="4">
        <f t="shared" si="71"/>
        <v>-17.100000000000364</v>
      </c>
      <c r="AD193" s="4">
        <f t="shared" si="67"/>
        <v>83.039999999999054</v>
      </c>
      <c r="AG193" s="4">
        <f t="shared" si="68"/>
        <v>9.3300000000008367</v>
      </c>
      <c r="AH193" s="4">
        <f t="shared" si="72"/>
        <v>60.509999999999309</v>
      </c>
      <c r="AI193" s="4">
        <f t="shared" si="73"/>
        <v>31.520000000000437</v>
      </c>
      <c r="AK193" s="4">
        <f t="shared" si="74"/>
        <v>-31.520000000000437</v>
      </c>
      <c r="AL193" s="4">
        <f t="shared" si="75"/>
        <v>-31.520000000000437</v>
      </c>
    </row>
    <row r="194" spans="1:38">
      <c r="A194" s="2">
        <f>Pairs!P194</f>
        <v>40452</v>
      </c>
      <c r="B194" s="5">
        <f>Pairs!Q194</f>
        <v>6244.06</v>
      </c>
      <c r="C194" s="5">
        <f>Pairs!R194</f>
        <v>6293.09</v>
      </c>
      <c r="D194" s="5">
        <f>Pairs!S194</f>
        <v>6187.22</v>
      </c>
      <c r="E194" s="5">
        <f>Pairs!T194</f>
        <v>6211.34</v>
      </c>
      <c r="F194" s="4">
        <f t="shared" si="52"/>
        <v>105.86999999999989</v>
      </c>
      <c r="G194" s="4">
        <f t="shared" si="66"/>
        <v>103.4258333333333</v>
      </c>
      <c r="H194" s="9">
        <f t="shared" si="53"/>
        <v>-17.680000000000291</v>
      </c>
      <c r="I194" s="4">
        <f t="shared" si="59"/>
        <v>-17.392000000000007</v>
      </c>
      <c r="K194" s="16">
        <f t="shared" si="57"/>
        <v>0</v>
      </c>
      <c r="L194" s="4">
        <f t="shared" si="58"/>
        <v>67.550000000000182</v>
      </c>
      <c r="M194" s="6">
        <f t="shared" si="62"/>
        <v>0.23443965137776279</v>
      </c>
      <c r="N194" s="4">
        <f t="shared" si="63"/>
        <v>113.59000000000015</v>
      </c>
      <c r="O194" s="6">
        <f t="shared" si="64"/>
        <v>0.23443965137776279</v>
      </c>
      <c r="P194" s="4">
        <f t="shared" si="65"/>
        <v>113.59000000000015</v>
      </c>
      <c r="Q194" s="13"/>
      <c r="R194" s="13"/>
      <c r="S194" s="4">
        <f t="shared" si="56"/>
        <v>64.069999999999709</v>
      </c>
      <c r="T194" s="6">
        <f t="shared" si="60"/>
        <v>0.92479792147805928</v>
      </c>
      <c r="U194" s="4">
        <f t="shared" si="54"/>
        <v>41.800000000000182</v>
      </c>
      <c r="V194" s="6">
        <f t="shared" si="61"/>
        <v>-0.6033487297921527</v>
      </c>
      <c r="X194" s="4">
        <f t="shared" si="55"/>
        <v>41.800000000000182</v>
      </c>
      <c r="Z194" s="4">
        <f t="shared" si="69"/>
        <v>64.069999999999709</v>
      </c>
      <c r="AA194" s="4">
        <f t="shared" si="70"/>
        <v>17.680000000000291</v>
      </c>
      <c r="AC194" s="4">
        <f t="shared" si="71"/>
        <v>-17.319999999999709</v>
      </c>
      <c r="AD194" s="4">
        <f t="shared" si="67"/>
        <v>60.829999999999927</v>
      </c>
      <c r="AG194" s="4">
        <f t="shared" si="68"/>
        <v>49.029999999999745</v>
      </c>
      <c r="AH194" s="4">
        <f t="shared" si="72"/>
        <v>60.509999999999309</v>
      </c>
      <c r="AI194" s="4">
        <f t="shared" si="73"/>
        <v>36.680000000000291</v>
      </c>
      <c r="AK194" s="4">
        <f t="shared" si="74"/>
        <v>-36.680000000000291</v>
      </c>
      <c r="AL194" s="4">
        <f t="shared" si="75"/>
        <v>-36.680000000000291</v>
      </c>
    </row>
    <row r="195" spans="1:38">
      <c r="A195" s="2">
        <f>Pairs!P195</f>
        <v>40455</v>
      </c>
      <c r="B195" s="5">
        <f>Pairs!Q195</f>
        <v>6205</v>
      </c>
      <c r="C195" s="5">
        <f>Pairs!R195</f>
        <v>6210.25</v>
      </c>
      <c r="D195" s="5">
        <f>Pairs!S195</f>
        <v>6128.54</v>
      </c>
      <c r="E195" s="5">
        <f>Pairs!T195</f>
        <v>6134.21</v>
      </c>
      <c r="F195" s="4">
        <f t="shared" ref="F195:F258" si="76">C195-D195</f>
        <v>81.710000000000036</v>
      </c>
      <c r="G195" s="4">
        <f t="shared" si="66"/>
        <v>106.30749999999996</v>
      </c>
      <c r="H195" s="9">
        <f t="shared" si="53"/>
        <v>-77.130000000000109</v>
      </c>
      <c r="I195" s="4">
        <f t="shared" si="59"/>
        <v>-28.936000000000057</v>
      </c>
      <c r="K195" s="16">
        <f t="shared" si="57"/>
        <v>0</v>
      </c>
      <c r="L195" s="4">
        <f t="shared" si="58"/>
        <v>141.88000000000011</v>
      </c>
      <c r="M195" s="6">
        <f t="shared" si="62"/>
        <v>0</v>
      </c>
      <c r="N195" s="4">
        <f t="shared" si="63"/>
        <v>164.09000000000015</v>
      </c>
      <c r="O195" s="6">
        <f t="shared" si="64"/>
        <v>0</v>
      </c>
      <c r="P195" s="4">
        <f t="shared" si="65"/>
        <v>164.09000000000015</v>
      </c>
      <c r="Q195" s="13"/>
      <c r="R195" s="13"/>
      <c r="S195" s="4">
        <f t="shared" si="56"/>
        <v>-1.0900000000001455</v>
      </c>
      <c r="T195" s="6">
        <f t="shared" si="60"/>
        <v>-1.6136195410808921E-2</v>
      </c>
      <c r="U195" s="4">
        <f t="shared" si="54"/>
        <v>82.800000000000182</v>
      </c>
      <c r="V195" s="6">
        <f t="shared" si="61"/>
        <v>-1.2257586972612873</v>
      </c>
      <c r="X195" s="4">
        <f t="shared" si="55"/>
        <v>-1.0900000000001455</v>
      </c>
      <c r="Z195" s="4">
        <f t="shared" si="69"/>
        <v>82.800000000000182</v>
      </c>
      <c r="AA195" s="4">
        <f t="shared" si="70"/>
        <v>77.130000000000109</v>
      </c>
      <c r="AC195" s="4">
        <f t="shared" si="71"/>
        <v>42.130000000000109</v>
      </c>
      <c r="AD195" s="4">
        <f t="shared" si="67"/>
        <v>53.140000000000327</v>
      </c>
      <c r="AG195" s="4">
        <f t="shared" si="68"/>
        <v>5.25</v>
      </c>
      <c r="AH195" s="4">
        <f t="shared" si="72"/>
        <v>60.509999999999309</v>
      </c>
      <c r="AI195" s="4">
        <f t="shared" si="73"/>
        <v>36.680000000000291</v>
      </c>
      <c r="AK195" s="4">
        <f t="shared" si="74"/>
        <v>-36.680000000000291</v>
      </c>
      <c r="AL195" s="4">
        <f t="shared" si="75"/>
        <v>77.130000000000109</v>
      </c>
    </row>
    <row r="196" spans="1:38">
      <c r="A196" s="2">
        <f>Pairs!P196</f>
        <v>40456</v>
      </c>
      <c r="B196" s="5">
        <f>Pairs!Q196</f>
        <v>6132.12</v>
      </c>
      <c r="C196" s="5">
        <f>Pairs!R196</f>
        <v>6233.45</v>
      </c>
      <c r="D196" s="5">
        <f>Pairs!S196</f>
        <v>6115.87</v>
      </c>
      <c r="E196" s="5">
        <f>Pairs!T196</f>
        <v>6215.83</v>
      </c>
      <c r="F196" s="4">
        <f t="shared" si="76"/>
        <v>117.57999999999993</v>
      </c>
      <c r="G196" s="4">
        <f t="shared" si="66"/>
        <v>104.81749999999995</v>
      </c>
      <c r="H196" s="9">
        <f t="shared" ref="H196:H259" si="77">E196-E195</f>
        <v>81.619999999999891</v>
      </c>
      <c r="I196" s="4">
        <f t="shared" si="59"/>
        <v>-12.052000000000044</v>
      </c>
      <c r="K196" s="16">
        <f t="shared" si="57"/>
        <v>0.72415934699671602</v>
      </c>
      <c r="L196" s="4">
        <f t="shared" si="58"/>
        <v>112.71000000000004</v>
      </c>
      <c r="M196" s="6">
        <f t="shared" si="62"/>
        <v>0.56414155377384378</v>
      </c>
      <c r="N196" s="4">
        <f t="shared" si="63"/>
        <v>144.68000000000029</v>
      </c>
      <c r="O196" s="6">
        <f t="shared" si="64"/>
        <v>0.49740995794990445</v>
      </c>
      <c r="P196" s="4">
        <f t="shared" si="65"/>
        <v>164.09000000000015</v>
      </c>
      <c r="Q196" s="13"/>
      <c r="R196" s="13"/>
      <c r="S196" s="4">
        <f t="shared" si="56"/>
        <v>99.239999999999782</v>
      </c>
      <c r="T196" s="6">
        <f t="shared" si="60"/>
        <v>0.699464336058639</v>
      </c>
      <c r="U196" s="4">
        <f t="shared" ref="U196:U259" si="78">E195-D196</f>
        <v>18.340000000000146</v>
      </c>
      <c r="V196" s="6">
        <f t="shared" si="61"/>
        <v>-0.12926416690160791</v>
      </c>
      <c r="X196" s="4">
        <f t="shared" ref="X196:X259" si="79">IF(S196&gt;U196,U196,S196)</f>
        <v>18.340000000000146</v>
      </c>
      <c r="Z196" s="4">
        <f t="shared" si="69"/>
        <v>99.239999999999782</v>
      </c>
      <c r="AA196" s="4">
        <f t="shared" si="70"/>
        <v>81.619999999999891</v>
      </c>
      <c r="AC196" s="4">
        <f t="shared" si="71"/>
        <v>46.619999999999891</v>
      </c>
      <c r="AD196" s="4">
        <f t="shared" si="67"/>
        <v>116.15999999999985</v>
      </c>
      <c r="AG196" s="4">
        <f t="shared" si="68"/>
        <v>16.25</v>
      </c>
      <c r="AH196" s="4">
        <f t="shared" si="72"/>
        <v>60.509999999999309</v>
      </c>
      <c r="AI196" s="4">
        <f t="shared" si="73"/>
        <v>36.680000000000291</v>
      </c>
      <c r="AK196" s="4">
        <f t="shared" si="74"/>
        <v>81.619999999999891</v>
      </c>
      <c r="AL196" s="4">
        <f t="shared" si="75"/>
        <v>-36.680000000000291</v>
      </c>
    </row>
    <row r="197" spans="1:38">
      <c r="A197" s="2">
        <f>Pairs!P197</f>
        <v>40457</v>
      </c>
      <c r="B197" s="5">
        <f>Pairs!Q197</f>
        <v>6248.81</v>
      </c>
      <c r="C197" s="5">
        <f>Pairs!R197</f>
        <v>6289.56</v>
      </c>
      <c r="D197" s="5">
        <f>Pairs!S197</f>
        <v>6242.52</v>
      </c>
      <c r="E197" s="5">
        <f>Pairs!T197</f>
        <v>6270.73</v>
      </c>
      <c r="F197" s="4">
        <f t="shared" si="76"/>
        <v>47.039999999999964</v>
      </c>
      <c r="G197" s="4">
        <f t="shared" si="66"/>
        <v>101.92249999999997</v>
      </c>
      <c r="H197" s="9">
        <f t="shared" si="77"/>
        <v>54.899999999999636</v>
      </c>
      <c r="I197" s="4">
        <f t="shared" si="59"/>
        <v>4.7619999999998983</v>
      </c>
      <c r="K197" s="16">
        <f t="shared" si="57"/>
        <v>1</v>
      </c>
      <c r="L197" s="4">
        <f t="shared" si="58"/>
        <v>136.51999999999953</v>
      </c>
      <c r="M197" s="6">
        <f t="shared" si="62"/>
        <v>0.96222159571468435</v>
      </c>
      <c r="N197" s="4">
        <f t="shared" si="63"/>
        <v>141.88000000000011</v>
      </c>
      <c r="O197" s="6">
        <f t="shared" si="64"/>
        <v>0.83198244865622162</v>
      </c>
      <c r="P197" s="4">
        <f t="shared" si="65"/>
        <v>164.09000000000015</v>
      </c>
      <c r="Q197" s="13"/>
      <c r="R197" s="13"/>
      <c r="S197" s="4">
        <f t="shared" ref="S197:S260" si="80">C197-E196</f>
        <v>73.730000000000473</v>
      </c>
      <c r="T197" s="6">
        <f t="shared" si="60"/>
        <v>1.3783160322952739</v>
      </c>
      <c r="U197" s="4">
        <f t="shared" si="78"/>
        <v>-26.690000000000509</v>
      </c>
      <c r="V197" s="6">
        <f t="shared" si="61"/>
        <v>0.96096176026972202</v>
      </c>
      <c r="X197" s="4">
        <f t="shared" si="79"/>
        <v>-26.690000000000509</v>
      </c>
      <c r="Z197" s="4">
        <f t="shared" si="69"/>
        <v>73.730000000000473</v>
      </c>
      <c r="AA197" s="4">
        <f t="shared" si="70"/>
        <v>54.899999999999636</v>
      </c>
      <c r="AC197" s="4">
        <f t="shared" si="71"/>
        <v>19.899999999999636</v>
      </c>
      <c r="AD197" s="4">
        <f t="shared" si="67"/>
        <v>103.40999999999985</v>
      </c>
      <c r="AG197" s="4">
        <f t="shared" si="68"/>
        <v>6.2899999999999636</v>
      </c>
      <c r="AH197" s="4">
        <f t="shared" si="72"/>
        <v>60.509999999999309</v>
      </c>
      <c r="AI197" s="4">
        <f t="shared" si="73"/>
        <v>36.680000000000291</v>
      </c>
      <c r="AK197" s="4">
        <f t="shared" si="74"/>
        <v>54.899999999999636</v>
      </c>
      <c r="AL197" s="4">
        <f t="shared" si="75"/>
        <v>-36.680000000000291</v>
      </c>
    </row>
    <row r="198" spans="1:38">
      <c r="A198" s="2">
        <f>Pairs!P198</f>
        <v>40458</v>
      </c>
      <c r="B198" s="5">
        <f>Pairs!Q198</f>
        <v>6278.61</v>
      </c>
      <c r="C198" s="5">
        <f>Pairs!R198</f>
        <v>6321.79</v>
      </c>
      <c r="D198" s="5">
        <f>Pairs!S198</f>
        <v>6233.14</v>
      </c>
      <c r="E198" s="5">
        <f>Pairs!T198</f>
        <v>6276.25</v>
      </c>
      <c r="F198" s="4">
        <f t="shared" si="76"/>
        <v>88.649999999999636</v>
      </c>
      <c r="G198" s="4">
        <f t="shared" si="66"/>
        <v>103.97749999999989</v>
      </c>
      <c r="H198" s="9">
        <f t="shared" si="77"/>
        <v>5.5200000000004366</v>
      </c>
      <c r="I198" s="4">
        <f t="shared" si="59"/>
        <v>9.4459999999999127</v>
      </c>
      <c r="K198" s="16">
        <f t="shared" si="57"/>
        <v>1</v>
      </c>
      <c r="L198" s="4">
        <f t="shared" si="58"/>
        <v>142.03999999999996</v>
      </c>
      <c r="M198" s="6">
        <f t="shared" si="62"/>
        <v>1</v>
      </c>
      <c r="N198" s="4">
        <f t="shared" si="63"/>
        <v>142.03999999999996</v>
      </c>
      <c r="O198" s="6">
        <f t="shared" si="64"/>
        <v>0.98175283384019685</v>
      </c>
      <c r="P198" s="4">
        <f t="shared" si="65"/>
        <v>144.68000000000029</v>
      </c>
      <c r="Q198" s="13"/>
      <c r="R198" s="13"/>
      <c r="S198" s="4">
        <f t="shared" si="80"/>
        <v>51.0600000000004</v>
      </c>
      <c r="T198" s="6">
        <f t="shared" si="60"/>
        <v>1.3740111338997991</v>
      </c>
      <c r="U198" s="4">
        <f t="shared" si="78"/>
        <v>37.589999999999236</v>
      </c>
      <c r="V198" s="6">
        <f t="shared" si="61"/>
        <v>0.7246557280984518</v>
      </c>
      <c r="X198" s="4">
        <f t="shared" si="79"/>
        <v>37.589999999999236</v>
      </c>
      <c r="Z198" s="4">
        <f t="shared" si="69"/>
        <v>51.0600000000004</v>
      </c>
      <c r="AA198" s="4">
        <f t="shared" si="70"/>
        <v>5.5200000000004366</v>
      </c>
      <c r="AC198" s="4">
        <f t="shared" si="71"/>
        <v>-29.479999999999563</v>
      </c>
      <c r="AD198" s="4">
        <f t="shared" si="67"/>
        <v>85.3100000000004</v>
      </c>
      <c r="AG198" s="4">
        <f t="shared" si="68"/>
        <v>43.180000000000291</v>
      </c>
      <c r="AH198" s="4">
        <f t="shared" si="72"/>
        <v>60.509999999999309</v>
      </c>
      <c r="AI198" s="4">
        <f t="shared" si="73"/>
        <v>43.180000000000291</v>
      </c>
      <c r="AK198" s="4">
        <f t="shared" si="74"/>
        <v>5.5200000000004366</v>
      </c>
      <c r="AL198" s="4">
        <f t="shared" si="75"/>
        <v>-43.180000000000291</v>
      </c>
    </row>
    <row r="199" spans="1:38">
      <c r="A199" s="2">
        <f>Pairs!P199</f>
        <v>40459</v>
      </c>
      <c r="B199" s="5">
        <f>Pairs!Q199</f>
        <v>6269.48</v>
      </c>
      <c r="C199" s="5">
        <f>Pairs!R199</f>
        <v>6295.09</v>
      </c>
      <c r="D199" s="5">
        <f>Pairs!S199</f>
        <v>6239.43</v>
      </c>
      <c r="E199" s="5">
        <f>Pairs!T199</f>
        <v>6291.67</v>
      </c>
      <c r="F199" s="4">
        <f t="shared" si="76"/>
        <v>55.659999999999854</v>
      </c>
      <c r="G199" s="4">
        <f t="shared" si="66"/>
        <v>99.868333333333268</v>
      </c>
      <c r="H199" s="9">
        <f t="shared" si="77"/>
        <v>15.420000000000073</v>
      </c>
      <c r="I199" s="4">
        <f t="shared" si="59"/>
        <v>16.065999999999985</v>
      </c>
      <c r="K199" s="16">
        <f t="shared" ref="K199:K262" si="81">(E199-MIN($E195:$E199))/(MAX($E195:$E199)-MIN($E195:$E199))</f>
        <v>1</v>
      </c>
      <c r="L199" s="4">
        <f t="shared" ref="L199:L262" si="82">(MAX($E195:$E199)-MIN($E195:$E199))</f>
        <v>157.46000000000004</v>
      </c>
      <c r="M199" s="6">
        <f t="shared" si="62"/>
        <v>1</v>
      </c>
      <c r="N199" s="4">
        <f t="shared" si="63"/>
        <v>157.46000000000004</v>
      </c>
      <c r="O199" s="6">
        <f t="shared" si="64"/>
        <v>1</v>
      </c>
      <c r="P199" s="4">
        <f t="shared" si="65"/>
        <v>157.46000000000004</v>
      </c>
      <c r="Q199" s="13"/>
      <c r="R199" s="13"/>
      <c r="S199" s="4">
        <f t="shared" si="80"/>
        <v>18.840000000000146</v>
      </c>
      <c r="T199" s="6">
        <f t="shared" si="60"/>
        <v>1.1326386933258248</v>
      </c>
      <c r="U199" s="4">
        <f t="shared" si="78"/>
        <v>36.819999999999709</v>
      </c>
      <c r="V199" s="6">
        <f t="shared" si="61"/>
        <v>0.74077724584624249</v>
      </c>
      <c r="X199" s="4">
        <f t="shared" si="79"/>
        <v>18.840000000000146</v>
      </c>
      <c r="Z199" s="4">
        <f t="shared" si="69"/>
        <v>36.819999999999709</v>
      </c>
      <c r="AA199" s="4">
        <f t="shared" si="70"/>
        <v>15.420000000000073</v>
      </c>
      <c r="AC199" s="4">
        <f t="shared" si="71"/>
        <v>-19.579999999999927</v>
      </c>
      <c r="AD199" s="4">
        <f t="shared" si="67"/>
        <v>-12.859999999999673</v>
      </c>
      <c r="AG199" s="4">
        <f t="shared" si="68"/>
        <v>25.610000000000582</v>
      </c>
      <c r="AH199" s="4">
        <f t="shared" si="72"/>
        <v>60.509999999999309</v>
      </c>
      <c r="AI199" s="4">
        <f t="shared" si="73"/>
        <v>43.180000000000291</v>
      </c>
      <c r="AK199" s="4">
        <f t="shared" si="74"/>
        <v>15.420000000000073</v>
      </c>
      <c r="AL199" s="4">
        <f t="shared" si="75"/>
        <v>-15.420000000000073</v>
      </c>
    </row>
    <row r="200" spans="1:38">
      <c r="A200" s="2">
        <f>Pairs!P200</f>
        <v>40462</v>
      </c>
      <c r="B200" s="5">
        <f>Pairs!Q200</f>
        <v>6308.43</v>
      </c>
      <c r="C200" s="5">
        <f>Pairs!R200</f>
        <v>6325.31</v>
      </c>
      <c r="D200" s="5">
        <f>Pairs!S200</f>
        <v>6289.36</v>
      </c>
      <c r="E200" s="5">
        <f>Pairs!T200</f>
        <v>6309.51</v>
      </c>
      <c r="F200" s="4">
        <f t="shared" si="76"/>
        <v>35.950000000000728</v>
      </c>
      <c r="G200" s="4">
        <f t="shared" si="66"/>
        <v>91.672499999999971</v>
      </c>
      <c r="H200" s="9">
        <f t="shared" si="77"/>
        <v>17.840000000000146</v>
      </c>
      <c r="I200" s="4">
        <f t="shared" si="59"/>
        <v>35.060000000000038</v>
      </c>
      <c r="K200" s="16">
        <f t="shared" si="81"/>
        <v>1</v>
      </c>
      <c r="L200" s="4">
        <f t="shared" si="82"/>
        <v>93.680000000000291</v>
      </c>
      <c r="M200" s="6">
        <f t="shared" si="62"/>
        <v>1</v>
      </c>
      <c r="N200" s="4">
        <f t="shared" si="63"/>
        <v>175.30000000000018</v>
      </c>
      <c r="O200" s="6">
        <f t="shared" si="64"/>
        <v>1</v>
      </c>
      <c r="P200" s="4">
        <f t="shared" si="65"/>
        <v>175.30000000000018</v>
      </c>
      <c r="Q200" s="13"/>
      <c r="R200" s="13"/>
      <c r="S200" s="4">
        <f t="shared" si="80"/>
        <v>33.640000000000327</v>
      </c>
      <c r="T200" s="6">
        <f t="shared" si="60"/>
        <v>1.2136415597612111</v>
      </c>
      <c r="U200" s="4">
        <f t="shared" si="78"/>
        <v>2.3100000000004002</v>
      </c>
      <c r="V200" s="6">
        <f t="shared" si="61"/>
        <v>0.98532960751936749</v>
      </c>
      <c r="X200" s="4">
        <f t="shared" si="79"/>
        <v>2.3100000000004002</v>
      </c>
      <c r="Z200" s="4">
        <f t="shared" si="69"/>
        <v>33.640000000000327</v>
      </c>
      <c r="AA200" s="4">
        <f t="shared" si="70"/>
        <v>17.840000000000146</v>
      </c>
      <c r="AC200" s="4" t="str">
        <f t="shared" si="71"/>
        <v/>
      </c>
      <c r="AD200" s="4">
        <f t="shared" si="67"/>
        <v>-12.859999999999673</v>
      </c>
      <c r="AG200" s="4">
        <f t="shared" si="68"/>
        <v>16.880000000000109</v>
      </c>
      <c r="AH200" s="4">
        <f t="shared" si="72"/>
        <v>60.509999999999309</v>
      </c>
      <c r="AI200" s="4">
        <f t="shared" si="73"/>
        <v>43.180000000000291</v>
      </c>
      <c r="AK200" s="4">
        <f t="shared" si="74"/>
        <v>17.840000000000146</v>
      </c>
      <c r="AL200" s="4">
        <f t="shared" si="75"/>
        <v>-17.840000000000146</v>
      </c>
    </row>
    <row r="201" spans="1:38">
      <c r="A201" s="2">
        <f>Pairs!P201</f>
        <v>40463</v>
      </c>
      <c r="B201" s="5">
        <f>Pairs!Q201</f>
        <v>6257.03</v>
      </c>
      <c r="C201" s="5">
        <f>Pairs!R201</f>
        <v>6316.77</v>
      </c>
      <c r="D201" s="5">
        <f>Pairs!S201</f>
        <v>6228.39</v>
      </c>
      <c r="E201" s="5">
        <f>Pairs!T201</f>
        <v>6304.57</v>
      </c>
      <c r="F201" s="4">
        <f t="shared" si="76"/>
        <v>88.380000000000109</v>
      </c>
      <c r="G201" s="4">
        <f t="shared" si="66"/>
        <v>85.382500000000007</v>
      </c>
      <c r="H201" s="9">
        <f t="shared" si="77"/>
        <v>-4.9400000000005093</v>
      </c>
      <c r="I201" s="4">
        <f t="shared" ref="I201:I264" si="83">AVERAGE(H197:H201)</f>
        <v>17.747999999999955</v>
      </c>
      <c r="K201" s="16">
        <f t="shared" si="81"/>
        <v>0.87261474987105658</v>
      </c>
      <c r="L201" s="4">
        <f t="shared" si="82"/>
        <v>38.780000000000655</v>
      </c>
      <c r="M201" s="6">
        <f t="shared" si="62"/>
        <v>0.97181973759269535</v>
      </c>
      <c r="N201" s="4">
        <f t="shared" si="63"/>
        <v>175.30000000000018</v>
      </c>
      <c r="O201" s="6">
        <f t="shared" si="64"/>
        <v>0.97181973759269535</v>
      </c>
      <c r="P201" s="4">
        <f t="shared" si="65"/>
        <v>175.30000000000018</v>
      </c>
      <c r="Q201" s="13"/>
      <c r="R201" s="13"/>
      <c r="S201" s="4">
        <f t="shared" si="80"/>
        <v>7.2600000000002183</v>
      </c>
      <c r="T201" s="6">
        <f t="shared" si="60"/>
        <v>1.0774978650725897</v>
      </c>
      <c r="U201" s="4">
        <f t="shared" si="78"/>
        <v>81.119999999999891</v>
      </c>
      <c r="V201" s="6">
        <f t="shared" si="61"/>
        <v>0.13407344150299275</v>
      </c>
      <c r="X201" s="4">
        <f t="shared" si="79"/>
        <v>7.2600000000002183</v>
      </c>
      <c r="Z201" s="4">
        <f t="shared" si="69"/>
        <v>81.119999999999891</v>
      </c>
      <c r="AA201" s="4">
        <f t="shared" si="70"/>
        <v>4.9400000000005093</v>
      </c>
      <c r="AC201" s="4">
        <f t="shared" si="71"/>
        <v>-30.059999999999491</v>
      </c>
      <c r="AD201" s="4">
        <f t="shared" si="67"/>
        <v>-10.719999999999345</v>
      </c>
      <c r="AG201" s="4">
        <f t="shared" si="68"/>
        <v>28.639999999999418</v>
      </c>
      <c r="AH201" s="4">
        <f t="shared" si="72"/>
        <v>60.509999999999309</v>
      </c>
      <c r="AI201" s="4">
        <f t="shared" si="73"/>
        <v>43.180000000000291</v>
      </c>
      <c r="AK201" s="4">
        <f t="shared" si="74"/>
        <v>-43.180000000000291</v>
      </c>
      <c r="AL201" s="4">
        <f t="shared" si="75"/>
        <v>4.9400000000005093</v>
      </c>
    </row>
    <row r="202" spans="1:38">
      <c r="A202" s="2">
        <f>Pairs!P202</f>
        <v>40464</v>
      </c>
      <c r="B202" s="5">
        <f>Pairs!Q202</f>
        <v>6339.76</v>
      </c>
      <c r="C202" s="5">
        <f>Pairs!R202</f>
        <v>6456.27</v>
      </c>
      <c r="D202" s="5">
        <f>Pairs!S202</f>
        <v>6335.22</v>
      </c>
      <c r="E202" s="5">
        <f>Pairs!T202</f>
        <v>6434.52</v>
      </c>
      <c r="F202" s="4">
        <f t="shared" si="76"/>
        <v>121.05000000000018</v>
      </c>
      <c r="G202" s="4">
        <f t="shared" si="66"/>
        <v>91.143333333333359</v>
      </c>
      <c r="H202" s="9">
        <f t="shared" si="77"/>
        <v>129.95000000000073</v>
      </c>
      <c r="I202" s="4">
        <f t="shared" si="83"/>
        <v>32.758000000000173</v>
      </c>
      <c r="K202" s="16">
        <f t="shared" si="81"/>
        <v>1</v>
      </c>
      <c r="L202" s="4">
        <f t="shared" si="82"/>
        <v>158.27000000000044</v>
      </c>
      <c r="M202" s="6">
        <f t="shared" si="62"/>
        <v>1</v>
      </c>
      <c r="N202" s="4">
        <f t="shared" si="63"/>
        <v>218.69000000000051</v>
      </c>
      <c r="O202" s="6">
        <f t="shared" si="64"/>
        <v>1</v>
      </c>
      <c r="P202" s="4">
        <f t="shared" si="65"/>
        <v>300.3100000000004</v>
      </c>
      <c r="Q202" s="13"/>
      <c r="R202" s="13"/>
      <c r="S202" s="4">
        <f t="shared" si="80"/>
        <v>151.70000000000073</v>
      </c>
      <c r="T202" s="6">
        <f t="shared" ref="T202:T265" si="84">($C202-MIN($E197:$E201))/(MAX($E197:$E201)-MIN($E197:$E201))</f>
        <v>4.7844249613202097</v>
      </c>
      <c r="U202" s="4">
        <f t="shared" si="78"/>
        <v>-30.650000000000546</v>
      </c>
      <c r="V202" s="6">
        <f t="shared" ref="V202:V265" si="85">($D202-MIN($E197:$E201))/(MAX($E197:$E201)-MIN($E197:$E201))</f>
        <v>1.6629706034038061</v>
      </c>
      <c r="X202" s="4">
        <f t="shared" si="79"/>
        <v>-30.650000000000546</v>
      </c>
      <c r="Z202" s="4">
        <f t="shared" si="69"/>
        <v>151.70000000000073</v>
      </c>
      <c r="AA202" s="4">
        <f t="shared" si="70"/>
        <v>129.95000000000073</v>
      </c>
      <c r="AC202" s="4">
        <f t="shared" si="71"/>
        <v>94.950000000000728</v>
      </c>
      <c r="AD202" s="4">
        <f t="shared" si="67"/>
        <v>90.06000000000131</v>
      </c>
      <c r="AG202" s="4">
        <f t="shared" si="68"/>
        <v>4.5399999999999636</v>
      </c>
      <c r="AH202" s="4">
        <f t="shared" si="72"/>
        <v>60.509999999999309</v>
      </c>
      <c r="AI202" s="4">
        <f t="shared" si="73"/>
        <v>43.180000000000291</v>
      </c>
      <c r="AK202" s="4">
        <f t="shared" si="74"/>
        <v>129.95000000000073</v>
      </c>
      <c r="AL202" s="4">
        <f t="shared" si="75"/>
        <v>-43.180000000000291</v>
      </c>
    </row>
    <row r="203" spans="1:38">
      <c r="A203" s="2">
        <f>Pairs!P203</f>
        <v>40465</v>
      </c>
      <c r="B203" s="5">
        <f>Pairs!Q203</f>
        <v>6446.32</v>
      </c>
      <c r="C203" s="5">
        <f>Pairs!R203</f>
        <v>6485.71</v>
      </c>
      <c r="D203" s="5">
        <f>Pairs!S203</f>
        <v>6445.32</v>
      </c>
      <c r="E203" s="5">
        <f>Pairs!T203</f>
        <v>6455.27</v>
      </c>
      <c r="F203" s="4">
        <f t="shared" si="76"/>
        <v>40.390000000000327</v>
      </c>
      <c r="G203" s="4">
        <f t="shared" si="66"/>
        <v>85.012500000000045</v>
      </c>
      <c r="H203" s="9">
        <f t="shared" si="77"/>
        <v>20.75</v>
      </c>
      <c r="I203" s="4">
        <f t="shared" si="83"/>
        <v>35.804000000000087</v>
      </c>
      <c r="K203" s="16">
        <f t="shared" si="81"/>
        <v>1</v>
      </c>
      <c r="L203" s="4">
        <f t="shared" si="82"/>
        <v>163.60000000000036</v>
      </c>
      <c r="M203" s="6">
        <f t="shared" si="62"/>
        <v>1</v>
      </c>
      <c r="N203" s="4">
        <f t="shared" si="63"/>
        <v>184.54000000000087</v>
      </c>
      <c r="O203" s="6">
        <f t="shared" si="64"/>
        <v>1</v>
      </c>
      <c r="P203" s="4">
        <f t="shared" si="65"/>
        <v>321.0600000000004</v>
      </c>
      <c r="Q203" s="13"/>
      <c r="R203" s="13"/>
      <c r="S203" s="4">
        <f t="shared" si="80"/>
        <v>51.1899999999996</v>
      </c>
      <c r="T203" s="6">
        <f t="shared" si="84"/>
        <v>1.3234346370126964</v>
      </c>
      <c r="U203" s="4">
        <f t="shared" si="78"/>
        <v>-10.799999999999272</v>
      </c>
      <c r="V203" s="6">
        <f t="shared" si="85"/>
        <v>1.0682378214443624</v>
      </c>
      <c r="X203" s="4">
        <f t="shared" si="79"/>
        <v>-10.799999999999272</v>
      </c>
      <c r="Z203" s="4">
        <f t="shared" si="69"/>
        <v>51.1899999999996</v>
      </c>
      <c r="AA203" s="4">
        <f t="shared" si="70"/>
        <v>20.75</v>
      </c>
      <c r="AC203" s="4">
        <f t="shared" si="71"/>
        <v>-14.25</v>
      </c>
      <c r="AD203" s="4">
        <f t="shared" si="67"/>
        <v>92.910000000001673</v>
      </c>
      <c r="AG203" s="4">
        <f t="shared" si="68"/>
        <v>1</v>
      </c>
      <c r="AH203" s="4">
        <f t="shared" si="72"/>
        <v>60.509999999999309</v>
      </c>
      <c r="AI203" s="4">
        <f t="shared" si="73"/>
        <v>43.180000000000291</v>
      </c>
      <c r="AK203" s="4">
        <f t="shared" si="74"/>
        <v>20.75</v>
      </c>
      <c r="AL203" s="4">
        <f t="shared" si="75"/>
        <v>-43.180000000000291</v>
      </c>
    </row>
    <row r="204" spans="1:38">
      <c r="A204" s="2">
        <f>Pairs!P204</f>
        <v>40466</v>
      </c>
      <c r="B204" s="5">
        <f>Pairs!Q204</f>
        <v>6478</v>
      </c>
      <c r="C204" s="5">
        <f>Pairs!R204</f>
        <v>6512.78</v>
      </c>
      <c r="D204" s="5">
        <f>Pairs!S204</f>
        <v>6438.78</v>
      </c>
      <c r="E204" s="5">
        <f>Pairs!T204</f>
        <v>6492.3</v>
      </c>
      <c r="F204" s="4">
        <f t="shared" si="76"/>
        <v>74</v>
      </c>
      <c r="G204" s="4">
        <f t="shared" si="66"/>
        <v>82.579166666666723</v>
      </c>
      <c r="H204" s="9">
        <f t="shared" si="77"/>
        <v>37.029999999999745</v>
      </c>
      <c r="I204" s="4">
        <f t="shared" si="83"/>
        <v>40.126000000000019</v>
      </c>
      <c r="K204" s="16">
        <f t="shared" si="81"/>
        <v>1</v>
      </c>
      <c r="L204" s="4">
        <f t="shared" si="82"/>
        <v>187.73000000000047</v>
      </c>
      <c r="M204" s="6">
        <f t="shared" ref="M204:M267" si="86">(E204-MIN($E198:$E204))/(MAX($E198:$E204)-MIN($E198:$E204))</f>
        <v>1</v>
      </c>
      <c r="N204" s="4">
        <f t="shared" ref="N204:N267" si="87">MAX($E198:$E204)-MIN($E198:$E204)</f>
        <v>216.05000000000018</v>
      </c>
      <c r="O204" s="6">
        <f t="shared" ref="O204:O267" si="88">(E204-MIN($E196:$E204))/(MAX($E196:$E204)-MIN($E196:$E204))</f>
        <v>1</v>
      </c>
      <c r="P204" s="4">
        <f t="shared" ref="P204:P267" si="89">MAX($E196:$E204)-MIN($E196:$E204)</f>
        <v>276.47000000000025</v>
      </c>
      <c r="Q204" s="13"/>
      <c r="R204" s="13"/>
      <c r="S204" s="4">
        <f t="shared" si="80"/>
        <v>57.509999999999309</v>
      </c>
      <c r="T204" s="6">
        <f t="shared" si="84"/>
        <v>1.3515281173594083</v>
      </c>
      <c r="U204" s="4">
        <f t="shared" si="78"/>
        <v>16.490000000000691</v>
      </c>
      <c r="V204" s="6">
        <f t="shared" si="85"/>
        <v>0.89920537897310115</v>
      </c>
      <c r="X204" s="4">
        <f t="shared" si="79"/>
        <v>16.490000000000691</v>
      </c>
      <c r="Z204" s="4">
        <f t="shared" si="69"/>
        <v>57.509999999999309</v>
      </c>
      <c r="AA204" s="4">
        <f t="shared" si="70"/>
        <v>37.029999999999745</v>
      </c>
      <c r="AC204" s="4">
        <f t="shared" si="71"/>
        <v>2.0299999999997453</v>
      </c>
      <c r="AD204" s="4">
        <f t="shared" si="67"/>
        <v>112.26000000000113</v>
      </c>
      <c r="AG204" s="4">
        <f t="shared" si="68"/>
        <v>34.779999999999745</v>
      </c>
      <c r="AH204" s="4">
        <f t="shared" si="72"/>
        <v>60.509999999999309</v>
      </c>
      <c r="AI204" s="4">
        <f t="shared" si="73"/>
        <v>43.180000000000291</v>
      </c>
      <c r="AK204" s="4">
        <f t="shared" si="74"/>
        <v>37.029999999999745</v>
      </c>
      <c r="AL204" s="4">
        <f t="shared" si="75"/>
        <v>-43.180000000000291</v>
      </c>
    </row>
    <row r="205" spans="1:38">
      <c r="A205" s="2">
        <f>Pairs!P205</f>
        <v>40469</v>
      </c>
      <c r="B205" s="5">
        <f>Pairs!Q205</f>
        <v>6465.83</v>
      </c>
      <c r="C205" s="5">
        <f>Pairs!R205</f>
        <v>6533.83</v>
      </c>
      <c r="D205" s="5">
        <f>Pairs!S205</f>
        <v>6462.59</v>
      </c>
      <c r="E205" s="5">
        <f>Pairs!T205</f>
        <v>6516.63</v>
      </c>
      <c r="F205" s="4">
        <f t="shared" si="76"/>
        <v>71.239999999999782</v>
      </c>
      <c r="G205" s="4">
        <f t="shared" si="66"/>
        <v>77.293333333333365</v>
      </c>
      <c r="H205" s="9">
        <f t="shared" si="77"/>
        <v>24.329999999999927</v>
      </c>
      <c r="I205" s="4">
        <f t="shared" si="83"/>
        <v>41.423999999999978</v>
      </c>
      <c r="K205" s="16">
        <f t="shared" si="81"/>
        <v>1</v>
      </c>
      <c r="L205" s="4">
        <f t="shared" si="82"/>
        <v>212.0600000000004</v>
      </c>
      <c r="M205" s="6">
        <f t="shared" si="86"/>
        <v>1</v>
      </c>
      <c r="N205" s="4">
        <f t="shared" si="87"/>
        <v>224.96000000000004</v>
      </c>
      <c r="O205" s="6">
        <f t="shared" si="88"/>
        <v>1</v>
      </c>
      <c r="P205" s="4">
        <f t="shared" si="89"/>
        <v>245.90000000000055</v>
      </c>
      <c r="Q205" s="13"/>
      <c r="R205" s="13"/>
      <c r="S205" s="4">
        <f t="shared" si="80"/>
        <v>41.529999999999745</v>
      </c>
      <c r="T205" s="6">
        <f t="shared" si="84"/>
        <v>1.2212219677195955</v>
      </c>
      <c r="U205" s="4">
        <f t="shared" si="78"/>
        <v>29.710000000000036</v>
      </c>
      <c r="V205" s="6">
        <f t="shared" si="85"/>
        <v>0.84174079795450929</v>
      </c>
      <c r="X205" s="4">
        <f t="shared" si="79"/>
        <v>29.710000000000036</v>
      </c>
      <c r="Z205" s="4">
        <f t="shared" si="69"/>
        <v>41.529999999999745</v>
      </c>
      <c r="AA205" s="4">
        <f t="shared" si="70"/>
        <v>24.329999999999927</v>
      </c>
      <c r="AC205" s="4">
        <f t="shared" si="71"/>
        <v>-10.670000000000073</v>
      </c>
      <c r="AD205" s="4">
        <f t="shared" si="67"/>
        <v>59.460000000000946</v>
      </c>
      <c r="AG205" s="4">
        <f t="shared" si="68"/>
        <v>3.2399999999997817</v>
      </c>
      <c r="AH205" s="4">
        <f t="shared" si="72"/>
        <v>60.509999999999309</v>
      </c>
      <c r="AI205" s="4">
        <f t="shared" si="73"/>
        <v>43.180000000000291</v>
      </c>
      <c r="AK205" s="4">
        <f t="shared" si="74"/>
        <v>24.329999999999927</v>
      </c>
      <c r="AL205" s="4">
        <f t="shared" si="75"/>
        <v>-24.329999999999927</v>
      </c>
    </row>
    <row r="206" spans="1:38">
      <c r="A206" s="2">
        <f>Pairs!P206</f>
        <v>40470</v>
      </c>
      <c r="B206" s="5">
        <f>Pairs!Q206</f>
        <v>6508.36</v>
      </c>
      <c r="C206" s="5">
        <f>Pairs!R206</f>
        <v>6544.79</v>
      </c>
      <c r="D206" s="5">
        <f>Pairs!S206</f>
        <v>6472.18</v>
      </c>
      <c r="E206" s="5">
        <f>Pairs!T206</f>
        <v>6490.69</v>
      </c>
      <c r="F206" s="4">
        <f t="shared" si="76"/>
        <v>72.609999999999673</v>
      </c>
      <c r="G206" s="4">
        <f t="shared" si="66"/>
        <v>74.52166666666669</v>
      </c>
      <c r="H206" s="9">
        <f t="shared" si="77"/>
        <v>-25.940000000000509</v>
      </c>
      <c r="I206" s="4">
        <f t="shared" si="83"/>
        <v>37.223999999999975</v>
      </c>
      <c r="K206" s="16">
        <f t="shared" si="81"/>
        <v>0.68408232858359985</v>
      </c>
      <c r="L206" s="4">
        <f t="shared" si="82"/>
        <v>82.109999999999673</v>
      </c>
      <c r="M206" s="6">
        <f t="shared" si="86"/>
        <v>0.87767612939733819</v>
      </c>
      <c r="N206" s="4">
        <f t="shared" si="87"/>
        <v>212.0600000000004</v>
      </c>
      <c r="O206" s="6">
        <f t="shared" si="88"/>
        <v>0.89208752808053704</v>
      </c>
      <c r="P206" s="4">
        <f t="shared" si="89"/>
        <v>240.38000000000011</v>
      </c>
      <c r="Q206" s="13"/>
      <c r="R206" s="13"/>
      <c r="S206" s="4">
        <f t="shared" si="80"/>
        <v>28.159999999999854</v>
      </c>
      <c r="T206" s="6">
        <f t="shared" si="84"/>
        <v>1.1327926058662634</v>
      </c>
      <c r="U206" s="4">
        <f t="shared" si="78"/>
        <v>44.449999999999818</v>
      </c>
      <c r="V206" s="6">
        <f t="shared" si="85"/>
        <v>0.79038951240215161</v>
      </c>
      <c r="X206" s="4">
        <f t="shared" si="79"/>
        <v>28.159999999999854</v>
      </c>
      <c r="Z206" s="4">
        <f t="shared" si="69"/>
        <v>44.449999999999818</v>
      </c>
      <c r="AA206" s="4">
        <f t="shared" si="70"/>
        <v>25.940000000000509</v>
      </c>
      <c r="AC206" s="4">
        <f t="shared" si="71"/>
        <v>-9.0599999999994907</v>
      </c>
      <c r="AD206" s="4">
        <f t="shared" si="67"/>
        <v>3.7800000000015643</v>
      </c>
      <c r="AG206" s="4">
        <f t="shared" si="68"/>
        <v>36.179999999999382</v>
      </c>
      <c r="AH206" s="4">
        <f t="shared" si="72"/>
        <v>60.509999999999309</v>
      </c>
      <c r="AI206" s="4">
        <f t="shared" si="73"/>
        <v>43.180000000000291</v>
      </c>
      <c r="AK206" s="4">
        <f t="shared" si="74"/>
        <v>-43.180000000000291</v>
      </c>
      <c r="AL206" s="4">
        <f t="shared" si="75"/>
        <v>25.940000000000509</v>
      </c>
    </row>
    <row r="207" spans="1:38">
      <c r="A207" s="2">
        <f>Pairs!P207</f>
        <v>40471</v>
      </c>
      <c r="B207" s="5">
        <f>Pairs!Q207</f>
        <v>6470.3</v>
      </c>
      <c r="C207" s="5">
        <f>Pairs!R207</f>
        <v>6527.85</v>
      </c>
      <c r="D207" s="5">
        <f>Pairs!S207</f>
        <v>6461.48</v>
      </c>
      <c r="E207" s="5">
        <f>Pairs!T207</f>
        <v>6524.55</v>
      </c>
      <c r="F207" s="4">
        <f t="shared" si="76"/>
        <v>66.3700000000008</v>
      </c>
      <c r="G207" s="4">
        <f t="shared" ref="G207:G270" si="90">AVERAGE(F196:F207)</f>
        <v>73.24333333333341</v>
      </c>
      <c r="H207" s="9">
        <f t="shared" si="77"/>
        <v>33.860000000000582</v>
      </c>
      <c r="I207" s="4">
        <f t="shared" si="83"/>
        <v>18.00599999999995</v>
      </c>
      <c r="K207" s="16">
        <f t="shared" si="81"/>
        <v>1</v>
      </c>
      <c r="L207" s="4">
        <f t="shared" si="82"/>
        <v>69.279999999999745</v>
      </c>
      <c r="M207" s="6">
        <f t="shared" si="86"/>
        <v>1</v>
      </c>
      <c r="N207" s="4">
        <f t="shared" si="87"/>
        <v>219.98000000000047</v>
      </c>
      <c r="O207" s="6">
        <f t="shared" si="88"/>
        <v>1</v>
      </c>
      <c r="P207" s="4">
        <f t="shared" si="89"/>
        <v>232.88000000000011</v>
      </c>
      <c r="Q207" s="13"/>
      <c r="R207" s="13"/>
      <c r="S207" s="4">
        <f t="shared" si="80"/>
        <v>37.160000000000764</v>
      </c>
      <c r="T207" s="6">
        <f t="shared" si="84"/>
        <v>1.1366459627329228</v>
      </c>
      <c r="U207" s="4">
        <f t="shared" si="78"/>
        <v>29.210000000000036</v>
      </c>
      <c r="V207" s="6">
        <f t="shared" si="85"/>
        <v>0.3283400316648305</v>
      </c>
      <c r="X207" s="4">
        <f t="shared" si="79"/>
        <v>29.210000000000036</v>
      </c>
      <c r="Z207" s="4">
        <f t="shared" si="69"/>
        <v>37.160000000000764</v>
      </c>
      <c r="AA207" s="4">
        <f t="shared" si="70"/>
        <v>33.860000000000582</v>
      </c>
      <c r="AC207" s="4">
        <f t="shared" si="71"/>
        <v>-1.1399999999994179</v>
      </c>
      <c r="AD207" s="4">
        <f t="shared" si="67"/>
        <v>-17.25999999999749</v>
      </c>
      <c r="AG207" s="4">
        <f t="shared" si="68"/>
        <v>8.8200000000006185</v>
      </c>
      <c r="AH207" s="4">
        <f t="shared" si="72"/>
        <v>60.509999999999309</v>
      </c>
      <c r="AI207" s="4">
        <f t="shared" si="73"/>
        <v>43.180000000000291</v>
      </c>
      <c r="AK207" s="4">
        <f t="shared" si="74"/>
        <v>33.860000000000582</v>
      </c>
      <c r="AL207" s="4">
        <f t="shared" si="75"/>
        <v>-33.860000000000582</v>
      </c>
    </row>
    <row r="208" spans="1:38">
      <c r="A208" s="2">
        <f>Pairs!P208</f>
        <v>40472</v>
      </c>
      <c r="B208" s="5">
        <f>Pairs!Q208</f>
        <v>6514.99</v>
      </c>
      <c r="C208" s="5">
        <f>Pairs!R208</f>
        <v>6621.84</v>
      </c>
      <c r="D208" s="5">
        <f>Pairs!S208</f>
        <v>6504.66</v>
      </c>
      <c r="E208" s="5">
        <f>Pairs!T208</f>
        <v>6611.01</v>
      </c>
      <c r="F208" s="4">
        <f t="shared" si="76"/>
        <v>117.18000000000029</v>
      </c>
      <c r="G208" s="4">
        <f t="shared" si="90"/>
        <v>73.210000000000107</v>
      </c>
      <c r="H208" s="9">
        <f t="shared" si="77"/>
        <v>86.460000000000036</v>
      </c>
      <c r="I208" s="4">
        <f t="shared" si="83"/>
        <v>31.147999999999957</v>
      </c>
      <c r="K208" s="16">
        <f t="shared" si="81"/>
        <v>1</v>
      </c>
      <c r="L208" s="4">
        <f t="shared" si="82"/>
        <v>120.32000000000062</v>
      </c>
      <c r="M208" s="6">
        <f t="shared" si="86"/>
        <v>1</v>
      </c>
      <c r="N208" s="4">
        <f t="shared" si="87"/>
        <v>176.48999999999978</v>
      </c>
      <c r="O208" s="6">
        <f t="shared" si="88"/>
        <v>1</v>
      </c>
      <c r="P208" s="4">
        <f t="shared" si="89"/>
        <v>306.44000000000051</v>
      </c>
      <c r="Q208" s="13"/>
      <c r="R208" s="13"/>
      <c r="S208" s="4">
        <f t="shared" si="80"/>
        <v>97.289999999999964</v>
      </c>
      <c r="T208" s="6">
        <f t="shared" si="84"/>
        <v>2.4043013856812978</v>
      </c>
      <c r="U208" s="4">
        <f t="shared" si="78"/>
        <v>19.890000000000327</v>
      </c>
      <c r="V208" s="6">
        <f t="shared" si="85"/>
        <v>0.71290415704387411</v>
      </c>
      <c r="X208" s="4">
        <f t="shared" si="79"/>
        <v>19.890000000000327</v>
      </c>
      <c r="Z208" s="4">
        <f t="shared" si="69"/>
        <v>97.289999999999964</v>
      </c>
      <c r="AA208" s="4">
        <f t="shared" si="70"/>
        <v>86.460000000000036</v>
      </c>
      <c r="AC208" s="4">
        <f t="shared" si="71"/>
        <v>51.460000000000036</v>
      </c>
      <c r="AD208" s="4">
        <f t="shared" ref="AD208:AD271" si="91">SUM(AC199:AC208)</f>
        <v>63.68000000000211</v>
      </c>
      <c r="AG208" s="4">
        <f t="shared" si="68"/>
        <v>10.329999999999927</v>
      </c>
      <c r="AH208" s="4">
        <f t="shared" si="72"/>
        <v>60.509999999999309</v>
      </c>
      <c r="AI208" s="4">
        <f t="shared" si="73"/>
        <v>43.180000000000291</v>
      </c>
      <c r="AK208" s="4">
        <f t="shared" si="74"/>
        <v>86.460000000000036</v>
      </c>
      <c r="AL208" s="4">
        <f t="shared" si="75"/>
        <v>-43.180000000000291</v>
      </c>
    </row>
    <row r="209" spans="1:38">
      <c r="A209" s="2">
        <f>Pairs!P209</f>
        <v>40473</v>
      </c>
      <c r="B209" s="5">
        <f>Pairs!Q209</f>
        <v>6594.9</v>
      </c>
      <c r="C209" s="5">
        <f>Pairs!R209</f>
        <v>6623.94</v>
      </c>
      <c r="D209" s="5">
        <f>Pairs!S209</f>
        <v>6586.4</v>
      </c>
      <c r="E209" s="5">
        <f>Pairs!T209</f>
        <v>6605.84</v>
      </c>
      <c r="F209" s="4">
        <f t="shared" si="76"/>
        <v>37.539999999999964</v>
      </c>
      <c r="G209" s="4">
        <f t="shared" si="90"/>
        <v>72.41833333333345</v>
      </c>
      <c r="H209" s="9">
        <f t="shared" si="77"/>
        <v>-5.1700000000000728</v>
      </c>
      <c r="I209" s="4">
        <f t="shared" si="83"/>
        <v>22.707999999999991</v>
      </c>
      <c r="K209" s="16">
        <f t="shared" si="81"/>
        <v>0.95703124999999967</v>
      </c>
      <c r="L209" s="4">
        <f t="shared" si="82"/>
        <v>120.32000000000062</v>
      </c>
      <c r="M209" s="6">
        <f t="shared" si="86"/>
        <v>0.96680364710414746</v>
      </c>
      <c r="N209" s="4">
        <f t="shared" si="87"/>
        <v>155.73999999999978</v>
      </c>
      <c r="O209" s="6">
        <f t="shared" si="88"/>
        <v>0.98312883435582799</v>
      </c>
      <c r="P209" s="4">
        <f t="shared" si="89"/>
        <v>306.44000000000051</v>
      </c>
      <c r="Q209" s="13"/>
      <c r="R209" s="13"/>
      <c r="S209" s="4">
        <f t="shared" si="80"/>
        <v>12.929999999999382</v>
      </c>
      <c r="T209" s="6">
        <f t="shared" si="84"/>
        <v>1.107463430851058</v>
      </c>
      <c r="U209" s="4">
        <f t="shared" si="78"/>
        <v>24.610000000000582</v>
      </c>
      <c r="V209" s="6">
        <f t="shared" si="85"/>
        <v>0.79546210106382598</v>
      </c>
      <c r="X209" s="4">
        <f t="shared" si="79"/>
        <v>12.929999999999382</v>
      </c>
      <c r="Z209" s="4">
        <f t="shared" si="69"/>
        <v>24.610000000000582</v>
      </c>
      <c r="AA209" s="4">
        <f t="shared" si="70"/>
        <v>5.1700000000000728</v>
      </c>
      <c r="AC209" s="4" t="str">
        <f t="shared" si="71"/>
        <v/>
      </c>
      <c r="AD209" s="4">
        <f t="shared" si="91"/>
        <v>83.260000000002037</v>
      </c>
      <c r="AG209" s="4">
        <f t="shared" si="68"/>
        <v>8.5</v>
      </c>
      <c r="AH209" s="4">
        <f t="shared" si="72"/>
        <v>60.509999999999309</v>
      </c>
      <c r="AI209" s="4">
        <f t="shared" si="73"/>
        <v>43.180000000000291</v>
      </c>
      <c r="AK209" s="4">
        <f t="shared" si="74"/>
        <v>-5.1700000000000728</v>
      </c>
      <c r="AL209" s="4">
        <f t="shared" si="75"/>
        <v>5.1700000000000728</v>
      </c>
    </row>
    <row r="210" spans="1:38">
      <c r="A210" s="2">
        <f>Pairs!P210</f>
        <v>40476</v>
      </c>
      <c r="B210" s="5">
        <f>Pairs!Q210</f>
        <v>6645.45</v>
      </c>
      <c r="C210" s="5">
        <f>Pairs!R210</f>
        <v>6668.54</v>
      </c>
      <c r="D210" s="5">
        <f>Pairs!S210</f>
        <v>6625.83</v>
      </c>
      <c r="E210" s="5">
        <f>Pairs!T210</f>
        <v>6639.21</v>
      </c>
      <c r="F210" s="4">
        <f t="shared" si="76"/>
        <v>42.710000000000036</v>
      </c>
      <c r="G210" s="4">
        <f t="shared" si="90"/>
        <v>68.590000000000146</v>
      </c>
      <c r="H210" s="9">
        <f t="shared" si="77"/>
        <v>33.369999999999891</v>
      </c>
      <c r="I210" s="4">
        <f t="shared" si="83"/>
        <v>24.515999999999984</v>
      </c>
      <c r="K210" s="16">
        <f t="shared" si="81"/>
        <v>1</v>
      </c>
      <c r="L210" s="4">
        <f t="shared" si="82"/>
        <v>148.52000000000044</v>
      </c>
      <c r="M210" s="6">
        <f t="shared" si="86"/>
        <v>1</v>
      </c>
      <c r="N210" s="4">
        <f t="shared" si="87"/>
        <v>148.52000000000044</v>
      </c>
      <c r="O210" s="6">
        <f t="shared" si="88"/>
        <v>1</v>
      </c>
      <c r="P210" s="4">
        <f t="shared" si="89"/>
        <v>204.6899999999996</v>
      </c>
      <c r="Q210" s="13"/>
      <c r="R210" s="13"/>
      <c r="S210" s="4">
        <f t="shared" si="80"/>
        <v>62.699999999999818</v>
      </c>
      <c r="T210" s="6">
        <f t="shared" si="84"/>
        <v>1.4781416223404209</v>
      </c>
      <c r="U210" s="4">
        <f t="shared" si="78"/>
        <v>-19.989999999999782</v>
      </c>
      <c r="V210" s="6">
        <f t="shared" si="85"/>
        <v>1.1231715425531885</v>
      </c>
      <c r="X210" s="4">
        <f t="shared" si="79"/>
        <v>-19.989999999999782</v>
      </c>
      <c r="Z210" s="4">
        <f t="shared" si="69"/>
        <v>62.699999999999818</v>
      </c>
      <c r="AA210" s="4">
        <f t="shared" si="70"/>
        <v>33.369999999999891</v>
      </c>
      <c r="AC210" s="4">
        <f t="shared" si="71"/>
        <v>-1.6300000000001091</v>
      </c>
      <c r="AD210" s="4">
        <f t="shared" si="91"/>
        <v>81.630000000001928</v>
      </c>
      <c r="AG210" s="4">
        <f t="shared" ref="AG210:AG273" si="92">IF(C210-B210&gt;B210-D210,B210-D210,C210-B210)</f>
        <v>19.619999999999891</v>
      </c>
      <c r="AH210" s="4">
        <f t="shared" si="72"/>
        <v>60.509999999999309</v>
      </c>
      <c r="AI210" s="4">
        <f t="shared" si="73"/>
        <v>36.680000000000291</v>
      </c>
      <c r="AK210" s="4">
        <f t="shared" si="74"/>
        <v>33.369999999999891</v>
      </c>
      <c r="AL210" s="4">
        <f t="shared" si="75"/>
        <v>-36.680000000000291</v>
      </c>
    </row>
    <row r="211" spans="1:38">
      <c r="A211" s="2">
        <f>Pairs!P211</f>
        <v>40477</v>
      </c>
      <c r="B211" s="5">
        <f>Pairs!Q211</f>
        <v>6634.24</v>
      </c>
      <c r="C211" s="5">
        <f>Pairs!R211</f>
        <v>6645.7</v>
      </c>
      <c r="D211" s="5">
        <f>Pairs!S211</f>
        <v>6580.28</v>
      </c>
      <c r="E211" s="5">
        <f>Pairs!T211</f>
        <v>6613.8</v>
      </c>
      <c r="F211" s="4">
        <f t="shared" si="76"/>
        <v>65.420000000000073</v>
      </c>
      <c r="G211" s="4">
        <f t="shared" si="90"/>
        <v>69.403333333333492</v>
      </c>
      <c r="H211" s="9">
        <f t="shared" si="77"/>
        <v>-25.409999999999854</v>
      </c>
      <c r="I211" s="4">
        <f t="shared" si="83"/>
        <v>24.622000000000117</v>
      </c>
      <c r="K211" s="16">
        <f t="shared" si="81"/>
        <v>0.7783882783882794</v>
      </c>
      <c r="L211" s="4">
        <f t="shared" si="82"/>
        <v>114.65999999999985</v>
      </c>
      <c r="M211" s="6">
        <f t="shared" si="86"/>
        <v>0.82891193105305827</v>
      </c>
      <c r="N211" s="4">
        <f t="shared" si="87"/>
        <v>148.52000000000044</v>
      </c>
      <c r="O211" s="6">
        <f t="shared" si="88"/>
        <v>0.86185712732412789</v>
      </c>
      <c r="P211" s="4">
        <f t="shared" si="89"/>
        <v>183.9399999999996</v>
      </c>
      <c r="Q211" s="13"/>
      <c r="R211" s="13"/>
      <c r="S211" s="4">
        <f t="shared" si="80"/>
        <v>6.4899999999997817</v>
      </c>
      <c r="T211" s="6">
        <f t="shared" si="84"/>
        <v>1.0436978184756245</v>
      </c>
      <c r="U211" s="4">
        <f t="shared" si="78"/>
        <v>58.930000000000291</v>
      </c>
      <c r="V211" s="6">
        <f t="shared" si="85"/>
        <v>0.60321842176137819</v>
      </c>
      <c r="X211" s="4">
        <f t="shared" si="79"/>
        <v>6.4899999999997817</v>
      </c>
      <c r="Z211" s="4">
        <f t="shared" si="69"/>
        <v>58.930000000000291</v>
      </c>
      <c r="AA211" s="4">
        <f t="shared" si="70"/>
        <v>25.409999999999854</v>
      </c>
      <c r="AC211" s="4">
        <f t="shared" si="71"/>
        <v>-9.5900000000001455</v>
      </c>
      <c r="AD211" s="4">
        <f t="shared" si="91"/>
        <v>102.10000000000127</v>
      </c>
      <c r="AG211" s="4">
        <f t="shared" si="92"/>
        <v>11.460000000000036</v>
      </c>
      <c r="AH211" s="4">
        <f t="shared" si="72"/>
        <v>60.509999999999309</v>
      </c>
      <c r="AI211" s="4">
        <f t="shared" si="73"/>
        <v>36.680000000000291</v>
      </c>
      <c r="AK211" s="4">
        <f t="shared" si="74"/>
        <v>-36.680000000000291</v>
      </c>
      <c r="AL211" s="4">
        <f t="shared" si="75"/>
        <v>25.409999999999854</v>
      </c>
    </row>
    <row r="212" spans="1:38">
      <c r="A212" s="2">
        <f>Pairs!P212</f>
        <v>40478</v>
      </c>
      <c r="B212" s="5">
        <f>Pairs!Q212</f>
        <v>6591.24</v>
      </c>
      <c r="C212" s="5">
        <f>Pairs!R212</f>
        <v>6629.13</v>
      </c>
      <c r="D212" s="5">
        <f>Pairs!S212</f>
        <v>6553.25</v>
      </c>
      <c r="E212" s="5">
        <f>Pairs!T212</f>
        <v>6568</v>
      </c>
      <c r="F212" s="4">
        <f t="shared" si="76"/>
        <v>75.880000000000109</v>
      </c>
      <c r="G212" s="4">
        <f t="shared" si="90"/>
        <v>72.73083333333345</v>
      </c>
      <c r="H212" s="9">
        <f t="shared" si="77"/>
        <v>-45.800000000000182</v>
      </c>
      <c r="I212" s="4">
        <f t="shared" si="83"/>
        <v>8.689999999999964</v>
      </c>
      <c r="K212" s="16">
        <f t="shared" si="81"/>
        <v>0</v>
      </c>
      <c r="L212" s="4">
        <f t="shared" si="82"/>
        <v>71.210000000000036</v>
      </c>
      <c r="M212" s="6">
        <f t="shared" si="86"/>
        <v>0.52053595475356973</v>
      </c>
      <c r="N212" s="4">
        <f t="shared" si="87"/>
        <v>148.52000000000044</v>
      </c>
      <c r="O212" s="6">
        <f t="shared" si="88"/>
        <v>0.52053595475356973</v>
      </c>
      <c r="P212" s="4">
        <f t="shared" si="89"/>
        <v>148.52000000000044</v>
      </c>
      <c r="Q212" s="13"/>
      <c r="R212" s="13"/>
      <c r="S212" s="4">
        <f t="shared" si="80"/>
        <v>15.329999999999927</v>
      </c>
      <c r="T212" s="6">
        <f t="shared" si="84"/>
        <v>0.91208791208791262</v>
      </c>
      <c r="U212" s="4">
        <f t="shared" si="78"/>
        <v>60.550000000000182</v>
      </c>
      <c r="V212" s="6">
        <f t="shared" si="85"/>
        <v>0.25030525030524903</v>
      </c>
      <c r="X212" s="4">
        <f t="shared" si="79"/>
        <v>15.329999999999927</v>
      </c>
      <c r="Z212" s="4">
        <f t="shared" ref="Z212:Z275" si="93">MAX(S212,U212)</f>
        <v>60.550000000000182</v>
      </c>
      <c r="AA212" s="4">
        <f t="shared" ref="AA212:AA275" si="94">ABS(H212)</f>
        <v>45.800000000000182</v>
      </c>
      <c r="AC212" s="4">
        <f t="shared" si="71"/>
        <v>10.800000000000182</v>
      </c>
      <c r="AD212" s="4">
        <f t="shared" si="91"/>
        <v>17.950000000000728</v>
      </c>
      <c r="AG212" s="4">
        <f t="shared" si="92"/>
        <v>37.890000000000327</v>
      </c>
      <c r="AH212" s="4">
        <f t="shared" si="72"/>
        <v>60.509999999999309</v>
      </c>
      <c r="AI212" s="4">
        <f t="shared" si="73"/>
        <v>37.890000000000327</v>
      </c>
      <c r="AK212" s="4">
        <f t="shared" si="74"/>
        <v>-37.890000000000327</v>
      </c>
      <c r="AL212" s="4">
        <f t="shared" si="75"/>
        <v>45.800000000000182</v>
      </c>
    </row>
    <row r="213" spans="1:38">
      <c r="A213" s="2">
        <f>Pairs!P213</f>
        <v>40479</v>
      </c>
      <c r="B213" s="5">
        <f>Pairs!Q213</f>
        <v>6600.28</v>
      </c>
      <c r="C213" s="5">
        <f>Pairs!R213</f>
        <v>6644.61</v>
      </c>
      <c r="D213" s="5">
        <f>Pairs!S213</f>
        <v>6576.02</v>
      </c>
      <c r="E213" s="5">
        <f>Pairs!T213</f>
        <v>6595.28</v>
      </c>
      <c r="F213" s="4">
        <f t="shared" si="76"/>
        <v>68.589999999999236</v>
      </c>
      <c r="G213" s="4">
        <f t="shared" si="90"/>
        <v>71.081666666666706</v>
      </c>
      <c r="H213" s="9">
        <f t="shared" si="77"/>
        <v>27.279999999999745</v>
      </c>
      <c r="I213" s="4">
        <f t="shared" si="83"/>
        <v>-3.1460000000000945</v>
      </c>
      <c r="K213" s="16">
        <f t="shared" si="81"/>
        <v>0.38309226232270371</v>
      </c>
      <c r="L213" s="4">
        <f t="shared" si="82"/>
        <v>71.210000000000036</v>
      </c>
      <c r="M213" s="6">
        <f t="shared" si="86"/>
        <v>0.6168672597243996</v>
      </c>
      <c r="N213" s="4">
        <f t="shared" si="87"/>
        <v>114.65999999999985</v>
      </c>
      <c r="O213" s="6">
        <f t="shared" si="88"/>
        <v>0.70421492054941981</v>
      </c>
      <c r="P213" s="4">
        <f t="shared" si="89"/>
        <v>148.52000000000044</v>
      </c>
      <c r="Q213" s="13"/>
      <c r="R213" s="13"/>
      <c r="S213" s="4">
        <f t="shared" si="80"/>
        <v>76.609999999999673</v>
      </c>
      <c r="T213" s="6">
        <f t="shared" si="84"/>
        <v>1.0758320460609414</v>
      </c>
      <c r="U213" s="4">
        <f t="shared" si="78"/>
        <v>-8.0200000000004366</v>
      </c>
      <c r="V213" s="6">
        <f t="shared" si="85"/>
        <v>0.11262463137200439</v>
      </c>
      <c r="X213" s="4">
        <f t="shared" si="79"/>
        <v>-8.0200000000004366</v>
      </c>
      <c r="Z213" s="4">
        <f t="shared" si="93"/>
        <v>76.609999999999673</v>
      </c>
      <c r="AA213" s="4">
        <f t="shared" si="94"/>
        <v>27.279999999999745</v>
      </c>
      <c r="AC213" s="4">
        <f t="shared" si="71"/>
        <v>-7.7200000000002547</v>
      </c>
      <c r="AD213" s="4">
        <f t="shared" si="91"/>
        <v>24.480000000000473</v>
      </c>
      <c r="AG213" s="4">
        <f t="shared" si="92"/>
        <v>24.259999999999309</v>
      </c>
      <c r="AH213" s="4">
        <f t="shared" si="72"/>
        <v>53.720000000000255</v>
      </c>
      <c r="AI213" s="4">
        <f t="shared" si="73"/>
        <v>36.680000000000291</v>
      </c>
      <c r="AK213" s="4">
        <f t="shared" si="74"/>
        <v>27.279999999999745</v>
      </c>
      <c r="AL213" s="4">
        <f t="shared" si="75"/>
        <v>-36.680000000000291</v>
      </c>
    </row>
    <row r="214" spans="1:38">
      <c r="A214" s="2">
        <f>Pairs!P214</f>
        <v>40480</v>
      </c>
      <c r="B214" s="5">
        <f>Pairs!Q214</f>
        <v>6585.97</v>
      </c>
      <c r="C214" s="5">
        <f>Pairs!R214</f>
        <v>6630.98</v>
      </c>
      <c r="D214" s="5">
        <f>Pairs!S214</f>
        <v>6569.25</v>
      </c>
      <c r="E214" s="5">
        <f>Pairs!T214</f>
        <v>6601.37</v>
      </c>
      <c r="F214" s="4">
        <f t="shared" si="76"/>
        <v>61.729999999999563</v>
      </c>
      <c r="G214" s="4">
        <f t="shared" si="90"/>
        <v>66.138333333333321</v>
      </c>
      <c r="H214" s="9">
        <f t="shared" si="77"/>
        <v>6.0900000000001455</v>
      </c>
      <c r="I214" s="4">
        <f t="shared" si="83"/>
        <v>-0.89400000000005098</v>
      </c>
      <c r="K214" s="16">
        <f t="shared" si="81"/>
        <v>0.46861395871366202</v>
      </c>
      <c r="L214" s="4">
        <f t="shared" si="82"/>
        <v>71.210000000000036</v>
      </c>
      <c r="M214" s="6">
        <f t="shared" si="86"/>
        <v>0.46861395871366202</v>
      </c>
      <c r="N214" s="4">
        <f t="shared" si="87"/>
        <v>71.210000000000036</v>
      </c>
      <c r="O214" s="6">
        <f t="shared" si="88"/>
        <v>0.74521949905736573</v>
      </c>
      <c r="P214" s="4">
        <f t="shared" si="89"/>
        <v>148.52000000000044</v>
      </c>
      <c r="Q214" s="13"/>
      <c r="R214" s="13"/>
      <c r="S214" s="4">
        <f t="shared" si="80"/>
        <v>35.699999999999818</v>
      </c>
      <c r="T214" s="6">
        <f t="shared" si="84"/>
        <v>0.88442634461451386</v>
      </c>
      <c r="U214" s="4">
        <f t="shared" si="78"/>
        <v>26.029999999999745</v>
      </c>
      <c r="V214" s="6">
        <f t="shared" si="85"/>
        <v>1.7553714365959826E-2</v>
      </c>
      <c r="X214" s="4">
        <f t="shared" si="79"/>
        <v>26.029999999999745</v>
      </c>
      <c r="Z214" s="4">
        <f t="shared" si="93"/>
        <v>35.699999999999818</v>
      </c>
      <c r="AA214" s="4">
        <f t="shared" si="94"/>
        <v>6.0900000000001455</v>
      </c>
      <c r="AC214" s="4">
        <f t="shared" si="71"/>
        <v>-28.909999999999854</v>
      </c>
      <c r="AD214" s="4">
        <f t="shared" si="91"/>
        <v>-6.4599999999991269</v>
      </c>
      <c r="AG214" s="4">
        <f t="shared" si="92"/>
        <v>16.720000000000255</v>
      </c>
      <c r="AH214" s="4">
        <f t="shared" si="72"/>
        <v>53.720000000000255</v>
      </c>
      <c r="AI214" s="4">
        <f t="shared" si="73"/>
        <v>36.680000000000291</v>
      </c>
      <c r="AK214" s="4">
        <f t="shared" si="74"/>
        <v>6.0900000000001455</v>
      </c>
      <c r="AL214" s="4">
        <f t="shared" si="75"/>
        <v>-6.0900000000001455</v>
      </c>
    </row>
    <row r="215" spans="1:38">
      <c r="A215" s="2">
        <f>Pairs!P215</f>
        <v>40483</v>
      </c>
      <c r="B215" s="5">
        <f>Pairs!Q215</f>
        <v>6637.09</v>
      </c>
      <c r="C215" s="5">
        <f>Pairs!R215</f>
        <v>6670.9</v>
      </c>
      <c r="D215" s="5">
        <f>Pairs!S215</f>
        <v>6586.01</v>
      </c>
      <c r="E215" s="5">
        <f>Pairs!T215</f>
        <v>6604.86</v>
      </c>
      <c r="F215" s="4">
        <f t="shared" si="76"/>
        <v>84.889999999999418</v>
      </c>
      <c r="G215" s="4">
        <f t="shared" si="90"/>
        <v>69.846666666666579</v>
      </c>
      <c r="H215" s="9">
        <f t="shared" si="77"/>
        <v>3.4899999999997817</v>
      </c>
      <c r="I215" s="4">
        <f t="shared" si="83"/>
        <v>-6.8700000000000729</v>
      </c>
      <c r="K215" s="16">
        <f t="shared" si="81"/>
        <v>0.80480349344977131</v>
      </c>
      <c r="L215" s="4">
        <f t="shared" si="82"/>
        <v>45.800000000000182</v>
      </c>
      <c r="M215" s="6">
        <f t="shared" si="86"/>
        <v>0.51762392922341882</v>
      </c>
      <c r="N215" s="4">
        <f t="shared" si="87"/>
        <v>71.210000000000036</v>
      </c>
      <c r="O215" s="6">
        <f t="shared" si="88"/>
        <v>0.70041862899005403</v>
      </c>
      <c r="P215" s="4">
        <f t="shared" si="89"/>
        <v>114.65999999999985</v>
      </c>
      <c r="Q215" s="13"/>
      <c r="R215" s="13"/>
      <c r="S215" s="4">
        <f t="shared" si="80"/>
        <v>69.529999999999745</v>
      </c>
      <c r="T215" s="6">
        <f t="shared" si="84"/>
        <v>1.4450217666058078</v>
      </c>
      <c r="U215" s="4">
        <f t="shared" si="78"/>
        <v>15.359999999999673</v>
      </c>
      <c r="V215" s="6">
        <f t="shared" si="85"/>
        <v>0.25291391658475226</v>
      </c>
      <c r="X215" s="4">
        <f t="shared" si="79"/>
        <v>15.359999999999673</v>
      </c>
      <c r="Z215" s="4">
        <f t="shared" si="93"/>
        <v>69.529999999999745</v>
      </c>
      <c r="AA215" s="4">
        <f t="shared" si="94"/>
        <v>3.4899999999997817</v>
      </c>
      <c r="AC215" s="4">
        <f t="shared" si="71"/>
        <v>-31.510000000000218</v>
      </c>
      <c r="AD215" s="4">
        <f t="shared" si="91"/>
        <v>-27.299999999999272</v>
      </c>
      <c r="AG215" s="4">
        <f t="shared" si="92"/>
        <v>33.809999999999491</v>
      </c>
      <c r="AH215" s="4">
        <f t="shared" si="72"/>
        <v>53.720000000000255</v>
      </c>
      <c r="AI215" s="4">
        <f t="shared" si="73"/>
        <v>36.680000000000291</v>
      </c>
      <c r="AK215" s="4">
        <f t="shared" si="74"/>
        <v>3.4899999999997817</v>
      </c>
      <c r="AL215" s="4">
        <f t="shared" si="75"/>
        <v>-36.680000000000291</v>
      </c>
    </row>
    <row r="216" spans="1:38">
      <c r="A216" s="2">
        <f>Pairs!P216</f>
        <v>40484</v>
      </c>
      <c r="B216" s="5">
        <f>Pairs!Q216</f>
        <v>6600.41</v>
      </c>
      <c r="C216" s="5">
        <f>Pairs!R216</f>
        <v>6668.93</v>
      </c>
      <c r="D216" s="5">
        <f>Pairs!S216</f>
        <v>6597.46</v>
      </c>
      <c r="E216" s="5">
        <f>Pairs!T216</f>
        <v>6654.31</v>
      </c>
      <c r="F216" s="4">
        <f t="shared" si="76"/>
        <v>71.470000000000255</v>
      </c>
      <c r="G216" s="4">
        <f t="shared" si="90"/>
        <v>69.635833333333267</v>
      </c>
      <c r="H216" s="9">
        <f t="shared" si="77"/>
        <v>49.450000000000728</v>
      </c>
      <c r="I216" s="4">
        <f t="shared" si="83"/>
        <v>8.1020000000000429</v>
      </c>
      <c r="K216" s="16">
        <f t="shared" si="81"/>
        <v>1</v>
      </c>
      <c r="L216" s="4">
        <f t="shared" si="82"/>
        <v>86.3100000000004</v>
      </c>
      <c r="M216" s="6">
        <f t="shared" si="86"/>
        <v>1</v>
      </c>
      <c r="N216" s="4">
        <f t="shared" si="87"/>
        <v>86.3100000000004</v>
      </c>
      <c r="O216" s="6">
        <f t="shared" si="88"/>
        <v>1</v>
      </c>
      <c r="P216" s="4">
        <f t="shared" si="89"/>
        <v>86.3100000000004</v>
      </c>
      <c r="Q216" s="13"/>
      <c r="R216" s="13"/>
      <c r="S216" s="4">
        <f t="shared" si="80"/>
        <v>64.070000000000618</v>
      </c>
      <c r="T216" s="6">
        <f t="shared" si="84"/>
        <v>2.2037117903930108</v>
      </c>
      <c r="U216" s="4">
        <f t="shared" si="78"/>
        <v>7.3999999999996362</v>
      </c>
      <c r="V216" s="6">
        <f t="shared" si="85"/>
        <v>0.6432314410480332</v>
      </c>
      <c r="X216" s="4">
        <f t="shared" si="79"/>
        <v>7.3999999999996362</v>
      </c>
      <c r="Z216" s="4">
        <f t="shared" si="93"/>
        <v>64.070000000000618</v>
      </c>
      <c r="AA216" s="4">
        <f t="shared" si="94"/>
        <v>49.450000000000728</v>
      </c>
      <c r="AC216" s="4">
        <f t="shared" si="71"/>
        <v>14.450000000000728</v>
      </c>
      <c r="AD216" s="4">
        <f t="shared" si="91"/>
        <v>-3.7899999999990541</v>
      </c>
      <c r="AG216" s="4">
        <f t="shared" si="92"/>
        <v>2.9499999999998181</v>
      </c>
      <c r="AH216" s="4">
        <f t="shared" si="72"/>
        <v>53.720000000000255</v>
      </c>
      <c r="AI216" s="4">
        <f t="shared" si="73"/>
        <v>36.680000000000291</v>
      </c>
      <c r="AK216" s="4">
        <f t="shared" si="74"/>
        <v>49.450000000000728</v>
      </c>
      <c r="AL216" s="4">
        <f t="shared" si="75"/>
        <v>-36.680000000000291</v>
      </c>
    </row>
    <row r="217" spans="1:38">
      <c r="A217" s="2">
        <f>Pairs!P217</f>
        <v>40485</v>
      </c>
      <c r="B217" s="5">
        <f>Pairs!Q217</f>
        <v>6666.07</v>
      </c>
      <c r="C217" s="5">
        <f>Pairs!R217</f>
        <v>6682.91</v>
      </c>
      <c r="D217" s="5">
        <f>Pairs!S217</f>
        <v>6604.75</v>
      </c>
      <c r="E217" s="5">
        <f>Pairs!T217</f>
        <v>6617.8</v>
      </c>
      <c r="F217" s="4">
        <f t="shared" si="76"/>
        <v>78.159999999999854</v>
      </c>
      <c r="G217" s="4">
        <f t="shared" si="90"/>
        <v>70.212499999999935</v>
      </c>
      <c r="H217" s="9">
        <f t="shared" si="77"/>
        <v>-36.510000000000218</v>
      </c>
      <c r="I217" s="4">
        <f t="shared" si="83"/>
        <v>9.9600000000000364</v>
      </c>
      <c r="K217" s="16">
        <f t="shared" si="81"/>
        <v>0.38150093172963218</v>
      </c>
      <c r="L217" s="4">
        <f t="shared" si="82"/>
        <v>59.030000000000655</v>
      </c>
      <c r="M217" s="6">
        <f t="shared" si="86"/>
        <v>0.57698992005561289</v>
      </c>
      <c r="N217" s="4">
        <f t="shared" si="87"/>
        <v>86.3100000000004</v>
      </c>
      <c r="O217" s="6">
        <f t="shared" si="88"/>
        <v>0.57698992005561289</v>
      </c>
      <c r="P217" s="4">
        <f t="shared" si="89"/>
        <v>86.3100000000004</v>
      </c>
      <c r="Q217" s="13"/>
      <c r="R217" s="13"/>
      <c r="S217" s="4">
        <f t="shared" si="80"/>
        <v>28.599999999999454</v>
      </c>
      <c r="T217" s="6">
        <f t="shared" si="84"/>
        <v>1.3313636890279148</v>
      </c>
      <c r="U217" s="4">
        <f t="shared" si="78"/>
        <v>49.5600000000004</v>
      </c>
      <c r="V217" s="6">
        <f t="shared" si="85"/>
        <v>0.42579075425790558</v>
      </c>
      <c r="X217" s="4">
        <f t="shared" si="79"/>
        <v>28.599999999999454</v>
      </c>
      <c r="Z217" s="4">
        <f t="shared" si="93"/>
        <v>49.5600000000004</v>
      </c>
      <c r="AA217" s="4">
        <f t="shared" si="94"/>
        <v>36.510000000000218</v>
      </c>
      <c r="AC217" s="4">
        <f t="shared" si="71"/>
        <v>1.5100000000002183</v>
      </c>
      <c r="AD217" s="4">
        <f t="shared" si="91"/>
        <v>-1.1399999999994179</v>
      </c>
      <c r="AG217" s="4">
        <f t="shared" si="92"/>
        <v>16.840000000000146</v>
      </c>
      <c r="AH217" s="4">
        <f t="shared" si="72"/>
        <v>53.720000000000255</v>
      </c>
      <c r="AI217" s="4">
        <f t="shared" si="73"/>
        <v>36.680000000000291</v>
      </c>
      <c r="AK217" s="4">
        <f t="shared" si="74"/>
        <v>-36.680000000000291</v>
      </c>
      <c r="AL217" s="4">
        <f t="shared" si="75"/>
        <v>36.510000000000218</v>
      </c>
    </row>
    <row r="218" spans="1:38">
      <c r="A218" s="2">
        <f>Pairs!P218</f>
        <v>40486</v>
      </c>
      <c r="B218" s="5">
        <f>Pairs!Q218</f>
        <v>6677.78</v>
      </c>
      <c r="C218" s="5">
        <f>Pairs!R218</f>
        <v>6757.29</v>
      </c>
      <c r="D218" s="5">
        <f>Pairs!S218</f>
        <v>6676.42</v>
      </c>
      <c r="E218" s="5">
        <f>Pairs!T218</f>
        <v>6734.69</v>
      </c>
      <c r="F218" s="4">
        <f t="shared" si="76"/>
        <v>80.869999999999891</v>
      </c>
      <c r="G218" s="4">
        <f t="shared" si="90"/>
        <v>70.900833333333296</v>
      </c>
      <c r="H218" s="9">
        <f t="shared" si="77"/>
        <v>116.88999999999942</v>
      </c>
      <c r="I218" s="4">
        <f t="shared" si="83"/>
        <v>27.881999999999969</v>
      </c>
      <c r="K218" s="16">
        <f t="shared" si="81"/>
        <v>1</v>
      </c>
      <c r="L218" s="4">
        <f t="shared" si="82"/>
        <v>133.31999999999971</v>
      </c>
      <c r="M218" s="6">
        <f t="shared" si="86"/>
        <v>1</v>
      </c>
      <c r="N218" s="4">
        <f t="shared" si="87"/>
        <v>166.6899999999996</v>
      </c>
      <c r="O218" s="6">
        <f t="shared" si="88"/>
        <v>1</v>
      </c>
      <c r="P218" s="4">
        <f t="shared" si="89"/>
        <v>166.6899999999996</v>
      </c>
      <c r="Q218" s="13"/>
      <c r="R218" s="13"/>
      <c r="S218" s="4">
        <f t="shared" si="80"/>
        <v>139.48999999999978</v>
      </c>
      <c r="T218" s="6">
        <f t="shared" si="84"/>
        <v>2.7445366762662786</v>
      </c>
      <c r="U218" s="4">
        <f t="shared" si="78"/>
        <v>-58.619999999999891</v>
      </c>
      <c r="V218" s="6">
        <f t="shared" si="85"/>
        <v>1.3745553108588755</v>
      </c>
      <c r="X218" s="4">
        <f t="shared" si="79"/>
        <v>-58.619999999999891</v>
      </c>
      <c r="Z218" s="4">
        <f t="shared" si="93"/>
        <v>139.48999999999978</v>
      </c>
      <c r="AA218" s="4">
        <f t="shared" si="94"/>
        <v>116.88999999999942</v>
      </c>
      <c r="AC218" s="4">
        <f t="shared" si="71"/>
        <v>81.889999999999418</v>
      </c>
      <c r="AD218" s="4">
        <f t="shared" si="91"/>
        <v>29.289999999999964</v>
      </c>
      <c r="AG218" s="4">
        <f t="shared" si="92"/>
        <v>1.3599999999996726</v>
      </c>
      <c r="AH218" s="4">
        <f t="shared" si="72"/>
        <v>53.720000000000255</v>
      </c>
      <c r="AI218" s="4">
        <f t="shared" si="73"/>
        <v>36.179999999999382</v>
      </c>
      <c r="AK218" s="4">
        <f t="shared" si="74"/>
        <v>116.88999999999942</v>
      </c>
      <c r="AL218" s="4">
        <f t="shared" si="75"/>
        <v>-36.179999999999382</v>
      </c>
    </row>
    <row r="219" spans="1:38">
      <c r="A219" s="2">
        <f>Pairs!P219</f>
        <v>40487</v>
      </c>
      <c r="B219" s="5">
        <f>Pairs!Q219</f>
        <v>6743.56</v>
      </c>
      <c r="C219" s="5">
        <f>Pairs!R219</f>
        <v>6775.17</v>
      </c>
      <c r="D219" s="5">
        <f>Pairs!S219</f>
        <v>6712.47</v>
      </c>
      <c r="E219" s="5">
        <f>Pairs!T219</f>
        <v>6754.2</v>
      </c>
      <c r="F219" s="4">
        <f t="shared" si="76"/>
        <v>62.699999999999818</v>
      </c>
      <c r="G219" s="4">
        <f t="shared" si="90"/>
        <v>70.594999999999871</v>
      </c>
      <c r="H219" s="9">
        <f t="shared" si="77"/>
        <v>19.510000000000218</v>
      </c>
      <c r="I219" s="4">
        <f t="shared" si="83"/>
        <v>30.565999999999985</v>
      </c>
      <c r="K219" s="16">
        <f t="shared" si="81"/>
        <v>1</v>
      </c>
      <c r="L219" s="4">
        <f t="shared" si="82"/>
        <v>149.34000000000015</v>
      </c>
      <c r="M219" s="6">
        <f t="shared" si="86"/>
        <v>1</v>
      </c>
      <c r="N219" s="4">
        <f t="shared" si="87"/>
        <v>158.92000000000007</v>
      </c>
      <c r="O219" s="6">
        <f t="shared" si="88"/>
        <v>1</v>
      </c>
      <c r="P219" s="4">
        <f t="shared" si="89"/>
        <v>186.19999999999982</v>
      </c>
      <c r="Q219" s="13"/>
      <c r="R219" s="13"/>
      <c r="S219" s="4">
        <f t="shared" si="80"/>
        <v>40.480000000000473</v>
      </c>
      <c r="T219" s="6">
        <f t="shared" si="84"/>
        <v>1.3036303630363077</v>
      </c>
      <c r="U219" s="4">
        <f t="shared" si="78"/>
        <v>22.219999999999345</v>
      </c>
      <c r="V219" s="6">
        <f t="shared" si="85"/>
        <v>0.83333333333333792</v>
      </c>
      <c r="X219" s="4">
        <f t="shared" si="79"/>
        <v>22.219999999999345</v>
      </c>
      <c r="Z219" s="4">
        <f t="shared" si="93"/>
        <v>40.480000000000473</v>
      </c>
      <c r="AA219" s="4">
        <f t="shared" si="94"/>
        <v>19.510000000000218</v>
      </c>
      <c r="AC219" s="4">
        <f t="shared" si="71"/>
        <v>-15.489999999999782</v>
      </c>
      <c r="AD219" s="4">
        <f t="shared" si="91"/>
        <v>13.800000000000182</v>
      </c>
      <c r="AG219" s="4">
        <f t="shared" si="92"/>
        <v>31.090000000000146</v>
      </c>
      <c r="AH219" s="4">
        <f t="shared" si="72"/>
        <v>53.720000000000255</v>
      </c>
      <c r="AI219" s="4">
        <f t="shared" si="73"/>
        <v>36.179999999999382</v>
      </c>
      <c r="AK219" s="4">
        <f t="shared" si="74"/>
        <v>19.510000000000218</v>
      </c>
      <c r="AL219" s="4">
        <f t="shared" si="75"/>
        <v>-36.179999999999382</v>
      </c>
    </row>
    <row r="220" spans="1:38">
      <c r="A220" s="2">
        <f>Pairs!P220</f>
        <v>40490</v>
      </c>
      <c r="B220" s="5">
        <f>Pairs!Q220</f>
        <v>6746.44</v>
      </c>
      <c r="C220" s="5">
        <f>Pairs!R220</f>
        <v>6759.41</v>
      </c>
      <c r="D220" s="5">
        <f>Pairs!S220</f>
        <v>6728.35</v>
      </c>
      <c r="E220" s="5">
        <f>Pairs!T220</f>
        <v>6750.5</v>
      </c>
      <c r="F220" s="4">
        <f t="shared" si="76"/>
        <v>31.059999999999491</v>
      </c>
      <c r="G220" s="4">
        <f t="shared" si="90"/>
        <v>63.418333333333145</v>
      </c>
      <c r="H220" s="9">
        <f t="shared" si="77"/>
        <v>-3.6999999999998181</v>
      </c>
      <c r="I220" s="4">
        <f t="shared" si="83"/>
        <v>29.128000000000064</v>
      </c>
      <c r="K220" s="16">
        <f t="shared" si="81"/>
        <v>0.97287390029325638</v>
      </c>
      <c r="L220" s="4">
        <f t="shared" si="82"/>
        <v>136.39999999999964</v>
      </c>
      <c r="M220" s="6">
        <f t="shared" si="86"/>
        <v>0.97579009356801794</v>
      </c>
      <c r="N220" s="4">
        <f t="shared" si="87"/>
        <v>152.82999999999993</v>
      </c>
      <c r="O220" s="6">
        <f t="shared" si="88"/>
        <v>0.98012889366272926</v>
      </c>
      <c r="P220" s="4">
        <f t="shared" si="89"/>
        <v>186.19999999999982</v>
      </c>
      <c r="Q220" s="13"/>
      <c r="R220" s="13"/>
      <c r="S220" s="4">
        <f t="shared" si="80"/>
        <v>5.2100000000000364</v>
      </c>
      <c r="T220" s="6">
        <f t="shared" si="84"/>
        <v>1.0348868354091336</v>
      </c>
      <c r="U220" s="4">
        <f t="shared" si="78"/>
        <v>25.849999999999454</v>
      </c>
      <c r="V220" s="6">
        <f t="shared" si="85"/>
        <v>0.8269050488817502</v>
      </c>
      <c r="X220" s="4">
        <f t="shared" si="79"/>
        <v>5.2100000000000364</v>
      </c>
      <c r="Z220" s="4">
        <f t="shared" si="93"/>
        <v>25.849999999999454</v>
      </c>
      <c r="AA220" s="4">
        <f t="shared" si="94"/>
        <v>3.6999999999998181</v>
      </c>
      <c r="AC220" s="4" t="str">
        <f t="shared" si="71"/>
        <v/>
      </c>
      <c r="AD220" s="4">
        <f t="shared" si="91"/>
        <v>15.430000000000291</v>
      </c>
      <c r="AG220" s="4">
        <f t="shared" si="92"/>
        <v>12.970000000000255</v>
      </c>
      <c r="AH220" s="4">
        <f t="shared" si="72"/>
        <v>53.720000000000255</v>
      </c>
      <c r="AI220" s="4">
        <f t="shared" si="73"/>
        <v>36.179999999999382</v>
      </c>
      <c r="AK220" s="4">
        <f t="shared" si="74"/>
        <v>-3.6999999999998181</v>
      </c>
      <c r="AL220" s="4">
        <f t="shared" si="75"/>
        <v>3.6999999999998181</v>
      </c>
    </row>
    <row r="221" spans="1:38">
      <c r="A221" s="2">
        <f>Pairs!P221</f>
        <v>40491</v>
      </c>
      <c r="B221" s="5">
        <f>Pairs!Q221</f>
        <v>6742.05</v>
      </c>
      <c r="C221" s="5">
        <f>Pairs!R221</f>
        <v>6810.86</v>
      </c>
      <c r="D221" s="5">
        <f>Pairs!S221</f>
        <v>6736.63</v>
      </c>
      <c r="E221" s="5">
        <f>Pairs!T221</f>
        <v>6787.81</v>
      </c>
      <c r="F221" s="4">
        <f t="shared" si="76"/>
        <v>74.229999999999563</v>
      </c>
      <c r="G221" s="4">
        <f t="shared" si="90"/>
        <v>66.475833333333114</v>
      </c>
      <c r="H221" s="9">
        <f t="shared" si="77"/>
        <v>37.3100000000004</v>
      </c>
      <c r="I221" s="4">
        <f t="shared" si="83"/>
        <v>26.7</v>
      </c>
      <c r="K221" s="16">
        <f t="shared" si="81"/>
        <v>1</v>
      </c>
      <c r="L221" s="4">
        <f t="shared" si="82"/>
        <v>170.01000000000022</v>
      </c>
      <c r="M221" s="6">
        <f t="shared" si="86"/>
        <v>1</v>
      </c>
      <c r="N221" s="4">
        <f t="shared" si="87"/>
        <v>182.95000000000073</v>
      </c>
      <c r="O221" s="6">
        <f t="shared" si="88"/>
        <v>1</v>
      </c>
      <c r="P221" s="4">
        <f t="shared" si="89"/>
        <v>192.53000000000065</v>
      </c>
      <c r="Q221" s="13"/>
      <c r="R221" s="13"/>
      <c r="S221" s="4">
        <f t="shared" si="80"/>
        <v>60.359999999999673</v>
      </c>
      <c r="T221" s="6">
        <f t="shared" si="84"/>
        <v>1.4153958944281526</v>
      </c>
      <c r="U221" s="4">
        <f t="shared" si="78"/>
        <v>13.869999999999891</v>
      </c>
      <c r="V221" s="6">
        <f t="shared" si="85"/>
        <v>0.87118768328445928</v>
      </c>
      <c r="X221" s="4">
        <f t="shared" si="79"/>
        <v>13.869999999999891</v>
      </c>
      <c r="Z221" s="4">
        <f t="shared" si="93"/>
        <v>60.359999999999673</v>
      </c>
      <c r="AA221" s="4">
        <f t="shared" si="94"/>
        <v>37.3100000000004</v>
      </c>
      <c r="AC221" s="4">
        <f t="shared" ref="AC221:AC284" si="95">IF(Z221&gt;$AC$1,IF(Z221&gt;($AC$1+$AD$1),$AD$1,AA221-$AC$1),"")</f>
        <v>2.3100000000004002</v>
      </c>
      <c r="AD221" s="4">
        <f t="shared" si="91"/>
        <v>27.330000000000837</v>
      </c>
      <c r="AG221" s="4">
        <f t="shared" si="92"/>
        <v>5.4200000000000728</v>
      </c>
      <c r="AH221" s="4">
        <f t="shared" si="72"/>
        <v>53.720000000000255</v>
      </c>
      <c r="AI221" s="4">
        <f t="shared" si="73"/>
        <v>36.179999999999382</v>
      </c>
      <c r="AK221" s="4">
        <f t="shared" si="74"/>
        <v>37.3100000000004</v>
      </c>
      <c r="AL221" s="4">
        <f t="shared" si="75"/>
        <v>-36.179999999999382</v>
      </c>
    </row>
    <row r="222" spans="1:38">
      <c r="A222" s="2">
        <f>Pairs!P222</f>
        <v>40492</v>
      </c>
      <c r="B222" s="5">
        <f>Pairs!Q222</f>
        <v>6759.59</v>
      </c>
      <c r="C222" s="5">
        <f>Pairs!R222</f>
        <v>6783.69</v>
      </c>
      <c r="D222" s="5">
        <f>Pairs!S222</f>
        <v>6684.22</v>
      </c>
      <c r="E222" s="5">
        <f>Pairs!T222</f>
        <v>6719.84</v>
      </c>
      <c r="F222" s="4">
        <f t="shared" si="76"/>
        <v>99.469999999999345</v>
      </c>
      <c r="G222" s="4">
        <f t="shared" si="90"/>
        <v>71.205833333333047</v>
      </c>
      <c r="H222" s="9">
        <f t="shared" si="77"/>
        <v>-67.970000000000255</v>
      </c>
      <c r="I222" s="4">
        <f t="shared" si="83"/>
        <v>20.407999999999994</v>
      </c>
      <c r="K222" s="16">
        <f t="shared" si="81"/>
        <v>0</v>
      </c>
      <c r="L222" s="4">
        <f t="shared" si="82"/>
        <v>67.970000000000255</v>
      </c>
      <c r="M222" s="6">
        <f t="shared" si="86"/>
        <v>0.60019998823598508</v>
      </c>
      <c r="N222" s="4">
        <f t="shared" si="87"/>
        <v>170.01000000000022</v>
      </c>
      <c r="O222" s="6">
        <f t="shared" si="88"/>
        <v>0.63543231066294747</v>
      </c>
      <c r="P222" s="4">
        <f t="shared" si="89"/>
        <v>186.44000000000051</v>
      </c>
      <c r="Q222" s="13"/>
      <c r="R222" s="13"/>
      <c r="S222" s="4">
        <f t="shared" si="80"/>
        <v>-4.1200000000008004</v>
      </c>
      <c r="T222" s="6">
        <f t="shared" si="84"/>
        <v>0.97576613140403035</v>
      </c>
      <c r="U222" s="4">
        <f t="shared" si="78"/>
        <v>103.59000000000015</v>
      </c>
      <c r="V222" s="6">
        <f t="shared" si="85"/>
        <v>0.39068290100582309</v>
      </c>
      <c r="X222" s="4">
        <f t="shared" si="79"/>
        <v>-4.1200000000008004</v>
      </c>
      <c r="Z222" s="4">
        <f t="shared" si="93"/>
        <v>103.59000000000015</v>
      </c>
      <c r="AA222" s="4">
        <f t="shared" si="94"/>
        <v>67.970000000000255</v>
      </c>
      <c r="AC222" s="4">
        <f t="shared" si="95"/>
        <v>32.970000000000255</v>
      </c>
      <c r="AD222" s="4">
        <f t="shared" si="91"/>
        <v>49.500000000000909</v>
      </c>
      <c r="AG222" s="4">
        <f t="shared" si="92"/>
        <v>24.099999999999454</v>
      </c>
      <c r="AH222" s="4">
        <f t="shared" si="72"/>
        <v>53.720000000000255</v>
      </c>
      <c r="AI222" s="4">
        <f t="shared" si="73"/>
        <v>36.179999999999382</v>
      </c>
      <c r="AK222" s="4">
        <f t="shared" si="74"/>
        <v>-36.179999999999382</v>
      </c>
      <c r="AL222" s="4">
        <f t="shared" si="75"/>
        <v>67.970000000000255</v>
      </c>
    </row>
    <row r="223" spans="1:38">
      <c r="A223" s="2">
        <f>Pairs!P223</f>
        <v>40493</v>
      </c>
      <c r="B223" s="5">
        <f>Pairs!Q223</f>
        <v>6747.8</v>
      </c>
      <c r="C223" s="5">
        <f>Pairs!R223</f>
        <v>6750.39</v>
      </c>
      <c r="D223" s="5">
        <f>Pairs!S223</f>
        <v>6700.47</v>
      </c>
      <c r="E223" s="5">
        <f>Pairs!T223</f>
        <v>6723.41</v>
      </c>
      <c r="F223" s="4">
        <f t="shared" si="76"/>
        <v>49.920000000000073</v>
      </c>
      <c r="G223" s="4">
        <f t="shared" si="90"/>
        <v>69.914166666666389</v>
      </c>
      <c r="H223" s="9">
        <f t="shared" si="77"/>
        <v>3.569999999999709</v>
      </c>
      <c r="I223" s="4">
        <f t="shared" si="83"/>
        <v>-2.2559999999999492</v>
      </c>
      <c r="K223" s="16">
        <f t="shared" si="81"/>
        <v>5.2523171987637125E-2</v>
      </c>
      <c r="L223" s="4">
        <f t="shared" si="82"/>
        <v>67.970000000000255</v>
      </c>
      <c r="M223" s="6">
        <f t="shared" si="86"/>
        <v>0.62119875301452587</v>
      </c>
      <c r="N223" s="4">
        <f t="shared" si="87"/>
        <v>170.01000000000022</v>
      </c>
      <c r="O223" s="6">
        <f t="shared" si="88"/>
        <v>0.6479912544411025</v>
      </c>
      <c r="P223" s="4">
        <f t="shared" si="89"/>
        <v>182.95000000000073</v>
      </c>
      <c r="Q223" s="13"/>
      <c r="R223" s="13"/>
      <c r="S223" s="4">
        <f t="shared" si="80"/>
        <v>30.550000000000182</v>
      </c>
      <c r="T223" s="6">
        <f t="shared" si="84"/>
        <v>0.44946299838163994</v>
      </c>
      <c r="U223" s="4">
        <f t="shared" si="78"/>
        <v>19.369999999999891</v>
      </c>
      <c r="V223" s="6">
        <f t="shared" si="85"/>
        <v>-0.28497866705899394</v>
      </c>
      <c r="X223" s="4">
        <f t="shared" si="79"/>
        <v>19.369999999999891</v>
      </c>
      <c r="Z223" s="4">
        <f t="shared" si="93"/>
        <v>30.550000000000182</v>
      </c>
      <c r="AA223" s="4">
        <f t="shared" si="94"/>
        <v>3.569999999999709</v>
      </c>
      <c r="AC223" s="4" t="str">
        <f t="shared" si="95"/>
        <v/>
      </c>
      <c r="AD223" s="4">
        <f t="shared" si="91"/>
        <v>57.220000000001164</v>
      </c>
      <c r="AG223" s="4">
        <f t="shared" si="92"/>
        <v>2.5900000000001455</v>
      </c>
      <c r="AH223" s="4">
        <f t="shared" si="72"/>
        <v>53.720000000000255</v>
      </c>
      <c r="AI223" s="4">
        <f t="shared" si="73"/>
        <v>36.179999999999382</v>
      </c>
      <c r="AK223" s="4">
        <f t="shared" si="74"/>
        <v>3.569999999999709</v>
      </c>
      <c r="AL223" s="4">
        <f t="shared" si="75"/>
        <v>-3.569999999999709</v>
      </c>
    </row>
    <row r="224" spans="1:38">
      <c r="A224" s="2">
        <f>Pairs!P224</f>
        <v>40494</v>
      </c>
      <c r="B224" s="5">
        <f>Pairs!Q224</f>
        <v>6650.92</v>
      </c>
      <c r="C224" s="5">
        <f>Pairs!R224</f>
        <v>6758.59</v>
      </c>
      <c r="D224" s="5">
        <f>Pairs!S224</f>
        <v>6617.97</v>
      </c>
      <c r="E224" s="5">
        <f>Pairs!T224</f>
        <v>6734.61</v>
      </c>
      <c r="F224" s="4">
        <f t="shared" si="76"/>
        <v>140.61999999999989</v>
      </c>
      <c r="G224" s="4">
        <f t="shared" si="90"/>
        <v>75.309166666666371</v>
      </c>
      <c r="H224" s="9">
        <f t="shared" si="77"/>
        <v>11.199999999999818</v>
      </c>
      <c r="I224" s="4">
        <f t="shared" si="83"/>
        <v>-3.918000000000029</v>
      </c>
      <c r="K224" s="16">
        <f t="shared" si="81"/>
        <v>0.21730175077239181</v>
      </c>
      <c r="L224" s="4">
        <f t="shared" si="82"/>
        <v>67.970000000000255</v>
      </c>
      <c r="M224" s="6">
        <f t="shared" si="86"/>
        <v>0.21730175077239181</v>
      </c>
      <c r="N224" s="4">
        <f t="shared" si="87"/>
        <v>67.970000000000255</v>
      </c>
      <c r="O224" s="6">
        <f t="shared" si="88"/>
        <v>0.68707723075112836</v>
      </c>
      <c r="P224" s="4">
        <f t="shared" si="89"/>
        <v>170.01000000000022</v>
      </c>
      <c r="Q224" s="13"/>
      <c r="R224" s="13"/>
      <c r="S224" s="4">
        <f t="shared" si="80"/>
        <v>35.180000000000291</v>
      </c>
      <c r="T224" s="6">
        <f t="shared" si="84"/>
        <v>0.57010445784904895</v>
      </c>
      <c r="U224" s="4">
        <f t="shared" si="78"/>
        <v>105.4399999999996</v>
      </c>
      <c r="V224" s="6">
        <f t="shared" si="85"/>
        <v>-1.4987494482860013</v>
      </c>
      <c r="X224" s="4">
        <f t="shared" si="79"/>
        <v>35.180000000000291</v>
      </c>
      <c r="Z224" s="4">
        <f t="shared" si="93"/>
        <v>105.4399999999996</v>
      </c>
      <c r="AA224" s="4">
        <f t="shared" si="94"/>
        <v>11.199999999999818</v>
      </c>
      <c r="AC224" s="4">
        <f t="shared" si="95"/>
        <v>-23.800000000000182</v>
      </c>
      <c r="AD224" s="4">
        <f t="shared" si="91"/>
        <v>62.330000000000837</v>
      </c>
      <c r="AG224" s="4">
        <f t="shared" si="92"/>
        <v>32.949999999999818</v>
      </c>
      <c r="AH224" s="4">
        <f t="shared" si="72"/>
        <v>53.720000000000255</v>
      </c>
      <c r="AI224" s="4">
        <f t="shared" si="73"/>
        <v>36.179999999999382</v>
      </c>
      <c r="AK224" s="4">
        <f t="shared" si="74"/>
        <v>-36.179999999999382</v>
      </c>
      <c r="AL224" s="4">
        <f t="shared" si="75"/>
        <v>-11.199999999999818</v>
      </c>
    </row>
    <row r="225" spans="1:38">
      <c r="A225" s="2">
        <f>Pairs!P225</f>
        <v>40497</v>
      </c>
      <c r="B225" s="5">
        <f>Pairs!Q225</f>
        <v>6705.13</v>
      </c>
      <c r="C225" s="5">
        <f>Pairs!R225</f>
        <v>6812.96</v>
      </c>
      <c r="D225" s="5">
        <f>Pairs!S225</f>
        <v>6679.69</v>
      </c>
      <c r="E225" s="5">
        <f>Pairs!T225</f>
        <v>6790.17</v>
      </c>
      <c r="F225" s="4">
        <f t="shared" si="76"/>
        <v>133.27000000000044</v>
      </c>
      <c r="G225" s="4">
        <f t="shared" si="90"/>
        <v>80.699166666666471</v>
      </c>
      <c r="H225" s="9">
        <f t="shared" si="77"/>
        <v>55.5600000000004</v>
      </c>
      <c r="I225" s="4">
        <f t="shared" si="83"/>
        <v>7.9340000000000144</v>
      </c>
      <c r="K225" s="16">
        <f t="shared" si="81"/>
        <v>1</v>
      </c>
      <c r="L225" s="4">
        <f t="shared" si="82"/>
        <v>70.329999999999927</v>
      </c>
      <c r="M225" s="6">
        <f t="shared" si="86"/>
        <v>1</v>
      </c>
      <c r="N225" s="4">
        <f t="shared" si="87"/>
        <v>70.329999999999927</v>
      </c>
      <c r="O225" s="6">
        <f t="shared" si="88"/>
        <v>1</v>
      </c>
      <c r="P225" s="4">
        <f t="shared" si="89"/>
        <v>172.36999999999989</v>
      </c>
      <c r="Q225" s="13"/>
      <c r="R225" s="13"/>
      <c r="S225" s="4">
        <f t="shared" si="80"/>
        <v>78.350000000000364</v>
      </c>
      <c r="T225" s="6">
        <f t="shared" si="84"/>
        <v>1.3700161836104097</v>
      </c>
      <c r="U225" s="4">
        <f t="shared" si="78"/>
        <v>54.920000000000073</v>
      </c>
      <c r="V225" s="6">
        <f t="shared" si="85"/>
        <v>-0.59070178019715158</v>
      </c>
      <c r="X225" s="4">
        <f t="shared" si="79"/>
        <v>54.920000000000073</v>
      </c>
      <c r="Z225" s="4">
        <f t="shared" si="93"/>
        <v>78.350000000000364</v>
      </c>
      <c r="AA225" s="4">
        <f t="shared" si="94"/>
        <v>55.5600000000004</v>
      </c>
      <c r="AC225" s="4">
        <f t="shared" si="95"/>
        <v>20.5600000000004</v>
      </c>
      <c r="AD225" s="4">
        <f t="shared" si="91"/>
        <v>114.40000000000146</v>
      </c>
      <c r="AG225" s="4">
        <f t="shared" si="92"/>
        <v>25.440000000000509</v>
      </c>
      <c r="AH225" s="4">
        <f t="shared" si="72"/>
        <v>53.720000000000255</v>
      </c>
      <c r="AI225" s="4">
        <f t="shared" si="73"/>
        <v>36.179999999999382</v>
      </c>
      <c r="AK225" s="4">
        <f t="shared" si="74"/>
        <v>-36.179999999999382</v>
      </c>
      <c r="AL225" s="4">
        <f t="shared" si="75"/>
        <v>-36.179999999999382</v>
      </c>
    </row>
    <row r="226" spans="1:38">
      <c r="A226" s="2">
        <f>Pairs!P226</f>
        <v>40498</v>
      </c>
      <c r="B226" s="5">
        <f>Pairs!Q226</f>
        <v>6751.13</v>
      </c>
      <c r="C226" s="5">
        <f>Pairs!R226</f>
        <v>6772.01</v>
      </c>
      <c r="D226" s="5">
        <f>Pairs!S226</f>
        <v>6663.15</v>
      </c>
      <c r="E226" s="5">
        <f>Pairs!T226</f>
        <v>6663.24</v>
      </c>
      <c r="F226" s="4">
        <f t="shared" si="76"/>
        <v>108.86000000000058</v>
      </c>
      <c r="G226" s="4">
        <f t="shared" si="90"/>
        <v>84.626666666666551</v>
      </c>
      <c r="H226" s="9">
        <f t="shared" si="77"/>
        <v>-126.93000000000029</v>
      </c>
      <c r="I226" s="4">
        <f t="shared" si="83"/>
        <v>-24.914000000000122</v>
      </c>
      <c r="K226" s="16">
        <f t="shared" si="81"/>
        <v>0</v>
      </c>
      <c r="L226" s="4">
        <f t="shared" si="82"/>
        <v>126.93000000000029</v>
      </c>
      <c r="M226" s="6">
        <f t="shared" si="86"/>
        <v>0</v>
      </c>
      <c r="N226" s="4">
        <f t="shared" si="87"/>
        <v>126.93000000000029</v>
      </c>
      <c r="O226" s="6">
        <f t="shared" si="88"/>
        <v>0</v>
      </c>
      <c r="P226" s="4">
        <f t="shared" si="89"/>
        <v>126.93000000000029</v>
      </c>
      <c r="Q226" s="13"/>
      <c r="R226" s="13"/>
      <c r="S226" s="4">
        <f t="shared" si="80"/>
        <v>-18.159999999999854</v>
      </c>
      <c r="T226" s="6">
        <f t="shared" si="84"/>
        <v>0.74178871036542193</v>
      </c>
      <c r="U226" s="4">
        <f t="shared" si="78"/>
        <v>127.02000000000044</v>
      </c>
      <c r="V226" s="6">
        <f t="shared" si="85"/>
        <v>-0.80605715910707476</v>
      </c>
      <c r="X226" s="4">
        <f t="shared" si="79"/>
        <v>-18.159999999999854</v>
      </c>
      <c r="Z226" s="4">
        <f t="shared" si="93"/>
        <v>127.02000000000044</v>
      </c>
      <c r="AA226" s="4">
        <f t="shared" si="94"/>
        <v>126.93000000000029</v>
      </c>
      <c r="AC226" s="4">
        <f t="shared" si="95"/>
        <v>91.930000000000291</v>
      </c>
      <c r="AD226" s="4">
        <f t="shared" si="91"/>
        <v>191.88000000000102</v>
      </c>
      <c r="AG226" s="4">
        <f t="shared" si="92"/>
        <v>20.880000000000109</v>
      </c>
      <c r="AH226" s="4">
        <f t="shared" si="72"/>
        <v>53.720000000000255</v>
      </c>
      <c r="AI226" s="4">
        <f t="shared" si="73"/>
        <v>36.179999999999382</v>
      </c>
      <c r="AK226" s="4">
        <f t="shared" si="74"/>
        <v>-36.179999999999382</v>
      </c>
      <c r="AL226" s="4">
        <f t="shared" si="75"/>
        <v>126.93000000000029</v>
      </c>
    </row>
    <row r="227" spans="1:38">
      <c r="A227" s="2">
        <f>Pairs!P227</f>
        <v>40499</v>
      </c>
      <c r="B227" s="5">
        <f>Pairs!Q227</f>
        <v>6658.99</v>
      </c>
      <c r="C227" s="5">
        <f>Pairs!R227</f>
        <v>6705.19</v>
      </c>
      <c r="D227" s="5">
        <f>Pairs!S227</f>
        <v>6653.57</v>
      </c>
      <c r="E227" s="5">
        <f>Pairs!T227</f>
        <v>6700.07</v>
      </c>
      <c r="F227" s="4">
        <f t="shared" si="76"/>
        <v>51.619999999999891</v>
      </c>
      <c r="G227" s="4">
        <f t="shared" si="90"/>
        <v>81.854166666666586</v>
      </c>
      <c r="H227" s="9">
        <f t="shared" si="77"/>
        <v>36.829999999999927</v>
      </c>
      <c r="I227" s="4">
        <f t="shared" si="83"/>
        <v>-3.9540000000000872</v>
      </c>
      <c r="K227" s="16">
        <f t="shared" si="81"/>
        <v>0.29015993067044704</v>
      </c>
      <c r="L227" s="4">
        <f t="shared" si="82"/>
        <v>126.93000000000029</v>
      </c>
      <c r="M227" s="6">
        <f t="shared" si="86"/>
        <v>0.29015993067044704</v>
      </c>
      <c r="N227" s="4">
        <f t="shared" si="87"/>
        <v>126.93000000000029</v>
      </c>
      <c r="O227" s="6">
        <f t="shared" si="88"/>
        <v>0.29015993067044704</v>
      </c>
      <c r="P227" s="4">
        <f t="shared" si="89"/>
        <v>126.93000000000029</v>
      </c>
      <c r="Q227" s="13"/>
      <c r="R227" s="13"/>
      <c r="S227" s="4">
        <f t="shared" si="80"/>
        <v>41.949999999999818</v>
      </c>
      <c r="T227" s="6">
        <f t="shared" si="84"/>
        <v>0.33049712439927298</v>
      </c>
      <c r="U227" s="4">
        <f t="shared" si="78"/>
        <v>9.6700000000000728</v>
      </c>
      <c r="V227" s="6">
        <f t="shared" si="85"/>
        <v>-7.6183723312062163E-2</v>
      </c>
      <c r="X227" s="4">
        <f t="shared" si="79"/>
        <v>9.6700000000000728</v>
      </c>
      <c r="Z227" s="4">
        <f t="shared" si="93"/>
        <v>41.949999999999818</v>
      </c>
      <c r="AA227" s="4">
        <f t="shared" si="94"/>
        <v>36.829999999999927</v>
      </c>
      <c r="AC227" s="4">
        <f t="shared" si="95"/>
        <v>1.8299999999999272</v>
      </c>
      <c r="AD227" s="4">
        <f t="shared" si="91"/>
        <v>192.20000000000073</v>
      </c>
      <c r="AG227" s="4">
        <f t="shared" si="92"/>
        <v>5.4200000000000728</v>
      </c>
      <c r="AH227" s="4">
        <f t="shared" si="72"/>
        <v>53.720000000000255</v>
      </c>
      <c r="AI227" s="4">
        <f t="shared" si="73"/>
        <v>36.179999999999382</v>
      </c>
      <c r="AK227" s="4">
        <f t="shared" si="74"/>
        <v>36.829999999999927</v>
      </c>
      <c r="AL227" s="4">
        <f t="shared" si="75"/>
        <v>-36.179999999999382</v>
      </c>
    </row>
    <row r="228" spans="1:38">
      <c r="A228" s="2">
        <f>Pairs!P228</f>
        <v>40500</v>
      </c>
      <c r="B228" s="5">
        <f>Pairs!Q228</f>
        <v>6765.7</v>
      </c>
      <c r="C228" s="5">
        <f>Pairs!R228</f>
        <v>6835.54</v>
      </c>
      <c r="D228" s="5">
        <f>Pairs!S228</f>
        <v>6754.4</v>
      </c>
      <c r="E228" s="5">
        <f>Pairs!T228</f>
        <v>6832.11</v>
      </c>
      <c r="F228" s="4">
        <f t="shared" si="76"/>
        <v>81.140000000000327</v>
      </c>
      <c r="G228" s="4">
        <f t="shared" si="90"/>
        <v>82.659999999999926</v>
      </c>
      <c r="H228" s="9">
        <f t="shared" si="77"/>
        <v>132.03999999999996</v>
      </c>
      <c r="I228" s="4">
        <f t="shared" si="83"/>
        <v>21.739999999999963</v>
      </c>
      <c r="K228" s="16">
        <f t="shared" si="81"/>
        <v>1</v>
      </c>
      <c r="L228" s="4">
        <f t="shared" si="82"/>
        <v>168.86999999999989</v>
      </c>
      <c r="M228" s="6">
        <f t="shared" si="86"/>
        <v>1</v>
      </c>
      <c r="N228" s="4">
        <f t="shared" si="87"/>
        <v>168.86999999999989</v>
      </c>
      <c r="O228" s="6">
        <f t="shared" si="88"/>
        <v>1</v>
      </c>
      <c r="P228" s="4">
        <f t="shared" si="89"/>
        <v>168.86999999999989</v>
      </c>
      <c r="Q228" s="13"/>
      <c r="R228" s="13"/>
      <c r="S228" s="4">
        <f t="shared" si="80"/>
        <v>135.47000000000025</v>
      </c>
      <c r="T228" s="6">
        <f t="shared" si="84"/>
        <v>1.3574411092728258</v>
      </c>
      <c r="U228" s="4">
        <f t="shared" si="78"/>
        <v>-54.329999999999927</v>
      </c>
      <c r="V228" s="6">
        <f t="shared" si="85"/>
        <v>0.71819112896872017</v>
      </c>
      <c r="X228" s="4">
        <f t="shared" si="79"/>
        <v>-54.329999999999927</v>
      </c>
      <c r="Z228" s="4">
        <f t="shared" si="93"/>
        <v>135.47000000000025</v>
      </c>
      <c r="AA228" s="4">
        <f t="shared" si="94"/>
        <v>132.03999999999996</v>
      </c>
      <c r="AC228" s="4">
        <f t="shared" si="95"/>
        <v>97.039999999999964</v>
      </c>
      <c r="AD228" s="4">
        <f t="shared" si="91"/>
        <v>207.35000000000127</v>
      </c>
      <c r="AG228" s="4">
        <f t="shared" si="92"/>
        <v>11.300000000000182</v>
      </c>
      <c r="AH228" s="4">
        <f t="shared" si="72"/>
        <v>53.720000000000255</v>
      </c>
      <c r="AI228" s="4">
        <f t="shared" si="73"/>
        <v>36.179999999999382</v>
      </c>
      <c r="AK228" s="4">
        <f t="shared" si="74"/>
        <v>132.03999999999996</v>
      </c>
      <c r="AL228" s="4">
        <f t="shared" si="75"/>
        <v>-36.179999999999382</v>
      </c>
    </row>
    <row r="229" spans="1:38">
      <c r="A229" s="2">
        <f>Pairs!P229</f>
        <v>40501</v>
      </c>
      <c r="B229" s="5">
        <f>Pairs!Q229</f>
        <v>6841.37</v>
      </c>
      <c r="C229" s="5">
        <f>Pairs!R229</f>
        <v>6854.09</v>
      </c>
      <c r="D229" s="5">
        <f>Pairs!S229</f>
        <v>6794.43</v>
      </c>
      <c r="E229" s="5">
        <f>Pairs!T229</f>
        <v>6843.55</v>
      </c>
      <c r="F229" s="4">
        <f t="shared" si="76"/>
        <v>59.659999999999854</v>
      </c>
      <c r="G229" s="4">
        <f t="shared" si="90"/>
        <v>81.118333333333268</v>
      </c>
      <c r="H229" s="9">
        <f t="shared" si="77"/>
        <v>11.440000000000509</v>
      </c>
      <c r="I229" s="4">
        <f t="shared" si="83"/>
        <v>21.788000000000103</v>
      </c>
      <c r="K229" s="16">
        <f t="shared" si="81"/>
        <v>1</v>
      </c>
      <c r="L229" s="4">
        <f t="shared" si="82"/>
        <v>180.3100000000004</v>
      </c>
      <c r="M229" s="6">
        <f t="shared" si="86"/>
        <v>1</v>
      </c>
      <c r="N229" s="4">
        <f t="shared" si="87"/>
        <v>180.3100000000004</v>
      </c>
      <c r="O229" s="6">
        <f t="shared" si="88"/>
        <v>1</v>
      </c>
      <c r="P229" s="4">
        <f t="shared" si="89"/>
        <v>180.3100000000004</v>
      </c>
      <c r="Q229" s="13"/>
      <c r="R229" s="13"/>
      <c r="S229" s="4">
        <f t="shared" si="80"/>
        <v>21.980000000000473</v>
      </c>
      <c r="T229" s="6">
        <f t="shared" si="84"/>
        <v>1.1301592941315834</v>
      </c>
      <c r="U229" s="4">
        <f t="shared" si="78"/>
        <v>37.679999999999382</v>
      </c>
      <c r="V229" s="6">
        <f t="shared" si="85"/>
        <v>0.77686978148872265</v>
      </c>
      <c r="X229" s="4">
        <f t="shared" si="79"/>
        <v>21.980000000000473</v>
      </c>
      <c r="Z229" s="4">
        <f t="shared" si="93"/>
        <v>37.679999999999382</v>
      </c>
      <c r="AA229" s="4">
        <f t="shared" si="94"/>
        <v>11.440000000000509</v>
      </c>
      <c r="AC229" s="4">
        <f t="shared" si="95"/>
        <v>-23.559999999999491</v>
      </c>
      <c r="AD229" s="4">
        <f t="shared" si="91"/>
        <v>199.28000000000156</v>
      </c>
      <c r="AG229" s="4">
        <f t="shared" si="92"/>
        <v>12.720000000000255</v>
      </c>
      <c r="AH229" s="4">
        <f t="shared" si="72"/>
        <v>53.720000000000255</v>
      </c>
      <c r="AI229" s="4">
        <f t="shared" si="73"/>
        <v>36.179999999999382</v>
      </c>
      <c r="AK229" s="4">
        <f t="shared" si="74"/>
        <v>-36.179999999999382</v>
      </c>
      <c r="AL229" s="4">
        <f t="shared" si="75"/>
        <v>-11.440000000000509</v>
      </c>
    </row>
    <row r="230" spans="1:38">
      <c r="A230" s="2">
        <f>Pairs!P230</f>
        <v>40504</v>
      </c>
      <c r="B230" s="5">
        <f>Pairs!Q230</f>
        <v>6892.02</v>
      </c>
      <c r="C230" s="5">
        <f>Pairs!R230</f>
        <v>6901.93</v>
      </c>
      <c r="D230" s="5">
        <f>Pairs!S230</f>
        <v>6805.97</v>
      </c>
      <c r="E230" s="5">
        <f>Pairs!T230</f>
        <v>6822.05</v>
      </c>
      <c r="F230" s="4">
        <f t="shared" si="76"/>
        <v>95.960000000000036</v>
      </c>
      <c r="G230" s="4">
        <f t="shared" si="90"/>
        <v>82.375833333333276</v>
      </c>
      <c r="H230" s="9">
        <f t="shared" si="77"/>
        <v>-21.5</v>
      </c>
      <c r="I230" s="4">
        <f t="shared" si="83"/>
        <v>6.3760000000000217</v>
      </c>
      <c r="K230" s="16">
        <f t="shared" si="81"/>
        <v>0.88076091176307492</v>
      </c>
      <c r="L230" s="4">
        <f t="shared" si="82"/>
        <v>180.3100000000004</v>
      </c>
      <c r="M230" s="6">
        <f t="shared" si="86"/>
        <v>0.88076091176307492</v>
      </c>
      <c r="N230" s="4">
        <f t="shared" si="87"/>
        <v>180.3100000000004</v>
      </c>
      <c r="O230" s="6">
        <f t="shared" si="88"/>
        <v>0.88076091176307492</v>
      </c>
      <c r="P230" s="4">
        <f t="shared" si="89"/>
        <v>180.3100000000004</v>
      </c>
      <c r="Q230" s="13"/>
      <c r="R230" s="13"/>
      <c r="S230" s="4">
        <f t="shared" si="80"/>
        <v>58.380000000000109</v>
      </c>
      <c r="T230" s="6">
        <f t="shared" si="84"/>
        <v>1.3237757195940323</v>
      </c>
      <c r="U230" s="4">
        <f t="shared" si="78"/>
        <v>37.579999999999927</v>
      </c>
      <c r="V230" s="6">
        <f t="shared" si="85"/>
        <v>0.79158116577006354</v>
      </c>
      <c r="X230" s="4">
        <f t="shared" si="79"/>
        <v>37.579999999999927</v>
      </c>
      <c r="Z230" s="4">
        <f t="shared" si="93"/>
        <v>58.380000000000109</v>
      </c>
      <c r="AA230" s="4">
        <f t="shared" si="94"/>
        <v>21.5</v>
      </c>
      <c r="AC230" s="4">
        <f t="shared" si="95"/>
        <v>-13.5</v>
      </c>
      <c r="AD230" s="4">
        <f t="shared" si="91"/>
        <v>185.78000000000156</v>
      </c>
      <c r="AG230" s="4">
        <f t="shared" si="92"/>
        <v>9.9099999999998545</v>
      </c>
      <c r="AH230" s="4">
        <f t="shared" si="72"/>
        <v>53.720000000000255</v>
      </c>
      <c r="AI230" s="4">
        <f t="shared" si="73"/>
        <v>36.179999999999382</v>
      </c>
      <c r="AK230" s="4">
        <f t="shared" si="74"/>
        <v>-36.179999999999382</v>
      </c>
      <c r="AL230" s="4">
        <f t="shared" si="75"/>
        <v>-36.179999999999382</v>
      </c>
    </row>
    <row r="231" spans="1:38">
      <c r="A231" s="2">
        <f>Pairs!P231</f>
        <v>40505</v>
      </c>
      <c r="B231" s="5">
        <f>Pairs!Q231</f>
        <v>6791.75</v>
      </c>
      <c r="C231" s="5">
        <f>Pairs!R231</f>
        <v>6827.83</v>
      </c>
      <c r="D231" s="5">
        <f>Pairs!S231</f>
        <v>6705</v>
      </c>
      <c r="E231" s="5">
        <f>Pairs!T231</f>
        <v>6705</v>
      </c>
      <c r="F231" s="4">
        <f t="shared" si="76"/>
        <v>122.82999999999993</v>
      </c>
      <c r="G231" s="4">
        <f t="shared" si="90"/>
        <v>87.386666666666613</v>
      </c>
      <c r="H231" s="9">
        <f t="shared" si="77"/>
        <v>-117.05000000000018</v>
      </c>
      <c r="I231" s="4">
        <f t="shared" si="83"/>
        <v>8.3520000000000429</v>
      </c>
      <c r="K231" s="16">
        <f t="shared" si="81"/>
        <v>3.4360189573461632E-2</v>
      </c>
      <c r="L231" s="4">
        <f t="shared" si="82"/>
        <v>143.48000000000047</v>
      </c>
      <c r="M231" s="6">
        <f t="shared" si="86"/>
        <v>0.23160113138483793</v>
      </c>
      <c r="N231" s="4">
        <f t="shared" si="87"/>
        <v>180.3100000000004</v>
      </c>
      <c r="O231" s="6">
        <f t="shared" si="88"/>
        <v>0.23160113138483793</v>
      </c>
      <c r="P231" s="4">
        <f t="shared" si="89"/>
        <v>180.3100000000004</v>
      </c>
      <c r="Q231" s="13"/>
      <c r="R231" s="13"/>
      <c r="S231" s="4">
        <f t="shared" si="80"/>
        <v>5.7799999999997453</v>
      </c>
      <c r="T231" s="6">
        <f t="shared" si="84"/>
        <v>0.91281681548444227</v>
      </c>
      <c r="U231" s="4">
        <f t="shared" si="78"/>
        <v>117.05000000000018</v>
      </c>
      <c r="V231" s="6">
        <f t="shared" si="85"/>
        <v>0.23160113138483793</v>
      </c>
      <c r="X231" s="4">
        <f t="shared" si="79"/>
        <v>5.7799999999997453</v>
      </c>
      <c r="Z231" s="4">
        <f t="shared" si="93"/>
        <v>117.05000000000018</v>
      </c>
      <c r="AA231" s="4">
        <f t="shared" si="94"/>
        <v>117.05000000000018</v>
      </c>
      <c r="AC231" s="4">
        <f t="shared" si="95"/>
        <v>82.050000000000182</v>
      </c>
      <c r="AD231" s="4">
        <f t="shared" si="91"/>
        <v>265.52000000000135</v>
      </c>
      <c r="AG231" s="4">
        <f t="shared" si="92"/>
        <v>36.079999999999927</v>
      </c>
      <c r="AH231" s="4">
        <f t="shared" si="72"/>
        <v>53.720000000000255</v>
      </c>
      <c r="AI231" s="4">
        <f t="shared" si="73"/>
        <v>36.179999999999382</v>
      </c>
      <c r="AK231" s="4">
        <f t="shared" si="74"/>
        <v>-36.179999999999382</v>
      </c>
      <c r="AL231" s="4">
        <f t="shared" si="75"/>
        <v>117.05000000000018</v>
      </c>
    </row>
    <row r="232" spans="1:38">
      <c r="A232" s="2">
        <f>Pairs!P232</f>
        <v>40506</v>
      </c>
      <c r="B232" s="5">
        <f>Pairs!Q232</f>
        <v>6740.61</v>
      </c>
      <c r="C232" s="5">
        <f>Pairs!R232</f>
        <v>6833.7</v>
      </c>
      <c r="D232" s="5">
        <f>Pairs!S232</f>
        <v>6701.98</v>
      </c>
      <c r="E232" s="5">
        <f>Pairs!T232</f>
        <v>6823.8</v>
      </c>
      <c r="F232" s="4">
        <f t="shared" si="76"/>
        <v>131.72000000000025</v>
      </c>
      <c r="G232" s="4">
        <f t="shared" si="90"/>
        <v>95.77500000000002</v>
      </c>
      <c r="H232" s="9">
        <f t="shared" si="77"/>
        <v>118.80000000000018</v>
      </c>
      <c r="I232" s="4">
        <f t="shared" si="83"/>
        <v>24.746000000000095</v>
      </c>
      <c r="K232" s="16">
        <f t="shared" si="81"/>
        <v>0.85745218332731887</v>
      </c>
      <c r="L232" s="4">
        <f t="shared" si="82"/>
        <v>138.55000000000018</v>
      </c>
      <c r="M232" s="6">
        <f t="shared" si="86"/>
        <v>0.89046641894515022</v>
      </c>
      <c r="N232" s="4">
        <f t="shared" si="87"/>
        <v>180.3100000000004</v>
      </c>
      <c r="O232" s="6">
        <f t="shared" si="88"/>
        <v>0.89046641894515022</v>
      </c>
      <c r="P232" s="4">
        <f t="shared" si="89"/>
        <v>180.3100000000004</v>
      </c>
      <c r="Q232" s="13"/>
      <c r="R232" s="13"/>
      <c r="S232" s="4">
        <f t="shared" si="80"/>
        <v>128.69999999999982</v>
      </c>
      <c r="T232" s="6">
        <f t="shared" si="84"/>
        <v>0.93134931697797374</v>
      </c>
      <c r="U232" s="4">
        <f t="shared" si="78"/>
        <v>3.0200000000004366</v>
      </c>
      <c r="V232" s="6">
        <f t="shared" si="85"/>
        <v>1.3311959855031003E-2</v>
      </c>
      <c r="X232" s="4">
        <f t="shared" si="79"/>
        <v>3.0200000000004366</v>
      </c>
      <c r="Z232" s="4">
        <f t="shared" si="93"/>
        <v>128.69999999999982</v>
      </c>
      <c r="AA232" s="4">
        <f t="shared" si="94"/>
        <v>118.80000000000018</v>
      </c>
      <c r="AC232" s="4">
        <f t="shared" si="95"/>
        <v>83.800000000000182</v>
      </c>
      <c r="AD232" s="4">
        <f t="shared" si="91"/>
        <v>316.35000000000127</v>
      </c>
      <c r="AG232" s="4">
        <f t="shared" si="92"/>
        <v>38.630000000000109</v>
      </c>
      <c r="AH232" s="4">
        <f t="shared" si="72"/>
        <v>49.029999999999745</v>
      </c>
      <c r="AI232" s="4">
        <f t="shared" si="73"/>
        <v>36.179999999999382</v>
      </c>
      <c r="AK232" s="4">
        <f t="shared" si="74"/>
        <v>118.80000000000018</v>
      </c>
      <c r="AL232" s="4">
        <f t="shared" si="75"/>
        <v>-36.179999999999382</v>
      </c>
    </row>
    <row r="233" spans="1:38">
      <c r="A233" s="2">
        <f>Pairs!P233</f>
        <v>40507</v>
      </c>
      <c r="B233" s="5">
        <f>Pairs!Q233</f>
        <v>6834.68</v>
      </c>
      <c r="C233" s="5">
        <f>Pairs!R233</f>
        <v>6885.81</v>
      </c>
      <c r="D233" s="5">
        <f>Pairs!S233</f>
        <v>6823.19</v>
      </c>
      <c r="E233" s="5">
        <f>Pairs!T233</f>
        <v>6879.66</v>
      </c>
      <c r="F233" s="4">
        <f t="shared" si="76"/>
        <v>62.6200000000008</v>
      </c>
      <c r="G233" s="4">
        <f t="shared" si="90"/>
        <v>94.807500000000118</v>
      </c>
      <c r="H233" s="9">
        <f t="shared" si="77"/>
        <v>55.859999999999673</v>
      </c>
      <c r="I233" s="4">
        <f t="shared" si="83"/>
        <v>9.5100000000000371</v>
      </c>
      <c r="K233" s="16">
        <f t="shared" si="81"/>
        <v>1</v>
      </c>
      <c r="L233" s="4">
        <f t="shared" si="82"/>
        <v>174.65999999999985</v>
      </c>
      <c r="M233" s="6">
        <f t="shared" si="86"/>
        <v>1</v>
      </c>
      <c r="N233" s="4">
        <f t="shared" si="87"/>
        <v>179.59000000000015</v>
      </c>
      <c r="O233" s="6">
        <f t="shared" si="88"/>
        <v>1</v>
      </c>
      <c r="P233" s="4">
        <f t="shared" si="89"/>
        <v>216.42000000000007</v>
      </c>
      <c r="Q233" s="13"/>
      <c r="R233" s="13"/>
      <c r="S233" s="4">
        <f t="shared" si="80"/>
        <v>62.010000000000218</v>
      </c>
      <c r="T233" s="6">
        <f t="shared" si="84"/>
        <v>1.3050162396246854</v>
      </c>
      <c r="U233" s="4">
        <f t="shared" si="78"/>
        <v>0.61000000000058208</v>
      </c>
      <c r="V233" s="6">
        <f t="shared" si="85"/>
        <v>0.85304944063514576</v>
      </c>
      <c r="X233" s="4">
        <f t="shared" si="79"/>
        <v>0.61000000000058208</v>
      </c>
      <c r="Z233" s="4">
        <f t="shared" si="93"/>
        <v>62.010000000000218</v>
      </c>
      <c r="AA233" s="4">
        <f t="shared" si="94"/>
        <v>55.859999999999673</v>
      </c>
      <c r="AC233" s="4">
        <f t="shared" si="95"/>
        <v>20.859999999999673</v>
      </c>
      <c r="AD233" s="4">
        <f t="shared" si="91"/>
        <v>337.21000000000095</v>
      </c>
      <c r="AG233" s="4">
        <f t="shared" si="92"/>
        <v>11.490000000000691</v>
      </c>
      <c r="AH233" s="4">
        <f t="shared" si="72"/>
        <v>49.029999999999745</v>
      </c>
      <c r="AI233" s="4">
        <f t="shared" si="73"/>
        <v>36.179999999999382</v>
      </c>
      <c r="AK233" s="4">
        <f t="shared" si="74"/>
        <v>55.859999999999673</v>
      </c>
      <c r="AL233" s="4">
        <f t="shared" si="75"/>
        <v>-36.179999999999382</v>
      </c>
    </row>
    <row r="234" spans="1:38">
      <c r="A234" s="2">
        <f>Pairs!P234</f>
        <v>40508</v>
      </c>
      <c r="B234" s="5">
        <f>Pairs!Q234</f>
        <v>6842.39</v>
      </c>
      <c r="C234" s="5">
        <f>Pairs!R234</f>
        <v>6871.71</v>
      </c>
      <c r="D234" s="5">
        <f>Pairs!S234</f>
        <v>6778.6</v>
      </c>
      <c r="E234" s="5">
        <f>Pairs!T234</f>
        <v>6848.98</v>
      </c>
      <c r="F234" s="4">
        <f t="shared" si="76"/>
        <v>93.109999999999673</v>
      </c>
      <c r="G234" s="4">
        <f t="shared" si="90"/>
        <v>94.277500000000146</v>
      </c>
      <c r="H234" s="9">
        <f t="shared" si="77"/>
        <v>-30.680000000000291</v>
      </c>
      <c r="I234" s="4">
        <f t="shared" si="83"/>
        <v>1.0859999999998764</v>
      </c>
      <c r="K234" s="16">
        <f t="shared" si="81"/>
        <v>0.82434444062750301</v>
      </c>
      <c r="L234" s="4">
        <f t="shared" si="82"/>
        <v>174.65999999999985</v>
      </c>
      <c r="M234" s="6">
        <f t="shared" si="86"/>
        <v>0.82434444062750301</v>
      </c>
      <c r="N234" s="4">
        <f t="shared" si="87"/>
        <v>174.65999999999985</v>
      </c>
      <c r="O234" s="6">
        <f t="shared" si="88"/>
        <v>0.85823861010997005</v>
      </c>
      <c r="P234" s="4">
        <f t="shared" si="89"/>
        <v>216.42000000000007</v>
      </c>
      <c r="Q234" s="13"/>
      <c r="R234" s="13"/>
      <c r="S234" s="4">
        <f t="shared" si="80"/>
        <v>-7.9499999999998181</v>
      </c>
      <c r="T234" s="6">
        <f t="shared" si="84"/>
        <v>0.9544829955341817</v>
      </c>
      <c r="U234" s="4">
        <f t="shared" si="78"/>
        <v>101.05999999999949</v>
      </c>
      <c r="V234" s="6">
        <f t="shared" si="85"/>
        <v>0.42139012939425413</v>
      </c>
      <c r="X234" s="4">
        <f t="shared" si="79"/>
        <v>-7.9499999999998181</v>
      </c>
      <c r="Z234" s="4">
        <f t="shared" si="93"/>
        <v>101.05999999999949</v>
      </c>
      <c r="AA234" s="4">
        <f t="shared" si="94"/>
        <v>30.680000000000291</v>
      </c>
      <c r="AC234" s="4">
        <f t="shared" si="95"/>
        <v>-4.319999999999709</v>
      </c>
      <c r="AD234" s="4">
        <f t="shared" si="91"/>
        <v>356.69000000000142</v>
      </c>
      <c r="AG234" s="4">
        <f t="shared" si="92"/>
        <v>29.319999999999709</v>
      </c>
      <c r="AH234" s="4">
        <f t="shared" si="72"/>
        <v>49.029999999999745</v>
      </c>
      <c r="AI234" s="4">
        <f t="shared" si="73"/>
        <v>36.179999999999382</v>
      </c>
      <c r="AK234" s="4">
        <f t="shared" si="74"/>
        <v>-36.179999999999382</v>
      </c>
      <c r="AL234" s="4">
        <f t="shared" si="75"/>
        <v>30.680000000000291</v>
      </c>
    </row>
    <row r="235" spans="1:38">
      <c r="A235" s="2">
        <f>Pairs!P235</f>
        <v>40511</v>
      </c>
      <c r="B235" s="5">
        <f>Pairs!Q235</f>
        <v>6867.77</v>
      </c>
      <c r="C235" s="5">
        <f>Pairs!R235</f>
        <v>6907.61</v>
      </c>
      <c r="D235" s="5">
        <f>Pairs!S235</f>
        <v>6697.97</v>
      </c>
      <c r="E235" s="5">
        <f>Pairs!T235</f>
        <v>6697.97</v>
      </c>
      <c r="F235" s="4">
        <f t="shared" si="76"/>
        <v>209.63999999999942</v>
      </c>
      <c r="G235" s="4">
        <f t="shared" si="90"/>
        <v>107.58750000000009</v>
      </c>
      <c r="H235" s="9">
        <f t="shared" si="77"/>
        <v>-151.00999999999931</v>
      </c>
      <c r="I235" s="4">
        <f t="shared" si="83"/>
        <v>-24.815999999999985</v>
      </c>
      <c r="K235" s="16">
        <f t="shared" si="81"/>
        <v>0</v>
      </c>
      <c r="L235" s="4">
        <f t="shared" si="82"/>
        <v>181.6899999999996</v>
      </c>
      <c r="M235" s="6">
        <f t="shared" si="86"/>
        <v>0</v>
      </c>
      <c r="N235" s="4">
        <f t="shared" si="87"/>
        <v>181.6899999999996</v>
      </c>
      <c r="O235" s="6">
        <f t="shared" si="88"/>
        <v>0</v>
      </c>
      <c r="P235" s="4">
        <f t="shared" si="89"/>
        <v>181.6899999999996</v>
      </c>
      <c r="Q235" s="13"/>
      <c r="R235" s="13"/>
      <c r="S235" s="4">
        <f t="shared" si="80"/>
        <v>58.630000000000109</v>
      </c>
      <c r="T235" s="6">
        <f t="shared" si="84"/>
        <v>1.1600251918012128</v>
      </c>
      <c r="U235" s="4">
        <f t="shared" si="78"/>
        <v>151.00999999999931</v>
      </c>
      <c r="V235" s="6">
        <f t="shared" si="85"/>
        <v>-4.0249627848389737E-2</v>
      </c>
      <c r="X235" s="4">
        <f t="shared" si="79"/>
        <v>58.630000000000109</v>
      </c>
      <c r="Z235" s="4">
        <f t="shared" si="93"/>
        <v>151.00999999999931</v>
      </c>
      <c r="AA235" s="4">
        <f t="shared" si="94"/>
        <v>151.00999999999931</v>
      </c>
      <c r="AC235" s="4">
        <f t="shared" si="95"/>
        <v>116.00999999999931</v>
      </c>
      <c r="AD235" s="4">
        <f t="shared" si="91"/>
        <v>452.14000000000033</v>
      </c>
      <c r="AG235" s="4">
        <f t="shared" si="92"/>
        <v>39.839999999999236</v>
      </c>
      <c r="AH235" s="4">
        <f t="shared" si="72"/>
        <v>43.180000000000291</v>
      </c>
      <c r="AI235" s="4">
        <f t="shared" si="73"/>
        <v>36.179999999999382</v>
      </c>
      <c r="AK235" s="4">
        <f t="shared" si="74"/>
        <v>-36.179999999999382</v>
      </c>
      <c r="AL235" s="4">
        <f t="shared" si="75"/>
        <v>-36.179999999999382</v>
      </c>
    </row>
    <row r="236" spans="1:38">
      <c r="A236" s="2">
        <f>Pairs!P236</f>
        <v>40512</v>
      </c>
      <c r="B236" s="5">
        <f>Pairs!Q236</f>
        <v>6732.59</v>
      </c>
      <c r="C236" s="5">
        <f>Pairs!R236</f>
        <v>6763.52</v>
      </c>
      <c r="D236" s="5">
        <f>Pairs!S236</f>
        <v>6655.94</v>
      </c>
      <c r="E236" s="5">
        <f>Pairs!T236</f>
        <v>6688.49</v>
      </c>
      <c r="F236" s="4">
        <f t="shared" si="76"/>
        <v>107.58000000000084</v>
      </c>
      <c r="G236" s="4">
        <f t="shared" si="90"/>
        <v>104.83416666666683</v>
      </c>
      <c r="H236" s="9">
        <f t="shared" si="77"/>
        <v>-9.4800000000004729</v>
      </c>
      <c r="I236" s="4">
        <f t="shared" si="83"/>
        <v>-3.3020000000000436</v>
      </c>
      <c r="K236" s="16">
        <f t="shared" si="81"/>
        <v>0</v>
      </c>
      <c r="L236" s="4">
        <f t="shared" si="82"/>
        <v>191.17000000000007</v>
      </c>
      <c r="M236" s="6">
        <f t="shared" si="86"/>
        <v>0</v>
      </c>
      <c r="N236" s="4">
        <f t="shared" si="87"/>
        <v>191.17000000000007</v>
      </c>
      <c r="O236" s="6">
        <f t="shared" si="88"/>
        <v>0</v>
      </c>
      <c r="P236" s="4">
        <f t="shared" si="89"/>
        <v>191.17000000000007</v>
      </c>
      <c r="Q236" s="13"/>
      <c r="R236" s="13"/>
      <c r="S236" s="4">
        <f t="shared" si="80"/>
        <v>65.550000000000182</v>
      </c>
      <c r="T236" s="6">
        <f t="shared" si="84"/>
        <v>0.36077934944135798</v>
      </c>
      <c r="U236" s="4">
        <f t="shared" si="78"/>
        <v>42.030000000000655</v>
      </c>
      <c r="V236" s="6">
        <f t="shared" si="85"/>
        <v>-0.2313280863008462</v>
      </c>
      <c r="X236" s="4">
        <f t="shared" si="79"/>
        <v>42.030000000000655</v>
      </c>
      <c r="Z236" s="4">
        <f t="shared" si="93"/>
        <v>65.550000000000182</v>
      </c>
      <c r="AA236" s="4">
        <f t="shared" si="94"/>
        <v>9.4800000000004729</v>
      </c>
      <c r="AC236" s="4">
        <f t="shared" si="95"/>
        <v>-25.519999999999527</v>
      </c>
      <c r="AD236" s="4">
        <f t="shared" si="91"/>
        <v>334.69000000000051</v>
      </c>
      <c r="AG236" s="4">
        <f t="shared" si="92"/>
        <v>30.930000000000291</v>
      </c>
      <c r="AH236" s="4">
        <f t="shared" si="72"/>
        <v>43.180000000000291</v>
      </c>
      <c r="AI236" s="4">
        <f t="shared" si="73"/>
        <v>36.179999999999382</v>
      </c>
      <c r="AK236" s="4">
        <f t="shared" si="74"/>
        <v>-36.179999999999382</v>
      </c>
      <c r="AL236" s="4">
        <f t="shared" si="75"/>
        <v>-36.179999999999382</v>
      </c>
    </row>
    <row r="237" spans="1:38">
      <c r="A237" s="2">
        <f>Pairs!P237</f>
        <v>40513</v>
      </c>
      <c r="B237" s="5">
        <f>Pairs!Q237</f>
        <v>6748.36</v>
      </c>
      <c r="C237" s="5">
        <f>Pairs!R237</f>
        <v>6868.81</v>
      </c>
      <c r="D237" s="5">
        <f>Pairs!S237</f>
        <v>6736.69</v>
      </c>
      <c r="E237" s="5">
        <f>Pairs!T237</f>
        <v>6866.63</v>
      </c>
      <c r="F237" s="4">
        <f t="shared" si="76"/>
        <v>132.1200000000008</v>
      </c>
      <c r="G237" s="4">
        <f t="shared" si="90"/>
        <v>104.73833333333353</v>
      </c>
      <c r="H237" s="9">
        <f t="shared" si="77"/>
        <v>178.14000000000033</v>
      </c>
      <c r="I237" s="4">
        <f t="shared" si="83"/>
        <v>8.5659999999999847</v>
      </c>
      <c r="K237" s="16">
        <f t="shared" si="81"/>
        <v>0.93184076999529353</v>
      </c>
      <c r="L237" s="4">
        <f t="shared" si="82"/>
        <v>191.17000000000007</v>
      </c>
      <c r="M237" s="6">
        <f t="shared" si="86"/>
        <v>0.93184076999529353</v>
      </c>
      <c r="N237" s="4">
        <f t="shared" si="87"/>
        <v>191.17000000000007</v>
      </c>
      <c r="O237" s="6">
        <f t="shared" si="88"/>
        <v>0.93184076999529353</v>
      </c>
      <c r="P237" s="4">
        <f t="shared" si="89"/>
        <v>191.17000000000007</v>
      </c>
      <c r="Q237" s="13"/>
      <c r="R237" s="13"/>
      <c r="S237" s="4">
        <f t="shared" si="80"/>
        <v>180.32000000000062</v>
      </c>
      <c r="T237" s="6">
        <f t="shared" si="84"/>
        <v>0.9432442328817312</v>
      </c>
      <c r="U237" s="4">
        <f t="shared" si="78"/>
        <v>-48.199999999999818</v>
      </c>
      <c r="V237" s="6">
        <f t="shared" si="85"/>
        <v>0.25213161060835798</v>
      </c>
      <c r="X237" s="4">
        <f t="shared" si="79"/>
        <v>-48.199999999999818</v>
      </c>
      <c r="Z237" s="4">
        <f t="shared" si="93"/>
        <v>180.32000000000062</v>
      </c>
      <c r="AA237" s="4">
        <f t="shared" si="94"/>
        <v>178.14000000000033</v>
      </c>
      <c r="AC237" s="4">
        <f t="shared" si="95"/>
        <v>143.14000000000033</v>
      </c>
      <c r="AD237" s="4">
        <f t="shared" si="91"/>
        <v>476.00000000000091</v>
      </c>
      <c r="AG237" s="4">
        <f t="shared" si="92"/>
        <v>11.670000000000073</v>
      </c>
      <c r="AH237" s="4">
        <f t="shared" si="72"/>
        <v>43.180000000000291</v>
      </c>
      <c r="AI237" s="4">
        <f t="shared" si="73"/>
        <v>36.179999999999382</v>
      </c>
      <c r="AK237" s="4">
        <f t="shared" si="74"/>
        <v>178.14000000000033</v>
      </c>
      <c r="AL237" s="4">
        <f t="shared" si="75"/>
        <v>-36.179999999999382</v>
      </c>
    </row>
    <row r="238" spans="1:38">
      <c r="A238" s="2">
        <f>Pairs!P238</f>
        <v>40514</v>
      </c>
      <c r="B238" s="5">
        <f>Pairs!Q238</f>
        <v>6895.77</v>
      </c>
      <c r="C238" s="5">
        <f>Pairs!R238</f>
        <v>6958.69</v>
      </c>
      <c r="D238" s="5">
        <f>Pairs!S238</f>
        <v>6840.65</v>
      </c>
      <c r="E238" s="5">
        <f>Pairs!T238</f>
        <v>6957.61</v>
      </c>
      <c r="F238" s="4">
        <f t="shared" si="76"/>
        <v>118.03999999999996</v>
      </c>
      <c r="G238" s="4">
        <f t="shared" si="90"/>
        <v>105.50333333333349</v>
      </c>
      <c r="H238" s="9">
        <f t="shared" si="77"/>
        <v>90.979999999999563</v>
      </c>
      <c r="I238" s="4">
        <f t="shared" si="83"/>
        <v>15.589999999999964</v>
      </c>
      <c r="K238" s="16">
        <f t="shared" si="81"/>
        <v>1</v>
      </c>
      <c r="L238" s="4">
        <f t="shared" si="82"/>
        <v>269.11999999999989</v>
      </c>
      <c r="M238" s="6">
        <f t="shared" si="86"/>
        <v>1</v>
      </c>
      <c r="N238" s="4">
        <f t="shared" si="87"/>
        <v>269.11999999999989</v>
      </c>
      <c r="O238" s="6">
        <f t="shared" si="88"/>
        <v>1</v>
      </c>
      <c r="P238" s="4">
        <f t="shared" si="89"/>
        <v>269.11999999999989</v>
      </c>
      <c r="Q238" s="13"/>
      <c r="R238" s="13"/>
      <c r="S238" s="4">
        <f t="shared" si="80"/>
        <v>92.059999999999491</v>
      </c>
      <c r="T238" s="6">
        <f t="shared" si="84"/>
        <v>1.4134016843647002</v>
      </c>
      <c r="U238" s="4">
        <f t="shared" si="78"/>
        <v>25.980000000000473</v>
      </c>
      <c r="V238" s="6">
        <f t="shared" si="85"/>
        <v>0.79594078568812987</v>
      </c>
      <c r="X238" s="4">
        <f t="shared" si="79"/>
        <v>25.980000000000473</v>
      </c>
      <c r="Z238" s="4">
        <f t="shared" si="93"/>
        <v>92.059999999999491</v>
      </c>
      <c r="AA238" s="4">
        <f t="shared" si="94"/>
        <v>90.979999999999563</v>
      </c>
      <c r="AC238" s="4">
        <f t="shared" si="95"/>
        <v>55.979999999999563</v>
      </c>
      <c r="AD238" s="4">
        <f t="shared" si="91"/>
        <v>434.94000000000051</v>
      </c>
      <c r="AG238" s="4">
        <f t="shared" si="92"/>
        <v>55.1200000000008</v>
      </c>
      <c r="AH238" s="4">
        <f t="shared" si="72"/>
        <v>55.1200000000008</v>
      </c>
      <c r="AI238" s="4">
        <f t="shared" si="73"/>
        <v>37.890000000000327</v>
      </c>
      <c r="AK238" s="4">
        <f t="shared" si="74"/>
        <v>90.979999999999563</v>
      </c>
      <c r="AL238" s="4">
        <f t="shared" si="75"/>
        <v>-37.890000000000327</v>
      </c>
    </row>
    <row r="239" spans="1:38">
      <c r="A239" s="2">
        <f>Pairs!P239</f>
        <v>40515</v>
      </c>
      <c r="B239" s="5">
        <f>Pairs!Q239</f>
        <v>6947.31</v>
      </c>
      <c r="C239" s="5">
        <f>Pairs!R239</f>
        <v>6977.91</v>
      </c>
      <c r="D239" s="5">
        <f>Pairs!S239</f>
        <v>6914.5</v>
      </c>
      <c r="E239" s="5">
        <f>Pairs!T239</f>
        <v>6947.72</v>
      </c>
      <c r="F239" s="4">
        <f t="shared" si="76"/>
        <v>63.409999999999854</v>
      </c>
      <c r="G239" s="4">
        <f t="shared" si="90"/>
        <v>106.48583333333347</v>
      </c>
      <c r="H239" s="9">
        <f t="shared" si="77"/>
        <v>-9.8899999999994179</v>
      </c>
      <c r="I239" s="4">
        <f t="shared" si="83"/>
        <v>19.74800000000014</v>
      </c>
      <c r="K239" s="16">
        <f t="shared" si="81"/>
        <v>0.96325059453032325</v>
      </c>
      <c r="L239" s="4">
        <f t="shared" si="82"/>
        <v>269.11999999999989</v>
      </c>
      <c r="M239" s="6">
        <f t="shared" si="86"/>
        <v>0.96325059453032325</v>
      </c>
      <c r="N239" s="4">
        <f t="shared" si="87"/>
        <v>269.11999999999989</v>
      </c>
      <c r="O239" s="6">
        <f t="shared" si="88"/>
        <v>0.96325059453032325</v>
      </c>
      <c r="P239" s="4">
        <f t="shared" si="89"/>
        <v>269.11999999999989</v>
      </c>
      <c r="Q239" s="13"/>
      <c r="R239" s="13"/>
      <c r="S239" s="4">
        <f t="shared" si="80"/>
        <v>20.300000000000182</v>
      </c>
      <c r="T239" s="6">
        <f t="shared" si="84"/>
        <v>1.0754310344827593</v>
      </c>
      <c r="U239" s="4">
        <f t="shared" si="78"/>
        <v>43.109999999999673</v>
      </c>
      <c r="V239" s="6">
        <f t="shared" si="85"/>
        <v>0.83981123662306889</v>
      </c>
      <c r="X239" s="4">
        <f t="shared" si="79"/>
        <v>20.300000000000182</v>
      </c>
      <c r="Z239" s="4">
        <f t="shared" si="93"/>
        <v>43.109999999999673</v>
      </c>
      <c r="AA239" s="4">
        <f t="shared" si="94"/>
        <v>9.8899999999994179</v>
      </c>
      <c r="AC239" s="4">
        <f t="shared" si="95"/>
        <v>-25.110000000000582</v>
      </c>
      <c r="AD239" s="4">
        <f t="shared" si="91"/>
        <v>433.38999999999942</v>
      </c>
      <c r="AG239" s="4">
        <f t="shared" si="92"/>
        <v>30.599999999999454</v>
      </c>
      <c r="AH239" s="4">
        <f t="shared" si="72"/>
        <v>55.1200000000008</v>
      </c>
      <c r="AI239" s="4">
        <f t="shared" si="73"/>
        <v>36.179999999999382</v>
      </c>
      <c r="AK239" s="4">
        <f t="shared" si="74"/>
        <v>-36.179999999999382</v>
      </c>
      <c r="AL239" s="4">
        <f t="shared" si="75"/>
        <v>9.8899999999994179</v>
      </c>
    </row>
    <row r="240" spans="1:38">
      <c r="A240" s="2">
        <f>Pairs!P240</f>
        <v>40518</v>
      </c>
      <c r="B240" s="5">
        <f>Pairs!Q240</f>
        <v>6970.24</v>
      </c>
      <c r="C240" s="5">
        <f>Pairs!R240</f>
        <v>6971.95</v>
      </c>
      <c r="D240" s="5">
        <f>Pairs!S240</f>
        <v>6926.57</v>
      </c>
      <c r="E240" s="5">
        <f>Pairs!T240</f>
        <v>6954.38</v>
      </c>
      <c r="F240" s="4">
        <f t="shared" si="76"/>
        <v>45.380000000000109</v>
      </c>
      <c r="G240" s="4">
        <f t="shared" si="90"/>
        <v>103.50583333333346</v>
      </c>
      <c r="H240" s="9">
        <f t="shared" si="77"/>
        <v>6.6599999999998545</v>
      </c>
      <c r="I240" s="4">
        <f t="shared" si="83"/>
        <v>51.281999999999968</v>
      </c>
      <c r="K240" s="16">
        <f t="shared" si="81"/>
        <v>0.98799791914387791</v>
      </c>
      <c r="L240" s="4">
        <f t="shared" si="82"/>
        <v>269.11999999999989</v>
      </c>
      <c r="M240" s="6">
        <f t="shared" si="86"/>
        <v>0.98799791914387791</v>
      </c>
      <c r="N240" s="4">
        <f t="shared" si="87"/>
        <v>269.11999999999989</v>
      </c>
      <c r="O240" s="6">
        <f t="shared" si="88"/>
        <v>0.98799791914387791</v>
      </c>
      <c r="P240" s="4">
        <f t="shared" si="89"/>
        <v>269.11999999999989</v>
      </c>
      <c r="Q240" s="13"/>
      <c r="R240" s="13"/>
      <c r="S240" s="4">
        <f t="shared" si="80"/>
        <v>24.229999999999563</v>
      </c>
      <c r="T240" s="6">
        <f t="shared" si="84"/>
        <v>1.0532847800237817</v>
      </c>
      <c r="U240" s="4">
        <f t="shared" si="78"/>
        <v>21.150000000000546</v>
      </c>
      <c r="V240" s="6">
        <f t="shared" si="85"/>
        <v>0.88466111771700362</v>
      </c>
      <c r="X240" s="4">
        <f t="shared" si="79"/>
        <v>21.150000000000546</v>
      </c>
      <c r="Z240" s="4">
        <f t="shared" si="93"/>
        <v>24.229999999999563</v>
      </c>
      <c r="AA240" s="4">
        <f t="shared" si="94"/>
        <v>6.6599999999998545</v>
      </c>
      <c r="AC240" s="4" t="str">
        <f t="shared" si="95"/>
        <v/>
      </c>
      <c r="AD240" s="4">
        <f t="shared" si="91"/>
        <v>446.88999999999942</v>
      </c>
      <c r="AG240" s="4">
        <f t="shared" si="92"/>
        <v>1.7100000000000364</v>
      </c>
      <c r="AH240" s="4">
        <f t="shared" si="72"/>
        <v>55.1200000000008</v>
      </c>
      <c r="AI240" s="4">
        <f t="shared" si="73"/>
        <v>36.179999999999382</v>
      </c>
      <c r="AK240" s="4">
        <f t="shared" si="74"/>
        <v>6.6599999999998545</v>
      </c>
      <c r="AL240" s="4">
        <f t="shared" si="75"/>
        <v>-6.6599999999998545</v>
      </c>
    </row>
    <row r="241" spans="1:38">
      <c r="A241" s="2">
        <f>Pairs!P241</f>
        <v>40519</v>
      </c>
      <c r="B241" s="5">
        <f>Pairs!Q241</f>
        <v>6987.88</v>
      </c>
      <c r="C241" s="5">
        <f>Pairs!R241</f>
        <v>7042.67</v>
      </c>
      <c r="D241" s="5">
        <f>Pairs!S241</f>
        <v>6962.1</v>
      </c>
      <c r="E241" s="5">
        <f>Pairs!T241</f>
        <v>7001.91</v>
      </c>
      <c r="F241" s="4">
        <f t="shared" si="76"/>
        <v>80.569999999999709</v>
      </c>
      <c r="G241" s="4">
        <f t="shared" si="90"/>
        <v>105.24833333333345</v>
      </c>
      <c r="H241" s="9">
        <f t="shared" si="77"/>
        <v>47.529999999999745</v>
      </c>
      <c r="I241" s="4">
        <f t="shared" si="83"/>
        <v>62.684000000000012</v>
      </c>
      <c r="K241" s="16">
        <f t="shared" si="81"/>
        <v>1</v>
      </c>
      <c r="L241" s="4">
        <f t="shared" si="82"/>
        <v>135.27999999999975</v>
      </c>
      <c r="M241" s="6">
        <f t="shared" si="86"/>
        <v>1</v>
      </c>
      <c r="N241" s="4">
        <f t="shared" si="87"/>
        <v>313.42000000000007</v>
      </c>
      <c r="O241" s="6">
        <f t="shared" si="88"/>
        <v>1</v>
      </c>
      <c r="P241" s="4">
        <f t="shared" si="89"/>
        <v>313.42000000000007</v>
      </c>
      <c r="Q241" s="13"/>
      <c r="R241" s="13"/>
      <c r="S241" s="4">
        <f t="shared" si="80"/>
        <v>88.289999999999964</v>
      </c>
      <c r="T241" s="6">
        <f t="shared" si="84"/>
        <v>1.3160671819262799</v>
      </c>
      <c r="U241" s="4">
        <f t="shared" si="78"/>
        <v>-7.7200000000002547</v>
      </c>
      <c r="V241" s="6">
        <f t="shared" si="85"/>
        <v>1.0166840071343664</v>
      </c>
      <c r="X241" s="4">
        <f t="shared" si="79"/>
        <v>-7.7200000000002547</v>
      </c>
      <c r="Z241" s="4">
        <f t="shared" si="93"/>
        <v>88.289999999999964</v>
      </c>
      <c r="AA241" s="4">
        <f t="shared" si="94"/>
        <v>47.529999999999745</v>
      </c>
      <c r="AC241" s="4">
        <f t="shared" si="95"/>
        <v>12.529999999999745</v>
      </c>
      <c r="AD241" s="4">
        <f t="shared" si="91"/>
        <v>377.36999999999898</v>
      </c>
      <c r="AG241" s="4">
        <f t="shared" si="92"/>
        <v>25.779999999999745</v>
      </c>
      <c r="AH241" s="4">
        <f t="shared" si="72"/>
        <v>55.1200000000008</v>
      </c>
      <c r="AI241" s="4">
        <f t="shared" si="73"/>
        <v>36.179999999999382</v>
      </c>
      <c r="AK241" s="4">
        <f t="shared" si="74"/>
        <v>47.529999999999745</v>
      </c>
      <c r="AL241" s="4">
        <f t="shared" si="75"/>
        <v>-36.179999999999382</v>
      </c>
    </row>
    <row r="242" spans="1:38">
      <c r="A242" s="2">
        <f>Pairs!P242</f>
        <v>40520</v>
      </c>
      <c r="B242" s="5">
        <f>Pairs!Q242</f>
        <v>6976.19</v>
      </c>
      <c r="C242" s="5">
        <f>Pairs!R242</f>
        <v>7013.53</v>
      </c>
      <c r="D242" s="5">
        <f>Pairs!S242</f>
        <v>6956.67</v>
      </c>
      <c r="E242" s="5">
        <f>Pairs!T242</f>
        <v>6975.87</v>
      </c>
      <c r="F242" s="4">
        <f t="shared" si="76"/>
        <v>56.859999999999673</v>
      </c>
      <c r="G242" s="4">
        <f t="shared" si="90"/>
        <v>101.99000000000008</v>
      </c>
      <c r="H242" s="9">
        <f t="shared" si="77"/>
        <v>-26.039999999999964</v>
      </c>
      <c r="I242" s="4">
        <f t="shared" si="83"/>
        <v>21.847999999999956</v>
      </c>
      <c r="K242" s="16">
        <f t="shared" si="81"/>
        <v>0.51946853663037174</v>
      </c>
      <c r="L242" s="4">
        <f t="shared" si="82"/>
        <v>54.1899999999996</v>
      </c>
      <c r="M242" s="6">
        <f t="shared" si="86"/>
        <v>0.91691659753685162</v>
      </c>
      <c r="N242" s="4">
        <f t="shared" si="87"/>
        <v>313.42000000000007</v>
      </c>
      <c r="O242" s="6">
        <f t="shared" si="88"/>
        <v>0.91691659753685162</v>
      </c>
      <c r="P242" s="4">
        <f t="shared" si="89"/>
        <v>313.42000000000007</v>
      </c>
      <c r="Q242" s="13"/>
      <c r="R242" s="13"/>
      <c r="S242" s="4">
        <f t="shared" si="80"/>
        <v>11.619999999999891</v>
      </c>
      <c r="T242" s="6">
        <f t="shared" si="84"/>
        <v>1.0858959195742157</v>
      </c>
      <c r="U242" s="4">
        <f t="shared" si="78"/>
        <v>45.239999999999782</v>
      </c>
      <c r="V242" s="6">
        <f t="shared" si="85"/>
        <v>0.66558249556475557</v>
      </c>
      <c r="X242" s="4">
        <f t="shared" si="79"/>
        <v>11.619999999999891</v>
      </c>
      <c r="Z242" s="4">
        <f t="shared" si="93"/>
        <v>45.239999999999782</v>
      </c>
      <c r="AA242" s="4">
        <f t="shared" si="94"/>
        <v>26.039999999999964</v>
      </c>
      <c r="AC242" s="4">
        <f t="shared" si="95"/>
        <v>-8.9600000000000364</v>
      </c>
      <c r="AD242" s="4">
        <f t="shared" si="91"/>
        <v>284.60999999999876</v>
      </c>
      <c r="AG242" s="4">
        <f t="shared" si="92"/>
        <v>19.519999999999527</v>
      </c>
      <c r="AH242" s="4">
        <f t="shared" si="72"/>
        <v>55.1200000000008</v>
      </c>
      <c r="AI242" s="4">
        <f t="shared" si="73"/>
        <v>36.179999999999382</v>
      </c>
      <c r="AK242" s="4">
        <f t="shared" si="74"/>
        <v>-36.179999999999382</v>
      </c>
      <c r="AL242" s="4">
        <f t="shared" si="75"/>
        <v>26.039999999999964</v>
      </c>
    </row>
    <row r="243" spans="1:38">
      <c r="A243" s="2">
        <f>Pairs!P243</f>
        <v>40521</v>
      </c>
      <c r="B243" s="5">
        <f>Pairs!Q243</f>
        <v>7017.99</v>
      </c>
      <c r="C243" s="5">
        <f>Pairs!R243</f>
        <v>7021.31</v>
      </c>
      <c r="D243" s="5">
        <f>Pairs!S243</f>
        <v>6947.9</v>
      </c>
      <c r="E243" s="5">
        <f>Pairs!T243</f>
        <v>6964.16</v>
      </c>
      <c r="F243" s="4">
        <f t="shared" si="76"/>
        <v>73.410000000000764</v>
      </c>
      <c r="G243" s="4">
        <f t="shared" si="90"/>
        <v>97.871666666666826</v>
      </c>
      <c r="H243" s="9">
        <f t="shared" si="77"/>
        <v>-11.710000000000036</v>
      </c>
      <c r="I243" s="4">
        <f t="shared" si="83"/>
        <v>1.3100000000000365</v>
      </c>
      <c r="K243" s="16">
        <f t="shared" si="81"/>
        <v>0.30337700682782287</v>
      </c>
      <c r="L243" s="4">
        <f t="shared" si="82"/>
        <v>54.1899999999996</v>
      </c>
      <c r="M243" s="6">
        <f t="shared" si="86"/>
        <v>0.72094914251921882</v>
      </c>
      <c r="N243" s="4">
        <f t="shared" si="87"/>
        <v>135.27999999999975</v>
      </c>
      <c r="O243" s="6">
        <f t="shared" si="88"/>
        <v>0.87955459128326208</v>
      </c>
      <c r="P243" s="4">
        <f t="shared" si="89"/>
        <v>313.42000000000007</v>
      </c>
      <c r="Q243" s="13"/>
      <c r="R243" s="13"/>
      <c r="S243" s="4">
        <f t="shared" si="80"/>
        <v>45.440000000000509</v>
      </c>
      <c r="T243" s="6">
        <f t="shared" si="84"/>
        <v>1.3579996309282283</v>
      </c>
      <c r="U243" s="4">
        <f t="shared" si="78"/>
        <v>27.970000000000255</v>
      </c>
      <c r="V243" s="6">
        <f t="shared" si="85"/>
        <v>3.3216460601473126E-3</v>
      </c>
      <c r="X243" s="4">
        <f t="shared" si="79"/>
        <v>27.970000000000255</v>
      </c>
      <c r="Z243" s="4">
        <f t="shared" si="93"/>
        <v>45.440000000000509</v>
      </c>
      <c r="AA243" s="4">
        <f t="shared" si="94"/>
        <v>11.710000000000036</v>
      </c>
      <c r="AC243" s="4">
        <f t="shared" si="95"/>
        <v>-23.289999999999964</v>
      </c>
      <c r="AD243" s="4">
        <f t="shared" si="91"/>
        <v>240.45999999999913</v>
      </c>
      <c r="AG243" s="4">
        <f t="shared" si="92"/>
        <v>3.3200000000006185</v>
      </c>
      <c r="AH243" s="4">
        <f t="shared" si="72"/>
        <v>55.1200000000008</v>
      </c>
      <c r="AI243" s="4">
        <f t="shared" si="73"/>
        <v>36.179999999999382</v>
      </c>
      <c r="AK243" s="4">
        <f t="shared" si="74"/>
        <v>-11.710000000000036</v>
      </c>
      <c r="AL243" s="4">
        <f t="shared" si="75"/>
        <v>-36.179999999999382</v>
      </c>
    </row>
    <row r="244" spans="1:38">
      <c r="A244" s="2">
        <f>Pairs!P244</f>
        <v>40522</v>
      </c>
      <c r="B244" s="5">
        <f>Pairs!Q244</f>
        <v>6987.69</v>
      </c>
      <c r="C244" s="5">
        <f>Pairs!R244</f>
        <v>7018.11</v>
      </c>
      <c r="D244" s="5">
        <f>Pairs!S244</f>
        <v>6973.32</v>
      </c>
      <c r="E244" s="5">
        <f>Pairs!T244</f>
        <v>7006.17</v>
      </c>
      <c r="F244" s="4">
        <f t="shared" si="76"/>
        <v>44.789999999999964</v>
      </c>
      <c r="G244" s="4">
        <f t="shared" si="90"/>
        <v>90.627500000000126</v>
      </c>
      <c r="H244" s="9">
        <f t="shared" si="77"/>
        <v>42.010000000000218</v>
      </c>
      <c r="I244" s="4">
        <f t="shared" si="83"/>
        <v>11.689999999999964</v>
      </c>
      <c r="K244" s="16">
        <f t="shared" si="81"/>
        <v>1</v>
      </c>
      <c r="L244" s="4">
        <f t="shared" si="82"/>
        <v>51.789999999999964</v>
      </c>
      <c r="M244" s="6">
        <f t="shared" si="86"/>
        <v>1</v>
      </c>
      <c r="N244" s="4">
        <f t="shared" si="87"/>
        <v>58.449999999999818</v>
      </c>
      <c r="O244" s="6">
        <f t="shared" si="88"/>
        <v>1</v>
      </c>
      <c r="P244" s="4">
        <f t="shared" si="89"/>
        <v>317.68000000000029</v>
      </c>
      <c r="Q244" s="13"/>
      <c r="R244" s="13"/>
      <c r="S244" s="4">
        <f t="shared" si="80"/>
        <v>53.949999999999818</v>
      </c>
      <c r="T244" s="6">
        <f t="shared" si="84"/>
        <v>1.2989481454142819</v>
      </c>
      <c r="U244" s="4">
        <f t="shared" si="78"/>
        <v>-9.1599999999998545</v>
      </c>
      <c r="V244" s="6">
        <f t="shared" si="85"/>
        <v>0.47241188411145307</v>
      </c>
      <c r="X244" s="4">
        <f t="shared" si="79"/>
        <v>-9.1599999999998545</v>
      </c>
      <c r="Z244" s="4">
        <f t="shared" si="93"/>
        <v>53.949999999999818</v>
      </c>
      <c r="AA244" s="4">
        <f t="shared" si="94"/>
        <v>42.010000000000218</v>
      </c>
      <c r="AC244" s="4">
        <f t="shared" si="95"/>
        <v>7.0100000000002183</v>
      </c>
      <c r="AD244" s="4">
        <f t="shared" si="91"/>
        <v>251.78999999999905</v>
      </c>
      <c r="AG244" s="4">
        <f t="shared" si="92"/>
        <v>14.369999999999891</v>
      </c>
      <c r="AH244" s="4">
        <f t="shared" si="72"/>
        <v>55.1200000000008</v>
      </c>
      <c r="AI244" s="4">
        <f t="shared" si="73"/>
        <v>36.179999999999382</v>
      </c>
      <c r="AK244" s="4">
        <f t="shared" si="74"/>
        <v>42.010000000000218</v>
      </c>
      <c r="AL244" s="4">
        <f t="shared" si="75"/>
        <v>-36.179999999999382</v>
      </c>
    </row>
    <row r="245" spans="1:38">
      <c r="A245" s="2">
        <f>Pairs!P245</f>
        <v>40525</v>
      </c>
      <c r="B245" s="5">
        <f>Pairs!Q245</f>
        <v>7027.58</v>
      </c>
      <c r="C245" s="5">
        <f>Pairs!R245</f>
        <v>7044.87</v>
      </c>
      <c r="D245" s="5">
        <f>Pairs!S245</f>
        <v>7017.6</v>
      </c>
      <c r="E245" s="5">
        <f>Pairs!T245</f>
        <v>7029.39</v>
      </c>
      <c r="F245" s="4">
        <f t="shared" si="76"/>
        <v>27.269999999999527</v>
      </c>
      <c r="G245" s="4">
        <f t="shared" si="90"/>
        <v>87.681666666666686</v>
      </c>
      <c r="H245" s="9">
        <f t="shared" si="77"/>
        <v>23.220000000000255</v>
      </c>
      <c r="I245" s="4">
        <f t="shared" si="83"/>
        <v>15.002000000000043</v>
      </c>
      <c r="K245" s="16">
        <f t="shared" si="81"/>
        <v>1</v>
      </c>
      <c r="L245" s="4">
        <f t="shared" si="82"/>
        <v>65.230000000000473</v>
      </c>
      <c r="M245" s="6">
        <f t="shared" si="86"/>
        <v>1</v>
      </c>
      <c r="N245" s="4">
        <f t="shared" si="87"/>
        <v>81.670000000000073</v>
      </c>
      <c r="O245" s="6">
        <f t="shared" si="88"/>
        <v>1</v>
      </c>
      <c r="P245" s="4">
        <f t="shared" si="89"/>
        <v>162.76000000000022</v>
      </c>
      <c r="Q245" s="13"/>
      <c r="R245" s="13"/>
      <c r="S245" s="4">
        <f t="shared" si="80"/>
        <v>38.699999999999818</v>
      </c>
      <c r="T245" s="6">
        <f t="shared" si="84"/>
        <v>1.7472485035721153</v>
      </c>
      <c r="U245" s="4">
        <f t="shared" si="78"/>
        <v>-11.430000000000291</v>
      </c>
      <c r="V245" s="6">
        <f t="shared" si="85"/>
        <v>1.220698976636422</v>
      </c>
      <c r="X245" s="4">
        <f t="shared" si="79"/>
        <v>-11.430000000000291</v>
      </c>
      <c r="Z245" s="4">
        <f t="shared" si="93"/>
        <v>38.699999999999818</v>
      </c>
      <c r="AA245" s="4">
        <f t="shared" si="94"/>
        <v>23.220000000000255</v>
      </c>
      <c r="AC245" s="4">
        <f t="shared" si="95"/>
        <v>-11.779999999999745</v>
      </c>
      <c r="AD245" s="4">
        <f t="shared" si="91"/>
        <v>124</v>
      </c>
      <c r="AG245" s="4">
        <f t="shared" si="92"/>
        <v>9.9799999999995634</v>
      </c>
      <c r="AH245" s="4">
        <f t="shared" si="72"/>
        <v>55.1200000000008</v>
      </c>
      <c r="AI245" s="4">
        <f t="shared" si="73"/>
        <v>36.179999999999382</v>
      </c>
      <c r="AK245" s="4">
        <f t="shared" si="74"/>
        <v>23.220000000000255</v>
      </c>
      <c r="AL245" s="4">
        <f t="shared" si="75"/>
        <v>-36.179999999999382</v>
      </c>
    </row>
    <row r="246" spans="1:38">
      <c r="A246" s="2">
        <f>Pairs!P246</f>
        <v>40526</v>
      </c>
      <c r="B246" s="5">
        <f>Pairs!Q246</f>
        <v>7024.79</v>
      </c>
      <c r="C246" s="5">
        <f>Pairs!R246</f>
        <v>7032.65</v>
      </c>
      <c r="D246" s="5">
        <f>Pairs!S246</f>
        <v>7011.14</v>
      </c>
      <c r="E246" s="5">
        <f>Pairs!T246</f>
        <v>7027.4</v>
      </c>
      <c r="F246" s="4">
        <f t="shared" si="76"/>
        <v>21.509999999999309</v>
      </c>
      <c r="G246" s="4">
        <f t="shared" si="90"/>
        <v>81.714999999999989</v>
      </c>
      <c r="H246" s="9">
        <f t="shared" si="77"/>
        <v>-1.9900000000006912</v>
      </c>
      <c r="I246" s="4">
        <f t="shared" si="83"/>
        <v>5.0979999999999563</v>
      </c>
      <c r="K246" s="16">
        <f t="shared" si="81"/>
        <v>0.96949256477080059</v>
      </c>
      <c r="L246" s="4">
        <f t="shared" si="82"/>
        <v>65.230000000000473</v>
      </c>
      <c r="M246" s="6">
        <f t="shared" si="86"/>
        <v>0.97347020397279449</v>
      </c>
      <c r="N246" s="4">
        <f t="shared" si="87"/>
        <v>75.010000000000218</v>
      </c>
      <c r="O246" s="6">
        <f t="shared" si="88"/>
        <v>0.97563364760621174</v>
      </c>
      <c r="P246" s="4">
        <f t="shared" si="89"/>
        <v>81.670000000000073</v>
      </c>
      <c r="Q246" s="13"/>
      <c r="R246" s="13"/>
      <c r="S246" s="4">
        <f t="shared" si="80"/>
        <v>3.2599999999993088</v>
      </c>
      <c r="T246" s="6">
        <f t="shared" si="84"/>
        <v>1.0499770044457961</v>
      </c>
      <c r="U246" s="4">
        <f t="shared" si="78"/>
        <v>18.25</v>
      </c>
      <c r="V246" s="6">
        <f t="shared" si="85"/>
        <v>0.72022075732025348</v>
      </c>
      <c r="X246" s="4">
        <f t="shared" si="79"/>
        <v>3.2599999999993088</v>
      </c>
      <c r="Z246" s="4">
        <f t="shared" si="93"/>
        <v>18.25</v>
      </c>
      <c r="AA246" s="4">
        <f t="shared" si="94"/>
        <v>1.9900000000006912</v>
      </c>
      <c r="AC246" s="4" t="str">
        <f t="shared" si="95"/>
        <v/>
      </c>
      <c r="AD246" s="4">
        <f t="shared" si="91"/>
        <v>149.51999999999953</v>
      </c>
      <c r="AG246" s="4">
        <f t="shared" si="92"/>
        <v>7.8599999999996726</v>
      </c>
      <c r="AH246" s="4">
        <f t="shared" si="72"/>
        <v>55.1200000000008</v>
      </c>
      <c r="AI246" s="4">
        <f t="shared" si="73"/>
        <v>36.179999999999382</v>
      </c>
      <c r="AK246" s="4">
        <f t="shared" si="74"/>
        <v>-1.9900000000006912</v>
      </c>
      <c r="AL246" s="4">
        <f t="shared" si="75"/>
        <v>1.9900000000006912</v>
      </c>
    </row>
    <row r="247" spans="1:38">
      <c r="A247" s="2">
        <f>Pairs!P247</f>
        <v>40527</v>
      </c>
      <c r="B247" s="5">
        <f>Pairs!Q247</f>
        <v>7007.49</v>
      </c>
      <c r="C247" s="5">
        <f>Pairs!R247</f>
        <v>7029.74</v>
      </c>
      <c r="D247" s="5">
        <f>Pairs!S247</f>
        <v>6964.13</v>
      </c>
      <c r="E247" s="5">
        <f>Pairs!T247</f>
        <v>7016.37</v>
      </c>
      <c r="F247" s="4">
        <f t="shared" si="76"/>
        <v>65.609999999999673</v>
      </c>
      <c r="G247" s="4">
        <f t="shared" si="90"/>
        <v>69.71250000000002</v>
      </c>
      <c r="H247" s="9">
        <f t="shared" si="77"/>
        <v>-11.029999999999745</v>
      </c>
      <c r="I247" s="4">
        <f t="shared" si="83"/>
        <v>8.1</v>
      </c>
      <c r="K247" s="16">
        <f t="shared" si="81"/>
        <v>0.8003985896060043</v>
      </c>
      <c r="L247" s="4">
        <f t="shared" si="82"/>
        <v>65.230000000000473</v>
      </c>
      <c r="M247" s="6">
        <f t="shared" si="86"/>
        <v>0.8003985896060043</v>
      </c>
      <c r="N247" s="4">
        <f t="shared" si="87"/>
        <v>65.230000000000473</v>
      </c>
      <c r="O247" s="6">
        <f t="shared" si="88"/>
        <v>0.84057793559446037</v>
      </c>
      <c r="P247" s="4">
        <f t="shared" si="89"/>
        <v>81.670000000000073</v>
      </c>
      <c r="Q247" s="13"/>
      <c r="R247" s="13"/>
      <c r="S247" s="4">
        <f t="shared" si="80"/>
        <v>2.3400000000001455</v>
      </c>
      <c r="T247" s="6">
        <f t="shared" si="84"/>
        <v>1.005365629311658</v>
      </c>
      <c r="U247" s="4">
        <f t="shared" si="78"/>
        <v>63.269999999999527</v>
      </c>
      <c r="V247" s="6">
        <f t="shared" si="85"/>
        <v>-4.5991108385321362E-4</v>
      </c>
      <c r="X247" s="4">
        <f t="shared" si="79"/>
        <v>2.3400000000001455</v>
      </c>
      <c r="Z247" s="4">
        <f t="shared" si="93"/>
        <v>63.269999999999527</v>
      </c>
      <c r="AA247" s="4">
        <f t="shared" si="94"/>
        <v>11.029999999999745</v>
      </c>
      <c r="AC247" s="4">
        <f t="shared" si="95"/>
        <v>-23.970000000000255</v>
      </c>
      <c r="AD247" s="4">
        <f t="shared" si="91"/>
        <v>-17.590000000001055</v>
      </c>
      <c r="AG247" s="4">
        <f t="shared" si="92"/>
        <v>22.25</v>
      </c>
      <c r="AH247" s="4">
        <f t="shared" si="72"/>
        <v>55.1200000000008</v>
      </c>
      <c r="AI247" s="4">
        <f t="shared" si="73"/>
        <v>36.079999999999927</v>
      </c>
      <c r="AK247" s="4">
        <f t="shared" si="74"/>
        <v>-36.079999999999927</v>
      </c>
      <c r="AL247" s="4">
        <f t="shared" si="75"/>
        <v>11.029999999999745</v>
      </c>
    </row>
    <row r="248" spans="1:38">
      <c r="A248" s="2">
        <f>Pairs!P248</f>
        <v>40528</v>
      </c>
      <c r="B248" s="5">
        <f>Pairs!Q248</f>
        <v>7012.99</v>
      </c>
      <c r="C248" s="5">
        <f>Pairs!R248</f>
        <v>7033.03</v>
      </c>
      <c r="D248" s="5">
        <f>Pairs!S248</f>
        <v>6991.69</v>
      </c>
      <c r="E248" s="5">
        <f>Pairs!T248</f>
        <v>7024.4</v>
      </c>
      <c r="F248" s="4">
        <f t="shared" si="76"/>
        <v>41.340000000000146</v>
      </c>
      <c r="G248" s="4">
        <f t="shared" si="90"/>
        <v>64.192499999999953</v>
      </c>
      <c r="H248" s="9">
        <f t="shared" si="77"/>
        <v>8.0299999999997453</v>
      </c>
      <c r="I248" s="4">
        <f t="shared" si="83"/>
        <v>12.047999999999956</v>
      </c>
      <c r="K248" s="16">
        <f t="shared" si="81"/>
        <v>0.78509905254088563</v>
      </c>
      <c r="L248" s="4">
        <f t="shared" si="82"/>
        <v>23.220000000000255</v>
      </c>
      <c r="M248" s="6">
        <f t="shared" si="86"/>
        <v>0.92350145638508885</v>
      </c>
      <c r="N248" s="4">
        <f t="shared" si="87"/>
        <v>65.230000000000473</v>
      </c>
      <c r="O248" s="6">
        <f t="shared" si="88"/>
        <v>0.93347553659511162</v>
      </c>
      <c r="P248" s="4">
        <f t="shared" si="89"/>
        <v>75.010000000000218</v>
      </c>
      <c r="Q248" s="13"/>
      <c r="R248" s="13"/>
      <c r="S248" s="4">
        <f t="shared" si="80"/>
        <v>16.659999999999854</v>
      </c>
      <c r="T248" s="6">
        <f t="shared" si="84"/>
        <v>1.0558025448413213</v>
      </c>
      <c r="U248" s="4">
        <f t="shared" si="78"/>
        <v>24.680000000000291</v>
      </c>
      <c r="V248" s="6">
        <f t="shared" si="85"/>
        <v>0.42204507128621105</v>
      </c>
      <c r="X248" s="4">
        <f t="shared" si="79"/>
        <v>16.659999999999854</v>
      </c>
      <c r="Z248" s="4">
        <f t="shared" si="93"/>
        <v>24.680000000000291</v>
      </c>
      <c r="AA248" s="4">
        <f t="shared" si="94"/>
        <v>8.0299999999997453</v>
      </c>
      <c r="AC248" s="4" t="str">
        <f t="shared" si="95"/>
        <v/>
      </c>
      <c r="AD248" s="4">
        <f t="shared" si="91"/>
        <v>-73.570000000000618</v>
      </c>
      <c r="AG248" s="4">
        <f t="shared" si="92"/>
        <v>20.039999999999964</v>
      </c>
      <c r="AH248" s="4">
        <f t="shared" si="72"/>
        <v>55.1200000000008</v>
      </c>
      <c r="AI248" s="4">
        <f t="shared" si="73"/>
        <v>36.079999999999927</v>
      </c>
      <c r="AK248" s="4">
        <f t="shared" si="74"/>
        <v>8.0299999999997453</v>
      </c>
      <c r="AL248" s="4">
        <f t="shared" si="75"/>
        <v>-8.0299999999997453</v>
      </c>
    </row>
    <row r="249" spans="1:38">
      <c r="A249" s="2">
        <f>Pairs!P249</f>
        <v>40529</v>
      </c>
      <c r="B249" s="5">
        <f>Pairs!Q249</f>
        <v>7042.83</v>
      </c>
      <c r="C249" s="5">
        <f>Pairs!R249</f>
        <v>7043.15</v>
      </c>
      <c r="D249" s="5">
        <f>Pairs!S249</f>
        <v>6980.18</v>
      </c>
      <c r="E249" s="5">
        <f>Pairs!T249</f>
        <v>6982.45</v>
      </c>
      <c r="F249" s="4">
        <f t="shared" si="76"/>
        <v>62.969999999999345</v>
      </c>
      <c r="G249" s="4">
        <f t="shared" si="90"/>
        <v>58.429999999999836</v>
      </c>
      <c r="H249" s="9">
        <f t="shared" si="77"/>
        <v>-41.949999999999818</v>
      </c>
      <c r="I249" s="4">
        <f t="shared" si="83"/>
        <v>-4.7440000000000513</v>
      </c>
      <c r="K249" s="16">
        <f t="shared" si="81"/>
        <v>0</v>
      </c>
      <c r="L249" s="4">
        <f t="shared" si="82"/>
        <v>46.940000000000509</v>
      </c>
      <c r="M249" s="6">
        <f t="shared" si="86"/>
        <v>0.28039245745822217</v>
      </c>
      <c r="N249" s="4">
        <f t="shared" si="87"/>
        <v>65.230000000000473</v>
      </c>
      <c r="O249" s="6">
        <f t="shared" si="88"/>
        <v>0.28039245745822217</v>
      </c>
      <c r="P249" s="4">
        <f t="shared" si="89"/>
        <v>65.230000000000473</v>
      </c>
      <c r="Q249" s="13"/>
      <c r="R249" s="13"/>
      <c r="S249" s="4">
        <f t="shared" si="80"/>
        <v>18.75</v>
      </c>
      <c r="T249" s="6">
        <f t="shared" si="84"/>
        <v>1.5925925925925564</v>
      </c>
      <c r="U249" s="4">
        <f t="shared" si="78"/>
        <v>44.219999999999345</v>
      </c>
      <c r="V249" s="6">
        <f t="shared" si="85"/>
        <v>-1.1192937123169464</v>
      </c>
      <c r="X249" s="4">
        <f t="shared" si="79"/>
        <v>18.75</v>
      </c>
      <c r="Z249" s="4">
        <f t="shared" si="93"/>
        <v>44.219999999999345</v>
      </c>
      <c r="AA249" s="4">
        <f t="shared" si="94"/>
        <v>41.949999999999818</v>
      </c>
      <c r="AC249" s="4">
        <f t="shared" si="95"/>
        <v>6.9499999999998181</v>
      </c>
      <c r="AD249" s="4">
        <f t="shared" si="91"/>
        <v>-41.510000000000218</v>
      </c>
      <c r="AG249" s="4">
        <f t="shared" si="92"/>
        <v>0.31999999999970896</v>
      </c>
      <c r="AH249" s="4">
        <f t="shared" si="72"/>
        <v>55.1200000000008</v>
      </c>
      <c r="AI249" s="4">
        <f t="shared" si="73"/>
        <v>36.079999999999927</v>
      </c>
      <c r="AK249" s="4">
        <f t="shared" si="74"/>
        <v>-36.079999999999927</v>
      </c>
      <c r="AL249" s="4">
        <f t="shared" si="75"/>
        <v>41.949999999999818</v>
      </c>
    </row>
    <row r="250" spans="1:38">
      <c r="A250" s="2">
        <f>Pairs!P250</f>
        <v>40532</v>
      </c>
      <c r="B250" s="5">
        <f>Pairs!Q250</f>
        <v>7000.38</v>
      </c>
      <c r="C250" s="5">
        <f>Pairs!R250</f>
        <v>7068.56</v>
      </c>
      <c r="D250" s="5">
        <f>Pairs!S250</f>
        <v>6992.67</v>
      </c>
      <c r="E250" s="5">
        <f>Pairs!T250</f>
        <v>7018.6</v>
      </c>
      <c r="F250" s="4">
        <f t="shared" si="76"/>
        <v>75.890000000000327</v>
      </c>
      <c r="G250" s="4">
        <f t="shared" si="90"/>
        <v>54.917499999999869</v>
      </c>
      <c r="H250" s="9">
        <f t="shared" si="77"/>
        <v>36.150000000000546</v>
      </c>
      <c r="I250" s="4">
        <f t="shared" si="83"/>
        <v>-2.1579999999999928</v>
      </c>
      <c r="K250" s="16">
        <f t="shared" si="81"/>
        <v>0.80422691879868058</v>
      </c>
      <c r="L250" s="4">
        <f t="shared" si="82"/>
        <v>44.949999999999818</v>
      </c>
      <c r="M250" s="6">
        <f t="shared" si="86"/>
        <v>0.77013208351086815</v>
      </c>
      <c r="N250" s="4">
        <f t="shared" si="87"/>
        <v>46.940000000000509</v>
      </c>
      <c r="O250" s="6">
        <f t="shared" si="88"/>
        <v>0.83458531350605725</v>
      </c>
      <c r="P250" s="4">
        <f t="shared" si="89"/>
        <v>65.230000000000473</v>
      </c>
      <c r="Q250" s="13"/>
      <c r="R250" s="13"/>
      <c r="S250" s="4">
        <f t="shared" si="80"/>
        <v>86.110000000000582</v>
      </c>
      <c r="T250" s="6">
        <f t="shared" si="84"/>
        <v>1.8344695355773253</v>
      </c>
      <c r="U250" s="4">
        <f t="shared" si="78"/>
        <v>-10.220000000000255</v>
      </c>
      <c r="V250" s="6">
        <f t="shared" si="85"/>
        <v>0.21772475500639421</v>
      </c>
      <c r="X250" s="4">
        <f t="shared" si="79"/>
        <v>-10.220000000000255</v>
      </c>
      <c r="Z250" s="4">
        <f t="shared" si="93"/>
        <v>86.110000000000582</v>
      </c>
      <c r="AA250" s="4">
        <f t="shared" si="94"/>
        <v>36.150000000000546</v>
      </c>
      <c r="AC250" s="4">
        <f t="shared" si="95"/>
        <v>1.1500000000005457</v>
      </c>
      <c r="AD250" s="4">
        <f t="shared" si="91"/>
        <v>-40.359999999999673</v>
      </c>
      <c r="AG250" s="4">
        <f t="shared" si="92"/>
        <v>7.7100000000000364</v>
      </c>
      <c r="AH250" s="4">
        <f t="shared" ref="AH250:AH313" si="96">MAX(AG210:AG250)</f>
        <v>55.1200000000008</v>
      </c>
      <c r="AI250" s="4">
        <f t="shared" ref="AI250:AI313" si="97">PERCENTILE(AG210:AG250,0.9)</f>
        <v>36.079999999999927</v>
      </c>
      <c r="AK250" s="4">
        <f t="shared" ref="AK250:AK313" si="98">IF(D250-E249&lt;-AI250,-AI250,E250-E249)</f>
        <v>36.150000000000546</v>
      </c>
      <c r="AL250" s="4">
        <f t="shared" ref="AL250:AL313" si="99">IF(E249-C250&lt;-AI250,-AI250,E249-E250)</f>
        <v>-36.079999999999927</v>
      </c>
    </row>
    <row r="251" spans="1:38">
      <c r="A251" s="2">
        <f>Pairs!P251</f>
        <v>40533</v>
      </c>
      <c r="B251" s="5">
        <f>Pairs!Q251</f>
        <v>7045.25</v>
      </c>
      <c r="C251" s="5">
        <f>Pairs!R251</f>
        <v>7087.84</v>
      </c>
      <c r="D251" s="5">
        <f>Pairs!S251</f>
        <v>7042.98</v>
      </c>
      <c r="E251" s="5">
        <f>Pairs!T251</f>
        <v>7077.99</v>
      </c>
      <c r="F251" s="4">
        <f t="shared" si="76"/>
        <v>44.860000000000582</v>
      </c>
      <c r="G251" s="4">
        <f t="shared" si="90"/>
        <v>53.371666666666592</v>
      </c>
      <c r="H251" s="9">
        <f t="shared" si="77"/>
        <v>59.389999999999418</v>
      </c>
      <c r="I251" s="4">
        <f t="shared" si="83"/>
        <v>10.118000000000029</v>
      </c>
      <c r="K251" s="16">
        <f t="shared" si="81"/>
        <v>1</v>
      </c>
      <c r="L251" s="4">
        <f t="shared" si="82"/>
        <v>95.539999999999964</v>
      </c>
      <c r="M251" s="6">
        <f t="shared" si="86"/>
        <v>1</v>
      </c>
      <c r="N251" s="4">
        <f t="shared" si="87"/>
        <v>95.539999999999964</v>
      </c>
      <c r="O251" s="6">
        <f t="shared" si="88"/>
        <v>1</v>
      </c>
      <c r="P251" s="4">
        <f t="shared" si="89"/>
        <v>113.82999999999993</v>
      </c>
      <c r="Q251" s="13"/>
      <c r="R251" s="13"/>
      <c r="S251" s="4">
        <f t="shared" si="80"/>
        <v>69.239999999999782</v>
      </c>
      <c r="T251" s="6">
        <f t="shared" si="84"/>
        <v>2.3446051167964574</v>
      </c>
      <c r="U251" s="4">
        <f t="shared" si="78"/>
        <v>-24.3799999999992</v>
      </c>
      <c r="V251" s="6">
        <f t="shared" si="85"/>
        <v>1.3466073414905448</v>
      </c>
      <c r="X251" s="4">
        <f t="shared" si="79"/>
        <v>-24.3799999999992</v>
      </c>
      <c r="Z251" s="4">
        <f t="shared" si="93"/>
        <v>69.239999999999782</v>
      </c>
      <c r="AA251" s="4">
        <f t="shared" si="94"/>
        <v>59.389999999999418</v>
      </c>
      <c r="AC251" s="4">
        <f t="shared" si="95"/>
        <v>24.389999999999418</v>
      </c>
      <c r="AD251" s="4">
        <f t="shared" si="91"/>
        <v>-28.5</v>
      </c>
      <c r="AG251" s="4">
        <f t="shared" si="92"/>
        <v>2.2700000000004366</v>
      </c>
      <c r="AH251" s="4">
        <f t="shared" si="96"/>
        <v>55.1200000000008</v>
      </c>
      <c r="AI251" s="4">
        <f t="shared" si="97"/>
        <v>36.079999999999927</v>
      </c>
      <c r="AK251" s="4">
        <f t="shared" si="98"/>
        <v>59.389999999999418</v>
      </c>
      <c r="AL251" s="4">
        <f t="shared" si="99"/>
        <v>-36.079999999999927</v>
      </c>
    </row>
    <row r="252" spans="1:38">
      <c r="A252" s="2">
        <f>Pairs!P252</f>
        <v>40534</v>
      </c>
      <c r="B252" s="5">
        <f>Pairs!Q252</f>
        <v>7079.22</v>
      </c>
      <c r="C252" s="5">
        <f>Pairs!R252</f>
        <v>7084.1</v>
      </c>
      <c r="D252" s="5">
        <f>Pairs!S252</f>
        <v>7067.71</v>
      </c>
      <c r="E252" s="5">
        <f>Pairs!T252</f>
        <v>7067.92</v>
      </c>
      <c r="F252" s="4">
        <f t="shared" si="76"/>
        <v>16.390000000000327</v>
      </c>
      <c r="G252" s="4">
        <f t="shared" si="90"/>
        <v>50.955833333333281</v>
      </c>
      <c r="H252" s="9">
        <f t="shared" si="77"/>
        <v>-10.069999999999709</v>
      </c>
      <c r="I252" s="4">
        <f t="shared" si="83"/>
        <v>10.310000000000036</v>
      </c>
      <c r="K252" s="16">
        <f t="shared" si="81"/>
        <v>0.8945991207871079</v>
      </c>
      <c r="L252" s="4">
        <f t="shared" si="82"/>
        <v>95.539999999999964</v>
      </c>
      <c r="M252" s="6">
        <f t="shared" si="86"/>
        <v>0.8945991207871079</v>
      </c>
      <c r="N252" s="4">
        <f t="shared" si="87"/>
        <v>95.539999999999964</v>
      </c>
      <c r="O252" s="6">
        <f t="shared" si="88"/>
        <v>0.8945991207871079</v>
      </c>
      <c r="P252" s="4">
        <f t="shared" si="89"/>
        <v>95.539999999999964</v>
      </c>
      <c r="Q252" s="13"/>
      <c r="R252" s="13"/>
      <c r="S252" s="4">
        <f t="shared" si="80"/>
        <v>6.1100000000005821</v>
      </c>
      <c r="T252" s="6">
        <f t="shared" si="84"/>
        <v>1.0639522712999852</v>
      </c>
      <c r="U252" s="4">
        <f t="shared" si="78"/>
        <v>10.279999999999745</v>
      </c>
      <c r="V252" s="6">
        <f t="shared" si="85"/>
        <v>0.89240108854930134</v>
      </c>
      <c r="X252" s="4">
        <f t="shared" si="79"/>
        <v>6.1100000000005821</v>
      </c>
      <c r="Z252" s="4">
        <f t="shared" si="93"/>
        <v>10.279999999999745</v>
      </c>
      <c r="AA252" s="4">
        <f t="shared" si="94"/>
        <v>10.069999999999709</v>
      </c>
      <c r="AC252" s="4" t="str">
        <f t="shared" si="95"/>
        <v/>
      </c>
      <c r="AD252" s="4">
        <f t="shared" si="91"/>
        <v>-19.539999999999964</v>
      </c>
      <c r="AG252" s="4">
        <f t="shared" si="92"/>
        <v>4.8800000000001091</v>
      </c>
      <c r="AH252" s="4">
        <f t="shared" si="96"/>
        <v>55.1200000000008</v>
      </c>
      <c r="AI252" s="4">
        <f t="shared" si="97"/>
        <v>36.079999999999927</v>
      </c>
      <c r="AK252" s="4">
        <f t="shared" si="98"/>
        <v>-10.069999999999709</v>
      </c>
      <c r="AL252" s="4">
        <f t="shared" si="99"/>
        <v>10.069999999999709</v>
      </c>
    </row>
    <row r="253" spans="1:38">
      <c r="A253" s="2">
        <f>Pairs!P253</f>
        <v>40535</v>
      </c>
      <c r="B253" s="5">
        <f>Pairs!Q253</f>
        <v>7083.08</v>
      </c>
      <c r="C253" s="5">
        <f>Pairs!R253</f>
        <v>7083.08</v>
      </c>
      <c r="D253" s="5">
        <f>Pairs!S253</f>
        <v>7042.58</v>
      </c>
      <c r="E253" s="5">
        <f>Pairs!T253</f>
        <v>7057.69</v>
      </c>
      <c r="F253" s="4">
        <f t="shared" si="76"/>
        <v>40.5</v>
      </c>
      <c r="G253" s="4">
        <f t="shared" si="90"/>
        <v>47.616666666666639</v>
      </c>
      <c r="H253" s="9">
        <f t="shared" si="77"/>
        <v>-10.230000000000473</v>
      </c>
      <c r="I253" s="4">
        <f t="shared" si="83"/>
        <v>6.6579999999999924</v>
      </c>
      <c r="K253" s="16">
        <f t="shared" si="81"/>
        <v>0.78752355034540311</v>
      </c>
      <c r="L253" s="4">
        <f t="shared" si="82"/>
        <v>95.539999999999964</v>
      </c>
      <c r="M253" s="6">
        <f t="shared" si="86"/>
        <v>0.78752355034540311</v>
      </c>
      <c r="N253" s="4">
        <f t="shared" si="87"/>
        <v>95.539999999999964</v>
      </c>
      <c r="O253" s="6">
        <f t="shared" si="88"/>
        <v>0.78752355034540311</v>
      </c>
      <c r="P253" s="4">
        <f t="shared" si="89"/>
        <v>95.539999999999964</v>
      </c>
      <c r="Q253" s="13"/>
      <c r="R253" s="13"/>
      <c r="S253" s="4">
        <f t="shared" si="80"/>
        <v>15.159999999999854</v>
      </c>
      <c r="T253" s="6">
        <f t="shared" si="84"/>
        <v>1.0532761147163507</v>
      </c>
      <c r="U253" s="4">
        <f t="shared" si="78"/>
        <v>25.340000000000146</v>
      </c>
      <c r="V253" s="6">
        <f t="shared" si="85"/>
        <v>0.62936989742516358</v>
      </c>
      <c r="X253" s="4">
        <f t="shared" si="79"/>
        <v>15.159999999999854</v>
      </c>
      <c r="Z253" s="4">
        <f t="shared" si="93"/>
        <v>25.340000000000146</v>
      </c>
      <c r="AA253" s="4">
        <f t="shared" si="94"/>
        <v>10.230000000000473</v>
      </c>
      <c r="AC253" s="4" t="str">
        <f t="shared" si="95"/>
        <v/>
      </c>
      <c r="AD253" s="4">
        <f t="shared" si="91"/>
        <v>3.75</v>
      </c>
      <c r="AG253" s="4">
        <f t="shared" si="92"/>
        <v>0</v>
      </c>
      <c r="AH253" s="4">
        <f t="shared" si="96"/>
        <v>55.1200000000008</v>
      </c>
      <c r="AI253" s="4">
        <f t="shared" si="97"/>
        <v>33.809999999999491</v>
      </c>
      <c r="AK253" s="4">
        <f t="shared" si="98"/>
        <v>-10.230000000000473</v>
      </c>
      <c r="AL253" s="4">
        <f t="shared" si="99"/>
        <v>10.230000000000473</v>
      </c>
    </row>
    <row r="254" spans="1:38">
      <c r="A254" s="2">
        <f>Pairs!P254</f>
        <v>40539</v>
      </c>
      <c r="B254" s="5">
        <f>Pairs!Q254</f>
        <v>7055.32</v>
      </c>
      <c r="C254" s="5">
        <f>Pairs!R254</f>
        <v>7056.34</v>
      </c>
      <c r="D254" s="5">
        <f>Pairs!S254</f>
        <v>6943.05</v>
      </c>
      <c r="E254" s="5">
        <f>Pairs!T254</f>
        <v>6970.73</v>
      </c>
      <c r="F254" s="4">
        <f t="shared" si="76"/>
        <v>113.28999999999996</v>
      </c>
      <c r="G254" s="4">
        <f t="shared" si="90"/>
        <v>52.319166666666661</v>
      </c>
      <c r="H254" s="9">
        <f t="shared" si="77"/>
        <v>-86.960000000000036</v>
      </c>
      <c r="I254" s="4">
        <f t="shared" si="83"/>
        <v>-2.3440000000000509</v>
      </c>
      <c r="K254" s="16">
        <f t="shared" si="81"/>
        <v>0</v>
      </c>
      <c r="L254" s="4">
        <f t="shared" si="82"/>
        <v>107.26000000000022</v>
      </c>
      <c r="M254" s="6">
        <f t="shared" si="86"/>
        <v>0</v>
      </c>
      <c r="N254" s="4">
        <f t="shared" si="87"/>
        <v>107.26000000000022</v>
      </c>
      <c r="O254" s="6">
        <f t="shared" si="88"/>
        <v>0</v>
      </c>
      <c r="P254" s="4">
        <f t="shared" si="89"/>
        <v>107.26000000000022</v>
      </c>
      <c r="Q254" s="13"/>
      <c r="R254" s="13"/>
      <c r="S254" s="4">
        <f t="shared" si="80"/>
        <v>-1.3499999999994543</v>
      </c>
      <c r="T254" s="6">
        <f t="shared" si="84"/>
        <v>0.77339334310236918</v>
      </c>
      <c r="U254" s="4">
        <f t="shared" si="78"/>
        <v>114.63999999999942</v>
      </c>
      <c r="V254" s="6">
        <f t="shared" si="85"/>
        <v>-0.41239271509315106</v>
      </c>
      <c r="X254" s="4">
        <f t="shared" si="79"/>
        <v>-1.3499999999994543</v>
      </c>
      <c r="Z254" s="4">
        <f t="shared" si="93"/>
        <v>114.63999999999942</v>
      </c>
      <c r="AA254" s="4">
        <f t="shared" si="94"/>
        <v>86.960000000000036</v>
      </c>
      <c r="AC254" s="4">
        <f t="shared" si="95"/>
        <v>51.960000000000036</v>
      </c>
      <c r="AD254" s="4">
        <f t="shared" si="91"/>
        <v>48.699999999999818</v>
      </c>
      <c r="AG254" s="4">
        <f t="shared" si="92"/>
        <v>1.0200000000004366</v>
      </c>
      <c r="AH254" s="4">
        <f t="shared" si="96"/>
        <v>55.1200000000008</v>
      </c>
      <c r="AI254" s="4">
        <f t="shared" si="97"/>
        <v>33.809999999999491</v>
      </c>
      <c r="AK254" s="4">
        <f t="shared" si="98"/>
        <v>-33.809999999999491</v>
      </c>
      <c r="AL254" s="4">
        <f t="shared" si="99"/>
        <v>86.960000000000036</v>
      </c>
    </row>
    <row r="255" spans="1:38">
      <c r="A255" s="2">
        <f>Pairs!P255</f>
        <v>40540</v>
      </c>
      <c r="B255" s="5">
        <f>Pairs!Q255</f>
        <v>6984.85</v>
      </c>
      <c r="C255" s="5">
        <f>Pairs!R255</f>
        <v>6990.81</v>
      </c>
      <c r="D255" s="5">
        <f>Pairs!S255</f>
        <v>6957.65</v>
      </c>
      <c r="E255" s="5">
        <f>Pairs!T255</f>
        <v>6972.1</v>
      </c>
      <c r="F255" s="4">
        <f t="shared" si="76"/>
        <v>33.160000000000764</v>
      </c>
      <c r="G255" s="4">
        <f t="shared" si="90"/>
        <v>48.964999999999996</v>
      </c>
      <c r="H255" s="9">
        <f t="shared" si="77"/>
        <v>1.3700000000008004</v>
      </c>
      <c r="I255" s="4">
        <f t="shared" si="83"/>
        <v>-9.3000000000000007</v>
      </c>
      <c r="K255" s="16">
        <f t="shared" si="81"/>
        <v>1.2772701845989163E-2</v>
      </c>
      <c r="L255" s="4">
        <f t="shared" si="82"/>
        <v>107.26000000000022</v>
      </c>
      <c r="M255" s="6">
        <f t="shared" si="86"/>
        <v>1.2772701845989163E-2</v>
      </c>
      <c r="N255" s="4">
        <f t="shared" si="87"/>
        <v>107.26000000000022</v>
      </c>
      <c r="O255" s="6">
        <f t="shared" si="88"/>
        <v>1.2772701845989163E-2</v>
      </c>
      <c r="P255" s="4">
        <f t="shared" si="89"/>
        <v>107.26000000000022</v>
      </c>
      <c r="Q255" s="13"/>
      <c r="R255" s="13"/>
      <c r="S255" s="4">
        <f t="shared" si="80"/>
        <v>20.080000000000837</v>
      </c>
      <c r="T255" s="6">
        <f t="shared" si="84"/>
        <v>0.18720865187395858</v>
      </c>
      <c r="U255" s="4">
        <f t="shared" si="78"/>
        <v>13.079999999999927</v>
      </c>
      <c r="V255" s="6">
        <f t="shared" si="85"/>
        <v>-0.12194667163900709</v>
      </c>
      <c r="X255" s="4">
        <f t="shared" si="79"/>
        <v>13.079999999999927</v>
      </c>
      <c r="Z255" s="4">
        <f t="shared" si="93"/>
        <v>20.080000000000837</v>
      </c>
      <c r="AA255" s="4">
        <f t="shared" si="94"/>
        <v>1.3700000000008004</v>
      </c>
      <c r="AC255" s="4" t="str">
        <f t="shared" si="95"/>
        <v/>
      </c>
      <c r="AD255" s="4">
        <f t="shared" si="91"/>
        <v>60.479999999999563</v>
      </c>
      <c r="AG255" s="4">
        <f t="shared" si="92"/>
        <v>5.9600000000000364</v>
      </c>
      <c r="AH255" s="4">
        <f t="shared" si="96"/>
        <v>55.1200000000008</v>
      </c>
      <c r="AI255" s="4">
        <f t="shared" si="97"/>
        <v>33.809999999999491</v>
      </c>
      <c r="AK255" s="4">
        <f t="shared" si="98"/>
        <v>1.3700000000008004</v>
      </c>
      <c r="AL255" s="4">
        <f t="shared" si="99"/>
        <v>-1.3700000000008004</v>
      </c>
    </row>
    <row r="256" spans="1:38">
      <c r="A256" s="2">
        <f>Pairs!P256</f>
        <v>40541</v>
      </c>
      <c r="B256" s="5">
        <f>Pairs!Q256</f>
        <v>6989.54</v>
      </c>
      <c r="C256" s="5">
        <f>Pairs!R256</f>
        <v>7008.31</v>
      </c>
      <c r="D256" s="5">
        <f>Pairs!S256</f>
        <v>6981.79</v>
      </c>
      <c r="E256" s="5">
        <f>Pairs!T256</f>
        <v>6995.47</v>
      </c>
      <c r="F256" s="4">
        <f t="shared" si="76"/>
        <v>26.520000000000437</v>
      </c>
      <c r="G256" s="4">
        <f t="shared" si="90"/>
        <v>47.442500000000031</v>
      </c>
      <c r="H256" s="9">
        <f t="shared" si="77"/>
        <v>23.369999999999891</v>
      </c>
      <c r="I256" s="4">
        <f t="shared" si="83"/>
        <v>-16.503999999999905</v>
      </c>
      <c r="K256" s="16">
        <f t="shared" si="81"/>
        <v>0.25455293754502067</v>
      </c>
      <c r="L256" s="4">
        <f t="shared" si="82"/>
        <v>97.190000000000509</v>
      </c>
      <c r="M256" s="6">
        <f t="shared" si="86"/>
        <v>0.23065448443036213</v>
      </c>
      <c r="N256" s="4">
        <f t="shared" si="87"/>
        <v>107.26000000000022</v>
      </c>
      <c r="O256" s="6">
        <f t="shared" si="88"/>
        <v>0.23065448443036213</v>
      </c>
      <c r="P256" s="4">
        <f t="shared" si="89"/>
        <v>107.26000000000022</v>
      </c>
      <c r="Q256" s="13"/>
      <c r="R256" s="13"/>
      <c r="S256" s="4">
        <f t="shared" si="80"/>
        <v>36.210000000000036</v>
      </c>
      <c r="T256" s="6">
        <f t="shared" si="84"/>
        <v>0.35036360246131604</v>
      </c>
      <c r="U256" s="4">
        <f t="shared" si="78"/>
        <v>-9.6899999999995998</v>
      </c>
      <c r="V256" s="6">
        <f t="shared" si="85"/>
        <v>0.10311392877121367</v>
      </c>
      <c r="X256" s="4">
        <f t="shared" si="79"/>
        <v>-9.6899999999995998</v>
      </c>
      <c r="Z256" s="4">
        <f t="shared" si="93"/>
        <v>36.210000000000036</v>
      </c>
      <c r="AA256" s="4">
        <f t="shared" si="94"/>
        <v>23.369999999999891</v>
      </c>
      <c r="AC256" s="4">
        <f t="shared" si="95"/>
        <v>-11.630000000000109</v>
      </c>
      <c r="AD256" s="4">
        <f t="shared" si="91"/>
        <v>48.849999999999454</v>
      </c>
      <c r="AG256" s="4">
        <f t="shared" si="92"/>
        <v>7.75</v>
      </c>
      <c r="AH256" s="4">
        <f t="shared" si="96"/>
        <v>55.1200000000008</v>
      </c>
      <c r="AI256" s="4">
        <f t="shared" si="97"/>
        <v>32.949999999999818</v>
      </c>
      <c r="AK256" s="4">
        <f t="shared" si="98"/>
        <v>23.369999999999891</v>
      </c>
      <c r="AL256" s="4">
        <f t="shared" si="99"/>
        <v>-32.949999999999818</v>
      </c>
    </row>
    <row r="257" spans="1:38">
      <c r="A257" s="2">
        <f>Pairs!P257</f>
        <v>40542</v>
      </c>
      <c r="B257" s="5">
        <f>Pairs!Q257</f>
        <v>6996.56</v>
      </c>
      <c r="C257" s="5">
        <f>Pairs!R257</f>
        <v>7008.12</v>
      </c>
      <c r="D257" s="5">
        <f>Pairs!S257</f>
        <v>6897.22</v>
      </c>
      <c r="E257" s="5">
        <f>Pairs!T257</f>
        <v>6914.19</v>
      </c>
      <c r="F257" s="4">
        <f t="shared" si="76"/>
        <v>110.89999999999964</v>
      </c>
      <c r="G257" s="4">
        <f t="shared" si="90"/>
        <v>54.411666666666711</v>
      </c>
      <c r="H257" s="9">
        <f t="shared" si="77"/>
        <v>-81.280000000000655</v>
      </c>
      <c r="I257" s="4">
        <f t="shared" si="83"/>
        <v>-30.746000000000095</v>
      </c>
      <c r="K257" s="16">
        <f t="shared" si="81"/>
        <v>0</v>
      </c>
      <c r="L257" s="4">
        <f t="shared" si="82"/>
        <v>143.5</v>
      </c>
      <c r="M257" s="6">
        <f t="shared" si="86"/>
        <v>0</v>
      </c>
      <c r="N257" s="4">
        <f t="shared" si="87"/>
        <v>163.80000000000018</v>
      </c>
      <c r="O257" s="6">
        <f t="shared" si="88"/>
        <v>0</v>
      </c>
      <c r="P257" s="4">
        <f t="shared" si="89"/>
        <v>163.80000000000018</v>
      </c>
      <c r="Q257" s="13"/>
      <c r="R257" s="13"/>
      <c r="S257" s="4">
        <f t="shared" si="80"/>
        <v>12.649999999999636</v>
      </c>
      <c r="T257" s="6">
        <f t="shared" si="84"/>
        <v>0.38471036114826762</v>
      </c>
      <c r="U257" s="4">
        <f t="shared" si="78"/>
        <v>98.25</v>
      </c>
      <c r="V257" s="6">
        <f t="shared" si="85"/>
        <v>-0.75635353431421881</v>
      </c>
      <c r="X257" s="4">
        <f t="shared" si="79"/>
        <v>12.649999999999636</v>
      </c>
      <c r="Z257" s="4">
        <f t="shared" si="93"/>
        <v>98.25</v>
      </c>
      <c r="AA257" s="4">
        <f t="shared" si="94"/>
        <v>81.280000000000655</v>
      </c>
      <c r="AC257" s="4">
        <f t="shared" si="95"/>
        <v>46.280000000000655</v>
      </c>
      <c r="AD257" s="4">
        <f t="shared" si="91"/>
        <v>119.10000000000036</v>
      </c>
      <c r="AG257" s="4">
        <f t="shared" si="92"/>
        <v>11.559999999999491</v>
      </c>
      <c r="AH257" s="4">
        <f t="shared" si="96"/>
        <v>55.1200000000008</v>
      </c>
      <c r="AI257" s="4">
        <f t="shared" si="97"/>
        <v>32.949999999999818</v>
      </c>
      <c r="AK257" s="4">
        <f t="shared" si="98"/>
        <v>-32.949999999999818</v>
      </c>
      <c r="AL257" s="4">
        <f t="shared" si="99"/>
        <v>81.280000000000655</v>
      </c>
    </row>
    <row r="258" spans="1:38">
      <c r="A258" s="2">
        <f>Pairs!P258</f>
        <v>40543</v>
      </c>
      <c r="B258" s="5">
        <f>Pairs!Q258</f>
        <v>6914.19</v>
      </c>
      <c r="C258" s="5">
        <f>Pairs!R258</f>
        <v>6914.19</v>
      </c>
      <c r="D258" s="5">
        <f>Pairs!S258</f>
        <v>6914.19</v>
      </c>
      <c r="E258" s="5">
        <f>Pairs!T258</f>
        <v>6914.19</v>
      </c>
      <c r="F258" s="4">
        <f t="shared" si="76"/>
        <v>0</v>
      </c>
      <c r="G258" s="4">
        <f t="shared" si="90"/>
        <v>52.619166666666764</v>
      </c>
      <c r="H258" s="9">
        <f t="shared" si="77"/>
        <v>0</v>
      </c>
      <c r="I258" s="4">
        <f t="shared" si="83"/>
        <v>-28.7</v>
      </c>
      <c r="K258" s="16">
        <f t="shared" si="81"/>
        <v>0</v>
      </c>
      <c r="L258" s="4">
        <f t="shared" si="82"/>
        <v>81.280000000000655</v>
      </c>
      <c r="M258" s="6">
        <f t="shared" si="86"/>
        <v>0</v>
      </c>
      <c r="N258" s="4">
        <f t="shared" si="87"/>
        <v>153.73000000000047</v>
      </c>
      <c r="O258" s="6">
        <f t="shared" si="88"/>
        <v>0</v>
      </c>
      <c r="P258" s="4">
        <f t="shared" si="89"/>
        <v>163.80000000000018</v>
      </c>
      <c r="Q258" s="13"/>
      <c r="R258" s="13"/>
      <c r="S258" s="4">
        <f t="shared" si="80"/>
        <v>0</v>
      </c>
      <c r="T258" s="6">
        <f t="shared" si="84"/>
        <v>0</v>
      </c>
      <c r="U258" s="4">
        <f t="shared" si="78"/>
        <v>0</v>
      </c>
      <c r="V258" s="6">
        <f t="shared" si="85"/>
        <v>0</v>
      </c>
      <c r="X258" s="4">
        <f t="shared" si="79"/>
        <v>0</v>
      </c>
      <c r="Z258" s="4">
        <f t="shared" si="93"/>
        <v>0</v>
      </c>
      <c r="AA258" s="4">
        <f t="shared" si="94"/>
        <v>0</v>
      </c>
      <c r="AC258" s="4" t="str">
        <f t="shared" si="95"/>
        <v/>
      </c>
      <c r="AD258" s="4">
        <f t="shared" si="91"/>
        <v>119.10000000000036</v>
      </c>
      <c r="AG258" s="4">
        <f t="shared" si="92"/>
        <v>0</v>
      </c>
      <c r="AH258" s="4">
        <f t="shared" si="96"/>
        <v>55.1200000000008</v>
      </c>
      <c r="AI258" s="4">
        <f t="shared" si="97"/>
        <v>32.949999999999818</v>
      </c>
      <c r="AK258" s="4">
        <f t="shared" si="98"/>
        <v>0</v>
      </c>
      <c r="AL258" s="4">
        <f t="shared" si="99"/>
        <v>0</v>
      </c>
    </row>
    <row r="259" spans="1:38">
      <c r="A259" s="2">
        <f>Pairs!P259</f>
        <v>40546</v>
      </c>
      <c r="B259" s="5">
        <f>Pairs!Q259</f>
        <v>6973.39</v>
      </c>
      <c r="C259" s="5">
        <f>Pairs!R259</f>
        <v>7026.62</v>
      </c>
      <c r="D259" s="5">
        <f>Pairs!S259</f>
        <v>6969.83</v>
      </c>
      <c r="E259" s="5">
        <f>Pairs!T259</f>
        <v>6989.74</v>
      </c>
      <c r="F259" s="4">
        <f t="shared" ref="F259:F322" si="100">C259-D259</f>
        <v>56.789999999999964</v>
      </c>
      <c r="G259" s="4">
        <f t="shared" si="90"/>
        <v>51.884166666666793</v>
      </c>
      <c r="H259" s="9">
        <f t="shared" si="77"/>
        <v>75.550000000000182</v>
      </c>
      <c r="I259" s="4">
        <f t="shared" si="83"/>
        <v>3.8020000000000436</v>
      </c>
      <c r="K259" s="16">
        <f t="shared" si="81"/>
        <v>0.92950295275590022</v>
      </c>
      <c r="L259" s="4">
        <f t="shared" si="82"/>
        <v>81.280000000000655</v>
      </c>
      <c r="M259" s="6">
        <f t="shared" si="86"/>
        <v>0.52648083623693509</v>
      </c>
      <c r="N259" s="4">
        <f t="shared" si="87"/>
        <v>143.5</v>
      </c>
      <c r="O259" s="6">
        <f t="shared" si="88"/>
        <v>0.46123321123321182</v>
      </c>
      <c r="P259" s="4">
        <f t="shared" si="89"/>
        <v>163.80000000000018</v>
      </c>
      <c r="Q259" s="13"/>
      <c r="R259" s="13"/>
      <c r="S259" s="4">
        <f t="shared" si="80"/>
        <v>112.43000000000029</v>
      </c>
      <c r="T259" s="6">
        <f t="shared" si="84"/>
        <v>1.3832431102362128</v>
      </c>
      <c r="U259" s="4">
        <f t="shared" si="78"/>
        <v>-55.640000000000327</v>
      </c>
      <c r="V259" s="6">
        <f t="shared" si="85"/>
        <v>0.68454724409448675</v>
      </c>
      <c r="X259" s="4">
        <f t="shared" si="79"/>
        <v>-55.640000000000327</v>
      </c>
      <c r="Z259" s="4">
        <f t="shared" si="93"/>
        <v>112.43000000000029</v>
      </c>
      <c r="AA259" s="4">
        <f t="shared" si="94"/>
        <v>75.550000000000182</v>
      </c>
      <c r="AC259" s="4">
        <f t="shared" si="95"/>
        <v>40.550000000000182</v>
      </c>
      <c r="AD259" s="4">
        <f t="shared" si="91"/>
        <v>152.70000000000073</v>
      </c>
      <c r="AG259" s="4">
        <f t="shared" si="92"/>
        <v>3.5600000000004002</v>
      </c>
      <c r="AH259" s="4">
        <f t="shared" si="96"/>
        <v>55.1200000000008</v>
      </c>
      <c r="AI259" s="4">
        <f t="shared" si="97"/>
        <v>32.949999999999818</v>
      </c>
      <c r="AK259" s="4">
        <f t="shared" si="98"/>
        <v>75.550000000000182</v>
      </c>
      <c r="AL259" s="4">
        <f t="shared" si="99"/>
        <v>-32.949999999999818</v>
      </c>
    </row>
    <row r="260" spans="1:38">
      <c r="A260" s="2">
        <f>Pairs!P260</f>
        <v>40547</v>
      </c>
      <c r="B260" s="5">
        <f>Pairs!Q260</f>
        <v>6979.68</v>
      </c>
      <c r="C260" s="5">
        <f>Pairs!R260</f>
        <v>7025.86</v>
      </c>
      <c r="D260" s="5">
        <f>Pairs!S260</f>
        <v>6952.02</v>
      </c>
      <c r="E260" s="5">
        <f>Pairs!T260</f>
        <v>6975.35</v>
      </c>
      <c r="F260" s="4">
        <f t="shared" si="100"/>
        <v>73.839999999999236</v>
      </c>
      <c r="G260" s="4">
        <f t="shared" si="90"/>
        <v>54.592500000000051</v>
      </c>
      <c r="H260" s="9">
        <f t="shared" ref="H260:H323" si="101">E260-E259</f>
        <v>-14.389999999999418</v>
      </c>
      <c r="I260" s="4">
        <f t="shared" si="83"/>
        <v>0.65</v>
      </c>
      <c r="K260" s="16">
        <f t="shared" si="81"/>
        <v>0.75246062992126317</v>
      </c>
      <c r="L260" s="4">
        <f t="shared" si="82"/>
        <v>81.280000000000655</v>
      </c>
      <c r="M260" s="6">
        <f t="shared" si="86"/>
        <v>0.75246062992126317</v>
      </c>
      <c r="N260" s="4">
        <f t="shared" si="87"/>
        <v>81.280000000000655</v>
      </c>
      <c r="O260" s="6">
        <f t="shared" si="88"/>
        <v>0.39784036947896034</v>
      </c>
      <c r="P260" s="4">
        <f t="shared" si="89"/>
        <v>153.73000000000047</v>
      </c>
      <c r="Q260" s="13"/>
      <c r="R260" s="13"/>
      <c r="S260" s="4">
        <f t="shared" si="80"/>
        <v>36.119999999999891</v>
      </c>
      <c r="T260" s="6">
        <f t="shared" si="84"/>
        <v>1.3738927165354229</v>
      </c>
      <c r="U260" s="4">
        <f t="shared" ref="U260:U323" si="102">E259-D260</f>
        <v>37.719999999999345</v>
      </c>
      <c r="V260" s="6">
        <f t="shared" si="85"/>
        <v>0.46542814960630574</v>
      </c>
      <c r="X260" s="4">
        <f t="shared" ref="X260:X323" si="103">IF(S260&gt;U260,U260,S260)</f>
        <v>36.119999999999891</v>
      </c>
      <c r="Z260" s="4">
        <f t="shared" si="93"/>
        <v>37.719999999999345</v>
      </c>
      <c r="AA260" s="4">
        <f t="shared" si="94"/>
        <v>14.389999999999418</v>
      </c>
      <c r="AC260" s="4">
        <f t="shared" si="95"/>
        <v>-20.610000000000582</v>
      </c>
      <c r="AD260" s="4">
        <f t="shared" si="91"/>
        <v>130.9399999999996</v>
      </c>
      <c r="AG260" s="4">
        <f t="shared" si="92"/>
        <v>27.659999999999854</v>
      </c>
      <c r="AH260" s="4">
        <f t="shared" si="96"/>
        <v>55.1200000000008</v>
      </c>
      <c r="AI260" s="4">
        <f t="shared" si="97"/>
        <v>32.949999999999818</v>
      </c>
      <c r="AK260" s="4">
        <f t="shared" si="98"/>
        <v>-32.949999999999818</v>
      </c>
      <c r="AL260" s="4">
        <f t="shared" si="99"/>
        <v>-32.949999999999818</v>
      </c>
    </row>
    <row r="261" spans="1:38">
      <c r="A261" s="2">
        <f>Pairs!P261</f>
        <v>40548</v>
      </c>
      <c r="B261" s="5">
        <f>Pairs!Q261</f>
        <v>6966.08</v>
      </c>
      <c r="C261" s="5">
        <f>Pairs!R261</f>
        <v>6967.24</v>
      </c>
      <c r="D261" s="5">
        <f>Pairs!S261</f>
        <v>6842.9</v>
      </c>
      <c r="E261" s="5">
        <f>Pairs!T261</f>
        <v>6939.82</v>
      </c>
      <c r="F261" s="4">
        <f t="shared" si="100"/>
        <v>124.34000000000015</v>
      </c>
      <c r="G261" s="4">
        <f t="shared" si="90"/>
        <v>59.706666666666784</v>
      </c>
      <c r="H261" s="9">
        <f t="shared" si="101"/>
        <v>-35.530000000000655</v>
      </c>
      <c r="I261" s="4">
        <f t="shared" si="83"/>
        <v>-11.130000000000109</v>
      </c>
      <c r="K261" s="16">
        <f t="shared" si="81"/>
        <v>0.33924553275976238</v>
      </c>
      <c r="L261" s="4">
        <f t="shared" si="82"/>
        <v>75.550000000000182</v>
      </c>
      <c r="M261" s="6">
        <f t="shared" si="86"/>
        <v>0.31532972440944762</v>
      </c>
      <c r="N261" s="4">
        <f t="shared" si="87"/>
        <v>81.280000000000655</v>
      </c>
      <c r="O261" s="6">
        <f t="shared" si="88"/>
        <v>0.17860627177700425</v>
      </c>
      <c r="P261" s="4">
        <f t="shared" si="89"/>
        <v>143.5</v>
      </c>
      <c r="Q261" s="13"/>
      <c r="R261" s="13"/>
      <c r="S261" s="4">
        <f t="shared" ref="S261:S324" si="104">C261-E260</f>
        <v>-8.1100000000005821</v>
      </c>
      <c r="T261" s="6">
        <f t="shared" si="84"/>
        <v>0.65268208661417015</v>
      </c>
      <c r="U261" s="4">
        <f t="shared" si="102"/>
        <v>132.45000000000073</v>
      </c>
      <c r="V261" s="6">
        <f t="shared" si="85"/>
        <v>-0.8770915354330634</v>
      </c>
      <c r="X261" s="4">
        <f t="shared" si="103"/>
        <v>-8.1100000000005821</v>
      </c>
      <c r="Z261" s="4">
        <f t="shared" si="93"/>
        <v>132.45000000000073</v>
      </c>
      <c r="AA261" s="4">
        <f t="shared" si="94"/>
        <v>35.530000000000655</v>
      </c>
      <c r="AC261" s="4">
        <f t="shared" si="95"/>
        <v>0.53000000000065484</v>
      </c>
      <c r="AD261" s="4">
        <f t="shared" si="91"/>
        <v>107.08000000000084</v>
      </c>
      <c r="AG261" s="4">
        <f t="shared" si="92"/>
        <v>1.1599999999998545</v>
      </c>
      <c r="AH261" s="4">
        <f t="shared" si="96"/>
        <v>55.1200000000008</v>
      </c>
      <c r="AI261" s="4">
        <f t="shared" si="97"/>
        <v>32.949999999999818</v>
      </c>
      <c r="AK261" s="4">
        <f t="shared" si="98"/>
        <v>-32.949999999999818</v>
      </c>
      <c r="AL261" s="4">
        <f t="shared" si="99"/>
        <v>35.530000000000655</v>
      </c>
    </row>
    <row r="262" spans="1:38">
      <c r="A262" s="2">
        <f>Pairs!P262</f>
        <v>40549</v>
      </c>
      <c r="B262" s="5">
        <f>Pairs!Q262</f>
        <v>6949.48</v>
      </c>
      <c r="C262" s="5">
        <f>Pairs!R262</f>
        <v>7047.59</v>
      </c>
      <c r="D262" s="5">
        <f>Pairs!S262</f>
        <v>6949.07</v>
      </c>
      <c r="E262" s="5">
        <f>Pairs!T262</f>
        <v>6981.39</v>
      </c>
      <c r="F262" s="4">
        <f t="shared" si="100"/>
        <v>98.520000000000437</v>
      </c>
      <c r="G262" s="4">
        <f t="shared" si="90"/>
        <v>61.592500000000122</v>
      </c>
      <c r="H262" s="9">
        <f t="shared" si="101"/>
        <v>41.570000000000618</v>
      </c>
      <c r="I262" s="4">
        <f t="shared" si="83"/>
        <v>13.440000000000145</v>
      </c>
      <c r="K262" s="16">
        <f t="shared" si="81"/>
        <v>0.8894771674387898</v>
      </c>
      <c r="L262" s="4">
        <f t="shared" si="82"/>
        <v>75.550000000000182</v>
      </c>
      <c r="M262" s="6">
        <f t="shared" si="86"/>
        <v>0.82677165354330939</v>
      </c>
      <c r="N262" s="4">
        <f t="shared" si="87"/>
        <v>81.280000000000655</v>
      </c>
      <c r="O262" s="6">
        <f t="shared" si="88"/>
        <v>0.82677165354330939</v>
      </c>
      <c r="P262" s="4">
        <f t="shared" si="89"/>
        <v>81.280000000000655</v>
      </c>
      <c r="Q262" s="13"/>
      <c r="R262" s="13"/>
      <c r="S262" s="4">
        <f t="shared" si="104"/>
        <v>107.77000000000044</v>
      </c>
      <c r="T262" s="6">
        <f t="shared" si="84"/>
        <v>1.7657180675049666</v>
      </c>
      <c r="U262" s="4">
        <f t="shared" si="102"/>
        <v>-9.25</v>
      </c>
      <c r="V262" s="6">
        <f t="shared" si="85"/>
        <v>0.46168100595632067</v>
      </c>
      <c r="X262" s="4">
        <f t="shared" si="103"/>
        <v>-9.25</v>
      </c>
      <c r="Z262" s="4">
        <f t="shared" si="93"/>
        <v>107.77000000000044</v>
      </c>
      <c r="AA262" s="4">
        <f t="shared" si="94"/>
        <v>41.570000000000618</v>
      </c>
      <c r="AC262" s="4">
        <f t="shared" si="95"/>
        <v>6.5700000000006185</v>
      </c>
      <c r="AD262" s="4">
        <f t="shared" si="91"/>
        <v>113.65000000000146</v>
      </c>
      <c r="AG262" s="4">
        <f t="shared" si="92"/>
        <v>0.40999999999985448</v>
      </c>
      <c r="AH262" s="4">
        <f t="shared" si="96"/>
        <v>55.1200000000008</v>
      </c>
      <c r="AI262" s="4">
        <f t="shared" si="97"/>
        <v>32.949999999999818</v>
      </c>
      <c r="AK262" s="4">
        <f t="shared" si="98"/>
        <v>41.570000000000618</v>
      </c>
      <c r="AL262" s="4">
        <f t="shared" si="99"/>
        <v>-32.949999999999818</v>
      </c>
    </row>
    <row r="263" spans="1:38">
      <c r="A263" s="2">
        <f>Pairs!P263</f>
        <v>40550</v>
      </c>
      <c r="B263" s="5">
        <f>Pairs!Q263</f>
        <v>6991.55</v>
      </c>
      <c r="C263" s="5">
        <f>Pairs!R263</f>
        <v>7010.89</v>
      </c>
      <c r="D263" s="5">
        <f>Pairs!S263</f>
        <v>6939.88</v>
      </c>
      <c r="E263" s="5">
        <f>Pairs!T263</f>
        <v>6947.84</v>
      </c>
      <c r="F263" s="4">
        <f t="shared" si="100"/>
        <v>71.010000000000218</v>
      </c>
      <c r="G263" s="4">
        <f t="shared" si="90"/>
        <v>63.771666666666761</v>
      </c>
      <c r="H263" s="9">
        <f t="shared" si="101"/>
        <v>-33.550000000000182</v>
      </c>
      <c r="I263" s="4">
        <f t="shared" si="83"/>
        <v>6.7300000000001088</v>
      </c>
      <c r="K263" s="16">
        <f t="shared" ref="K263:K326" si="105">(E263-MIN($E259:$E263))/(MAX($E259:$E263)-MIN($E259:$E263))</f>
        <v>0.16065705128205979</v>
      </c>
      <c r="L263" s="4">
        <f t="shared" ref="L263:L326" si="106">(MAX($E259:$E263)-MIN($E259:$E263))</f>
        <v>49.920000000000073</v>
      </c>
      <c r="M263" s="6">
        <f t="shared" si="86"/>
        <v>0.44540039708802731</v>
      </c>
      <c r="N263" s="4">
        <f t="shared" si="87"/>
        <v>75.550000000000182</v>
      </c>
      <c r="O263" s="6">
        <f t="shared" si="88"/>
        <v>0.4140009842519719</v>
      </c>
      <c r="P263" s="4">
        <f t="shared" si="89"/>
        <v>81.280000000000655</v>
      </c>
      <c r="Q263" s="13"/>
      <c r="R263" s="13"/>
      <c r="S263" s="4">
        <f t="shared" si="104"/>
        <v>29.5</v>
      </c>
      <c r="T263" s="6">
        <f t="shared" si="84"/>
        <v>1.2799470549305161</v>
      </c>
      <c r="U263" s="4">
        <f t="shared" si="102"/>
        <v>41.510000000000218</v>
      </c>
      <c r="V263" s="6">
        <f t="shared" si="85"/>
        <v>0.34003970880212375</v>
      </c>
      <c r="X263" s="4">
        <f t="shared" si="103"/>
        <v>29.5</v>
      </c>
      <c r="Z263" s="4">
        <f t="shared" si="93"/>
        <v>41.510000000000218</v>
      </c>
      <c r="AA263" s="4">
        <f t="shared" si="94"/>
        <v>33.550000000000182</v>
      </c>
      <c r="AC263" s="4">
        <f t="shared" si="95"/>
        <v>-1.4499999999998181</v>
      </c>
      <c r="AD263" s="4">
        <f t="shared" si="91"/>
        <v>112.20000000000164</v>
      </c>
      <c r="AG263" s="4">
        <f t="shared" si="92"/>
        <v>19.340000000000146</v>
      </c>
      <c r="AH263" s="4">
        <f t="shared" si="96"/>
        <v>55.1200000000008</v>
      </c>
      <c r="AI263" s="4">
        <f t="shared" si="97"/>
        <v>32.949999999999818</v>
      </c>
      <c r="AK263" s="4">
        <f t="shared" si="98"/>
        <v>-32.949999999999818</v>
      </c>
      <c r="AL263" s="4">
        <f t="shared" si="99"/>
        <v>33.550000000000182</v>
      </c>
    </row>
    <row r="264" spans="1:38">
      <c r="A264" s="2">
        <f>Pairs!P264</f>
        <v>40553</v>
      </c>
      <c r="B264" s="5">
        <f>Pairs!Q264</f>
        <v>6920.36</v>
      </c>
      <c r="C264" s="5">
        <f>Pairs!R264</f>
        <v>6941.39</v>
      </c>
      <c r="D264" s="5">
        <f>Pairs!S264</f>
        <v>6835.74</v>
      </c>
      <c r="E264" s="5">
        <f>Pairs!T264</f>
        <v>6857.06</v>
      </c>
      <c r="F264" s="4">
        <f t="shared" si="100"/>
        <v>105.65000000000055</v>
      </c>
      <c r="G264" s="4">
        <f t="shared" si="90"/>
        <v>71.210000000000107</v>
      </c>
      <c r="H264" s="9">
        <f t="shared" si="101"/>
        <v>-90.779999999999745</v>
      </c>
      <c r="I264" s="4">
        <f t="shared" si="83"/>
        <v>-26.535999999999877</v>
      </c>
      <c r="K264" s="16">
        <f t="shared" si="105"/>
        <v>0</v>
      </c>
      <c r="L264" s="4">
        <f t="shared" si="106"/>
        <v>124.32999999999993</v>
      </c>
      <c r="M264" s="6">
        <f t="shared" si="86"/>
        <v>0</v>
      </c>
      <c r="N264" s="4">
        <f t="shared" si="87"/>
        <v>132.67999999999938</v>
      </c>
      <c r="O264" s="6">
        <f t="shared" si="88"/>
        <v>0</v>
      </c>
      <c r="P264" s="4">
        <f t="shared" si="89"/>
        <v>138.40999999999985</v>
      </c>
      <c r="Q264" s="13"/>
      <c r="R264" s="13"/>
      <c r="S264" s="4">
        <f t="shared" si="104"/>
        <v>-6.4499999999998181</v>
      </c>
      <c r="T264" s="6">
        <f t="shared" si="84"/>
        <v>3.1450320512832856E-2</v>
      </c>
      <c r="U264" s="4">
        <f t="shared" si="102"/>
        <v>112.10000000000036</v>
      </c>
      <c r="V264" s="6">
        <f t="shared" si="85"/>
        <v>-2.0849358974358929</v>
      </c>
      <c r="X264" s="4">
        <f t="shared" si="103"/>
        <v>-6.4499999999998181</v>
      </c>
      <c r="Z264" s="4">
        <f t="shared" si="93"/>
        <v>112.10000000000036</v>
      </c>
      <c r="AA264" s="4">
        <f t="shared" si="94"/>
        <v>90.779999999999745</v>
      </c>
      <c r="AC264" s="4">
        <f t="shared" si="95"/>
        <v>55.779999999999745</v>
      </c>
      <c r="AD264" s="4">
        <f t="shared" si="91"/>
        <v>116.02000000000135</v>
      </c>
      <c r="AG264" s="4">
        <f t="shared" si="92"/>
        <v>21.030000000000655</v>
      </c>
      <c r="AH264" s="4">
        <f t="shared" si="96"/>
        <v>55.1200000000008</v>
      </c>
      <c r="AI264" s="4">
        <f t="shared" si="97"/>
        <v>32.949999999999818</v>
      </c>
      <c r="AK264" s="4">
        <f t="shared" si="98"/>
        <v>-32.949999999999818</v>
      </c>
      <c r="AL264" s="4">
        <f t="shared" si="99"/>
        <v>90.779999999999745</v>
      </c>
    </row>
    <row r="265" spans="1:38">
      <c r="A265" s="2">
        <f>Pairs!P265</f>
        <v>40554</v>
      </c>
      <c r="B265" s="5">
        <f>Pairs!Q265</f>
        <v>6879.39</v>
      </c>
      <c r="C265" s="5">
        <f>Pairs!R265</f>
        <v>6951.19</v>
      </c>
      <c r="D265" s="5">
        <f>Pairs!S265</f>
        <v>6860.52</v>
      </c>
      <c r="E265" s="5">
        <f>Pairs!T265</f>
        <v>6941.57</v>
      </c>
      <c r="F265" s="4">
        <f t="shared" si="100"/>
        <v>90.669999999999163</v>
      </c>
      <c r="G265" s="4">
        <f t="shared" si="90"/>
        <v>75.390833333333376</v>
      </c>
      <c r="H265" s="9">
        <f t="shared" si="101"/>
        <v>84.509999999999309</v>
      </c>
      <c r="I265" s="4">
        <f t="shared" ref="I265:I328" si="107">AVERAGE(H261:H265)</f>
        <v>-6.7560000000001308</v>
      </c>
      <c r="K265" s="16">
        <f t="shared" si="105"/>
        <v>0.67972331697900235</v>
      </c>
      <c r="L265" s="4">
        <f t="shared" si="106"/>
        <v>124.32999999999993</v>
      </c>
      <c r="M265" s="6">
        <f t="shared" si="86"/>
        <v>0.63694603557431195</v>
      </c>
      <c r="N265" s="4">
        <f t="shared" si="87"/>
        <v>132.67999999999938</v>
      </c>
      <c r="O265" s="6">
        <f t="shared" si="88"/>
        <v>0.63694603557431195</v>
      </c>
      <c r="P265" s="4">
        <f t="shared" si="89"/>
        <v>132.67999999999938</v>
      </c>
      <c r="Q265" s="13"/>
      <c r="R265" s="13"/>
      <c r="S265" s="4">
        <f t="shared" si="104"/>
        <v>94.1299999999992</v>
      </c>
      <c r="T265" s="6">
        <f t="shared" si="84"/>
        <v>0.75709804552400273</v>
      </c>
      <c r="U265" s="4">
        <f t="shared" si="102"/>
        <v>-3.4600000000000364</v>
      </c>
      <c r="V265" s="6">
        <f t="shared" si="85"/>
        <v>2.7829164320759579E-2</v>
      </c>
      <c r="X265" s="4">
        <f t="shared" si="103"/>
        <v>-3.4600000000000364</v>
      </c>
      <c r="Z265" s="4">
        <f t="shared" si="93"/>
        <v>94.1299999999992</v>
      </c>
      <c r="AA265" s="4">
        <f t="shared" si="94"/>
        <v>84.509999999999309</v>
      </c>
      <c r="AC265" s="4">
        <f t="shared" si="95"/>
        <v>49.509999999999309</v>
      </c>
      <c r="AD265" s="4">
        <f t="shared" si="91"/>
        <v>165.53000000000065</v>
      </c>
      <c r="AG265" s="4">
        <f t="shared" si="92"/>
        <v>18.869999999999891</v>
      </c>
      <c r="AH265" s="4">
        <f t="shared" si="96"/>
        <v>55.1200000000008</v>
      </c>
      <c r="AI265" s="4">
        <f t="shared" si="97"/>
        <v>30.930000000000291</v>
      </c>
      <c r="AK265" s="4">
        <f t="shared" si="98"/>
        <v>84.509999999999309</v>
      </c>
      <c r="AL265" s="4">
        <f t="shared" si="99"/>
        <v>-30.930000000000291</v>
      </c>
    </row>
    <row r="266" spans="1:38">
      <c r="A266" s="2">
        <f>Pairs!P266</f>
        <v>40555</v>
      </c>
      <c r="B266" s="5">
        <f>Pairs!Q266</f>
        <v>6958.84</v>
      </c>
      <c r="C266" s="5">
        <f>Pairs!R266</f>
        <v>7070.4</v>
      </c>
      <c r="D266" s="5">
        <f>Pairs!S266</f>
        <v>6958.5</v>
      </c>
      <c r="E266" s="5">
        <f>Pairs!T266</f>
        <v>7068.78</v>
      </c>
      <c r="F266" s="4">
        <f t="shared" si="100"/>
        <v>111.89999999999964</v>
      </c>
      <c r="G266" s="4">
        <f t="shared" si="90"/>
        <v>75.27500000000002</v>
      </c>
      <c r="H266" s="9">
        <f t="shared" si="101"/>
        <v>127.21000000000004</v>
      </c>
      <c r="I266" s="4">
        <f t="shared" si="107"/>
        <v>25.792000000000009</v>
      </c>
      <c r="K266" s="16">
        <f t="shared" si="105"/>
        <v>1</v>
      </c>
      <c r="L266" s="4">
        <f t="shared" si="106"/>
        <v>211.71999999999935</v>
      </c>
      <c r="M266" s="6">
        <f t="shared" si="86"/>
        <v>1</v>
      </c>
      <c r="N266" s="4">
        <f t="shared" si="87"/>
        <v>211.71999999999935</v>
      </c>
      <c r="O266" s="6">
        <f t="shared" si="88"/>
        <v>1</v>
      </c>
      <c r="P266" s="4">
        <f t="shared" si="89"/>
        <v>211.71999999999935</v>
      </c>
      <c r="Q266" s="13"/>
      <c r="R266" s="13"/>
      <c r="S266" s="4">
        <f t="shared" si="104"/>
        <v>128.82999999999993</v>
      </c>
      <c r="T266" s="6">
        <f t="shared" ref="T266:T329" si="108">($C266-MIN($E261:$E265))/(MAX($E261:$E265)-MIN($E261:$E265))</f>
        <v>1.7159173168181401</v>
      </c>
      <c r="U266" s="4">
        <f t="shared" si="102"/>
        <v>-16.930000000000291</v>
      </c>
      <c r="V266" s="6">
        <f t="shared" ref="V266:V329" si="109">($D266-MIN($E261:$E265))/(MAX($E261:$E265)-MIN($E261:$E265))</f>
        <v>0.81589318748491646</v>
      </c>
      <c r="X266" s="4">
        <f t="shared" si="103"/>
        <v>-16.930000000000291</v>
      </c>
      <c r="Z266" s="4">
        <f t="shared" si="93"/>
        <v>128.82999999999993</v>
      </c>
      <c r="AA266" s="4">
        <f t="shared" si="94"/>
        <v>127.21000000000004</v>
      </c>
      <c r="AC266" s="4">
        <f t="shared" si="95"/>
        <v>92.210000000000036</v>
      </c>
      <c r="AD266" s="4">
        <f t="shared" si="91"/>
        <v>269.3700000000008</v>
      </c>
      <c r="AG266" s="4">
        <f t="shared" si="92"/>
        <v>0.34000000000014552</v>
      </c>
      <c r="AH266" s="4">
        <f t="shared" si="96"/>
        <v>55.1200000000008</v>
      </c>
      <c r="AI266" s="4">
        <f t="shared" si="97"/>
        <v>30.930000000000291</v>
      </c>
      <c r="AK266" s="4">
        <f t="shared" si="98"/>
        <v>127.21000000000004</v>
      </c>
      <c r="AL266" s="4">
        <f t="shared" si="99"/>
        <v>-30.930000000000291</v>
      </c>
    </row>
    <row r="267" spans="1:38">
      <c r="A267" s="2">
        <f>Pairs!P267</f>
        <v>40556</v>
      </c>
      <c r="B267" s="5">
        <f>Pairs!Q267</f>
        <v>7075.54</v>
      </c>
      <c r="C267" s="5">
        <f>Pairs!R267</f>
        <v>7084.07</v>
      </c>
      <c r="D267" s="5">
        <f>Pairs!S267</f>
        <v>7036.09</v>
      </c>
      <c r="E267" s="5">
        <f>Pairs!T267</f>
        <v>7075.11</v>
      </c>
      <c r="F267" s="4">
        <f t="shared" si="100"/>
        <v>47.979999999999563</v>
      </c>
      <c r="G267" s="4">
        <f t="shared" si="90"/>
        <v>76.50999999999992</v>
      </c>
      <c r="H267" s="9">
        <f t="shared" si="101"/>
        <v>6.3299999999999272</v>
      </c>
      <c r="I267" s="4">
        <f t="shared" si="107"/>
        <v>18.743999999999868</v>
      </c>
      <c r="K267" s="16">
        <f t="shared" si="105"/>
        <v>1</v>
      </c>
      <c r="L267" s="4">
        <f t="shared" si="106"/>
        <v>218.04999999999927</v>
      </c>
      <c r="M267" s="6">
        <f t="shared" si="86"/>
        <v>1</v>
      </c>
      <c r="N267" s="4">
        <f t="shared" si="87"/>
        <v>218.04999999999927</v>
      </c>
      <c r="O267" s="6">
        <f t="shared" si="88"/>
        <v>1</v>
      </c>
      <c r="P267" s="4">
        <f t="shared" si="89"/>
        <v>218.04999999999927</v>
      </c>
      <c r="Q267" s="13"/>
      <c r="R267" s="13"/>
      <c r="S267" s="4">
        <f t="shared" si="104"/>
        <v>15.289999999999964</v>
      </c>
      <c r="T267" s="6">
        <f t="shared" si="108"/>
        <v>1.0722180238050256</v>
      </c>
      <c r="U267" s="4">
        <f t="shared" si="102"/>
        <v>32.6899999999996</v>
      </c>
      <c r="V267" s="6">
        <f t="shared" si="109"/>
        <v>0.84559795956924377</v>
      </c>
      <c r="X267" s="4">
        <f t="shared" si="103"/>
        <v>15.289999999999964</v>
      </c>
      <c r="Z267" s="4">
        <f t="shared" si="93"/>
        <v>32.6899999999996</v>
      </c>
      <c r="AA267" s="4">
        <f t="shared" si="94"/>
        <v>6.3299999999999272</v>
      </c>
      <c r="AC267" s="4" t="str">
        <f t="shared" si="95"/>
        <v/>
      </c>
      <c r="AD267" s="4">
        <f t="shared" si="91"/>
        <v>223.09000000000015</v>
      </c>
      <c r="AG267" s="4">
        <f t="shared" si="92"/>
        <v>8.5299999999997453</v>
      </c>
      <c r="AH267" s="4">
        <f t="shared" si="96"/>
        <v>55.1200000000008</v>
      </c>
      <c r="AI267" s="4">
        <f t="shared" si="97"/>
        <v>30.930000000000291</v>
      </c>
      <c r="AK267" s="4">
        <f t="shared" si="98"/>
        <v>-30.930000000000291</v>
      </c>
      <c r="AL267" s="4">
        <f t="shared" si="99"/>
        <v>-6.3299999999999272</v>
      </c>
    </row>
    <row r="268" spans="1:38">
      <c r="A268" s="2">
        <f>Pairs!P268</f>
        <v>40557</v>
      </c>
      <c r="B268" s="5">
        <f>Pairs!Q268</f>
        <v>7055.42</v>
      </c>
      <c r="C268" s="5">
        <f>Pairs!R268</f>
        <v>7083.02</v>
      </c>
      <c r="D268" s="5">
        <f>Pairs!S268</f>
        <v>7015.35</v>
      </c>
      <c r="E268" s="5">
        <f>Pairs!T268</f>
        <v>7075.7</v>
      </c>
      <c r="F268" s="4">
        <f t="shared" si="100"/>
        <v>67.670000000000073</v>
      </c>
      <c r="G268" s="4">
        <f t="shared" si="90"/>
        <v>79.939166666666551</v>
      </c>
      <c r="H268" s="9">
        <f t="shared" si="101"/>
        <v>0.59000000000014552</v>
      </c>
      <c r="I268" s="4">
        <f t="shared" si="107"/>
        <v>25.571999999999935</v>
      </c>
      <c r="K268" s="16">
        <f t="shared" si="105"/>
        <v>1</v>
      </c>
      <c r="L268" s="4">
        <f t="shared" si="106"/>
        <v>218.63999999999942</v>
      </c>
      <c r="M268" s="6">
        <f t="shared" ref="M268:M331" si="110">(E268-MIN($E262:$E268))/(MAX($E262:$E268)-MIN($E262:$E268))</f>
        <v>1</v>
      </c>
      <c r="N268" s="4">
        <f t="shared" ref="N268:N331" si="111">MAX($E262:$E268)-MIN($E262:$E268)</f>
        <v>218.63999999999942</v>
      </c>
      <c r="O268" s="6">
        <f t="shared" ref="O268:O331" si="112">(E268-MIN($E260:$E268))/(MAX($E260:$E268)-MIN($E260:$E268))</f>
        <v>1</v>
      </c>
      <c r="P268" s="4">
        <f t="shared" ref="P268:P331" si="113">MAX($E260:$E268)-MIN($E260:$E268)</f>
        <v>218.63999999999942</v>
      </c>
      <c r="Q268" s="13"/>
      <c r="R268" s="13"/>
      <c r="S268" s="4">
        <f t="shared" si="104"/>
        <v>7.910000000000764</v>
      </c>
      <c r="T268" s="6">
        <f t="shared" si="108"/>
        <v>1.0362760834670983</v>
      </c>
      <c r="U268" s="4">
        <f t="shared" si="102"/>
        <v>59.759999999999309</v>
      </c>
      <c r="V268" s="6">
        <f t="shared" si="109"/>
        <v>0.72593441871130704</v>
      </c>
      <c r="X268" s="4">
        <f t="shared" si="103"/>
        <v>7.910000000000764</v>
      </c>
      <c r="Z268" s="4">
        <f t="shared" si="93"/>
        <v>59.759999999999309</v>
      </c>
      <c r="AA268" s="4">
        <f t="shared" si="94"/>
        <v>0.59000000000014552</v>
      </c>
      <c r="AC268" s="4">
        <f t="shared" si="95"/>
        <v>-34.409999999999854</v>
      </c>
      <c r="AD268" s="4">
        <f t="shared" si="91"/>
        <v>188.68000000000029</v>
      </c>
      <c r="AG268" s="4">
        <f t="shared" si="92"/>
        <v>27.600000000000364</v>
      </c>
      <c r="AH268" s="4">
        <f t="shared" si="96"/>
        <v>55.1200000000008</v>
      </c>
      <c r="AI268" s="4">
        <f t="shared" si="97"/>
        <v>30.930000000000291</v>
      </c>
      <c r="AK268" s="4">
        <f t="shared" si="98"/>
        <v>-30.930000000000291</v>
      </c>
      <c r="AL268" s="4">
        <f t="shared" si="99"/>
        <v>-0.59000000000014552</v>
      </c>
    </row>
    <row r="269" spans="1:38">
      <c r="A269" s="2">
        <f>Pairs!P269</f>
        <v>40560</v>
      </c>
      <c r="B269" s="5">
        <f>Pairs!Q269</f>
        <v>7072.75</v>
      </c>
      <c r="C269" s="5">
        <f>Pairs!R269</f>
        <v>7087.43</v>
      </c>
      <c r="D269" s="5">
        <f>Pairs!S269</f>
        <v>7055.83</v>
      </c>
      <c r="E269" s="5">
        <f>Pairs!T269</f>
        <v>7078.06</v>
      </c>
      <c r="F269" s="4">
        <f t="shared" si="100"/>
        <v>31.600000000000364</v>
      </c>
      <c r="G269" s="4">
        <f t="shared" si="90"/>
        <v>73.330833333333274</v>
      </c>
      <c r="H269" s="9">
        <f t="shared" si="101"/>
        <v>2.3600000000005821</v>
      </c>
      <c r="I269" s="4">
        <f t="shared" si="107"/>
        <v>44.2</v>
      </c>
      <c r="K269" s="16">
        <f t="shared" si="105"/>
        <v>1</v>
      </c>
      <c r="L269" s="4">
        <f t="shared" si="106"/>
        <v>136.49000000000069</v>
      </c>
      <c r="M269" s="6">
        <f t="shared" si="110"/>
        <v>1</v>
      </c>
      <c r="N269" s="4">
        <f t="shared" si="111"/>
        <v>221</v>
      </c>
      <c r="O269" s="6">
        <f t="shared" si="112"/>
        <v>1</v>
      </c>
      <c r="P269" s="4">
        <f t="shared" si="113"/>
        <v>221</v>
      </c>
      <c r="Q269" s="13"/>
      <c r="R269" s="13"/>
      <c r="S269" s="4">
        <f t="shared" si="104"/>
        <v>11.730000000000473</v>
      </c>
      <c r="T269" s="6">
        <f t="shared" si="108"/>
        <v>1.0536498353457762</v>
      </c>
      <c r="U269" s="4">
        <f t="shared" si="102"/>
        <v>19.869999999999891</v>
      </c>
      <c r="V269" s="6">
        <f t="shared" si="109"/>
        <v>0.90912001463593151</v>
      </c>
      <c r="X269" s="4">
        <f t="shared" si="103"/>
        <v>11.730000000000473</v>
      </c>
      <c r="Z269" s="4">
        <f t="shared" si="93"/>
        <v>19.869999999999891</v>
      </c>
      <c r="AA269" s="4">
        <f t="shared" si="94"/>
        <v>2.3600000000005821</v>
      </c>
      <c r="AC269" s="4" t="str">
        <f t="shared" si="95"/>
        <v/>
      </c>
      <c r="AD269" s="4">
        <f t="shared" si="91"/>
        <v>148.13000000000011</v>
      </c>
      <c r="AG269" s="4">
        <f t="shared" si="92"/>
        <v>14.680000000000291</v>
      </c>
      <c r="AH269" s="4">
        <f t="shared" si="96"/>
        <v>55.1200000000008</v>
      </c>
      <c r="AI269" s="4">
        <f t="shared" si="97"/>
        <v>30.930000000000291</v>
      </c>
      <c r="AK269" s="4">
        <f t="shared" si="98"/>
        <v>2.3600000000005821</v>
      </c>
      <c r="AL269" s="4">
        <f t="shared" si="99"/>
        <v>-2.3600000000005821</v>
      </c>
    </row>
    <row r="270" spans="1:38">
      <c r="A270" s="2">
        <f>Pairs!P270</f>
        <v>40561</v>
      </c>
      <c r="B270" s="5">
        <f>Pairs!Q270</f>
        <v>7100.48</v>
      </c>
      <c r="C270" s="5">
        <f>Pairs!R270</f>
        <v>7156.25</v>
      </c>
      <c r="D270" s="5">
        <f>Pairs!S270</f>
        <v>7099.12</v>
      </c>
      <c r="E270" s="5">
        <f>Pairs!T270</f>
        <v>7143.45</v>
      </c>
      <c r="F270" s="4">
        <f t="shared" si="100"/>
        <v>57.130000000000109</v>
      </c>
      <c r="G270" s="4">
        <f t="shared" si="90"/>
        <v>78.091666666666626</v>
      </c>
      <c r="H270" s="9">
        <f t="shared" si="101"/>
        <v>65.389999999999418</v>
      </c>
      <c r="I270" s="4">
        <f t="shared" si="107"/>
        <v>40.376000000000019</v>
      </c>
      <c r="K270" s="16">
        <f t="shared" si="105"/>
        <v>1</v>
      </c>
      <c r="L270" s="4">
        <f t="shared" si="106"/>
        <v>74.670000000000073</v>
      </c>
      <c r="M270" s="6">
        <f t="shared" si="110"/>
        <v>1</v>
      </c>
      <c r="N270" s="4">
        <f t="shared" si="111"/>
        <v>286.38999999999942</v>
      </c>
      <c r="O270" s="6">
        <f t="shared" si="112"/>
        <v>1</v>
      </c>
      <c r="P270" s="4">
        <f t="shared" si="113"/>
        <v>286.38999999999942</v>
      </c>
      <c r="Q270" s="13"/>
      <c r="R270" s="13"/>
      <c r="S270" s="4">
        <f t="shared" si="104"/>
        <v>78.1899999999996</v>
      </c>
      <c r="T270" s="6">
        <f t="shared" si="108"/>
        <v>1.572862480767816</v>
      </c>
      <c r="U270" s="4">
        <f t="shared" si="102"/>
        <v>-21.059999999999491</v>
      </c>
      <c r="V270" s="6">
        <f t="shared" si="109"/>
        <v>1.1542970180965593</v>
      </c>
      <c r="X270" s="4">
        <f t="shared" si="103"/>
        <v>-21.059999999999491</v>
      </c>
      <c r="Z270" s="4">
        <f t="shared" si="93"/>
        <v>78.1899999999996</v>
      </c>
      <c r="AA270" s="4">
        <f t="shared" si="94"/>
        <v>65.389999999999418</v>
      </c>
      <c r="AC270" s="4">
        <f t="shared" si="95"/>
        <v>30.389999999999418</v>
      </c>
      <c r="AD270" s="4">
        <f t="shared" si="91"/>
        <v>199.13000000000011</v>
      </c>
      <c r="AG270" s="4">
        <f t="shared" si="92"/>
        <v>1.3599999999996726</v>
      </c>
      <c r="AH270" s="4">
        <f t="shared" si="96"/>
        <v>55.1200000000008</v>
      </c>
      <c r="AI270" s="4">
        <f t="shared" si="97"/>
        <v>30.930000000000291</v>
      </c>
      <c r="AK270" s="4">
        <f t="shared" si="98"/>
        <v>65.389999999999418</v>
      </c>
      <c r="AL270" s="4">
        <f t="shared" si="99"/>
        <v>-30.930000000000291</v>
      </c>
    </row>
    <row r="271" spans="1:38">
      <c r="A271" s="2">
        <f>Pairs!P271</f>
        <v>40562</v>
      </c>
      <c r="B271" s="5">
        <f>Pairs!Q271</f>
        <v>7163.37</v>
      </c>
      <c r="C271" s="5">
        <f>Pairs!R271</f>
        <v>7165</v>
      </c>
      <c r="D271" s="5">
        <f>Pairs!S271</f>
        <v>7077.23</v>
      </c>
      <c r="E271" s="5">
        <f>Pairs!T271</f>
        <v>7082.76</v>
      </c>
      <c r="F271" s="4">
        <f t="shared" si="100"/>
        <v>87.770000000000437</v>
      </c>
      <c r="G271" s="4">
        <f t="shared" ref="G271:G334" si="114">AVERAGE(F260:F271)</f>
        <v>80.673333333333332</v>
      </c>
      <c r="H271" s="9">
        <f t="shared" si="101"/>
        <v>-60.6899999999996</v>
      </c>
      <c r="I271" s="4">
        <f t="shared" si="107"/>
        <v>2.7960000000000944</v>
      </c>
      <c r="K271" s="16">
        <f t="shared" si="105"/>
        <v>0.11194029850747043</v>
      </c>
      <c r="L271" s="4">
        <f t="shared" si="106"/>
        <v>68.340000000000146</v>
      </c>
      <c r="M271" s="6">
        <f t="shared" si="110"/>
        <v>0.69937586685159714</v>
      </c>
      <c r="N271" s="4">
        <f t="shared" si="111"/>
        <v>201.88000000000011</v>
      </c>
      <c r="O271" s="6">
        <f t="shared" si="112"/>
        <v>0.78808617619330379</v>
      </c>
      <c r="P271" s="4">
        <f t="shared" si="113"/>
        <v>286.38999999999942</v>
      </c>
      <c r="Q271" s="13"/>
      <c r="R271" s="13"/>
      <c r="S271" s="4">
        <f t="shared" si="104"/>
        <v>21.550000000000182</v>
      </c>
      <c r="T271" s="6">
        <f t="shared" si="108"/>
        <v>1.2886031873577093</v>
      </c>
      <c r="U271" s="4">
        <f t="shared" si="102"/>
        <v>66.220000000000255</v>
      </c>
      <c r="V271" s="6">
        <f t="shared" si="109"/>
        <v>0.11316459086647662</v>
      </c>
      <c r="X271" s="4">
        <f t="shared" si="103"/>
        <v>21.550000000000182</v>
      </c>
      <c r="Z271" s="4">
        <f t="shared" si="93"/>
        <v>66.220000000000255</v>
      </c>
      <c r="AA271" s="4">
        <f t="shared" si="94"/>
        <v>60.6899999999996</v>
      </c>
      <c r="AC271" s="4">
        <f t="shared" si="95"/>
        <v>25.6899999999996</v>
      </c>
      <c r="AD271" s="4">
        <f t="shared" si="91"/>
        <v>224.28999999999905</v>
      </c>
      <c r="AG271" s="4">
        <f t="shared" si="92"/>
        <v>1.6300000000001091</v>
      </c>
      <c r="AH271" s="4">
        <f t="shared" si="96"/>
        <v>55.1200000000008</v>
      </c>
      <c r="AI271" s="4">
        <f t="shared" si="97"/>
        <v>30.930000000000291</v>
      </c>
      <c r="AK271" s="4">
        <f t="shared" si="98"/>
        <v>-30.930000000000291</v>
      </c>
      <c r="AL271" s="4">
        <f t="shared" si="99"/>
        <v>60.6899999999996</v>
      </c>
    </row>
    <row r="272" spans="1:38">
      <c r="A272" s="2">
        <f>Pairs!P272</f>
        <v>40563</v>
      </c>
      <c r="B272" s="5">
        <f>Pairs!Q272</f>
        <v>7074.89</v>
      </c>
      <c r="C272" s="5">
        <f>Pairs!R272</f>
        <v>7084.24</v>
      </c>
      <c r="D272" s="5">
        <f>Pairs!S272</f>
        <v>7008.62</v>
      </c>
      <c r="E272" s="5">
        <f>Pairs!T272</f>
        <v>7024.27</v>
      </c>
      <c r="F272" s="4">
        <f t="shared" si="100"/>
        <v>75.619999999999891</v>
      </c>
      <c r="G272" s="4">
        <f t="shared" si="114"/>
        <v>80.821666666666715</v>
      </c>
      <c r="H272" s="9">
        <f t="shared" si="101"/>
        <v>-58.489999999999782</v>
      </c>
      <c r="I272" s="4">
        <f t="shared" si="107"/>
        <v>-10.167999999999846</v>
      </c>
      <c r="K272" s="16">
        <f t="shared" si="105"/>
        <v>0</v>
      </c>
      <c r="L272" s="4">
        <f t="shared" si="106"/>
        <v>119.17999999999938</v>
      </c>
      <c r="M272" s="6">
        <f t="shared" si="110"/>
        <v>0</v>
      </c>
      <c r="N272" s="4">
        <f t="shared" si="111"/>
        <v>119.17999999999938</v>
      </c>
      <c r="O272" s="6">
        <f t="shared" si="112"/>
        <v>0.58385418485282436</v>
      </c>
      <c r="P272" s="4">
        <f t="shared" si="113"/>
        <v>286.38999999999942</v>
      </c>
      <c r="Q272" s="13"/>
      <c r="R272" s="13"/>
      <c r="S272" s="4">
        <f t="shared" si="104"/>
        <v>1.4799999999995634</v>
      </c>
      <c r="T272" s="6">
        <f t="shared" si="108"/>
        <v>0.13359672227099925</v>
      </c>
      <c r="U272" s="4">
        <f t="shared" si="102"/>
        <v>74.140000000000327</v>
      </c>
      <c r="V272" s="6">
        <f t="shared" si="109"/>
        <v>-0.97292947029557564</v>
      </c>
      <c r="X272" s="4">
        <f t="shared" si="103"/>
        <v>1.4799999999995634</v>
      </c>
      <c r="Z272" s="4">
        <f t="shared" si="93"/>
        <v>74.140000000000327</v>
      </c>
      <c r="AA272" s="4">
        <f t="shared" si="94"/>
        <v>58.489999999999782</v>
      </c>
      <c r="AC272" s="4">
        <f t="shared" si="95"/>
        <v>23.489999999999782</v>
      </c>
      <c r="AD272" s="4">
        <f t="shared" ref="AD272:AD335" si="115">SUM(AC263:AC272)</f>
        <v>241.20999999999822</v>
      </c>
      <c r="AG272" s="4">
        <f t="shared" si="92"/>
        <v>9.3499999999994543</v>
      </c>
      <c r="AH272" s="4">
        <f t="shared" si="96"/>
        <v>55.1200000000008</v>
      </c>
      <c r="AI272" s="4">
        <f t="shared" si="97"/>
        <v>30.599999999999454</v>
      </c>
      <c r="AK272" s="4">
        <f t="shared" si="98"/>
        <v>-30.599999999999454</v>
      </c>
      <c r="AL272" s="4">
        <f t="shared" si="99"/>
        <v>58.489999999999782</v>
      </c>
    </row>
    <row r="273" spans="1:38">
      <c r="A273" s="2">
        <f>Pairs!P273</f>
        <v>40564</v>
      </c>
      <c r="B273" s="5">
        <f>Pairs!Q273</f>
        <v>7047.7</v>
      </c>
      <c r="C273" s="5">
        <f>Pairs!R273</f>
        <v>7122.89</v>
      </c>
      <c r="D273" s="5">
        <f>Pairs!S273</f>
        <v>7023.69</v>
      </c>
      <c r="E273" s="5">
        <f>Pairs!T273</f>
        <v>7062.42</v>
      </c>
      <c r="F273" s="4">
        <f t="shared" si="100"/>
        <v>99.200000000000728</v>
      </c>
      <c r="G273" s="4">
        <f t="shared" si="114"/>
        <v>78.726666666666759</v>
      </c>
      <c r="H273" s="9">
        <f t="shared" si="101"/>
        <v>38.149999999999636</v>
      </c>
      <c r="I273" s="4">
        <f t="shared" si="107"/>
        <v>-2.6559999999999491</v>
      </c>
      <c r="K273" s="16">
        <f t="shared" si="105"/>
        <v>0.32010404430273398</v>
      </c>
      <c r="L273" s="4">
        <f t="shared" si="106"/>
        <v>119.17999999999938</v>
      </c>
      <c r="M273" s="6">
        <f t="shared" si="110"/>
        <v>0.32010404430273398</v>
      </c>
      <c r="N273" s="4">
        <f t="shared" si="111"/>
        <v>119.17999999999938</v>
      </c>
      <c r="O273" s="6">
        <f t="shared" si="112"/>
        <v>0.59862294432336194</v>
      </c>
      <c r="P273" s="4">
        <f t="shared" si="113"/>
        <v>201.88000000000011</v>
      </c>
      <c r="Q273" s="13"/>
      <c r="R273" s="13"/>
      <c r="S273" s="4">
        <f t="shared" si="104"/>
        <v>98.619999999999891</v>
      </c>
      <c r="T273" s="6">
        <f t="shared" si="108"/>
        <v>0.82748783352911903</v>
      </c>
      <c r="U273" s="4">
        <f t="shared" si="102"/>
        <v>0.58000000000083674</v>
      </c>
      <c r="V273" s="6">
        <f t="shared" si="109"/>
        <v>-4.8665883537576757E-3</v>
      </c>
      <c r="X273" s="4">
        <f t="shared" si="103"/>
        <v>0.58000000000083674</v>
      </c>
      <c r="Z273" s="4">
        <f t="shared" si="93"/>
        <v>98.619999999999891</v>
      </c>
      <c r="AA273" s="4">
        <f t="shared" si="94"/>
        <v>38.149999999999636</v>
      </c>
      <c r="AC273" s="4">
        <f t="shared" si="95"/>
        <v>3.1499999999996362</v>
      </c>
      <c r="AD273" s="4">
        <f t="shared" si="115"/>
        <v>245.80999999999767</v>
      </c>
      <c r="AG273" s="4">
        <f t="shared" si="92"/>
        <v>24.010000000000218</v>
      </c>
      <c r="AH273" s="4">
        <f t="shared" si="96"/>
        <v>55.1200000000008</v>
      </c>
      <c r="AI273" s="4">
        <f t="shared" si="97"/>
        <v>29.319999999999709</v>
      </c>
      <c r="AK273" s="4">
        <f t="shared" si="98"/>
        <v>38.149999999999636</v>
      </c>
      <c r="AL273" s="4">
        <f t="shared" si="99"/>
        <v>-29.319999999999709</v>
      </c>
    </row>
    <row r="274" spans="1:38">
      <c r="A274" s="2">
        <f>Pairs!P274</f>
        <v>40567</v>
      </c>
      <c r="B274" s="5">
        <f>Pairs!Q274</f>
        <v>7080.78</v>
      </c>
      <c r="C274" s="5">
        <f>Pairs!R274</f>
        <v>7089.62</v>
      </c>
      <c r="D274" s="5">
        <f>Pairs!S274</f>
        <v>7000.41</v>
      </c>
      <c r="E274" s="5">
        <f>Pairs!T274</f>
        <v>7067.77</v>
      </c>
      <c r="F274" s="4">
        <f t="shared" si="100"/>
        <v>89.210000000000036</v>
      </c>
      <c r="G274" s="4">
        <f t="shared" si="114"/>
        <v>77.950833333333392</v>
      </c>
      <c r="H274" s="9">
        <f t="shared" si="101"/>
        <v>5.3500000000003638</v>
      </c>
      <c r="I274" s="4">
        <f t="shared" si="107"/>
        <v>-2.0579999999999927</v>
      </c>
      <c r="K274" s="16">
        <f t="shared" si="105"/>
        <v>0.36499412653129909</v>
      </c>
      <c r="L274" s="4">
        <f t="shared" si="106"/>
        <v>119.17999999999938</v>
      </c>
      <c r="M274" s="6">
        <f t="shared" si="110"/>
        <v>0.36499412653129909</v>
      </c>
      <c r="N274" s="4">
        <f t="shared" si="111"/>
        <v>119.17999999999938</v>
      </c>
      <c r="O274" s="6">
        <f t="shared" si="112"/>
        <v>0.36499412653129909</v>
      </c>
      <c r="P274" s="4">
        <f t="shared" si="113"/>
        <v>119.17999999999938</v>
      </c>
      <c r="Q274" s="13"/>
      <c r="R274" s="13"/>
      <c r="S274" s="4">
        <f t="shared" si="104"/>
        <v>27.199999999999818</v>
      </c>
      <c r="T274" s="6">
        <f t="shared" si="108"/>
        <v>0.54833025675448732</v>
      </c>
      <c r="U274" s="4">
        <f t="shared" si="102"/>
        <v>62.010000000000218</v>
      </c>
      <c r="V274" s="6">
        <f t="shared" si="109"/>
        <v>-0.20020137606981631</v>
      </c>
      <c r="X274" s="4">
        <f t="shared" si="103"/>
        <v>27.199999999999818</v>
      </c>
      <c r="Z274" s="4">
        <f t="shared" si="93"/>
        <v>62.010000000000218</v>
      </c>
      <c r="AA274" s="4">
        <f t="shared" si="94"/>
        <v>5.3500000000003638</v>
      </c>
      <c r="AC274" s="4">
        <f t="shared" si="95"/>
        <v>-29.649999999999636</v>
      </c>
      <c r="AD274" s="4">
        <f t="shared" si="115"/>
        <v>160.37999999999829</v>
      </c>
      <c r="AG274" s="4">
        <f t="shared" ref="AG274:AG337" si="116">IF(C274-B274&gt;B274-D274,B274-D274,C274-B274)</f>
        <v>8.8400000000001455</v>
      </c>
      <c r="AH274" s="4">
        <f t="shared" si="96"/>
        <v>55.1200000000008</v>
      </c>
      <c r="AI274" s="4">
        <f t="shared" si="97"/>
        <v>29.319999999999709</v>
      </c>
      <c r="AK274" s="4">
        <f t="shared" si="98"/>
        <v>-29.319999999999709</v>
      </c>
      <c r="AL274" s="4">
        <f t="shared" si="99"/>
        <v>-5.3500000000003638</v>
      </c>
    </row>
    <row r="275" spans="1:38">
      <c r="A275" s="2">
        <f>Pairs!P275</f>
        <v>40568</v>
      </c>
      <c r="B275" s="5">
        <f>Pairs!Q275</f>
        <v>7096.84</v>
      </c>
      <c r="C275" s="5">
        <f>Pairs!R275</f>
        <v>7102.08</v>
      </c>
      <c r="D275" s="5">
        <f>Pairs!S275</f>
        <v>7043.64</v>
      </c>
      <c r="E275" s="5">
        <f>Pairs!T275</f>
        <v>7059.01</v>
      </c>
      <c r="F275" s="4">
        <f t="shared" si="100"/>
        <v>58.4399999999996</v>
      </c>
      <c r="G275" s="4">
        <f t="shared" si="114"/>
        <v>76.90333333333335</v>
      </c>
      <c r="H275" s="9">
        <f t="shared" si="101"/>
        <v>-8.7600000000002183</v>
      </c>
      <c r="I275" s="4">
        <f t="shared" si="107"/>
        <v>-16.88799999999992</v>
      </c>
      <c r="K275" s="16">
        <f t="shared" si="105"/>
        <v>0.59394768336467618</v>
      </c>
      <c r="L275" s="4">
        <f t="shared" si="106"/>
        <v>58.489999999999782</v>
      </c>
      <c r="M275" s="6">
        <f t="shared" si="110"/>
        <v>0.2914918610505115</v>
      </c>
      <c r="N275" s="4">
        <f t="shared" si="111"/>
        <v>119.17999999999938</v>
      </c>
      <c r="O275" s="6">
        <f t="shared" si="112"/>
        <v>0.2914918610505115</v>
      </c>
      <c r="P275" s="4">
        <f t="shared" si="113"/>
        <v>119.17999999999938</v>
      </c>
      <c r="Q275" s="13"/>
      <c r="R275" s="13"/>
      <c r="S275" s="4">
        <f t="shared" si="104"/>
        <v>34.309999999999491</v>
      </c>
      <c r="T275" s="6">
        <f t="shared" si="108"/>
        <v>0.65287799966437232</v>
      </c>
      <c r="U275" s="4">
        <f t="shared" si="102"/>
        <v>24.130000000000109</v>
      </c>
      <c r="V275" s="6">
        <f t="shared" si="109"/>
        <v>0.16252726967612008</v>
      </c>
      <c r="X275" s="4">
        <f t="shared" si="103"/>
        <v>24.130000000000109</v>
      </c>
      <c r="Z275" s="4">
        <f t="shared" si="93"/>
        <v>34.309999999999491</v>
      </c>
      <c r="AA275" s="4">
        <f t="shared" si="94"/>
        <v>8.7600000000002183</v>
      </c>
      <c r="AC275" s="4" t="str">
        <f t="shared" si="95"/>
        <v/>
      </c>
      <c r="AD275" s="4">
        <f t="shared" si="115"/>
        <v>110.86999999999898</v>
      </c>
      <c r="AG275" s="4">
        <f t="shared" si="116"/>
        <v>5.2399999999997817</v>
      </c>
      <c r="AH275" s="4">
        <f t="shared" si="96"/>
        <v>55.1200000000008</v>
      </c>
      <c r="AI275" s="4">
        <f t="shared" si="97"/>
        <v>27.659999999999854</v>
      </c>
      <c r="AK275" s="4">
        <f t="shared" si="98"/>
        <v>-8.7600000000002183</v>
      </c>
      <c r="AL275" s="4">
        <f t="shared" si="99"/>
        <v>-27.659999999999854</v>
      </c>
    </row>
    <row r="276" spans="1:38">
      <c r="A276" s="2">
        <f>Pairs!P276</f>
        <v>40569</v>
      </c>
      <c r="B276" s="5">
        <f>Pairs!Q276</f>
        <v>7092.89</v>
      </c>
      <c r="C276" s="5">
        <f>Pairs!R276</f>
        <v>7160.86</v>
      </c>
      <c r="D276" s="5">
        <f>Pairs!S276</f>
        <v>7087.25</v>
      </c>
      <c r="E276" s="5">
        <f>Pairs!T276</f>
        <v>7127.35</v>
      </c>
      <c r="F276" s="4">
        <f t="shared" si="100"/>
        <v>73.609999999999673</v>
      </c>
      <c r="G276" s="4">
        <f t="shared" si="114"/>
        <v>74.233333333333277</v>
      </c>
      <c r="H276" s="9">
        <f t="shared" si="101"/>
        <v>68.340000000000146</v>
      </c>
      <c r="I276" s="4">
        <f t="shared" si="107"/>
        <v>8.9180000000000295</v>
      </c>
      <c r="K276" s="16">
        <f t="shared" si="105"/>
        <v>1</v>
      </c>
      <c r="L276" s="4">
        <f t="shared" si="106"/>
        <v>103.07999999999993</v>
      </c>
      <c r="M276" s="6">
        <f t="shared" si="110"/>
        <v>0.86491021983554672</v>
      </c>
      <c r="N276" s="4">
        <f t="shared" si="111"/>
        <v>119.17999999999938</v>
      </c>
      <c r="O276" s="6">
        <f t="shared" si="112"/>
        <v>0.86491021983554672</v>
      </c>
      <c r="P276" s="4">
        <f t="shared" si="113"/>
        <v>119.17999999999938</v>
      </c>
      <c r="Q276" s="13"/>
      <c r="R276" s="13"/>
      <c r="S276" s="4">
        <f t="shared" si="104"/>
        <v>101.84999999999945</v>
      </c>
      <c r="T276" s="6">
        <f t="shared" si="108"/>
        <v>2.3352709864934131</v>
      </c>
      <c r="U276" s="4">
        <f t="shared" si="102"/>
        <v>-28.239999999999782</v>
      </c>
      <c r="V276" s="6">
        <f t="shared" si="109"/>
        <v>1.0767652590186323</v>
      </c>
      <c r="X276" s="4">
        <f t="shared" si="103"/>
        <v>-28.239999999999782</v>
      </c>
      <c r="Z276" s="4">
        <f t="shared" ref="Z276:Z339" si="117">MAX(S276,U276)</f>
        <v>101.84999999999945</v>
      </c>
      <c r="AA276" s="4">
        <f t="shared" ref="AA276:AA339" si="118">ABS(H276)</f>
        <v>68.340000000000146</v>
      </c>
      <c r="AC276" s="4">
        <f t="shared" si="95"/>
        <v>33.340000000000146</v>
      </c>
      <c r="AD276" s="4">
        <f t="shared" si="115"/>
        <v>51.999999999999091</v>
      </c>
      <c r="AG276" s="4">
        <f t="shared" si="116"/>
        <v>5.6400000000003274</v>
      </c>
      <c r="AH276" s="4">
        <f t="shared" si="96"/>
        <v>55.1200000000008</v>
      </c>
      <c r="AI276" s="4">
        <f t="shared" si="97"/>
        <v>27.600000000000364</v>
      </c>
      <c r="AK276" s="4">
        <f t="shared" si="98"/>
        <v>68.340000000000146</v>
      </c>
      <c r="AL276" s="4">
        <f t="shared" si="99"/>
        <v>-27.600000000000364</v>
      </c>
    </row>
    <row r="277" spans="1:38">
      <c r="A277" s="2">
        <f>Pairs!P277</f>
        <v>40570</v>
      </c>
      <c r="B277" s="5">
        <f>Pairs!Q277</f>
        <v>7120.64</v>
      </c>
      <c r="C277" s="5">
        <f>Pairs!R277</f>
        <v>7180.15</v>
      </c>
      <c r="D277" s="5">
        <f>Pairs!S277</f>
        <v>7114.35</v>
      </c>
      <c r="E277" s="5">
        <f>Pairs!T277</f>
        <v>7155.58</v>
      </c>
      <c r="F277" s="4">
        <f t="shared" si="100"/>
        <v>65.799999999999272</v>
      </c>
      <c r="G277" s="4">
        <f t="shared" si="114"/>
        <v>72.160833333333287</v>
      </c>
      <c r="H277" s="9">
        <f t="shared" si="101"/>
        <v>28.229999999999563</v>
      </c>
      <c r="I277" s="4">
        <f t="shared" si="107"/>
        <v>26.261999999999897</v>
      </c>
      <c r="K277" s="16">
        <f t="shared" si="105"/>
        <v>1</v>
      </c>
      <c r="L277" s="4">
        <f t="shared" si="106"/>
        <v>96.569999999999709</v>
      </c>
      <c r="M277" s="6">
        <f t="shared" si="110"/>
        <v>1</v>
      </c>
      <c r="N277" s="4">
        <f t="shared" si="111"/>
        <v>131.30999999999949</v>
      </c>
      <c r="O277" s="6">
        <f t="shared" si="112"/>
        <v>1</v>
      </c>
      <c r="P277" s="4">
        <f t="shared" si="113"/>
        <v>131.30999999999949</v>
      </c>
      <c r="Q277" s="13"/>
      <c r="R277" s="13"/>
      <c r="S277" s="4">
        <f t="shared" si="104"/>
        <v>52.799999999999272</v>
      </c>
      <c r="T277" s="6">
        <f t="shared" si="108"/>
        <v>1.512223515715942</v>
      </c>
      <c r="U277" s="4">
        <f t="shared" si="102"/>
        <v>13</v>
      </c>
      <c r="V277" s="6">
        <f t="shared" si="109"/>
        <v>0.87388436166084582</v>
      </c>
      <c r="X277" s="4">
        <f t="shared" si="103"/>
        <v>13</v>
      </c>
      <c r="Z277" s="4">
        <f t="shared" si="117"/>
        <v>52.799999999999272</v>
      </c>
      <c r="AA277" s="4">
        <f t="shared" si="118"/>
        <v>28.229999999999563</v>
      </c>
      <c r="AC277" s="4">
        <f t="shared" si="95"/>
        <v>-6.7700000000004366</v>
      </c>
      <c r="AD277" s="4">
        <f t="shared" si="115"/>
        <v>45.229999999998654</v>
      </c>
      <c r="AG277" s="4">
        <f t="shared" si="116"/>
        <v>6.2899999999999636</v>
      </c>
      <c r="AH277" s="4">
        <f t="shared" si="96"/>
        <v>55.1200000000008</v>
      </c>
      <c r="AI277" s="4">
        <f t="shared" si="97"/>
        <v>25.779999999999745</v>
      </c>
      <c r="AK277" s="4">
        <f t="shared" si="98"/>
        <v>28.229999999999563</v>
      </c>
      <c r="AL277" s="4">
        <f t="shared" si="99"/>
        <v>-25.779999999999745</v>
      </c>
    </row>
    <row r="278" spans="1:38">
      <c r="A278" s="2">
        <f>Pairs!P278</f>
        <v>40571</v>
      </c>
      <c r="B278" s="5">
        <f>Pairs!Q278</f>
        <v>7155.47</v>
      </c>
      <c r="C278" s="5">
        <f>Pairs!R278</f>
        <v>7177.23</v>
      </c>
      <c r="D278" s="5">
        <f>Pairs!S278</f>
        <v>7102.8</v>
      </c>
      <c r="E278" s="5">
        <f>Pairs!T278</f>
        <v>7102.8</v>
      </c>
      <c r="F278" s="4">
        <f t="shared" si="100"/>
        <v>74.429999999999382</v>
      </c>
      <c r="G278" s="4">
        <f t="shared" si="114"/>
        <v>69.038333333333256</v>
      </c>
      <c r="H278" s="9">
        <f t="shared" si="101"/>
        <v>-52.779999999999745</v>
      </c>
      <c r="I278" s="4">
        <f t="shared" si="107"/>
        <v>8.0760000000000218</v>
      </c>
      <c r="K278" s="16">
        <f t="shared" si="105"/>
        <v>0.45345345345345445</v>
      </c>
      <c r="L278" s="4">
        <f t="shared" si="106"/>
        <v>96.569999999999709</v>
      </c>
      <c r="M278" s="6">
        <f t="shared" si="110"/>
        <v>0.59805041504835921</v>
      </c>
      <c r="N278" s="4">
        <f t="shared" si="111"/>
        <v>131.30999999999949</v>
      </c>
      <c r="O278" s="6">
        <f t="shared" si="112"/>
        <v>0.59805041504835921</v>
      </c>
      <c r="P278" s="4">
        <f t="shared" si="113"/>
        <v>131.30999999999949</v>
      </c>
      <c r="Q278" s="13"/>
      <c r="R278" s="13"/>
      <c r="S278" s="4">
        <f t="shared" si="104"/>
        <v>21.649999999999636</v>
      </c>
      <c r="T278" s="6">
        <f t="shared" si="108"/>
        <v>1.2241897069483245</v>
      </c>
      <c r="U278" s="4">
        <f t="shared" si="102"/>
        <v>52.779999999999745</v>
      </c>
      <c r="V278" s="6">
        <f t="shared" si="109"/>
        <v>0.45345345345345445</v>
      </c>
      <c r="X278" s="4">
        <f t="shared" si="103"/>
        <v>21.649999999999636</v>
      </c>
      <c r="Z278" s="4">
        <f t="shared" si="117"/>
        <v>52.779999999999745</v>
      </c>
      <c r="AA278" s="4">
        <f t="shared" si="118"/>
        <v>52.779999999999745</v>
      </c>
      <c r="AC278" s="4">
        <f t="shared" si="95"/>
        <v>17.779999999999745</v>
      </c>
      <c r="AD278" s="4">
        <f t="shared" si="115"/>
        <v>97.419999999998254</v>
      </c>
      <c r="AG278" s="4">
        <f t="shared" si="116"/>
        <v>21.759999999999309</v>
      </c>
      <c r="AH278" s="4">
        <f t="shared" si="96"/>
        <v>55.1200000000008</v>
      </c>
      <c r="AI278" s="4">
        <f t="shared" si="97"/>
        <v>25.779999999999745</v>
      </c>
      <c r="AK278" s="4">
        <f t="shared" si="98"/>
        <v>-25.779999999999745</v>
      </c>
      <c r="AL278" s="4">
        <f t="shared" si="99"/>
        <v>52.779999999999745</v>
      </c>
    </row>
    <row r="279" spans="1:38">
      <c r="A279" s="2">
        <f>Pairs!P279</f>
        <v>40574</v>
      </c>
      <c r="B279" s="5">
        <f>Pairs!Q279</f>
        <v>7094.56</v>
      </c>
      <c r="C279" s="5">
        <f>Pairs!R279</f>
        <v>7107.37</v>
      </c>
      <c r="D279" s="5">
        <f>Pairs!S279</f>
        <v>7033.09</v>
      </c>
      <c r="E279" s="5">
        <f>Pairs!T279</f>
        <v>7077.48</v>
      </c>
      <c r="F279" s="4">
        <f t="shared" si="100"/>
        <v>74.279999999999745</v>
      </c>
      <c r="G279" s="4">
        <f t="shared" si="114"/>
        <v>71.229999999999947</v>
      </c>
      <c r="H279" s="9">
        <f t="shared" si="101"/>
        <v>-25.320000000000618</v>
      </c>
      <c r="I279" s="4">
        <f t="shared" si="107"/>
        <v>1.9419999999998254</v>
      </c>
      <c r="K279" s="16">
        <f t="shared" si="105"/>
        <v>0.19126022574297816</v>
      </c>
      <c r="L279" s="4">
        <f t="shared" si="106"/>
        <v>96.569999999999709</v>
      </c>
      <c r="M279" s="6">
        <f t="shared" si="110"/>
        <v>0.19126022574297816</v>
      </c>
      <c r="N279" s="4">
        <f t="shared" si="111"/>
        <v>96.569999999999709</v>
      </c>
      <c r="O279" s="6">
        <f t="shared" si="112"/>
        <v>0.40522427842509584</v>
      </c>
      <c r="P279" s="4">
        <f t="shared" si="113"/>
        <v>131.30999999999949</v>
      </c>
      <c r="Q279" s="13"/>
      <c r="R279" s="13"/>
      <c r="S279" s="4">
        <f t="shared" si="104"/>
        <v>4.569999999999709</v>
      </c>
      <c r="T279" s="6">
        <f t="shared" si="108"/>
        <v>0.50077663870767131</v>
      </c>
      <c r="U279" s="4">
        <f t="shared" si="102"/>
        <v>69.710000000000036</v>
      </c>
      <c r="V279" s="6">
        <f t="shared" si="109"/>
        <v>-0.26840633737185615</v>
      </c>
      <c r="X279" s="4">
        <f t="shared" si="103"/>
        <v>4.569999999999709</v>
      </c>
      <c r="Z279" s="4">
        <f t="shared" si="117"/>
        <v>69.710000000000036</v>
      </c>
      <c r="AA279" s="4">
        <f t="shared" si="118"/>
        <v>25.320000000000618</v>
      </c>
      <c r="AC279" s="4">
        <f t="shared" si="95"/>
        <v>-9.6799999999993815</v>
      </c>
      <c r="AD279" s="4">
        <f t="shared" si="115"/>
        <v>87.739999999998872</v>
      </c>
      <c r="AG279" s="4">
        <f t="shared" si="116"/>
        <v>12.809999999999491</v>
      </c>
      <c r="AH279" s="4">
        <f t="shared" si="96"/>
        <v>30.599999999999454</v>
      </c>
      <c r="AI279" s="4">
        <f t="shared" si="97"/>
        <v>24.010000000000218</v>
      </c>
      <c r="AK279" s="4">
        <f t="shared" si="98"/>
        <v>-24.010000000000218</v>
      </c>
      <c r="AL279" s="4">
        <f t="shared" si="99"/>
        <v>25.320000000000618</v>
      </c>
    </row>
    <row r="280" spans="1:38">
      <c r="A280" s="2">
        <f>Pairs!P280</f>
        <v>40575</v>
      </c>
      <c r="B280" s="5">
        <f>Pairs!Q280</f>
        <v>7133.34</v>
      </c>
      <c r="C280" s="5">
        <f>Pairs!R280</f>
        <v>7190.75</v>
      </c>
      <c r="D280" s="5">
        <f>Pairs!S280</f>
        <v>7105.31</v>
      </c>
      <c r="E280" s="5">
        <f>Pairs!T280</f>
        <v>7184.27</v>
      </c>
      <c r="F280" s="4">
        <f t="shared" si="100"/>
        <v>85.4399999999996</v>
      </c>
      <c r="G280" s="4">
        <f t="shared" si="114"/>
        <v>72.710833333333241</v>
      </c>
      <c r="H280" s="9">
        <f t="shared" si="101"/>
        <v>106.79000000000087</v>
      </c>
      <c r="I280" s="4">
        <f t="shared" si="107"/>
        <v>25.052000000000042</v>
      </c>
      <c r="K280" s="16">
        <f t="shared" si="105"/>
        <v>1</v>
      </c>
      <c r="L280" s="4">
        <f t="shared" si="106"/>
        <v>106.79000000000087</v>
      </c>
      <c r="M280" s="6">
        <f t="shared" si="110"/>
        <v>1</v>
      </c>
      <c r="N280" s="4">
        <f t="shared" si="111"/>
        <v>125.26000000000022</v>
      </c>
      <c r="O280" s="6">
        <f t="shared" si="112"/>
        <v>1</v>
      </c>
      <c r="P280" s="4">
        <f t="shared" si="113"/>
        <v>160</v>
      </c>
      <c r="Q280" s="13"/>
      <c r="R280" s="13"/>
      <c r="S280" s="4">
        <f t="shared" si="104"/>
        <v>113.27000000000044</v>
      </c>
      <c r="T280" s="6">
        <f t="shared" si="108"/>
        <v>1.3641917779848833</v>
      </c>
      <c r="U280" s="4">
        <f t="shared" si="102"/>
        <v>-27.830000000000837</v>
      </c>
      <c r="V280" s="6">
        <f t="shared" si="109"/>
        <v>0.47944496220358623</v>
      </c>
      <c r="X280" s="4">
        <f t="shared" si="103"/>
        <v>-27.830000000000837</v>
      </c>
      <c r="Z280" s="4">
        <f t="shared" si="117"/>
        <v>113.27000000000044</v>
      </c>
      <c r="AA280" s="4">
        <f t="shared" si="118"/>
        <v>106.79000000000087</v>
      </c>
      <c r="AC280" s="4">
        <f t="shared" si="95"/>
        <v>71.790000000000873</v>
      </c>
      <c r="AD280" s="4">
        <f t="shared" si="115"/>
        <v>129.14000000000033</v>
      </c>
      <c r="AG280" s="4">
        <f t="shared" si="116"/>
        <v>28.029999999999745</v>
      </c>
      <c r="AH280" s="4">
        <f t="shared" si="96"/>
        <v>28.029999999999745</v>
      </c>
      <c r="AI280" s="4">
        <f t="shared" si="97"/>
        <v>24.010000000000218</v>
      </c>
      <c r="AK280" s="4">
        <f t="shared" si="98"/>
        <v>106.79000000000087</v>
      </c>
      <c r="AL280" s="4">
        <f t="shared" si="99"/>
        <v>-24.010000000000218</v>
      </c>
    </row>
    <row r="281" spans="1:38">
      <c r="A281" s="2">
        <f>Pairs!P281</f>
        <v>40576</v>
      </c>
      <c r="B281" s="5">
        <f>Pairs!Q281</f>
        <v>7202.62</v>
      </c>
      <c r="C281" s="5">
        <f>Pairs!R281</f>
        <v>7222.13</v>
      </c>
      <c r="D281" s="5">
        <f>Pairs!S281</f>
        <v>7160.36</v>
      </c>
      <c r="E281" s="5">
        <f>Pairs!T281</f>
        <v>7183.67</v>
      </c>
      <c r="F281" s="4">
        <f t="shared" si="100"/>
        <v>61.770000000000437</v>
      </c>
      <c r="G281" s="4">
        <f t="shared" si="114"/>
        <v>75.224999999999909</v>
      </c>
      <c r="H281" s="9">
        <f t="shared" si="101"/>
        <v>-0.6000000000003638</v>
      </c>
      <c r="I281" s="4">
        <f t="shared" si="107"/>
        <v>11.263999999999943</v>
      </c>
      <c r="K281" s="16">
        <f t="shared" si="105"/>
        <v>0.99438149639479012</v>
      </c>
      <c r="L281" s="4">
        <f t="shared" si="106"/>
        <v>106.79000000000087</v>
      </c>
      <c r="M281" s="6">
        <f t="shared" si="110"/>
        <v>0.99520996327638223</v>
      </c>
      <c r="N281" s="4">
        <f t="shared" si="111"/>
        <v>125.26000000000022</v>
      </c>
      <c r="O281" s="6">
        <f t="shared" si="112"/>
        <v>0.99520996327638223</v>
      </c>
      <c r="P281" s="4">
        <f t="shared" si="113"/>
        <v>125.26000000000022</v>
      </c>
      <c r="Q281" s="13"/>
      <c r="R281" s="13"/>
      <c r="S281" s="4">
        <f t="shared" si="104"/>
        <v>37.859999999999673</v>
      </c>
      <c r="T281" s="6">
        <f t="shared" si="108"/>
        <v>1.3545275774885228</v>
      </c>
      <c r="U281" s="4">
        <f t="shared" si="102"/>
        <v>23.910000000000764</v>
      </c>
      <c r="V281" s="6">
        <f t="shared" si="109"/>
        <v>0.77610263133251645</v>
      </c>
      <c r="X281" s="4">
        <f t="shared" si="103"/>
        <v>23.910000000000764</v>
      </c>
      <c r="Z281" s="4">
        <f t="shared" si="117"/>
        <v>37.859999999999673</v>
      </c>
      <c r="AA281" s="4">
        <f t="shared" si="118"/>
        <v>0.6000000000003638</v>
      </c>
      <c r="AC281" s="4">
        <f t="shared" si="95"/>
        <v>-34.399999999999636</v>
      </c>
      <c r="AD281" s="4">
        <f t="shared" si="115"/>
        <v>69.050000000001091</v>
      </c>
      <c r="AG281" s="4">
        <f t="shared" si="116"/>
        <v>19.510000000000218</v>
      </c>
      <c r="AH281" s="4">
        <f t="shared" si="96"/>
        <v>28.029999999999745</v>
      </c>
      <c r="AI281" s="4">
        <f t="shared" si="97"/>
        <v>24.010000000000218</v>
      </c>
      <c r="AK281" s="4">
        <f t="shared" si="98"/>
        <v>-0.6000000000003638</v>
      </c>
      <c r="AL281" s="4">
        <f t="shared" si="99"/>
        <v>-24.010000000000218</v>
      </c>
    </row>
    <row r="282" spans="1:38">
      <c r="A282" s="2">
        <f>Pairs!P282</f>
        <v>40577</v>
      </c>
      <c r="B282" s="5">
        <f>Pairs!Q282</f>
        <v>7175.75</v>
      </c>
      <c r="C282" s="5">
        <f>Pairs!R282</f>
        <v>7198.98</v>
      </c>
      <c r="D282" s="5">
        <f>Pairs!S282</f>
        <v>7144.08</v>
      </c>
      <c r="E282" s="5">
        <f>Pairs!T282</f>
        <v>7193.68</v>
      </c>
      <c r="F282" s="4">
        <f t="shared" si="100"/>
        <v>54.899999999999636</v>
      </c>
      <c r="G282" s="4">
        <f t="shared" si="114"/>
        <v>75.039166666666532</v>
      </c>
      <c r="H282" s="9">
        <f t="shared" si="101"/>
        <v>10.010000000000218</v>
      </c>
      <c r="I282" s="4">
        <f t="shared" si="107"/>
        <v>7.6200000000000729</v>
      </c>
      <c r="K282" s="16">
        <f t="shared" si="105"/>
        <v>1</v>
      </c>
      <c r="L282" s="4">
        <f t="shared" si="106"/>
        <v>116.20000000000073</v>
      </c>
      <c r="M282" s="6">
        <f t="shared" si="110"/>
        <v>1</v>
      </c>
      <c r="N282" s="4">
        <f t="shared" si="111"/>
        <v>116.20000000000073</v>
      </c>
      <c r="O282" s="6">
        <f t="shared" si="112"/>
        <v>1</v>
      </c>
      <c r="P282" s="4">
        <f t="shared" si="113"/>
        <v>134.67000000000007</v>
      </c>
      <c r="Q282" s="13"/>
      <c r="R282" s="13"/>
      <c r="S282" s="4">
        <f t="shared" si="104"/>
        <v>15.309999999999491</v>
      </c>
      <c r="T282" s="6">
        <f t="shared" si="108"/>
        <v>1.137746980054303</v>
      </c>
      <c r="U282" s="4">
        <f t="shared" si="102"/>
        <v>39.590000000000146</v>
      </c>
      <c r="V282" s="6">
        <f t="shared" si="109"/>
        <v>0.62365390017791755</v>
      </c>
      <c r="X282" s="4">
        <f t="shared" si="103"/>
        <v>15.309999999999491</v>
      </c>
      <c r="Z282" s="4">
        <f t="shared" si="117"/>
        <v>39.590000000000146</v>
      </c>
      <c r="AA282" s="4">
        <f t="shared" si="118"/>
        <v>10.010000000000218</v>
      </c>
      <c r="AC282" s="4">
        <f t="shared" si="95"/>
        <v>-24.989999999999782</v>
      </c>
      <c r="AD282" s="4">
        <f t="shared" si="115"/>
        <v>20.570000000001528</v>
      </c>
      <c r="AG282" s="4">
        <f t="shared" si="116"/>
        <v>23.229999999999563</v>
      </c>
      <c r="AH282" s="4">
        <f t="shared" si="96"/>
        <v>28.029999999999745</v>
      </c>
      <c r="AI282" s="4">
        <f t="shared" si="97"/>
        <v>23.229999999999563</v>
      </c>
      <c r="AK282" s="4">
        <f t="shared" si="98"/>
        <v>-23.229999999999563</v>
      </c>
      <c r="AL282" s="4">
        <f t="shared" si="99"/>
        <v>-10.010000000000218</v>
      </c>
    </row>
    <row r="283" spans="1:38">
      <c r="A283" s="2">
        <f>Pairs!P283</f>
        <v>40578</v>
      </c>
      <c r="B283" s="5">
        <f>Pairs!Q283</f>
        <v>7216.66</v>
      </c>
      <c r="C283" s="5">
        <f>Pairs!R283</f>
        <v>7226.64</v>
      </c>
      <c r="D283" s="5">
        <f>Pairs!S283</f>
        <v>7186.24</v>
      </c>
      <c r="E283" s="5">
        <f>Pairs!T283</f>
        <v>7216.21</v>
      </c>
      <c r="F283" s="4">
        <f t="shared" si="100"/>
        <v>40.400000000000546</v>
      </c>
      <c r="G283" s="4">
        <f t="shared" si="114"/>
        <v>71.091666666666541</v>
      </c>
      <c r="H283" s="9">
        <f t="shared" si="101"/>
        <v>22.529999999999745</v>
      </c>
      <c r="I283" s="4">
        <f t="shared" si="107"/>
        <v>22.68199999999997</v>
      </c>
      <c r="K283" s="16">
        <f t="shared" si="105"/>
        <v>1</v>
      </c>
      <c r="L283" s="4">
        <f t="shared" si="106"/>
        <v>138.73000000000047</v>
      </c>
      <c r="M283" s="6">
        <f t="shared" si="110"/>
        <v>1</v>
      </c>
      <c r="N283" s="4">
        <f t="shared" si="111"/>
        <v>138.73000000000047</v>
      </c>
      <c r="O283" s="6">
        <f t="shared" si="112"/>
        <v>1</v>
      </c>
      <c r="P283" s="4">
        <f t="shared" si="113"/>
        <v>157.19999999999982</v>
      </c>
      <c r="Q283" s="13"/>
      <c r="R283" s="13"/>
      <c r="S283" s="4">
        <f t="shared" si="104"/>
        <v>32.960000000000036</v>
      </c>
      <c r="T283" s="6">
        <f t="shared" si="108"/>
        <v>1.2836488812392413</v>
      </c>
      <c r="U283" s="4">
        <f t="shared" si="102"/>
        <v>7.4400000000005093</v>
      </c>
      <c r="V283" s="6">
        <f t="shared" si="109"/>
        <v>0.93597246127366207</v>
      </c>
      <c r="X283" s="4">
        <f t="shared" si="103"/>
        <v>7.4400000000005093</v>
      </c>
      <c r="Z283" s="4">
        <f t="shared" si="117"/>
        <v>32.960000000000036</v>
      </c>
      <c r="AA283" s="4">
        <f t="shared" si="118"/>
        <v>22.529999999999745</v>
      </c>
      <c r="AC283" s="4" t="str">
        <f t="shared" si="95"/>
        <v/>
      </c>
      <c r="AD283" s="4">
        <f t="shared" si="115"/>
        <v>17.420000000001892</v>
      </c>
      <c r="AG283" s="4">
        <f t="shared" si="116"/>
        <v>9.9800000000004729</v>
      </c>
      <c r="AH283" s="4">
        <f t="shared" si="96"/>
        <v>28.029999999999745</v>
      </c>
      <c r="AI283" s="4">
        <f t="shared" si="97"/>
        <v>23.229999999999563</v>
      </c>
      <c r="AK283" s="4">
        <f t="shared" si="98"/>
        <v>22.529999999999745</v>
      </c>
      <c r="AL283" s="4">
        <f t="shared" si="99"/>
        <v>-23.229999999999563</v>
      </c>
    </row>
    <row r="284" spans="1:38">
      <c r="A284" s="2">
        <f>Pairs!P284</f>
        <v>40581</v>
      </c>
      <c r="B284" s="5">
        <f>Pairs!Q284</f>
        <v>7222.05</v>
      </c>
      <c r="C284" s="5">
        <f>Pairs!R284</f>
        <v>7287.66</v>
      </c>
      <c r="D284" s="5">
        <f>Pairs!S284</f>
        <v>7214.05</v>
      </c>
      <c r="E284" s="5">
        <f>Pairs!T284</f>
        <v>7283.62</v>
      </c>
      <c r="F284" s="4">
        <f t="shared" si="100"/>
        <v>73.609999999999673</v>
      </c>
      <c r="G284" s="4">
        <f t="shared" si="114"/>
        <v>70.924166666666522</v>
      </c>
      <c r="H284" s="9">
        <f t="shared" si="101"/>
        <v>67.409999999999854</v>
      </c>
      <c r="I284" s="4">
        <f t="shared" si="107"/>
        <v>41.228000000000065</v>
      </c>
      <c r="K284" s="16">
        <f t="shared" si="105"/>
        <v>1</v>
      </c>
      <c r="L284" s="4">
        <f t="shared" si="106"/>
        <v>99.949999999999818</v>
      </c>
      <c r="M284" s="6">
        <f t="shared" si="110"/>
        <v>1</v>
      </c>
      <c r="N284" s="4">
        <f t="shared" si="111"/>
        <v>206.14000000000033</v>
      </c>
      <c r="O284" s="6">
        <f t="shared" si="112"/>
        <v>1</v>
      </c>
      <c r="P284" s="4">
        <f t="shared" si="113"/>
        <v>206.14000000000033</v>
      </c>
      <c r="Q284" s="13"/>
      <c r="R284" s="13"/>
      <c r="S284" s="4">
        <f t="shared" si="104"/>
        <v>71.449999999999818</v>
      </c>
      <c r="T284" s="6">
        <f t="shared" si="108"/>
        <v>1.5150291933972433</v>
      </c>
      <c r="U284" s="4">
        <f t="shared" si="102"/>
        <v>2.1599999999998545</v>
      </c>
      <c r="V284" s="6">
        <f t="shared" si="109"/>
        <v>0.98443018813522776</v>
      </c>
      <c r="X284" s="4">
        <f t="shared" si="103"/>
        <v>2.1599999999998545</v>
      </c>
      <c r="Z284" s="4">
        <f t="shared" si="117"/>
        <v>71.449999999999818</v>
      </c>
      <c r="AA284" s="4">
        <f t="shared" si="118"/>
        <v>67.409999999999854</v>
      </c>
      <c r="AC284" s="4">
        <f t="shared" si="95"/>
        <v>32.409999999999854</v>
      </c>
      <c r="AD284" s="4">
        <f t="shared" si="115"/>
        <v>79.480000000001382</v>
      </c>
      <c r="AG284" s="4">
        <f t="shared" si="116"/>
        <v>8</v>
      </c>
      <c r="AH284" s="4">
        <f t="shared" si="96"/>
        <v>28.029999999999745</v>
      </c>
      <c r="AI284" s="4">
        <f t="shared" si="97"/>
        <v>23.229999999999563</v>
      </c>
      <c r="AK284" s="4">
        <f t="shared" si="98"/>
        <v>67.409999999999854</v>
      </c>
      <c r="AL284" s="4">
        <f t="shared" si="99"/>
        <v>-23.229999999999563</v>
      </c>
    </row>
    <row r="285" spans="1:38">
      <c r="A285" s="2">
        <f>Pairs!P285</f>
        <v>40582</v>
      </c>
      <c r="B285" s="5">
        <f>Pairs!Q285</f>
        <v>7274.17</v>
      </c>
      <c r="C285" s="5">
        <f>Pairs!R285</f>
        <v>7325.03</v>
      </c>
      <c r="D285" s="5">
        <f>Pairs!S285</f>
        <v>7272.8</v>
      </c>
      <c r="E285" s="5">
        <f>Pairs!T285</f>
        <v>7323.24</v>
      </c>
      <c r="F285" s="4">
        <f t="shared" si="100"/>
        <v>52.229999999999563</v>
      </c>
      <c r="G285" s="4">
        <f t="shared" si="114"/>
        <v>67.009999999999764</v>
      </c>
      <c r="H285" s="9">
        <f t="shared" si="101"/>
        <v>39.619999999999891</v>
      </c>
      <c r="I285" s="4">
        <f t="shared" si="107"/>
        <v>27.793999999999869</v>
      </c>
      <c r="K285" s="16">
        <f t="shared" si="105"/>
        <v>1</v>
      </c>
      <c r="L285" s="4">
        <f t="shared" si="106"/>
        <v>139.56999999999971</v>
      </c>
      <c r="M285" s="6">
        <f t="shared" si="110"/>
        <v>1</v>
      </c>
      <c r="N285" s="4">
        <f t="shared" si="111"/>
        <v>245.76000000000022</v>
      </c>
      <c r="O285" s="6">
        <f t="shared" si="112"/>
        <v>1</v>
      </c>
      <c r="P285" s="4">
        <f t="shared" si="113"/>
        <v>245.76000000000022</v>
      </c>
      <c r="Q285" s="13"/>
      <c r="R285" s="13"/>
      <c r="S285" s="4">
        <f t="shared" si="104"/>
        <v>41.409999999999854</v>
      </c>
      <c r="T285" s="6">
        <f t="shared" si="108"/>
        <v>1.4143071535767877</v>
      </c>
      <c r="U285" s="4">
        <f t="shared" si="102"/>
        <v>10.819999999999709</v>
      </c>
      <c r="V285" s="6">
        <f t="shared" si="109"/>
        <v>0.8917458729364709</v>
      </c>
      <c r="X285" s="4">
        <f t="shared" si="103"/>
        <v>10.819999999999709</v>
      </c>
      <c r="Z285" s="4">
        <f t="shared" si="117"/>
        <v>41.409999999999854</v>
      </c>
      <c r="AA285" s="4">
        <f t="shared" si="118"/>
        <v>39.619999999999891</v>
      </c>
      <c r="AC285" s="4">
        <f t="shared" ref="AC285:AC348" si="119">IF(Z285&gt;$AC$1,IF(Z285&gt;($AC$1+$AD$1),$AD$1,AA285-$AC$1),"")</f>
        <v>4.6199999999998909</v>
      </c>
      <c r="AD285" s="4">
        <f t="shared" si="115"/>
        <v>84.100000000001273</v>
      </c>
      <c r="AG285" s="4">
        <f t="shared" si="116"/>
        <v>1.3699999999998909</v>
      </c>
      <c r="AH285" s="4">
        <f t="shared" si="96"/>
        <v>28.029999999999745</v>
      </c>
      <c r="AI285" s="4">
        <f t="shared" si="97"/>
        <v>23.229999999999563</v>
      </c>
      <c r="AK285" s="4">
        <f t="shared" si="98"/>
        <v>39.619999999999891</v>
      </c>
      <c r="AL285" s="4">
        <f t="shared" si="99"/>
        <v>-23.229999999999563</v>
      </c>
    </row>
    <row r="286" spans="1:38">
      <c r="A286" s="2">
        <f>Pairs!P286</f>
        <v>40583</v>
      </c>
      <c r="B286" s="5">
        <f>Pairs!Q286</f>
        <v>7319.12</v>
      </c>
      <c r="C286" s="5">
        <f>Pairs!R286</f>
        <v>7350.78</v>
      </c>
      <c r="D286" s="5">
        <f>Pairs!S286</f>
        <v>7310.44</v>
      </c>
      <c r="E286" s="5">
        <f>Pairs!T286</f>
        <v>7320.9</v>
      </c>
      <c r="F286" s="4">
        <f t="shared" si="100"/>
        <v>40.340000000000146</v>
      </c>
      <c r="G286" s="4">
        <f t="shared" si="114"/>
        <v>62.937499999999773</v>
      </c>
      <c r="H286" s="9">
        <f t="shared" si="101"/>
        <v>-2.3400000000001455</v>
      </c>
      <c r="I286" s="4">
        <f t="shared" si="107"/>
        <v>27.445999999999913</v>
      </c>
      <c r="K286" s="16">
        <f t="shared" si="105"/>
        <v>0.9819388700216104</v>
      </c>
      <c r="L286" s="4">
        <f t="shared" si="106"/>
        <v>129.55999999999949</v>
      </c>
      <c r="M286" s="6">
        <f t="shared" si="110"/>
        <v>0.98323421938811961</v>
      </c>
      <c r="N286" s="4">
        <f t="shared" si="111"/>
        <v>139.56999999999971</v>
      </c>
      <c r="O286" s="6">
        <f t="shared" si="112"/>
        <v>0.99047851562499944</v>
      </c>
      <c r="P286" s="4">
        <f t="shared" si="113"/>
        <v>245.76000000000022</v>
      </c>
      <c r="Q286" s="13"/>
      <c r="R286" s="13"/>
      <c r="S286" s="4">
        <f t="shared" si="104"/>
        <v>27.539999999999964</v>
      </c>
      <c r="T286" s="6">
        <f t="shared" si="108"/>
        <v>1.1973203410475033</v>
      </c>
      <c r="U286" s="4">
        <f t="shared" si="102"/>
        <v>12.800000000000182</v>
      </c>
      <c r="V286" s="6">
        <f t="shared" si="109"/>
        <v>0.90828974708031662</v>
      </c>
      <c r="X286" s="4">
        <f t="shared" si="103"/>
        <v>12.800000000000182</v>
      </c>
      <c r="Z286" s="4">
        <f t="shared" si="117"/>
        <v>27.539999999999964</v>
      </c>
      <c r="AA286" s="4">
        <f t="shared" si="118"/>
        <v>2.3400000000001455</v>
      </c>
      <c r="AC286" s="4" t="str">
        <f t="shared" si="119"/>
        <v/>
      </c>
      <c r="AD286" s="4">
        <f t="shared" si="115"/>
        <v>50.760000000001128</v>
      </c>
      <c r="AG286" s="4">
        <f t="shared" si="116"/>
        <v>8.680000000000291</v>
      </c>
      <c r="AH286" s="4">
        <f t="shared" si="96"/>
        <v>28.029999999999745</v>
      </c>
      <c r="AI286" s="4">
        <f t="shared" si="97"/>
        <v>23.229999999999563</v>
      </c>
      <c r="AK286" s="4">
        <f t="shared" si="98"/>
        <v>-2.3400000000001455</v>
      </c>
      <c r="AL286" s="4">
        <f t="shared" si="99"/>
        <v>-23.229999999999563</v>
      </c>
    </row>
    <row r="287" spans="1:38">
      <c r="A287" s="2">
        <f>Pairs!P287</f>
        <v>40584</v>
      </c>
      <c r="B287" s="5">
        <f>Pairs!Q287</f>
        <v>7322.62</v>
      </c>
      <c r="C287" s="5">
        <f>Pairs!R287</f>
        <v>7340.87</v>
      </c>
      <c r="D287" s="5">
        <f>Pairs!S287</f>
        <v>7269.53</v>
      </c>
      <c r="E287" s="5">
        <f>Pairs!T287</f>
        <v>7340.28</v>
      </c>
      <c r="F287" s="4">
        <f t="shared" si="100"/>
        <v>71.340000000000146</v>
      </c>
      <c r="G287" s="4">
        <f t="shared" si="114"/>
        <v>64.012499999999818</v>
      </c>
      <c r="H287" s="9">
        <f t="shared" si="101"/>
        <v>19.380000000000109</v>
      </c>
      <c r="I287" s="4">
        <f t="shared" si="107"/>
        <v>29.31999999999989</v>
      </c>
      <c r="K287" s="16">
        <f t="shared" si="105"/>
        <v>1</v>
      </c>
      <c r="L287" s="4">
        <f t="shared" si="106"/>
        <v>124.06999999999971</v>
      </c>
      <c r="M287" s="6">
        <f t="shared" si="110"/>
        <v>1</v>
      </c>
      <c r="N287" s="4">
        <f t="shared" si="111"/>
        <v>156.60999999999967</v>
      </c>
      <c r="O287" s="6">
        <f t="shared" si="112"/>
        <v>1</v>
      </c>
      <c r="P287" s="4">
        <f t="shared" si="113"/>
        <v>262.80000000000018</v>
      </c>
      <c r="Q287" s="13"/>
      <c r="R287" s="13"/>
      <c r="S287" s="4">
        <f t="shared" si="104"/>
        <v>19.970000000000255</v>
      </c>
      <c r="T287" s="6">
        <f t="shared" si="108"/>
        <v>1.13607594936709</v>
      </c>
      <c r="U287" s="4">
        <f t="shared" si="102"/>
        <v>51.369999999999891</v>
      </c>
      <c r="V287" s="6">
        <f t="shared" si="109"/>
        <v>0.58544303797468167</v>
      </c>
      <c r="X287" s="4">
        <f t="shared" si="103"/>
        <v>19.970000000000255</v>
      </c>
      <c r="Z287" s="4">
        <f t="shared" si="117"/>
        <v>51.369999999999891</v>
      </c>
      <c r="AA287" s="4">
        <f t="shared" si="118"/>
        <v>19.380000000000109</v>
      </c>
      <c r="AC287" s="4">
        <f t="shared" si="119"/>
        <v>-15.619999999999891</v>
      </c>
      <c r="AD287" s="4">
        <f t="shared" si="115"/>
        <v>41.910000000001673</v>
      </c>
      <c r="AG287" s="4">
        <f t="shared" si="116"/>
        <v>18.25</v>
      </c>
      <c r="AH287" s="4">
        <f t="shared" si="96"/>
        <v>28.029999999999745</v>
      </c>
      <c r="AI287" s="4">
        <f t="shared" si="97"/>
        <v>23.229999999999563</v>
      </c>
      <c r="AK287" s="4">
        <f t="shared" si="98"/>
        <v>-23.229999999999563</v>
      </c>
      <c r="AL287" s="4">
        <f t="shared" si="99"/>
        <v>-19.380000000000109</v>
      </c>
    </row>
    <row r="288" spans="1:38">
      <c r="A288" s="2">
        <f>Pairs!P288</f>
        <v>40585</v>
      </c>
      <c r="B288" s="5">
        <f>Pairs!Q288</f>
        <v>7320.07</v>
      </c>
      <c r="C288" s="5">
        <f>Pairs!R288</f>
        <v>7390.48</v>
      </c>
      <c r="D288" s="5">
        <f>Pairs!S288</f>
        <v>7283.87</v>
      </c>
      <c r="E288" s="5">
        <f>Pairs!T288</f>
        <v>7371.2</v>
      </c>
      <c r="F288" s="4">
        <f t="shared" si="100"/>
        <v>106.60999999999967</v>
      </c>
      <c r="G288" s="4">
        <f t="shared" si="114"/>
        <v>66.762499999999818</v>
      </c>
      <c r="H288" s="9">
        <f t="shared" si="101"/>
        <v>30.920000000000073</v>
      </c>
      <c r="I288" s="4">
        <f t="shared" si="107"/>
        <v>30.997999999999955</v>
      </c>
      <c r="K288" s="16">
        <f t="shared" si="105"/>
        <v>1</v>
      </c>
      <c r="L288" s="4">
        <f t="shared" si="106"/>
        <v>87.579999999999927</v>
      </c>
      <c r="M288" s="6">
        <f t="shared" si="110"/>
        <v>1</v>
      </c>
      <c r="N288" s="4">
        <f t="shared" si="111"/>
        <v>177.51999999999953</v>
      </c>
      <c r="O288" s="6">
        <f t="shared" si="112"/>
        <v>1</v>
      </c>
      <c r="P288" s="4">
        <f t="shared" si="113"/>
        <v>187.52999999999975</v>
      </c>
      <c r="Q288" s="13"/>
      <c r="R288" s="13"/>
      <c r="S288" s="4">
        <f t="shared" si="104"/>
        <v>50.199999999999818</v>
      </c>
      <c r="T288" s="6">
        <f t="shared" si="108"/>
        <v>1.4046103006367368</v>
      </c>
      <c r="U288" s="4">
        <f t="shared" si="102"/>
        <v>56.409999999999854</v>
      </c>
      <c r="V288" s="6">
        <f t="shared" si="109"/>
        <v>0.54533730958329985</v>
      </c>
      <c r="X288" s="4">
        <f t="shared" si="103"/>
        <v>50.199999999999818</v>
      </c>
      <c r="Z288" s="4">
        <f t="shared" si="117"/>
        <v>56.409999999999854</v>
      </c>
      <c r="AA288" s="4">
        <f t="shared" si="118"/>
        <v>30.920000000000073</v>
      </c>
      <c r="AC288" s="4">
        <f t="shared" si="119"/>
        <v>-4.0799999999999272</v>
      </c>
      <c r="AD288" s="4">
        <f t="shared" si="115"/>
        <v>20.050000000002001</v>
      </c>
      <c r="AG288" s="4">
        <f t="shared" si="116"/>
        <v>36.199999999999818</v>
      </c>
      <c r="AH288" s="4">
        <f t="shared" si="96"/>
        <v>36.199999999999818</v>
      </c>
      <c r="AI288" s="4">
        <f t="shared" si="97"/>
        <v>24.010000000000218</v>
      </c>
      <c r="AK288" s="4">
        <f t="shared" si="98"/>
        <v>-24.010000000000218</v>
      </c>
      <c r="AL288" s="4">
        <f t="shared" si="99"/>
        <v>-24.010000000000218</v>
      </c>
    </row>
    <row r="289" spans="1:38">
      <c r="A289" s="2">
        <f>Pairs!P289</f>
        <v>40588</v>
      </c>
      <c r="B289" s="5">
        <f>Pairs!Q289</f>
        <v>7403.83</v>
      </c>
      <c r="C289" s="5">
        <f>Pairs!R289</f>
        <v>7424.36</v>
      </c>
      <c r="D289" s="5">
        <f>Pairs!S289</f>
        <v>7378.41</v>
      </c>
      <c r="E289" s="5">
        <f>Pairs!T289</f>
        <v>7396.63</v>
      </c>
      <c r="F289" s="4">
        <f t="shared" si="100"/>
        <v>45.949999999999818</v>
      </c>
      <c r="G289" s="4">
        <f t="shared" si="114"/>
        <v>65.108333333333192</v>
      </c>
      <c r="H289" s="9">
        <f t="shared" si="101"/>
        <v>25.430000000000291</v>
      </c>
      <c r="I289" s="4">
        <f t="shared" si="107"/>
        <v>22.602000000000043</v>
      </c>
      <c r="K289" s="16">
        <f t="shared" si="105"/>
        <v>1</v>
      </c>
      <c r="L289" s="4">
        <f t="shared" si="106"/>
        <v>75.730000000000473</v>
      </c>
      <c r="M289" s="6">
        <f t="shared" si="110"/>
        <v>1</v>
      </c>
      <c r="N289" s="4">
        <f t="shared" si="111"/>
        <v>180.42000000000007</v>
      </c>
      <c r="O289" s="6">
        <f t="shared" si="112"/>
        <v>1</v>
      </c>
      <c r="P289" s="4">
        <f t="shared" si="113"/>
        <v>212.96000000000004</v>
      </c>
      <c r="Q289" s="13"/>
      <c r="R289" s="13"/>
      <c r="S289" s="4">
        <f t="shared" si="104"/>
        <v>53.159999999999854</v>
      </c>
      <c r="T289" s="6">
        <f t="shared" si="108"/>
        <v>1.6069878967800857</v>
      </c>
      <c r="U289" s="4">
        <f t="shared" si="102"/>
        <v>-7.2100000000000364</v>
      </c>
      <c r="V289" s="6">
        <f t="shared" si="109"/>
        <v>1.0823247316738986</v>
      </c>
      <c r="X289" s="4">
        <f t="shared" si="103"/>
        <v>-7.2100000000000364</v>
      </c>
      <c r="Z289" s="4">
        <f t="shared" si="117"/>
        <v>53.159999999999854</v>
      </c>
      <c r="AA289" s="4">
        <f t="shared" si="118"/>
        <v>25.430000000000291</v>
      </c>
      <c r="AC289" s="4">
        <f t="shared" si="119"/>
        <v>-9.569999999999709</v>
      </c>
      <c r="AD289" s="4">
        <f t="shared" si="115"/>
        <v>20.160000000001673</v>
      </c>
      <c r="AG289" s="4">
        <f t="shared" si="116"/>
        <v>20.529999999999745</v>
      </c>
      <c r="AH289" s="4">
        <f t="shared" si="96"/>
        <v>36.199999999999818</v>
      </c>
      <c r="AI289" s="4">
        <f t="shared" si="97"/>
        <v>24.010000000000218</v>
      </c>
      <c r="AK289" s="4">
        <f t="shared" si="98"/>
        <v>25.430000000000291</v>
      </c>
      <c r="AL289" s="4">
        <f t="shared" si="99"/>
        <v>-24.010000000000218</v>
      </c>
    </row>
    <row r="290" spans="1:38">
      <c r="A290" s="2">
        <f>Pairs!P290</f>
        <v>40589</v>
      </c>
      <c r="B290" s="5">
        <f>Pairs!Q290</f>
        <v>7397.68</v>
      </c>
      <c r="C290" s="5">
        <f>Pairs!R290</f>
        <v>7420.69</v>
      </c>
      <c r="D290" s="5">
        <f>Pairs!S290</f>
        <v>7376.24</v>
      </c>
      <c r="E290" s="5">
        <f>Pairs!T290</f>
        <v>7400.04</v>
      </c>
      <c r="F290" s="4">
        <f t="shared" si="100"/>
        <v>44.449999999999818</v>
      </c>
      <c r="G290" s="4">
        <f t="shared" si="114"/>
        <v>62.6099999999999</v>
      </c>
      <c r="H290" s="9">
        <f t="shared" si="101"/>
        <v>3.4099999999998545</v>
      </c>
      <c r="I290" s="4">
        <f t="shared" si="107"/>
        <v>15.360000000000037</v>
      </c>
      <c r="K290" s="16">
        <f t="shared" si="105"/>
        <v>1</v>
      </c>
      <c r="L290" s="4">
        <f t="shared" si="106"/>
        <v>79.140000000000327</v>
      </c>
      <c r="M290" s="6">
        <f t="shared" si="110"/>
        <v>1</v>
      </c>
      <c r="N290" s="4">
        <f t="shared" si="111"/>
        <v>116.42000000000007</v>
      </c>
      <c r="O290" s="6">
        <f t="shared" si="112"/>
        <v>1</v>
      </c>
      <c r="P290" s="4">
        <f t="shared" si="113"/>
        <v>206.35999999999967</v>
      </c>
      <c r="Q290" s="13"/>
      <c r="R290" s="13"/>
      <c r="S290" s="4">
        <f t="shared" si="104"/>
        <v>24.059999999999491</v>
      </c>
      <c r="T290" s="6">
        <f t="shared" si="108"/>
        <v>1.3177076455829835</v>
      </c>
      <c r="U290" s="4">
        <f t="shared" si="102"/>
        <v>20.390000000000327</v>
      </c>
      <c r="V290" s="6">
        <f t="shared" si="109"/>
        <v>0.73075399445397859</v>
      </c>
      <c r="X290" s="4">
        <f t="shared" si="103"/>
        <v>20.390000000000327</v>
      </c>
      <c r="Z290" s="4">
        <f t="shared" si="117"/>
        <v>24.059999999999491</v>
      </c>
      <c r="AA290" s="4">
        <f t="shared" si="118"/>
        <v>3.4099999999998545</v>
      </c>
      <c r="AC290" s="4" t="str">
        <f t="shared" si="119"/>
        <v/>
      </c>
      <c r="AD290" s="4">
        <f t="shared" si="115"/>
        <v>-51.6299999999992</v>
      </c>
      <c r="AG290" s="4">
        <f t="shared" si="116"/>
        <v>21.440000000000509</v>
      </c>
      <c r="AH290" s="4">
        <f t="shared" si="96"/>
        <v>36.199999999999818</v>
      </c>
      <c r="AI290" s="4">
        <f t="shared" si="97"/>
        <v>24.010000000000218</v>
      </c>
      <c r="AK290" s="4">
        <f t="shared" si="98"/>
        <v>3.4099999999998545</v>
      </c>
      <c r="AL290" s="4">
        <f t="shared" si="99"/>
        <v>-24.010000000000218</v>
      </c>
    </row>
    <row r="291" spans="1:38">
      <c r="A291" s="2">
        <f>Pairs!P291</f>
        <v>40590</v>
      </c>
      <c r="B291" s="5">
        <f>Pairs!Q291</f>
        <v>7414.23</v>
      </c>
      <c r="C291" s="5">
        <f>Pairs!R291</f>
        <v>7438.42</v>
      </c>
      <c r="D291" s="5">
        <f>Pairs!S291</f>
        <v>7399.82</v>
      </c>
      <c r="E291" s="5">
        <f>Pairs!T291</f>
        <v>7414.3</v>
      </c>
      <c r="F291" s="4">
        <f t="shared" si="100"/>
        <v>38.600000000000364</v>
      </c>
      <c r="G291" s="4">
        <f t="shared" si="114"/>
        <v>59.636666666666621</v>
      </c>
      <c r="H291" s="9">
        <f t="shared" si="101"/>
        <v>14.260000000000218</v>
      </c>
      <c r="I291" s="4">
        <f t="shared" si="107"/>
        <v>18.68000000000011</v>
      </c>
      <c r="K291" s="16">
        <f t="shared" si="105"/>
        <v>1</v>
      </c>
      <c r="L291" s="4">
        <f t="shared" si="106"/>
        <v>74.020000000000437</v>
      </c>
      <c r="M291" s="6">
        <f t="shared" si="110"/>
        <v>1</v>
      </c>
      <c r="N291" s="4">
        <f t="shared" si="111"/>
        <v>93.400000000000546</v>
      </c>
      <c r="O291" s="6">
        <f t="shared" si="112"/>
        <v>1</v>
      </c>
      <c r="P291" s="4">
        <f t="shared" si="113"/>
        <v>198.09000000000015</v>
      </c>
      <c r="Q291" s="13"/>
      <c r="R291" s="13"/>
      <c r="S291" s="4">
        <f t="shared" si="104"/>
        <v>38.380000000000109</v>
      </c>
      <c r="T291" s="6">
        <f t="shared" si="108"/>
        <v>1.4849633560778361</v>
      </c>
      <c r="U291" s="4">
        <f t="shared" si="102"/>
        <v>0.22000000000025466</v>
      </c>
      <c r="V291" s="6">
        <f t="shared" si="109"/>
        <v>0.99722011624968088</v>
      </c>
      <c r="X291" s="4">
        <f t="shared" si="103"/>
        <v>0.22000000000025466</v>
      </c>
      <c r="Z291" s="4">
        <f t="shared" si="117"/>
        <v>38.380000000000109</v>
      </c>
      <c r="AA291" s="4">
        <f t="shared" si="118"/>
        <v>14.260000000000218</v>
      </c>
      <c r="AC291" s="4">
        <f t="shared" si="119"/>
        <v>-20.739999999999782</v>
      </c>
      <c r="AD291" s="4">
        <f t="shared" si="115"/>
        <v>-37.969999999999345</v>
      </c>
      <c r="AG291" s="4">
        <f t="shared" si="116"/>
        <v>14.409999999999854</v>
      </c>
      <c r="AH291" s="4">
        <f t="shared" si="96"/>
        <v>36.199999999999818</v>
      </c>
      <c r="AI291" s="4">
        <f t="shared" si="97"/>
        <v>24.010000000000218</v>
      </c>
      <c r="AK291" s="4">
        <f t="shared" si="98"/>
        <v>14.260000000000218</v>
      </c>
      <c r="AL291" s="4">
        <f t="shared" si="99"/>
        <v>-24.010000000000218</v>
      </c>
    </row>
    <row r="292" spans="1:38">
      <c r="A292" s="2">
        <f>Pairs!P292</f>
        <v>40591</v>
      </c>
      <c r="B292" s="5">
        <f>Pairs!Q292</f>
        <v>7429</v>
      </c>
      <c r="C292" s="5">
        <f>Pairs!R292</f>
        <v>7434.93</v>
      </c>
      <c r="D292" s="5">
        <f>Pairs!S292</f>
        <v>7364.04</v>
      </c>
      <c r="E292" s="5">
        <f>Pairs!T292</f>
        <v>7405.51</v>
      </c>
      <c r="F292" s="4">
        <f t="shared" si="100"/>
        <v>70.890000000000327</v>
      </c>
      <c r="G292" s="4">
        <f t="shared" si="114"/>
        <v>58.424166666666679</v>
      </c>
      <c r="H292" s="9">
        <f t="shared" si="101"/>
        <v>-8.7899999999999636</v>
      </c>
      <c r="I292" s="4">
        <f t="shared" si="107"/>
        <v>13.046000000000095</v>
      </c>
      <c r="K292" s="16">
        <f t="shared" si="105"/>
        <v>0.79605568445475894</v>
      </c>
      <c r="L292" s="4">
        <f t="shared" si="106"/>
        <v>43.100000000000364</v>
      </c>
      <c r="M292" s="6">
        <f t="shared" si="110"/>
        <v>0.90588865096359839</v>
      </c>
      <c r="N292" s="4">
        <f t="shared" si="111"/>
        <v>93.400000000000546</v>
      </c>
      <c r="O292" s="6">
        <f t="shared" si="112"/>
        <v>0.93273645546372863</v>
      </c>
      <c r="P292" s="4">
        <f t="shared" si="113"/>
        <v>130.68000000000029</v>
      </c>
      <c r="Q292" s="13"/>
      <c r="R292" s="13"/>
      <c r="S292" s="4">
        <f t="shared" si="104"/>
        <v>20.630000000000109</v>
      </c>
      <c r="T292" s="6">
        <f t="shared" si="108"/>
        <v>1.2787084571737366</v>
      </c>
      <c r="U292" s="4">
        <f t="shared" si="102"/>
        <v>50.260000000000218</v>
      </c>
      <c r="V292" s="6">
        <f t="shared" si="109"/>
        <v>0.32099432585787729</v>
      </c>
      <c r="X292" s="4">
        <f t="shared" si="103"/>
        <v>20.630000000000109</v>
      </c>
      <c r="Z292" s="4">
        <f t="shared" si="117"/>
        <v>50.260000000000218</v>
      </c>
      <c r="AA292" s="4">
        <f t="shared" si="118"/>
        <v>8.7899999999999636</v>
      </c>
      <c r="AC292" s="4">
        <f t="shared" si="119"/>
        <v>-26.210000000000036</v>
      </c>
      <c r="AD292" s="4">
        <f t="shared" si="115"/>
        <v>-39.1899999999996</v>
      </c>
      <c r="AG292" s="4">
        <f t="shared" si="116"/>
        <v>5.930000000000291</v>
      </c>
      <c r="AH292" s="4">
        <f t="shared" si="96"/>
        <v>36.199999999999818</v>
      </c>
      <c r="AI292" s="4">
        <f t="shared" si="97"/>
        <v>24.010000000000218</v>
      </c>
      <c r="AK292" s="4">
        <f t="shared" si="98"/>
        <v>-24.010000000000218</v>
      </c>
      <c r="AL292" s="4">
        <f t="shared" si="99"/>
        <v>8.7899999999999636</v>
      </c>
    </row>
    <row r="293" spans="1:38">
      <c r="A293" s="2">
        <f>Pairs!P293</f>
        <v>40592</v>
      </c>
      <c r="B293" s="5">
        <f>Pairs!Q293</f>
        <v>7422.11</v>
      </c>
      <c r="C293" s="5">
        <f>Pairs!R293</f>
        <v>7427.3</v>
      </c>
      <c r="D293" s="5">
        <f>Pairs!S293</f>
        <v>7379.94</v>
      </c>
      <c r="E293" s="5">
        <f>Pairs!T293</f>
        <v>7426.81</v>
      </c>
      <c r="F293" s="4">
        <f t="shared" si="100"/>
        <v>47.360000000000582</v>
      </c>
      <c r="G293" s="4">
        <f t="shared" si="114"/>
        <v>57.223333333333358</v>
      </c>
      <c r="H293" s="9">
        <f t="shared" si="101"/>
        <v>21.300000000000182</v>
      </c>
      <c r="I293" s="4">
        <f t="shared" si="107"/>
        <v>11.122000000000117</v>
      </c>
      <c r="K293" s="16">
        <f t="shared" si="105"/>
        <v>1</v>
      </c>
      <c r="L293" s="4">
        <f t="shared" si="106"/>
        <v>30.180000000000291</v>
      </c>
      <c r="M293" s="6">
        <f t="shared" si="110"/>
        <v>1</v>
      </c>
      <c r="N293" s="4">
        <f t="shared" si="111"/>
        <v>86.530000000000655</v>
      </c>
      <c r="O293" s="6">
        <f t="shared" si="112"/>
        <v>1</v>
      </c>
      <c r="P293" s="4">
        <f t="shared" si="113"/>
        <v>105.91000000000076</v>
      </c>
      <c r="Q293" s="13"/>
      <c r="R293" s="13"/>
      <c r="S293" s="4">
        <f t="shared" si="104"/>
        <v>21.789999999999964</v>
      </c>
      <c r="T293" s="6">
        <f t="shared" si="108"/>
        <v>1.3016241299303919</v>
      </c>
      <c r="U293" s="4">
        <f t="shared" si="102"/>
        <v>25.570000000000618</v>
      </c>
      <c r="V293" s="6">
        <f t="shared" si="109"/>
        <v>0.20278422273781224</v>
      </c>
      <c r="X293" s="4">
        <f t="shared" si="103"/>
        <v>21.789999999999964</v>
      </c>
      <c r="Z293" s="4">
        <f t="shared" si="117"/>
        <v>25.570000000000618</v>
      </c>
      <c r="AA293" s="4">
        <f t="shared" si="118"/>
        <v>21.300000000000182</v>
      </c>
      <c r="AC293" s="4" t="str">
        <f t="shared" si="119"/>
        <v/>
      </c>
      <c r="AD293" s="4">
        <f t="shared" si="115"/>
        <v>-39.1899999999996</v>
      </c>
      <c r="AG293" s="4">
        <f t="shared" si="116"/>
        <v>5.1900000000005093</v>
      </c>
      <c r="AH293" s="4">
        <f t="shared" si="96"/>
        <v>36.199999999999818</v>
      </c>
      <c r="AI293" s="4">
        <f t="shared" si="97"/>
        <v>24.010000000000218</v>
      </c>
      <c r="AK293" s="4">
        <f t="shared" si="98"/>
        <v>-24.010000000000218</v>
      </c>
      <c r="AL293" s="4">
        <f t="shared" si="99"/>
        <v>-21.300000000000182</v>
      </c>
    </row>
    <row r="294" spans="1:38">
      <c r="A294" s="2">
        <f>Pairs!P294</f>
        <v>40595</v>
      </c>
      <c r="B294" s="5">
        <f>Pairs!Q294</f>
        <v>7412.06</v>
      </c>
      <c r="C294" s="5">
        <f>Pairs!R294</f>
        <v>7441.82</v>
      </c>
      <c r="D294" s="5">
        <f>Pairs!S294</f>
        <v>7310.69</v>
      </c>
      <c r="E294" s="5">
        <f>Pairs!T294</f>
        <v>7321.81</v>
      </c>
      <c r="F294" s="4">
        <f t="shared" si="100"/>
        <v>131.13000000000011</v>
      </c>
      <c r="G294" s="4">
        <f t="shared" si="114"/>
        <v>63.575833333333399</v>
      </c>
      <c r="H294" s="9">
        <f t="shared" si="101"/>
        <v>-105</v>
      </c>
      <c r="I294" s="4">
        <f t="shared" si="107"/>
        <v>-14.963999999999942</v>
      </c>
      <c r="K294" s="16">
        <f t="shared" si="105"/>
        <v>0</v>
      </c>
      <c r="L294" s="4">
        <f t="shared" si="106"/>
        <v>105</v>
      </c>
      <c r="M294" s="6">
        <f t="shared" si="110"/>
        <v>0</v>
      </c>
      <c r="N294" s="4">
        <f t="shared" si="111"/>
        <v>105</v>
      </c>
      <c r="O294" s="6">
        <f t="shared" si="112"/>
        <v>8.592200925321097E-3</v>
      </c>
      <c r="P294" s="4">
        <f t="shared" si="113"/>
        <v>105.91000000000076</v>
      </c>
      <c r="Q294" s="13"/>
      <c r="R294" s="13"/>
      <c r="S294" s="4">
        <f t="shared" si="104"/>
        <v>15.009999999999309</v>
      </c>
      <c r="T294" s="6">
        <f t="shared" si="108"/>
        <v>1.4973492379058702</v>
      </c>
      <c r="U294" s="4">
        <f t="shared" si="102"/>
        <v>116.1200000000008</v>
      </c>
      <c r="V294" s="6">
        <f t="shared" si="109"/>
        <v>-2.8475811795891213</v>
      </c>
      <c r="X294" s="4">
        <f t="shared" si="103"/>
        <v>15.009999999999309</v>
      </c>
      <c r="Z294" s="4">
        <f t="shared" si="117"/>
        <v>116.1200000000008</v>
      </c>
      <c r="AA294" s="4">
        <f t="shared" si="118"/>
        <v>105</v>
      </c>
      <c r="AC294" s="4">
        <f t="shared" si="119"/>
        <v>70</v>
      </c>
      <c r="AD294" s="4">
        <f t="shared" si="115"/>
        <v>-1.5999999999994543</v>
      </c>
      <c r="AG294" s="4">
        <f t="shared" si="116"/>
        <v>29.759999999999309</v>
      </c>
      <c r="AH294" s="4">
        <f t="shared" si="96"/>
        <v>36.199999999999818</v>
      </c>
      <c r="AI294" s="4">
        <f t="shared" si="97"/>
        <v>27.600000000000364</v>
      </c>
      <c r="AK294" s="4">
        <f t="shared" si="98"/>
        <v>-27.600000000000364</v>
      </c>
      <c r="AL294" s="4">
        <f t="shared" si="99"/>
        <v>105</v>
      </c>
    </row>
    <row r="295" spans="1:38">
      <c r="A295" s="2">
        <f>Pairs!P295</f>
        <v>40596</v>
      </c>
      <c r="B295" s="5">
        <f>Pairs!Q295</f>
        <v>7293.11</v>
      </c>
      <c r="C295" s="5">
        <f>Pairs!R295</f>
        <v>7350.95</v>
      </c>
      <c r="D295" s="5">
        <f>Pairs!S295</f>
        <v>7259.67</v>
      </c>
      <c r="E295" s="5">
        <f>Pairs!T295</f>
        <v>7318.35</v>
      </c>
      <c r="F295" s="4">
        <f t="shared" si="100"/>
        <v>91.279999999999745</v>
      </c>
      <c r="G295" s="4">
        <f t="shared" si="114"/>
        <v>67.81583333333333</v>
      </c>
      <c r="H295" s="9">
        <f t="shared" si="101"/>
        <v>-3.4600000000000364</v>
      </c>
      <c r="I295" s="4">
        <f t="shared" si="107"/>
        <v>-16.337999999999919</v>
      </c>
      <c r="K295" s="16">
        <f t="shared" si="105"/>
        <v>0</v>
      </c>
      <c r="L295" s="4">
        <f t="shared" si="106"/>
        <v>108.46000000000004</v>
      </c>
      <c r="M295" s="6">
        <f t="shared" si="110"/>
        <v>0</v>
      </c>
      <c r="N295" s="4">
        <f t="shared" si="111"/>
        <v>108.46000000000004</v>
      </c>
      <c r="O295" s="6">
        <f t="shared" si="112"/>
        <v>0</v>
      </c>
      <c r="P295" s="4">
        <f t="shared" si="113"/>
        <v>108.46000000000004</v>
      </c>
      <c r="Q295" s="13"/>
      <c r="R295" s="13"/>
      <c r="S295" s="4">
        <f t="shared" si="104"/>
        <v>29.139999999999418</v>
      </c>
      <c r="T295" s="6">
        <f t="shared" si="108"/>
        <v>0.27752380952380395</v>
      </c>
      <c r="U295" s="4">
        <f t="shared" si="102"/>
        <v>62.140000000000327</v>
      </c>
      <c r="V295" s="6">
        <f t="shared" si="109"/>
        <v>-0.59180952380952689</v>
      </c>
      <c r="X295" s="4">
        <f t="shared" si="103"/>
        <v>29.139999999999418</v>
      </c>
      <c r="Z295" s="4">
        <f t="shared" si="117"/>
        <v>62.140000000000327</v>
      </c>
      <c r="AA295" s="4">
        <f t="shared" si="118"/>
        <v>3.4600000000000364</v>
      </c>
      <c r="AC295" s="4">
        <f t="shared" si="119"/>
        <v>-31.539999999999964</v>
      </c>
      <c r="AD295" s="4">
        <f t="shared" si="115"/>
        <v>-37.759999999999309</v>
      </c>
      <c r="AG295" s="4">
        <f t="shared" si="116"/>
        <v>33.4399999999996</v>
      </c>
      <c r="AH295" s="4">
        <f t="shared" si="96"/>
        <v>36.199999999999818</v>
      </c>
      <c r="AI295" s="4">
        <f t="shared" si="97"/>
        <v>27.659999999999854</v>
      </c>
      <c r="AK295" s="4">
        <f t="shared" si="98"/>
        <v>-27.659999999999854</v>
      </c>
      <c r="AL295" s="4">
        <f t="shared" si="99"/>
        <v>-27.659999999999854</v>
      </c>
    </row>
    <row r="296" spans="1:38">
      <c r="A296" s="2">
        <f>Pairs!P296</f>
        <v>40597</v>
      </c>
      <c r="B296" s="5">
        <f>Pairs!Q296</f>
        <v>7295.12</v>
      </c>
      <c r="C296" s="5">
        <f>Pairs!R296</f>
        <v>7310.73</v>
      </c>
      <c r="D296" s="5">
        <f>Pairs!S296</f>
        <v>7183.3</v>
      </c>
      <c r="E296" s="5">
        <f>Pairs!T296</f>
        <v>7194.6</v>
      </c>
      <c r="F296" s="4">
        <f t="shared" si="100"/>
        <v>127.42999999999938</v>
      </c>
      <c r="G296" s="4">
        <f t="shared" si="114"/>
        <v>72.300833333333301</v>
      </c>
      <c r="H296" s="9">
        <f t="shared" si="101"/>
        <v>-123.75</v>
      </c>
      <c r="I296" s="4">
        <f t="shared" si="107"/>
        <v>-43.939999999999962</v>
      </c>
      <c r="K296" s="16">
        <f t="shared" si="105"/>
        <v>0</v>
      </c>
      <c r="L296" s="4">
        <f t="shared" si="106"/>
        <v>232.21000000000004</v>
      </c>
      <c r="M296" s="6">
        <f t="shared" si="110"/>
        <v>0</v>
      </c>
      <c r="N296" s="4">
        <f t="shared" si="111"/>
        <v>232.21000000000004</v>
      </c>
      <c r="O296" s="6">
        <f t="shared" si="112"/>
        <v>0</v>
      </c>
      <c r="P296" s="4">
        <f t="shared" si="113"/>
        <v>232.21000000000004</v>
      </c>
      <c r="Q296" s="13"/>
      <c r="R296" s="13"/>
      <c r="S296" s="4">
        <f t="shared" si="104"/>
        <v>-7.6200000000008004</v>
      </c>
      <c r="T296" s="6">
        <f t="shared" si="108"/>
        <v>-7.0256315692428531E-2</v>
      </c>
      <c r="U296" s="4">
        <f t="shared" si="102"/>
        <v>135.05000000000018</v>
      </c>
      <c r="V296" s="6">
        <f t="shared" si="109"/>
        <v>-1.2451595058085942</v>
      </c>
      <c r="X296" s="4">
        <f t="shared" si="103"/>
        <v>-7.6200000000008004</v>
      </c>
      <c r="Z296" s="4">
        <f t="shared" si="117"/>
        <v>135.05000000000018</v>
      </c>
      <c r="AA296" s="4">
        <f t="shared" si="118"/>
        <v>123.75</v>
      </c>
      <c r="AC296" s="4">
        <f t="shared" si="119"/>
        <v>88.75</v>
      </c>
      <c r="AD296" s="4">
        <f t="shared" si="115"/>
        <v>50.990000000000691</v>
      </c>
      <c r="AG296" s="4">
        <f t="shared" si="116"/>
        <v>15.609999999999673</v>
      </c>
      <c r="AH296" s="4">
        <f t="shared" si="96"/>
        <v>36.199999999999818</v>
      </c>
      <c r="AI296" s="4">
        <f t="shared" si="97"/>
        <v>27.659999999999854</v>
      </c>
      <c r="AK296" s="4">
        <f t="shared" si="98"/>
        <v>-27.659999999999854</v>
      </c>
      <c r="AL296" s="4">
        <f t="shared" si="99"/>
        <v>123.75</v>
      </c>
    </row>
    <row r="297" spans="1:38">
      <c r="A297" s="2">
        <f>Pairs!P297</f>
        <v>40598</v>
      </c>
      <c r="B297" s="5">
        <f>Pairs!Q297</f>
        <v>7134.7</v>
      </c>
      <c r="C297" s="5">
        <f>Pairs!R297</f>
        <v>7156.05</v>
      </c>
      <c r="D297" s="5">
        <f>Pairs!S297</f>
        <v>7093.91</v>
      </c>
      <c r="E297" s="5">
        <f>Pairs!T297</f>
        <v>7130.5</v>
      </c>
      <c r="F297" s="4">
        <f t="shared" si="100"/>
        <v>62.140000000000327</v>
      </c>
      <c r="G297" s="4">
        <f t="shared" si="114"/>
        <v>73.126666666666708</v>
      </c>
      <c r="H297" s="9">
        <f t="shared" si="101"/>
        <v>-64.100000000000364</v>
      </c>
      <c r="I297" s="4">
        <f t="shared" si="107"/>
        <v>-55.002000000000045</v>
      </c>
      <c r="K297" s="16">
        <f t="shared" si="105"/>
        <v>0</v>
      </c>
      <c r="L297" s="4">
        <f t="shared" si="106"/>
        <v>296.3100000000004</v>
      </c>
      <c r="M297" s="6">
        <f t="shared" si="110"/>
        <v>0</v>
      </c>
      <c r="N297" s="4">
        <f t="shared" si="111"/>
        <v>296.3100000000004</v>
      </c>
      <c r="O297" s="6">
        <f t="shared" si="112"/>
        <v>0</v>
      </c>
      <c r="P297" s="4">
        <f t="shared" si="113"/>
        <v>296.3100000000004</v>
      </c>
      <c r="Q297" s="13"/>
      <c r="R297" s="13"/>
      <c r="S297" s="4">
        <f t="shared" si="104"/>
        <v>-38.550000000000182</v>
      </c>
      <c r="T297" s="6">
        <f t="shared" si="108"/>
        <v>-0.16601352224279822</v>
      </c>
      <c r="U297" s="4">
        <f t="shared" si="102"/>
        <v>100.69000000000051</v>
      </c>
      <c r="V297" s="6">
        <f t="shared" si="109"/>
        <v>-0.43361612333663707</v>
      </c>
      <c r="X297" s="4">
        <f t="shared" si="103"/>
        <v>-38.550000000000182</v>
      </c>
      <c r="Z297" s="4">
        <f t="shared" si="117"/>
        <v>100.69000000000051</v>
      </c>
      <c r="AA297" s="4">
        <f t="shared" si="118"/>
        <v>64.100000000000364</v>
      </c>
      <c r="AC297" s="4">
        <f t="shared" si="119"/>
        <v>29.100000000000364</v>
      </c>
      <c r="AD297" s="4">
        <f t="shared" si="115"/>
        <v>95.710000000000946</v>
      </c>
      <c r="AG297" s="4">
        <f t="shared" si="116"/>
        <v>21.350000000000364</v>
      </c>
      <c r="AH297" s="4">
        <f t="shared" si="96"/>
        <v>36.199999999999818</v>
      </c>
      <c r="AI297" s="4">
        <f t="shared" si="97"/>
        <v>27.659999999999854</v>
      </c>
      <c r="AK297" s="4">
        <f t="shared" si="98"/>
        <v>-27.659999999999854</v>
      </c>
      <c r="AL297" s="4">
        <f t="shared" si="99"/>
        <v>64.100000000000364</v>
      </c>
    </row>
    <row r="298" spans="1:38">
      <c r="A298" s="2">
        <f>Pairs!P298</f>
        <v>40599</v>
      </c>
      <c r="B298" s="5">
        <f>Pairs!Q298</f>
        <v>7139.88</v>
      </c>
      <c r="C298" s="5">
        <f>Pairs!R298</f>
        <v>7194.02</v>
      </c>
      <c r="D298" s="5">
        <f>Pairs!S298</f>
        <v>7130.15</v>
      </c>
      <c r="E298" s="5">
        <f>Pairs!T298</f>
        <v>7185.17</v>
      </c>
      <c r="F298" s="4">
        <f t="shared" si="100"/>
        <v>63.8700000000008</v>
      </c>
      <c r="G298" s="4">
        <f t="shared" si="114"/>
        <v>75.087500000000091</v>
      </c>
      <c r="H298" s="9">
        <f t="shared" si="101"/>
        <v>54.670000000000073</v>
      </c>
      <c r="I298" s="4">
        <f t="shared" si="107"/>
        <v>-48.328000000000067</v>
      </c>
      <c r="K298" s="16">
        <f t="shared" si="105"/>
        <v>0.28576655689718239</v>
      </c>
      <c r="L298" s="4">
        <f t="shared" si="106"/>
        <v>191.3100000000004</v>
      </c>
      <c r="M298" s="6">
        <f t="shared" si="110"/>
        <v>0.18450271674935034</v>
      </c>
      <c r="N298" s="4">
        <f t="shared" si="111"/>
        <v>296.3100000000004</v>
      </c>
      <c r="O298" s="6">
        <f t="shared" si="112"/>
        <v>0.18450271674935034</v>
      </c>
      <c r="P298" s="4">
        <f t="shared" si="113"/>
        <v>296.3100000000004</v>
      </c>
      <c r="Q298" s="13"/>
      <c r="R298" s="13"/>
      <c r="S298" s="4">
        <f t="shared" si="104"/>
        <v>63.520000000000437</v>
      </c>
      <c r="T298" s="6">
        <f t="shared" si="108"/>
        <v>0.21437008538355221</v>
      </c>
      <c r="U298" s="4">
        <f t="shared" si="102"/>
        <v>0.3500000000003638</v>
      </c>
      <c r="V298" s="6">
        <f t="shared" si="109"/>
        <v>-1.1811953697153769E-3</v>
      </c>
      <c r="X298" s="4">
        <f t="shared" si="103"/>
        <v>0.3500000000003638</v>
      </c>
      <c r="Z298" s="4">
        <f t="shared" si="117"/>
        <v>63.520000000000437</v>
      </c>
      <c r="AA298" s="4">
        <f t="shared" si="118"/>
        <v>54.670000000000073</v>
      </c>
      <c r="AC298" s="4">
        <f t="shared" si="119"/>
        <v>19.670000000000073</v>
      </c>
      <c r="AD298" s="4">
        <f t="shared" si="115"/>
        <v>119.46000000000095</v>
      </c>
      <c r="AG298" s="4">
        <f t="shared" si="116"/>
        <v>9.7300000000004729</v>
      </c>
      <c r="AH298" s="4">
        <f t="shared" si="96"/>
        <v>36.199999999999818</v>
      </c>
      <c r="AI298" s="4">
        <f t="shared" si="97"/>
        <v>27.659999999999854</v>
      </c>
      <c r="AK298" s="4">
        <f t="shared" si="98"/>
        <v>54.670000000000073</v>
      </c>
      <c r="AL298" s="4">
        <f t="shared" si="99"/>
        <v>-27.659999999999854</v>
      </c>
    </row>
    <row r="299" spans="1:38">
      <c r="A299" s="2">
        <f>Pairs!P299</f>
        <v>40602</v>
      </c>
      <c r="B299" s="5">
        <f>Pairs!Q299</f>
        <v>7173.59</v>
      </c>
      <c r="C299" s="5">
        <f>Pairs!R299</f>
        <v>7305.49</v>
      </c>
      <c r="D299" s="5">
        <f>Pairs!S299</f>
        <v>7148.94</v>
      </c>
      <c r="E299" s="5">
        <f>Pairs!T299</f>
        <v>7272.32</v>
      </c>
      <c r="F299" s="4">
        <f t="shared" si="100"/>
        <v>156.55000000000018</v>
      </c>
      <c r="G299" s="4">
        <f t="shared" si="114"/>
        <v>82.188333333333432</v>
      </c>
      <c r="H299" s="9">
        <f t="shared" si="101"/>
        <v>87.149999999999636</v>
      </c>
      <c r="I299" s="4">
        <f t="shared" si="107"/>
        <v>-9.8980000000001382</v>
      </c>
      <c r="K299" s="16">
        <f t="shared" si="105"/>
        <v>0.75496406707479069</v>
      </c>
      <c r="L299" s="4">
        <f t="shared" si="106"/>
        <v>187.85000000000036</v>
      </c>
      <c r="M299" s="6">
        <f t="shared" si="110"/>
        <v>0.47862036380817224</v>
      </c>
      <c r="N299" s="4">
        <f t="shared" si="111"/>
        <v>296.3100000000004</v>
      </c>
      <c r="O299" s="6">
        <f t="shared" si="112"/>
        <v>0.47862036380817224</v>
      </c>
      <c r="P299" s="4">
        <f t="shared" si="113"/>
        <v>296.3100000000004</v>
      </c>
      <c r="Q299" s="13"/>
      <c r="R299" s="13"/>
      <c r="S299" s="4">
        <f t="shared" si="104"/>
        <v>120.31999999999971</v>
      </c>
      <c r="T299" s="6">
        <f t="shared" si="108"/>
        <v>0.91469342951230681</v>
      </c>
      <c r="U299" s="4">
        <f t="shared" si="102"/>
        <v>36.230000000000473</v>
      </c>
      <c r="V299" s="6">
        <f t="shared" si="109"/>
        <v>9.638806126182406E-2</v>
      </c>
      <c r="X299" s="4">
        <f t="shared" si="103"/>
        <v>36.230000000000473</v>
      </c>
      <c r="Z299" s="4">
        <f t="shared" si="117"/>
        <v>120.31999999999971</v>
      </c>
      <c r="AA299" s="4">
        <f t="shared" si="118"/>
        <v>87.149999999999636</v>
      </c>
      <c r="AC299" s="4">
        <f t="shared" si="119"/>
        <v>52.149999999999636</v>
      </c>
      <c r="AD299" s="4">
        <f t="shared" si="115"/>
        <v>181.18000000000029</v>
      </c>
      <c r="AG299" s="4">
        <f t="shared" si="116"/>
        <v>24.650000000000546</v>
      </c>
      <c r="AH299" s="4">
        <f t="shared" si="96"/>
        <v>36.199999999999818</v>
      </c>
      <c r="AI299" s="4">
        <f t="shared" si="97"/>
        <v>27.659999999999854</v>
      </c>
      <c r="AK299" s="4">
        <f t="shared" si="98"/>
        <v>-27.659999999999854</v>
      </c>
      <c r="AL299" s="4">
        <f t="shared" si="99"/>
        <v>-27.659999999999854</v>
      </c>
    </row>
    <row r="300" spans="1:38">
      <c r="A300" s="2">
        <f>Pairs!P300</f>
        <v>40603</v>
      </c>
      <c r="B300" s="5">
        <f>Pairs!Q300</f>
        <v>7309.8</v>
      </c>
      <c r="C300" s="5">
        <f>Pairs!R300</f>
        <v>7356.33</v>
      </c>
      <c r="D300" s="5">
        <f>Pairs!S300</f>
        <v>7193.78</v>
      </c>
      <c r="E300" s="5">
        <f>Pairs!T300</f>
        <v>7223.3</v>
      </c>
      <c r="F300" s="4">
        <f t="shared" si="100"/>
        <v>162.55000000000018</v>
      </c>
      <c r="G300" s="4">
        <f t="shared" si="114"/>
        <v>86.850000000000136</v>
      </c>
      <c r="H300" s="9">
        <f t="shared" si="101"/>
        <v>-49.019999999999527</v>
      </c>
      <c r="I300" s="4">
        <f t="shared" si="107"/>
        <v>-19.010000000000037</v>
      </c>
      <c r="K300" s="16">
        <f t="shared" si="105"/>
        <v>0.65435058524890966</v>
      </c>
      <c r="L300" s="4">
        <f t="shared" si="106"/>
        <v>141.81999999999971</v>
      </c>
      <c r="M300" s="6">
        <f t="shared" si="110"/>
        <v>0.48507657728294384</v>
      </c>
      <c r="N300" s="4">
        <f t="shared" si="111"/>
        <v>191.3100000000004</v>
      </c>
      <c r="O300" s="6">
        <f t="shared" si="112"/>
        <v>0.3131855151699236</v>
      </c>
      <c r="P300" s="4">
        <f t="shared" si="113"/>
        <v>296.3100000000004</v>
      </c>
      <c r="Q300" s="13"/>
      <c r="R300" s="13"/>
      <c r="S300" s="4">
        <f t="shared" si="104"/>
        <v>84.010000000000218</v>
      </c>
      <c r="T300" s="6">
        <f t="shared" si="108"/>
        <v>1.2021825924940084</v>
      </c>
      <c r="U300" s="4">
        <f t="shared" si="102"/>
        <v>78.539999999999964</v>
      </c>
      <c r="V300" s="6">
        <f t="shared" si="109"/>
        <v>0.33686451956347951</v>
      </c>
      <c r="X300" s="4">
        <f t="shared" si="103"/>
        <v>78.539999999999964</v>
      </c>
      <c r="Z300" s="4">
        <f t="shared" si="117"/>
        <v>84.010000000000218</v>
      </c>
      <c r="AA300" s="4">
        <f t="shared" si="118"/>
        <v>49.019999999999527</v>
      </c>
      <c r="AC300" s="4">
        <f t="shared" si="119"/>
        <v>14.019999999999527</v>
      </c>
      <c r="AD300" s="4">
        <f t="shared" si="115"/>
        <v>195.19999999999982</v>
      </c>
      <c r="AG300" s="4">
        <f t="shared" si="116"/>
        <v>46.529999999999745</v>
      </c>
      <c r="AH300" s="4">
        <f t="shared" si="96"/>
        <v>46.529999999999745</v>
      </c>
      <c r="AI300" s="4">
        <f t="shared" si="97"/>
        <v>28.029999999999745</v>
      </c>
      <c r="AK300" s="4">
        <f t="shared" si="98"/>
        <v>-28.029999999999745</v>
      </c>
      <c r="AL300" s="4">
        <f t="shared" si="99"/>
        <v>-28.029999999999745</v>
      </c>
    </row>
    <row r="301" spans="1:38">
      <c r="A301" s="2">
        <f>Pairs!P301</f>
        <v>40604</v>
      </c>
      <c r="B301" s="5">
        <f>Pairs!Q301</f>
        <v>7169.04</v>
      </c>
      <c r="C301" s="5">
        <f>Pairs!R301</f>
        <v>7202.58</v>
      </c>
      <c r="D301" s="5">
        <f>Pairs!S301</f>
        <v>7122.69</v>
      </c>
      <c r="E301" s="5">
        <f>Pairs!T301</f>
        <v>7181.12</v>
      </c>
      <c r="F301" s="4">
        <f t="shared" si="100"/>
        <v>79.890000000000327</v>
      </c>
      <c r="G301" s="4">
        <f t="shared" si="114"/>
        <v>89.678333333333512</v>
      </c>
      <c r="H301" s="9">
        <f t="shared" si="101"/>
        <v>-42.180000000000291</v>
      </c>
      <c r="I301" s="4">
        <f t="shared" si="107"/>
        <v>-2.6960000000000948</v>
      </c>
      <c r="K301" s="16">
        <f t="shared" si="105"/>
        <v>0.35693132139331546</v>
      </c>
      <c r="L301" s="4">
        <f t="shared" si="106"/>
        <v>141.81999999999971</v>
      </c>
      <c r="M301" s="6">
        <f t="shared" si="110"/>
        <v>0.26947032206547666</v>
      </c>
      <c r="N301" s="4">
        <f t="shared" si="111"/>
        <v>187.85000000000036</v>
      </c>
      <c r="O301" s="6">
        <f t="shared" si="112"/>
        <v>0.17083459889980029</v>
      </c>
      <c r="P301" s="4">
        <f t="shared" si="113"/>
        <v>296.3100000000004</v>
      </c>
      <c r="Q301" s="13"/>
      <c r="R301" s="13"/>
      <c r="S301" s="4">
        <f t="shared" si="104"/>
        <v>-20.720000000000255</v>
      </c>
      <c r="T301" s="6">
        <f t="shared" si="108"/>
        <v>0.50824989423212574</v>
      </c>
      <c r="U301" s="4">
        <f t="shared" si="102"/>
        <v>100.61000000000058</v>
      </c>
      <c r="V301" s="6">
        <f t="shared" si="109"/>
        <v>-5.5069806797351684E-2</v>
      </c>
      <c r="X301" s="4">
        <f t="shared" si="103"/>
        <v>-20.720000000000255</v>
      </c>
      <c r="Z301" s="4">
        <f t="shared" si="117"/>
        <v>100.61000000000058</v>
      </c>
      <c r="AA301" s="4">
        <f t="shared" si="118"/>
        <v>42.180000000000291</v>
      </c>
      <c r="AC301" s="4">
        <f t="shared" si="119"/>
        <v>7.180000000000291</v>
      </c>
      <c r="AD301" s="4">
        <f t="shared" si="115"/>
        <v>223.11999999999989</v>
      </c>
      <c r="AG301" s="4">
        <f t="shared" si="116"/>
        <v>33.539999999999964</v>
      </c>
      <c r="AH301" s="4">
        <f t="shared" si="96"/>
        <v>46.529999999999745</v>
      </c>
      <c r="AI301" s="4">
        <f t="shared" si="97"/>
        <v>29.759999999999309</v>
      </c>
      <c r="AK301" s="4">
        <f t="shared" si="98"/>
        <v>-29.759999999999309</v>
      </c>
      <c r="AL301" s="4">
        <f t="shared" si="99"/>
        <v>42.180000000000291</v>
      </c>
    </row>
    <row r="302" spans="1:38">
      <c r="A302" s="2">
        <f>Pairs!P302</f>
        <v>40605</v>
      </c>
      <c r="B302" s="5">
        <f>Pairs!Q302</f>
        <v>7225.23</v>
      </c>
      <c r="C302" s="5">
        <f>Pairs!R302</f>
        <v>7294.04</v>
      </c>
      <c r="D302" s="5">
        <f>Pairs!S302</f>
        <v>7191.14</v>
      </c>
      <c r="E302" s="5">
        <f>Pairs!T302</f>
        <v>7225.96</v>
      </c>
      <c r="F302" s="4">
        <f t="shared" si="100"/>
        <v>102.89999999999964</v>
      </c>
      <c r="G302" s="4">
        <f t="shared" si="114"/>
        <v>94.549166666666835</v>
      </c>
      <c r="H302" s="9">
        <f t="shared" si="101"/>
        <v>44.840000000000146</v>
      </c>
      <c r="I302" s="4">
        <f t="shared" si="107"/>
        <v>19.092000000000006</v>
      </c>
      <c r="K302" s="16">
        <f t="shared" si="105"/>
        <v>0.49166666666666925</v>
      </c>
      <c r="L302" s="4">
        <f t="shared" si="106"/>
        <v>91.199999999999818</v>
      </c>
      <c r="M302" s="6">
        <f t="shared" si="110"/>
        <v>0.67310675504160367</v>
      </c>
      <c r="N302" s="4">
        <f t="shared" si="111"/>
        <v>141.81999999999971</v>
      </c>
      <c r="O302" s="6">
        <f t="shared" si="112"/>
        <v>0.49898071193351018</v>
      </c>
      <c r="P302" s="4">
        <f t="shared" si="113"/>
        <v>191.3100000000004</v>
      </c>
      <c r="Q302" s="13"/>
      <c r="R302" s="13"/>
      <c r="S302" s="4">
        <f t="shared" si="104"/>
        <v>112.92000000000007</v>
      </c>
      <c r="T302" s="6">
        <f t="shared" si="108"/>
        <v>1.153151882668173</v>
      </c>
      <c r="U302" s="4">
        <f t="shared" si="102"/>
        <v>-10.020000000000437</v>
      </c>
      <c r="V302" s="6">
        <f t="shared" si="109"/>
        <v>0.42758426174023728</v>
      </c>
      <c r="X302" s="4">
        <f t="shared" si="103"/>
        <v>-10.020000000000437</v>
      </c>
      <c r="Z302" s="4">
        <f t="shared" si="117"/>
        <v>112.92000000000007</v>
      </c>
      <c r="AA302" s="4">
        <f t="shared" si="118"/>
        <v>44.840000000000146</v>
      </c>
      <c r="AC302" s="4">
        <f t="shared" si="119"/>
        <v>9.8400000000001455</v>
      </c>
      <c r="AD302" s="4">
        <f t="shared" si="115"/>
        <v>259.17000000000007</v>
      </c>
      <c r="AG302" s="4">
        <f t="shared" si="116"/>
        <v>34.089999999999236</v>
      </c>
      <c r="AH302" s="4">
        <f t="shared" si="96"/>
        <v>46.529999999999745</v>
      </c>
      <c r="AI302" s="4">
        <f t="shared" si="97"/>
        <v>33.4399999999996</v>
      </c>
      <c r="AK302" s="4">
        <f t="shared" si="98"/>
        <v>44.840000000000146</v>
      </c>
      <c r="AL302" s="4">
        <f t="shared" si="99"/>
        <v>-33.4399999999996</v>
      </c>
    </row>
    <row r="303" spans="1:38">
      <c r="A303" s="2">
        <f>Pairs!P303</f>
        <v>40606</v>
      </c>
      <c r="B303" s="5">
        <f>Pairs!Q303</f>
        <v>7262.54</v>
      </c>
      <c r="C303" s="5">
        <f>Pairs!R303</f>
        <v>7311.25</v>
      </c>
      <c r="D303" s="5">
        <f>Pairs!S303</f>
        <v>7157.12</v>
      </c>
      <c r="E303" s="5">
        <f>Pairs!T303</f>
        <v>7178.9</v>
      </c>
      <c r="F303" s="4">
        <f t="shared" si="100"/>
        <v>154.13000000000011</v>
      </c>
      <c r="G303" s="4">
        <f t="shared" si="114"/>
        <v>104.1766666666668</v>
      </c>
      <c r="H303" s="9">
        <f t="shared" si="101"/>
        <v>-47.0600000000004</v>
      </c>
      <c r="I303" s="4">
        <f t="shared" si="107"/>
        <v>-1.2540000000000873</v>
      </c>
      <c r="K303" s="16">
        <f t="shared" si="105"/>
        <v>0</v>
      </c>
      <c r="L303" s="4">
        <f t="shared" si="106"/>
        <v>93.420000000000073</v>
      </c>
      <c r="M303" s="6">
        <f t="shared" si="110"/>
        <v>0.34127767592722985</v>
      </c>
      <c r="N303" s="4">
        <f t="shared" si="111"/>
        <v>141.81999999999971</v>
      </c>
      <c r="O303" s="6">
        <f t="shared" si="112"/>
        <v>0.25765238221985381</v>
      </c>
      <c r="P303" s="4">
        <f t="shared" si="113"/>
        <v>187.85000000000036</v>
      </c>
      <c r="Q303" s="13"/>
      <c r="R303" s="13"/>
      <c r="S303" s="4">
        <f t="shared" si="104"/>
        <v>85.289999999999964</v>
      </c>
      <c r="T303" s="6">
        <f t="shared" si="108"/>
        <v>1.4268640350877233</v>
      </c>
      <c r="U303" s="4">
        <f t="shared" si="102"/>
        <v>68.840000000000146</v>
      </c>
      <c r="V303" s="6">
        <f t="shared" si="109"/>
        <v>-0.26315789473684265</v>
      </c>
      <c r="X303" s="4">
        <f t="shared" si="103"/>
        <v>68.840000000000146</v>
      </c>
      <c r="Z303" s="4">
        <f t="shared" si="117"/>
        <v>85.289999999999964</v>
      </c>
      <c r="AA303" s="4">
        <f t="shared" si="118"/>
        <v>47.0600000000004</v>
      </c>
      <c r="AC303" s="4">
        <f t="shared" si="119"/>
        <v>12.0600000000004</v>
      </c>
      <c r="AD303" s="4">
        <f t="shared" si="115"/>
        <v>271.23000000000047</v>
      </c>
      <c r="AG303" s="4">
        <f t="shared" si="116"/>
        <v>48.710000000000036</v>
      </c>
      <c r="AH303" s="4">
        <f t="shared" si="96"/>
        <v>48.710000000000036</v>
      </c>
      <c r="AI303" s="4">
        <f t="shared" si="97"/>
        <v>33.539999999999964</v>
      </c>
      <c r="AK303" s="4">
        <f t="shared" si="98"/>
        <v>-33.539999999999964</v>
      </c>
      <c r="AL303" s="4">
        <f t="shared" si="99"/>
        <v>-33.539999999999964</v>
      </c>
    </row>
    <row r="304" spans="1:38">
      <c r="A304" s="2">
        <f>Pairs!P304</f>
        <v>40609</v>
      </c>
      <c r="B304" s="5">
        <f>Pairs!Q304</f>
        <v>7137.81</v>
      </c>
      <c r="C304" s="5">
        <f>Pairs!R304</f>
        <v>7270.81</v>
      </c>
      <c r="D304" s="5">
        <f>Pairs!S304</f>
        <v>7127.31</v>
      </c>
      <c r="E304" s="5">
        <f>Pairs!T304</f>
        <v>7161.93</v>
      </c>
      <c r="F304" s="4">
        <f t="shared" si="100"/>
        <v>143.5</v>
      </c>
      <c r="G304" s="4">
        <f t="shared" si="114"/>
        <v>110.22750000000012</v>
      </c>
      <c r="H304" s="9">
        <f t="shared" si="101"/>
        <v>-16.969999999999345</v>
      </c>
      <c r="I304" s="4">
        <f t="shared" si="107"/>
        <v>-22.077999999999882</v>
      </c>
      <c r="K304" s="16">
        <f t="shared" si="105"/>
        <v>0</v>
      </c>
      <c r="L304" s="4">
        <f t="shared" si="106"/>
        <v>64.029999999999745</v>
      </c>
      <c r="M304" s="6">
        <f t="shared" si="110"/>
        <v>0</v>
      </c>
      <c r="N304" s="4">
        <f t="shared" si="111"/>
        <v>110.38999999999942</v>
      </c>
      <c r="O304" s="6">
        <f t="shared" si="112"/>
        <v>0.22161895360316144</v>
      </c>
      <c r="P304" s="4">
        <f t="shared" si="113"/>
        <v>141.81999999999971</v>
      </c>
      <c r="Q304" s="13"/>
      <c r="R304" s="13"/>
      <c r="S304" s="4">
        <f t="shared" si="104"/>
        <v>91.910000000000764</v>
      </c>
      <c r="T304" s="6">
        <f t="shared" si="108"/>
        <v>0.98383643759367045</v>
      </c>
      <c r="U304" s="4">
        <f t="shared" si="102"/>
        <v>51.589999999999236</v>
      </c>
      <c r="V304" s="6">
        <f t="shared" si="109"/>
        <v>-0.55223720830656386</v>
      </c>
      <c r="X304" s="4">
        <f t="shared" si="103"/>
        <v>51.589999999999236</v>
      </c>
      <c r="Z304" s="4">
        <f t="shared" si="117"/>
        <v>91.910000000000764</v>
      </c>
      <c r="AA304" s="4">
        <f t="shared" si="118"/>
        <v>16.969999999999345</v>
      </c>
      <c r="AC304" s="4">
        <f t="shared" si="119"/>
        <v>-18.030000000000655</v>
      </c>
      <c r="AD304" s="4">
        <f t="shared" si="115"/>
        <v>183.19999999999982</v>
      </c>
      <c r="AG304" s="4">
        <f t="shared" si="116"/>
        <v>10.5</v>
      </c>
      <c r="AH304" s="4">
        <f t="shared" si="96"/>
        <v>48.710000000000036</v>
      </c>
      <c r="AI304" s="4">
        <f t="shared" si="97"/>
        <v>33.539999999999964</v>
      </c>
      <c r="AK304" s="4">
        <f t="shared" si="98"/>
        <v>-33.539999999999964</v>
      </c>
      <c r="AL304" s="4">
        <f t="shared" si="99"/>
        <v>-33.539999999999964</v>
      </c>
    </row>
    <row r="305" spans="1:38">
      <c r="A305" s="2">
        <f>Pairs!P305</f>
        <v>40610</v>
      </c>
      <c r="B305" s="5">
        <f>Pairs!Q305</f>
        <v>7211.06</v>
      </c>
      <c r="C305" s="5">
        <f>Pairs!R305</f>
        <v>7222.16</v>
      </c>
      <c r="D305" s="5">
        <f>Pairs!S305</f>
        <v>7072.47</v>
      </c>
      <c r="E305" s="5">
        <f>Pairs!T305</f>
        <v>7164.75</v>
      </c>
      <c r="F305" s="4">
        <f t="shared" si="100"/>
        <v>149.6899999999996</v>
      </c>
      <c r="G305" s="4">
        <f t="shared" si="114"/>
        <v>118.75500000000004</v>
      </c>
      <c r="H305" s="9">
        <f t="shared" si="101"/>
        <v>2.819999999999709</v>
      </c>
      <c r="I305" s="4">
        <f t="shared" si="107"/>
        <v>-11.710000000000036</v>
      </c>
      <c r="K305" s="16">
        <f t="shared" si="105"/>
        <v>4.404185538028612E-2</v>
      </c>
      <c r="L305" s="4">
        <f t="shared" si="106"/>
        <v>64.029999999999745</v>
      </c>
      <c r="M305" s="6">
        <f t="shared" si="110"/>
        <v>2.5545792191319177E-2</v>
      </c>
      <c r="N305" s="4">
        <f t="shared" si="111"/>
        <v>110.38999999999942</v>
      </c>
      <c r="O305" s="6">
        <f t="shared" si="112"/>
        <v>0.24150331406007663</v>
      </c>
      <c r="P305" s="4">
        <f t="shared" si="113"/>
        <v>141.81999999999971</v>
      </c>
      <c r="Q305" s="13"/>
      <c r="R305" s="13"/>
      <c r="S305" s="4">
        <f t="shared" si="104"/>
        <v>60.229999999999563</v>
      </c>
      <c r="T305" s="6">
        <f t="shared" si="108"/>
        <v>0.94065281899109487</v>
      </c>
      <c r="U305" s="4">
        <f t="shared" si="102"/>
        <v>89.460000000000036</v>
      </c>
      <c r="V305" s="6">
        <f t="shared" si="109"/>
        <v>-1.397157582383264</v>
      </c>
      <c r="X305" s="4">
        <f t="shared" si="103"/>
        <v>60.229999999999563</v>
      </c>
      <c r="Z305" s="4">
        <f t="shared" si="117"/>
        <v>89.460000000000036</v>
      </c>
      <c r="AA305" s="4">
        <f t="shared" si="118"/>
        <v>2.819999999999709</v>
      </c>
      <c r="AC305" s="4">
        <f t="shared" si="119"/>
        <v>-32.180000000000291</v>
      </c>
      <c r="AD305" s="4">
        <f t="shared" si="115"/>
        <v>182.55999999999949</v>
      </c>
      <c r="AG305" s="4">
        <f t="shared" si="116"/>
        <v>11.099999999999454</v>
      </c>
      <c r="AH305" s="4">
        <f t="shared" si="96"/>
        <v>48.710000000000036</v>
      </c>
      <c r="AI305" s="4">
        <f t="shared" si="97"/>
        <v>33.539999999999964</v>
      </c>
      <c r="AK305" s="4">
        <f t="shared" si="98"/>
        <v>-33.539999999999964</v>
      </c>
      <c r="AL305" s="4">
        <f t="shared" si="99"/>
        <v>-33.539999999999964</v>
      </c>
    </row>
    <row r="306" spans="1:38">
      <c r="A306" s="2">
        <f>Pairs!P306</f>
        <v>40611</v>
      </c>
      <c r="B306" s="5">
        <f>Pairs!Q306</f>
        <v>7177.55</v>
      </c>
      <c r="C306" s="5">
        <f>Pairs!R306</f>
        <v>7217.54</v>
      </c>
      <c r="D306" s="5">
        <f>Pairs!S306</f>
        <v>7109.26</v>
      </c>
      <c r="E306" s="5">
        <f>Pairs!T306</f>
        <v>7131.8</v>
      </c>
      <c r="F306" s="4">
        <f t="shared" si="100"/>
        <v>108.27999999999975</v>
      </c>
      <c r="G306" s="4">
        <f t="shared" si="114"/>
        <v>116.85083333333334</v>
      </c>
      <c r="H306" s="9">
        <f t="shared" si="101"/>
        <v>-32.949999999999818</v>
      </c>
      <c r="I306" s="4">
        <f t="shared" si="107"/>
        <v>-9.8639999999999421</v>
      </c>
      <c r="K306" s="16">
        <f t="shared" si="105"/>
        <v>0</v>
      </c>
      <c r="L306" s="4">
        <f t="shared" si="106"/>
        <v>94.159999999999854</v>
      </c>
      <c r="M306" s="6">
        <f t="shared" si="110"/>
        <v>0</v>
      </c>
      <c r="N306" s="4">
        <f t="shared" si="111"/>
        <v>94.159999999999854</v>
      </c>
      <c r="O306" s="6">
        <f t="shared" si="112"/>
        <v>0</v>
      </c>
      <c r="P306" s="4">
        <f t="shared" si="113"/>
        <v>140.51999999999953</v>
      </c>
      <c r="Q306" s="13"/>
      <c r="R306" s="13"/>
      <c r="S306" s="4">
        <f t="shared" si="104"/>
        <v>52.789999999999964</v>
      </c>
      <c r="T306" s="6">
        <f t="shared" si="108"/>
        <v>0.86849914102764159</v>
      </c>
      <c r="U306" s="4">
        <f t="shared" si="102"/>
        <v>55.489999999999782</v>
      </c>
      <c r="V306" s="6">
        <f t="shared" si="109"/>
        <v>-0.82258316414181298</v>
      </c>
      <c r="X306" s="4">
        <f t="shared" si="103"/>
        <v>52.789999999999964</v>
      </c>
      <c r="Z306" s="4">
        <f t="shared" si="117"/>
        <v>55.489999999999782</v>
      </c>
      <c r="AA306" s="4">
        <f t="shared" si="118"/>
        <v>32.949999999999818</v>
      </c>
      <c r="AC306" s="4">
        <f t="shared" si="119"/>
        <v>-2.0500000000001819</v>
      </c>
      <c r="AD306" s="4">
        <f t="shared" si="115"/>
        <v>91.759999999999309</v>
      </c>
      <c r="AG306" s="4">
        <f t="shared" si="116"/>
        <v>39.989999999999782</v>
      </c>
      <c r="AH306" s="4">
        <f t="shared" si="96"/>
        <v>48.710000000000036</v>
      </c>
      <c r="AI306" s="4">
        <f t="shared" si="97"/>
        <v>34.089999999999236</v>
      </c>
      <c r="AK306" s="4">
        <f t="shared" si="98"/>
        <v>-34.089999999999236</v>
      </c>
      <c r="AL306" s="4">
        <f t="shared" si="99"/>
        <v>-34.089999999999236</v>
      </c>
    </row>
    <row r="307" spans="1:38">
      <c r="A307" s="2">
        <f>Pairs!P307</f>
        <v>40612</v>
      </c>
      <c r="B307" s="5">
        <f>Pairs!Q307</f>
        <v>7078.69</v>
      </c>
      <c r="C307" s="5">
        <f>Pairs!R307</f>
        <v>7109.71</v>
      </c>
      <c r="D307" s="5">
        <f>Pairs!S307</f>
        <v>7021.95</v>
      </c>
      <c r="E307" s="5">
        <f>Pairs!T307</f>
        <v>7063.09</v>
      </c>
      <c r="F307" s="4">
        <f t="shared" si="100"/>
        <v>87.760000000000218</v>
      </c>
      <c r="G307" s="4">
        <f t="shared" si="114"/>
        <v>116.55750000000005</v>
      </c>
      <c r="H307" s="9">
        <f t="shared" si="101"/>
        <v>-68.710000000000036</v>
      </c>
      <c r="I307" s="4">
        <f t="shared" si="107"/>
        <v>-32.573999999999977</v>
      </c>
      <c r="K307" s="16">
        <f t="shared" si="105"/>
        <v>0</v>
      </c>
      <c r="L307" s="4">
        <f t="shared" si="106"/>
        <v>115.80999999999949</v>
      </c>
      <c r="M307" s="6">
        <f t="shared" si="110"/>
        <v>0</v>
      </c>
      <c r="N307" s="4">
        <f t="shared" si="111"/>
        <v>162.86999999999989</v>
      </c>
      <c r="O307" s="6">
        <f t="shared" si="112"/>
        <v>0</v>
      </c>
      <c r="P307" s="4">
        <f t="shared" si="113"/>
        <v>209.22999999999956</v>
      </c>
      <c r="Q307" s="13"/>
      <c r="R307" s="13"/>
      <c r="S307" s="4">
        <f t="shared" si="104"/>
        <v>-22.090000000000146</v>
      </c>
      <c r="T307" s="6">
        <f t="shared" si="108"/>
        <v>-0.23460067969413956</v>
      </c>
      <c r="U307" s="4">
        <f t="shared" si="102"/>
        <v>109.85000000000036</v>
      </c>
      <c r="V307" s="6">
        <f t="shared" si="109"/>
        <v>-1.1666312659303371</v>
      </c>
      <c r="X307" s="4">
        <f t="shared" si="103"/>
        <v>-22.090000000000146</v>
      </c>
      <c r="Z307" s="4">
        <f t="shared" si="117"/>
        <v>109.85000000000036</v>
      </c>
      <c r="AA307" s="4">
        <f t="shared" si="118"/>
        <v>68.710000000000036</v>
      </c>
      <c r="AC307" s="4">
        <f t="shared" si="119"/>
        <v>33.710000000000036</v>
      </c>
      <c r="AD307" s="4">
        <f t="shared" si="115"/>
        <v>96.369999999998981</v>
      </c>
      <c r="AG307" s="4">
        <f t="shared" si="116"/>
        <v>31.020000000000437</v>
      </c>
      <c r="AH307" s="4">
        <f t="shared" si="96"/>
        <v>48.710000000000036</v>
      </c>
      <c r="AI307" s="4">
        <f t="shared" si="97"/>
        <v>34.089999999999236</v>
      </c>
      <c r="AK307" s="4">
        <f t="shared" si="98"/>
        <v>-34.089999999999236</v>
      </c>
      <c r="AL307" s="4">
        <f t="shared" si="99"/>
        <v>68.710000000000036</v>
      </c>
    </row>
    <row r="308" spans="1:38">
      <c r="A308" s="2">
        <f>Pairs!P308</f>
        <v>40613</v>
      </c>
      <c r="B308" s="5">
        <f>Pairs!Q308</f>
        <v>7002.26</v>
      </c>
      <c r="C308" s="5">
        <f>Pairs!R308</f>
        <v>7014.02</v>
      </c>
      <c r="D308" s="5">
        <f>Pairs!S308</f>
        <v>6963.31</v>
      </c>
      <c r="E308" s="5">
        <f>Pairs!T308</f>
        <v>6981.49</v>
      </c>
      <c r="F308" s="4">
        <f t="shared" si="100"/>
        <v>50.710000000000036</v>
      </c>
      <c r="G308" s="4">
        <f t="shared" si="114"/>
        <v>110.16416666666676</v>
      </c>
      <c r="H308" s="9">
        <f t="shared" si="101"/>
        <v>-81.600000000000364</v>
      </c>
      <c r="I308" s="4">
        <f t="shared" si="107"/>
        <v>-39.481999999999971</v>
      </c>
      <c r="K308" s="16">
        <f t="shared" si="105"/>
        <v>0</v>
      </c>
      <c r="L308" s="4">
        <f t="shared" si="106"/>
        <v>183.26000000000022</v>
      </c>
      <c r="M308" s="6">
        <f t="shared" si="110"/>
        <v>0</v>
      </c>
      <c r="N308" s="4">
        <f t="shared" si="111"/>
        <v>244.47000000000025</v>
      </c>
      <c r="O308" s="6">
        <f t="shared" si="112"/>
        <v>0</v>
      </c>
      <c r="P308" s="4">
        <f t="shared" si="113"/>
        <v>244.47000000000025</v>
      </c>
      <c r="Q308" s="13"/>
      <c r="R308" s="13"/>
      <c r="S308" s="4">
        <f t="shared" si="104"/>
        <v>-49.069999999999709</v>
      </c>
      <c r="T308" s="6">
        <f t="shared" si="108"/>
        <v>-0.42371125118728886</v>
      </c>
      <c r="U308" s="4">
        <f t="shared" si="102"/>
        <v>99.779999999999745</v>
      </c>
      <c r="V308" s="6">
        <f t="shared" si="109"/>
        <v>-0.86158362835679292</v>
      </c>
      <c r="X308" s="4">
        <f t="shared" si="103"/>
        <v>-49.069999999999709</v>
      </c>
      <c r="Z308" s="4">
        <f t="shared" si="117"/>
        <v>99.779999999999745</v>
      </c>
      <c r="AA308" s="4">
        <f t="shared" si="118"/>
        <v>81.600000000000364</v>
      </c>
      <c r="AC308" s="4">
        <f t="shared" si="119"/>
        <v>46.600000000000364</v>
      </c>
      <c r="AD308" s="4">
        <f t="shared" si="115"/>
        <v>123.29999999999927</v>
      </c>
      <c r="AG308" s="4">
        <f t="shared" si="116"/>
        <v>11.760000000000218</v>
      </c>
      <c r="AH308" s="4">
        <f t="shared" si="96"/>
        <v>48.710000000000036</v>
      </c>
      <c r="AI308" s="4">
        <f t="shared" si="97"/>
        <v>34.089999999999236</v>
      </c>
      <c r="AK308" s="4">
        <f t="shared" si="98"/>
        <v>-34.089999999999236</v>
      </c>
      <c r="AL308" s="4">
        <f t="shared" si="99"/>
        <v>81.600000000000364</v>
      </c>
    </row>
    <row r="309" spans="1:38">
      <c r="A309" s="2">
        <f>Pairs!P309</f>
        <v>40616</v>
      </c>
      <c r="B309" s="5">
        <f>Pairs!Q309</f>
        <v>6896.31</v>
      </c>
      <c r="C309" s="5">
        <f>Pairs!R309</f>
        <v>6946.44</v>
      </c>
      <c r="D309" s="5">
        <f>Pairs!S309</f>
        <v>6847.94</v>
      </c>
      <c r="E309" s="5">
        <f>Pairs!T309</f>
        <v>6866.63</v>
      </c>
      <c r="F309" s="4">
        <f t="shared" si="100"/>
        <v>98.5</v>
      </c>
      <c r="G309" s="4">
        <f t="shared" si="114"/>
        <v>113.19416666666673</v>
      </c>
      <c r="H309" s="9">
        <f t="shared" si="101"/>
        <v>-114.85999999999967</v>
      </c>
      <c r="I309" s="4">
        <f t="shared" si="107"/>
        <v>-59.060000000000038</v>
      </c>
      <c r="K309" s="16">
        <f t="shared" si="105"/>
        <v>0</v>
      </c>
      <c r="L309" s="4">
        <f t="shared" si="106"/>
        <v>298.11999999999989</v>
      </c>
      <c r="M309" s="6">
        <f t="shared" si="110"/>
        <v>0</v>
      </c>
      <c r="N309" s="4">
        <f t="shared" si="111"/>
        <v>312.26999999999953</v>
      </c>
      <c r="O309" s="6">
        <f t="shared" si="112"/>
        <v>0</v>
      </c>
      <c r="P309" s="4">
        <f t="shared" si="113"/>
        <v>359.32999999999993</v>
      </c>
      <c r="Q309" s="13"/>
      <c r="R309" s="13"/>
      <c r="S309" s="4">
        <f t="shared" si="104"/>
        <v>-35.050000000000182</v>
      </c>
      <c r="T309" s="6">
        <f t="shared" si="108"/>
        <v>-0.19125832151042313</v>
      </c>
      <c r="U309" s="4">
        <f t="shared" si="102"/>
        <v>133.55000000000018</v>
      </c>
      <c r="V309" s="6">
        <f t="shared" si="109"/>
        <v>-0.72874604387209441</v>
      </c>
      <c r="X309" s="4">
        <f t="shared" si="103"/>
        <v>-35.050000000000182</v>
      </c>
      <c r="Z309" s="4">
        <f t="shared" si="117"/>
        <v>133.55000000000018</v>
      </c>
      <c r="AA309" s="4">
        <f t="shared" si="118"/>
        <v>114.85999999999967</v>
      </c>
      <c r="AC309" s="4">
        <f t="shared" si="119"/>
        <v>79.859999999999673</v>
      </c>
      <c r="AD309" s="4">
        <f t="shared" si="115"/>
        <v>151.00999999999931</v>
      </c>
      <c r="AG309" s="4">
        <f t="shared" si="116"/>
        <v>48.3700000000008</v>
      </c>
      <c r="AH309" s="4">
        <f t="shared" si="96"/>
        <v>48.710000000000036</v>
      </c>
      <c r="AI309" s="4">
        <f t="shared" si="97"/>
        <v>36.199999999999818</v>
      </c>
      <c r="AK309" s="4">
        <f t="shared" si="98"/>
        <v>-36.199999999999818</v>
      </c>
      <c r="AL309" s="4">
        <f t="shared" si="99"/>
        <v>114.85999999999967</v>
      </c>
    </row>
    <row r="310" spans="1:38">
      <c r="A310" s="2">
        <f>Pairs!P310</f>
        <v>40617</v>
      </c>
      <c r="B310" s="5">
        <f>Pairs!Q310</f>
        <v>6668.99</v>
      </c>
      <c r="C310" s="5">
        <f>Pairs!R310</f>
        <v>6714.83</v>
      </c>
      <c r="D310" s="5">
        <f>Pairs!S310</f>
        <v>6483.39</v>
      </c>
      <c r="E310" s="5">
        <f>Pairs!T310</f>
        <v>6647.66</v>
      </c>
      <c r="F310" s="4">
        <f t="shared" si="100"/>
        <v>231.4399999999996</v>
      </c>
      <c r="G310" s="4">
        <f t="shared" si="114"/>
        <v>127.1583333333333</v>
      </c>
      <c r="H310" s="9">
        <f t="shared" si="101"/>
        <v>-218.97000000000025</v>
      </c>
      <c r="I310" s="4">
        <f t="shared" si="107"/>
        <v>-103.41800000000003</v>
      </c>
      <c r="K310" s="16">
        <f t="shared" si="105"/>
        <v>0</v>
      </c>
      <c r="L310" s="4">
        <f t="shared" si="106"/>
        <v>484.14000000000033</v>
      </c>
      <c r="M310" s="6">
        <f t="shared" si="110"/>
        <v>0</v>
      </c>
      <c r="N310" s="4">
        <f t="shared" si="111"/>
        <v>517.09000000000015</v>
      </c>
      <c r="O310" s="6">
        <f t="shared" si="112"/>
        <v>0</v>
      </c>
      <c r="P310" s="4">
        <f t="shared" si="113"/>
        <v>578.30000000000018</v>
      </c>
      <c r="Q310" s="13"/>
      <c r="R310" s="13"/>
      <c r="S310" s="4">
        <f t="shared" si="104"/>
        <v>-151.80000000000018</v>
      </c>
      <c r="T310" s="6">
        <f t="shared" si="108"/>
        <v>-0.50919092982691616</v>
      </c>
      <c r="U310" s="4">
        <f t="shared" si="102"/>
        <v>383.23999999999978</v>
      </c>
      <c r="V310" s="6">
        <f t="shared" si="109"/>
        <v>-1.2855226083456324</v>
      </c>
      <c r="X310" s="4">
        <f t="shared" si="103"/>
        <v>-151.80000000000018</v>
      </c>
      <c r="Z310" s="4">
        <f t="shared" si="117"/>
        <v>383.23999999999978</v>
      </c>
      <c r="AA310" s="4">
        <f t="shared" si="118"/>
        <v>218.97000000000025</v>
      </c>
      <c r="AC310" s="4">
        <f t="shared" si="119"/>
        <v>200</v>
      </c>
      <c r="AD310" s="4">
        <f t="shared" si="115"/>
        <v>336.98999999999978</v>
      </c>
      <c r="AG310" s="4">
        <f t="shared" si="116"/>
        <v>45.840000000000146</v>
      </c>
      <c r="AH310" s="4">
        <f t="shared" si="96"/>
        <v>48.710000000000036</v>
      </c>
      <c r="AI310" s="4">
        <f t="shared" si="97"/>
        <v>39.989999999999782</v>
      </c>
      <c r="AK310" s="4">
        <f t="shared" si="98"/>
        <v>-39.989999999999782</v>
      </c>
      <c r="AL310" s="4">
        <f t="shared" si="99"/>
        <v>218.97000000000025</v>
      </c>
    </row>
    <row r="311" spans="1:38">
      <c r="A311" s="2">
        <f>Pairs!P311</f>
        <v>40618</v>
      </c>
      <c r="B311" s="5">
        <f>Pairs!Q311</f>
        <v>6696.31</v>
      </c>
      <c r="C311" s="5">
        <f>Pairs!R311</f>
        <v>6733.03</v>
      </c>
      <c r="D311" s="5">
        <f>Pairs!S311</f>
        <v>6501.85</v>
      </c>
      <c r="E311" s="5">
        <f>Pairs!T311</f>
        <v>6513.84</v>
      </c>
      <c r="F311" s="4">
        <f t="shared" si="100"/>
        <v>231.17999999999938</v>
      </c>
      <c r="G311" s="4">
        <f t="shared" si="114"/>
        <v>133.37749999999991</v>
      </c>
      <c r="H311" s="9">
        <f t="shared" si="101"/>
        <v>-133.81999999999971</v>
      </c>
      <c r="I311" s="4">
        <f t="shared" si="107"/>
        <v>-123.59200000000001</v>
      </c>
      <c r="K311" s="16">
        <f t="shared" si="105"/>
        <v>0</v>
      </c>
      <c r="L311" s="4">
        <f t="shared" si="106"/>
        <v>549.25</v>
      </c>
      <c r="M311" s="6">
        <f t="shared" si="110"/>
        <v>0</v>
      </c>
      <c r="N311" s="4">
        <f t="shared" si="111"/>
        <v>650.90999999999985</v>
      </c>
      <c r="O311" s="6">
        <f t="shared" si="112"/>
        <v>0</v>
      </c>
      <c r="P311" s="4">
        <f t="shared" si="113"/>
        <v>665.05999999999949</v>
      </c>
      <c r="Q311" s="13"/>
      <c r="R311" s="13"/>
      <c r="S311" s="4">
        <f t="shared" si="104"/>
        <v>85.369999999999891</v>
      </c>
      <c r="T311" s="6">
        <f t="shared" si="108"/>
        <v>0.17633329202296821</v>
      </c>
      <c r="U311" s="4">
        <f t="shared" si="102"/>
        <v>145.80999999999949</v>
      </c>
      <c r="V311" s="6">
        <f t="shared" si="109"/>
        <v>-0.30117321435948152</v>
      </c>
      <c r="X311" s="4">
        <f t="shared" si="103"/>
        <v>85.369999999999891</v>
      </c>
      <c r="Z311" s="4">
        <f t="shared" si="117"/>
        <v>145.80999999999949</v>
      </c>
      <c r="AA311" s="4">
        <f t="shared" si="118"/>
        <v>133.81999999999971</v>
      </c>
      <c r="AC311" s="4">
        <f t="shared" si="119"/>
        <v>98.819999999999709</v>
      </c>
      <c r="AD311" s="4">
        <f t="shared" si="115"/>
        <v>428.6299999999992</v>
      </c>
      <c r="AG311" s="4">
        <f t="shared" si="116"/>
        <v>36.719999999999345</v>
      </c>
      <c r="AH311" s="4">
        <f t="shared" si="96"/>
        <v>48.710000000000036</v>
      </c>
      <c r="AI311" s="4">
        <f t="shared" si="97"/>
        <v>39.989999999999782</v>
      </c>
      <c r="AK311" s="4">
        <f t="shared" si="98"/>
        <v>-39.989999999999782</v>
      </c>
      <c r="AL311" s="4">
        <f t="shared" si="99"/>
        <v>-39.989999999999782</v>
      </c>
    </row>
    <row r="312" spans="1:38">
      <c r="A312" s="2">
        <f>Pairs!P312</f>
        <v>40619</v>
      </c>
      <c r="B312" s="5">
        <f>Pairs!Q312</f>
        <v>6557.85</v>
      </c>
      <c r="C312" s="5">
        <f>Pairs!R312</f>
        <v>6692.83</v>
      </c>
      <c r="D312" s="5">
        <f>Pairs!S312</f>
        <v>6517.18</v>
      </c>
      <c r="E312" s="5">
        <f>Pairs!T312</f>
        <v>6656.88</v>
      </c>
      <c r="F312" s="4">
        <f t="shared" si="100"/>
        <v>175.64999999999964</v>
      </c>
      <c r="G312" s="4">
        <f t="shared" si="114"/>
        <v>134.46916666666652</v>
      </c>
      <c r="H312" s="9">
        <f t="shared" si="101"/>
        <v>143.03999999999996</v>
      </c>
      <c r="I312" s="4">
        <f t="shared" si="107"/>
        <v>-81.242000000000004</v>
      </c>
      <c r="K312" s="16">
        <f t="shared" si="105"/>
        <v>0.3058697744039347</v>
      </c>
      <c r="L312" s="4">
        <f t="shared" si="106"/>
        <v>467.64999999999964</v>
      </c>
      <c r="M312" s="6">
        <f t="shared" si="110"/>
        <v>0.23147129264030028</v>
      </c>
      <c r="N312" s="4">
        <f t="shared" si="111"/>
        <v>617.96</v>
      </c>
      <c r="O312" s="6">
        <f t="shared" si="112"/>
        <v>0.21975388302530302</v>
      </c>
      <c r="P312" s="4">
        <f t="shared" si="113"/>
        <v>650.90999999999985</v>
      </c>
      <c r="Q312" s="13"/>
      <c r="R312" s="13"/>
      <c r="S312" s="4">
        <f t="shared" si="104"/>
        <v>178.98999999999978</v>
      </c>
      <c r="T312" s="6">
        <f t="shared" si="108"/>
        <v>0.32588074647246207</v>
      </c>
      <c r="U312" s="4">
        <f t="shared" si="102"/>
        <v>-3.3400000000001455</v>
      </c>
      <c r="V312" s="6">
        <f t="shared" si="109"/>
        <v>6.0810195721440977E-3</v>
      </c>
      <c r="X312" s="4">
        <f t="shared" si="103"/>
        <v>-3.3400000000001455</v>
      </c>
      <c r="Z312" s="4">
        <f t="shared" si="117"/>
        <v>178.98999999999978</v>
      </c>
      <c r="AA312" s="4">
        <f t="shared" si="118"/>
        <v>143.03999999999996</v>
      </c>
      <c r="AC312" s="4">
        <f t="shared" si="119"/>
        <v>108.03999999999996</v>
      </c>
      <c r="AD312" s="4">
        <f t="shared" si="115"/>
        <v>526.82999999999902</v>
      </c>
      <c r="AG312" s="4">
        <f t="shared" si="116"/>
        <v>40.670000000000073</v>
      </c>
      <c r="AH312" s="4">
        <f t="shared" si="96"/>
        <v>48.710000000000036</v>
      </c>
      <c r="AI312" s="4">
        <f t="shared" si="97"/>
        <v>40.670000000000073</v>
      </c>
      <c r="AK312" s="4">
        <f t="shared" si="98"/>
        <v>143.03999999999996</v>
      </c>
      <c r="AL312" s="4">
        <f t="shared" si="99"/>
        <v>-40.670000000000073</v>
      </c>
    </row>
    <row r="313" spans="1:38">
      <c r="A313" s="2">
        <f>Pairs!P313</f>
        <v>40620</v>
      </c>
      <c r="B313" s="5">
        <f>Pairs!Q313</f>
        <v>6715.17</v>
      </c>
      <c r="C313" s="5">
        <f>Pairs!R313</f>
        <v>6761.31</v>
      </c>
      <c r="D313" s="5">
        <f>Pairs!S313</f>
        <v>6655.69</v>
      </c>
      <c r="E313" s="5">
        <f>Pairs!T313</f>
        <v>6664.4</v>
      </c>
      <c r="F313" s="4">
        <f t="shared" si="100"/>
        <v>105.6200000000008</v>
      </c>
      <c r="G313" s="4">
        <f t="shared" si="114"/>
        <v>136.61333333333323</v>
      </c>
      <c r="H313" s="9">
        <f t="shared" si="101"/>
        <v>7.5199999999995271</v>
      </c>
      <c r="I313" s="4">
        <f t="shared" si="107"/>
        <v>-63.418000000000028</v>
      </c>
      <c r="K313" s="16">
        <f t="shared" si="105"/>
        <v>0.42676946625471102</v>
      </c>
      <c r="L313" s="4">
        <f t="shared" si="106"/>
        <v>352.78999999999996</v>
      </c>
      <c r="M313" s="6">
        <f t="shared" si="110"/>
        <v>0.27411925352753663</v>
      </c>
      <c r="N313" s="4">
        <f t="shared" si="111"/>
        <v>549.25</v>
      </c>
      <c r="O313" s="6">
        <f t="shared" si="112"/>
        <v>0.23130693951544687</v>
      </c>
      <c r="P313" s="4">
        <f t="shared" si="113"/>
        <v>650.90999999999985</v>
      </c>
      <c r="Q313" s="13"/>
      <c r="R313" s="13"/>
      <c r="S313" s="4">
        <f t="shared" si="104"/>
        <v>104.43000000000029</v>
      </c>
      <c r="T313" s="6">
        <f t="shared" si="108"/>
        <v>0.52917780391318392</v>
      </c>
      <c r="U313" s="4">
        <f t="shared" si="102"/>
        <v>1.1900000000005093</v>
      </c>
      <c r="V313" s="6">
        <f t="shared" si="109"/>
        <v>0.30332513631989644</v>
      </c>
      <c r="X313" s="4">
        <f t="shared" si="103"/>
        <v>1.1900000000005093</v>
      </c>
      <c r="Z313" s="4">
        <f t="shared" si="117"/>
        <v>104.43000000000029</v>
      </c>
      <c r="AA313" s="4">
        <f t="shared" si="118"/>
        <v>7.5199999999995271</v>
      </c>
      <c r="AC313" s="4">
        <f t="shared" si="119"/>
        <v>-27.480000000000473</v>
      </c>
      <c r="AD313" s="4">
        <f t="shared" si="115"/>
        <v>487.28999999999814</v>
      </c>
      <c r="AG313" s="4">
        <f t="shared" si="116"/>
        <v>46.140000000000327</v>
      </c>
      <c r="AH313" s="4">
        <f t="shared" si="96"/>
        <v>48.710000000000036</v>
      </c>
      <c r="AI313" s="4">
        <f t="shared" si="97"/>
        <v>45.840000000000146</v>
      </c>
      <c r="AK313" s="4">
        <f t="shared" si="98"/>
        <v>7.5199999999995271</v>
      </c>
      <c r="AL313" s="4">
        <f t="shared" si="99"/>
        <v>-45.840000000000146</v>
      </c>
    </row>
    <row r="314" spans="1:38">
      <c r="A314" s="2">
        <f>Pairs!P314</f>
        <v>40623</v>
      </c>
      <c r="B314" s="5">
        <f>Pairs!Q314</f>
        <v>6782.3</v>
      </c>
      <c r="C314" s="5">
        <f>Pairs!R314</f>
        <v>6829.75</v>
      </c>
      <c r="D314" s="5">
        <f>Pairs!S314</f>
        <v>6781.3</v>
      </c>
      <c r="E314" s="5">
        <f>Pairs!T314</f>
        <v>6816.12</v>
      </c>
      <c r="F314" s="4">
        <f t="shared" si="100"/>
        <v>48.449999999999818</v>
      </c>
      <c r="G314" s="4">
        <f t="shared" si="114"/>
        <v>132.07583333333324</v>
      </c>
      <c r="H314" s="9">
        <f t="shared" si="101"/>
        <v>151.72000000000025</v>
      </c>
      <c r="I314" s="4">
        <f t="shared" si="107"/>
        <v>-10.102000000000043</v>
      </c>
      <c r="K314" s="16">
        <f t="shared" si="105"/>
        <v>1</v>
      </c>
      <c r="L314" s="4">
        <f t="shared" si="106"/>
        <v>302.27999999999975</v>
      </c>
      <c r="M314" s="6">
        <f t="shared" si="110"/>
        <v>0.64638084037207311</v>
      </c>
      <c r="N314" s="4">
        <f t="shared" si="111"/>
        <v>467.64999999999964</v>
      </c>
      <c r="O314" s="6">
        <f t="shared" si="112"/>
        <v>0.48915787429607049</v>
      </c>
      <c r="P314" s="4">
        <f t="shared" si="113"/>
        <v>617.96</v>
      </c>
      <c r="Q314" s="13"/>
      <c r="R314" s="13"/>
      <c r="S314" s="4">
        <f t="shared" si="104"/>
        <v>165.35000000000036</v>
      </c>
      <c r="T314" s="6">
        <f t="shared" si="108"/>
        <v>0.89546188950933947</v>
      </c>
      <c r="U314" s="4">
        <f t="shared" si="102"/>
        <v>-116.90000000000055</v>
      </c>
      <c r="V314" s="6">
        <f t="shared" si="109"/>
        <v>0.75812806485444617</v>
      </c>
      <c r="X314" s="4">
        <f t="shared" si="103"/>
        <v>-116.90000000000055</v>
      </c>
      <c r="Z314" s="4">
        <f t="shared" si="117"/>
        <v>165.35000000000036</v>
      </c>
      <c r="AA314" s="4">
        <f t="shared" si="118"/>
        <v>151.72000000000025</v>
      </c>
      <c r="AC314" s="4">
        <f t="shared" si="119"/>
        <v>116.72000000000025</v>
      </c>
      <c r="AD314" s="4">
        <f t="shared" si="115"/>
        <v>622.03999999999905</v>
      </c>
      <c r="AG314" s="4">
        <f t="shared" si="116"/>
        <v>1</v>
      </c>
      <c r="AH314" s="4">
        <f t="shared" ref="AH314:AH377" si="120">MAX(AG274:AG314)</f>
        <v>48.710000000000036</v>
      </c>
      <c r="AI314" s="4">
        <f t="shared" ref="AI314:AI377" si="121">PERCENTILE(AG274:AG314,0.9)</f>
        <v>45.840000000000146</v>
      </c>
      <c r="AK314" s="4">
        <f t="shared" ref="AK314:AK377" si="122">IF(D314-E313&lt;-AI314,-AI314,E314-E313)</f>
        <v>151.72000000000025</v>
      </c>
      <c r="AL314" s="4">
        <f t="shared" ref="AL314:AL377" si="123">IF(E313-C314&lt;-AI314,-AI314,E313-E314)</f>
        <v>-45.840000000000146</v>
      </c>
    </row>
    <row r="315" spans="1:38">
      <c r="A315" s="2">
        <f>Pairs!P315</f>
        <v>40624</v>
      </c>
      <c r="B315" s="5">
        <f>Pairs!Q315</f>
        <v>6823.08</v>
      </c>
      <c r="C315" s="5">
        <f>Pairs!R315</f>
        <v>6826.03</v>
      </c>
      <c r="D315" s="5">
        <f>Pairs!S315</f>
        <v>6765.06</v>
      </c>
      <c r="E315" s="5">
        <f>Pairs!T315</f>
        <v>6780.97</v>
      </c>
      <c r="F315" s="4">
        <f t="shared" si="100"/>
        <v>60.969999999999345</v>
      </c>
      <c r="G315" s="4">
        <f t="shared" si="114"/>
        <v>124.31249999999984</v>
      </c>
      <c r="H315" s="9">
        <f t="shared" si="101"/>
        <v>-35.149999999999636</v>
      </c>
      <c r="I315" s="4">
        <f t="shared" si="107"/>
        <v>26.662000000000081</v>
      </c>
      <c r="K315" s="16">
        <f t="shared" si="105"/>
        <v>0.883717083498744</v>
      </c>
      <c r="L315" s="4">
        <f t="shared" si="106"/>
        <v>302.27999999999975</v>
      </c>
      <c r="M315" s="6">
        <f t="shared" si="110"/>
        <v>0.75719266419116227</v>
      </c>
      <c r="N315" s="4">
        <f t="shared" si="111"/>
        <v>352.78999999999996</v>
      </c>
      <c r="O315" s="6">
        <f t="shared" si="112"/>
        <v>0.48635411925352773</v>
      </c>
      <c r="P315" s="4">
        <f t="shared" si="113"/>
        <v>549.25</v>
      </c>
      <c r="Q315" s="13"/>
      <c r="R315" s="13"/>
      <c r="S315" s="4">
        <f t="shared" si="104"/>
        <v>9.9099999999998545</v>
      </c>
      <c r="T315" s="6">
        <f t="shared" si="108"/>
        <v>1.0327841736138674</v>
      </c>
      <c r="U315" s="4">
        <f t="shared" si="102"/>
        <v>51.059999999999491</v>
      </c>
      <c r="V315" s="6">
        <f t="shared" si="109"/>
        <v>0.83108376339817547</v>
      </c>
      <c r="X315" s="4">
        <f t="shared" si="103"/>
        <v>9.9099999999998545</v>
      </c>
      <c r="Z315" s="4">
        <f t="shared" si="117"/>
        <v>51.059999999999491</v>
      </c>
      <c r="AA315" s="4">
        <f t="shared" si="118"/>
        <v>35.149999999999636</v>
      </c>
      <c r="AC315" s="4">
        <f t="shared" si="119"/>
        <v>0.1499999999996362</v>
      </c>
      <c r="AD315" s="4">
        <f t="shared" si="115"/>
        <v>654.36999999999898</v>
      </c>
      <c r="AG315" s="4">
        <f t="shared" si="116"/>
        <v>2.9499999999998181</v>
      </c>
      <c r="AH315" s="4">
        <f t="shared" si="120"/>
        <v>48.710000000000036</v>
      </c>
      <c r="AI315" s="4">
        <f t="shared" si="121"/>
        <v>45.840000000000146</v>
      </c>
      <c r="AK315" s="4">
        <f t="shared" si="122"/>
        <v>-45.840000000000146</v>
      </c>
      <c r="AL315" s="4">
        <f t="shared" si="123"/>
        <v>35.149999999999636</v>
      </c>
    </row>
    <row r="316" spans="1:38">
      <c r="A316" s="2">
        <f>Pairs!P316</f>
        <v>40625</v>
      </c>
      <c r="B316" s="5">
        <f>Pairs!Q316</f>
        <v>6749.18</v>
      </c>
      <c r="C316" s="5">
        <f>Pairs!R316</f>
        <v>6807.38</v>
      </c>
      <c r="D316" s="5">
        <f>Pairs!S316</f>
        <v>6720.02</v>
      </c>
      <c r="E316" s="5">
        <f>Pairs!T316</f>
        <v>6804.45</v>
      </c>
      <c r="F316" s="4">
        <f t="shared" si="100"/>
        <v>87.359999999999673</v>
      </c>
      <c r="G316" s="4">
        <f t="shared" si="114"/>
        <v>119.63416666666649</v>
      </c>
      <c r="H316" s="9">
        <f t="shared" si="101"/>
        <v>23.479999999999563</v>
      </c>
      <c r="I316" s="4">
        <f t="shared" si="107"/>
        <v>58.121999999999936</v>
      </c>
      <c r="K316" s="16">
        <f t="shared" si="105"/>
        <v>0.92671439336849981</v>
      </c>
      <c r="L316" s="4">
        <f t="shared" si="106"/>
        <v>159.23999999999978</v>
      </c>
      <c r="M316" s="6">
        <f t="shared" si="110"/>
        <v>0.9613934100833661</v>
      </c>
      <c r="N316" s="4">
        <f t="shared" si="111"/>
        <v>302.27999999999975</v>
      </c>
      <c r="O316" s="6">
        <f t="shared" si="112"/>
        <v>0.62142628033785929</v>
      </c>
      <c r="P316" s="4">
        <f t="shared" si="113"/>
        <v>467.64999999999964</v>
      </c>
      <c r="Q316" s="13"/>
      <c r="R316" s="13"/>
      <c r="S316" s="4">
        <f t="shared" si="104"/>
        <v>26.409999999999854</v>
      </c>
      <c r="T316" s="6">
        <f t="shared" si="108"/>
        <v>0.97108640995103945</v>
      </c>
      <c r="U316" s="4">
        <f t="shared" si="102"/>
        <v>60.949999999999818</v>
      </c>
      <c r="V316" s="6">
        <f t="shared" si="109"/>
        <v>0.68208283710467266</v>
      </c>
      <c r="X316" s="4">
        <f t="shared" si="103"/>
        <v>26.409999999999854</v>
      </c>
      <c r="Z316" s="4">
        <f t="shared" si="117"/>
        <v>60.949999999999818</v>
      </c>
      <c r="AA316" s="4">
        <f t="shared" si="118"/>
        <v>23.479999999999563</v>
      </c>
      <c r="AC316" s="4">
        <f t="shared" si="119"/>
        <v>-11.520000000000437</v>
      </c>
      <c r="AD316" s="4">
        <f t="shared" si="115"/>
        <v>644.89999999999873</v>
      </c>
      <c r="AG316" s="4">
        <f t="shared" si="116"/>
        <v>29.159999999999854</v>
      </c>
      <c r="AH316" s="4">
        <f t="shared" si="120"/>
        <v>48.710000000000036</v>
      </c>
      <c r="AI316" s="4">
        <f t="shared" si="121"/>
        <v>45.840000000000146</v>
      </c>
      <c r="AK316" s="4">
        <f t="shared" si="122"/>
        <v>-45.840000000000146</v>
      </c>
      <c r="AL316" s="4">
        <f t="shared" si="123"/>
        <v>-23.479999999999563</v>
      </c>
    </row>
    <row r="317" spans="1:38">
      <c r="A317" s="2">
        <f>Pairs!P317</f>
        <v>40626</v>
      </c>
      <c r="B317" s="5">
        <f>Pairs!Q317</f>
        <v>6798.08</v>
      </c>
      <c r="C317" s="5">
        <f>Pairs!R317</f>
        <v>6941.72</v>
      </c>
      <c r="D317" s="5">
        <f>Pairs!S317</f>
        <v>6787.04</v>
      </c>
      <c r="E317" s="5">
        <f>Pairs!T317</f>
        <v>6933.58</v>
      </c>
      <c r="F317" s="4">
        <f t="shared" si="100"/>
        <v>154.68000000000029</v>
      </c>
      <c r="G317" s="4">
        <f t="shared" si="114"/>
        <v>120.04999999999988</v>
      </c>
      <c r="H317" s="9">
        <f t="shared" si="101"/>
        <v>129.13000000000011</v>
      </c>
      <c r="I317" s="4">
        <f t="shared" si="107"/>
        <v>55.339999999999961</v>
      </c>
      <c r="K317" s="16">
        <f t="shared" si="105"/>
        <v>1</v>
      </c>
      <c r="L317" s="4">
        <f t="shared" si="106"/>
        <v>269.18000000000029</v>
      </c>
      <c r="M317" s="6">
        <f t="shared" si="110"/>
        <v>1</v>
      </c>
      <c r="N317" s="4">
        <f t="shared" si="111"/>
        <v>419.73999999999978</v>
      </c>
      <c r="O317" s="6">
        <f t="shared" si="112"/>
        <v>1</v>
      </c>
      <c r="P317" s="4">
        <f t="shared" si="113"/>
        <v>419.73999999999978</v>
      </c>
      <c r="Q317" s="13"/>
      <c r="R317" s="13"/>
      <c r="S317" s="4">
        <f t="shared" si="104"/>
        <v>137.27000000000044</v>
      </c>
      <c r="T317" s="6">
        <f t="shared" si="108"/>
        <v>1.7887465460939496</v>
      </c>
      <c r="U317" s="4">
        <f t="shared" si="102"/>
        <v>17.409999999999854</v>
      </c>
      <c r="V317" s="6">
        <f t="shared" si="109"/>
        <v>0.81738256719417257</v>
      </c>
      <c r="X317" s="4">
        <f t="shared" si="103"/>
        <v>17.409999999999854</v>
      </c>
      <c r="Z317" s="4">
        <f t="shared" si="117"/>
        <v>137.27000000000044</v>
      </c>
      <c r="AA317" s="4">
        <f t="shared" si="118"/>
        <v>129.13000000000011</v>
      </c>
      <c r="AC317" s="4">
        <f t="shared" si="119"/>
        <v>94.130000000000109</v>
      </c>
      <c r="AD317" s="4">
        <f t="shared" si="115"/>
        <v>705.3199999999988</v>
      </c>
      <c r="AG317" s="4">
        <f t="shared" si="116"/>
        <v>11.039999999999964</v>
      </c>
      <c r="AH317" s="4">
        <f t="shared" si="120"/>
        <v>48.710000000000036</v>
      </c>
      <c r="AI317" s="4">
        <f t="shared" si="121"/>
        <v>45.840000000000146</v>
      </c>
      <c r="AK317" s="4">
        <f t="shared" si="122"/>
        <v>129.13000000000011</v>
      </c>
      <c r="AL317" s="4">
        <f t="shared" si="123"/>
        <v>-45.840000000000146</v>
      </c>
    </row>
    <row r="318" spans="1:38">
      <c r="A318" s="2">
        <f>Pairs!P318</f>
        <v>40627</v>
      </c>
      <c r="B318" s="5">
        <f>Pairs!Q318</f>
        <v>6971.77</v>
      </c>
      <c r="C318" s="5">
        <f>Pairs!R318</f>
        <v>6985.25</v>
      </c>
      <c r="D318" s="5">
        <f>Pairs!S318</f>
        <v>6920.57</v>
      </c>
      <c r="E318" s="5">
        <f>Pairs!T318</f>
        <v>6946.36</v>
      </c>
      <c r="F318" s="4">
        <f t="shared" si="100"/>
        <v>64.680000000000291</v>
      </c>
      <c r="G318" s="4">
        <f t="shared" si="114"/>
        <v>116.41666666666659</v>
      </c>
      <c r="H318" s="9">
        <f t="shared" si="101"/>
        <v>12.779999999999745</v>
      </c>
      <c r="I318" s="4">
        <f t="shared" si="107"/>
        <v>56.39200000000001</v>
      </c>
      <c r="K318" s="16">
        <f t="shared" si="105"/>
        <v>1</v>
      </c>
      <c r="L318" s="4">
        <f t="shared" si="106"/>
        <v>165.38999999999942</v>
      </c>
      <c r="M318" s="6">
        <f t="shared" si="110"/>
        <v>1</v>
      </c>
      <c r="N318" s="4">
        <f t="shared" si="111"/>
        <v>289.47999999999956</v>
      </c>
      <c r="O318" s="6">
        <f t="shared" si="112"/>
        <v>1</v>
      </c>
      <c r="P318" s="4">
        <f t="shared" si="113"/>
        <v>432.51999999999953</v>
      </c>
      <c r="Q318" s="13"/>
      <c r="R318" s="13"/>
      <c r="S318" s="4">
        <f t="shared" si="104"/>
        <v>51.670000000000073</v>
      </c>
      <c r="T318" s="6">
        <f t="shared" si="108"/>
        <v>1.191953339772643</v>
      </c>
      <c r="U318" s="4">
        <f t="shared" si="102"/>
        <v>13.010000000000218</v>
      </c>
      <c r="V318" s="6">
        <f t="shared" si="109"/>
        <v>0.9516680288282926</v>
      </c>
      <c r="X318" s="4">
        <f t="shared" si="103"/>
        <v>13.010000000000218</v>
      </c>
      <c r="Z318" s="4">
        <f t="shared" si="117"/>
        <v>51.670000000000073</v>
      </c>
      <c r="AA318" s="4">
        <f t="shared" si="118"/>
        <v>12.779999999999745</v>
      </c>
      <c r="AC318" s="4">
        <f t="shared" si="119"/>
        <v>-22.220000000000255</v>
      </c>
      <c r="AD318" s="4">
        <f t="shared" si="115"/>
        <v>636.49999999999818</v>
      </c>
      <c r="AG318" s="4">
        <f t="shared" si="116"/>
        <v>13.479999999999563</v>
      </c>
      <c r="AH318" s="4">
        <f t="shared" si="120"/>
        <v>48.710000000000036</v>
      </c>
      <c r="AI318" s="4">
        <f t="shared" si="121"/>
        <v>45.840000000000146</v>
      </c>
      <c r="AK318" s="4">
        <f t="shared" si="122"/>
        <v>12.779999999999745</v>
      </c>
      <c r="AL318" s="4">
        <f t="shared" si="123"/>
        <v>-45.840000000000146</v>
      </c>
    </row>
    <row r="319" spans="1:38">
      <c r="A319" s="2">
        <f>Pairs!P319</f>
        <v>40630</v>
      </c>
      <c r="B319" s="5">
        <f>Pairs!Q319</f>
        <v>6931.86</v>
      </c>
      <c r="C319" s="5">
        <f>Pairs!R319</f>
        <v>6981.19</v>
      </c>
      <c r="D319" s="5">
        <f>Pairs!S319</f>
        <v>6915.58</v>
      </c>
      <c r="E319" s="5">
        <f>Pairs!T319</f>
        <v>6938.63</v>
      </c>
      <c r="F319" s="4">
        <f t="shared" si="100"/>
        <v>65.609999999999673</v>
      </c>
      <c r="G319" s="4">
        <f t="shared" si="114"/>
        <v>114.57083333333321</v>
      </c>
      <c r="H319" s="9">
        <f t="shared" si="101"/>
        <v>-7.7299999999995634</v>
      </c>
      <c r="I319" s="4">
        <f t="shared" si="107"/>
        <v>24.502000000000045</v>
      </c>
      <c r="K319" s="16">
        <f t="shared" si="105"/>
        <v>0.95326198681903629</v>
      </c>
      <c r="L319" s="4">
        <f t="shared" si="106"/>
        <v>165.38999999999942</v>
      </c>
      <c r="M319" s="6">
        <f t="shared" si="110"/>
        <v>0.97258476379628467</v>
      </c>
      <c r="N319" s="4">
        <f t="shared" si="111"/>
        <v>281.96000000000004</v>
      </c>
      <c r="O319" s="6">
        <f t="shared" si="112"/>
        <v>0.98212799408119955</v>
      </c>
      <c r="P319" s="4">
        <f t="shared" si="113"/>
        <v>432.51999999999953</v>
      </c>
      <c r="Q319" s="13"/>
      <c r="R319" s="13"/>
      <c r="S319" s="4">
        <f t="shared" si="104"/>
        <v>34.829999999999927</v>
      </c>
      <c r="T319" s="6">
        <f t="shared" si="108"/>
        <v>1.2105931434790498</v>
      </c>
      <c r="U319" s="4">
        <f t="shared" si="102"/>
        <v>30.779999999999745</v>
      </c>
      <c r="V319" s="6">
        <f t="shared" si="109"/>
        <v>0.81389443134409667</v>
      </c>
      <c r="X319" s="4">
        <f t="shared" si="103"/>
        <v>30.779999999999745</v>
      </c>
      <c r="Z319" s="4">
        <f t="shared" si="117"/>
        <v>34.829999999999927</v>
      </c>
      <c r="AA319" s="4">
        <f t="shared" si="118"/>
        <v>7.7299999999995634</v>
      </c>
      <c r="AC319" s="4" t="str">
        <f t="shared" si="119"/>
        <v/>
      </c>
      <c r="AD319" s="4">
        <f t="shared" si="115"/>
        <v>556.63999999999851</v>
      </c>
      <c r="AG319" s="4">
        <f t="shared" si="116"/>
        <v>16.279999999999745</v>
      </c>
      <c r="AH319" s="4">
        <f t="shared" si="120"/>
        <v>48.710000000000036</v>
      </c>
      <c r="AI319" s="4">
        <f t="shared" si="121"/>
        <v>45.840000000000146</v>
      </c>
      <c r="AK319" s="4">
        <f t="shared" si="122"/>
        <v>-7.7299999999995634</v>
      </c>
      <c r="AL319" s="4">
        <f t="shared" si="123"/>
        <v>7.7299999999995634</v>
      </c>
    </row>
    <row r="320" spans="1:38">
      <c r="A320" s="2">
        <f>Pairs!P320</f>
        <v>40631</v>
      </c>
      <c r="B320" s="5">
        <f>Pairs!Q320</f>
        <v>6952.51</v>
      </c>
      <c r="C320" s="5">
        <f>Pairs!R320</f>
        <v>6960.16</v>
      </c>
      <c r="D320" s="5">
        <f>Pairs!S320</f>
        <v>6867.42</v>
      </c>
      <c r="E320" s="5">
        <f>Pairs!T320</f>
        <v>6934.44</v>
      </c>
      <c r="F320" s="4">
        <f t="shared" si="100"/>
        <v>92.739999999999782</v>
      </c>
      <c r="G320" s="4">
        <f t="shared" si="114"/>
        <v>118.0733333333332</v>
      </c>
      <c r="H320" s="9">
        <f t="shared" si="101"/>
        <v>-4.1900000000005093</v>
      </c>
      <c r="I320" s="4">
        <f t="shared" si="107"/>
        <v>30.693999999999868</v>
      </c>
      <c r="K320" s="16">
        <f t="shared" si="105"/>
        <v>0.91600310055669021</v>
      </c>
      <c r="L320" s="4">
        <f t="shared" si="106"/>
        <v>141.90999999999985</v>
      </c>
      <c r="M320" s="6">
        <f t="shared" si="110"/>
        <v>0.92792792792792722</v>
      </c>
      <c r="N320" s="4">
        <f t="shared" si="111"/>
        <v>165.38999999999942</v>
      </c>
      <c r="O320" s="6">
        <f t="shared" si="112"/>
        <v>0.95882271659527396</v>
      </c>
      <c r="P320" s="4">
        <f t="shared" si="113"/>
        <v>289.47999999999956</v>
      </c>
      <c r="Q320" s="13"/>
      <c r="R320" s="13"/>
      <c r="S320" s="4">
        <f t="shared" si="104"/>
        <v>21.529999999999745</v>
      </c>
      <c r="T320" s="6">
        <f t="shared" si="108"/>
        <v>1.0834391438418298</v>
      </c>
      <c r="U320" s="4">
        <f t="shared" si="102"/>
        <v>71.210000000000036</v>
      </c>
      <c r="V320" s="6">
        <f t="shared" si="109"/>
        <v>0.52270391196565769</v>
      </c>
      <c r="X320" s="4">
        <f t="shared" si="103"/>
        <v>21.529999999999745</v>
      </c>
      <c r="Z320" s="4">
        <f t="shared" si="117"/>
        <v>71.210000000000036</v>
      </c>
      <c r="AA320" s="4">
        <f t="shared" si="118"/>
        <v>4.1900000000005093</v>
      </c>
      <c r="AC320" s="4">
        <f t="shared" si="119"/>
        <v>-30.809999999999491</v>
      </c>
      <c r="AD320" s="4">
        <f t="shared" si="115"/>
        <v>325.82999999999902</v>
      </c>
      <c r="AG320" s="4">
        <f t="shared" si="116"/>
        <v>7.6499999999996362</v>
      </c>
      <c r="AH320" s="4">
        <f t="shared" si="120"/>
        <v>48.710000000000036</v>
      </c>
      <c r="AI320" s="4">
        <f t="shared" si="121"/>
        <v>45.840000000000146</v>
      </c>
      <c r="AK320" s="4">
        <f t="shared" si="122"/>
        <v>-45.840000000000146</v>
      </c>
      <c r="AL320" s="4">
        <f t="shared" si="123"/>
        <v>4.1900000000005093</v>
      </c>
    </row>
    <row r="321" spans="1:38">
      <c r="A321" s="2">
        <f>Pairs!P321</f>
        <v>40632</v>
      </c>
      <c r="B321" s="5">
        <f>Pairs!Q321</f>
        <v>7010.77</v>
      </c>
      <c r="C321" s="5">
        <f>Pairs!R321</f>
        <v>7065.27</v>
      </c>
      <c r="D321" s="5">
        <f>Pairs!S321</f>
        <v>7002.77</v>
      </c>
      <c r="E321" s="5">
        <f>Pairs!T321</f>
        <v>7057.15</v>
      </c>
      <c r="F321" s="4">
        <f t="shared" si="100"/>
        <v>62.5</v>
      </c>
      <c r="G321" s="4">
        <f t="shared" si="114"/>
        <v>115.0733333333332</v>
      </c>
      <c r="H321" s="9">
        <f t="shared" si="101"/>
        <v>122.71000000000004</v>
      </c>
      <c r="I321" s="4">
        <f t="shared" si="107"/>
        <v>50.539999999999964</v>
      </c>
      <c r="K321" s="16">
        <f t="shared" si="105"/>
        <v>1</v>
      </c>
      <c r="L321" s="4">
        <f t="shared" si="106"/>
        <v>123.56999999999971</v>
      </c>
      <c r="M321" s="6">
        <f t="shared" si="110"/>
        <v>1</v>
      </c>
      <c r="N321" s="4">
        <f t="shared" si="111"/>
        <v>276.17999999999938</v>
      </c>
      <c r="O321" s="6">
        <f t="shared" si="112"/>
        <v>1</v>
      </c>
      <c r="P321" s="4">
        <f t="shared" si="113"/>
        <v>392.75</v>
      </c>
      <c r="Q321" s="13"/>
      <c r="R321" s="13"/>
      <c r="S321" s="4">
        <f t="shared" si="104"/>
        <v>130.83000000000084</v>
      </c>
      <c r="T321" s="6">
        <f t="shared" si="108"/>
        <v>1.8379254457050305</v>
      </c>
      <c r="U321" s="4">
        <f t="shared" si="102"/>
        <v>-68.330000000000837</v>
      </c>
      <c r="V321" s="6">
        <f t="shared" si="109"/>
        <v>1.3975054612078135</v>
      </c>
      <c r="X321" s="4">
        <f t="shared" si="103"/>
        <v>-68.330000000000837</v>
      </c>
      <c r="Z321" s="4">
        <f t="shared" si="117"/>
        <v>130.83000000000084</v>
      </c>
      <c r="AA321" s="4">
        <f t="shared" si="118"/>
        <v>122.71000000000004</v>
      </c>
      <c r="AC321" s="4">
        <f t="shared" si="119"/>
        <v>87.710000000000036</v>
      </c>
      <c r="AD321" s="4">
        <f t="shared" si="115"/>
        <v>314.71999999999935</v>
      </c>
      <c r="AG321" s="4">
        <f t="shared" si="116"/>
        <v>8</v>
      </c>
      <c r="AH321" s="4">
        <f t="shared" si="120"/>
        <v>48.710000000000036</v>
      </c>
      <c r="AI321" s="4">
        <f t="shared" si="121"/>
        <v>45.840000000000146</v>
      </c>
      <c r="AK321" s="4">
        <f t="shared" si="122"/>
        <v>122.71000000000004</v>
      </c>
      <c r="AL321" s="4">
        <f t="shared" si="123"/>
        <v>-45.840000000000146</v>
      </c>
    </row>
    <row r="322" spans="1:38">
      <c r="A322" s="2">
        <f>Pairs!P322</f>
        <v>40633</v>
      </c>
      <c r="B322" s="5">
        <f>Pairs!Q322</f>
        <v>7068.29</v>
      </c>
      <c r="C322" s="5">
        <f>Pairs!R322</f>
        <v>7079.76</v>
      </c>
      <c r="D322" s="5">
        <f>Pairs!S322</f>
        <v>7041.31</v>
      </c>
      <c r="E322" s="5">
        <f>Pairs!T322</f>
        <v>7041.31</v>
      </c>
      <c r="F322" s="4">
        <f t="shared" si="100"/>
        <v>38.449999999999818</v>
      </c>
      <c r="G322" s="4">
        <f t="shared" si="114"/>
        <v>98.990833333333214</v>
      </c>
      <c r="H322" s="9">
        <f t="shared" si="101"/>
        <v>-15.839999999999236</v>
      </c>
      <c r="I322" s="4">
        <f t="shared" si="107"/>
        <v>21.546000000000095</v>
      </c>
      <c r="K322" s="16">
        <f t="shared" si="105"/>
        <v>0.87091516583816131</v>
      </c>
      <c r="L322" s="4">
        <f t="shared" si="106"/>
        <v>122.71000000000004</v>
      </c>
      <c r="M322" s="6">
        <f t="shared" si="110"/>
        <v>0.93731697665215974</v>
      </c>
      <c r="N322" s="4">
        <f t="shared" si="111"/>
        <v>252.69999999999982</v>
      </c>
      <c r="O322" s="6">
        <f t="shared" si="112"/>
        <v>0.94264610036932694</v>
      </c>
      <c r="P322" s="4">
        <f t="shared" si="113"/>
        <v>276.17999999999938</v>
      </c>
      <c r="Q322" s="13"/>
      <c r="R322" s="13"/>
      <c r="S322" s="4">
        <f t="shared" si="104"/>
        <v>22.610000000000582</v>
      </c>
      <c r="T322" s="6">
        <f t="shared" si="108"/>
        <v>1.1829732135631676</v>
      </c>
      <c r="U322" s="4">
        <f t="shared" si="102"/>
        <v>15.839999999999236</v>
      </c>
      <c r="V322" s="6">
        <f t="shared" si="109"/>
        <v>0.87181354697742763</v>
      </c>
      <c r="X322" s="4">
        <f t="shared" si="103"/>
        <v>15.839999999999236</v>
      </c>
      <c r="Z322" s="4">
        <f t="shared" si="117"/>
        <v>22.610000000000582</v>
      </c>
      <c r="AA322" s="4">
        <f t="shared" si="118"/>
        <v>15.839999999999236</v>
      </c>
      <c r="AC322" s="4" t="str">
        <f t="shared" si="119"/>
        <v/>
      </c>
      <c r="AD322" s="4">
        <f t="shared" si="115"/>
        <v>206.67999999999938</v>
      </c>
      <c r="AG322" s="4">
        <f t="shared" si="116"/>
        <v>11.470000000000255</v>
      </c>
      <c r="AH322" s="4">
        <f t="shared" si="120"/>
        <v>48.710000000000036</v>
      </c>
      <c r="AI322" s="4">
        <f t="shared" si="121"/>
        <v>45.840000000000146</v>
      </c>
      <c r="AK322" s="4">
        <f t="shared" si="122"/>
        <v>-15.839999999999236</v>
      </c>
      <c r="AL322" s="4">
        <f t="shared" si="123"/>
        <v>15.839999999999236</v>
      </c>
    </row>
    <row r="323" spans="1:38">
      <c r="A323" s="2">
        <f>Pairs!P323</f>
        <v>40634</v>
      </c>
      <c r="B323" s="5">
        <f>Pairs!Q323</f>
        <v>7086.56</v>
      </c>
      <c r="C323" s="5">
        <f>Pairs!R323</f>
        <v>7192.38</v>
      </c>
      <c r="D323" s="5">
        <f>Pairs!S323</f>
        <v>7086.56</v>
      </c>
      <c r="E323" s="5">
        <f>Pairs!T323</f>
        <v>7179.81</v>
      </c>
      <c r="F323" s="4">
        <f t="shared" ref="F323:F386" si="124">C323-D323</f>
        <v>105.81999999999971</v>
      </c>
      <c r="G323" s="4">
        <f t="shared" si="114"/>
        <v>88.54416666666657</v>
      </c>
      <c r="H323" s="9">
        <f t="shared" si="101"/>
        <v>138.5</v>
      </c>
      <c r="I323" s="4">
        <f t="shared" si="107"/>
        <v>46.690000000000147</v>
      </c>
      <c r="K323" s="16">
        <f t="shared" si="105"/>
        <v>1</v>
      </c>
      <c r="L323" s="4">
        <f t="shared" si="106"/>
        <v>245.3700000000008</v>
      </c>
      <c r="M323" s="6">
        <f t="shared" si="110"/>
        <v>1</v>
      </c>
      <c r="N323" s="4">
        <f t="shared" si="111"/>
        <v>246.23000000000047</v>
      </c>
      <c r="O323" s="6">
        <f t="shared" si="112"/>
        <v>1</v>
      </c>
      <c r="P323" s="4">
        <f t="shared" si="113"/>
        <v>398.84000000000015</v>
      </c>
      <c r="Q323" s="13"/>
      <c r="R323" s="13"/>
      <c r="S323" s="4">
        <f t="shared" si="104"/>
        <v>151.06999999999971</v>
      </c>
      <c r="T323" s="6">
        <f t="shared" si="108"/>
        <v>2.1020291744764115</v>
      </c>
      <c r="U323" s="4">
        <f t="shared" si="102"/>
        <v>-45.25</v>
      </c>
      <c r="V323" s="6">
        <f t="shared" si="109"/>
        <v>1.2396707684785329</v>
      </c>
      <c r="X323" s="4">
        <f t="shared" si="103"/>
        <v>-45.25</v>
      </c>
      <c r="Z323" s="4">
        <f t="shared" si="117"/>
        <v>151.06999999999971</v>
      </c>
      <c r="AA323" s="4">
        <f t="shared" si="118"/>
        <v>138.5</v>
      </c>
      <c r="AC323" s="4">
        <f t="shared" si="119"/>
        <v>103.5</v>
      </c>
      <c r="AD323" s="4">
        <f t="shared" si="115"/>
        <v>337.65999999999985</v>
      </c>
      <c r="AG323" s="4">
        <f t="shared" si="116"/>
        <v>0</v>
      </c>
      <c r="AH323" s="4">
        <f t="shared" si="120"/>
        <v>48.710000000000036</v>
      </c>
      <c r="AI323" s="4">
        <f t="shared" si="121"/>
        <v>45.840000000000146</v>
      </c>
      <c r="AK323" s="4">
        <f t="shared" si="122"/>
        <v>138.5</v>
      </c>
      <c r="AL323" s="4">
        <f t="shared" si="123"/>
        <v>-45.840000000000146</v>
      </c>
    </row>
    <row r="324" spans="1:38">
      <c r="A324" s="2">
        <f>Pairs!P324</f>
        <v>40637</v>
      </c>
      <c r="B324" s="5">
        <f>Pairs!Q324</f>
        <v>7178.59</v>
      </c>
      <c r="C324" s="5">
        <f>Pairs!R324</f>
        <v>7200.26</v>
      </c>
      <c r="D324" s="5">
        <f>Pairs!S324</f>
        <v>7168.24</v>
      </c>
      <c r="E324" s="5">
        <f>Pairs!T324</f>
        <v>7175.33</v>
      </c>
      <c r="F324" s="4">
        <f t="shared" si="124"/>
        <v>32.020000000000437</v>
      </c>
      <c r="G324" s="4">
        <f t="shared" si="114"/>
        <v>76.574999999999974</v>
      </c>
      <c r="H324" s="9">
        <f t="shared" ref="H324:H387" si="125">E324-E323</f>
        <v>-4.4800000000004729</v>
      </c>
      <c r="I324" s="4">
        <f t="shared" si="107"/>
        <v>47.339999999999961</v>
      </c>
      <c r="K324" s="16">
        <f t="shared" si="105"/>
        <v>0.98174185923299317</v>
      </c>
      <c r="L324" s="4">
        <f t="shared" si="106"/>
        <v>245.3700000000008</v>
      </c>
      <c r="M324" s="6">
        <f t="shared" si="110"/>
        <v>0.98174185923299317</v>
      </c>
      <c r="N324" s="4">
        <f t="shared" si="111"/>
        <v>245.3700000000008</v>
      </c>
      <c r="O324" s="6">
        <f t="shared" si="112"/>
        <v>0.9880647911338436</v>
      </c>
      <c r="P324" s="4">
        <f t="shared" si="113"/>
        <v>375.36000000000058</v>
      </c>
      <c r="Q324" s="13"/>
      <c r="R324" s="13"/>
      <c r="S324" s="4">
        <f t="shared" si="104"/>
        <v>20.449999999999818</v>
      </c>
      <c r="T324" s="6">
        <f t="shared" si="108"/>
        <v>1.0833435220279568</v>
      </c>
      <c r="U324" s="4">
        <f t="shared" ref="U324:U387" si="126">E323-D324</f>
        <v>11.570000000000618</v>
      </c>
      <c r="V324" s="6">
        <f t="shared" si="109"/>
        <v>0.95284672127806747</v>
      </c>
      <c r="X324" s="4">
        <f t="shared" ref="X324:X387" si="127">IF(S324&gt;U324,U324,S324)</f>
        <v>11.570000000000618</v>
      </c>
      <c r="Z324" s="4">
        <f t="shared" si="117"/>
        <v>20.449999999999818</v>
      </c>
      <c r="AA324" s="4">
        <f t="shared" si="118"/>
        <v>4.4800000000004729</v>
      </c>
      <c r="AC324" s="4" t="str">
        <f t="shared" si="119"/>
        <v/>
      </c>
      <c r="AD324" s="4">
        <f t="shared" si="115"/>
        <v>220.9399999999996</v>
      </c>
      <c r="AG324" s="4">
        <f t="shared" si="116"/>
        <v>10.350000000000364</v>
      </c>
      <c r="AH324" s="4">
        <f t="shared" si="120"/>
        <v>48.710000000000036</v>
      </c>
      <c r="AI324" s="4">
        <f t="shared" si="121"/>
        <v>45.840000000000146</v>
      </c>
      <c r="AK324" s="4">
        <f t="shared" si="122"/>
        <v>-4.4800000000004729</v>
      </c>
      <c r="AL324" s="4">
        <f t="shared" si="123"/>
        <v>4.4800000000004729</v>
      </c>
    </row>
    <row r="325" spans="1:38">
      <c r="A325" s="2">
        <f>Pairs!P325</f>
        <v>40638</v>
      </c>
      <c r="B325" s="5">
        <f>Pairs!Q325</f>
        <v>7174.69</v>
      </c>
      <c r="C325" s="5">
        <f>Pairs!R325</f>
        <v>7186.35</v>
      </c>
      <c r="D325" s="5">
        <f>Pairs!S325</f>
        <v>7129.41</v>
      </c>
      <c r="E325" s="5">
        <f>Pairs!T325</f>
        <v>7175.31</v>
      </c>
      <c r="F325" s="4">
        <f t="shared" si="124"/>
        <v>56.940000000000509</v>
      </c>
      <c r="G325" s="4">
        <f t="shared" si="114"/>
        <v>72.518333333333274</v>
      </c>
      <c r="H325" s="9">
        <f t="shared" si="125"/>
        <v>-1.9999999999527063E-2</v>
      </c>
      <c r="I325" s="4">
        <f t="shared" si="107"/>
        <v>48.174000000000163</v>
      </c>
      <c r="K325" s="16">
        <f t="shared" si="105"/>
        <v>0.96750902527075811</v>
      </c>
      <c r="L325" s="4">
        <f t="shared" si="106"/>
        <v>138.5</v>
      </c>
      <c r="M325" s="6">
        <f t="shared" si="110"/>
        <v>0.98166034967599958</v>
      </c>
      <c r="N325" s="4">
        <f t="shared" si="111"/>
        <v>245.3700000000008</v>
      </c>
      <c r="O325" s="6">
        <f t="shared" si="112"/>
        <v>0.98172440401250871</v>
      </c>
      <c r="P325" s="4">
        <f t="shared" si="113"/>
        <v>246.23000000000047</v>
      </c>
      <c r="Q325" s="13"/>
      <c r="R325" s="13"/>
      <c r="S325" s="4">
        <f t="shared" ref="S325:S388" si="128">C325-E324</f>
        <v>11.020000000000437</v>
      </c>
      <c r="T325" s="6">
        <f t="shared" si="108"/>
        <v>1.0266536251375471</v>
      </c>
      <c r="U325" s="4">
        <f t="shared" si="126"/>
        <v>45.920000000000073</v>
      </c>
      <c r="V325" s="6">
        <f t="shared" si="109"/>
        <v>0.79459591637119298</v>
      </c>
      <c r="X325" s="4">
        <f t="shared" si="127"/>
        <v>11.020000000000437</v>
      </c>
      <c r="Z325" s="4">
        <f t="shared" si="117"/>
        <v>45.920000000000073</v>
      </c>
      <c r="AA325" s="4">
        <f t="shared" si="118"/>
        <v>1.9999999999527063E-2</v>
      </c>
      <c r="AC325" s="4">
        <f t="shared" si="119"/>
        <v>-34.980000000000473</v>
      </c>
      <c r="AD325" s="4">
        <f t="shared" si="115"/>
        <v>185.80999999999949</v>
      </c>
      <c r="AG325" s="4">
        <f t="shared" si="116"/>
        <v>11.660000000000764</v>
      </c>
      <c r="AH325" s="4">
        <f t="shared" si="120"/>
        <v>48.710000000000036</v>
      </c>
      <c r="AI325" s="4">
        <f t="shared" si="121"/>
        <v>45.840000000000146</v>
      </c>
      <c r="AK325" s="4">
        <f t="shared" si="122"/>
        <v>-45.840000000000146</v>
      </c>
      <c r="AL325" s="4">
        <f t="shared" si="123"/>
        <v>1.9999999999527063E-2</v>
      </c>
    </row>
    <row r="326" spans="1:38">
      <c r="A326" s="2">
        <f>Pairs!P326</f>
        <v>40639</v>
      </c>
      <c r="B326" s="5">
        <f>Pairs!Q326</f>
        <v>7197.37</v>
      </c>
      <c r="C326" s="5">
        <f>Pairs!R326</f>
        <v>7242.69</v>
      </c>
      <c r="D326" s="5">
        <f>Pairs!S326</f>
        <v>7157.68</v>
      </c>
      <c r="E326" s="5">
        <f>Pairs!T326</f>
        <v>7215.11</v>
      </c>
      <c r="F326" s="4">
        <f t="shared" si="124"/>
        <v>85.009999999999309</v>
      </c>
      <c r="G326" s="4">
        <f t="shared" si="114"/>
        <v>75.564999999999898</v>
      </c>
      <c r="H326" s="9">
        <f t="shared" si="125"/>
        <v>39.799999999999272</v>
      </c>
      <c r="I326" s="4">
        <f t="shared" si="107"/>
        <v>31.592000000000006</v>
      </c>
      <c r="K326" s="16">
        <f t="shared" si="105"/>
        <v>1</v>
      </c>
      <c r="L326" s="4">
        <f t="shared" si="106"/>
        <v>173.79999999999927</v>
      </c>
      <c r="M326" s="6">
        <f t="shared" si="110"/>
        <v>1</v>
      </c>
      <c r="N326" s="4">
        <f t="shared" si="111"/>
        <v>280.67000000000007</v>
      </c>
      <c r="O326" s="6">
        <f t="shared" si="112"/>
        <v>1</v>
      </c>
      <c r="P326" s="4">
        <f t="shared" si="113"/>
        <v>280.67000000000007</v>
      </c>
      <c r="Q326" s="13"/>
      <c r="R326" s="13"/>
      <c r="S326" s="4">
        <f t="shared" si="128"/>
        <v>67.3799999999992</v>
      </c>
      <c r="T326" s="6">
        <f t="shared" si="108"/>
        <v>1.4540072202166008</v>
      </c>
      <c r="U326" s="4">
        <f t="shared" si="126"/>
        <v>17.630000000000109</v>
      </c>
      <c r="V326" s="6">
        <f t="shared" si="109"/>
        <v>0.84021660649819419</v>
      </c>
      <c r="X326" s="4">
        <f t="shared" si="127"/>
        <v>17.630000000000109</v>
      </c>
      <c r="Z326" s="4">
        <f t="shared" si="117"/>
        <v>67.3799999999992</v>
      </c>
      <c r="AA326" s="4">
        <f t="shared" si="118"/>
        <v>39.799999999999272</v>
      </c>
      <c r="AC326" s="4">
        <f t="shared" si="119"/>
        <v>4.7999999999992724</v>
      </c>
      <c r="AD326" s="4">
        <f t="shared" si="115"/>
        <v>202.1299999999992</v>
      </c>
      <c r="AG326" s="4">
        <f t="shared" si="116"/>
        <v>39.6899999999996</v>
      </c>
      <c r="AH326" s="4">
        <f t="shared" si="120"/>
        <v>48.710000000000036</v>
      </c>
      <c r="AI326" s="4">
        <f t="shared" si="121"/>
        <v>45.840000000000146</v>
      </c>
      <c r="AK326" s="4">
        <f t="shared" si="122"/>
        <v>39.799999999999272</v>
      </c>
      <c r="AL326" s="4">
        <f t="shared" si="123"/>
        <v>-45.840000000000146</v>
      </c>
    </row>
    <row r="327" spans="1:38">
      <c r="A327" s="2">
        <f>Pairs!P327</f>
        <v>40640</v>
      </c>
      <c r="B327" s="5">
        <f>Pairs!Q327</f>
        <v>7212.46</v>
      </c>
      <c r="C327" s="5">
        <f>Pairs!R327</f>
        <v>7241.09</v>
      </c>
      <c r="D327" s="5">
        <f>Pairs!S327</f>
        <v>7175.35</v>
      </c>
      <c r="E327" s="5">
        <f>Pairs!T327</f>
        <v>7178.78</v>
      </c>
      <c r="F327" s="4">
        <f t="shared" si="124"/>
        <v>65.739999999999782</v>
      </c>
      <c r="G327" s="4">
        <f t="shared" si="114"/>
        <v>75.962499999999935</v>
      </c>
      <c r="H327" s="9">
        <f t="shared" si="125"/>
        <v>-36.329999999999927</v>
      </c>
      <c r="I327" s="4">
        <f t="shared" si="107"/>
        <v>27.493999999999868</v>
      </c>
      <c r="K327" s="16">
        <f t="shared" ref="K327:K390" si="129">(E327-MIN($E323:$E327))/(MAX($E323:$E327)-MIN($E323:$E327))</f>
        <v>8.7185929648226343E-2</v>
      </c>
      <c r="L327" s="4">
        <f t="shared" ref="L327:L390" si="130">(MAX($E323:$E327)-MIN($E323:$E327))</f>
        <v>39.799999999999272</v>
      </c>
      <c r="M327" s="6">
        <f t="shared" si="110"/>
        <v>0.79096662830840003</v>
      </c>
      <c r="N327" s="4">
        <f t="shared" si="111"/>
        <v>173.79999999999927</v>
      </c>
      <c r="O327" s="6">
        <f t="shared" si="112"/>
        <v>0.87055973206969073</v>
      </c>
      <c r="P327" s="4">
        <f t="shared" si="113"/>
        <v>280.67000000000007</v>
      </c>
      <c r="Q327" s="13"/>
      <c r="R327" s="13"/>
      <c r="S327" s="4">
        <f t="shared" si="128"/>
        <v>25.980000000000473</v>
      </c>
      <c r="T327" s="6">
        <f t="shared" si="108"/>
        <v>1.1494821634062173</v>
      </c>
      <c r="U327" s="4">
        <f t="shared" si="126"/>
        <v>39.759999999999309</v>
      </c>
      <c r="V327" s="6">
        <f t="shared" si="109"/>
        <v>0.77123130034522747</v>
      </c>
      <c r="X327" s="4">
        <f t="shared" si="127"/>
        <v>25.980000000000473</v>
      </c>
      <c r="Z327" s="4">
        <f t="shared" si="117"/>
        <v>39.759999999999309</v>
      </c>
      <c r="AA327" s="4">
        <f t="shared" si="118"/>
        <v>36.329999999999927</v>
      </c>
      <c r="AC327" s="4">
        <f t="shared" si="119"/>
        <v>1.3299999999999272</v>
      </c>
      <c r="AD327" s="4">
        <f t="shared" si="115"/>
        <v>109.32999999999902</v>
      </c>
      <c r="AG327" s="4">
        <f t="shared" si="116"/>
        <v>28.630000000000109</v>
      </c>
      <c r="AH327" s="4">
        <f t="shared" si="120"/>
        <v>48.710000000000036</v>
      </c>
      <c r="AI327" s="4">
        <f t="shared" si="121"/>
        <v>45.840000000000146</v>
      </c>
      <c r="AK327" s="4">
        <f t="shared" si="122"/>
        <v>-36.329999999999927</v>
      </c>
      <c r="AL327" s="4">
        <f t="shared" si="123"/>
        <v>36.329999999999927</v>
      </c>
    </row>
    <row r="328" spans="1:38">
      <c r="A328" s="2">
        <f>Pairs!P328</f>
        <v>40641</v>
      </c>
      <c r="B328" s="5">
        <f>Pairs!Q328</f>
        <v>7226.79</v>
      </c>
      <c r="C328" s="5">
        <f>Pairs!R328</f>
        <v>7232.87</v>
      </c>
      <c r="D328" s="5">
        <f>Pairs!S328</f>
        <v>7195.44</v>
      </c>
      <c r="E328" s="5">
        <f>Pairs!T328</f>
        <v>7217.02</v>
      </c>
      <c r="F328" s="4">
        <f t="shared" si="124"/>
        <v>37.430000000000291</v>
      </c>
      <c r="G328" s="4">
        <f t="shared" si="114"/>
        <v>71.801666666666662</v>
      </c>
      <c r="H328" s="9">
        <f t="shared" si="125"/>
        <v>38.240000000000691</v>
      </c>
      <c r="I328" s="4">
        <f t="shared" si="107"/>
        <v>7.4420000000000073</v>
      </c>
      <c r="K328" s="16">
        <f t="shared" si="129"/>
        <v>1</v>
      </c>
      <c r="L328" s="4">
        <f t="shared" si="130"/>
        <v>41.710000000000036</v>
      </c>
      <c r="M328" s="6">
        <f t="shared" si="110"/>
        <v>1</v>
      </c>
      <c r="N328" s="4">
        <f t="shared" si="111"/>
        <v>175.71000000000004</v>
      </c>
      <c r="O328" s="6">
        <f t="shared" si="112"/>
        <v>1</v>
      </c>
      <c r="P328" s="4">
        <f t="shared" si="113"/>
        <v>282.58000000000084</v>
      </c>
      <c r="Q328" s="13"/>
      <c r="R328" s="13"/>
      <c r="S328" s="4">
        <f t="shared" si="128"/>
        <v>54.090000000000146</v>
      </c>
      <c r="T328" s="6">
        <f t="shared" si="108"/>
        <v>1.446231155778908</v>
      </c>
      <c r="U328" s="4">
        <f t="shared" si="126"/>
        <v>-16.659999999999854</v>
      </c>
      <c r="V328" s="6">
        <f t="shared" si="109"/>
        <v>0.50577889447235092</v>
      </c>
      <c r="X328" s="4">
        <f t="shared" si="127"/>
        <v>-16.659999999999854</v>
      </c>
      <c r="Z328" s="4">
        <f t="shared" si="117"/>
        <v>54.090000000000146</v>
      </c>
      <c r="AA328" s="4">
        <f t="shared" si="118"/>
        <v>38.240000000000691</v>
      </c>
      <c r="AC328" s="4">
        <f t="shared" si="119"/>
        <v>3.2400000000006912</v>
      </c>
      <c r="AD328" s="4">
        <f t="shared" si="115"/>
        <v>134.78999999999996</v>
      </c>
      <c r="AG328" s="4">
        <f t="shared" si="116"/>
        <v>6.0799999999999272</v>
      </c>
      <c r="AH328" s="4">
        <f t="shared" si="120"/>
        <v>48.710000000000036</v>
      </c>
      <c r="AI328" s="4">
        <f t="shared" si="121"/>
        <v>45.840000000000146</v>
      </c>
      <c r="AK328" s="4">
        <f t="shared" si="122"/>
        <v>38.240000000000691</v>
      </c>
      <c r="AL328" s="4">
        <f t="shared" si="123"/>
        <v>-45.840000000000146</v>
      </c>
    </row>
    <row r="329" spans="1:38">
      <c r="A329" s="2">
        <f>Pairs!P329</f>
        <v>40644</v>
      </c>
      <c r="B329" s="5">
        <f>Pairs!Q329</f>
        <v>7215.34</v>
      </c>
      <c r="C329" s="5">
        <f>Pairs!R329</f>
        <v>7224.74</v>
      </c>
      <c r="D329" s="5">
        <f>Pairs!S329</f>
        <v>7157.33</v>
      </c>
      <c r="E329" s="5">
        <f>Pairs!T329</f>
        <v>7204.86</v>
      </c>
      <c r="F329" s="4">
        <f t="shared" si="124"/>
        <v>67.409999999999854</v>
      </c>
      <c r="G329" s="4">
        <f t="shared" si="114"/>
        <v>64.529166666666626</v>
      </c>
      <c r="H329" s="9">
        <f t="shared" si="125"/>
        <v>-12.160000000000764</v>
      </c>
      <c r="I329" s="4">
        <f t="shared" ref="I329:I392" si="131">AVERAGE(H325:H329)</f>
        <v>5.9059999999999491</v>
      </c>
      <c r="K329" s="16">
        <f t="shared" si="129"/>
        <v>0.70846319827377724</v>
      </c>
      <c r="L329" s="4">
        <f t="shared" si="130"/>
        <v>41.710000000000036</v>
      </c>
      <c r="M329" s="6">
        <f t="shared" si="110"/>
        <v>0.70846319827377724</v>
      </c>
      <c r="N329" s="4">
        <f t="shared" si="111"/>
        <v>41.710000000000036</v>
      </c>
      <c r="O329" s="6">
        <f t="shared" si="112"/>
        <v>0.93079506004211054</v>
      </c>
      <c r="P329" s="4">
        <f t="shared" si="113"/>
        <v>175.71000000000004</v>
      </c>
      <c r="Q329" s="13"/>
      <c r="R329" s="13"/>
      <c r="S329" s="4">
        <f t="shared" si="128"/>
        <v>7.7199999999993452</v>
      </c>
      <c r="T329" s="6">
        <f t="shared" si="108"/>
        <v>1.1850875089906339</v>
      </c>
      <c r="U329" s="4">
        <f t="shared" si="126"/>
        <v>59.690000000000509</v>
      </c>
      <c r="V329" s="6">
        <f t="shared" si="109"/>
        <v>-0.43107168544714597</v>
      </c>
      <c r="X329" s="4">
        <f t="shared" si="127"/>
        <v>7.7199999999993452</v>
      </c>
      <c r="Z329" s="4">
        <f t="shared" si="117"/>
        <v>59.690000000000509</v>
      </c>
      <c r="AA329" s="4">
        <f t="shared" si="118"/>
        <v>12.160000000000764</v>
      </c>
      <c r="AC329" s="4">
        <f t="shared" si="119"/>
        <v>-22.839999999999236</v>
      </c>
      <c r="AD329" s="4">
        <f t="shared" si="115"/>
        <v>111.95000000000073</v>
      </c>
      <c r="AG329" s="4">
        <f t="shared" si="116"/>
        <v>9.3999999999996362</v>
      </c>
      <c r="AH329" s="4">
        <f t="shared" si="120"/>
        <v>48.710000000000036</v>
      </c>
      <c r="AI329" s="4">
        <f t="shared" si="121"/>
        <v>45.840000000000146</v>
      </c>
      <c r="AK329" s="4">
        <f t="shared" si="122"/>
        <v>-45.840000000000146</v>
      </c>
      <c r="AL329" s="4">
        <f t="shared" si="123"/>
        <v>12.160000000000764</v>
      </c>
    </row>
    <row r="330" spans="1:38">
      <c r="A330" s="2">
        <f>Pairs!P330</f>
        <v>40645</v>
      </c>
      <c r="B330" s="5">
        <f>Pairs!Q330</f>
        <v>7131.44</v>
      </c>
      <c r="C330" s="5">
        <f>Pairs!R330</f>
        <v>7177.74</v>
      </c>
      <c r="D330" s="5">
        <f>Pairs!S330</f>
        <v>7089.17</v>
      </c>
      <c r="E330" s="5">
        <f>Pairs!T330</f>
        <v>7102.91</v>
      </c>
      <c r="F330" s="4">
        <f t="shared" si="124"/>
        <v>88.569999999999709</v>
      </c>
      <c r="G330" s="4">
        <f t="shared" si="114"/>
        <v>66.519999999999911</v>
      </c>
      <c r="H330" s="9">
        <f t="shared" si="125"/>
        <v>-101.94999999999982</v>
      </c>
      <c r="I330" s="4">
        <f t="shared" si="131"/>
        <v>-14.480000000000109</v>
      </c>
      <c r="K330" s="16">
        <f t="shared" si="129"/>
        <v>0</v>
      </c>
      <c r="L330" s="4">
        <f t="shared" si="130"/>
        <v>114.11000000000058</v>
      </c>
      <c r="M330" s="6">
        <f t="shared" si="110"/>
        <v>0</v>
      </c>
      <c r="N330" s="4">
        <f t="shared" si="111"/>
        <v>114.11000000000058</v>
      </c>
      <c r="O330" s="6">
        <f t="shared" si="112"/>
        <v>0.35057765636559923</v>
      </c>
      <c r="P330" s="4">
        <f t="shared" si="113"/>
        <v>175.71000000000004</v>
      </c>
      <c r="Q330" s="13"/>
      <c r="R330" s="13"/>
      <c r="S330" s="4">
        <f t="shared" si="128"/>
        <v>-27.119999999999891</v>
      </c>
      <c r="T330" s="6">
        <f t="shared" ref="T330:T393" si="132">($C330-MIN($E325:$E329))/(MAX($E325:$E329)-MIN($E325:$E329))</f>
        <v>5.8259410213363207E-2</v>
      </c>
      <c r="U330" s="4">
        <f t="shared" si="126"/>
        <v>115.6899999999996</v>
      </c>
      <c r="V330" s="6">
        <f t="shared" ref="V330:V393" si="133">($D330-MIN($E325:$E329))/(MAX($E325:$E329)-MIN($E325:$E329))</f>
        <v>-2.0652121793334994</v>
      </c>
      <c r="X330" s="4">
        <f t="shared" si="127"/>
        <v>-27.119999999999891</v>
      </c>
      <c r="Z330" s="4">
        <f t="shared" si="117"/>
        <v>115.6899999999996</v>
      </c>
      <c r="AA330" s="4">
        <f t="shared" si="118"/>
        <v>101.94999999999982</v>
      </c>
      <c r="AC330" s="4">
        <f t="shared" si="119"/>
        <v>66.949999999999818</v>
      </c>
      <c r="AD330" s="4">
        <f t="shared" si="115"/>
        <v>209.71000000000004</v>
      </c>
      <c r="AG330" s="4">
        <f t="shared" si="116"/>
        <v>42.269999999999527</v>
      </c>
      <c r="AH330" s="4">
        <f t="shared" si="120"/>
        <v>48.710000000000036</v>
      </c>
      <c r="AI330" s="4">
        <f t="shared" si="121"/>
        <v>45.840000000000146</v>
      </c>
      <c r="AK330" s="4">
        <f t="shared" si="122"/>
        <v>-45.840000000000146</v>
      </c>
      <c r="AL330" s="4">
        <f t="shared" si="123"/>
        <v>101.94999999999982</v>
      </c>
    </row>
    <row r="331" spans="1:38">
      <c r="A331" s="2">
        <f>Pairs!P331</f>
        <v>40646</v>
      </c>
      <c r="B331" s="5">
        <f>Pairs!Q331</f>
        <v>7135.21</v>
      </c>
      <c r="C331" s="5">
        <f>Pairs!R331</f>
        <v>7201.12</v>
      </c>
      <c r="D331" s="5">
        <f>Pairs!S331</f>
        <v>7122.51</v>
      </c>
      <c r="E331" s="5">
        <f>Pairs!T331</f>
        <v>7177.97</v>
      </c>
      <c r="F331" s="4">
        <f t="shared" si="124"/>
        <v>78.609999999999673</v>
      </c>
      <c r="G331" s="4">
        <f t="shared" si="114"/>
        <v>67.603333333333239</v>
      </c>
      <c r="H331" s="9">
        <f t="shared" si="125"/>
        <v>75.0600000000004</v>
      </c>
      <c r="I331" s="4">
        <f t="shared" si="131"/>
        <v>-7.4279999999998836</v>
      </c>
      <c r="K331" s="16">
        <f t="shared" si="129"/>
        <v>0.6577863465077558</v>
      </c>
      <c r="L331" s="4">
        <f t="shared" si="130"/>
        <v>114.11000000000058</v>
      </c>
      <c r="M331" s="6">
        <f t="shared" si="110"/>
        <v>0.6577863465077558</v>
      </c>
      <c r="N331" s="4">
        <f t="shared" si="111"/>
        <v>114.11000000000058</v>
      </c>
      <c r="O331" s="6">
        <f t="shared" si="112"/>
        <v>0.6577863465077558</v>
      </c>
      <c r="P331" s="4">
        <f t="shared" si="113"/>
        <v>114.11000000000058</v>
      </c>
      <c r="Q331" s="13"/>
      <c r="R331" s="13"/>
      <c r="S331" s="4">
        <f t="shared" si="128"/>
        <v>98.210000000000036</v>
      </c>
      <c r="T331" s="6">
        <f t="shared" si="132"/>
        <v>0.86066076592760965</v>
      </c>
      <c r="U331" s="4">
        <f t="shared" si="126"/>
        <v>-19.600000000000364</v>
      </c>
      <c r="V331" s="6">
        <f t="shared" si="133"/>
        <v>0.17176408728420176</v>
      </c>
      <c r="X331" s="4">
        <f t="shared" si="127"/>
        <v>-19.600000000000364</v>
      </c>
      <c r="Z331" s="4">
        <f t="shared" si="117"/>
        <v>98.210000000000036</v>
      </c>
      <c r="AA331" s="4">
        <f t="shared" si="118"/>
        <v>75.0600000000004</v>
      </c>
      <c r="AC331" s="4">
        <f t="shared" si="119"/>
        <v>40.0600000000004</v>
      </c>
      <c r="AD331" s="4">
        <f t="shared" si="115"/>
        <v>162.0600000000004</v>
      </c>
      <c r="AG331" s="4">
        <f t="shared" si="116"/>
        <v>12.699999999999818</v>
      </c>
      <c r="AH331" s="4">
        <f t="shared" si="120"/>
        <v>48.710000000000036</v>
      </c>
      <c r="AI331" s="4">
        <f t="shared" si="121"/>
        <v>45.840000000000146</v>
      </c>
      <c r="AK331" s="4">
        <f t="shared" si="122"/>
        <v>75.0600000000004</v>
      </c>
      <c r="AL331" s="4">
        <f t="shared" si="123"/>
        <v>-45.840000000000146</v>
      </c>
    </row>
    <row r="332" spans="1:38">
      <c r="A332" s="2">
        <f>Pairs!P332</f>
        <v>40647</v>
      </c>
      <c r="B332" s="5">
        <f>Pairs!Q332</f>
        <v>7160.99</v>
      </c>
      <c r="C332" s="5">
        <f>Pairs!R332</f>
        <v>7184.93</v>
      </c>
      <c r="D332" s="5">
        <f>Pairs!S332</f>
        <v>7099.66</v>
      </c>
      <c r="E332" s="5">
        <f>Pairs!T332</f>
        <v>7146.56</v>
      </c>
      <c r="F332" s="4">
        <f t="shared" si="124"/>
        <v>85.270000000000437</v>
      </c>
      <c r="G332" s="4">
        <f t="shared" si="114"/>
        <v>66.980833333333294</v>
      </c>
      <c r="H332" s="9">
        <f t="shared" si="125"/>
        <v>-31.409999999999854</v>
      </c>
      <c r="I332" s="4">
        <f t="shared" si="131"/>
        <v>-6.4439999999998694</v>
      </c>
      <c r="K332" s="16">
        <f t="shared" si="129"/>
        <v>0.38252563316098787</v>
      </c>
      <c r="L332" s="4">
        <f t="shared" si="130"/>
        <v>114.11000000000058</v>
      </c>
      <c r="M332" s="6">
        <f t="shared" ref="M332:M395" si="134">(E332-MIN($E326:$E332))/(MAX($E326:$E332)-MIN($E326:$E332))</f>
        <v>0.38252563316098787</v>
      </c>
      <c r="N332" s="4">
        <f t="shared" ref="N332:N395" si="135">MAX($E326:$E332)-MIN($E326:$E332)</f>
        <v>114.11000000000058</v>
      </c>
      <c r="O332" s="6">
        <f t="shared" ref="O332:O395" si="136">(E332-MIN($E324:$E332))/(MAX($E324:$E332)-MIN($E324:$E332))</f>
        <v>0.38252563316098787</v>
      </c>
      <c r="P332" s="4">
        <f t="shared" ref="P332:P395" si="137">MAX($E324:$E332)-MIN($E324:$E332)</f>
        <v>114.11000000000058</v>
      </c>
      <c r="Q332" s="13"/>
      <c r="R332" s="13"/>
      <c r="S332" s="4">
        <f t="shared" si="128"/>
        <v>6.9600000000000364</v>
      </c>
      <c r="T332" s="6">
        <f t="shared" si="132"/>
        <v>0.71878012444132866</v>
      </c>
      <c r="U332" s="4">
        <f t="shared" si="126"/>
        <v>78.3100000000004</v>
      </c>
      <c r="V332" s="6">
        <f t="shared" si="133"/>
        <v>-2.8481289983349256E-2</v>
      </c>
      <c r="X332" s="4">
        <f t="shared" si="127"/>
        <v>6.9600000000000364</v>
      </c>
      <c r="Z332" s="4">
        <f t="shared" si="117"/>
        <v>78.3100000000004</v>
      </c>
      <c r="AA332" s="4">
        <f t="shared" si="118"/>
        <v>31.409999999999854</v>
      </c>
      <c r="AC332" s="4">
        <f t="shared" si="119"/>
        <v>-3.5900000000001455</v>
      </c>
      <c r="AD332" s="4">
        <f t="shared" si="115"/>
        <v>158.47000000000025</v>
      </c>
      <c r="AG332" s="4">
        <f t="shared" si="116"/>
        <v>23.940000000000509</v>
      </c>
      <c r="AH332" s="4">
        <f t="shared" si="120"/>
        <v>48.710000000000036</v>
      </c>
      <c r="AI332" s="4">
        <f t="shared" si="121"/>
        <v>45.840000000000146</v>
      </c>
      <c r="AK332" s="4">
        <f t="shared" si="122"/>
        <v>-45.840000000000146</v>
      </c>
      <c r="AL332" s="4">
        <f t="shared" si="123"/>
        <v>31.409999999999854</v>
      </c>
    </row>
    <row r="333" spans="1:38">
      <c r="A333" s="2">
        <f>Pairs!P333</f>
        <v>40648</v>
      </c>
      <c r="B333" s="5">
        <f>Pairs!Q333</f>
        <v>7166.98</v>
      </c>
      <c r="C333" s="5">
        <f>Pairs!R333</f>
        <v>7193.38</v>
      </c>
      <c r="D333" s="5">
        <f>Pairs!S333</f>
        <v>7144.96</v>
      </c>
      <c r="E333" s="5">
        <f>Pairs!T333</f>
        <v>7178.29</v>
      </c>
      <c r="F333" s="4">
        <f t="shared" si="124"/>
        <v>48.420000000000073</v>
      </c>
      <c r="G333" s="4">
        <f t="shared" si="114"/>
        <v>65.807499999999962</v>
      </c>
      <c r="H333" s="9">
        <f t="shared" si="125"/>
        <v>31.729999999999563</v>
      </c>
      <c r="I333" s="4">
        <f t="shared" si="131"/>
        <v>-7.7460000000000946</v>
      </c>
      <c r="K333" s="16">
        <f t="shared" si="129"/>
        <v>0.73938205002452417</v>
      </c>
      <c r="L333" s="4">
        <f t="shared" si="130"/>
        <v>101.94999999999982</v>
      </c>
      <c r="M333" s="6">
        <f t="shared" si="134"/>
        <v>0.660590658136883</v>
      </c>
      <c r="N333" s="4">
        <f t="shared" si="135"/>
        <v>114.11000000000058</v>
      </c>
      <c r="O333" s="6">
        <f t="shared" si="136"/>
        <v>0.660590658136883</v>
      </c>
      <c r="P333" s="4">
        <f t="shared" si="137"/>
        <v>114.11000000000058</v>
      </c>
      <c r="Q333" s="13"/>
      <c r="R333" s="13"/>
      <c r="S333" s="4">
        <f t="shared" si="128"/>
        <v>46.819999999999709</v>
      </c>
      <c r="T333" s="6">
        <f t="shared" si="132"/>
        <v>0.79283147839803514</v>
      </c>
      <c r="U333" s="4">
        <f t="shared" si="126"/>
        <v>1.6000000000003638</v>
      </c>
      <c r="V333" s="6">
        <f t="shared" si="133"/>
        <v>0.36850407501533577</v>
      </c>
      <c r="X333" s="4">
        <f t="shared" si="127"/>
        <v>1.6000000000003638</v>
      </c>
      <c r="Z333" s="4">
        <f t="shared" si="117"/>
        <v>46.819999999999709</v>
      </c>
      <c r="AA333" s="4">
        <f t="shared" si="118"/>
        <v>31.729999999999563</v>
      </c>
      <c r="AC333" s="4">
        <f t="shared" si="119"/>
        <v>-3.2700000000004366</v>
      </c>
      <c r="AD333" s="4">
        <f t="shared" si="115"/>
        <v>51.699999999999818</v>
      </c>
      <c r="AG333" s="4">
        <f t="shared" si="116"/>
        <v>22.019999999999527</v>
      </c>
      <c r="AH333" s="4">
        <f t="shared" si="120"/>
        <v>48.710000000000036</v>
      </c>
      <c r="AI333" s="4">
        <f t="shared" si="121"/>
        <v>45.840000000000146</v>
      </c>
      <c r="AK333" s="4">
        <f t="shared" si="122"/>
        <v>31.729999999999563</v>
      </c>
      <c r="AL333" s="4">
        <f t="shared" si="123"/>
        <v>-45.840000000000146</v>
      </c>
    </row>
    <row r="334" spans="1:38">
      <c r="A334" s="2">
        <f>Pairs!P334</f>
        <v>40651</v>
      </c>
      <c r="B334" s="5">
        <f>Pairs!Q334</f>
        <v>7165.99</v>
      </c>
      <c r="C334" s="5">
        <f>Pairs!R334</f>
        <v>7174.75</v>
      </c>
      <c r="D334" s="5">
        <f>Pairs!S334</f>
        <v>6994.56</v>
      </c>
      <c r="E334" s="5">
        <f>Pairs!T334</f>
        <v>7026.85</v>
      </c>
      <c r="F334" s="4">
        <f t="shared" si="124"/>
        <v>180.1899999999996</v>
      </c>
      <c r="G334" s="4">
        <f t="shared" si="114"/>
        <v>77.619166666666615</v>
      </c>
      <c r="H334" s="9">
        <f t="shared" si="125"/>
        <v>-151.4399999999996</v>
      </c>
      <c r="I334" s="4">
        <f t="shared" si="131"/>
        <v>-35.601999999999862</v>
      </c>
      <c r="K334" s="16">
        <f t="shared" si="129"/>
        <v>0</v>
      </c>
      <c r="L334" s="4">
        <f t="shared" si="130"/>
        <v>151.4399999999996</v>
      </c>
      <c r="M334" s="6">
        <f t="shared" si="134"/>
        <v>0</v>
      </c>
      <c r="N334" s="4">
        <f t="shared" si="135"/>
        <v>190.17000000000007</v>
      </c>
      <c r="O334" s="6">
        <f t="shared" si="136"/>
        <v>0</v>
      </c>
      <c r="P334" s="4">
        <f t="shared" si="137"/>
        <v>190.17000000000007</v>
      </c>
      <c r="Q334" s="13"/>
      <c r="R334" s="13"/>
      <c r="S334" s="4">
        <f t="shared" si="128"/>
        <v>-3.5399999999999636</v>
      </c>
      <c r="T334" s="6">
        <f t="shared" si="132"/>
        <v>0.70465914664051277</v>
      </c>
      <c r="U334" s="4">
        <f t="shared" si="126"/>
        <v>183.72999999999956</v>
      </c>
      <c r="V334" s="6">
        <f t="shared" si="133"/>
        <v>-1.0627758705247636</v>
      </c>
      <c r="X334" s="4">
        <f t="shared" si="127"/>
        <v>-3.5399999999999636</v>
      </c>
      <c r="Z334" s="4">
        <f t="shared" si="117"/>
        <v>183.72999999999956</v>
      </c>
      <c r="AA334" s="4">
        <f t="shared" si="118"/>
        <v>151.4399999999996</v>
      </c>
      <c r="AC334" s="4">
        <f t="shared" si="119"/>
        <v>116.4399999999996</v>
      </c>
      <c r="AD334" s="4">
        <f t="shared" si="115"/>
        <v>168.13999999999942</v>
      </c>
      <c r="AG334" s="4">
        <f t="shared" si="116"/>
        <v>8.7600000000002183</v>
      </c>
      <c r="AH334" s="4">
        <f t="shared" si="120"/>
        <v>48.710000000000036</v>
      </c>
      <c r="AI334" s="4">
        <f t="shared" si="121"/>
        <v>45.840000000000146</v>
      </c>
      <c r="AK334" s="4">
        <f t="shared" si="122"/>
        <v>-45.840000000000146</v>
      </c>
      <c r="AL334" s="4">
        <f t="shared" si="123"/>
        <v>151.4399999999996</v>
      </c>
    </row>
    <row r="335" spans="1:38">
      <c r="A335" s="2">
        <f>Pairs!P335</f>
        <v>40652</v>
      </c>
      <c r="B335" s="5">
        <f>Pairs!Q335</f>
        <v>7050.85</v>
      </c>
      <c r="C335" s="5">
        <f>Pairs!R335</f>
        <v>7078.79</v>
      </c>
      <c r="D335" s="5">
        <f>Pairs!S335</f>
        <v>7027.04</v>
      </c>
      <c r="E335" s="5">
        <f>Pairs!T335</f>
        <v>7039.31</v>
      </c>
      <c r="F335" s="4">
        <f t="shared" si="124"/>
        <v>51.75</v>
      </c>
      <c r="G335" s="4">
        <f t="shared" ref="G335:G398" si="138">AVERAGE(F324:F335)</f>
        <v>73.113333333333301</v>
      </c>
      <c r="H335" s="9">
        <f t="shared" si="125"/>
        <v>12.460000000000036</v>
      </c>
      <c r="I335" s="4">
        <f t="shared" si="131"/>
        <v>-12.719999999999891</v>
      </c>
      <c r="K335" s="16">
        <f t="shared" si="129"/>
        <v>8.2276809297411976E-2</v>
      </c>
      <c r="L335" s="4">
        <f t="shared" si="130"/>
        <v>151.4399999999996</v>
      </c>
      <c r="M335" s="6">
        <f t="shared" si="134"/>
        <v>6.9996067636650103E-2</v>
      </c>
      <c r="N335" s="4">
        <f t="shared" si="135"/>
        <v>178.00999999999931</v>
      </c>
      <c r="O335" s="6">
        <f t="shared" si="136"/>
        <v>6.55203239207027E-2</v>
      </c>
      <c r="P335" s="4">
        <f t="shared" si="137"/>
        <v>190.17000000000007</v>
      </c>
      <c r="Q335" s="13"/>
      <c r="R335" s="13"/>
      <c r="S335" s="4">
        <f t="shared" si="128"/>
        <v>51.9399999999996</v>
      </c>
      <c r="T335" s="6">
        <f t="shared" si="132"/>
        <v>0.3429741151611182</v>
      </c>
      <c r="U335" s="4">
        <f t="shared" si="126"/>
        <v>-0.18999999999959982</v>
      </c>
      <c r="V335" s="6">
        <f t="shared" si="133"/>
        <v>1.2546222926545188E-3</v>
      </c>
      <c r="X335" s="4">
        <f t="shared" si="127"/>
        <v>-0.18999999999959982</v>
      </c>
      <c r="Z335" s="4">
        <f t="shared" si="117"/>
        <v>51.9399999999996</v>
      </c>
      <c r="AA335" s="4">
        <f t="shared" si="118"/>
        <v>12.460000000000036</v>
      </c>
      <c r="AC335" s="4">
        <f t="shared" si="119"/>
        <v>-22.539999999999964</v>
      </c>
      <c r="AD335" s="4">
        <f t="shared" si="115"/>
        <v>180.57999999999993</v>
      </c>
      <c r="AG335" s="4">
        <f t="shared" si="116"/>
        <v>23.8100000000004</v>
      </c>
      <c r="AH335" s="4">
        <f t="shared" si="120"/>
        <v>48.710000000000036</v>
      </c>
      <c r="AI335" s="4">
        <f t="shared" si="121"/>
        <v>45.840000000000146</v>
      </c>
      <c r="AK335" s="4">
        <f t="shared" si="122"/>
        <v>12.460000000000036</v>
      </c>
      <c r="AL335" s="4">
        <f t="shared" si="123"/>
        <v>-45.840000000000146</v>
      </c>
    </row>
    <row r="336" spans="1:38">
      <c r="A336" s="2">
        <f>Pairs!P336</f>
        <v>40653</v>
      </c>
      <c r="B336" s="5">
        <f>Pairs!Q336</f>
        <v>7137.1</v>
      </c>
      <c r="C336" s="5">
        <f>Pairs!R336</f>
        <v>7261.26</v>
      </c>
      <c r="D336" s="5">
        <f>Pairs!S336</f>
        <v>7136.74</v>
      </c>
      <c r="E336" s="5">
        <f>Pairs!T336</f>
        <v>7249.19</v>
      </c>
      <c r="F336" s="4">
        <f t="shared" si="124"/>
        <v>124.52000000000044</v>
      </c>
      <c r="G336" s="4">
        <f t="shared" si="138"/>
        <v>80.821666666666644</v>
      </c>
      <c r="H336" s="9">
        <f t="shared" si="125"/>
        <v>209.8799999999992</v>
      </c>
      <c r="I336" s="4">
        <f t="shared" si="131"/>
        <v>14.243999999999868</v>
      </c>
      <c r="K336" s="16">
        <f t="shared" si="129"/>
        <v>1</v>
      </c>
      <c r="L336" s="4">
        <f t="shared" si="130"/>
        <v>222.33999999999924</v>
      </c>
      <c r="M336" s="6">
        <f t="shared" si="134"/>
        <v>1</v>
      </c>
      <c r="N336" s="4">
        <f t="shared" si="135"/>
        <v>222.33999999999924</v>
      </c>
      <c r="O336" s="6">
        <f t="shared" si="136"/>
        <v>1</v>
      </c>
      <c r="P336" s="4">
        <f t="shared" si="137"/>
        <v>222.33999999999924</v>
      </c>
      <c r="Q336" s="13"/>
      <c r="R336" s="13"/>
      <c r="S336" s="4">
        <f t="shared" si="128"/>
        <v>221.94999999999982</v>
      </c>
      <c r="T336" s="6">
        <f t="shared" si="132"/>
        <v>1.5478737453777105</v>
      </c>
      <c r="U336" s="4">
        <f t="shared" si="126"/>
        <v>-97.429999999999382</v>
      </c>
      <c r="V336" s="6">
        <f t="shared" si="133"/>
        <v>0.72563391442155112</v>
      </c>
      <c r="X336" s="4">
        <f t="shared" si="127"/>
        <v>-97.429999999999382</v>
      </c>
      <c r="Z336" s="4">
        <f t="shared" si="117"/>
        <v>221.94999999999982</v>
      </c>
      <c r="AA336" s="4">
        <f t="shared" si="118"/>
        <v>209.8799999999992</v>
      </c>
      <c r="AC336" s="4">
        <f t="shared" si="119"/>
        <v>174.8799999999992</v>
      </c>
      <c r="AD336" s="4">
        <f t="shared" ref="AD336:AD399" si="139">SUM(AC327:AC336)</f>
        <v>350.65999999999985</v>
      </c>
      <c r="AG336" s="4">
        <f t="shared" si="116"/>
        <v>0.36000000000058208</v>
      </c>
      <c r="AH336" s="4">
        <f t="shared" si="120"/>
        <v>48.710000000000036</v>
      </c>
      <c r="AI336" s="4">
        <f t="shared" si="121"/>
        <v>45.840000000000146</v>
      </c>
      <c r="AK336" s="4">
        <f t="shared" si="122"/>
        <v>209.8799999999992</v>
      </c>
      <c r="AL336" s="4">
        <f t="shared" si="123"/>
        <v>-45.840000000000146</v>
      </c>
    </row>
    <row r="337" spans="1:38">
      <c r="A337" s="2">
        <f>Pairs!P337</f>
        <v>40654</v>
      </c>
      <c r="B337" s="5">
        <f>Pairs!Q337</f>
        <v>7294.58</v>
      </c>
      <c r="C337" s="5">
        <f>Pairs!R337</f>
        <v>7316.53</v>
      </c>
      <c r="D337" s="5">
        <f>Pairs!S337</f>
        <v>7280.1</v>
      </c>
      <c r="E337" s="5">
        <f>Pairs!T337</f>
        <v>7295.49</v>
      </c>
      <c r="F337" s="4">
        <f t="shared" si="124"/>
        <v>36.429999999999382</v>
      </c>
      <c r="G337" s="4">
        <f t="shared" si="138"/>
        <v>79.112499999999883</v>
      </c>
      <c r="H337" s="9">
        <f t="shared" si="125"/>
        <v>46.300000000000182</v>
      </c>
      <c r="I337" s="4">
        <f t="shared" si="131"/>
        <v>29.785999999999877</v>
      </c>
      <c r="K337" s="16">
        <f t="shared" si="129"/>
        <v>1</v>
      </c>
      <c r="L337" s="4">
        <f t="shared" si="130"/>
        <v>268.63999999999942</v>
      </c>
      <c r="M337" s="6">
        <f t="shared" si="134"/>
        <v>1</v>
      </c>
      <c r="N337" s="4">
        <f t="shared" si="135"/>
        <v>268.63999999999942</v>
      </c>
      <c r="O337" s="6">
        <f t="shared" si="136"/>
        <v>1</v>
      </c>
      <c r="P337" s="4">
        <f t="shared" si="137"/>
        <v>268.63999999999942</v>
      </c>
      <c r="Q337" s="13"/>
      <c r="R337" s="13"/>
      <c r="S337" s="4">
        <f t="shared" si="128"/>
        <v>67.340000000000146</v>
      </c>
      <c r="T337" s="6">
        <f t="shared" si="132"/>
        <v>1.3028694791760385</v>
      </c>
      <c r="U337" s="4">
        <f t="shared" si="126"/>
        <v>-30.910000000000764</v>
      </c>
      <c r="V337" s="6">
        <f t="shared" si="133"/>
        <v>1.1390213187010922</v>
      </c>
      <c r="X337" s="4">
        <f t="shared" si="127"/>
        <v>-30.910000000000764</v>
      </c>
      <c r="Z337" s="4">
        <f t="shared" si="117"/>
        <v>67.340000000000146</v>
      </c>
      <c r="AA337" s="4">
        <f t="shared" si="118"/>
        <v>46.300000000000182</v>
      </c>
      <c r="AC337" s="4">
        <f t="shared" si="119"/>
        <v>11.300000000000182</v>
      </c>
      <c r="AD337" s="4">
        <f t="shared" si="139"/>
        <v>360.63000000000011</v>
      </c>
      <c r="AG337" s="4">
        <f t="shared" si="116"/>
        <v>14.479999999999563</v>
      </c>
      <c r="AH337" s="4">
        <f t="shared" si="120"/>
        <v>48.710000000000036</v>
      </c>
      <c r="AI337" s="4">
        <f t="shared" si="121"/>
        <v>45.840000000000146</v>
      </c>
      <c r="AK337" s="4">
        <f t="shared" si="122"/>
        <v>46.300000000000182</v>
      </c>
      <c r="AL337" s="4">
        <f t="shared" si="123"/>
        <v>-45.840000000000146</v>
      </c>
    </row>
    <row r="338" spans="1:38">
      <c r="A338" s="2">
        <f>Pairs!P338</f>
        <v>40659</v>
      </c>
      <c r="B338" s="5">
        <f>Pairs!Q338</f>
        <v>7288.77</v>
      </c>
      <c r="C338" s="5">
        <f>Pairs!R338</f>
        <v>7359.97</v>
      </c>
      <c r="D338" s="5">
        <f>Pairs!S338</f>
        <v>7278.52</v>
      </c>
      <c r="E338" s="5">
        <f>Pairs!T338</f>
        <v>7356.51</v>
      </c>
      <c r="F338" s="4">
        <f t="shared" si="124"/>
        <v>81.449999999999818</v>
      </c>
      <c r="G338" s="4">
        <f t="shared" si="138"/>
        <v>78.815833333333259</v>
      </c>
      <c r="H338" s="9">
        <f t="shared" si="125"/>
        <v>61.020000000000437</v>
      </c>
      <c r="I338" s="4">
        <f t="shared" si="131"/>
        <v>35.644000000000048</v>
      </c>
      <c r="K338" s="16">
        <f t="shared" si="129"/>
        <v>1</v>
      </c>
      <c r="L338" s="4">
        <f t="shared" si="130"/>
        <v>329.65999999999985</v>
      </c>
      <c r="M338" s="6">
        <f t="shared" si="134"/>
        <v>1</v>
      </c>
      <c r="N338" s="4">
        <f t="shared" si="135"/>
        <v>329.65999999999985</v>
      </c>
      <c r="O338" s="6">
        <f t="shared" si="136"/>
        <v>1</v>
      </c>
      <c r="P338" s="4">
        <f t="shared" si="137"/>
        <v>329.65999999999985</v>
      </c>
      <c r="Q338" s="13"/>
      <c r="R338" s="13"/>
      <c r="S338" s="4">
        <f t="shared" si="128"/>
        <v>64.480000000000473</v>
      </c>
      <c r="T338" s="6">
        <f t="shared" si="132"/>
        <v>1.2400238237045884</v>
      </c>
      <c r="U338" s="4">
        <f t="shared" si="126"/>
        <v>16.969999999999345</v>
      </c>
      <c r="V338" s="6">
        <f t="shared" si="133"/>
        <v>0.93682995830851923</v>
      </c>
      <c r="X338" s="4">
        <f t="shared" si="127"/>
        <v>16.969999999999345</v>
      </c>
      <c r="Z338" s="4">
        <f t="shared" si="117"/>
        <v>64.480000000000473</v>
      </c>
      <c r="AA338" s="4">
        <f t="shared" si="118"/>
        <v>61.020000000000437</v>
      </c>
      <c r="AC338" s="4">
        <f t="shared" si="119"/>
        <v>26.020000000000437</v>
      </c>
      <c r="AD338" s="4">
        <f t="shared" si="139"/>
        <v>383.40999999999985</v>
      </c>
      <c r="AG338" s="4">
        <f t="shared" ref="AG338:AG401" si="140">IF(C338-B338&gt;B338-D338,B338-D338,C338-B338)</f>
        <v>10.25</v>
      </c>
      <c r="AH338" s="4">
        <f t="shared" si="120"/>
        <v>48.710000000000036</v>
      </c>
      <c r="AI338" s="4">
        <f t="shared" si="121"/>
        <v>45.840000000000146</v>
      </c>
      <c r="AK338" s="4">
        <f t="shared" si="122"/>
        <v>61.020000000000437</v>
      </c>
      <c r="AL338" s="4">
        <f t="shared" si="123"/>
        <v>-45.840000000000146</v>
      </c>
    </row>
    <row r="339" spans="1:38">
      <c r="A339" s="2">
        <f>Pairs!P339</f>
        <v>40660</v>
      </c>
      <c r="B339" s="5">
        <f>Pairs!Q339</f>
        <v>7374.11</v>
      </c>
      <c r="C339" s="5">
        <f>Pairs!R339</f>
        <v>7428.72</v>
      </c>
      <c r="D339" s="5">
        <f>Pairs!S339</f>
        <v>7361.24</v>
      </c>
      <c r="E339" s="5">
        <f>Pairs!T339</f>
        <v>7404.95</v>
      </c>
      <c r="F339" s="4">
        <f t="shared" si="124"/>
        <v>67.480000000000473</v>
      </c>
      <c r="G339" s="4">
        <f t="shared" si="138"/>
        <v>78.960833333333312</v>
      </c>
      <c r="H339" s="9">
        <f t="shared" si="125"/>
        <v>48.4399999999996</v>
      </c>
      <c r="I339" s="4">
        <f t="shared" si="131"/>
        <v>75.619999999999891</v>
      </c>
      <c r="K339" s="16">
        <f t="shared" si="129"/>
        <v>1</v>
      </c>
      <c r="L339" s="4">
        <f t="shared" si="130"/>
        <v>365.63999999999942</v>
      </c>
      <c r="M339" s="6">
        <f t="shared" si="134"/>
        <v>1</v>
      </c>
      <c r="N339" s="4">
        <f t="shared" si="135"/>
        <v>378.09999999999945</v>
      </c>
      <c r="O339" s="6">
        <f t="shared" si="136"/>
        <v>1</v>
      </c>
      <c r="P339" s="4">
        <f t="shared" si="137"/>
        <v>378.09999999999945</v>
      </c>
      <c r="Q339" s="13"/>
      <c r="R339" s="13"/>
      <c r="S339" s="4">
        <f t="shared" si="128"/>
        <v>72.210000000000036</v>
      </c>
      <c r="T339" s="6">
        <f t="shared" si="132"/>
        <v>1.2190438633743859</v>
      </c>
      <c r="U339" s="4">
        <f t="shared" si="126"/>
        <v>-4.7299999999995634</v>
      </c>
      <c r="V339" s="6">
        <f t="shared" si="133"/>
        <v>1.0143481162409742</v>
      </c>
      <c r="X339" s="4">
        <f t="shared" si="127"/>
        <v>-4.7299999999995634</v>
      </c>
      <c r="Z339" s="4">
        <f t="shared" si="117"/>
        <v>72.210000000000036</v>
      </c>
      <c r="AA339" s="4">
        <f t="shared" si="118"/>
        <v>48.4399999999996</v>
      </c>
      <c r="AC339" s="4">
        <f t="shared" si="119"/>
        <v>13.4399999999996</v>
      </c>
      <c r="AD339" s="4">
        <f t="shared" si="139"/>
        <v>419.68999999999869</v>
      </c>
      <c r="AG339" s="4">
        <f t="shared" si="140"/>
        <v>12.869999999999891</v>
      </c>
      <c r="AH339" s="4">
        <f t="shared" si="120"/>
        <v>48.710000000000036</v>
      </c>
      <c r="AI339" s="4">
        <f t="shared" si="121"/>
        <v>45.840000000000146</v>
      </c>
      <c r="AK339" s="4">
        <f t="shared" si="122"/>
        <v>48.4399999999996</v>
      </c>
      <c r="AL339" s="4">
        <f t="shared" si="123"/>
        <v>-45.840000000000146</v>
      </c>
    </row>
    <row r="340" spans="1:38">
      <c r="A340" s="2">
        <f>Pairs!P340</f>
        <v>40661</v>
      </c>
      <c r="B340" s="5">
        <f>Pairs!Q340</f>
        <v>7450.57</v>
      </c>
      <c r="C340" s="5">
        <f>Pairs!R340</f>
        <v>7480.33</v>
      </c>
      <c r="D340" s="5">
        <f>Pairs!S340</f>
        <v>7426.62</v>
      </c>
      <c r="E340" s="5">
        <f>Pairs!T340</f>
        <v>7475.22</v>
      </c>
      <c r="F340" s="4">
        <f t="shared" si="124"/>
        <v>53.710000000000036</v>
      </c>
      <c r="G340" s="4">
        <f t="shared" si="138"/>
        <v>80.317499999999953</v>
      </c>
      <c r="H340" s="9">
        <f t="shared" si="125"/>
        <v>70.270000000000437</v>
      </c>
      <c r="I340" s="4">
        <f t="shared" si="131"/>
        <v>87.181999999999974</v>
      </c>
      <c r="K340" s="16">
        <f t="shared" si="129"/>
        <v>1</v>
      </c>
      <c r="L340" s="4">
        <f t="shared" si="130"/>
        <v>226.03000000000065</v>
      </c>
      <c r="M340" s="6">
        <f t="shared" si="134"/>
        <v>1</v>
      </c>
      <c r="N340" s="4">
        <f t="shared" si="135"/>
        <v>448.36999999999989</v>
      </c>
      <c r="O340" s="6">
        <f t="shared" si="136"/>
        <v>1</v>
      </c>
      <c r="P340" s="4">
        <f t="shared" si="137"/>
        <v>448.36999999999989</v>
      </c>
      <c r="Q340" s="13"/>
      <c r="R340" s="13"/>
      <c r="S340" s="4">
        <f t="shared" si="128"/>
        <v>75.380000000000109</v>
      </c>
      <c r="T340" s="6">
        <f t="shared" si="132"/>
        <v>1.2061590635597863</v>
      </c>
      <c r="U340" s="4">
        <f t="shared" si="126"/>
        <v>-21.670000000000073</v>
      </c>
      <c r="V340" s="6">
        <f t="shared" si="133"/>
        <v>1.0592659446450063</v>
      </c>
      <c r="X340" s="4">
        <f t="shared" si="127"/>
        <v>-21.670000000000073</v>
      </c>
      <c r="Z340" s="4">
        <f t="shared" ref="Z340:Z403" si="141">MAX(S340,U340)</f>
        <v>75.380000000000109</v>
      </c>
      <c r="AA340" s="4">
        <f t="shared" ref="AA340:AA403" si="142">ABS(H340)</f>
        <v>70.270000000000437</v>
      </c>
      <c r="AC340" s="4">
        <f t="shared" si="119"/>
        <v>35.270000000000437</v>
      </c>
      <c r="AD340" s="4">
        <f t="shared" si="139"/>
        <v>388.00999999999931</v>
      </c>
      <c r="AG340" s="4">
        <f t="shared" si="140"/>
        <v>23.949999999999818</v>
      </c>
      <c r="AH340" s="4">
        <f t="shared" si="120"/>
        <v>48.710000000000036</v>
      </c>
      <c r="AI340" s="4">
        <f t="shared" si="121"/>
        <v>45.840000000000146</v>
      </c>
      <c r="AK340" s="4">
        <f t="shared" si="122"/>
        <v>70.270000000000437</v>
      </c>
      <c r="AL340" s="4">
        <f t="shared" si="123"/>
        <v>-45.840000000000146</v>
      </c>
    </row>
    <row r="341" spans="1:38">
      <c r="A341" s="2">
        <f>Pairs!P341</f>
        <v>40662</v>
      </c>
      <c r="B341" s="5">
        <f>Pairs!Q341</f>
        <v>7475</v>
      </c>
      <c r="C341" s="5">
        <f>Pairs!R341</f>
        <v>7514.69</v>
      </c>
      <c r="D341" s="5">
        <f>Pairs!S341</f>
        <v>7461.53</v>
      </c>
      <c r="E341" s="5">
        <f>Pairs!T341</f>
        <v>7514.46</v>
      </c>
      <c r="F341" s="4">
        <f t="shared" si="124"/>
        <v>53.159999999999854</v>
      </c>
      <c r="G341" s="4">
        <f t="shared" si="138"/>
        <v>79.129999999999953</v>
      </c>
      <c r="H341" s="9">
        <f t="shared" si="125"/>
        <v>39.239999999999782</v>
      </c>
      <c r="I341" s="4">
        <f t="shared" si="131"/>
        <v>53.054000000000087</v>
      </c>
      <c r="K341" s="16">
        <f t="shared" si="129"/>
        <v>1</v>
      </c>
      <c r="L341" s="4">
        <f t="shared" si="130"/>
        <v>218.97000000000025</v>
      </c>
      <c r="M341" s="6">
        <f t="shared" si="134"/>
        <v>1</v>
      </c>
      <c r="N341" s="4">
        <f t="shared" si="135"/>
        <v>475.14999999999964</v>
      </c>
      <c r="O341" s="6">
        <f t="shared" si="136"/>
        <v>1</v>
      </c>
      <c r="P341" s="4">
        <f t="shared" si="137"/>
        <v>487.60999999999967</v>
      </c>
      <c r="Q341" s="13"/>
      <c r="R341" s="13"/>
      <c r="S341" s="4">
        <f t="shared" si="128"/>
        <v>39.469999999999345</v>
      </c>
      <c r="T341" s="6">
        <f t="shared" si="132"/>
        <v>1.1746228376764112</v>
      </c>
      <c r="U341" s="4">
        <f t="shared" si="126"/>
        <v>13.690000000000509</v>
      </c>
      <c r="V341" s="6">
        <f t="shared" si="133"/>
        <v>0.93943281865238915</v>
      </c>
      <c r="X341" s="4">
        <f t="shared" si="127"/>
        <v>13.690000000000509</v>
      </c>
      <c r="Z341" s="4">
        <f t="shared" si="141"/>
        <v>39.469999999999345</v>
      </c>
      <c r="AA341" s="4">
        <f t="shared" si="142"/>
        <v>39.239999999999782</v>
      </c>
      <c r="AC341" s="4">
        <f t="shared" si="119"/>
        <v>4.2399999999997817</v>
      </c>
      <c r="AD341" s="4">
        <f t="shared" si="139"/>
        <v>352.18999999999869</v>
      </c>
      <c r="AG341" s="4">
        <f t="shared" si="140"/>
        <v>13.470000000000255</v>
      </c>
      <c r="AH341" s="4">
        <f t="shared" si="120"/>
        <v>48.710000000000036</v>
      </c>
      <c r="AI341" s="4">
        <f t="shared" si="121"/>
        <v>42.269999999999527</v>
      </c>
      <c r="AK341" s="4">
        <f t="shared" si="122"/>
        <v>39.239999999999782</v>
      </c>
      <c r="AL341" s="4">
        <f t="shared" si="123"/>
        <v>-39.239999999999782</v>
      </c>
    </row>
    <row r="342" spans="1:38">
      <c r="A342" s="2">
        <f>Pairs!P342</f>
        <v>40665</v>
      </c>
      <c r="B342" s="5">
        <f>Pairs!Q342</f>
        <v>7570.86</v>
      </c>
      <c r="C342" s="5">
        <f>Pairs!R342</f>
        <v>7600.41</v>
      </c>
      <c r="D342" s="5">
        <f>Pairs!S342</f>
        <v>7527.64</v>
      </c>
      <c r="E342" s="5">
        <f>Pairs!T342</f>
        <v>7527.64</v>
      </c>
      <c r="F342" s="4">
        <f t="shared" si="124"/>
        <v>72.769999999999527</v>
      </c>
      <c r="G342" s="4">
        <f t="shared" si="138"/>
        <v>77.813333333333276</v>
      </c>
      <c r="H342" s="9">
        <f t="shared" si="125"/>
        <v>13.180000000000291</v>
      </c>
      <c r="I342" s="4">
        <f t="shared" si="131"/>
        <v>46.430000000000106</v>
      </c>
      <c r="K342" s="16">
        <f t="shared" si="129"/>
        <v>1</v>
      </c>
      <c r="L342" s="4">
        <f t="shared" si="130"/>
        <v>171.13000000000011</v>
      </c>
      <c r="M342" s="6">
        <f t="shared" si="134"/>
        <v>1</v>
      </c>
      <c r="N342" s="4">
        <f t="shared" si="135"/>
        <v>278.45000000000073</v>
      </c>
      <c r="O342" s="6">
        <f t="shared" si="136"/>
        <v>1</v>
      </c>
      <c r="P342" s="4">
        <f t="shared" si="137"/>
        <v>500.78999999999996</v>
      </c>
      <c r="Q342" s="13"/>
      <c r="R342" s="13"/>
      <c r="S342" s="4">
        <f t="shared" si="128"/>
        <v>85.949999999999818</v>
      </c>
      <c r="T342" s="6">
        <f t="shared" si="132"/>
        <v>1.3925195232223579</v>
      </c>
      <c r="U342" s="4">
        <f t="shared" si="126"/>
        <v>-13.180000000000291</v>
      </c>
      <c r="V342" s="6">
        <f t="shared" si="133"/>
        <v>1.060190893729736</v>
      </c>
      <c r="X342" s="4">
        <f t="shared" si="127"/>
        <v>-13.180000000000291</v>
      </c>
      <c r="Z342" s="4">
        <f t="shared" si="141"/>
        <v>85.949999999999818</v>
      </c>
      <c r="AA342" s="4">
        <f t="shared" si="142"/>
        <v>13.180000000000291</v>
      </c>
      <c r="AC342" s="4">
        <f t="shared" si="119"/>
        <v>-21.819999999999709</v>
      </c>
      <c r="AD342" s="4">
        <f t="shared" si="139"/>
        <v>333.95999999999913</v>
      </c>
      <c r="AG342" s="4">
        <f t="shared" si="140"/>
        <v>29.550000000000182</v>
      </c>
      <c r="AH342" s="4">
        <f t="shared" si="120"/>
        <v>48.710000000000036</v>
      </c>
      <c r="AI342" s="4">
        <f t="shared" si="121"/>
        <v>42.269999999999527</v>
      </c>
      <c r="AK342" s="4">
        <f t="shared" si="122"/>
        <v>13.180000000000291</v>
      </c>
      <c r="AL342" s="4">
        <f t="shared" si="123"/>
        <v>-42.269999999999527</v>
      </c>
    </row>
    <row r="343" spans="1:38">
      <c r="A343" s="2">
        <f>Pairs!P343</f>
        <v>40666</v>
      </c>
      <c r="B343" s="5">
        <f>Pairs!Q343</f>
        <v>7518.6</v>
      </c>
      <c r="C343" s="5">
        <f>Pairs!R343</f>
        <v>7523.68</v>
      </c>
      <c r="D343" s="5">
        <f>Pairs!S343</f>
        <v>7446.83</v>
      </c>
      <c r="E343" s="5">
        <f>Pairs!T343</f>
        <v>7500.7</v>
      </c>
      <c r="F343" s="4">
        <f t="shared" si="124"/>
        <v>76.850000000000364</v>
      </c>
      <c r="G343" s="4">
        <f t="shared" si="138"/>
        <v>77.666666666666671</v>
      </c>
      <c r="H343" s="9">
        <f t="shared" si="125"/>
        <v>-26.940000000000509</v>
      </c>
      <c r="I343" s="4">
        <f t="shared" si="131"/>
        <v>28.837999999999919</v>
      </c>
      <c r="K343" s="16">
        <f t="shared" si="129"/>
        <v>0.78042220229847259</v>
      </c>
      <c r="L343" s="4">
        <f t="shared" si="130"/>
        <v>122.69000000000051</v>
      </c>
      <c r="M343" s="6">
        <f t="shared" si="134"/>
        <v>0.88395433986646377</v>
      </c>
      <c r="N343" s="4">
        <f t="shared" si="135"/>
        <v>232.15000000000055</v>
      </c>
      <c r="O343" s="6">
        <f t="shared" si="136"/>
        <v>0.94483238793438762</v>
      </c>
      <c r="P343" s="4">
        <f t="shared" si="137"/>
        <v>488.32999999999993</v>
      </c>
      <c r="Q343" s="13"/>
      <c r="R343" s="13"/>
      <c r="S343" s="4">
        <f t="shared" si="128"/>
        <v>-3.9600000000000364</v>
      </c>
      <c r="T343" s="6">
        <f t="shared" si="132"/>
        <v>0.97685969730614131</v>
      </c>
      <c r="U343" s="4">
        <f t="shared" si="126"/>
        <v>80.8100000000004</v>
      </c>
      <c r="V343" s="6">
        <f t="shared" si="133"/>
        <v>0.52778589376497198</v>
      </c>
      <c r="X343" s="4">
        <f t="shared" si="127"/>
        <v>-3.9600000000000364</v>
      </c>
      <c r="Z343" s="4">
        <f t="shared" si="141"/>
        <v>80.8100000000004</v>
      </c>
      <c r="AA343" s="4">
        <f t="shared" si="142"/>
        <v>26.940000000000509</v>
      </c>
      <c r="AC343" s="4">
        <f t="shared" si="119"/>
        <v>-8.0599999999994907</v>
      </c>
      <c r="AD343" s="4">
        <f t="shared" si="139"/>
        <v>329.17000000000007</v>
      </c>
      <c r="AG343" s="4">
        <f t="shared" si="140"/>
        <v>5.0799999999999272</v>
      </c>
      <c r="AH343" s="4">
        <f t="shared" si="120"/>
        <v>48.710000000000036</v>
      </c>
      <c r="AI343" s="4">
        <f t="shared" si="121"/>
        <v>42.269999999999527</v>
      </c>
      <c r="AK343" s="4">
        <f t="shared" si="122"/>
        <v>-42.269999999999527</v>
      </c>
      <c r="AL343" s="4">
        <f t="shared" si="123"/>
        <v>26.940000000000509</v>
      </c>
    </row>
    <row r="344" spans="1:38">
      <c r="A344" s="2">
        <f>Pairs!P344</f>
        <v>40667</v>
      </c>
      <c r="B344" s="5">
        <f>Pairs!Q344</f>
        <v>7475.18</v>
      </c>
      <c r="C344" s="5">
        <f>Pairs!R344</f>
        <v>7534.26</v>
      </c>
      <c r="D344" s="5">
        <f>Pairs!S344</f>
        <v>7355.4</v>
      </c>
      <c r="E344" s="5">
        <f>Pairs!T344</f>
        <v>7373.93</v>
      </c>
      <c r="F344" s="4">
        <f t="shared" si="124"/>
        <v>178.86000000000058</v>
      </c>
      <c r="G344" s="4">
        <f t="shared" si="138"/>
        <v>85.46583333333335</v>
      </c>
      <c r="H344" s="9">
        <f t="shared" si="125"/>
        <v>-126.76999999999953</v>
      </c>
      <c r="I344" s="4">
        <f t="shared" si="131"/>
        <v>-6.2039999999999056</v>
      </c>
      <c r="K344" s="16">
        <f t="shared" si="129"/>
        <v>0</v>
      </c>
      <c r="L344" s="4">
        <f t="shared" si="130"/>
        <v>153.71000000000004</v>
      </c>
      <c r="M344" s="6">
        <f t="shared" si="134"/>
        <v>0.10179395780985252</v>
      </c>
      <c r="N344" s="4">
        <f t="shared" si="135"/>
        <v>171.13000000000011</v>
      </c>
      <c r="O344" s="6">
        <f t="shared" si="136"/>
        <v>0.44797988866942129</v>
      </c>
      <c r="P344" s="4">
        <f t="shared" si="137"/>
        <v>278.45000000000073</v>
      </c>
      <c r="Q344" s="13"/>
      <c r="R344" s="13"/>
      <c r="S344" s="4">
        <f t="shared" si="128"/>
        <v>33.5600000000004</v>
      </c>
      <c r="T344" s="6">
        <f t="shared" si="132"/>
        <v>1.0539571277202695</v>
      </c>
      <c r="U344" s="4">
        <f t="shared" si="126"/>
        <v>145.30000000000018</v>
      </c>
      <c r="V344" s="6">
        <f t="shared" si="133"/>
        <v>-0.40386339554975936</v>
      </c>
      <c r="X344" s="4">
        <f t="shared" si="127"/>
        <v>33.5600000000004</v>
      </c>
      <c r="Z344" s="4">
        <f t="shared" si="141"/>
        <v>145.30000000000018</v>
      </c>
      <c r="AA344" s="4">
        <f t="shared" si="142"/>
        <v>126.76999999999953</v>
      </c>
      <c r="AC344" s="4">
        <f t="shared" si="119"/>
        <v>91.769999999999527</v>
      </c>
      <c r="AD344" s="4">
        <f t="shared" si="139"/>
        <v>304.5</v>
      </c>
      <c r="AG344" s="4">
        <f t="shared" si="140"/>
        <v>59.079999999999927</v>
      </c>
      <c r="AH344" s="4">
        <f t="shared" si="120"/>
        <v>59.079999999999927</v>
      </c>
      <c r="AI344" s="4">
        <f t="shared" si="121"/>
        <v>42.269999999999527</v>
      </c>
      <c r="AK344" s="4">
        <f t="shared" si="122"/>
        <v>-42.269999999999527</v>
      </c>
      <c r="AL344" s="4">
        <f t="shared" si="123"/>
        <v>126.76999999999953</v>
      </c>
    </row>
    <row r="345" spans="1:38">
      <c r="A345" s="2">
        <f>Pairs!P345</f>
        <v>40668</v>
      </c>
      <c r="B345" s="5">
        <f>Pairs!Q345</f>
        <v>7416.38</v>
      </c>
      <c r="C345" s="5">
        <f>Pairs!R345</f>
        <v>7423.96</v>
      </c>
      <c r="D345" s="5">
        <f>Pairs!S345</f>
        <v>7291.39</v>
      </c>
      <c r="E345" s="5">
        <f>Pairs!T345</f>
        <v>7376.96</v>
      </c>
      <c r="F345" s="4">
        <f t="shared" si="124"/>
        <v>132.56999999999971</v>
      </c>
      <c r="G345" s="4">
        <f t="shared" si="138"/>
        <v>92.47833333333331</v>
      </c>
      <c r="H345" s="9">
        <f t="shared" si="125"/>
        <v>3.0299999999997453</v>
      </c>
      <c r="I345" s="4">
        <f t="shared" si="131"/>
        <v>-19.652000000000044</v>
      </c>
      <c r="K345" s="16">
        <f t="shared" si="129"/>
        <v>1.9712445514278476E-2</v>
      </c>
      <c r="L345" s="4">
        <f t="shared" si="130"/>
        <v>153.71000000000004</v>
      </c>
      <c r="M345" s="6">
        <f t="shared" si="134"/>
        <v>1.9712445514278476E-2</v>
      </c>
      <c r="N345" s="4">
        <f t="shared" si="135"/>
        <v>153.71000000000004</v>
      </c>
      <c r="O345" s="6">
        <f t="shared" si="136"/>
        <v>0.35093689424940799</v>
      </c>
      <c r="P345" s="4">
        <f t="shared" si="137"/>
        <v>232.15000000000055</v>
      </c>
      <c r="Q345" s="13"/>
      <c r="R345" s="13"/>
      <c r="S345" s="4">
        <f t="shared" si="128"/>
        <v>50.029999999999745</v>
      </c>
      <c r="T345" s="6">
        <f t="shared" si="132"/>
        <v>0.32548305250146209</v>
      </c>
      <c r="U345" s="4">
        <f t="shared" si="126"/>
        <v>82.539999999999964</v>
      </c>
      <c r="V345" s="6">
        <f t="shared" si="133"/>
        <v>-0.53698523193025793</v>
      </c>
      <c r="X345" s="4">
        <f t="shared" si="127"/>
        <v>50.029999999999745</v>
      </c>
      <c r="Z345" s="4">
        <f t="shared" si="141"/>
        <v>82.539999999999964</v>
      </c>
      <c r="AA345" s="4">
        <f t="shared" si="142"/>
        <v>3.0299999999997453</v>
      </c>
      <c r="AC345" s="4">
        <f t="shared" si="119"/>
        <v>-31.970000000000255</v>
      </c>
      <c r="AD345" s="4">
        <f t="shared" si="139"/>
        <v>295.06999999999971</v>
      </c>
      <c r="AG345" s="4">
        <f t="shared" si="140"/>
        <v>7.5799999999999272</v>
      </c>
      <c r="AH345" s="4">
        <f t="shared" si="120"/>
        <v>59.079999999999927</v>
      </c>
      <c r="AI345" s="4">
        <f t="shared" si="121"/>
        <v>42.269999999999527</v>
      </c>
      <c r="AK345" s="4">
        <f t="shared" si="122"/>
        <v>-42.269999999999527</v>
      </c>
      <c r="AL345" s="4">
        <f t="shared" si="123"/>
        <v>-42.269999999999527</v>
      </c>
    </row>
    <row r="346" spans="1:38">
      <c r="A346" s="2">
        <f>Pairs!P346</f>
        <v>40669</v>
      </c>
      <c r="B346" s="5">
        <f>Pairs!Q346</f>
        <v>7391.04</v>
      </c>
      <c r="C346" s="5">
        <f>Pairs!R346</f>
        <v>7501.63</v>
      </c>
      <c r="D346" s="5">
        <f>Pairs!S346</f>
        <v>7362.55</v>
      </c>
      <c r="E346" s="5">
        <f>Pairs!T346</f>
        <v>7492.25</v>
      </c>
      <c r="F346" s="4">
        <f t="shared" si="124"/>
        <v>139.07999999999993</v>
      </c>
      <c r="G346" s="4">
        <f t="shared" si="138"/>
        <v>89.052500000000009</v>
      </c>
      <c r="H346" s="9">
        <f t="shared" si="125"/>
        <v>115.28999999999996</v>
      </c>
      <c r="I346" s="4">
        <f t="shared" si="131"/>
        <v>-4.4420000000000073</v>
      </c>
      <c r="K346" s="16">
        <f t="shared" si="129"/>
        <v>0.76976123869624413</v>
      </c>
      <c r="L346" s="4">
        <f t="shared" si="130"/>
        <v>153.71000000000004</v>
      </c>
      <c r="M346" s="6">
        <f t="shared" si="134"/>
        <v>0.76976123869624413</v>
      </c>
      <c r="N346" s="4">
        <f t="shared" si="135"/>
        <v>153.71000000000004</v>
      </c>
      <c r="O346" s="6">
        <f t="shared" si="136"/>
        <v>0.7931981534505913</v>
      </c>
      <c r="P346" s="4">
        <f t="shared" si="137"/>
        <v>171.13000000000011</v>
      </c>
      <c r="Q346" s="13"/>
      <c r="R346" s="13"/>
      <c r="S346" s="4">
        <f t="shared" si="128"/>
        <v>124.67000000000007</v>
      </c>
      <c r="T346" s="6">
        <f t="shared" si="132"/>
        <v>0.83078524494177208</v>
      </c>
      <c r="U346" s="4">
        <f t="shared" si="126"/>
        <v>14.409999999999854</v>
      </c>
      <c r="V346" s="6">
        <f t="shared" si="133"/>
        <v>-7.4035521436471963E-2</v>
      </c>
      <c r="X346" s="4">
        <f t="shared" si="127"/>
        <v>14.409999999999854</v>
      </c>
      <c r="Z346" s="4">
        <f t="shared" si="141"/>
        <v>124.67000000000007</v>
      </c>
      <c r="AA346" s="4">
        <f t="shared" si="142"/>
        <v>115.28999999999996</v>
      </c>
      <c r="AC346" s="4">
        <f t="shared" si="119"/>
        <v>80.289999999999964</v>
      </c>
      <c r="AD346" s="4">
        <f t="shared" si="139"/>
        <v>200.48000000000047</v>
      </c>
      <c r="AG346" s="4">
        <f t="shared" si="140"/>
        <v>28.489999999999782</v>
      </c>
      <c r="AH346" s="4">
        <f t="shared" si="120"/>
        <v>59.079999999999927</v>
      </c>
      <c r="AI346" s="4">
        <f t="shared" si="121"/>
        <v>42.269999999999527</v>
      </c>
      <c r="AK346" s="4">
        <f t="shared" si="122"/>
        <v>115.28999999999996</v>
      </c>
      <c r="AL346" s="4">
        <f t="shared" si="123"/>
        <v>-42.269999999999527</v>
      </c>
    </row>
    <row r="347" spans="1:38">
      <c r="A347" s="2">
        <f>Pairs!P347</f>
        <v>40672</v>
      </c>
      <c r="B347" s="5">
        <f>Pairs!Q347</f>
        <v>7461.35</v>
      </c>
      <c r="C347" s="5">
        <f>Pairs!R347</f>
        <v>7489.09</v>
      </c>
      <c r="D347" s="5">
        <f>Pairs!S347</f>
        <v>7379.97</v>
      </c>
      <c r="E347" s="5">
        <f>Pairs!T347</f>
        <v>7410.52</v>
      </c>
      <c r="F347" s="4">
        <f t="shared" si="124"/>
        <v>109.11999999999989</v>
      </c>
      <c r="G347" s="4">
        <f t="shared" si="138"/>
        <v>93.833333333333329</v>
      </c>
      <c r="H347" s="9">
        <f t="shared" si="125"/>
        <v>-81.729999999999563</v>
      </c>
      <c r="I347" s="4">
        <f t="shared" si="131"/>
        <v>-23.423999999999978</v>
      </c>
      <c r="K347" s="16">
        <f t="shared" si="129"/>
        <v>0.28863295732429028</v>
      </c>
      <c r="L347" s="4">
        <f t="shared" si="130"/>
        <v>126.76999999999953</v>
      </c>
      <c r="M347" s="6">
        <f t="shared" si="134"/>
        <v>0.23804567041832111</v>
      </c>
      <c r="N347" s="4">
        <f t="shared" si="135"/>
        <v>153.71000000000004</v>
      </c>
      <c r="O347" s="6">
        <f t="shared" si="136"/>
        <v>0.23804567041832111</v>
      </c>
      <c r="P347" s="4">
        <f t="shared" si="137"/>
        <v>153.71000000000004</v>
      </c>
      <c r="Q347" s="13"/>
      <c r="R347" s="13"/>
      <c r="S347" s="4">
        <f t="shared" si="128"/>
        <v>-3.1599999999998545</v>
      </c>
      <c r="T347" s="6">
        <f t="shared" si="132"/>
        <v>0.74920304469455357</v>
      </c>
      <c r="U347" s="4">
        <f t="shared" si="126"/>
        <v>112.27999999999975</v>
      </c>
      <c r="V347" s="6">
        <f t="shared" si="133"/>
        <v>3.9294775876650589E-2</v>
      </c>
      <c r="X347" s="4">
        <f t="shared" si="127"/>
        <v>-3.1599999999998545</v>
      </c>
      <c r="Z347" s="4">
        <f t="shared" si="141"/>
        <v>112.27999999999975</v>
      </c>
      <c r="AA347" s="4">
        <f t="shared" si="142"/>
        <v>81.729999999999563</v>
      </c>
      <c r="AC347" s="4">
        <f t="shared" si="119"/>
        <v>46.729999999999563</v>
      </c>
      <c r="AD347" s="4">
        <f t="shared" si="139"/>
        <v>235.90999999999985</v>
      </c>
      <c r="AG347" s="4">
        <f t="shared" si="140"/>
        <v>27.739999999999782</v>
      </c>
      <c r="AH347" s="4">
        <f t="shared" si="120"/>
        <v>59.079999999999927</v>
      </c>
      <c r="AI347" s="4">
        <f t="shared" si="121"/>
        <v>42.269999999999527</v>
      </c>
      <c r="AK347" s="4">
        <f t="shared" si="122"/>
        <v>-42.269999999999527</v>
      </c>
      <c r="AL347" s="4">
        <f t="shared" si="123"/>
        <v>81.729999999999563</v>
      </c>
    </row>
    <row r="348" spans="1:38">
      <c r="A348" s="2">
        <f>Pairs!P348</f>
        <v>40673</v>
      </c>
      <c r="B348" s="5">
        <f>Pairs!Q348</f>
        <v>7446.44</v>
      </c>
      <c r="C348" s="5">
        <f>Pairs!R348</f>
        <v>7533.86</v>
      </c>
      <c r="D348" s="5">
        <f>Pairs!S348</f>
        <v>7423.33</v>
      </c>
      <c r="E348" s="5">
        <f>Pairs!T348</f>
        <v>7501.52</v>
      </c>
      <c r="F348" s="4">
        <f t="shared" si="124"/>
        <v>110.52999999999975</v>
      </c>
      <c r="G348" s="4">
        <f t="shared" si="138"/>
        <v>92.667499999999947</v>
      </c>
      <c r="H348" s="9">
        <f t="shared" si="125"/>
        <v>91</v>
      </c>
      <c r="I348" s="4">
        <f t="shared" si="131"/>
        <v>0.16400000000012369</v>
      </c>
      <c r="K348" s="16">
        <f t="shared" si="129"/>
        <v>1</v>
      </c>
      <c r="L348" s="4">
        <f t="shared" si="130"/>
        <v>127.59000000000015</v>
      </c>
      <c r="M348" s="6">
        <f t="shared" si="134"/>
        <v>0.83006961160627235</v>
      </c>
      <c r="N348" s="4">
        <f t="shared" si="135"/>
        <v>153.71000000000004</v>
      </c>
      <c r="O348" s="6">
        <f t="shared" si="136"/>
        <v>0.83006961160627235</v>
      </c>
      <c r="P348" s="4">
        <f t="shared" si="137"/>
        <v>153.71000000000004</v>
      </c>
      <c r="Q348" s="13"/>
      <c r="R348" s="13"/>
      <c r="S348" s="4">
        <f t="shared" si="128"/>
        <v>123.33999999999924</v>
      </c>
      <c r="T348" s="6">
        <f t="shared" si="132"/>
        <v>1.2615760826694011</v>
      </c>
      <c r="U348" s="4">
        <f t="shared" si="126"/>
        <v>-12.809999999999491</v>
      </c>
      <c r="V348" s="6">
        <f t="shared" si="133"/>
        <v>0.3896821014435578</v>
      </c>
      <c r="X348" s="4">
        <f t="shared" si="127"/>
        <v>-12.809999999999491</v>
      </c>
      <c r="Z348" s="4">
        <f t="shared" si="141"/>
        <v>123.33999999999924</v>
      </c>
      <c r="AA348" s="4">
        <f t="shared" si="142"/>
        <v>91</v>
      </c>
      <c r="AC348" s="4">
        <f t="shared" si="119"/>
        <v>56</v>
      </c>
      <c r="AD348" s="4">
        <f t="shared" si="139"/>
        <v>265.88999999999942</v>
      </c>
      <c r="AG348" s="4">
        <f t="shared" si="140"/>
        <v>23.109999999999673</v>
      </c>
      <c r="AH348" s="4">
        <f t="shared" si="120"/>
        <v>59.079999999999927</v>
      </c>
      <c r="AI348" s="4">
        <f t="shared" si="121"/>
        <v>42.269999999999527</v>
      </c>
      <c r="AK348" s="4">
        <f t="shared" si="122"/>
        <v>91</v>
      </c>
      <c r="AL348" s="4">
        <f t="shared" si="123"/>
        <v>-42.269999999999527</v>
      </c>
    </row>
    <row r="349" spans="1:38">
      <c r="A349" s="2">
        <f>Pairs!P349</f>
        <v>40674</v>
      </c>
      <c r="B349" s="5">
        <f>Pairs!Q349</f>
        <v>7526.56</v>
      </c>
      <c r="C349" s="5">
        <f>Pairs!R349</f>
        <v>7566.41</v>
      </c>
      <c r="D349" s="5">
        <f>Pairs!S349</f>
        <v>7469.63</v>
      </c>
      <c r="E349" s="5">
        <f>Pairs!T349</f>
        <v>7495.05</v>
      </c>
      <c r="F349" s="4">
        <f t="shared" si="124"/>
        <v>96.779999999999745</v>
      </c>
      <c r="G349" s="4">
        <f t="shared" si="138"/>
        <v>97.696666666666644</v>
      </c>
      <c r="H349" s="9">
        <f t="shared" si="125"/>
        <v>-6.4700000000002547</v>
      </c>
      <c r="I349" s="4">
        <f t="shared" si="131"/>
        <v>24.223999999999979</v>
      </c>
      <c r="K349" s="16">
        <f t="shared" si="129"/>
        <v>0.94805716120744832</v>
      </c>
      <c r="L349" s="4">
        <f t="shared" si="130"/>
        <v>124.5600000000004</v>
      </c>
      <c r="M349" s="6">
        <f t="shared" si="134"/>
        <v>0.94929069676306732</v>
      </c>
      <c r="N349" s="4">
        <f t="shared" si="135"/>
        <v>127.59000000000015</v>
      </c>
      <c r="O349" s="6">
        <f t="shared" si="136"/>
        <v>0.78797735996356688</v>
      </c>
      <c r="P349" s="4">
        <f t="shared" si="137"/>
        <v>153.71000000000004</v>
      </c>
      <c r="Q349" s="13"/>
      <c r="R349" s="13"/>
      <c r="S349" s="4">
        <f t="shared" si="128"/>
        <v>64.889999999999418</v>
      </c>
      <c r="T349" s="6">
        <f t="shared" si="132"/>
        <v>1.5085821772866161</v>
      </c>
      <c r="U349" s="4">
        <f t="shared" si="126"/>
        <v>31.890000000000327</v>
      </c>
      <c r="V349" s="6">
        <f t="shared" si="133"/>
        <v>0.75005878203620746</v>
      </c>
      <c r="X349" s="4">
        <f t="shared" si="127"/>
        <v>31.890000000000327</v>
      </c>
      <c r="Z349" s="4">
        <f t="shared" si="141"/>
        <v>64.889999999999418</v>
      </c>
      <c r="AA349" s="4">
        <f t="shared" si="142"/>
        <v>6.4700000000002547</v>
      </c>
      <c r="AC349" s="4">
        <f t="shared" ref="AC349:AC412" si="143">IF(Z349&gt;$AC$1,IF(Z349&gt;($AC$1+$AD$1),$AD$1,AA349-$AC$1),"")</f>
        <v>-28.529999999999745</v>
      </c>
      <c r="AD349" s="4">
        <f t="shared" si="139"/>
        <v>223.92000000000007</v>
      </c>
      <c r="AG349" s="4">
        <f t="shared" si="140"/>
        <v>39.849999999999454</v>
      </c>
      <c r="AH349" s="4">
        <f t="shared" si="120"/>
        <v>59.079999999999927</v>
      </c>
      <c r="AI349" s="4">
        <f t="shared" si="121"/>
        <v>42.269999999999527</v>
      </c>
      <c r="AK349" s="4">
        <f t="shared" si="122"/>
        <v>-6.4700000000002547</v>
      </c>
      <c r="AL349" s="4">
        <f t="shared" si="123"/>
        <v>-42.269999999999527</v>
      </c>
    </row>
    <row r="350" spans="1:38">
      <c r="A350" s="2">
        <f>Pairs!P350</f>
        <v>40675</v>
      </c>
      <c r="B350" s="5">
        <f>Pairs!Q350</f>
        <v>7438.02</v>
      </c>
      <c r="C350" s="5">
        <f>Pairs!R350</f>
        <v>7443.95</v>
      </c>
      <c r="D350" s="5">
        <f>Pairs!S350</f>
        <v>7356.76</v>
      </c>
      <c r="E350" s="5">
        <f>Pairs!T350</f>
        <v>7443.95</v>
      </c>
      <c r="F350" s="4">
        <f t="shared" si="124"/>
        <v>87.1899999999996</v>
      </c>
      <c r="G350" s="4">
        <f t="shared" si="138"/>
        <v>98.174999999999955</v>
      </c>
      <c r="H350" s="9">
        <f t="shared" si="125"/>
        <v>-51.100000000000364</v>
      </c>
      <c r="I350" s="4">
        <f t="shared" si="131"/>
        <v>13.397999999999957</v>
      </c>
      <c r="K350" s="16">
        <f t="shared" si="129"/>
        <v>0.36736263736263058</v>
      </c>
      <c r="L350" s="4">
        <f t="shared" si="130"/>
        <v>91</v>
      </c>
      <c r="M350" s="6">
        <f t="shared" si="134"/>
        <v>0.54878909005407517</v>
      </c>
      <c r="N350" s="4">
        <f t="shared" si="135"/>
        <v>127.59000000000015</v>
      </c>
      <c r="O350" s="6">
        <f t="shared" si="136"/>
        <v>0.45553314683494572</v>
      </c>
      <c r="P350" s="4">
        <f t="shared" si="137"/>
        <v>153.71000000000004</v>
      </c>
      <c r="Q350" s="13"/>
      <c r="R350" s="13"/>
      <c r="S350" s="4">
        <f t="shared" si="128"/>
        <v>-51.100000000000364</v>
      </c>
      <c r="T350" s="6">
        <f t="shared" si="132"/>
        <v>0.53781310211945699</v>
      </c>
      <c r="U350" s="4">
        <f t="shared" si="126"/>
        <v>138.28999999999996</v>
      </c>
      <c r="V350" s="6">
        <f t="shared" si="133"/>
        <v>-0.16217084136159082</v>
      </c>
      <c r="X350" s="4">
        <f t="shared" si="127"/>
        <v>-51.100000000000364</v>
      </c>
      <c r="Z350" s="4">
        <f t="shared" si="141"/>
        <v>138.28999999999996</v>
      </c>
      <c r="AA350" s="4">
        <f t="shared" si="142"/>
        <v>51.100000000000364</v>
      </c>
      <c r="AC350" s="4">
        <f t="shared" si="143"/>
        <v>16.100000000000364</v>
      </c>
      <c r="AD350" s="4">
        <f t="shared" si="139"/>
        <v>204.75</v>
      </c>
      <c r="AG350" s="4">
        <f t="shared" si="140"/>
        <v>5.9299999999993815</v>
      </c>
      <c r="AH350" s="4">
        <f t="shared" si="120"/>
        <v>59.079999999999927</v>
      </c>
      <c r="AI350" s="4">
        <f t="shared" si="121"/>
        <v>40.670000000000073</v>
      </c>
      <c r="AK350" s="4">
        <f t="shared" si="122"/>
        <v>-40.670000000000073</v>
      </c>
      <c r="AL350" s="4">
        <f t="shared" si="123"/>
        <v>51.100000000000364</v>
      </c>
    </row>
    <row r="351" spans="1:38">
      <c r="A351" s="2">
        <f>Pairs!P351</f>
        <v>40676</v>
      </c>
      <c r="B351" s="5">
        <f>Pairs!Q351</f>
        <v>7486.2</v>
      </c>
      <c r="C351" s="5">
        <f>Pairs!R351</f>
        <v>7511.09</v>
      </c>
      <c r="D351" s="5">
        <f>Pairs!S351</f>
        <v>7391.14</v>
      </c>
      <c r="E351" s="5">
        <f>Pairs!T351</f>
        <v>7403.31</v>
      </c>
      <c r="F351" s="4">
        <f t="shared" si="124"/>
        <v>119.94999999999982</v>
      </c>
      <c r="G351" s="4">
        <f t="shared" si="138"/>
        <v>102.5474999999999</v>
      </c>
      <c r="H351" s="9">
        <f t="shared" si="125"/>
        <v>-40.639999999999418</v>
      </c>
      <c r="I351" s="4">
        <f t="shared" si="131"/>
        <v>-17.787999999999919</v>
      </c>
      <c r="K351" s="16">
        <f t="shared" si="129"/>
        <v>0</v>
      </c>
      <c r="L351" s="4">
        <f t="shared" si="130"/>
        <v>98.210000000000036</v>
      </c>
      <c r="M351" s="6">
        <f t="shared" si="134"/>
        <v>0.21154463712267405</v>
      </c>
      <c r="N351" s="4">
        <f t="shared" si="135"/>
        <v>124.5600000000004</v>
      </c>
      <c r="O351" s="6">
        <f t="shared" si="136"/>
        <v>0.23026882984559977</v>
      </c>
      <c r="P351" s="4">
        <f t="shared" si="137"/>
        <v>127.59000000000015</v>
      </c>
      <c r="Q351" s="13"/>
      <c r="R351" s="13"/>
      <c r="S351" s="4">
        <f t="shared" si="128"/>
        <v>67.140000000000327</v>
      </c>
      <c r="T351" s="6">
        <f t="shared" si="132"/>
        <v>1.105164835164832</v>
      </c>
      <c r="U351" s="4">
        <f t="shared" si="126"/>
        <v>52.809999999999491</v>
      </c>
      <c r="V351" s="6">
        <f t="shared" si="133"/>
        <v>-0.21296703296703418</v>
      </c>
      <c r="X351" s="4">
        <f t="shared" si="127"/>
        <v>52.809999999999491</v>
      </c>
      <c r="Z351" s="4">
        <f t="shared" si="141"/>
        <v>67.140000000000327</v>
      </c>
      <c r="AA351" s="4">
        <f t="shared" si="142"/>
        <v>40.639999999999418</v>
      </c>
      <c r="AC351" s="4">
        <f t="shared" si="143"/>
        <v>5.6399999999994179</v>
      </c>
      <c r="AD351" s="4">
        <f t="shared" si="139"/>
        <v>206.14999999999964</v>
      </c>
      <c r="AG351" s="4">
        <f t="shared" si="140"/>
        <v>24.890000000000327</v>
      </c>
      <c r="AH351" s="4">
        <f t="shared" si="120"/>
        <v>59.079999999999927</v>
      </c>
      <c r="AI351" s="4">
        <f t="shared" si="121"/>
        <v>39.849999999999454</v>
      </c>
      <c r="AK351" s="4">
        <f t="shared" si="122"/>
        <v>-39.849999999999454</v>
      </c>
      <c r="AL351" s="4">
        <f t="shared" si="123"/>
        <v>-39.849999999999454</v>
      </c>
    </row>
    <row r="352" spans="1:38">
      <c r="A352" s="2">
        <f>Pairs!P352</f>
        <v>40679</v>
      </c>
      <c r="B352" s="5">
        <f>Pairs!Q352</f>
        <v>7348.12</v>
      </c>
      <c r="C352" s="5">
        <f>Pairs!R352</f>
        <v>7402.52</v>
      </c>
      <c r="D352" s="5">
        <f>Pairs!S352</f>
        <v>7284.96</v>
      </c>
      <c r="E352" s="5">
        <f>Pairs!T352</f>
        <v>7387.54</v>
      </c>
      <c r="F352" s="4">
        <f t="shared" si="124"/>
        <v>117.5600000000004</v>
      </c>
      <c r="G352" s="4">
        <f t="shared" si="138"/>
        <v>107.86833333333327</v>
      </c>
      <c r="H352" s="9">
        <f t="shared" si="125"/>
        <v>-15.770000000000437</v>
      </c>
      <c r="I352" s="4">
        <f t="shared" si="131"/>
        <v>-4.5960000000000942</v>
      </c>
      <c r="K352" s="16">
        <f t="shared" si="129"/>
        <v>0</v>
      </c>
      <c r="L352" s="4">
        <f t="shared" si="130"/>
        <v>113.98000000000047</v>
      </c>
      <c r="M352" s="6">
        <f t="shared" si="134"/>
        <v>0</v>
      </c>
      <c r="N352" s="4">
        <f t="shared" si="135"/>
        <v>113.98000000000047</v>
      </c>
      <c r="O352" s="6">
        <f t="shared" si="136"/>
        <v>0.10666980170859516</v>
      </c>
      <c r="P352" s="4">
        <f t="shared" si="137"/>
        <v>127.59000000000015</v>
      </c>
      <c r="Q352" s="13"/>
      <c r="R352" s="13"/>
      <c r="S352" s="4">
        <f t="shared" si="128"/>
        <v>-0.78999999999996362</v>
      </c>
      <c r="T352" s="6">
        <f t="shared" si="132"/>
        <v>-8.043987373994128E-3</v>
      </c>
      <c r="U352" s="4">
        <f t="shared" si="126"/>
        <v>118.35000000000036</v>
      </c>
      <c r="V352" s="6">
        <f t="shared" si="133"/>
        <v>-1.2050707667243694</v>
      </c>
      <c r="X352" s="4">
        <f t="shared" si="127"/>
        <v>-0.78999999999996362</v>
      </c>
      <c r="Z352" s="4">
        <f t="shared" si="141"/>
        <v>118.35000000000036</v>
      </c>
      <c r="AA352" s="4">
        <f t="shared" si="142"/>
        <v>15.770000000000437</v>
      </c>
      <c r="AC352" s="4">
        <f t="shared" si="143"/>
        <v>-19.229999999999563</v>
      </c>
      <c r="AD352" s="4">
        <f t="shared" si="139"/>
        <v>208.73999999999978</v>
      </c>
      <c r="AG352" s="4">
        <f t="shared" si="140"/>
        <v>54.400000000000546</v>
      </c>
      <c r="AH352" s="4">
        <f t="shared" si="120"/>
        <v>59.079999999999927</v>
      </c>
      <c r="AI352" s="4">
        <f t="shared" si="121"/>
        <v>40.670000000000073</v>
      </c>
      <c r="AK352" s="4">
        <f t="shared" si="122"/>
        <v>-40.670000000000073</v>
      </c>
      <c r="AL352" s="4">
        <f t="shared" si="123"/>
        <v>15.770000000000437</v>
      </c>
    </row>
    <row r="353" spans="1:38">
      <c r="A353" s="2">
        <f>Pairs!P353</f>
        <v>40680</v>
      </c>
      <c r="B353" s="5">
        <f>Pairs!Q353</f>
        <v>7346.81</v>
      </c>
      <c r="C353" s="5">
        <f>Pairs!R353</f>
        <v>7368.98</v>
      </c>
      <c r="D353" s="5">
        <f>Pairs!S353</f>
        <v>7253.89</v>
      </c>
      <c r="E353" s="5">
        <f>Pairs!T353</f>
        <v>7256.65</v>
      </c>
      <c r="F353" s="4">
        <f t="shared" si="124"/>
        <v>115.08999999999924</v>
      </c>
      <c r="G353" s="4">
        <f t="shared" si="138"/>
        <v>113.02916666666654</v>
      </c>
      <c r="H353" s="9">
        <f t="shared" si="125"/>
        <v>-130.89000000000033</v>
      </c>
      <c r="I353" s="4">
        <f t="shared" si="131"/>
        <v>-48.97400000000016</v>
      </c>
      <c r="K353" s="16">
        <f t="shared" si="129"/>
        <v>0</v>
      </c>
      <c r="L353" s="4">
        <f t="shared" si="130"/>
        <v>238.40000000000055</v>
      </c>
      <c r="M353" s="6">
        <f t="shared" si="134"/>
        <v>0</v>
      </c>
      <c r="N353" s="4">
        <f t="shared" si="135"/>
        <v>244.8700000000008</v>
      </c>
      <c r="O353" s="6">
        <f t="shared" si="136"/>
        <v>0</v>
      </c>
      <c r="P353" s="4">
        <f t="shared" si="137"/>
        <v>244.8700000000008</v>
      </c>
      <c r="Q353" s="13"/>
      <c r="R353" s="13"/>
      <c r="S353" s="4">
        <f t="shared" si="128"/>
        <v>-18.5600000000004</v>
      </c>
      <c r="T353" s="6">
        <f t="shared" si="132"/>
        <v>-0.1628355851903871</v>
      </c>
      <c r="U353" s="4">
        <f t="shared" si="126"/>
        <v>133.64999999999964</v>
      </c>
      <c r="V353" s="6">
        <f t="shared" si="133"/>
        <v>-1.1725741358132926</v>
      </c>
      <c r="X353" s="4">
        <f t="shared" si="127"/>
        <v>-18.5600000000004</v>
      </c>
      <c r="Z353" s="4">
        <f t="shared" si="141"/>
        <v>133.64999999999964</v>
      </c>
      <c r="AA353" s="4">
        <f t="shared" si="142"/>
        <v>130.89000000000033</v>
      </c>
      <c r="AC353" s="4">
        <f t="shared" si="143"/>
        <v>95.890000000000327</v>
      </c>
      <c r="AD353" s="4">
        <f t="shared" si="139"/>
        <v>312.6899999999996</v>
      </c>
      <c r="AG353" s="4">
        <f t="shared" si="140"/>
        <v>22.169999999999163</v>
      </c>
      <c r="AH353" s="4">
        <f t="shared" si="120"/>
        <v>59.079999999999927</v>
      </c>
      <c r="AI353" s="4">
        <f t="shared" si="121"/>
        <v>39.849999999999454</v>
      </c>
      <c r="AK353" s="4">
        <f t="shared" si="122"/>
        <v>-39.849999999999454</v>
      </c>
      <c r="AL353" s="4">
        <f t="shared" si="123"/>
        <v>130.89000000000033</v>
      </c>
    </row>
    <row r="354" spans="1:38">
      <c r="A354" s="2">
        <f>Pairs!P354</f>
        <v>40681</v>
      </c>
      <c r="B354" s="5">
        <f>Pairs!Q354</f>
        <v>7325.85</v>
      </c>
      <c r="C354" s="5">
        <f>Pairs!R354</f>
        <v>7340.54</v>
      </c>
      <c r="D354" s="5">
        <f>Pairs!S354</f>
        <v>7261.29</v>
      </c>
      <c r="E354" s="5">
        <f>Pairs!T354</f>
        <v>7303.53</v>
      </c>
      <c r="F354" s="4">
        <f t="shared" si="124"/>
        <v>79.25</v>
      </c>
      <c r="G354" s="4">
        <f t="shared" si="138"/>
        <v>113.56916666666659</v>
      </c>
      <c r="H354" s="9">
        <f t="shared" si="125"/>
        <v>46.880000000000109</v>
      </c>
      <c r="I354" s="4">
        <f t="shared" si="131"/>
        <v>-38.304000000000087</v>
      </c>
      <c r="K354" s="16">
        <f t="shared" si="129"/>
        <v>0.25029364655632708</v>
      </c>
      <c r="L354" s="4">
        <f t="shared" si="130"/>
        <v>187.30000000000018</v>
      </c>
      <c r="M354" s="6">
        <f t="shared" si="134"/>
        <v>0.19144852370645632</v>
      </c>
      <c r="N354" s="4">
        <f t="shared" si="135"/>
        <v>244.8700000000008</v>
      </c>
      <c r="O354" s="6">
        <f t="shared" si="136"/>
        <v>0.19144852370645632</v>
      </c>
      <c r="P354" s="4">
        <f t="shared" si="137"/>
        <v>244.8700000000008</v>
      </c>
      <c r="Q354" s="13"/>
      <c r="R354" s="13"/>
      <c r="S354" s="4">
        <f t="shared" si="128"/>
        <v>83.890000000000327</v>
      </c>
      <c r="T354" s="6">
        <f t="shared" si="132"/>
        <v>0.35188758389261804</v>
      </c>
      <c r="U354" s="4">
        <f t="shared" si="126"/>
        <v>-4.6400000000003274</v>
      </c>
      <c r="V354" s="6">
        <f t="shared" si="133"/>
        <v>1.9463087248323477E-2</v>
      </c>
      <c r="X354" s="4">
        <f t="shared" si="127"/>
        <v>-4.6400000000003274</v>
      </c>
      <c r="Z354" s="4">
        <f t="shared" si="141"/>
        <v>83.890000000000327</v>
      </c>
      <c r="AA354" s="4">
        <f t="shared" si="142"/>
        <v>46.880000000000109</v>
      </c>
      <c r="AC354" s="4">
        <f t="shared" si="143"/>
        <v>11.880000000000109</v>
      </c>
      <c r="AD354" s="4">
        <f t="shared" si="139"/>
        <v>232.80000000000018</v>
      </c>
      <c r="AG354" s="4">
        <f t="shared" si="140"/>
        <v>14.6899999999996</v>
      </c>
      <c r="AH354" s="4">
        <f t="shared" si="120"/>
        <v>59.079999999999927</v>
      </c>
      <c r="AI354" s="4">
        <f t="shared" si="121"/>
        <v>39.6899999999996</v>
      </c>
      <c r="AK354" s="4">
        <f t="shared" si="122"/>
        <v>46.880000000000109</v>
      </c>
      <c r="AL354" s="4">
        <f t="shared" si="123"/>
        <v>-39.6899999999996</v>
      </c>
    </row>
    <row r="355" spans="1:38">
      <c r="A355" s="2">
        <f>Pairs!P355</f>
        <v>40682</v>
      </c>
      <c r="B355" s="5">
        <f>Pairs!Q355</f>
        <v>7360.47</v>
      </c>
      <c r="C355" s="5">
        <f>Pairs!R355</f>
        <v>7415.65</v>
      </c>
      <c r="D355" s="5">
        <f>Pairs!S355</f>
        <v>7316.74</v>
      </c>
      <c r="E355" s="5">
        <f>Pairs!T355</f>
        <v>7358.23</v>
      </c>
      <c r="F355" s="4">
        <f t="shared" si="124"/>
        <v>98.909999999999854</v>
      </c>
      <c r="G355" s="4">
        <f t="shared" si="138"/>
        <v>115.40749999999987</v>
      </c>
      <c r="H355" s="9">
        <f t="shared" si="125"/>
        <v>54.699999999999818</v>
      </c>
      <c r="I355" s="4">
        <f t="shared" si="131"/>
        <v>-17.144000000000052</v>
      </c>
      <c r="K355" s="16">
        <f t="shared" si="129"/>
        <v>0.69262239192690167</v>
      </c>
      <c r="L355" s="4">
        <f t="shared" si="130"/>
        <v>146.66000000000076</v>
      </c>
      <c r="M355" s="6">
        <f t="shared" si="134"/>
        <v>0.42609060402684434</v>
      </c>
      <c r="N355" s="4">
        <f t="shared" si="135"/>
        <v>238.40000000000055</v>
      </c>
      <c r="O355" s="6">
        <f t="shared" si="136"/>
        <v>0.41483236002776819</v>
      </c>
      <c r="P355" s="4">
        <f t="shared" si="137"/>
        <v>244.8700000000008</v>
      </c>
      <c r="Q355" s="13"/>
      <c r="R355" s="13"/>
      <c r="S355" s="4">
        <f t="shared" si="128"/>
        <v>112.11999999999989</v>
      </c>
      <c r="T355" s="6">
        <f t="shared" si="132"/>
        <v>0.84890549919914493</v>
      </c>
      <c r="U355" s="4">
        <f t="shared" si="126"/>
        <v>-13.210000000000036</v>
      </c>
      <c r="V355" s="6">
        <f t="shared" si="133"/>
        <v>0.32082221035771535</v>
      </c>
      <c r="X355" s="4">
        <f t="shared" si="127"/>
        <v>-13.210000000000036</v>
      </c>
      <c r="Z355" s="4">
        <f t="shared" si="141"/>
        <v>112.11999999999989</v>
      </c>
      <c r="AA355" s="4">
        <f t="shared" si="142"/>
        <v>54.699999999999818</v>
      </c>
      <c r="AC355" s="4">
        <f t="shared" si="143"/>
        <v>19.699999999999818</v>
      </c>
      <c r="AD355" s="4">
        <f t="shared" si="139"/>
        <v>284.47000000000025</v>
      </c>
      <c r="AG355" s="4">
        <f t="shared" si="140"/>
        <v>43.730000000000473</v>
      </c>
      <c r="AH355" s="4">
        <f t="shared" si="120"/>
        <v>59.079999999999927</v>
      </c>
      <c r="AI355" s="4">
        <f t="shared" si="121"/>
        <v>39.849999999999454</v>
      </c>
      <c r="AK355" s="4">
        <f t="shared" si="122"/>
        <v>54.699999999999818</v>
      </c>
      <c r="AL355" s="4">
        <f t="shared" si="123"/>
        <v>-39.849999999999454</v>
      </c>
    </row>
    <row r="356" spans="1:38">
      <c r="A356" s="2">
        <f>Pairs!P356</f>
        <v>40683</v>
      </c>
      <c r="B356" s="5">
        <f>Pairs!Q356</f>
        <v>7372.18</v>
      </c>
      <c r="C356" s="5">
        <f>Pairs!R356</f>
        <v>7410.31</v>
      </c>
      <c r="D356" s="5">
        <f>Pairs!S356</f>
        <v>7228.13</v>
      </c>
      <c r="E356" s="5">
        <f>Pairs!T356</f>
        <v>7266.82</v>
      </c>
      <c r="F356" s="4">
        <f t="shared" si="124"/>
        <v>182.18000000000029</v>
      </c>
      <c r="G356" s="4">
        <f t="shared" si="138"/>
        <v>115.68416666666651</v>
      </c>
      <c r="H356" s="9">
        <f t="shared" si="125"/>
        <v>-91.409999999999854</v>
      </c>
      <c r="I356" s="4">
        <f t="shared" si="131"/>
        <v>-27.298000000000137</v>
      </c>
      <c r="K356" s="16">
        <f t="shared" si="129"/>
        <v>7.7698831079532793E-2</v>
      </c>
      <c r="L356" s="4">
        <f t="shared" si="130"/>
        <v>130.89000000000033</v>
      </c>
      <c r="M356" s="6">
        <f t="shared" si="134"/>
        <v>5.4297917778964568E-2</v>
      </c>
      <c r="N356" s="4">
        <f t="shared" si="135"/>
        <v>187.30000000000018</v>
      </c>
      <c r="O356" s="6">
        <f t="shared" si="136"/>
        <v>4.153224159758255E-2</v>
      </c>
      <c r="P356" s="4">
        <f t="shared" si="137"/>
        <v>244.8700000000008</v>
      </c>
      <c r="Q356" s="13"/>
      <c r="R356" s="13"/>
      <c r="S356" s="4">
        <f t="shared" si="128"/>
        <v>52.080000000000837</v>
      </c>
      <c r="T356" s="6">
        <f t="shared" si="132"/>
        <v>1.0477294422473746</v>
      </c>
      <c r="U356" s="4">
        <f t="shared" si="126"/>
        <v>130.09999999999945</v>
      </c>
      <c r="V356" s="6">
        <f t="shared" si="133"/>
        <v>-0.19446338469930027</v>
      </c>
      <c r="X356" s="4">
        <f t="shared" si="127"/>
        <v>52.080000000000837</v>
      </c>
      <c r="Z356" s="4">
        <f t="shared" si="141"/>
        <v>130.09999999999945</v>
      </c>
      <c r="AA356" s="4">
        <f t="shared" si="142"/>
        <v>91.409999999999854</v>
      </c>
      <c r="AC356" s="4">
        <f t="shared" si="143"/>
        <v>56.409999999999854</v>
      </c>
      <c r="AD356" s="4">
        <f t="shared" si="139"/>
        <v>260.59000000000015</v>
      </c>
      <c r="AG356" s="4">
        <f t="shared" si="140"/>
        <v>38.130000000000109</v>
      </c>
      <c r="AH356" s="4">
        <f t="shared" si="120"/>
        <v>59.079999999999927</v>
      </c>
      <c r="AI356" s="4">
        <f t="shared" si="121"/>
        <v>39.849999999999454</v>
      </c>
      <c r="AK356" s="4">
        <f t="shared" si="122"/>
        <v>-39.849999999999454</v>
      </c>
      <c r="AL356" s="4">
        <f t="shared" si="123"/>
        <v>-39.849999999999454</v>
      </c>
    </row>
    <row r="357" spans="1:38">
      <c r="A357" s="2">
        <f>Pairs!P357</f>
        <v>40686</v>
      </c>
      <c r="B357" s="5">
        <f>Pairs!Q357</f>
        <v>7158.08</v>
      </c>
      <c r="C357" s="5">
        <f>Pairs!R357</f>
        <v>7166.15</v>
      </c>
      <c r="D357" s="5">
        <f>Pairs!S357</f>
        <v>7105.2</v>
      </c>
      <c r="E357" s="5">
        <f>Pairs!T357</f>
        <v>7121.52</v>
      </c>
      <c r="F357" s="4">
        <f t="shared" si="124"/>
        <v>60.949999999999818</v>
      </c>
      <c r="G357" s="4">
        <f t="shared" si="138"/>
        <v>109.71583333333319</v>
      </c>
      <c r="H357" s="9">
        <f t="shared" si="125"/>
        <v>-145.29999999999927</v>
      </c>
      <c r="I357" s="4">
        <f t="shared" si="131"/>
        <v>-53.203999999999908</v>
      </c>
      <c r="K357" s="16">
        <f t="shared" si="129"/>
        <v>0</v>
      </c>
      <c r="L357" s="4">
        <f t="shared" si="130"/>
        <v>236.70999999999913</v>
      </c>
      <c r="M357" s="6">
        <f t="shared" si="134"/>
        <v>0</v>
      </c>
      <c r="N357" s="4">
        <f t="shared" si="135"/>
        <v>281.78999999999996</v>
      </c>
      <c r="O357" s="6">
        <f t="shared" si="136"/>
        <v>0</v>
      </c>
      <c r="P357" s="4">
        <f t="shared" si="137"/>
        <v>373.52999999999975</v>
      </c>
      <c r="Q357" s="13"/>
      <c r="R357" s="13"/>
      <c r="S357" s="4">
        <f t="shared" si="128"/>
        <v>-100.67000000000007</v>
      </c>
      <c r="T357" s="6">
        <f t="shared" si="132"/>
        <v>-0.69142027656810889</v>
      </c>
      <c r="U357" s="4">
        <f t="shared" si="126"/>
        <v>161.61999999999989</v>
      </c>
      <c r="V357" s="6">
        <f t="shared" si="133"/>
        <v>-1.1570784628313808</v>
      </c>
      <c r="X357" s="4">
        <f t="shared" si="127"/>
        <v>-100.67000000000007</v>
      </c>
      <c r="Z357" s="4">
        <f t="shared" si="141"/>
        <v>161.61999999999989</v>
      </c>
      <c r="AA357" s="4">
        <f t="shared" si="142"/>
        <v>145.29999999999927</v>
      </c>
      <c r="AC357" s="4">
        <f t="shared" si="143"/>
        <v>110.29999999999927</v>
      </c>
      <c r="AD357" s="4">
        <f t="shared" si="139"/>
        <v>324.15999999999985</v>
      </c>
      <c r="AG357" s="4">
        <f t="shared" si="140"/>
        <v>8.069999999999709</v>
      </c>
      <c r="AH357" s="4">
        <f t="shared" si="120"/>
        <v>59.079999999999927</v>
      </c>
      <c r="AI357" s="4">
        <f t="shared" si="121"/>
        <v>39.849999999999454</v>
      </c>
      <c r="AK357" s="4">
        <f t="shared" si="122"/>
        <v>-39.849999999999454</v>
      </c>
      <c r="AL357" s="4">
        <f t="shared" si="123"/>
        <v>145.29999999999927</v>
      </c>
    </row>
    <row r="358" spans="1:38">
      <c r="A358" s="2">
        <f>Pairs!P358</f>
        <v>40687</v>
      </c>
      <c r="B358" s="5">
        <f>Pairs!Q358</f>
        <v>7129.94</v>
      </c>
      <c r="C358" s="5">
        <f>Pairs!R358</f>
        <v>7202.21</v>
      </c>
      <c r="D358" s="5">
        <f>Pairs!S358</f>
        <v>7128.04</v>
      </c>
      <c r="E358" s="5">
        <f>Pairs!T358</f>
        <v>7150.66</v>
      </c>
      <c r="F358" s="4">
        <f t="shared" si="124"/>
        <v>74.170000000000073</v>
      </c>
      <c r="G358" s="4">
        <f t="shared" si="138"/>
        <v>104.30666666666654</v>
      </c>
      <c r="H358" s="9">
        <f t="shared" si="125"/>
        <v>29.139999999999418</v>
      </c>
      <c r="I358" s="4">
        <f t="shared" si="131"/>
        <v>-21.197999999999958</v>
      </c>
      <c r="K358" s="16">
        <f t="shared" si="129"/>
        <v>0.12310422035401768</v>
      </c>
      <c r="L358" s="4">
        <f t="shared" si="130"/>
        <v>236.70999999999913</v>
      </c>
      <c r="M358" s="6">
        <f t="shared" si="134"/>
        <v>0.10954063604240083</v>
      </c>
      <c r="N358" s="4">
        <f t="shared" si="135"/>
        <v>266.01999999999953</v>
      </c>
      <c r="O358" s="6">
        <f t="shared" si="136"/>
        <v>9.0376205688054684E-2</v>
      </c>
      <c r="P358" s="4">
        <f t="shared" si="137"/>
        <v>322.42999999999938</v>
      </c>
      <c r="Q358" s="13"/>
      <c r="R358" s="13"/>
      <c r="S358" s="4">
        <f t="shared" si="128"/>
        <v>80.6899999999996</v>
      </c>
      <c r="T358" s="6">
        <f t="shared" si="132"/>
        <v>0.3408812470956018</v>
      </c>
      <c r="U358" s="4">
        <f t="shared" si="126"/>
        <v>-6.5199999999995271</v>
      </c>
      <c r="V358" s="6">
        <f t="shared" si="133"/>
        <v>2.7544252460815138E-2</v>
      </c>
      <c r="X358" s="4">
        <f t="shared" si="127"/>
        <v>-6.5199999999995271</v>
      </c>
      <c r="Z358" s="4">
        <f t="shared" si="141"/>
        <v>80.6899999999996</v>
      </c>
      <c r="AA358" s="4">
        <f t="shared" si="142"/>
        <v>29.139999999999418</v>
      </c>
      <c r="AC358" s="4">
        <f t="shared" si="143"/>
        <v>-5.8600000000005821</v>
      </c>
      <c r="AD358" s="4">
        <f t="shared" si="139"/>
        <v>262.29999999999927</v>
      </c>
      <c r="AG358" s="4">
        <f t="shared" si="140"/>
        <v>1.8999999999996362</v>
      </c>
      <c r="AH358" s="4">
        <f t="shared" si="120"/>
        <v>59.079999999999927</v>
      </c>
      <c r="AI358" s="4">
        <f t="shared" si="121"/>
        <v>39.849999999999454</v>
      </c>
      <c r="AK358" s="4">
        <f t="shared" si="122"/>
        <v>29.139999999999418</v>
      </c>
      <c r="AL358" s="4">
        <f t="shared" si="123"/>
        <v>-39.849999999999454</v>
      </c>
    </row>
    <row r="359" spans="1:38">
      <c r="A359" s="2">
        <f>Pairs!P359</f>
        <v>40688</v>
      </c>
      <c r="B359" s="5">
        <f>Pairs!Q359</f>
        <v>7079.25</v>
      </c>
      <c r="C359" s="5">
        <f>Pairs!R359</f>
        <v>7183.8</v>
      </c>
      <c r="D359" s="5">
        <f>Pairs!S359</f>
        <v>7071.42</v>
      </c>
      <c r="E359" s="5">
        <f>Pairs!T359</f>
        <v>7170.94</v>
      </c>
      <c r="F359" s="4">
        <f t="shared" si="124"/>
        <v>112.38000000000011</v>
      </c>
      <c r="G359" s="4">
        <f t="shared" si="138"/>
        <v>104.57833333333322</v>
      </c>
      <c r="H359" s="9">
        <f t="shared" si="125"/>
        <v>20.279999999999745</v>
      </c>
      <c r="I359" s="4">
        <f t="shared" si="131"/>
        <v>-26.518000000000029</v>
      </c>
      <c r="K359" s="16">
        <f t="shared" si="129"/>
        <v>0.2087786743272331</v>
      </c>
      <c r="L359" s="4">
        <f t="shared" si="130"/>
        <v>236.70999999999913</v>
      </c>
      <c r="M359" s="6">
        <f t="shared" si="134"/>
        <v>0.2087786743272331</v>
      </c>
      <c r="N359" s="4">
        <f t="shared" si="135"/>
        <v>236.70999999999913</v>
      </c>
      <c r="O359" s="6">
        <f t="shared" si="136"/>
        <v>0.17537882820539824</v>
      </c>
      <c r="P359" s="4">
        <f t="shared" si="137"/>
        <v>281.78999999999996</v>
      </c>
      <c r="Q359" s="13"/>
      <c r="R359" s="13"/>
      <c r="S359" s="4">
        <f t="shared" si="128"/>
        <v>33.140000000000327</v>
      </c>
      <c r="T359" s="6">
        <f t="shared" si="132"/>
        <v>0.26310675510117854</v>
      </c>
      <c r="U359" s="4">
        <f t="shared" si="126"/>
        <v>79.239999999999782</v>
      </c>
      <c r="V359" s="6">
        <f t="shared" si="133"/>
        <v>-0.21165138777407186</v>
      </c>
      <c r="X359" s="4">
        <f t="shared" si="127"/>
        <v>33.140000000000327</v>
      </c>
      <c r="Z359" s="4">
        <f t="shared" si="141"/>
        <v>79.239999999999782</v>
      </c>
      <c r="AA359" s="4">
        <f t="shared" si="142"/>
        <v>20.279999999999745</v>
      </c>
      <c r="AC359" s="4">
        <f t="shared" si="143"/>
        <v>-14.720000000000255</v>
      </c>
      <c r="AD359" s="4">
        <f t="shared" si="139"/>
        <v>276.10999999999876</v>
      </c>
      <c r="AG359" s="4">
        <f t="shared" si="140"/>
        <v>7.8299999999999272</v>
      </c>
      <c r="AH359" s="4">
        <f t="shared" si="120"/>
        <v>59.079999999999927</v>
      </c>
      <c r="AI359" s="4">
        <f t="shared" si="121"/>
        <v>39.849999999999454</v>
      </c>
      <c r="AK359" s="4">
        <f t="shared" si="122"/>
        <v>-39.849999999999454</v>
      </c>
      <c r="AL359" s="4">
        <f t="shared" si="123"/>
        <v>-20.279999999999745</v>
      </c>
    </row>
    <row r="360" spans="1:38">
      <c r="A360" s="2">
        <f>Pairs!P360</f>
        <v>40689</v>
      </c>
      <c r="B360" s="5">
        <f>Pairs!Q360</f>
        <v>7202.72</v>
      </c>
      <c r="C360" s="5">
        <f>Pairs!R360</f>
        <v>7217.24</v>
      </c>
      <c r="D360" s="5">
        <f>Pairs!S360</f>
        <v>7087.32</v>
      </c>
      <c r="E360" s="5">
        <f>Pairs!T360</f>
        <v>7114.09</v>
      </c>
      <c r="F360" s="4">
        <f t="shared" si="124"/>
        <v>129.92000000000007</v>
      </c>
      <c r="G360" s="4">
        <f t="shared" si="138"/>
        <v>106.19416666666659</v>
      </c>
      <c r="H360" s="9">
        <f t="shared" si="125"/>
        <v>-56.849999999999454</v>
      </c>
      <c r="I360" s="4">
        <f t="shared" si="131"/>
        <v>-48.827999999999882</v>
      </c>
      <c r="K360" s="16">
        <f t="shared" si="129"/>
        <v>0</v>
      </c>
      <c r="L360" s="4">
        <f t="shared" si="130"/>
        <v>152.72999999999956</v>
      </c>
      <c r="M360" s="6">
        <f t="shared" si="134"/>
        <v>0</v>
      </c>
      <c r="N360" s="4">
        <f t="shared" si="135"/>
        <v>244.13999999999942</v>
      </c>
      <c r="O360" s="6">
        <f t="shared" si="136"/>
        <v>0</v>
      </c>
      <c r="P360" s="4">
        <f t="shared" si="137"/>
        <v>273.44999999999982</v>
      </c>
      <c r="Q360" s="13"/>
      <c r="R360" s="13"/>
      <c r="S360" s="4">
        <f t="shared" si="128"/>
        <v>46.300000000000182</v>
      </c>
      <c r="T360" s="6">
        <f t="shared" si="132"/>
        <v>0.4043766634278218</v>
      </c>
      <c r="U360" s="4">
        <f t="shared" si="126"/>
        <v>83.619999999999891</v>
      </c>
      <c r="V360" s="6">
        <f t="shared" si="133"/>
        <v>-0.14448058806134448</v>
      </c>
      <c r="X360" s="4">
        <f t="shared" si="127"/>
        <v>46.300000000000182</v>
      </c>
      <c r="Z360" s="4">
        <f t="shared" si="141"/>
        <v>83.619999999999891</v>
      </c>
      <c r="AA360" s="4">
        <f t="shared" si="142"/>
        <v>56.849999999999454</v>
      </c>
      <c r="AC360" s="4">
        <f t="shared" si="143"/>
        <v>21.849999999999454</v>
      </c>
      <c r="AD360" s="4">
        <f t="shared" si="139"/>
        <v>281.85999999999785</v>
      </c>
      <c r="AG360" s="4">
        <f t="shared" si="140"/>
        <v>14.519999999999527</v>
      </c>
      <c r="AH360" s="4">
        <f t="shared" si="120"/>
        <v>59.079999999999927</v>
      </c>
      <c r="AI360" s="4">
        <f t="shared" si="121"/>
        <v>39.849999999999454</v>
      </c>
      <c r="AK360" s="4">
        <f t="shared" si="122"/>
        <v>-39.849999999999454</v>
      </c>
      <c r="AL360" s="4">
        <f t="shared" si="123"/>
        <v>-39.849999999999454</v>
      </c>
    </row>
    <row r="361" spans="1:38">
      <c r="A361" s="2">
        <f>Pairs!P361</f>
        <v>40690</v>
      </c>
      <c r="B361" s="5">
        <f>Pairs!Q361</f>
        <v>7205.13</v>
      </c>
      <c r="C361" s="5">
        <f>Pairs!R361</f>
        <v>7208.48</v>
      </c>
      <c r="D361" s="5">
        <f>Pairs!S361</f>
        <v>7115.48</v>
      </c>
      <c r="E361" s="5">
        <f>Pairs!T361</f>
        <v>7163.47</v>
      </c>
      <c r="F361" s="4">
        <f t="shared" si="124"/>
        <v>93</v>
      </c>
      <c r="G361" s="4">
        <f t="shared" si="138"/>
        <v>105.87916666666661</v>
      </c>
      <c r="H361" s="9">
        <f t="shared" si="125"/>
        <v>49.380000000000109</v>
      </c>
      <c r="I361" s="4">
        <f t="shared" si="131"/>
        <v>-20.669999999999892</v>
      </c>
      <c r="K361" s="16">
        <f t="shared" si="129"/>
        <v>0.86860158311346669</v>
      </c>
      <c r="L361" s="4">
        <f t="shared" si="130"/>
        <v>56.849999999999454</v>
      </c>
      <c r="M361" s="6">
        <f t="shared" si="134"/>
        <v>0.20226099778815526</v>
      </c>
      <c r="N361" s="4">
        <f t="shared" si="135"/>
        <v>244.13999999999942</v>
      </c>
      <c r="O361" s="6">
        <f t="shared" si="136"/>
        <v>0.20226099778815526</v>
      </c>
      <c r="P361" s="4">
        <f t="shared" si="137"/>
        <v>244.13999999999942</v>
      </c>
      <c r="Q361" s="13"/>
      <c r="R361" s="13"/>
      <c r="S361" s="4">
        <f t="shared" si="128"/>
        <v>94.389999999999418</v>
      </c>
      <c r="T361" s="6">
        <f t="shared" si="132"/>
        <v>0.61801872585608386</v>
      </c>
      <c r="U361" s="4">
        <f t="shared" si="126"/>
        <v>-1.3899999999994179</v>
      </c>
      <c r="V361" s="6">
        <f t="shared" si="133"/>
        <v>9.1010279578303006E-3</v>
      </c>
      <c r="X361" s="4">
        <f t="shared" si="127"/>
        <v>-1.3899999999994179</v>
      </c>
      <c r="Z361" s="4">
        <f t="shared" si="141"/>
        <v>94.389999999999418</v>
      </c>
      <c r="AA361" s="4">
        <f t="shared" si="142"/>
        <v>49.380000000000109</v>
      </c>
      <c r="AC361" s="4">
        <f t="shared" si="143"/>
        <v>14.380000000000109</v>
      </c>
      <c r="AD361" s="4">
        <f t="shared" si="139"/>
        <v>290.59999999999854</v>
      </c>
      <c r="AG361" s="4">
        <f t="shared" si="140"/>
        <v>3.3499999999994543</v>
      </c>
      <c r="AH361" s="4">
        <f t="shared" si="120"/>
        <v>59.079999999999927</v>
      </c>
      <c r="AI361" s="4">
        <f t="shared" si="121"/>
        <v>39.849999999999454</v>
      </c>
      <c r="AK361" s="4">
        <f t="shared" si="122"/>
        <v>49.380000000000109</v>
      </c>
      <c r="AL361" s="4">
        <f t="shared" si="123"/>
        <v>-39.849999999999454</v>
      </c>
    </row>
    <row r="362" spans="1:38">
      <c r="A362" s="2">
        <f>Pairs!P362</f>
        <v>40693</v>
      </c>
      <c r="B362" s="5">
        <f>Pairs!Q362</f>
        <v>7165</v>
      </c>
      <c r="C362" s="5">
        <f>Pairs!R362</f>
        <v>7204.16</v>
      </c>
      <c r="D362" s="5">
        <f>Pairs!S362</f>
        <v>7146.98</v>
      </c>
      <c r="E362" s="5">
        <f>Pairs!T362</f>
        <v>7160.3</v>
      </c>
      <c r="F362" s="4">
        <f t="shared" si="124"/>
        <v>57.180000000000291</v>
      </c>
      <c r="G362" s="4">
        <f t="shared" si="138"/>
        <v>103.37833333333333</v>
      </c>
      <c r="H362" s="9">
        <f t="shared" si="125"/>
        <v>-3.1700000000000728</v>
      </c>
      <c r="I362" s="4">
        <f t="shared" si="131"/>
        <v>7.7559999999999487</v>
      </c>
      <c r="K362" s="16">
        <f t="shared" si="129"/>
        <v>0.81284080914688617</v>
      </c>
      <c r="L362" s="4">
        <f t="shared" si="130"/>
        <v>56.849999999999454</v>
      </c>
      <c r="M362" s="6">
        <f t="shared" si="134"/>
        <v>0.30256007333202495</v>
      </c>
      <c r="N362" s="4">
        <f t="shared" si="135"/>
        <v>152.72999999999956</v>
      </c>
      <c r="O362" s="6">
        <f t="shared" si="136"/>
        <v>0.18927664454821064</v>
      </c>
      <c r="P362" s="4">
        <f t="shared" si="137"/>
        <v>244.13999999999942</v>
      </c>
      <c r="Q362" s="13"/>
      <c r="R362" s="13"/>
      <c r="S362" s="4">
        <f t="shared" si="128"/>
        <v>40.6899999999996</v>
      </c>
      <c r="T362" s="6">
        <f t="shared" si="132"/>
        <v>1.5843447669305291</v>
      </c>
      <c r="U362" s="4">
        <f t="shared" si="126"/>
        <v>16.490000000000691</v>
      </c>
      <c r="V362" s="6">
        <f t="shared" si="133"/>
        <v>0.57854001759014484</v>
      </c>
      <c r="X362" s="4">
        <f t="shared" si="127"/>
        <v>16.490000000000691</v>
      </c>
      <c r="Z362" s="4">
        <f t="shared" si="141"/>
        <v>40.6899999999996</v>
      </c>
      <c r="AA362" s="4">
        <f t="shared" si="142"/>
        <v>3.1700000000000728</v>
      </c>
      <c r="AC362" s="4">
        <f t="shared" si="143"/>
        <v>-31.829999999999927</v>
      </c>
      <c r="AD362" s="4">
        <f t="shared" si="139"/>
        <v>277.99999999999818</v>
      </c>
      <c r="AG362" s="4">
        <f t="shared" si="140"/>
        <v>18.020000000000437</v>
      </c>
      <c r="AH362" s="4">
        <f t="shared" si="120"/>
        <v>59.079999999999927</v>
      </c>
      <c r="AI362" s="4">
        <f t="shared" si="121"/>
        <v>39.849999999999454</v>
      </c>
      <c r="AK362" s="4">
        <f t="shared" si="122"/>
        <v>-3.1700000000000728</v>
      </c>
      <c r="AL362" s="4">
        <f t="shared" si="123"/>
        <v>-39.849999999999454</v>
      </c>
    </row>
    <row r="363" spans="1:38">
      <c r="A363" s="2">
        <f>Pairs!P363</f>
        <v>40694</v>
      </c>
      <c r="B363" s="5">
        <f>Pairs!Q363</f>
        <v>7240.12</v>
      </c>
      <c r="C363" s="5">
        <f>Pairs!R363</f>
        <v>7319.69</v>
      </c>
      <c r="D363" s="5">
        <f>Pairs!S363</f>
        <v>7238.77</v>
      </c>
      <c r="E363" s="5">
        <f>Pairs!T363</f>
        <v>7293.69</v>
      </c>
      <c r="F363" s="4">
        <f t="shared" si="124"/>
        <v>80.919999999999163</v>
      </c>
      <c r="G363" s="4">
        <f t="shared" si="138"/>
        <v>100.12583333333328</v>
      </c>
      <c r="H363" s="9">
        <f t="shared" si="125"/>
        <v>133.38999999999942</v>
      </c>
      <c r="I363" s="4">
        <f t="shared" si="131"/>
        <v>28.605999999999948</v>
      </c>
      <c r="K363" s="16">
        <f t="shared" si="129"/>
        <v>1</v>
      </c>
      <c r="L363" s="4">
        <f t="shared" si="130"/>
        <v>179.59999999999945</v>
      </c>
      <c r="M363" s="6">
        <f t="shared" si="134"/>
        <v>1</v>
      </c>
      <c r="N363" s="4">
        <f t="shared" si="135"/>
        <v>179.59999999999945</v>
      </c>
      <c r="O363" s="6">
        <f t="shared" si="136"/>
        <v>0.73564348324731665</v>
      </c>
      <c r="P363" s="4">
        <f t="shared" si="137"/>
        <v>244.13999999999942</v>
      </c>
      <c r="Q363" s="13"/>
      <c r="R363" s="13"/>
      <c r="S363" s="4">
        <f t="shared" si="128"/>
        <v>159.38999999999942</v>
      </c>
      <c r="T363" s="6">
        <f t="shared" si="132"/>
        <v>3.6165347405453199</v>
      </c>
      <c r="U363" s="4">
        <f t="shared" si="126"/>
        <v>-78.470000000000255</v>
      </c>
      <c r="V363" s="6">
        <f t="shared" si="133"/>
        <v>2.1931398416886805</v>
      </c>
      <c r="X363" s="4">
        <f t="shared" si="127"/>
        <v>-78.470000000000255</v>
      </c>
      <c r="Z363" s="4">
        <f t="shared" si="141"/>
        <v>159.38999999999942</v>
      </c>
      <c r="AA363" s="4">
        <f t="shared" si="142"/>
        <v>133.38999999999942</v>
      </c>
      <c r="AC363" s="4">
        <f t="shared" si="143"/>
        <v>98.389999999999418</v>
      </c>
      <c r="AD363" s="4">
        <f t="shared" si="139"/>
        <v>280.49999999999727</v>
      </c>
      <c r="AG363" s="4">
        <f t="shared" si="140"/>
        <v>1.3499999999994543</v>
      </c>
      <c r="AH363" s="4">
        <f t="shared" si="120"/>
        <v>59.079999999999927</v>
      </c>
      <c r="AI363" s="4">
        <f t="shared" si="121"/>
        <v>39.849999999999454</v>
      </c>
      <c r="AK363" s="4">
        <f t="shared" si="122"/>
        <v>133.38999999999942</v>
      </c>
      <c r="AL363" s="4">
        <f t="shared" si="123"/>
        <v>-39.849999999999454</v>
      </c>
    </row>
    <row r="364" spans="1:38">
      <c r="A364" s="2">
        <f>Pairs!P364</f>
        <v>40695</v>
      </c>
      <c r="B364" s="5">
        <f>Pairs!Q364</f>
        <v>7310.56</v>
      </c>
      <c r="C364" s="5">
        <f>Pairs!R364</f>
        <v>7314.66</v>
      </c>
      <c r="D364" s="5">
        <f>Pairs!S364</f>
        <v>7193.89</v>
      </c>
      <c r="E364" s="5">
        <f>Pairs!T364</f>
        <v>7217.43</v>
      </c>
      <c r="F364" s="4">
        <f t="shared" si="124"/>
        <v>120.76999999999953</v>
      </c>
      <c r="G364" s="4">
        <f t="shared" si="138"/>
        <v>100.3933333333332</v>
      </c>
      <c r="H364" s="9">
        <f t="shared" si="125"/>
        <v>-76.259999999999309</v>
      </c>
      <c r="I364" s="4">
        <f t="shared" si="131"/>
        <v>9.2980000000001386</v>
      </c>
      <c r="K364" s="16">
        <f t="shared" si="129"/>
        <v>0.57538975501113843</v>
      </c>
      <c r="L364" s="4">
        <f t="shared" si="130"/>
        <v>179.59999999999945</v>
      </c>
      <c r="M364" s="6">
        <f t="shared" si="134"/>
        <v>0.57538975501113843</v>
      </c>
      <c r="N364" s="4">
        <f t="shared" si="135"/>
        <v>179.59999999999945</v>
      </c>
      <c r="O364" s="6">
        <f t="shared" si="136"/>
        <v>0.57538975501113843</v>
      </c>
      <c r="P364" s="4">
        <f t="shared" si="137"/>
        <v>179.59999999999945</v>
      </c>
      <c r="Q364" s="13"/>
      <c r="R364" s="13"/>
      <c r="S364" s="4">
        <f t="shared" si="128"/>
        <v>20.970000000000255</v>
      </c>
      <c r="T364" s="6">
        <f t="shared" si="132"/>
        <v>1.1167594654788437</v>
      </c>
      <c r="U364" s="4">
        <f t="shared" si="126"/>
        <v>99.799999999999272</v>
      </c>
      <c r="V364" s="6">
        <f t="shared" si="133"/>
        <v>0.44432071269487988</v>
      </c>
      <c r="X364" s="4">
        <f t="shared" si="127"/>
        <v>20.970000000000255</v>
      </c>
      <c r="Z364" s="4">
        <f t="shared" si="141"/>
        <v>99.799999999999272</v>
      </c>
      <c r="AA364" s="4">
        <f t="shared" si="142"/>
        <v>76.259999999999309</v>
      </c>
      <c r="AC364" s="4">
        <f t="shared" si="143"/>
        <v>41.259999999999309</v>
      </c>
      <c r="AD364" s="4">
        <f t="shared" si="139"/>
        <v>309.87999999999647</v>
      </c>
      <c r="AG364" s="4">
        <f t="shared" si="140"/>
        <v>4.0999999999994543</v>
      </c>
      <c r="AH364" s="4">
        <f t="shared" si="120"/>
        <v>59.079999999999927</v>
      </c>
      <c r="AI364" s="4">
        <f t="shared" si="121"/>
        <v>39.849999999999454</v>
      </c>
      <c r="AK364" s="4">
        <f t="shared" si="122"/>
        <v>-39.849999999999454</v>
      </c>
      <c r="AL364" s="4">
        <f t="shared" si="123"/>
        <v>76.259999999999309</v>
      </c>
    </row>
    <row r="365" spans="1:38">
      <c r="A365" s="2">
        <f>Pairs!P365</f>
        <v>40696</v>
      </c>
      <c r="B365" s="5">
        <f>Pairs!Q365</f>
        <v>7155.86</v>
      </c>
      <c r="C365" s="5">
        <f>Pairs!R365</f>
        <v>7157.59</v>
      </c>
      <c r="D365" s="5">
        <f>Pairs!S365</f>
        <v>7074.12</v>
      </c>
      <c r="E365" s="5">
        <f>Pairs!T365</f>
        <v>7074.12</v>
      </c>
      <c r="F365" s="4">
        <f t="shared" si="124"/>
        <v>83.470000000000255</v>
      </c>
      <c r="G365" s="4">
        <f t="shared" si="138"/>
        <v>97.758333333333283</v>
      </c>
      <c r="H365" s="9">
        <f t="shared" si="125"/>
        <v>-143.3100000000004</v>
      </c>
      <c r="I365" s="4">
        <f t="shared" si="131"/>
        <v>-7.9940000000000513</v>
      </c>
      <c r="K365" s="16">
        <f t="shared" si="129"/>
        <v>0</v>
      </c>
      <c r="L365" s="4">
        <f t="shared" si="130"/>
        <v>219.56999999999971</v>
      </c>
      <c r="M365" s="6">
        <f t="shared" si="134"/>
        <v>0</v>
      </c>
      <c r="N365" s="4">
        <f t="shared" si="135"/>
        <v>219.56999999999971</v>
      </c>
      <c r="O365" s="6">
        <f t="shared" si="136"/>
        <v>0</v>
      </c>
      <c r="P365" s="4">
        <f t="shared" si="137"/>
        <v>219.56999999999971</v>
      </c>
      <c r="Q365" s="13"/>
      <c r="R365" s="13"/>
      <c r="S365" s="4">
        <f t="shared" si="128"/>
        <v>-59.840000000000146</v>
      </c>
      <c r="T365" s="6">
        <f t="shared" si="132"/>
        <v>0.2422048997772836</v>
      </c>
      <c r="U365" s="4">
        <f t="shared" si="126"/>
        <v>143.3100000000004</v>
      </c>
      <c r="V365" s="6">
        <f t="shared" si="133"/>
        <v>-0.22255011135857669</v>
      </c>
      <c r="X365" s="4">
        <f t="shared" si="127"/>
        <v>-59.840000000000146</v>
      </c>
      <c r="Z365" s="4">
        <f t="shared" si="141"/>
        <v>143.3100000000004</v>
      </c>
      <c r="AA365" s="4">
        <f t="shared" si="142"/>
        <v>143.3100000000004</v>
      </c>
      <c r="AC365" s="4">
        <f t="shared" si="143"/>
        <v>108.3100000000004</v>
      </c>
      <c r="AD365" s="4">
        <f t="shared" si="139"/>
        <v>398.48999999999705</v>
      </c>
      <c r="AG365" s="4">
        <f t="shared" si="140"/>
        <v>1.7300000000004729</v>
      </c>
      <c r="AH365" s="4">
        <f t="shared" si="120"/>
        <v>59.079999999999927</v>
      </c>
      <c r="AI365" s="4">
        <f t="shared" si="121"/>
        <v>39.849999999999454</v>
      </c>
      <c r="AK365" s="4">
        <f t="shared" si="122"/>
        <v>-39.849999999999454</v>
      </c>
      <c r="AL365" s="4">
        <f t="shared" si="123"/>
        <v>143.3100000000004</v>
      </c>
    </row>
    <row r="366" spans="1:38">
      <c r="A366" s="2">
        <f>Pairs!P366</f>
        <v>40697</v>
      </c>
      <c r="B366" s="5">
        <f>Pairs!Q366</f>
        <v>7101.48</v>
      </c>
      <c r="C366" s="5">
        <f>Pairs!R366</f>
        <v>7120.12</v>
      </c>
      <c r="D366" s="5">
        <f>Pairs!S366</f>
        <v>7021.36</v>
      </c>
      <c r="E366" s="5">
        <f>Pairs!T366</f>
        <v>7109.03</v>
      </c>
      <c r="F366" s="4">
        <f t="shared" si="124"/>
        <v>98.760000000000218</v>
      </c>
      <c r="G366" s="4">
        <f t="shared" si="138"/>
        <v>99.384166666666644</v>
      </c>
      <c r="H366" s="9">
        <f t="shared" si="125"/>
        <v>34.909999999999854</v>
      </c>
      <c r="I366" s="4">
        <f t="shared" si="131"/>
        <v>-10.888000000000101</v>
      </c>
      <c r="K366" s="16">
        <f t="shared" si="129"/>
        <v>0.15899257639932551</v>
      </c>
      <c r="L366" s="4">
        <f t="shared" si="130"/>
        <v>219.56999999999971</v>
      </c>
      <c r="M366" s="6">
        <f t="shared" si="134"/>
        <v>0.15899257639932551</v>
      </c>
      <c r="N366" s="4">
        <f t="shared" si="135"/>
        <v>219.56999999999971</v>
      </c>
      <c r="O366" s="6">
        <f t="shared" si="136"/>
        <v>0.15899257639932551</v>
      </c>
      <c r="P366" s="4">
        <f t="shared" si="137"/>
        <v>219.56999999999971</v>
      </c>
      <c r="Q366" s="13"/>
      <c r="R366" s="13"/>
      <c r="S366" s="4">
        <f t="shared" si="128"/>
        <v>46</v>
      </c>
      <c r="T366" s="6">
        <f t="shared" si="132"/>
        <v>0.20950038712028082</v>
      </c>
      <c r="U366" s="4">
        <f t="shared" si="126"/>
        <v>52.760000000000218</v>
      </c>
      <c r="V366" s="6">
        <f t="shared" si="133"/>
        <v>-0.24028783531447961</v>
      </c>
      <c r="X366" s="4">
        <f t="shared" si="127"/>
        <v>46</v>
      </c>
      <c r="Z366" s="4">
        <f t="shared" si="141"/>
        <v>52.760000000000218</v>
      </c>
      <c r="AA366" s="4">
        <f t="shared" si="142"/>
        <v>34.909999999999854</v>
      </c>
      <c r="AC366" s="4">
        <f t="shared" si="143"/>
        <v>-9.0000000000145519E-2</v>
      </c>
      <c r="AD366" s="4">
        <f t="shared" si="139"/>
        <v>341.98999999999705</v>
      </c>
      <c r="AG366" s="4">
        <f t="shared" si="140"/>
        <v>18.640000000000327</v>
      </c>
      <c r="AH366" s="4">
        <f t="shared" si="120"/>
        <v>59.079999999999927</v>
      </c>
      <c r="AI366" s="4">
        <f t="shared" si="121"/>
        <v>39.849999999999454</v>
      </c>
      <c r="AK366" s="4">
        <f t="shared" si="122"/>
        <v>-39.849999999999454</v>
      </c>
      <c r="AL366" s="4">
        <f t="shared" si="123"/>
        <v>-39.849999999999454</v>
      </c>
    </row>
    <row r="367" spans="1:38">
      <c r="A367" s="2">
        <f>Pairs!P367</f>
        <v>40700</v>
      </c>
      <c r="B367" s="5">
        <f>Pairs!Q367</f>
        <v>7095.4</v>
      </c>
      <c r="C367" s="5">
        <f>Pairs!R367</f>
        <v>7124.31</v>
      </c>
      <c r="D367" s="5">
        <f>Pairs!S367</f>
        <v>7062.73</v>
      </c>
      <c r="E367" s="5">
        <f>Pairs!T367</f>
        <v>7084.57</v>
      </c>
      <c r="F367" s="4">
        <f t="shared" si="124"/>
        <v>61.580000000000837</v>
      </c>
      <c r="G367" s="4">
        <f t="shared" si="138"/>
        <v>96.273333333333383</v>
      </c>
      <c r="H367" s="9">
        <f t="shared" si="125"/>
        <v>-24.460000000000036</v>
      </c>
      <c r="I367" s="4">
        <f t="shared" si="131"/>
        <v>-15.146000000000095</v>
      </c>
      <c r="K367" s="16">
        <f t="shared" si="129"/>
        <v>4.7593022726236882E-2</v>
      </c>
      <c r="L367" s="4">
        <f t="shared" si="130"/>
        <v>219.56999999999971</v>
      </c>
      <c r="M367" s="6">
        <f t="shared" si="134"/>
        <v>4.7593022726236882E-2</v>
      </c>
      <c r="N367" s="4">
        <f t="shared" si="135"/>
        <v>219.56999999999971</v>
      </c>
      <c r="O367" s="6">
        <f t="shared" si="136"/>
        <v>4.7593022726236882E-2</v>
      </c>
      <c r="P367" s="4">
        <f t="shared" si="137"/>
        <v>219.56999999999971</v>
      </c>
      <c r="Q367" s="13"/>
      <c r="R367" s="13"/>
      <c r="S367" s="4">
        <f t="shared" si="128"/>
        <v>15.280000000000655</v>
      </c>
      <c r="T367" s="6">
        <f t="shared" si="132"/>
        <v>0.22858313977319569</v>
      </c>
      <c r="U367" s="4">
        <f t="shared" si="126"/>
        <v>46.300000000000182</v>
      </c>
      <c r="V367" s="6">
        <f t="shared" si="133"/>
        <v>-5.1874117593479721E-2</v>
      </c>
      <c r="X367" s="4">
        <f t="shared" si="127"/>
        <v>15.280000000000655</v>
      </c>
      <c r="Z367" s="4">
        <f t="shared" si="141"/>
        <v>46.300000000000182</v>
      </c>
      <c r="AA367" s="4">
        <f t="shared" si="142"/>
        <v>24.460000000000036</v>
      </c>
      <c r="AC367" s="4">
        <f t="shared" si="143"/>
        <v>-10.539999999999964</v>
      </c>
      <c r="AD367" s="4">
        <f t="shared" si="139"/>
        <v>221.14999999999782</v>
      </c>
      <c r="AG367" s="4">
        <f t="shared" si="140"/>
        <v>28.910000000000764</v>
      </c>
      <c r="AH367" s="4">
        <f t="shared" si="120"/>
        <v>59.079999999999927</v>
      </c>
      <c r="AI367" s="4">
        <f t="shared" si="121"/>
        <v>39.849999999999454</v>
      </c>
      <c r="AK367" s="4">
        <f t="shared" si="122"/>
        <v>-39.849999999999454</v>
      </c>
      <c r="AL367" s="4">
        <f t="shared" si="123"/>
        <v>24.460000000000036</v>
      </c>
    </row>
    <row r="368" spans="1:38">
      <c r="A368" s="2">
        <f>Pairs!P368</f>
        <v>40701</v>
      </c>
      <c r="B368" s="5">
        <f>Pairs!Q368</f>
        <v>7094.14</v>
      </c>
      <c r="C368" s="5">
        <f>Pairs!R368</f>
        <v>7147.63</v>
      </c>
      <c r="D368" s="5">
        <f>Pairs!S368</f>
        <v>7086.9</v>
      </c>
      <c r="E368" s="5">
        <f>Pairs!T368</f>
        <v>7103.25</v>
      </c>
      <c r="F368" s="4">
        <f t="shared" si="124"/>
        <v>60.730000000000473</v>
      </c>
      <c r="G368" s="4">
        <f t="shared" si="138"/>
        <v>86.152500000000074</v>
      </c>
      <c r="H368" s="9">
        <f t="shared" si="125"/>
        <v>18.680000000000291</v>
      </c>
      <c r="I368" s="4">
        <f t="shared" si="131"/>
        <v>-38.087999999999923</v>
      </c>
      <c r="K368" s="16">
        <f t="shared" si="129"/>
        <v>0.20326564789616933</v>
      </c>
      <c r="L368" s="4">
        <f t="shared" si="130"/>
        <v>143.3100000000004</v>
      </c>
      <c r="M368" s="6">
        <f t="shared" si="134"/>
        <v>0.13266839732203919</v>
      </c>
      <c r="N368" s="4">
        <f t="shared" si="135"/>
        <v>219.56999999999971</v>
      </c>
      <c r="O368" s="6">
        <f t="shared" si="136"/>
        <v>0.13266839732203919</v>
      </c>
      <c r="P368" s="4">
        <f t="shared" si="137"/>
        <v>219.56999999999971</v>
      </c>
      <c r="Q368" s="13"/>
      <c r="R368" s="13"/>
      <c r="S368" s="4">
        <f t="shared" si="128"/>
        <v>63.0600000000004</v>
      </c>
      <c r="T368" s="6">
        <f t="shared" si="132"/>
        <v>0.33479072733069326</v>
      </c>
      <c r="U368" s="4">
        <f t="shared" si="126"/>
        <v>-2.3299999999999272</v>
      </c>
      <c r="V368" s="6">
        <f t="shared" si="133"/>
        <v>5.8204672769502946E-2</v>
      </c>
      <c r="X368" s="4">
        <f t="shared" si="127"/>
        <v>-2.3299999999999272</v>
      </c>
      <c r="Z368" s="4">
        <f t="shared" si="141"/>
        <v>63.0600000000004</v>
      </c>
      <c r="AA368" s="4">
        <f t="shared" si="142"/>
        <v>18.680000000000291</v>
      </c>
      <c r="AC368" s="4">
        <f t="shared" si="143"/>
        <v>-16.319999999999709</v>
      </c>
      <c r="AD368" s="4">
        <f t="shared" si="139"/>
        <v>210.68999999999869</v>
      </c>
      <c r="AG368" s="4">
        <f t="shared" si="140"/>
        <v>7.2400000000006912</v>
      </c>
      <c r="AH368" s="4">
        <f t="shared" si="120"/>
        <v>59.079999999999927</v>
      </c>
      <c r="AI368" s="4">
        <f t="shared" si="121"/>
        <v>39.849999999999454</v>
      </c>
      <c r="AK368" s="4">
        <f t="shared" si="122"/>
        <v>18.680000000000291</v>
      </c>
      <c r="AL368" s="4">
        <f t="shared" si="123"/>
        <v>-39.849999999999454</v>
      </c>
    </row>
    <row r="369" spans="1:38">
      <c r="A369" s="2">
        <f>Pairs!P369</f>
        <v>40702</v>
      </c>
      <c r="B369" s="5">
        <f>Pairs!Q369</f>
        <v>7076.31</v>
      </c>
      <c r="C369" s="5">
        <f>Pairs!R369</f>
        <v>7089.15</v>
      </c>
      <c r="D369" s="5">
        <f>Pairs!S369</f>
        <v>6991.62</v>
      </c>
      <c r="E369" s="5">
        <f>Pairs!T369</f>
        <v>7060.23</v>
      </c>
      <c r="F369" s="4">
        <f t="shared" si="124"/>
        <v>97.529999999999745</v>
      </c>
      <c r="G369" s="4">
        <f t="shared" si="138"/>
        <v>89.200833333333392</v>
      </c>
      <c r="H369" s="9">
        <f t="shared" si="125"/>
        <v>-43.020000000000437</v>
      </c>
      <c r="I369" s="4">
        <f t="shared" si="131"/>
        <v>-31.440000000000147</v>
      </c>
      <c r="K369" s="16">
        <f t="shared" si="129"/>
        <v>0</v>
      </c>
      <c r="L369" s="4">
        <f t="shared" si="130"/>
        <v>48.800000000000182</v>
      </c>
      <c r="M369" s="6">
        <f t="shared" si="134"/>
        <v>0</v>
      </c>
      <c r="N369" s="4">
        <f t="shared" si="135"/>
        <v>233.46000000000004</v>
      </c>
      <c r="O369" s="6">
        <f t="shared" si="136"/>
        <v>0</v>
      </c>
      <c r="P369" s="4">
        <f t="shared" si="137"/>
        <v>233.46000000000004</v>
      </c>
      <c r="Q369" s="13"/>
      <c r="R369" s="13"/>
      <c r="S369" s="4">
        <f t="shared" si="128"/>
        <v>-14.100000000000364</v>
      </c>
      <c r="T369" s="6">
        <f t="shared" si="132"/>
        <v>0.10487753820389159</v>
      </c>
      <c r="U369" s="4">
        <f t="shared" si="126"/>
        <v>111.63000000000011</v>
      </c>
      <c r="V369" s="6">
        <f t="shared" si="133"/>
        <v>-0.5756751099016103</v>
      </c>
      <c r="X369" s="4">
        <f t="shared" si="127"/>
        <v>-14.100000000000364</v>
      </c>
      <c r="Z369" s="4">
        <f t="shared" si="141"/>
        <v>111.63000000000011</v>
      </c>
      <c r="AA369" s="4">
        <f t="shared" si="142"/>
        <v>43.020000000000437</v>
      </c>
      <c r="AC369" s="4">
        <f t="shared" si="143"/>
        <v>8.0200000000004366</v>
      </c>
      <c r="AD369" s="4">
        <f t="shared" si="139"/>
        <v>233.42999999999938</v>
      </c>
      <c r="AG369" s="4">
        <f t="shared" si="140"/>
        <v>12.839999999999236</v>
      </c>
      <c r="AH369" s="4">
        <f t="shared" si="120"/>
        <v>59.079999999999927</v>
      </c>
      <c r="AI369" s="4">
        <f t="shared" si="121"/>
        <v>39.849999999999454</v>
      </c>
      <c r="AK369" s="4">
        <f t="shared" si="122"/>
        <v>-39.849999999999454</v>
      </c>
      <c r="AL369" s="4">
        <f t="shared" si="123"/>
        <v>43.020000000000437</v>
      </c>
    </row>
    <row r="370" spans="1:38">
      <c r="A370" s="2">
        <f>Pairs!P370</f>
        <v>40703</v>
      </c>
      <c r="B370" s="5">
        <f>Pairs!Q370</f>
        <v>7061.87</v>
      </c>
      <c r="C370" s="5">
        <f>Pairs!R370</f>
        <v>7183.78</v>
      </c>
      <c r="D370" s="5">
        <f>Pairs!S370</f>
        <v>7035.86</v>
      </c>
      <c r="E370" s="5">
        <f>Pairs!T370</f>
        <v>7159.66</v>
      </c>
      <c r="F370" s="4">
        <f t="shared" si="124"/>
        <v>147.92000000000007</v>
      </c>
      <c r="G370" s="4">
        <f t="shared" si="138"/>
        <v>95.346666666666735</v>
      </c>
      <c r="H370" s="9">
        <f t="shared" si="125"/>
        <v>99.430000000000291</v>
      </c>
      <c r="I370" s="4">
        <f t="shared" si="131"/>
        <v>17.107999999999993</v>
      </c>
      <c r="K370" s="16">
        <f t="shared" si="129"/>
        <v>1</v>
      </c>
      <c r="L370" s="4">
        <f t="shared" si="130"/>
        <v>99.430000000000291</v>
      </c>
      <c r="M370" s="6">
        <f t="shared" si="134"/>
        <v>0.63250636132315419</v>
      </c>
      <c r="N370" s="4">
        <f t="shared" si="135"/>
        <v>157.20000000000073</v>
      </c>
      <c r="O370" s="6">
        <f t="shared" si="136"/>
        <v>0.42589736999914451</v>
      </c>
      <c r="P370" s="4">
        <f t="shared" si="137"/>
        <v>233.46000000000004</v>
      </c>
      <c r="Q370" s="13"/>
      <c r="R370" s="13"/>
      <c r="S370" s="4">
        <f t="shared" si="128"/>
        <v>123.55000000000018</v>
      </c>
      <c r="T370" s="6">
        <f t="shared" si="132"/>
        <v>2.5317622950819616</v>
      </c>
      <c r="U370" s="4">
        <f t="shared" si="126"/>
        <v>24.369999999999891</v>
      </c>
      <c r="V370" s="6">
        <f t="shared" si="133"/>
        <v>-0.49938524590163524</v>
      </c>
      <c r="X370" s="4">
        <f t="shared" si="127"/>
        <v>24.369999999999891</v>
      </c>
      <c r="Z370" s="4">
        <f t="shared" si="141"/>
        <v>123.55000000000018</v>
      </c>
      <c r="AA370" s="4">
        <f t="shared" si="142"/>
        <v>99.430000000000291</v>
      </c>
      <c r="AC370" s="4">
        <f t="shared" si="143"/>
        <v>64.430000000000291</v>
      </c>
      <c r="AD370" s="4">
        <f t="shared" si="139"/>
        <v>276.01000000000022</v>
      </c>
      <c r="AG370" s="4">
        <f t="shared" si="140"/>
        <v>26.010000000000218</v>
      </c>
      <c r="AH370" s="4">
        <f t="shared" si="120"/>
        <v>59.079999999999927</v>
      </c>
      <c r="AI370" s="4">
        <f t="shared" si="121"/>
        <v>39.849999999999454</v>
      </c>
      <c r="AK370" s="4">
        <f t="shared" si="122"/>
        <v>99.430000000000291</v>
      </c>
      <c r="AL370" s="4">
        <f t="shared" si="123"/>
        <v>-39.849999999999454</v>
      </c>
    </row>
    <row r="371" spans="1:38">
      <c r="A371" s="2">
        <f>Pairs!P371</f>
        <v>40704</v>
      </c>
      <c r="B371" s="5">
        <f>Pairs!Q371</f>
        <v>7152.55</v>
      </c>
      <c r="C371" s="5">
        <f>Pairs!R371</f>
        <v>7182.83</v>
      </c>
      <c r="D371" s="5">
        <f>Pairs!S371</f>
        <v>7050.84</v>
      </c>
      <c r="E371" s="5">
        <f>Pairs!T371</f>
        <v>7069.9</v>
      </c>
      <c r="F371" s="4">
        <f t="shared" si="124"/>
        <v>131.98999999999978</v>
      </c>
      <c r="G371" s="4">
        <f t="shared" si="138"/>
        <v>96.980833333333365</v>
      </c>
      <c r="H371" s="9">
        <f t="shared" si="125"/>
        <v>-89.760000000000218</v>
      </c>
      <c r="I371" s="4">
        <f t="shared" si="131"/>
        <v>-7.8260000000000218</v>
      </c>
      <c r="K371" s="16">
        <f t="shared" si="129"/>
        <v>9.7254349793825245E-2</v>
      </c>
      <c r="L371" s="4">
        <f t="shared" si="130"/>
        <v>99.430000000000291</v>
      </c>
      <c r="M371" s="6">
        <f t="shared" si="134"/>
        <v>9.7254349793825245E-2</v>
      </c>
      <c r="N371" s="4">
        <f t="shared" si="135"/>
        <v>99.430000000000291</v>
      </c>
      <c r="O371" s="6">
        <f t="shared" si="136"/>
        <v>4.1420371798167016E-2</v>
      </c>
      <c r="P371" s="4">
        <f t="shared" si="137"/>
        <v>233.46000000000004</v>
      </c>
      <c r="Q371" s="13"/>
      <c r="R371" s="13"/>
      <c r="S371" s="4">
        <f t="shared" si="128"/>
        <v>23.170000000000073</v>
      </c>
      <c r="T371" s="6">
        <f t="shared" si="132"/>
        <v>1.2330282610882028</v>
      </c>
      <c r="U371" s="4">
        <f t="shared" si="126"/>
        <v>108.81999999999971</v>
      </c>
      <c r="V371" s="6">
        <f t="shared" si="133"/>
        <v>-9.4438298300305645E-2</v>
      </c>
      <c r="X371" s="4">
        <f t="shared" si="127"/>
        <v>23.170000000000073</v>
      </c>
      <c r="Z371" s="4">
        <f t="shared" si="141"/>
        <v>108.81999999999971</v>
      </c>
      <c r="AA371" s="4">
        <f t="shared" si="142"/>
        <v>89.760000000000218</v>
      </c>
      <c r="AC371" s="4">
        <f t="shared" si="143"/>
        <v>54.760000000000218</v>
      </c>
      <c r="AD371" s="4">
        <f t="shared" si="139"/>
        <v>316.39000000000033</v>
      </c>
      <c r="AG371" s="4">
        <f t="shared" si="140"/>
        <v>30.279999999999745</v>
      </c>
      <c r="AH371" s="4">
        <f t="shared" si="120"/>
        <v>59.079999999999927</v>
      </c>
      <c r="AI371" s="4">
        <f t="shared" si="121"/>
        <v>38.130000000000109</v>
      </c>
      <c r="AK371" s="4">
        <f t="shared" si="122"/>
        <v>-38.130000000000109</v>
      </c>
      <c r="AL371" s="4">
        <f t="shared" si="123"/>
        <v>89.760000000000218</v>
      </c>
    </row>
    <row r="372" spans="1:38">
      <c r="A372" s="2">
        <f>Pairs!P372</f>
        <v>40707</v>
      </c>
      <c r="B372" s="5">
        <f>Pairs!Q372</f>
        <v>7075.91</v>
      </c>
      <c r="C372" s="5">
        <f>Pairs!R372</f>
        <v>7123.88</v>
      </c>
      <c r="D372" s="5">
        <f>Pairs!S372</f>
        <v>7040.42</v>
      </c>
      <c r="E372" s="5">
        <f>Pairs!T372</f>
        <v>7085.14</v>
      </c>
      <c r="F372" s="4">
        <f t="shared" si="124"/>
        <v>83.460000000000036</v>
      </c>
      <c r="G372" s="4">
        <f t="shared" si="138"/>
        <v>93.109166666666695</v>
      </c>
      <c r="H372" s="9">
        <f t="shared" si="125"/>
        <v>15.240000000000691</v>
      </c>
      <c r="I372" s="4">
        <f t="shared" si="131"/>
        <v>0.1140000000001237</v>
      </c>
      <c r="K372" s="16">
        <f t="shared" si="129"/>
        <v>0.25052800965504063</v>
      </c>
      <c r="L372" s="4">
        <f t="shared" si="130"/>
        <v>99.430000000000291</v>
      </c>
      <c r="M372" s="6">
        <f t="shared" si="134"/>
        <v>0.25052800965504063</v>
      </c>
      <c r="N372" s="4">
        <f t="shared" si="135"/>
        <v>99.430000000000291</v>
      </c>
      <c r="O372" s="6">
        <f t="shared" si="136"/>
        <v>0.15846055979644177</v>
      </c>
      <c r="P372" s="4">
        <f t="shared" si="137"/>
        <v>157.20000000000073</v>
      </c>
      <c r="Q372" s="13"/>
      <c r="R372" s="13"/>
      <c r="S372" s="4">
        <f t="shared" si="128"/>
        <v>53.980000000000473</v>
      </c>
      <c r="T372" s="6">
        <f t="shared" si="132"/>
        <v>0.64014884843608932</v>
      </c>
      <c r="U372" s="4">
        <f t="shared" si="126"/>
        <v>29.479999999999563</v>
      </c>
      <c r="V372" s="6">
        <f t="shared" si="133"/>
        <v>-0.19923564316604075</v>
      </c>
      <c r="X372" s="4">
        <f t="shared" si="127"/>
        <v>29.479999999999563</v>
      </c>
      <c r="Z372" s="4">
        <f t="shared" si="141"/>
        <v>53.980000000000473</v>
      </c>
      <c r="AA372" s="4">
        <f t="shared" si="142"/>
        <v>15.240000000000691</v>
      </c>
      <c r="AC372" s="4">
        <f t="shared" si="143"/>
        <v>-19.759999999999309</v>
      </c>
      <c r="AD372" s="4">
        <f t="shared" si="139"/>
        <v>328.46000000000095</v>
      </c>
      <c r="AG372" s="4">
        <f t="shared" si="140"/>
        <v>35.489999999999782</v>
      </c>
      <c r="AH372" s="4">
        <f t="shared" si="120"/>
        <v>59.079999999999927</v>
      </c>
      <c r="AI372" s="4">
        <f t="shared" si="121"/>
        <v>38.130000000000109</v>
      </c>
      <c r="AK372" s="4">
        <f t="shared" si="122"/>
        <v>15.240000000000691</v>
      </c>
      <c r="AL372" s="4">
        <f t="shared" si="123"/>
        <v>-38.130000000000109</v>
      </c>
    </row>
    <row r="373" spans="1:38">
      <c r="A373" s="2">
        <f>Pairs!P373</f>
        <v>40708</v>
      </c>
      <c r="B373" s="5">
        <f>Pairs!Q373</f>
        <v>7165.14</v>
      </c>
      <c r="C373" s="5">
        <f>Pairs!R373</f>
        <v>7231.49</v>
      </c>
      <c r="D373" s="5">
        <f>Pairs!S373</f>
        <v>7161.21</v>
      </c>
      <c r="E373" s="5">
        <f>Pairs!T373</f>
        <v>7204.79</v>
      </c>
      <c r="F373" s="4">
        <f t="shared" si="124"/>
        <v>70.279999999999745</v>
      </c>
      <c r="G373" s="4">
        <f t="shared" si="138"/>
        <v>91.21583333333335</v>
      </c>
      <c r="H373" s="9">
        <f t="shared" si="125"/>
        <v>119.64999999999964</v>
      </c>
      <c r="I373" s="4">
        <f t="shared" si="131"/>
        <v>20.307999999999993</v>
      </c>
      <c r="K373" s="16">
        <f t="shared" si="129"/>
        <v>1</v>
      </c>
      <c r="L373" s="4">
        <f t="shared" si="130"/>
        <v>144.5600000000004</v>
      </c>
      <c r="M373" s="6">
        <f t="shared" si="134"/>
        <v>1</v>
      </c>
      <c r="N373" s="4">
        <f t="shared" si="135"/>
        <v>144.5600000000004</v>
      </c>
      <c r="O373" s="6">
        <f t="shared" si="136"/>
        <v>1</v>
      </c>
      <c r="P373" s="4">
        <f t="shared" si="137"/>
        <v>144.5600000000004</v>
      </c>
      <c r="Q373" s="13"/>
      <c r="R373" s="13"/>
      <c r="S373" s="4">
        <f t="shared" si="128"/>
        <v>146.34999999999945</v>
      </c>
      <c r="T373" s="6">
        <f t="shared" si="132"/>
        <v>1.7224177813537134</v>
      </c>
      <c r="U373" s="4">
        <f t="shared" si="126"/>
        <v>-76.069999999999709</v>
      </c>
      <c r="V373" s="6">
        <f t="shared" si="133"/>
        <v>1.0155888564819489</v>
      </c>
      <c r="X373" s="4">
        <f t="shared" si="127"/>
        <v>-76.069999999999709</v>
      </c>
      <c r="Z373" s="4">
        <f t="shared" si="141"/>
        <v>146.34999999999945</v>
      </c>
      <c r="AA373" s="4">
        <f t="shared" si="142"/>
        <v>119.64999999999964</v>
      </c>
      <c r="AC373" s="4">
        <f t="shared" si="143"/>
        <v>84.649999999999636</v>
      </c>
      <c r="AD373" s="4">
        <f t="shared" si="139"/>
        <v>314.72000000000116</v>
      </c>
      <c r="AG373" s="4">
        <f t="shared" si="140"/>
        <v>3.930000000000291</v>
      </c>
      <c r="AH373" s="4">
        <f t="shared" si="120"/>
        <v>59.079999999999927</v>
      </c>
      <c r="AI373" s="4">
        <f t="shared" si="121"/>
        <v>38.130000000000109</v>
      </c>
      <c r="AK373" s="4">
        <f t="shared" si="122"/>
        <v>119.64999999999964</v>
      </c>
      <c r="AL373" s="4">
        <f t="shared" si="123"/>
        <v>-38.130000000000109</v>
      </c>
    </row>
    <row r="374" spans="1:38">
      <c r="A374" s="2">
        <f>Pairs!P374</f>
        <v>40709</v>
      </c>
      <c r="B374" s="5">
        <f>Pairs!Q374</f>
        <v>7178.05</v>
      </c>
      <c r="C374" s="5">
        <f>Pairs!R374</f>
        <v>7202.17</v>
      </c>
      <c r="D374" s="5">
        <f>Pairs!S374</f>
        <v>7093.23</v>
      </c>
      <c r="E374" s="5">
        <f>Pairs!T374</f>
        <v>7115.08</v>
      </c>
      <c r="F374" s="4">
        <f t="shared" si="124"/>
        <v>108.94000000000051</v>
      </c>
      <c r="G374" s="4">
        <f t="shared" si="138"/>
        <v>95.529166666666697</v>
      </c>
      <c r="H374" s="9">
        <f t="shared" si="125"/>
        <v>-89.710000000000036</v>
      </c>
      <c r="I374" s="4">
        <f t="shared" si="131"/>
        <v>10.970000000000073</v>
      </c>
      <c r="K374" s="16">
        <f t="shared" si="129"/>
        <v>0.33493958039884486</v>
      </c>
      <c r="L374" s="4">
        <f t="shared" si="130"/>
        <v>134.89000000000033</v>
      </c>
      <c r="M374" s="6">
        <f t="shared" si="134"/>
        <v>0.37942722744881163</v>
      </c>
      <c r="N374" s="4">
        <f t="shared" si="135"/>
        <v>144.5600000000004</v>
      </c>
      <c r="O374" s="6">
        <f t="shared" si="136"/>
        <v>0.37942722744881163</v>
      </c>
      <c r="P374" s="4">
        <f t="shared" si="137"/>
        <v>144.5600000000004</v>
      </c>
      <c r="Q374" s="13"/>
      <c r="R374" s="13"/>
      <c r="S374" s="4">
        <f t="shared" si="128"/>
        <v>-2.6199999999998909</v>
      </c>
      <c r="T374" s="6">
        <f t="shared" si="132"/>
        <v>0.98187603763143416</v>
      </c>
      <c r="U374" s="4">
        <f t="shared" si="126"/>
        <v>111.5600000000004</v>
      </c>
      <c r="V374" s="6">
        <f t="shared" si="133"/>
        <v>0.22827891532927441</v>
      </c>
      <c r="X374" s="4">
        <f t="shared" si="127"/>
        <v>-2.6199999999998909</v>
      </c>
      <c r="Z374" s="4">
        <f t="shared" si="141"/>
        <v>111.5600000000004</v>
      </c>
      <c r="AA374" s="4">
        <f t="shared" si="142"/>
        <v>89.710000000000036</v>
      </c>
      <c r="AC374" s="4">
        <f t="shared" si="143"/>
        <v>54.710000000000036</v>
      </c>
      <c r="AD374" s="4">
        <f t="shared" si="139"/>
        <v>328.17000000000189</v>
      </c>
      <c r="AG374" s="4">
        <f t="shared" si="140"/>
        <v>24.119999999999891</v>
      </c>
      <c r="AH374" s="4">
        <f t="shared" si="120"/>
        <v>59.079999999999927</v>
      </c>
      <c r="AI374" s="4">
        <f t="shared" si="121"/>
        <v>38.130000000000109</v>
      </c>
      <c r="AK374" s="4">
        <f t="shared" si="122"/>
        <v>-38.130000000000109</v>
      </c>
      <c r="AL374" s="4">
        <f t="shared" si="123"/>
        <v>89.710000000000036</v>
      </c>
    </row>
    <row r="375" spans="1:38">
      <c r="A375" s="2">
        <f>Pairs!P375</f>
        <v>40710</v>
      </c>
      <c r="B375" s="5">
        <f>Pairs!Q375</f>
        <v>7062.18</v>
      </c>
      <c r="C375" s="5">
        <f>Pairs!R375</f>
        <v>7111.64</v>
      </c>
      <c r="D375" s="5">
        <f>Pairs!S375</f>
        <v>7017.98</v>
      </c>
      <c r="E375" s="5">
        <f>Pairs!T375</f>
        <v>7110.2</v>
      </c>
      <c r="F375" s="4">
        <f t="shared" si="124"/>
        <v>93.660000000000764</v>
      </c>
      <c r="G375" s="4">
        <f t="shared" si="138"/>
        <v>96.590833333333492</v>
      </c>
      <c r="H375" s="9">
        <f t="shared" si="125"/>
        <v>-4.8800000000001091</v>
      </c>
      <c r="I375" s="4">
        <f t="shared" si="131"/>
        <v>-9.8920000000000066</v>
      </c>
      <c r="K375" s="16">
        <f t="shared" si="129"/>
        <v>0.29876195418489204</v>
      </c>
      <c r="L375" s="4">
        <f t="shared" si="130"/>
        <v>134.89000000000033</v>
      </c>
      <c r="M375" s="6">
        <f t="shared" si="134"/>
        <v>0.34566961815163333</v>
      </c>
      <c r="N375" s="4">
        <f t="shared" si="135"/>
        <v>144.5600000000004</v>
      </c>
      <c r="O375" s="6">
        <f t="shared" si="136"/>
        <v>0.34566961815163333</v>
      </c>
      <c r="P375" s="4">
        <f t="shared" si="137"/>
        <v>144.5600000000004</v>
      </c>
      <c r="Q375" s="13"/>
      <c r="R375" s="13"/>
      <c r="S375" s="4">
        <f t="shared" si="128"/>
        <v>-3.4399999999995998</v>
      </c>
      <c r="T375" s="6">
        <f t="shared" si="132"/>
        <v>0.30943731929720952</v>
      </c>
      <c r="U375" s="4">
        <f t="shared" si="126"/>
        <v>97.100000000000364</v>
      </c>
      <c r="V375" s="6">
        <f t="shared" si="133"/>
        <v>-0.38490621988286711</v>
      </c>
      <c r="X375" s="4">
        <f t="shared" si="127"/>
        <v>-3.4399999999995998</v>
      </c>
      <c r="Z375" s="4">
        <f t="shared" si="141"/>
        <v>97.100000000000364</v>
      </c>
      <c r="AA375" s="4">
        <f t="shared" si="142"/>
        <v>4.8800000000001091</v>
      </c>
      <c r="AC375" s="4">
        <f t="shared" si="143"/>
        <v>-30.119999999999891</v>
      </c>
      <c r="AD375" s="4">
        <f t="shared" si="139"/>
        <v>189.7400000000016</v>
      </c>
      <c r="AG375" s="4">
        <f t="shared" si="140"/>
        <v>44.200000000000728</v>
      </c>
      <c r="AH375" s="4">
        <f t="shared" si="120"/>
        <v>59.079999999999927</v>
      </c>
      <c r="AI375" s="4">
        <f t="shared" si="121"/>
        <v>39.849999999999454</v>
      </c>
      <c r="AK375" s="4">
        <f t="shared" si="122"/>
        <v>-39.849999999999454</v>
      </c>
      <c r="AL375" s="4">
        <f t="shared" si="123"/>
        <v>4.8800000000001091</v>
      </c>
    </row>
    <row r="376" spans="1:38">
      <c r="A376" s="2">
        <f>Pairs!P376</f>
        <v>40711</v>
      </c>
      <c r="B376" s="5">
        <f>Pairs!Q376</f>
        <v>7084.27</v>
      </c>
      <c r="C376" s="5">
        <f>Pairs!R376</f>
        <v>7224.11</v>
      </c>
      <c r="D376" s="5">
        <f>Pairs!S376</f>
        <v>7037.24</v>
      </c>
      <c r="E376" s="5">
        <f>Pairs!T376</f>
        <v>7164.05</v>
      </c>
      <c r="F376" s="4">
        <f t="shared" si="124"/>
        <v>186.86999999999989</v>
      </c>
      <c r="G376" s="4">
        <f t="shared" si="138"/>
        <v>102.09916666666686</v>
      </c>
      <c r="H376" s="9">
        <f t="shared" si="125"/>
        <v>53.850000000000364</v>
      </c>
      <c r="I376" s="4">
        <f t="shared" si="131"/>
        <v>18.830000000000108</v>
      </c>
      <c r="K376" s="16">
        <f t="shared" si="129"/>
        <v>0.65950689511074045</v>
      </c>
      <c r="L376" s="4">
        <f t="shared" si="130"/>
        <v>119.64999999999964</v>
      </c>
      <c r="M376" s="6">
        <f t="shared" si="134"/>
        <v>0.69797612869745951</v>
      </c>
      <c r="N376" s="4">
        <f t="shared" si="135"/>
        <v>134.89000000000033</v>
      </c>
      <c r="O376" s="6">
        <f t="shared" si="136"/>
        <v>0.71817930271167907</v>
      </c>
      <c r="P376" s="4">
        <f t="shared" si="137"/>
        <v>144.5600000000004</v>
      </c>
      <c r="Q376" s="13"/>
      <c r="R376" s="13"/>
      <c r="S376" s="4">
        <f t="shared" si="128"/>
        <v>113.90999999999985</v>
      </c>
      <c r="T376" s="6">
        <f t="shared" si="132"/>
        <v>1.1432278152568736</v>
      </c>
      <c r="U376" s="4">
        <f t="shared" si="126"/>
        <v>72.960000000000036</v>
      </c>
      <c r="V376" s="6">
        <f t="shared" si="133"/>
        <v>-0.24212321150566962</v>
      </c>
      <c r="X376" s="4">
        <f t="shared" si="127"/>
        <v>72.960000000000036</v>
      </c>
      <c r="Z376" s="4">
        <f t="shared" si="141"/>
        <v>113.90999999999985</v>
      </c>
      <c r="AA376" s="4">
        <f t="shared" si="142"/>
        <v>53.850000000000364</v>
      </c>
      <c r="AC376" s="4">
        <f t="shared" si="143"/>
        <v>18.850000000000364</v>
      </c>
      <c r="AD376" s="4">
        <f t="shared" si="139"/>
        <v>208.68000000000211</v>
      </c>
      <c r="AG376" s="4">
        <f t="shared" si="140"/>
        <v>47.030000000000655</v>
      </c>
      <c r="AH376" s="4">
        <f t="shared" si="120"/>
        <v>59.079999999999927</v>
      </c>
      <c r="AI376" s="4">
        <f t="shared" si="121"/>
        <v>43.730000000000473</v>
      </c>
      <c r="AK376" s="4">
        <f t="shared" si="122"/>
        <v>-43.730000000000473</v>
      </c>
      <c r="AL376" s="4">
        <f t="shared" si="123"/>
        <v>-43.730000000000473</v>
      </c>
    </row>
    <row r="377" spans="1:38">
      <c r="A377" s="2">
        <f>Pairs!P377</f>
        <v>40714</v>
      </c>
      <c r="B377" s="5">
        <f>Pairs!Q377</f>
        <v>7078.59</v>
      </c>
      <c r="C377" s="5">
        <f>Pairs!R377</f>
        <v>7158.24</v>
      </c>
      <c r="D377" s="5">
        <f>Pairs!S377</f>
        <v>7063.86</v>
      </c>
      <c r="E377" s="5">
        <f>Pairs!T377</f>
        <v>7150.21</v>
      </c>
      <c r="F377" s="4">
        <f t="shared" si="124"/>
        <v>94.380000000000109</v>
      </c>
      <c r="G377" s="4">
        <f t="shared" si="138"/>
        <v>103.00833333333351</v>
      </c>
      <c r="H377" s="9">
        <f t="shared" si="125"/>
        <v>-13.840000000000146</v>
      </c>
      <c r="I377" s="4">
        <f t="shared" si="131"/>
        <v>13.013999999999943</v>
      </c>
      <c r="K377" s="16">
        <f t="shared" si="129"/>
        <v>0.42298340205095841</v>
      </c>
      <c r="L377" s="4">
        <f t="shared" si="130"/>
        <v>94.590000000000146</v>
      </c>
      <c r="M377" s="6">
        <f t="shared" si="134"/>
        <v>0.59537400845133226</v>
      </c>
      <c r="N377" s="4">
        <f t="shared" si="135"/>
        <v>134.89000000000033</v>
      </c>
      <c r="O377" s="6">
        <f t="shared" si="136"/>
        <v>0.62244050913115812</v>
      </c>
      <c r="P377" s="4">
        <f t="shared" si="137"/>
        <v>144.5600000000004</v>
      </c>
      <c r="Q377" s="13"/>
      <c r="R377" s="13"/>
      <c r="S377" s="4">
        <f t="shared" si="128"/>
        <v>-5.8100000000004002</v>
      </c>
      <c r="T377" s="6">
        <f t="shared" si="132"/>
        <v>0.61094860008357443</v>
      </c>
      <c r="U377" s="4">
        <f t="shared" si="126"/>
        <v>100.19000000000051</v>
      </c>
      <c r="V377" s="6">
        <f t="shared" si="133"/>
        <v>-0.17785206853322791</v>
      </c>
      <c r="X377" s="4">
        <f t="shared" si="127"/>
        <v>-5.8100000000004002</v>
      </c>
      <c r="Z377" s="4">
        <f t="shared" si="141"/>
        <v>100.19000000000051</v>
      </c>
      <c r="AA377" s="4">
        <f t="shared" si="142"/>
        <v>13.840000000000146</v>
      </c>
      <c r="AC377" s="4">
        <f t="shared" si="143"/>
        <v>-21.159999999999854</v>
      </c>
      <c r="AD377" s="4">
        <f t="shared" si="139"/>
        <v>198.06000000000222</v>
      </c>
      <c r="AG377" s="4">
        <f t="shared" si="140"/>
        <v>14.730000000000473</v>
      </c>
      <c r="AH377" s="4">
        <f t="shared" si="120"/>
        <v>59.079999999999927</v>
      </c>
      <c r="AI377" s="4">
        <f t="shared" si="121"/>
        <v>43.730000000000473</v>
      </c>
      <c r="AK377" s="4">
        <f t="shared" si="122"/>
        <v>-43.730000000000473</v>
      </c>
      <c r="AL377" s="4">
        <f t="shared" si="123"/>
        <v>13.840000000000146</v>
      </c>
    </row>
    <row r="378" spans="1:38">
      <c r="A378" s="2">
        <f>Pairs!P378</f>
        <v>40715</v>
      </c>
      <c r="B378" s="5">
        <f>Pairs!Q378</f>
        <v>7202.88</v>
      </c>
      <c r="C378" s="5">
        <f>Pairs!R378</f>
        <v>7285.51</v>
      </c>
      <c r="D378" s="5">
        <f>Pairs!S378</f>
        <v>7176.74</v>
      </c>
      <c r="E378" s="5">
        <f>Pairs!T378</f>
        <v>7285.51</v>
      </c>
      <c r="F378" s="4">
        <f t="shared" si="124"/>
        <v>108.77000000000044</v>
      </c>
      <c r="G378" s="4">
        <f t="shared" si="138"/>
        <v>103.8425000000002</v>
      </c>
      <c r="H378" s="9">
        <f t="shared" si="125"/>
        <v>135.30000000000018</v>
      </c>
      <c r="I378" s="4">
        <f t="shared" si="131"/>
        <v>16.144000000000052</v>
      </c>
      <c r="K378" s="16">
        <f t="shared" si="129"/>
        <v>1</v>
      </c>
      <c r="L378" s="4">
        <f t="shared" si="130"/>
        <v>175.3100000000004</v>
      </c>
      <c r="M378" s="6">
        <f t="shared" si="134"/>
        <v>1</v>
      </c>
      <c r="N378" s="4">
        <f t="shared" si="135"/>
        <v>200.36999999999989</v>
      </c>
      <c r="O378" s="6">
        <f t="shared" si="136"/>
        <v>1</v>
      </c>
      <c r="P378" s="4">
        <f t="shared" si="137"/>
        <v>215.61000000000058</v>
      </c>
      <c r="Q378" s="13"/>
      <c r="R378" s="13"/>
      <c r="S378" s="4">
        <f t="shared" si="128"/>
        <v>135.30000000000018</v>
      </c>
      <c r="T378" s="6">
        <f t="shared" si="132"/>
        <v>1.8533671635479452</v>
      </c>
      <c r="U378" s="4">
        <f t="shared" si="126"/>
        <v>-26.529999999999745</v>
      </c>
      <c r="V378" s="6">
        <f t="shared" si="133"/>
        <v>0.70345702505550123</v>
      </c>
      <c r="X378" s="4">
        <f t="shared" si="127"/>
        <v>-26.529999999999745</v>
      </c>
      <c r="Z378" s="4">
        <f t="shared" si="141"/>
        <v>135.30000000000018</v>
      </c>
      <c r="AA378" s="4">
        <f t="shared" si="142"/>
        <v>135.30000000000018</v>
      </c>
      <c r="AC378" s="4">
        <f t="shared" si="143"/>
        <v>100.30000000000018</v>
      </c>
      <c r="AD378" s="4">
        <f t="shared" si="139"/>
        <v>314.68000000000211</v>
      </c>
      <c r="AG378" s="4">
        <f t="shared" si="140"/>
        <v>26.140000000000327</v>
      </c>
      <c r="AH378" s="4">
        <f t="shared" ref="AH378:AH441" si="144">MAX(AG338:AG378)</f>
        <v>59.079999999999927</v>
      </c>
      <c r="AI378" s="4">
        <f t="shared" ref="AI378:AI441" si="145">PERCENTILE(AG338:AG378,0.9)</f>
        <v>43.730000000000473</v>
      </c>
      <c r="AK378" s="4">
        <f t="shared" ref="AK378:AK441" si="146">IF(D378-E377&lt;-AI378,-AI378,E378-E377)</f>
        <v>135.30000000000018</v>
      </c>
      <c r="AL378" s="4">
        <f t="shared" ref="AL378:AL441" si="147">IF(E377-C378&lt;-AI378,-AI378,E377-E378)</f>
        <v>-43.730000000000473</v>
      </c>
    </row>
    <row r="379" spans="1:38">
      <c r="A379" s="2">
        <f>Pairs!P379</f>
        <v>40716</v>
      </c>
      <c r="B379" s="5">
        <f>Pairs!Q379</f>
        <v>7285.93</v>
      </c>
      <c r="C379" s="5">
        <f>Pairs!R379</f>
        <v>7310.1</v>
      </c>
      <c r="D379" s="5">
        <f>Pairs!S379</f>
        <v>7262.37</v>
      </c>
      <c r="E379" s="5">
        <f>Pairs!T379</f>
        <v>7278.19</v>
      </c>
      <c r="F379" s="4">
        <f t="shared" si="124"/>
        <v>47.730000000000473</v>
      </c>
      <c r="G379" s="4">
        <f t="shared" si="138"/>
        <v>102.6883333333335</v>
      </c>
      <c r="H379" s="9">
        <f t="shared" si="125"/>
        <v>-7.3200000000006185</v>
      </c>
      <c r="I379" s="4">
        <f t="shared" si="131"/>
        <v>32.621999999999936</v>
      </c>
      <c r="K379" s="16">
        <f t="shared" si="129"/>
        <v>0.958245393873706</v>
      </c>
      <c r="L379" s="4">
        <f t="shared" si="130"/>
        <v>175.3100000000004</v>
      </c>
      <c r="M379" s="6">
        <f t="shared" si="134"/>
        <v>0.958245393873706</v>
      </c>
      <c r="N379" s="4">
        <f t="shared" si="135"/>
        <v>175.3100000000004</v>
      </c>
      <c r="O379" s="6">
        <f t="shared" si="136"/>
        <v>0.96604981216084318</v>
      </c>
      <c r="P379" s="4">
        <f t="shared" si="137"/>
        <v>215.61000000000058</v>
      </c>
      <c r="Q379" s="13"/>
      <c r="R379" s="13"/>
      <c r="S379" s="4">
        <f t="shared" si="128"/>
        <v>24.590000000000146</v>
      </c>
      <c r="T379" s="6">
        <f t="shared" si="132"/>
        <v>1.14026581484228</v>
      </c>
      <c r="U379" s="4">
        <f t="shared" si="126"/>
        <v>23.140000000000327</v>
      </c>
      <c r="V379" s="6">
        <f t="shared" si="133"/>
        <v>0.86800524784666999</v>
      </c>
      <c r="X379" s="4">
        <f t="shared" si="127"/>
        <v>23.140000000000327</v>
      </c>
      <c r="Z379" s="4">
        <f t="shared" si="141"/>
        <v>24.590000000000146</v>
      </c>
      <c r="AA379" s="4">
        <f t="shared" si="142"/>
        <v>7.3200000000006185</v>
      </c>
      <c r="AC379" s="4" t="str">
        <f t="shared" si="143"/>
        <v/>
      </c>
      <c r="AD379" s="4">
        <f t="shared" si="139"/>
        <v>306.66000000000167</v>
      </c>
      <c r="AG379" s="4">
        <f t="shared" si="140"/>
        <v>23.5600000000004</v>
      </c>
      <c r="AH379" s="4">
        <f t="shared" si="144"/>
        <v>59.079999999999927</v>
      </c>
      <c r="AI379" s="4">
        <f t="shared" si="145"/>
        <v>43.730000000000473</v>
      </c>
      <c r="AK379" s="4">
        <f t="shared" si="146"/>
        <v>-7.3200000000006185</v>
      </c>
      <c r="AL379" s="4">
        <f t="shared" si="147"/>
        <v>7.3200000000006185</v>
      </c>
    </row>
    <row r="380" spans="1:38">
      <c r="A380" s="2">
        <f>Pairs!P380</f>
        <v>40717</v>
      </c>
      <c r="B380" s="5">
        <f>Pairs!Q380</f>
        <v>7225.2</v>
      </c>
      <c r="C380" s="5">
        <f>Pairs!R380</f>
        <v>7237.2</v>
      </c>
      <c r="D380" s="5">
        <f>Pairs!S380</f>
        <v>7118.52</v>
      </c>
      <c r="E380" s="5">
        <f>Pairs!T380</f>
        <v>7149.44</v>
      </c>
      <c r="F380" s="4">
        <f t="shared" si="124"/>
        <v>118.67999999999938</v>
      </c>
      <c r="G380" s="4">
        <f t="shared" si="138"/>
        <v>107.51750000000008</v>
      </c>
      <c r="H380" s="9">
        <f t="shared" si="125"/>
        <v>-128.75</v>
      </c>
      <c r="I380" s="4">
        <f t="shared" si="131"/>
        <v>7.8479999999999563</v>
      </c>
      <c r="K380" s="16">
        <f t="shared" si="129"/>
        <v>0</v>
      </c>
      <c r="L380" s="4">
        <f t="shared" si="130"/>
        <v>136.07000000000062</v>
      </c>
      <c r="M380" s="6">
        <f t="shared" si="134"/>
        <v>0.22383206890650673</v>
      </c>
      <c r="N380" s="4">
        <f t="shared" si="135"/>
        <v>175.3100000000004</v>
      </c>
      <c r="O380" s="6">
        <f t="shared" si="136"/>
        <v>0.32090632330188806</v>
      </c>
      <c r="P380" s="4">
        <f t="shared" si="137"/>
        <v>200.36999999999989</v>
      </c>
      <c r="Q380" s="13"/>
      <c r="R380" s="13"/>
      <c r="S380" s="4">
        <f t="shared" si="128"/>
        <v>-40.989999999999782</v>
      </c>
      <c r="T380" s="6">
        <f t="shared" si="132"/>
        <v>0.72443100792881021</v>
      </c>
      <c r="U380" s="4">
        <f t="shared" si="126"/>
        <v>159.66999999999916</v>
      </c>
      <c r="V380" s="6">
        <f t="shared" si="133"/>
        <v>4.7458787291087781E-2</v>
      </c>
      <c r="X380" s="4">
        <f t="shared" si="127"/>
        <v>-40.989999999999782</v>
      </c>
      <c r="Z380" s="4">
        <f t="shared" si="141"/>
        <v>159.66999999999916</v>
      </c>
      <c r="AA380" s="4">
        <f t="shared" si="142"/>
        <v>128.75</v>
      </c>
      <c r="AC380" s="4">
        <f t="shared" si="143"/>
        <v>93.75</v>
      </c>
      <c r="AD380" s="4">
        <f t="shared" si="139"/>
        <v>335.98000000000138</v>
      </c>
      <c r="AG380" s="4">
        <f t="shared" si="140"/>
        <v>12</v>
      </c>
      <c r="AH380" s="4">
        <f t="shared" si="144"/>
        <v>59.079999999999927</v>
      </c>
      <c r="AI380" s="4">
        <f t="shared" si="145"/>
        <v>43.730000000000473</v>
      </c>
      <c r="AK380" s="4">
        <f t="shared" si="146"/>
        <v>-43.730000000000473</v>
      </c>
      <c r="AL380" s="4">
        <f t="shared" si="147"/>
        <v>128.75</v>
      </c>
    </row>
    <row r="381" spans="1:38">
      <c r="A381" s="2">
        <f>Pairs!P381</f>
        <v>40718</v>
      </c>
      <c r="B381" s="5">
        <f>Pairs!Q381</f>
        <v>7231.73</v>
      </c>
      <c r="C381" s="5">
        <f>Pairs!R381</f>
        <v>7273.32</v>
      </c>
      <c r="D381" s="5">
        <f>Pairs!S381</f>
        <v>7099.22</v>
      </c>
      <c r="E381" s="5">
        <f>Pairs!T381</f>
        <v>7121.38</v>
      </c>
      <c r="F381" s="4">
        <f t="shared" si="124"/>
        <v>174.09999999999945</v>
      </c>
      <c r="G381" s="4">
        <f t="shared" si="138"/>
        <v>113.89833333333338</v>
      </c>
      <c r="H381" s="9">
        <f t="shared" si="125"/>
        <v>-28.059999999999491</v>
      </c>
      <c r="I381" s="4">
        <f t="shared" si="131"/>
        <v>-8.5340000000000149</v>
      </c>
      <c r="K381" s="16">
        <f t="shared" si="129"/>
        <v>0</v>
      </c>
      <c r="L381" s="4">
        <f t="shared" si="130"/>
        <v>164.13000000000011</v>
      </c>
      <c r="M381" s="6">
        <f t="shared" si="134"/>
        <v>6.3772745422396124E-2</v>
      </c>
      <c r="N381" s="4">
        <f t="shared" si="135"/>
        <v>175.3100000000004</v>
      </c>
      <c r="O381" s="6">
        <f t="shared" si="136"/>
        <v>6.3772745422396124E-2</v>
      </c>
      <c r="P381" s="4">
        <f t="shared" si="137"/>
        <v>175.3100000000004</v>
      </c>
      <c r="Q381" s="13"/>
      <c r="R381" s="13"/>
      <c r="S381" s="4">
        <f t="shared" si="128"/>
        <v>123.88000000000011</v>
      </c>
      <c r="T381" s="6">
        <f t="shared" si="132"/>
        <v>0.91041375762474863</v>
      </c>
      <c r="U381" s="4">
        <f t="shared" si="126"/>
        <v>50.219999999999345</v>
      </c>
      <c r="V381" s="6">
        <f t="shared" si="133"/>
        <v>-0.36907474094215564</v>
      </c>
      <c r="X381" s="4">
        <f t="shared" si="127"/>
        <v>50.219999999999345</v>
      </c>
      <c r="Z381" s="4">
        <f t="shared" si="141"/>
        <v>123.88000000000011</v>
      </c>
      <c r="AA381" s="4">
        <f t="shared" si="142"/>
        <v>28.059999999999491</v>
      </c>
      <c r="AC381" s="4">
        <f t="shared" si="143"/>
        <v>-6.9400000000005093</v>
      </c>
      <c r="AD381" s="4">
        <f t="shared" si="139"/>
        <v>274.28000000000065</v>
      </c>
      <c r="AG381" s="4">
        <f t="shared" si="140"/>
        <v>41.590000000000146</v>
      </c>
      <c r="AH381" s="4">
        <f t="shared" si="144"/>
        <v>59.079999999999927</v>
      </c>
      <c r="AI381" s="4">
        <f t="shared" si="145"/>
        <v>43.730000000000473</v>
      </c>
      <c r="AK381" s="4">
        <f t="shared" si="146"/>
        <v>-43.730000000000473</v>
      </c>
      <c r="AL381" s="4">
        <f t="shared" si="147"/>
        <v>-43.730000000000473</v>
      </c>
    </row>
    <row r="382" spans="1:38">
      <c r="A382" s="2">
        <f>Pairs!P382</f>
        <v>40721</v>
      </c>
      <c r="B382" s="5">
        <f>Pairs!Q382</f>
        <v>7101.15</v>
      </c>
      <c r="C382" s="5">
        <f>Pairs!R382</f>
        <v>7144.44</v>
      </c>
      <c r="D382" s="5">
        <f>Pairs!S382</f>
        <v>7079.11</v>
      </c>
      <c r="E382" s="5">
        <f>Pairs!T382</f>
        <v>7107.9</v>
      </c>
      <c r="F382" s="4">
        <f t="shared" si="124"/>
        <v>65.329999999999927</v>
      </c>
      <c r="G382" s="4">
        <f t="shared" si="138"/>
        <v>107.01583333333338</v>
      </c>
      <c r="H382" s="9">
        <f t="shared" si="125"/>
        <v>-13.480000000000473</v>
      </c>
      <c r="I382" s="4">
        <f t="shared" si="131"/>
        <v>-8.4620000000000797</v>
      </c>
      <c r="K382" s="16">
        <f t="shared" si="129"/>
        <v>0</v>
      </c>
      <c r="L382" s="4">
        <f t="shared" si="130"/>
        <v>177.61000000000058</v>
      </c>
      <c r="M382" s="6">
        <f t="shared" si="134"/>
        <v>0</v>
      </c>
      <c r="N382" s="4">
        <f t="shared" si="135"/>
        <v>177.61000000000058</v>
      </c>
      <c r="O382" s="6">
        <f t="shared" si="136"/>
        <v>0</v>
      </c>
      <c r="P382" s="4">
        <f t="shared" si="137"/>
        <v>177.61000000000058</v>
      </c>
      <c r="Q382" s="13"/>
      <c r="R382" s="13"/>
      <c r="S382" s="4">
        <f t="shared" si="128"/>
        <v>23.059999999999491</v>
      </c>
      <c r="T382" s="6">
        <f t="shared" si="132"/>
        <v>0.14049838542618337</v>
      </c>
      <c r="U382" s="4">
        <f t="shared" si="126"/>
        <v>42.270000000000437</v>
      </c>
      <c r="V382" s="6">
        <f t="shared" si="133"/>
        <v>-0.25753975507220134</v>
      </c>
      <c r="X382" s="4">
        <f t="shared" si="127"/>
        <v>23.059999999999491</v>
      </c>
      <c r="Z382" s="4">
        <f t="shared" si="141"/>
        <v>42.270000000000437</v>
      </c>
      <c r="AA382" s="4">
        <f t="shared" si="142"/>
        <v>13.480000000000473</v>
      </c>
      <c r="AC382" s="4">
        <f t="shared" si="143"/>
        <v>-21.519999999999527</v>
      </c>
      <c r="AD382" s="4">
        <f t="shared" si="139"/>
        <v>272.52000000000044</v>
      </c>
      <c r="AG382" s="4">
        <f t="shared" si="140"/>
        <v>22.039999999999964</v>
      </c>
      <c r="AH382" s="4">
        <f t="shared" si="144"/>
        <v>59.079999999999927</v>
      </c>
      <c r="AI382" s="4">
        <f t="shared" si="145"/>
        <v>43.730000000000473</v>
      </c>
      <c r="AK382" s="4">
        <f t="shared" si="146"/>
        <v>-13.480000000000473</v>
      </c>
      <c r="AL382" s="4">
        <f t="shared" si="147"/>
        <v>13.480000000000473</v>
      </c>
    </row>
    <row r="383" spans="1:38">
      <c r="A383" s="2">
        <f>Pairs!P383</f>
        <v>40722</v>
      </c>
      <c r="B383" s="5">
        <f>Pairs!Q383</f>
        <v>7138.5</v>
      </c>
      <c r="C383" s="5">
        <f>Pairs!R383</f>
        <v>7187.08</v>
      </c>
      <c r="D383" s="5">
        <f>Pairs!S383</f>
        <v>7075.19</v>
      </c>
      <c r="E383" s="5">
        <f>Pairs!T383</f>
        <v>7170.43</v>
      </c>
      <c r="F383" s="4">
        <f t="shared" si="124"/>
        <v>111.89000000000033</v>
      </c>
      <c r="G383" s="4">
        <f t="shared" si="138"/>
        <v>105.34083333333342</v>
      </c>
      <c r="H383" s="9">
        <f t="shared" si="125"/>
        <v>62.530000000000655</v>
      </c>
      <c r="I383" s="4">
        <f t="shared" si="131"/>
        <v>-23.015999999999984</v>
      </c>
      <c r="K383" s="16">
        <f t="shared" si="129"/>
        <v>0.36719713430031514</v>
      </c>
      <c r="L383" s="4">
        <f t="shared" si="130"/>
        <v>170.28999999999996</v>
      </c>
      <c r="M383" s="6">
        <f t="shared" si="134"/>
        <v>0.35206350993750607</v>
      </c>
      <c r="N383" s="4">
        <f t="shared" si="135"/>
        <v>177.61000000000058</v>
      </c>
      <c r="O383" s="6">
        <f t="shared" si="136"/>
        <v>0.35206350993750607</v>
      </c>
      <c r="P383" s="4">
        <f t="shared" si="137"/>
        <v>177.61000000000058</v>
      </c>
      <c r="Q383" s="13"/>
      <c r="R383" s="13"/>
      <c r="S383" s="4">
        <f t="shared" si="128"/>
        <v>79.180000000000291</v>
      </c>
      <c r="T383" s="6">
        <f t="shared" si="132"/>
        <v>0.44580823151849575</v>
      </c>
      <c r="U383" s="4">
        <f t="shared" si="126"/>
        <v>32.710000000000036</v>
      </c>
      <c r="V383" s="6">
        <f t="shared" si="133"/>
        <v>-0.1841675581329876</v>
      </c>
      <c r="X383" s="4">
        <f t="shared" si="127"/>
        <v>32.710000000000036</v>
      </c>
      <c r="Z383" s="4">
        <f t="shared" si="141"/>
        <v>79.180000000000291</v>
      </c>
      <c r="AA383" s="4">
        <f t="shared" si="142"/>
        <v>62.530000000000655</v>
      </c>
      <c r="AC383" s="4">
        <f t="shared" si="143"/>
        <v>27.530000000000655</v>
      </c>
      <c r="AD383" s="4">
        <f t="shared" si="139"/>
        <v>215.40000000000146</v>
      </c>
      <c r="AG383" s="4">
        <f t="shared" si="140"/>
        <v>48.579999999999927</v>
      </c>
      <c r="AH383" s="4">
        <f t="shared" si="144"/>
        <v>59.079999999999927</v>
      </c>
      <c r="AI383" s="4">
        <f t="shared" si="145"/>
        <v>44.200000000000728</v>
      </c>
      <c r="AK383" s="4">
        <f t="shared" si="146"/>
        <v>62.530000000000655</v>
      </c>
      <c r="AL383" s="4">
        <f t="shared" si="147"/>
        <v>-44.200000000000728</v>
      </c>
    </row>
    <row r="384" spans="1:38">
      <c r="A384" s="2">
        <f>Pairs!P384</f>
        <v>40723</v>
      </c>
      <c r="B384" s="5">
        <f>Pairs!Q384</f>
        <v>7230.95</v>
      </c>
      <c r="C384" s="5">
        <f>Pairs!R384</f>
        <v>7320.3</v>
      </c>
      <c r="D384" s="5">
        <f>Pairs!S384</f>
        <v>7230.95</v>
      </c>
      <c r="E384" s="5">
        <f>Pairs!T384</f>
        <v>7294.14</v>
      </c>
      <c r="F384" s="4">
        <f t="shared" si="124"/>
        <v>89.350000000000364</v>
      </c>
      <c r="G384" s="4">
        <f t="shared" si="138"/>
        <v>105.83166666666678</v>
      </c>
      <c r="H384" s="9">
        <f t="shared" si="125"/>
        <v>123.71000000000004</v>
      </c>
      <c r="I384" s="4">
        <f t="shared" si="131"/>
        <v>3.1900000000001456</v>
      </c>
      <c r="K384" s="16">
        <f t="shared" si="129"/>
        <v>1</v>
      </c>
      <c r="L384" s="4">
        <f t="shared" si="130"/>
        <v>186.24000000000069</v>
      </c>
      <c r="M384" s="6">
        <f t="shared" si="134"/>
        <v>1</v>
      </c>
      <c r="N384" s="4">
        <f t="shared" si="135"/>
        <v>186.24000000000069</v>
      </c>
      <c r="O384" s="6">
        <f t="shared" si="136"/>
        <v>1</v>
      </c>
      <c r="P384" s="4">
        <f t="shared" si="137"/>
        <v>186.24000000000069</v>
      </c>
      <c r="Q384" s="13"/>
      <c r="R384" s="13"/>
      <c r="S384" s="4">
        <f t="shared" si="128"/>
        <v>149.86999999999989</v>
      </c>
      <c r="T384" s="6">
        <f t="shared" si="132"/>
        <v>1.2472840448646461</v>
      </c>
      <c r="U384" s="4">
        <f t="shared" si="126"/>
        <v>-60.519999999999527</v>
      </c>
      <c r="V384" s="6">
        <f t="shared" si="133"/>
        <v>0.72259087439074643</v>
      </c>
      <c r="X384" s="4">
        <f t="shared" si="127"/>
        <v>-60.519999999999527</v>
      </c>
      <c r="Z384" s="4">
        <f t="shared" si="141"/>
        <v>149.86999999999989</v>
      </c>
      <c r="AA384" s="4">
        <f t="shared" si="142"/>
        <v>123.71000000000004</v>
      </c>
      <c r="AC384" s="4">
        <f t="shared" si="143"/>
        <v>88.710000000000036</v>
      </c>
      <c r="AD384" s="4">
        <f t="shared" si="139"/>
        <v>249.40000000000146</v>
      </c>
      <c r="AG384" s="4">
        <f t="shared" si="140"/>
        <v>0</v>
      </c>
      <c r="AH384" s="4">
        <f t="shared" si="144"/>
        <v>59.079999999999927</v>
      </c>
      <c r="AI384" s="4">
        <f t="shared" si="145"/>
        <v>44.200000000000728</v>
      </c>
      <c r="AK384" s="4">
        <f t="shared" si="146"/>
        <v>123.71000000000004</v>
      </c>
      <c r="AL384" s="4">
        <f t="shared" si="147"/>
        <v>-44.200000000000728</v>
      </c>
    </row>
    <row r="385" spans="1:38">
      <c r="A385" s="2">
        <f>Pairs!P385</f>
        <v>40724</v>
      </c>
      <c r="B385" s="5">
        <f>Pairs!Q385</f>
        <v>7310.34</v>
      </c>
      <c r="C385" s="5">
        <f>Pairs!R385</f>
        <v>7378.35</v>
      </c>
      <c r="D385" s="5">
        <f>Pairs!S385</f>
        <v>7285.44</v>
      </c>
      <c r="E385" s="5">
        <f>Pairs!T385</f>
        <v>7376.24</v>
      </c>
      <c r="F385" s="4">
        <f t="shared" si="124"/>
        <v>92.910000000000764</v>
      </c>
      <c r="G385" s="4">
        <f t="shared" si="138"/>
        <v>107.7175000000002</v>
      </c>
      <c r="H385" s="9">
        <f t="shared" si="125"/>
        <v>82.099999999999454</v>
      </c>
      <c r="I385" s="4">
        <f t="shared" si="131"/>
        <v>45.360000000000035</v>
      </c>
      <c r="K385" s="16">
        <f t="shared" si="129"/>
        <v>1</v>
      </c>
      <c r="L385" s="4">
        <f t="shared" si="130"/>
        <v>268.34000000000015</v>
      </c>
      <c r="M385" s="6">
        <f t="shared" si="134"/>
        <v>1</v>
      </c>
      <c r="N385" s="4">
        <f t="shared" si="135"/>
        <v>268.34000000000015</v>
      </c>
      <c r="O385" s="6">
        <f t="shared" si="136"/>
        <v>1</v>
      </c>
      <c r="P385" s="4">
        <f t="shared" si="137"/>
        <v>268.34000000000015</v>
      </c>
      <c r="Q385" s="13"/>
      <c r="R385" s="13"/>
      <c r="S385" s="4">
        <f t="shared" si="128"/>
        <v>84.210000000000036</v>
      </c>
      <c r="T385" s="6">
        <f t="shared" si="132"/>
        <v>1.4521585051546377</v>
      </c>
      <c r="U385" s="4">
        <f t="shared" si="126"/>
        <v>8.7000000000007276</v>
      </c>
      <c r="V385" s="6">
        <f t="shared" si="133"/>
        <v>0.95328608247422308</v>
      </c>
      <c r="X385" s="4">
        <f t="shared" si="127"/>
        <v>8.7000000000007276</v>
      </c>
      <c r="Z385" s="4">
        <f t="shared" si="141"/>
        <v>84.210000000000036</v>
      </c>
      <c r="AA385" s="4">
        <f t="shared" si="142"/>
        <v>82.099999999999454</v>
      </c>
      <c r="AC385" s="4">
        <f t="shared" si="143"/>
        <v>47.099999999999454</v>
      </c>
      <c r="AD385" s="4">
        <f t="shared" si="139"/>
        <v>326.6200000000008</v>
      </c>
      <c r="AG385" s="4">
        <f t="shared" si="140"/>
        <v>24.900000000000546</v>
      </c>
      <c r="AH385" s="4">
        <f t="shared" si="144"/>
        <v>54.400000000000546</v>
      </c>
      <c r="AI385" s="4">
        <f t="shared" si="145"/>
        <v>43.730000000000473</v>
      </c>
      <c r="AK385" s="4">
        <f t="shared" si="146"/>
        <v>82.099999999999454</v>
      </c>
      <c r="AL385" s="4">
        <f t="shared" si="147"/>
        <v>-43.730000000000473</v>
      </c>
    </row>
    <row r="386" spans="1:38">
      <c r="A386" s="2">
        <f>Pairs!P386</f>
        <v>40725</v>
      </c>
      <c r="B386" s="5">
        <f>Pairs!Q386</f>
        <v>7374.49</v>
      </c>
      <c r="C386" s="5">
        <f>Pairs!R386</f>
        <v>7443.2</v>
      </c>
      <c r="D386" s="5">
        <f>Pairs!S386</f>
        <v>7357.03</v>
      </c>
      <c r="E386" s="5">
        <f>Pairs!T386</f>
        <v>7419.44</v>
      </c>
      <c r="F386" s="4">
        <f t="shared" si="124"/>
        <v>86.170000000000073</v>
      </c>
      <c r="G386" s="4">
        <f t="shared" si="138"/>
        <v>105.82000000000016</v>
      </c>
      <c r="H386" s="9">
        <f t="shared" si="125"/>
        <v>43.199999999999818</v>
      </c>
      <c r="I386" s="4">
        <f t="shared" si="131"/>
        <v>59.611999999999895</v>
      </c>
      <c r="K386" s="16">
        <f t="shared" si="129"/>
        <v>1</v>
      </c>
      <c r="L386" s="4">
        <f t="shared" si="130"/>
        <v>311.53999999999996</v>
      </c>
      <c r="M386" s="6">
        <f t="shared" si="134"/>
        <v>1</v>
      </c>
      <c r="N386" s="4">
        <f t="shared" si="135"/>
        <v>311.53999999999996</v>
      </c>
      <c r="O386" s="6">
        <f t="shared" si="136"/>
        <v>1</v>
      </c>
      <c r="P386" s="4">
        <f t="shared" si="137"/>
        <v>311.53999999999996</v>
      </c>
      <c r="Q386" s="13"/>
      <c r="R386" s="13"/>
      <c r="S386" s="4">
        <f t="shared" si="128"/>
        <v>66.960000000000036</v>
      </c>
      <c r="T386" s="6">
        <f t="shared" si="132"/>
        <v>1.2495341730640233</v>
      </c>
      <c r="U386" s="4">
        <f t="shared" si="126"/>
        <v>19.210000000000036</v>
      </c>
      <c r="V386" s="6">
        <f t="shared" si="133"/>
        <v>0.9284117164790936</v>
      </c>
      <c r="X386" s="4">
        <f t="shared" si="127"/>
        <v>19.210000000000036</v>
      </c>
      <c r="Z386" s="4">
        <f t="shared" si="141"/>
        <v>66.960000000000036</v>
      </c>
      <c r="AA386" s="4">
        <f t="shared" si="142"/>
        <v>43.199999999999818</v>
      </c>
      <c r="AC386" s="4">
        <f t="shared" si="143"/>
        <v>8.1999999999998181</v>
      </c>
      <c r="AD386" s="4">
        <f t="shared" si="139"/>
        <v>315.97000000000025</v>
      </c>
      <c r="AG386" s="4">
        <f t="shared" si="140"/>
        <v>17.460000000000036</v>
      </c>
      <c r="AH386" s="4">
        <f t="shared" si="144"/>
        <v>54.400000000000546</v>
      </c>
      <c r="AI386" s="4">
        <f t="shared" si="145"/>
        <v>43.730000000000473</v>
      </c>
      <c r="AK386" s="4">
        <f t="shared" si="146"/>
        <v>43.199999999999818</v>
      </c>
      <c r="AL386" s="4">
        <f t="shared" si="147"/>
        <v>-43.730000000000473</v>
      </c>
    </row>
    <row r="387" spans="1:38">
      <c r="A387" s="2">
        <f>Pairs!P387</f>
        <v>40728</v>
      </c>
      <c r="B387" s="5">
        <f>Pairs!Q387</f>
        <v>7427.14</v>
      </c>
      <c r="C387" s="5">
        <f>Pairs!R387</f>
        <v>7450.38</v>
      </c>
      <c r="D387" s="5">
        <f>Pairs!S387</f>
        <v>7416.73</v>
      </c>
      <c r="E387" s="5">
        <f>Pairs!T387</f>
        <v>7442.96</v>
      </c>
      <c r="F387" s="4">
        <f t="shared" ref="F387:F450" si="148">C387-D387</f>
        <v>33.650000000000546</v>
      </c>
      <c r="G387" s="4">
        <f t="shared" si="138"/>
        <v>100.81916666666682</v>
      </c>
      <c r="H387" s="9">
        <f t="shared" si="125"/>
        <v>23.520000000000437</v>
      </c>
      <c r="I387" s="4">
        <f t="shared" si="131"/>
        <v>67.012000000000086</v>
      </c>
      <c r="K387" s="16">
        <f t="shared" si="129"/>
        <v>1</v>
      </c>
      <c r="L387" s="4">
        <f t="shared" si="130"/>
        <v>272.52999999999975</v>
      </c>
      <c r="M387" s="6">
        <f t="shared" si="134"/>
        <v>1</v>
      </c>
      <c r="N387" s="4">
        <f t="shared" si="135"/>
        <v>335.0600000000004</v>
      </c>
      <c r="O387" s="6">
        <f t="shared" si="136"/>
        <v>1</v>
      </c>
      <c r="P387" s="4">
        <f t="shared" si="137"/>
        <v>335.0600000000004</v>
      </c>
      <c r="Q387" s="13"/>
      <c r="R387" s="13"/>
      <c r="S387" s="4">
        <f t="shared" si="128"/>
        <v>30.940000000000509</v>
      </c>
      <c r="T387" s="6">
        <f t="shared" si="132"/>
        <v>1.0993130898119039</v>
      </c>
      <c r="U387" s="4">
        <f t="shared" si="126"/>
        <v>2.7100000000000364</v>
      </c>
      <c r="V387" s="6">
        <f t="shared" si="133"/>
        <v>0.99130127752455532</v>
      </c>
      <c r="X387" s="4">
        <f t="shared" si="127"/>
        <v>2.7100000000000364</v>
      </c>
      <c r="Z387" s="4">
        <f t="shared" si="141"/>
        <v>30.940000000000509</v>
      </c>
      <c r="AA387" s="4">
        <f t="shared" si="142"/>
        <v>23.520000000000437</v>
      </c>
      <c r="AC387" s="4" t="str">
        <f t="shared" si="143"/>
        <v/>
      </c>
      <c r="AD387" s="4">
        <f t="shared" si="139"/>
        <v>337.13000000000011</v>
      </c>
      <c r="AG387" s="4">
        <f t="shared" si="140"/>
        <v>10.410000000000764</v>
      </c>
      <c r="AH387" s="4">
        <f t="shared" si="144"/>
        <v>54.400000000000546</v>
      </c>
      <c r="AI387" s="4">
        <f t="shared" si="145"/>
        <v>43.730000000000473</v>
      </c>
      <c r="AK387" s="4">
        <f t="shared" si="146"/>
        <v>23.520000000000437</v>
      </c>
      <c r="AL387" s="4">
        <f t="shared" si="147"/>
        <v>-23.520000000000437</v>
      </c>
    </row>
    <row r="388" spans="1:38">
      <c r="A388" s="2">
        <f>Pairs!P388</f>
        <v>40729</v>
      </c>
      <c r="B388" s="5">
        <f>Pairs!Q388</f>
        <v>7433.13</v>
      </c>
      <c r="C388" s="5">
        <f>Pairs!R388</f>
        <v>7474.93</v>
      </c>
      <c r="D388" s="5">
        <f>Pairs!S388</f>
        <v>7424.73</v>
      </c>
      <c r="E388" s="5">
        <f>Pairs!T388</f>
        <v>7439.44</v>
      </c>
      <c r="F388" s="4">
        <f t="shared" si="148"/>
        <v>50.200000000000728</v>
      </c>
      <c r="G388" s="4">
        <f t="shared" si="138"/>
        <v>89.43000000000022</v>
      </c>
      <c r="H388" s="9">
        <f t="shared" ref="H388:H451" si="149">E388-E387</f>
        <v>-3.5200000000004366</v>
      </c>
      <c r="I388" s="4">
        <f t="shared" si="131"/>
        <v>53.801999999999865</v>
      </c>
      <c r="K388" s="16">
        <f t="shared" si="129"/>
        <v>0.97634726515253023</v>
      </c>
      <c r="L388" s="4">
        <f t="shared" si="130"/>
        <v>148.81999999999971</v>
      </c>
      <c r="M388" s="6">
        <f t="shared" si="134"/>
        <v>0.98949441891004464</v>
      </c>
      <c r="N388" s="4">
        <f t="shared" si="135"/>
        <v>335.0600000000004</v>
      </c>
      <c r="O388" s="6">
        <f t="shared" si="136"/>
        <v>0.98949441891004464</v>
      </c>
      <c r="P388" s="4">
        <f t="shared" si="137"/>
        <v>335.0600000000004</v>
      </c>
      <c r="Q388" s="13"/>
      <c r="R388" s="13"/>
      <c r="S388" s="4">
        <f t="shared" si="128"/>
        <v>31.970000000000255</v>
      </c>
      <c r="T388" s="6">
        <f t="shared" si="132"/>
        <v>1.1173081862547254</v>
      </c>
      <c r="U388" s="4">
        <f t="shared" ref="U388:U451" si="150">E387-D388</f>
        <v>18.230000000000473</v>
      </c>
      <c r="V388" s="6">
        <f t="shared" si="133"/>
        <v>0.9331082816570635</v>
      </c>
      <c r="X388" s="4">
        <f t="shared" ref="X388:X451" si="151">IF(S388&gt;U388,U388,S388)</f>
        <v>18.230000000000473</v>
      </c>
      <c r="Z388" s="4">
        <f t="shared" si="141"/>
        <v>31.970000000000255</v>
      </c>
      <c r="AA388" s="4">
        <f t="shared" si="142"/>
        <v>3.5200000000004366</v>
      </c>
      <c r="AC388" s="4" t="str">
        <f t="shared" si="143"/>
        <v/>
      </c>
      <c r="AD388" s="4">
        <f t="shared" si="139"/>
        <v>236.82999999999993</v>
      </c>
      <c r="AG388" s="4">
        <f t="shared" si="140"/>
        <v>8.4000000000005457</v>
      </c>
      <c r="AH388" s="4">
        <f t="shared" si="144"/>
        <v>54.400000000000546</v>
      </c>
      <c r="AI388" s="4">
        <f t="shared" si="145"/>
        <v>43.730000000000473</v>
      </c>
      <c r="AK388" s="4">
        <f t="shared" si="146"/>
        <v>-3.5200000000004366</v>
      </c>
      <c r="AL388" s="4">
        <f t="shared" si="147"/>
        <v>3.5200000000004366</v>
      </c>
    </row>
    <row r="389" spans="1:38">
      <c r="A389" s="2">
        <f>Pairs!P389</f>
        <v>40730</v>
      </c>
      <c r="B389" s="5">
        <f>Pairs!Q389</f>
        <v>7443.93</v>
      </c>
      <c r="C389" s="5">
        <f>Pairs!R389</f>
        <v>7450.71</v>
      </c>
      <c r="D389" s="5">
        <f>Pairs!S389</f>
        <v>7396.74</v>
      </c>
      <c r="E389" s="5">
        <f>Pairs!T389</f>
        <v>7431.19</v>
      </c>
      <c r="F389" s="4">
        <f t="shared" si="148"/>
        <v>53.970000000000255</v>
      </c>
      <c r="G389" s="4">
        <f t="shared" si="138"/>
        <v>86.062500000000227</v>
      </c>
      <c r="H389" s="9">
        <f t="shared" si="149"/>
        <v>-8.25</v>
      </c>
      <c r="I389" s="4">
        <f t="shared" si="131"/>
        <v>27.409999999999854</v>
      </c>
      <c r="K389" s="16">
        <f t="shared" si="129"/>
        <v>0.8235911270983155</v>
      </c>
      <c r="L389" s="4">
        <f t="shared" si="130"/>
        <v>66.720000000000255</v>
      </c>
      <c r="M389" s="6">
        <f t="shared" si="134"/>
        <v>0.9568120940813839</v>
      </c>
      <c r="N389" s="4">
        <f t="shared" si="135"/>
        <v>272.52999999999975</v>
      </c>
      <c r="O389" s="6">
        <f t="shared" si="136"/>
        <v>0.96487196323046498</v>
      </c>
      <c r="P389" s="4">
        <f t="shared" si="137"/>
        <v>335.0600000000004</v>
      </c>
      <c r="Q389" s="13"/>
      <c r="R389" s="13"/>
      <c r="S389" s="4">
        <f t="shared" ref="S389:S452" si="152">C389-E388</f>
        <v>11.270000000000437</v>
      </c>
      <c r="T389" s="6">
        <f t="shared" si="132"/>
        <v>1.0520763338260988</v>
      </c>
      <c r="U389" s="4">
        <f t="shared" si="150"/>
        <v>42.699999999999818</v>
      </c>
      <c r="V389" s="6">
        <f t="shared" si="133"/>
        <v>0.68942346458809067</v>
      </c>
      <c r="X389" s="4">
        <f t="shared" si="151"/>
        <v>11.270000000000437</v>
      </c>
      <c r="Z389" s="4">
        <f t="shared" si="141"/>
        <v>42.699999999999818</v>
      </c>
      <c r="AA389" s="4">
        <f t="shared" si="142"/>
        <v>8.25</v>
      </c>
      <c r="AC389" s="4">
        <f t="shared" si="143"/>
        <v>-26.75</v>
      </c>
      <c r="AD389" s="4">
        <f t="shared" si="139"/>
        <v>210.07999999999993</v>
      </c>
      <c r="AG389" s="4">
        <f t="shared" si="140"/>
        <v>6.7799999999997453</v>
      </c>
      <c r="AH389" s="4">
        <f t="shared" si="144"/>
        <v>54.400000000000546</v>
      </c>
      <c r="AI389" s="4">
        <f t="shared" si="145"/>
        <v>43.730000000000473</v>
      </c>
      <c r="AK389" s="4">
        <f t="shared" si="146"/>
        <v>-8.25</v>
      </c>
      <c r="AL389" s="4">
        <f t="shared" si="147"/>
        <v>8.25</v>
      </c>
    </row>
    <row r="390" spans="1:38">
      <c r="A390" s="2">
        <f>Pairs!P390</f>
        <v>40731</v>
      </c>
      <c r="B390" s="5">
        <f>Pairs!Q390</f>
        <v>7467.82</v>
      </c>
      <c r="C390" s="5">
        <f>Pairs!R390</f>
        <v>7516.15</v>
      </c>
      <c r="D390" s="5">
        <f>Pairs!S390</f>
        <v>7442.98</v>
      </c>
      <c r="E390" s="5">
        <f>Pairs!T390</f>
        <v>7471.44</v>
      </c>
      <c r="F390" s="4">
        <f t="shared" si="148"/>
        <v>73.170000000000073</v>
      </c>
      <c r="G390" s="4">
        <f t="shared" si="138"/>
        <v>83.09583333333353</v>
      </c>
      <c r="H390" s="9">
        <f t="shared" si="149"/>
        <v>40.25</v>
      </c>
      <c r="I390" s="4">
        <f t="shared" si="131"/>
        <v>19.039999999999964</v>
      </c>
      <c r="K390" s="16">
        <f t="shared" si="129"/>
        <v>1</v>
      </c>
      <c r="L390" s="4">
        <f t="shared" si="130"/>
        <v>52</v>
      </c>
      <c r="M390" s="6">
        <f t="shared" si="134"/>
        <v>1</v>
      </c>
      <c r="N390" s="4">
        <f t="shared" si="135"/>
        <v>177.29999999999927</v>
      </c>
      <c r="O390" s="6">
        <f t="shared" si="136"/>
        <v>1</v>
      </c>
      <c r="P390" s="4">
        <f t="shared" si="137"/>
        <v>363.53999999999996</v>
      </c>
      <c r="Q390" s="13"/>
      <c r="R390" s="13"/>
      <c r="S390" s="4">
        <f t="shared" si="152"/>
        <v>84.960000000000036</v>
      </c>
      <c r="T390" s="6">
        <f t="shared" si="132"/>
        <v>2.0969724220623398</v>
      </c>
      <c r="U390" s="4">
        <f t="shared" si="150"/>
        <v>-11.789999999999964</v>
      </c>
      <c r="V390" s="6">
        <f t="shared" si="133"/>
        <v>1.0002997601918395</v>
      </c>
      <c r="X390" s="4">
        <f t="shared" si="151"/>
        <v>-11.789999999999964</v>
      </c>
      <c r="Z390" s="4">
        <f t="shared" si="141"/>
        <v>84.960000000000036</v>
      </c>
      <c r="AA390" s="4">
        <f t="shared" si="142"/>
        <v>40.25</v>
      </c>
      <c r="AC390" s="4">
        <f t="shared" si="143"/>
        <v>5.25</v>
      </c>
      <c r="AD390" s="4">
        <f t="shared" si="139"/>
        <v>121.57999999999993</v>
      </c>
      <c r="AG390" s="4">
        <f t="shared" si="140"/>
        <v>24.840000000000146</v>
      </c>
      <c r="AH390" s="4">
        <f t="shared" si="144"/>
        <v>54.400000000000546</v>
      </c>
      <c r="AI390" s="4">
        <f t="shared" si="145"/>
        <v>43.730000000000473</v>
      </c>
      <c r="AK390" s="4">
        <f t="shared" si="146"/>
        <v>40.25</v>
      </c>
      <c r="AL390" s="4">
        <f t="shared" si="147"/>
        <v>-43.730000000000473</v>
      </c>
    </row>
    <row r="391" spans="1:38">
      <c r="A391" s="2">
        <f>Pairs!P391</f>
        <v>40732</v>
      </c>
      <c r="B391" s="5">
        <f>Pairs!Q391</f>
        <v>7502.83</v>
      </c>
      <c r="C391" s="5">
        <f>Pairs!R391</f>
        <v>7523.53</v>
      </c>
      <c r="D391" s="5">
        <f>Pairs!S391</f>
        <v>7389.8</v>
      </c>
      <c r="E391" s="5">
        <f>Pairs!T391</f>
        <v>7402.73</v>
      </c>
      <c r="F391" s="4">
        <f t="shared" si="148"/>
        <v>133.72999999999956</v>
      </c>
      <c r="G391" s="4">
        <f t="shared" si="138"/>
        <v>90.262500000000117</v>
      </c>
      <c r="H391" s="9">
        <f t="shared" si="149"/>
        <v>-68.710000000000036</v>
      </c>
      <c r="I391" s="4">
        <f t="shared" si="131"/>
        <v>-3.3420000000000072</v>
      </c>
      <c r="K391" s="16">
        <f t="shared" ref="K391:K454" si="153">(E391-MIN($E387:$E391))/(MAX($E387:$E391)-MIN($E387:$E391))</f>
        <v>0</v>
      </c>
      <c r="L391" s="4">
        <f t="shared" ref="L391:L454" si="154">(MAX($E387:$E391)-MIN($E387:$E391))</f>
        <v>68.710000000000036</v>
      </c>
      <c r="M391" s="6">
        <f t="shared" si="134"/>
        <v>0.27825630252100664</v>
      </c>
      <c r="N391" s="4">
        <f t="shared" si="135"/>
        <v>95.199999999999818</v>
      </c>
      <c r="O391" s="6">
        <f t="shared" si="136"/>
        <v>0.77173515830038808</v>
      </c>
      <c r="P391" s="4">
        <f t="shared" si="137"/>
        <v>301.00999999999931</v>
      </c>
      <c r="Q391" s="13"/>
      <c r="R391" s="13"/>
      <c r="S391" s="4">
        <f t="shared" si="152"/>
        <v>52.090000000000146</v>
      </c>
      <c r="T391" s="6">
        <f t="shared" si="132"/>
        <v>2.0017307692307722</v>
      </c>
      <c r="U391" s="4">
        <f t="shared" si="150"/>
        <v>81.639999999999418</v>
      </c>
      <c r="V391" s="6">
        <f t="shared" si="133"/>
        <v>-0.56999999999998885</v>
      </c>
      <c r="X391" s="4">
        <f t="shared" si="151"/>
        <v>52.090000000000146</v>
      </c>
      <c r="Z391" s="4">
        <f t="shared" si="141"/>
        <v>81.639999999999418</v>
      </c>
      <c r="AA391" s="4">
        <f t="shared" si="142"/>
        <v>68.710000000000036</v>
      </c>
      <c r="AC391" s="4">
        <f t="shared" si="143"/>
        <v>33.710000000000036</v>
      </c>
      <c r="AD391" s="4">
        <f t="shared" si="139"/>
        <v>162.23000000000047</v>
      </c>
      <c r="AG391" s="4">
        <f t="shared" si="140"/>
        <v>20.699999999999818</v>
      </c>
      <c r="AH391" s="4">
        <f t="shared" si="144"/>
        <v>54.400000000000546</v>
      </c>
      <c r="AI391" s="4">
        <f t="shared" si="145"/>
        <v>43.730000000000473</v>
      </c>
      <c r="AK391" s="4">
        <f t="shared" si="146"/>
        <v>-43.730000000000473</v>
      </c>
      <c r="AL391" s="4">
        <f t="shared" si="147"/>
        <v>-43.730000000000473</v>
      </c>
    </row>
    <row r="392" spans="1:38">
      <c r="A392" s="2">
        <f>Pairs!P392</f>
        <v>40735</v>
      </c>
      <c r="B392" s="5">
        <f>Pairs!Q392</f>
        <v>7352.73</v>
      </c>
      <c r="C392" s="5">
        <f>Pairs!R392</f>
        <v>7358.5</v>
      </c>
      <c r="D392" s="5">
        <f>Pairs!S392</f>
        <v>7188.96</v>
      </c>
      <c r="E392" s="5">
        <f>Pairs!T392</f>
        <v>7230.25</v>
      </c>
      <c r="F392" s="4">
        <f t="shared" si="148"/>
        <v>169.53999999999996</v>
      </c>
      <c r="G392" s="4">
        <f t="shared" si="138"/>
        <v>94.500833333333503</v>
      </c>
      <c r="H392" s="9">
        <f t="shared" si="149"/>
        <v>-172.47999999999956</v>
      </c>
      <c r="I392" s="4">
        <f t="shared" si="131"/>
        <v>-42.542000000000009</v>
      </c>
      <c r="K392" s="16">
        <f t="shared" si="153"/>
        <v>0</v>
      </c>
      <c r="L392" s="4">
        <f t="shared" si="154"/>
        <v>241.1899999999996</v>
      </c>
      <c r="M392" s="6">
        <f t="shared" si="134"/>
        <v>0</v>
      </c>
      <c r="N392" s="4">
        <f t="shared" si="135"/>
        <v>241.1899999999996</v>
      </c>
      <c r="O392" s="6">
        <f t="shared" si="136"/>
        <v>0</v>
      </c>
      <c r="P392" s="4">
        <f t="shared" si="137"/>
        <v>241.1899999999996</v>
      </c>
      <c r="Q392" s="13"/>
      <c r="R392" s="13"/>
      <c r="S392" s="4">
        <f t="shared" si="152"/>
        <v>-44.229999999999563</v>
      </c>
      <c r="T392" s="6">
        <f t="shared" si="132"/>
        <v>-0.64371998253528662</v>
      </c>
      <c r="U392" s="4">
        <f t="shared" si="150"/>
        <v>213.76999999999953</v>
      </c>
      <c r="V392" s="6">
        <f t="shared" si="133"/>
        <v>-3.1111919662348919</v>
      </c>
      <c r="X392" s="4">
        <f t="shared" si="151"/>
        <v>-44.229999999999563</v>
      </c>
      <c r="Z392" s="4">
        <f t="shared" si="141"/>
        <v>213.76999999999953</v>
      </c>
      <c r="AA392" s="4">
        <f t="shared" si="142"/>
        <v>172.47999999999956</v>
      </c>
      <c r="AC392" s="4">
        <f t="shared" si="143"/>
        <v>137.47999999999956</v>
      </c>
      <c r="AD392" s="4">
        <f t="shared" si="139"/>
        <v>321.22999999999956</v>
      </c>
      <c r="AG392" s="4">
        <f t="shared" si="140"/>
        <v>5.7700000000004366</v>
      </c>
      <c r="AH392" s="4">
        <f t="shared" si="144"/>
        <v>54.400000000000546</v>
      </c>
      <c r="AI392" s="4">
        <f t="shared" si="145"/>
        <v>43.730000000000473</v>
      </c>
      <c r="AK392" s="4">
        <f t="shared" si="146"/>
        <v>-43.730000000000473</v>
      </c>
      <c r="AL392" s="4">
        <f t="shared" si="147"/>
        <v>172.47999999999956</v>
      </c>
    </row>
    <row r="393" spans="1:38">
      <c r="A393" s="2">
        <f>Pairs!P393</f>
        <v>40736</v>
      </c>
      <c r="B393" s="5">
        <f>Pairs!Q393</f>
        <v>7112.19</v>
      </c>
      <c r="C393" s="5">
        <f>Pairs!R393</f>
        <v>7190.47</v>
      </c>
      <c r="D393" s="5">
        <f>Pairs!S393</f>
        <v>6996.26</v>
      </c>
      <c r="E393" s="5">
        <f>Pairs!T393</f>
        <v>7174.14</v>
      </c>
      <c r="F393" s="4">
        <f t="shared" si="148"/>
        <v>194.21000000000004</v>
      </c>
      <c r="G393" s="4">
        <f t="shared" si="138"/>
        <v>96.17666666666689</v>
      </c>
      <c r="H393" s="9">
        <f t="shared" si="149"/>
        <v>-56.109999999999673</v>
      </c>
      <c r="I393" s="4">
        <f t="shared" ref="I393:I456" si="155">AVERAGE(H389:H393)</f>
        <v>-53.059999999999853</v>
      </c>
      <c r="K393" s="16">
        <f t="shared" si="153"/>
        <v>0</v>
      </c>
      <c r="L393" s="4">
        <f t="shared" si="154"/>
        <v>297.29999999999927</v>
      </c>
      <c r="M393" s="6">
        <f t="shared" si="134"/>
        <v>0</v>
      </c>
      <c r="N393" s="4">
        <f t="shared" si="135"/>
        <v>297.29999999999927</v>
      </c>
      <c r="O393" s="6">
        <f t="shared" si="136"/>
        <v>0</v>
      </c>
      <c r="P393" s="4">
        <f t="shared" si="137"/>
        <v>297.29999999999927</v>
      </c>
      <c r="Q393" s="13"/>
      <c r="R393" s="13"/>
      <c r="S393" s="4">
        <f t="shared" si="152"/>
        <v>-39.779999999999745</v>
      </c>
      <c r="T393" s="6">
        <f t="shared" si="132"/>
        <v>-0.16493221111986323</v>
      </c>
      <c r="U393" s="4">
        <f t="shared" si="150"/>
        <v>233.98999999999978</v>
      </c>
      <c r="V393" s="6">
        <f t="shared" si="133"/>
        <v>-0.97014801608690315</v>
      </c>
      <c r="X393" s="4">
        <f t="shared" si="151"/>
        <v>-39.779999999999745</v>
      </c>
      <c r="Z393" s="4">
        <f t="shared" si="141"/>
        <v>233.98999999999978</v>
      </c>
      <c r="AA393" s="4">
        <f t="shared" si="142"/>
        <v>56.109999999999673</v>
      </c>
      <c r="AC393" s="4">
        <f t="shared" si="143"/>
        <v>21.109999999999673</v>
      </c>
      <c r="AD393" s="4">
        <f t="shared" si="139"/>
        <v>314.80999999999858</v>
      </c>
      <c r="AG393" s="4">
        <f t="shared" si="140"/>
        <v>78.280000000000655</v>
      </c>
      <c r="AH393" s="4">
        <f t="shared" si="144"/>
        <v>78.280000000000655</v>
      </c>
      <c r="AI393" s="4">
        <f t="shared" si="145"/>
        <v>43.730000000000473</v>
      </c>
      <c r="AK393" s="4">
        <f t="shared" si="146"/>
        <v>-43.730000000000473</v>
      </c>
      <c r="AL393" s="4">
        <f t="shared" si="147"/>
        <v>56.109999999999673</v>
      </c>
    </row>
    <row r="394" spans="1:38">
      <c r="A394" s="2">
        <f>Pairs!P394</f>
        <v>40737</v>
      </c>
      <c r="B394" s="5">
        <f>Pairs!Q394</f>
        <v>7171.47</v>
      </c>
      <c r="C394" s="5">
        <f>Pairs!R394</f>
        <v>7280.16</v>
      </c>
      <c r="D394" s="5">
        <f>Pairs!S394</f>
        <v>7163.09</v>
      </c>
      <c r="E394" s="5">
        <f>Pairs!T394</f>
        <v>7267.87</v>
      </c>
      <c r="F394" s="4">
        <f t="shared" si="148"/>
        <v>117.06999999999971</v>
      </c>
      <c r="G394" s="4">
        <f t="shared" si="138"/>
        <v>100.48833333333353</v>
      </c>
      <c r="H394" s="9">
        <f t="shared" si="149"/>
        <v>93.729999999999563</v>
      </c>
      <c r="I394" s="4">
        <f t="shared" si="155"/>
        <v>-32.663999999999945</v>
      </c>
      <c r="K394" s="16">
        <f t="shared" si="153"/>
        <v>0.31527077026572414</v>
      </c>
      <c r="L394" s="4">
        <f t="shared" si="154"/>
        <v>297.29999999999927</v>
      </c>
      <c r="M394" s="6">
        <f t="shared" si="134"/>
        <v>0.31527077026572414</v>
      </c>
      <c r="N394" s="4">
        <f t="shared" si="135"/>
        <v>297.29999999999927</v>
      </c>
      <c r="O394" s="6">
        <f t="shared" si="136"/>
        <v>0.31527077026572414</v>
      </c>
      <c r="P394" s="4">
        <f t="shared" si="137"/>
        <v>297.29999999999927</v>
      </c>
      <c r="Q394" s="13"/>
      <c r="R394" s="13"/>
      <c r="S394" s="4">
        <f t="shared" si="152"/>
        <v>106.01999999999953</v>
      </c>
      <c r="T394" s="6">
        <f t="shared" ref="T394:T457" si="156">($C394-MIN($E389:$E393))/(MAX($E389:$E393)-MIN($E389:$E393))</f>
        <v>0.35660948536831411</v>
      </c>
      <c r="U394" s="4">
        <f t="shared" si="150"/>
        <v>11.050000000000182</v>
      </c>
      <c r="V394" s="6">
        <f t="shared" ref="V394:V457" si="157">($D394-MIN($E389:$E393))/(MAX($E389:$E393)-MIN($E389:$E393))</f>
        <v>-3.7167843928692261E-2</v>
      </c>
      <c r="X394" s="4">
        <f t="shared" si="151"/>
        <v>11.050000000000182</v>
      </c>
      <c r="Z394" s="4">
        <f t="shared" si="141"/>
        <v>106.01999999999953</v>
      </c>
      <c r="AA394" s="4">
        <f t="shared" si="142"/>
        <v>93.729999999999563</v>
      </c>
      <c r="AC394" s="4">
        <f t="shared" si="143"/>
        <v>58.729999999999563</v>
      </c>
      <c r="AD394" s="4">
        <f t="shared" si="139"/>
        <v>284.82999999999811</v>
      </c>
      <c r="AG394" s="4">
        <f t="shared" si="140"/>
        <v>8.3800000000001091</v>
      </c>
      <c r="AH394" s="4">
        <f t="shared" si="144"/>
        <v>78.280000000000655</v>
      </c>
      <c r="AI394" s="4">
        <f t="shared" si="145"/>
        <v>43.730000000000473</v>
      </c>
      <c r="AK394" s="4">
        <f t="shared" si="146"/>
        <v>93.729999999999563</v>
      </c>
      <c r="AL394" s="4">
        <f t="shared" si="147"/>
        <v>-43.730000000000473</v>
      </c>
    </row>
    <row r="395" spans="1:38">
      <c r="A395" s="2">
        <f>Pairs!P395</f>
        <v>40738</v>
      </c>
      <c r="B395" s="5">
        <f>Pairs!Q395</f>
        <v>7204.94</v>
      </c>
      <c r="C395" s="5">
        <f>Pairs!R395</f>
        <v>7267.28</v>
      </c>
      <c r="D395" s="5">
        <f>Pairs!S395</f>
        <v>7197.49</v>
      </c>
      <c r="E395" s="5">
        <f>Pairs!T395</f>
        <v>7214.74</v>
      </c>
      <c r="F395" s="4">
        <f t="shared" si="148"/>
        <v>69.789999999999964</v>
      </c>
      <c r="G395" s="4">
        <f t="shared" si="138"/>
        <v>96.980000000000175</v>
      </c>
      <c r="H395" s="9">
        <f t="shared" si="149"/>
        <v>-53.130000000000109</v>
      </c>
      <c r="I395" s="4">
        <f t="shared" si="155"/>
        <v>-51.339999999999961</v>
      </c>
      <c r="K395" s="16">
        <f t="shared" si="153"/>
        <v>0.17761056914125548</v>
      </c>
      <c r="L395" s="4">
        <f t="shared" si="154"/>
        <v>228.58999999999924</v>
      </c>
      <c r="M395" s="6">
        <f t="shared" si="134"/>
        <v>0.1365623948873177</v>
      </c>
      <c r="N395" s="4">
        <f t="shared" si="135"/>
        <v>297.29999999999927</v>
      </c>
      <c r="O395" s="6">
        <f t="shared" si="136"/>
        <v>0.1365623948873177</v>
      </c>
      <c r="P395" s="4">
        <f t="shared" si="137"/>
        <v>297.29999999999927</v>
      </c>
      <c r="Q395" s="13"/>
      <c r="R395" s="13"/>
      <c r="S395" s="4">
        <f t="shared" si="152"/>
        <v>-0.59000000000014552</v>
      </c>
      <c r="T395" s="6">
        <f t="shared" si="156"/>
        <v>0.31328624285233653</v>
      </c>
      <c r="U395" s="4">
        <f t="shared" si="150"/>
        <v>70.380000000000109</v>
      </c>
      <c r="V395" s="6">
        <f t="shared" si="157"/>
        <v>7.8540195089133916E-2</v>
      </c>
      <c r="X395" s="4">
        <f t="shared" si="151"/>
        <v>-0.59000000000014552</v>
      </c>
      <c r="Z395" s="4">
        <f t="shared" si="141"/>
        <v>70.380000000000109</v>
      </c>
      <c r="AA395" s="4">
        <f t="shared" si="142"/>
        <v>53.130000000000109</v>
      </c>
      <c r="AC395" s="4">
        <f t="shared" si="143"/>
        <v>18.130000000000109</v>
      </c>
      <c r="AD395" s="4">
        <f t="shared" si="139"/>
        <v>255.85999999999876</v>
      </c>
      <c r="AG395" s="4">
        <f t="shared" si="140"/>
        <v>7.4499999999998181</v>
      </c>
      <c r="AH395" s="4">
        <f t="shared" si="144"/>
        <v>78.280000000000655</v>
      </c>
      <c r="AI395" s="4">
        <f t="shared" si="145"/>
        <v>43.730000000000473</v>
      </c>
      <c r="AK395" s="4">
        <f t="shared" si="146"/>
        <v>-43.730000000000473</v>
      </c>
      <c r="AL395" s="4">
        <f t="shared" si="147"/>
        <v>53.130000000000109</v>
      </c>
    </row>
    <row r="396" spans="1:38">
      <c r="A396" s="2">
        <f>Pairs!P396</f>
        <v>40739</v>
      </c>
      <c r="B396" s="5">
        <f>Pairs!Q396</f>
        <v>7188.7</v>
      </c>
      <c r="C396" s="5">
        <f>Pairs!R396</f>
        <v>7254.1</v>
      </c>
      <c r="D396" s="5">
        <f>Pairs!S396</f>
        <v>7139.68</v>
      </c>
      <c r="E396" s="5">
        <f>Pairs!T396</f>
        <v>7220.12</v>
      </c>
      <c r="F396" s="4">
        <f t="shared" si="148"/>
        <v>114.42000000000007</v>
      </c>
      <c r="G396" s="4">
        <f t="shared" si="138"/>
        <v>99.069166666666817</v>
      </c>
      <c r="H396" s="9">
        <f t="shared" si="149"/>
        <v>5.3800000000001091</v>
      </c>
      <c r="I396" s="4">
        <f t="shared" si="155"/>
        <v>-36.521999999999935</v>
      </c>
      <c r="K396" s="16">
        <f t="shared" si="153"/>
        <v>0.49055798570361442</v>
      </c>
      <c r="L396" s="4">
        <f t="shared" si="154"/>
        <v>93.729999999999563</v>
      </c>
      <c r="M396" s="6">
        <f t="shared" ref="M396:M459" si="158">(E396-MIN($E390:$E396))/(MAX($E390:$E396)-MIN($E390:$E396))</f>
        <v>0.15465859401278062</v>
      </c>
      <c r="N396" s="4">
        <f t="shared" ref="N396:N459" si="159">MAX($E390:$E396)-MIN($E390:$E396)</f>
        <v>297.29999999999927</v>
      </c>
      <c r="O396" s="6">
        <f t="shared" ref="O396:O459" si="160">(E396-MIN($E388:$E396))/(MAX($E388:$E396)-MIN($E388:$E396))</f>
        <v>0.15465859401278062</v>
      </c>
      <c r="P396" s="4">
        <f t="shared" ref="P396:P459" si="161">MAX($E388:$E396)-MIN($E388:$E396)</f>
        <v>297.29999999999927</v>
      </c>
      <c r="Q396" s="13"/>
      <c r="R396" s="13"/>
      <c r="S396" s="4">
        <f t="shared" si="152"/>
        <v>39.360000000000582</v>
      </c>
      <c r="T396" s="6">
        <f t="shared" si="156"/>
        <v>0.3497965790279553</v>
      </c>
      <c r="U396" s="4">
        <f t="shared" si="150"/>
        <v>75.059999999999491</v>
      </c>
      <c r="V396" s="6">
        <f t="shared" si="157"/>
        <v>-0.15075025154206287</v>
      </c>
      <c r="X396" s="4">
        <f t="shared" si="151"/>
        <v>39.360000000000582</v>
      </c>
      <c r="Z396" s="4">
        <f t="shared" si="141"/>
        <v>75.059999999999491</v>
      </c>
      <c r="AA396" s="4">
        <f t="shared" si="142"/>
        <v>5.3800000000001091</v>
      </c>
      <c r="AC396" s="4">
        <f t="shared" si="143"/>
        <v>-29.619999999999891</v>
      </c>
      <c r="AD396" s="4">
        <f t="shared" si="139"/>
        <v>218.03999999999905</v>
      </c>
      <c r="AG396" s="4">
        <f t="shared" si="140"/>
        <v>49.019999999999527</v>
      </c>
      <c r="AH396" s="4">
        <f t="shared" si="144"/>
        <v>78.280000000000655</v>
      </c>
      <c r="AI396" s="4">
        <f t="shared" si="145"/>
        <v>44.200000000000728</v>
      </c>
      <c r="AK396" s="4">
        <f t="shared" si="146"/>
        <v>-44.200000000000728</v>
      </c>
      <c r="AL396" s="4">
        <f t="shared" si="147"/>
        <v>-5.3800000000001091</v>
      </c>
    </row>
    <row r="397" spans="1:38">
      <c r="A397" s="2">
        <f>Pairs!P397</f>
        <v>40742</v>
      </c>
      <c r="B397" s="5">
        <f>Pairs!Q397</f>
        <v>7162.82</v>
      </c>
      <c r="C397" s="5">
        <f>Pairs!R397</f>
        <v>7171.55</v>
      </c>
      <c r="D397" s="5">
        <f>Pairs!S397</f>
        <v>7089.09</v>
      </c>
      <c r="E397" s="5">
        <f>Pairs!T397</f>
        <v>7107.92</v>
      </c>
      <c r="F397" s="4">
        <f t="shared" si="148"/>
        <v>82.460000000000036</v>
      </c>
      <c r="G397" s="4">
        <f t="shared" si="138"/>
        <v>98.198333333333423</v>
      </c>
      <c r="H397" s="9">
        <f t="shared" si="149"/>
        <v>-112.19999999999982</v>
      </c>
      <c r="I397" s="4">
        <f t="shared" si="155"/>
        <v>-24.465999999999987</v>
      </c>
      <c r="K397" s="16">
        <f t="shared" si="153"/>
        <v>0</v>
      </c>
      <c r="L397" s="4">
        <f t="shared" si="154"/>
        <v>159.94999999999982</v>
      </c>
      <c r="M397" s="6">
        <f t="shared" si="158"/>
        <v>0</v>
      </c>
      <c r="N397" s="4">
        <f t="shared" si="159"/>
        <v>294.80999999999949</v>
      </c>
      <c r="O397" s="6">
        <f t="shared" si="160"/>
        <v>0</v>
      </c>
      <c r="P397" s="4">
        <f t="shared" si="161"/>
        <v>363.51999999999953</v>
      </c>
      <c r="Q397" s="13"/>
      <c r="R397" s="13"/>
      <c r="S397" s="4">
        <f t="shared" si="152"/>
        <v>-48.569999999999709</v>
      </c>
      <c r="T397" s="6">
        <f t="shared" si="156"/>
        <v>-2.7632561613145819E-2</v>
      </c>
      <c r="U397" s="4">
        <f t="shared" si="150"/>
        <v>131.02999999999975</v>
      </c>
      <c r="V397" s="6">
        <f t="shared" si="157"/>
        <v>-0.90739357729649606</v>
      </c>
      <c r="X397" s="4">
        <f t="shared" si="151"/>
        <v>-48.569999999999709</v>
      </c>
      <c r="Z397" s="4">
        <f t="shared" si="141"/>
        <v>131.02999999999975</v>
      </c>
      <c r="AA397" s="4">
        <f t="shared" si="142"/>
        <v>112.19999999999982</v>
      </c>
      <c r="AC397" s="4">
        <f t="shared" si="143"/>
        <v>77.199999999999818</v>
      </c>
      <c r="AD397" s="4">
        <f t="shared" si="139"/>
        <v>295.23999999999887</v>
      </c>
      <c r="AG397" s="4">
        <f t="shared" si="140"/>
        <v>8.7300000000004729</v>
      </c>
      <c r="AH397" s="4">
        <f t="shared" si="144"/>
        <v>78.280000000000655</v>
      </c>
      <c r="AI397" s="4">
        <f t="shared" si="145"/>
        <v>44.200000000000728</v>
      </c>
      <c r="AK397" s="4">
        <f t="shared" si="146"/>
        <v>-44.200000000000728</v>
      </c>
      <c r="AL397" s="4">
        <f t="shared" si="147"/>
        <v>112.19999999999982</v>
      </c>
    </row>
    <row r="398" spans="1:38">
      <c r="A398" s="2">
        <f>Pairs!P398</f>
        <v>40743</v>
      </c>
      <c r="B398" s="5">
        <f>Pairs!Q398</f>
        <v>7148.48</v>
      </c>
      <c r="C398" s="5">
        <f>Pairs!R398</f>
        <v>7236.44</v>
      </c>
      <c r="D398" s="5">
        <f>Pairs!S398</f>
        <v>7139.76</v>
      </c>
      <c r="E398" s="5">
        <f>Pairs!T398</f>
        <v>7192.67</v>
      </c>
      <c r="F398" s="4">
        <f t="shared" si="148"/>
        <v>96.679999999999382</v>
      </c>
      <c r="G398" s="4">
        <f t="shared" si="138"/>
        <v>99.074166666666699</v>
      </c>
      <c r="H398" s="9">
        <f t="shared" si="149"/>
        <v>84.75</v>
      </c>
      <c r="I398" s="4">
        <f t="shared" si="155"/>
        <v>3.7059999999999489</v>
      </c>
      <c r="K398" s="16">
        <f t="shared" si="153"/>
        <v>0.52985307908721535</v>
      </c>
      <c r="L398" s="4">
        <f t="shared" si="154"/>
        <v>159.94999999999982</v>
      </c>
      <c r="M398" s="6">
        <f t="shared" si="158"/>
        <v>0.52985307908721535</v>
      </c>
      <c r="N398" s="4">
        <f t="shared" si="159"/>
        <v>159.94999999999982</v>
      </c>
      <c r="O398" s="6">
        <f t="shared" si="160"/>
        <v>0.23313710387323974</v>
      </c>
      <c r="P398" s="4">
        <f t="shared" si="161"/>
        <v>363.51999999999953</v>
      </c>
      <c r="Q398" s="13"/>
      <c r="R398" s="13"/>
      <c r="S398" s="4">
        <f t="shared" si="152"/>
        <v>128.51999999999953</v>
      </c>
      <c r="T398" s="6">
        <f t="shared" si="156"/>
        <v>0.80350109409190162</v>
      </c>
      <c r="U398" s="4">
        <f t="shared" si="150"/>
        <v>-31.840000000000146</v>
      </c>
      <c r="V398" s="6">
        <f t="shared" si="157"/>
        <v>0.19906220693966978</v>
      </c>
      <c r="X398" s="4">
        <f t="shared" si="151"/>
        <v>-31.840000000000146</v>
      </c>
      <c r="Z398" s="4">
        <f t="shared" si="141"/>
        <v>128.51999999999953</v>
      </c>
      <c r="AA398" s="4">
        <f t="shared" si="142"/>
        <v>84.75</v>
      </c>
      <c r="AC398" s="4">
        <f t="shared" si="143"/>
        <v>49.75</v>
      </c>
      <c r="AD398" s="4">
        <f t="shared" si="139"/>
        <v>344.98999999999887</v>
      </c>
      <c r="AG398" s="4">
        <f t="shared" si="140"/>
        <v>8.7199999999993452</v>
      </c>
      <c r="AH398" s="4">
        <f t="shared" si="144"/>
        <v>78.280000000000655</v>
      </c>
      <c r="AI398" s="4">
        <f t="shared" si="145"/>
        <v>44.200000000000728</v>
      </c>
      <c r="AK398" s="4">
        <f t="shared" si="146"/>
        <v>84.75</v>
      </c>
      <c r="AL398" s="4">
        <f t="shared" si="147"/>
        <v>-44.200000000000728</v>
      </c>
    </row>
    <row r="399" spans="1:38">
      <c r="A399" s="2">
        <f>Pairs!P399</f>
        <v>40744</v>
      </c>
      <c r="B399" s="5">
        <f>Pairs!Q399</f>
        <v>7250.18</v>
      </c>
      <c r="C399" s="5">
        <f>Pairs!R399</f>
        <v>7263.18</v>
      </c>
      <c r="D399" s="5">
        <f>Pairs!S399</f>
        <v>7166.37</v>
      </c>
      <c r="E399" s="5">
        <f>Pairs!T399</f>
        <v>7221.36</v>
      </c>
      <c r="F399" s="4">
        <f t="shared" si="148"/>
        <v>96.8100000000004</v>
      </c>
      <c r="G399" s="4">
        <f t="shared" ref="G399:G462" si="162">AVERAGE(F388:F399)</f>
        <v>104.33750000000002</v>
      </c>
      <c r="H399" s="9">
        <f t="shared" si="149"/>
        <v>28.6899999999996</v>
      </c>
      <c r="I399" s="4">
        <f t="shared" si="155"/>
        <v>-9.302000000000044</v>
      </c>
      <c r="K399" s="16">
        <f t="shared" si="153"/>
        <v>1</v>
      </c>
      <c r="L399" s="4">
        <f t="shared" si="154"/>
        <v>113.4399999999996</v>
      </c>
      <c r="M399" s="6">
        <f t="shared" si="158"/>
        <v>0.70922163175992325</v>
      </c>
      <c r="N399" s="4">
        <f t="shared" si="159"/>
        <v>159.94999999999982</v>
      </c>
      <c r="O399" s="6">
        <f t="shared" si="160"/>
        <v>0.38479020386011259</v>
      </c>
      <c r="P399" s="4">
        <f t="shared" si="161"/>
        <v>294.80999999999949</v>
      </c>
      <c r="Q399" s="13"/>
      <c r="R399" s="13"/>
      <c r="S399" s="4">
        <f t="shared" si="152"/>
        <v>70.510000000000218</v>
      </c>
      <c r="T399" s="6">
        <f t="shared" si="156"/>
        <v>0.97067833698030881</v>
      </c>
      <c r="U399" s="4">
        <f t="shared" si="150"/>
        <v>26.300000000000182</v>
      </c>
      <c r="V399" s="6">
        <f t="shared" si="157"/>
        <v>0.36542669584245002</v>
      </c>
      <c r="X399" s="4">
        <f t="shared" si="151"/>
        <v>26.300000000000182</v>
      </c>
      <c r="Z399" s="4">
        <f t="shared" si="141"/>
        <v>70.510000000000218</v>
      </c>
      <c r="AA399" s="4">
        <f t="shared" si="142"/>
        <v>28.6899999999996</v>
      </c>
      <c r="AC399" s="4">
        <f t="shared" si="143"/>
        <v>-6.3100000000004002</v>
      </c>
      <c r="AD399" s="4">
        <f t="shared" si="139"/>
        <v>365.42999999999847</v>
      </c>
      <c r="AG399" s="4">
        <f t="shared" si="140"/>
        <v>13</v>
      </c>
      <c r="AH399" s="4">
        <f t="shared" si="144"/>
        <v>78.280000000000655</v>
      </c>
      <c r="AI399" s="4">
        <f t="shared" si="145"/>
        <v>44.200000000000728</v>
      </c>
      <c r="AK399" s="4">
        <f t="shared" si="146"/>
        <v>28.6899999999996</v>
      </c>
      <c r="AL399" s="4">
        <f t="shared" si="147"/>
        <v>-44.200000000000728</v>
      </c>
    </row>
    <row r="400" spans="1:38">
      <c r="A400" s="2">
        <f>Pairs!P400</f>
        <v>40745</v>
      </c>
      <c r="B400" s="5">
        <f>Pairs!Q400</f>
        <v>7063.02</v>
      </c>
      <c r="C400" s="5">
        <f>Pairs!R400</f>
        <v>7063.02</v>
      </c>
      <c r="D400" s="5">
        <f>Pairs!S400</f>
        <v>7063.02</v>
      </c>
      <c r="E400" s="5">
        <f>Pairs!T400</f>
        <v>7063.02</v>
      </c>
      <c r="F400" s="4">
        <f t="shared" si="148"/>
        <v>0</v>
      </c>
      <c r="G400" s="4">
        <f t="shared" si="162"/>
        <v>100.15416666666663</v>
      </c>
      <c r="H400" s="9">
        <f t="shared" si="149"/>
        <v>-158.33999999999924</v>
      </c>
      <c r="I400" s="4">
        <f t="shared" si="155"/>
        <v>-30.34399999999987</v>
      </c>
      <c r="K400" s="16">
        <f t="shared" si="153"/>
        <v>0</v>
      </c>
      <c r="L400" s="4">
        <f t="shared" si="154"/>
        <v>158.33999999999924</v>
      </c>
      <c r="M400" s="6">
        <f t="shared" si="158"/>
        <v>0</v>
      </c>
      <c r="N400" s="4">
        <f t="shared" si="159"/>
        <v>204.84999999999945</v>
      </c>
      <c r="O400" s="6">
        <f t="shared" si="160"/>
        <v>0</v>
      </c>
      <c r="P400" s="4">
        <f t="shared" si="161"/>
        <v>204.84999999999945</v>
      </c>
      <c r="Q400" s="13"/>
      <c r="R400" s="13"/>
      <c r="S400" s="4">
        <f t="shared" si="152"/>
        <v>-158.33999999999924</v>
      </c>
      <c r="T400" s="6">
        <f t="shared" si="156"/>
        <v>-0.39580394922425771</v>
      </c>
      <c r="U400" s="4">
        <f t="shared" si="150"/>
        <v>158.33999999999924</v>
      </c>
      <c r="V400" s="6">
        <f t="shared" si="157"/>
        <v>-0.39580394922425771</v>
      </c>
      <c r="X400" s="4">
        <f t="shared" si="151"/>
        <v>-158.33999999999924</v>
      </c>
      <c r="Z400" s="4">
        <f t="shared" si="141"/>
        <v>158.33999999999924</v>
      </c>
      <c r="AA400" s="4">
        <f t="shared" si="142"/>
        <v>158.33999999999924</v>
      </c>
      <c r="AC400" s="4">
        <f t="shared" si="143"/>
        <v>123.33999999999924</v>
      </c>
      <c r="AD400" s="4">
        <f t="shared" ref="AD400:AD463" si="163">SUM(AC391:AC400)</f>
        <v>483.51999999999771</v>
      </c>
      <c r="AG400" s="4">
        <f t="shared" si="140"/>
        <v>0</v>
      </c>
      <c r="AH400" s="4">
        <f t="shared" si="144"/>
        <v>78.280000000000655</v>
      </c>
      <c r="AI400" s="4">
        <f t="shared" si="145"/>
        <v>44.200000000000728</v>
      </c>
      <c r="AK400" s="4">
        <f t="shared" si="146"/>
        <v>-44.200000000000728</v>
      </c>
      <c r="AL400" s="4">
        <f t="shared" si="147"/>
        <v>158.33999999999924</v>
      </c>
    </row>
    <row r="401" spans="1:38">
      <c r="A401" s="2">
        <f>Pairs!P401</f>
        <v>40746</v>
      </c>
      <c r="B401" s="5">
        <f>Pairs!Q401</f>
        <v>7308.48</v>
      </c>
      <c r="C401" s="5">
        <f>Pairs!R401</f>
        <v>7357.25</v>
      </c>
      <c r="D401" s="5">
        <f>Pairs!S401</f>
        <v>7266.79</v>
      </c>
      <c r="E401" s="5">
        <f>Pairs!T401</f>
        <v>7326.39</v>
      </c>
      <c r="F401" s="4">
        <f t="shared" si="148"/>
        <v>90.460000000000036</v>
      </c>
      <c r="G401" s="4">
        <f t="shared" si="162"/>
        <v>103.19499999999994</v>
      </c>
      <c r="H401" s="9">
        <f t="shared" si="149"/>
        <v>263.36999999999989</v>
      </c>
      <c r="I401" s="4">
        <f t="shared" si="155"/>
        <v>21.254000000000087</v>
      </c>
      <c r="K401" s="16">
        <f t="shared" si="153"/>
        <v>1</v>
      </c>
      <c r="L401" s="4">
        <f t="shared" si="154"/>
        <v>263.36999999999989</v>
      </c>
      <c r="M401" s="6">
        <f t="shared" si="158"/>
        <v>1</v>
      </c>
      <c r="N401" s="4">
        <f t="shared" si="159"/>
        <v>263.36999999999989</v>
      </c>
      <c r="O401" s="6">
        <f t="shared" si="160"/>
        <v>1</v>
      </c>
      <c r="P401" s="4">
        <f t="shared" si="161"/>
        <v>263.36999999999989</v>
      </c>
      <c r="Q401" s="13"/>
      <c r="R401" s="13"/>
      <c r="S401" s="4">
        <f t="shared" si="152"/>
        <v>294.22999999999956</v>
      </c>
      <c r="T401" s="6">
        <f t="shared" si="156"/>
        <v>1.8582164961475369</v>
      </c>
      <c r="U401" s="4">
        <f t="shared" si="150"/>
        <v>-203.76999999999953</v>
      </c>
      <c r="V401" s="6">
        <f t="shared" si="157"/>
        <v>1.2869142351901004</v>
      </c>
      <c r="X401" s="4">
        <f t="shared" si="151"/>
        <v>-203.76999999999953</v>
      </c>
      <c r="Z401" s="4">
        <f t="shared" si="141"/>
        <v>294.22999999999956</v>
      </c>
      <c r="AA401" s="4">
        <f t="shared" si="142"/>
        <v>263.36999999999989</v>
      </c>
      <c r="AC401" s="4">
        <f t="shared" si="143"/>
        <v>200</v>
      </c>
      <c r="AD401" s="4">
        <f t="shared" si="163"/>
        <v>649.80999999999767</v>
      </c>
      <c r="AG401" s="4">
        <f t="shared" si="140"/>
        <v>41.6899999999996</v>
      </c>
      <c r="AH401" s="4">
        <f t="shared" si="144"/>
        <v>78.280000000000655</v>
      </c>
      <c r="AI401" s="4">
        <f t="shared" si="145"/>
        <v>44.200000000000728</v>
      </c>
      <c r="AK401" s="4">
        <f t="shared" si="146"/>
        <v>263.36999999999989</v>
      </c>
      <c r="AL401" s="4">
        <f t="shared" si="147"/>
        <v>-44.200000000000728</v>
      </c>
    </row>
    <row r="402" spans="1:38">
      <c r="A402" s="2">
        <f>Pairs!P402</f>
        <v>40749</v>
      </c>
      <c r="B402" s="5">
        <f>Pairs!Q402</f>
        <v>7273.6</v>
      </c>
      <c r="C402" s="5">
        <f>Pairs!R402</f>
        <v>7366.78</v>
      </c>
      <c r="D402" s="5">
        <f>Pairs!S402</f>
        <v>7258.52</v>
      </c>
      <c r="E402" s="5">
        <f>Pairs!T402</f>
        <v>7344.54</v>
      </c>
      <c r="F402" s="4">
        <f t="shared" si="148"/>
        <v>108.25999999999931</v>
      </c>
      <c r="G402" s="4">
        <f t="shared" si="162"/>
        <v>106.11916666666654</v>
      </c>
      <c r="H402" s="9">
        <f t="shared" si="149"/>
        <v>18.149999999999636</v>
      </c>
      <c r="I402" s="4">
        <f t="shared" si="155"/>
        <v>47.323999999999977</v>
      </c>
      <c r="K402" s="16">
        <f t="shared" si="153"/>
        <v>1</v>
      </c>
      <c r="L402" s="4">
        <f t="shared" si="154"/>
        <v>281.51999999999953</v>
      </c>
      <c r="M402" s="6">
        <f t="shared" si="158"/>
        <v>1</v>
      </c>
      <c r="N402" s="4">
        <f t="shared" si="159"/>
        <v>281.51999999999953</v>
      </c>
      <c r="O402" s="6">
        <f t="shared" si="160"/>
        <v>1</v>
      </c>
      <c r="P402" s="4">
        <f t="shared" si="161"/>
        <v>281.51999999999953</v>
      </c>
      <c r="Q402" s="13"/>
      <c r="R402" s="13"/>
      <c r="S402" s="4">
        <f t="shared" si="152"/>
        <v>40.389999999999418</v>
      </c>
      <c r="T402" s="6">
        <f t="shared" si="156"/>
        <v>1.153358393135131</v>
      </c>
      <c r="U402" s="4">
        <f t="shared" si="150"/>
        <v>67.869999999999891</v>
      </c>
      <c r="V402" s="6">
        <f t="shared" si="157"/>
        <v>0.74230170482591062</v>
      </c>
      <c r="X402" s="4">
        <f t="shared" si="151"/>
        <v>40.389999999999418</v>
      </c>
      <c r="Z402" s="4">
        <f t="shared" si="141"/>
        <v>67.869999999999891</v>
      </c>
      <c r="AA402" s="4">
        <f t="shared" si="142"/>
        <v>18.149999999999636</v>
      </c>
      <c r="AC402" s="4">
        <f t="shared" si="143"/>
        <v>-16.850000000000364</v>
      </c>
      <c r="AD402" s="4">
        <f t="shared" si="163"/>
        <v>495.47999999999774</v>
      </c>
      <c r="AG402" s="4">
        <f t="shared" ref="AG402:AG465" si="164">IF(C402-B402&gt;B402-D402,B402-D402,C402-B402)</f>
        <v>15.079999999999927</v>
      </c>
      <c r="AH402" s="4">
        <f t="shared" si="144"/>
        <v>78.280000000000655</v>
      </c>
      <c r="AI402" s="4">
        <f t="shared" si="145"/>
        <v>44.200000000000728</v>
      </c>
      <c r="AK402" s="4">
        <f t="shared" si="146"/>
        <v>-44.200000000000728</v>
      </c>
      <c r="AL402" s="4">
        <f t="shared" si="147"/>
        <v>-18.149999999999636</v>
      </c>
    </row>
    <row r="403" spans="1:38">
      <c r="A403" s="2">
        <f>Pairs!P403</f>
        <v>40750</v>
      </c>
      <c r="B403" s="5">
        <f>Pairs!Q403</f>
        <v>7369.89</v>
      </c>
      <c r="C403" s="5">
        <f>Pairs!R403</f>
        <v>7382.8</v>
      </c>
      <c r="D403" s="5">
        <f>Pairs!S403</f>
        <v>7302.5</v>
      </c>
      <c r="E403" s="5">
        <f>Pairs!T403</f>
        <v>7349.45</v>
      </c>
      <c r="F403" s="4">
        <f t="shared" si="148"/>
        <v>80.300000000000182</v>
      </c>
      <c r="G403" s="4">
        <f t="shared" si="162"/>
        <v>101.66666666666659</v>
      </c>
      <c r="H403" s="9">
        <f t="shared" si="149"/>
        <v>4.9099999999998545</v>
      </c>
      <c r="I403" s="4">
        <f t="shared" si="155"/>
        <v>31.355999999999948</v>
      </c>
      <c r="K403" s="16">
        <f t="shared" si="153"/>
        <v>1</v>
      </c>
      <c r="L403" s="4">
        <f t="shared" si="154"/>
        <v>286.42999999999938</v>
      </c>
      <c r="M403" s="6">
        <f t="shared" si="158"/>
        <v>1</v>
      </c>
      <c r="N403" s="4">
        <f t="shared" si="159"/>
        <v>286.42999999999938</v>
      </c>
      <c r="O403" s="6">
        <f t="shared" si="160"/>
        <v>1</v>
      </c>
      <c r="P403" s="4">
        <f t="shared" si="161"/>
        <v>286.42999999999938</v>
      </c>
      <c r="Q403" s="13"/>
      <c r="R403" s="13"/>
      <c r="S403" s="4">
        <f t="shared" si="152"/>
        <v>38.260000000000218</v>
      </c>
      <c r="T403" s="6">
        <f t="shared" si="156"/>
        <v>1.135905086672351</v>
      </c>
      <c r="U403" s="4">
        <f t="shared" si="150"/>
        <v>42.039999999999964</v>
      </c>
      <c r="V403" s="6">
        <f t="shared" si="157"/>
        <v>0.85066780335322523</v>
      </c>
      <c r="X403" s="4">
        <f t="shared" si="151"/>
        <v>38.260000000000218</v>
      </c>
      <c r="Z403" s="4">
        <f t="shared" si="141"/>
        <v>42.039999999999964</v>
      </c>
      <c r="AA403" s="4">
        <f t="shared" si="142"/>
        <v>4.9099999999998545</v>
      </c>
      <c r="AC403" s="4">
        <f t="shared" si="143"/>
        <v>-30.090000000000146</v>
      </c>
      <c r="AD403" s="4">
        <f t="shared" si="163"/>
        <v>444.27999999999793</v>
      </c>
      <c r="AG403" s="4">
        <f t="shared" si="164"/>
        <v>12.909999999999854</v>
      </c>
      <c r="AH403" s="4">
        <f t="shared" si="144"/>
        <v>78.280000000000655</v>
      </c>
      <c r="AI403" s="4">
        <f t="shared" si="145"/>
        <v>44.200000000000728</v>
      </c>
      <c r="AK403" s="4">
        <f t="shared" si="146"/>
        <v>4.9099999999998545</v>
      </c>
      <c r="AL403" s="4">
        <f t="shared" si="147"/>
        <v>-4.9099999999998545</v>
      </c>
    </row>
    <row r="404" spans="1:38">
      <c r="A404" s="2">
        <f>Pairs!P404</f>
        <v>40751</v>
      </c>
      <c r="B404" s="5">
        <f>Pairs!Q404</f>
        <v>7315.75</v>
      </c>
      <c r="C404" s="5">
        <f>Pairs!R404</f>
        <v>7344.17</v>
      </c>
      <c r="D404" s="5">
        <f>Pairs!S404</f>
        <v>7216.58</v>
      </c>
      <c r="E404" s="5">
        <f>Pairs!T404</f>
        <v>7252.68</v>
      </c>
      <c r="F404" s="4">
        <f t="shared" si="148"/>
        <v>127.59000000000015</v>
      </c>
      <c r="G404" s="4">
        <f t="shared" si="162"/>
        <v>98.170833333333277</v>
      </c>
      <c r="H404" s="9">
        <f t="shared" si="149"/>
        <v>-96.769999999999527</v>
      </c>
      <c r="I404" s="4">
        <f t="shared" si="155"/>
        <v>6.2640000000001237</v>
      </c>
      <c r="K404" s="16">
        <f t="shared" si="153"/>
        <v>0.66215131096603097</v>
      </c>
      <c r="L404" s="4">
        <f t="shared" si="154"/>
        <v>286.42999999999938</v>
      </c>
      <c r="M404" s="6">
        <f t="shared" si="158"/>
        <v>0.66215131096603097</v>
      </c>
      <c r="N404" s="4">
        <f t="shared" si="159"/>
        <v>286.42999999999938</v>
      </c>
      <c r="O404" s="6">
        <f t="shared" si="160"/>
        <v>0.66215131096603097</v>
      </c>
      <c r="P404" s="4">
        <f t="shared" si="161"/>
        <v>286.42999999999938</v>
      </c>
      <c r="Q404" s="13"/>
      <c r="R404" s="13"/>
      <c r="S404" s="4">
        <f t="shared" si="152"/>
        <v>-5.2799999999997453</v>
      </c>
      <c r="T404" s="6">
        <f t="shared" si="156"/>
        <v>0.98156617672729896</v>
      </c>
      <c r="U404" s="4">
        <f t="shared" si="150"/>
        <v>132.86999999999989</v>
      </c>
      <c r="V404" s="6">
        <f t="shared" si="157"/>
        <v>0.53611702684774576</v>
      </c>
      <c r="X404" s="4">
        <f t="shared" si="151"/>
        <v>-5.2799999999997453</v>
      </c>
      <c r="Z404" s="4">
        <f t="shared" ref="Z404:Z467" si="165">MAX(S404,U404)</f>
        <v>132.86999999999989</v>
      </c>
      <c r="AA404" s="4">
        <f t="shared" ref="AA404:AA467" si="166">ABS(H404)</f>
        <v>96.769999999999527</v>
      </c>
      <c r="AC404" s="4">
        <f t="shared" si="143"/>
        <v>61.769999999999527</v>
      </c>
      <c r="AD404" s="4">
        <f t="shared" si="163"/>
        <v>447.31999999999789</v>
      </c>
      <c r="AG404" s="4">
        <f t="shared" si="164"/>
        <v>28.420000000000073</v>
      </c>
      <c r="AH404" s="4">
        <f t="shared" si="144"/>
        <v>78.280000000000655</v>
      </c>
      <c r="AI404" s="4">
        <f t="shared" si="145"/>
        <v>44.200000000000728</v>
      </c>
      <c r="AK404" s="4">
        <f t="shared" si="146"/>
        <v>-44.200000000000728</v>
      </c>
      <c r="AL404" s="4">
        <f t="shared" si="147"/>
        <v>96.769999999999527</v>
      </c>
    </row>
    <row r="405" spans="1:38">
      <c r="A405" s="2">
        <f>Pairs!P405</f>
        <v>40752</v>
      </c>
      <c r="B405" s="5">
        <f>Pairs!Q405</f>
        <v>7163.95</v>
      </c>
      <c r="C405" s="5">
        <f>Pairs!R405</f>
        <v>7203.01</v>
      </c>
      <c r="D405" s="5">
        <f>Pairs!S405</f>
        <v>7110.13</v>
      </c>
      <c r="E405" s="5">
        <f>Pairs!T405</f>
        <v>7190.06</v>
      </c>
      <c r="F405" s="4">
        <f t="shared" si="148"/>
        <v>92.880000000000109</v>
      </c>
      <c r="G405" s="4">
        <f t="shared" si="162"/>
        <v>89.726666666666617</v>
      </c>
      <c r="H405" s="9">
        <f t="shared" si="149"/>
        <v>-62.619999999999891</v>
      </c>
      <c r="I405" s="4">
        <f t="shared" si="155"/>
        <v>25.407999999999994</v>
      </c>
      <c r="K405" s="16">
        <f t="shared" si="153"/>
        <v>0</v>
      </c>
      <c r="L405" s="4">
        <f t="shared" si="154"/>
        <v>159.38999999999942</v>
      </c>
      <c r="M405" s="6">
        <f t="shared" si="158"/>
        <v>0.44352895995531277</v>
      </c>
      <c r="N405" s="4">
        <f t="shared" si="159"/>
        <v>286.42999999999938</v>
      </c>
      <c r="O405" s="6">
        <f t="shared" si="160"/>
        <v>0.44352895995531277</v>
      </c>
      <c r="P405" s="4">
        <f t="shared" si="161"/>
        <v>286.42999999999938</v>
      </c>
      <c r="Q405" s="13"/>
      <c r="R405" s="13"/>
      <c r="S405" s="4">
        <f t="shared" si="152"/>
        <v>-49.670000000000073</v>
      </c>
      <c r="T405" s="6">
        <f t="shared" si="156"/>
        <v>0.48874070453513979</v>
      </c>
      <c r="U405" s="4">
        <f t="shared" si="150"/>
        <v>142.55000000000018</v>
      </c>
      <c r="V405" s="6">
        <f t="shared" si="157"/>
        <v>0.16447299514715558</v>
      </c>
      <c r="X405" s="4">
        <f t="shared" si="151"/>
        <v>-49.670000000000073</v>
      </c>
      <c r="Z405" s="4">
        <f t="shared" si="165"/>
        <v>142.55000000000018</v>
      </c>
      <c r="AA405" s="4">
        <f t="shared" si="166"/>
        <v>62.619999999999891</v>
      </c>
      <c r="AC405" s="4">
        <f t="shared" si="143"/>
        <v>27.619999999999891</v>
      </c>
      <c r="AD405" s="4">
        <f t="shared" si="163"/>
        <v>456.80999999999767</v>
      </c>
      <c r="AG405" s="4">
        <f t="shared" si="164"/>
        <v>39.0600000000004</v>
      </c>
      <c r="AH405" s="4">
        <f t="shared" si="144"/>
        <v>78.280000000000655</v>
      </c>
      <c r="AI405" s="4">
        <f t="shared" si="145"/>
        <v>44.200000000000728</v>
      </c>
      <c r="AK405" s="4">
        <f t="shared" si="146"/>
        <v>-44.200000000000728</v>
      </c>
      <c r="AL405" s="4">
        <f t="shared" si="147"/>
        <v>62.619999999999891</v>
      </c>
    </row>
    <row r="406" spans="1:38">
      <c r="A406" s="2">
        <f>Pairs!P406</f>
        <v>40753</v>
      </c>
      <c r="B406" s="5">
        <f>Pairs!Q406</f>
        <v>7108.27</v>
      </c>
      <c r="C406" s="5">
        <f>Pairs!R406</f>
        <v>7190.91</v>
      </c>
      <c r="D406" s="5">
        <f>Pairs!S406</f>
        <v>7063.82</v>
      </c>
      <c r="E406" s="5">
        <f>Pairs!T406</f>
        <v>7158.77</v>
      </c>
      <c r="F406" s="4">
        <f t="shared" si="148"/>
        <v>127.09000000000015</v>
      </c>
      <c r="G406" s="4">
        <f t="shared" si="162"/>
        <v>90.561666666666653</v>
      </c>
      <c r="H406" s="9">
        <f t="shared" si="149"/>
        <v>-31.289999999999964</v>
      </c>
      <c r="I406" s="4">
        <f t="shared" si="155"/>
        <v>-33.52399999999998</v>
      </c>
      <c r="K406" s="16">
        <f t="shared" si="153"/>
        <v>0</v>
      </c>
      <c r="L406" s="4">
        <f t="shared" si="154"/>
        <v>190.67999999999938</v>
      </c>
      <c r="M406" s="6">
        <f t="shared" si="158"/>
        <v>0.33428760953810777</v>
      </c>
      <c r="N406" s="4">
        <f t="shared" si="159"/>
        <v>286.42999999999938</v>
      </c>
      <c r="O406" s="6">
        <f t="shared" si="160"/>
        <v>0.33428760953810777</v>
      </c>
      <c r="P406" s="4">
        <f t="shared" si="161"/>
        <v>286.42999999999938</v>
      </c>
      <c r="Q406" s="13"/>
      <c r="R406" s="13"/>
      <c r="S406" s="4">
        <f t="shared" si="152"/>
        <v>0.8499999999994543</v>
      </c>
      <c r="T406" s="6">
        <f t="shared" si="156"/>
        <v>5.3328314197845375E-3</v>
      </c>
      <c r="U406" s="4">
        <f t="shared" si="150"/>
        <v>126.24000000000069</v>
      </c>
      <c r="V406" s="6">
        <f t="shared" si="157"/>
        <v>-0.79201957462827755</v>
      </c>
      <c r="X406" s="4">
        <f t="shared" si="151"/>
        <v>0.8499999999994543</v>
      </c>
      <c r="Z406" s="4">
        <f t="shared" si="165"/>
        <v>126.24000000000069</v>
      </c>
      <c r="AA406" s="4">
        <f t="shared" si="166"/>
        <v>31.289999999999964</v>
      </c>
      <c r="AC406" s="4">
        <f t="shared" si="143"/>
        <v>-3.7100000000000364</v>
      </c>
      <c r="AD406" s="4">
        <f t="shared" si="163"/>
        <v>482.71999999999753</v>
      </c>
      <c r="AG406" s="4">
        <f t="shared" si="164"/>
        <v>44.450000000000728</v>
      </c>
      <c r="AH406" s="4">
        <f t="shared" si="144"/>
        <v>78.280000000000655</v>
      </c>
      <c r="AI406" s="4">
        <f t="shared" si="145"/>
        <v>44.450000000000728</v>
      </c>
      <c r="AK406" s="4">
        <f t="shared" si="146"/>
        <v>-44.450000000000728</v>
      </c>
      <c r="AL406" s="4">
        <f t="shared" si="147"/>
        <v>31.289999999999964</v>
      </c>
    </row>
    <row r="407" spans="1:38">
      <c r="A407" s="2">
        <f>Pairs!P407</f>
        <v>40756</v>
      </c>
      <c r="B407" s="5">
        <f>Pairs!Q407</f>
        <v>7254.5</v>
      </c>
      <c r="C407" s="5">
        <f>Pairs!R407</f>
        <v>7282.01</v>
      </c>
      <c r="D407" s="5">
        <f>Pairs!S407</f>
        <v>6953.98</v>
      </c>
      <c r="E407" s="5">
        <f>Pairs!T407</f>
        <v>6953.98</v>
      </c>
      <c r="F407" s="4">
        <f t="shared" si="148"/>
        <v>328.03000000000065</v>
      </c>
      <c r="G407" s="4">
        <f t="shared" si="162"/>
        <v>112.08166666666671</v>
      </c>
      <c r="H407" s="9">
        <f t="shared" si="149"/>
        <v>-204.79000000000087</v>
      </c>
      <c r="I407" s="4">
        <f t="shared" si="155"/>
        <v>-78.11200000000008</v>
      </c>
      <c r="K407" s="16">
        <f t="shared" si="153"/>
        <v>0</v>
      </c>
      <c r="L407" s="4">
        <f t="shared" si="154"/>
        <v>395.47000000000025</v>
      </c>
      <c r="M407" s="6">
        <f t="shared" si="158"/>
        <v>0</v>
      </c>
      <c r="N407" s="4">
        <f t="shared" si="159"/>
        <v>395.47000000000025</v>
      </c>
      <c r="O407" s="6">
        <f t="shared" si="160"/>
        <v>0</v>
      </c>
      <c r="P407" s="4">
        <f t="shared" si="161"/>
        <v>395.47000000000025</v>
      </c>
      <c r="Q407" s="13"/>
      <c r="R407" s="13"/>
      <c r="S407" s="4">
        <f t="shared" si="152"/>
        <v>123.23999999999978</v>
      </c>
      <c r="T407" s="6">
        <f t="shared" si="156"/>
        <v>0.64631843926998211</v>
      </c>
      <c r="U407" s="4">
        <f t="shared" si="150"/>
        <v>204.79000000000087</v>
      </c>
      <c r="V407" s="6">
        <f t="shared" si="157"/>
        <v>-1.0739983217956868</v>
      </c>
      <c r="X407" s="4">
        <f t="shared" si="151"/>
        <v>123.23999999999978</v>
      </c>
      <c r="Z407" s="4">
        <f t="shared" si="165"/>
        <v>204.79000000000087</v>
      </c>
      <c r="AA407" s="4">
        <f t="shared" si="166"/>
        <v>204.79000000000087</v>
      </c>
      <c r="AC407" s="4">
        <f t="shared" si="143"/>
        <v>169.79000000000087</v>
      </c>
      <c r="AD407" s="4">
        <f t="shared" si="163"/>
        <v>575.30999999999858</v>
      </c>
      <c r="AG407" s="4">
        <f t="shared" si="164"/>
        <v>27.510000000000218</v>
      </c>
      <c r="AH407" s="4">
        <f t="shared" si="144"/>
        <v>78.280000000000655</v>
      </c>
      <c r="AI407" s="4">
        <f t="shared" si="145"/>
        <v>44.450000000000728</v>
      </c>
      <c r="AK407" s="4">
        <f t="shared" si="146"/>
        <v>-44.450000000000728</v>
      </c>
      <c r="AL407" s="4">
        <f t="shared" si="147"/>
        <v>-44.450000000000728</v>
      </c>
    </row>
    <row r="408" spans="1:38">
      <c r="A408" s="2">
        <f>Pairs!P408</f>
        <v>40757</v>
      </c>
      <c r="B408" s="5">
        <f>Pairs!Q408</f>
        <v>6909.43</v>
      </c>
      <c r="C408" s="5">
        <f>Pairs!R408</f>
        <v>6938.34</v>
      </c>
      <c r="D408" s="5">
        <f>Pairs!S408</f>
        <v>6772.38</v>
      </c>
      <c r="E408" s="5">
        <f>Pairs!T408</f>
        <v>6796.75</v>
      </c>
      <c r="F408" s="4">
        <f t="shared" si="148"/>
        <v>165.96000000000004</v>
      </c>
      <c r="G408" s="4">
        <f t="shared" si="162"/>
        <v>116.37666666666671</v>
      </c>
      <c r="H408" s="9">
        <f t="shared" si="149"/>
        <v>-157.22999999999956</v>
      </c>
      <c r="I408" s="4">
        <f t="shared" si="155"/>
        <v>-110.53999999999996</v>
      </c>
      <c r="K408" s="16">
        <f t="shared" si="153"/>
        <v>0</v>
      </c>
      <c r="L408" s="4">
        <f t="shared" si="154"/>
        <v>455.93000000000029</v>
      </c>
      <c r="M408" s="6">
        <f t="shared" si="158"/>
        <v>0</v>
      </c>
      <c r="N408" s="4">
        <f t="shared" si="159"/>
        <v>552.69999999999982</v>
      </c>
      <c r="O408" s="6">
        <f t="shared" si="160"/>
        <v>0</v>
      </c>
      <c r="P408" s="4">
        <f t="shared" si="161"/>
        <v>552.69999999999982</v>
      </c>
      <c r="Q408" s="13"/>
      <c r="R408" s="13"/>
      <c r="S408" s="4">
        <f t="shared" si="152"/>
        <v>-15.639999999999418</v>
      </c>
      <c r="T408" s="6">
        <f t="shared" si="156"/>
        <v>-3.9547879738031727E-2</v>
      </c>
      <c r="U408" s="4">
        <f t="shared" si="150"/>
        <v>181.59999999999945</v>
      </c>
      <c r="V408" s="6">
        <f t="shared" si="157"/>
        <v>-0.45920044504007723</v>
      </c>
      <c r="X408" s="4">
        <f t="shared" si="151"/>
        <v>-15.639999999999418</v>
      </c>
      <c r="Z408" s="4">
        <f t="shared" si="165"/>
        <v>181.59999999999945</v>
      </c>
      <c r="AA408" s="4">
        <f t="shared" si="166"/>
        <v>157.22999999999956</v>
      </c>
      <c r="AC408" s="4">
        <f t="shared" si="143"/>
        <v>122.22999999999956</v>
      </c>
      <c r="AD408" s="4">
        <f t="shared" si="163"/>
        <v>647.78999999999814</v>
      </c>
      <c r="AG408" s="4">
        <f t="shared" si="164"/>
        <v>28.909999999999854</v>
      </c>
      <c r="AH408" s="4">
        <f t="shared" si="144"/>
        <v>78.280000000000655</v>
      </c>
      <c r="AI408" s="4">
        <f t="shared" si="145"/>
        <v>44.450000000000728</v>
      </c>
      <c r="AK408" s="4">
        <f t="shared" si="146"/>
        <v>-44.450000000000728</v>
      </c>
      <c r="AL408" s="4">
        <f t="shared" si="147"/>
        <v>157.22999999999956</v>
      </c>
    </row>
    <row r="409" spans="1:38">
      <c r="A409" s="2">
        <f>Pairs!P409</f>
        <v>40758</v>
      </c>
      <c r="B409" s="5">
        <f>Pairs!Q409</f>
        <v>6717.84</v>
      </c>
      <c r="C409" s="5">
        <f>Pairs!R409</f>
        <v>6783.07</v>
      </c>
      <c r="D409" s="5">
        <f>Pairs!S409</f>
        <v>6543.6</v>
      </c>
      <c r="E409" s="5">
        <f>Pairs!T409</f>
        <v>6640.59</v>
      </c>
      <c r="F409" s="4">
        <f t="shared" si="148"/>
        <v>239.46999999999935</v>
      </c>
      <c r="G409" s="4">
        <f t="shared" si="162"/>
        <v>129.46083333333331</v>
      </c>
      <c r="H409" s="9">
        <f t="shared" si="149"/>
        <v>-156.15999999999985</v>
      </c>
      <c r="I409" s="4">
        <f t="shared" si="155"/>
        <v>-122.41800000000003</v>
      </c>
      <c r="K409" s="16">
        <f t="shared" si="153"/>
        <v>0</v>
      </c>
      <c r="L409" s="4">
        <f t="shared" si="154"/>
        <v>549.47000000000025</v>
      </c>
      <c r="M409" s="6">
        <f t="shared" si="158"/>
        <v>0</v>
      </c>
      <c r="N409" s="4">
        <f t="shared" si="159"/>
        <v>708.85999999999967</v>
      </c>
      <c r="O409" s="6">
        <f t="shared" si="160"/>
        <v>0</v>
      </c>
      <c r="P409" s="4">
        <f t="shared" si="161"/>
        <v>708.85999999999967</v>
      </c>
      <c r="Q409" s="13"/>
      <c r="R409" s="13"/>
      <c r="S409" s="4">
        <f t="shared" si="152"/>
        <v>-13.680000000000291</v>
      </c>
      <c r="T409" s="6">
        <f t="shared" si="156"/>
        <v>-3.0004605970215346E-2</v>
      </c>
      <c r="U409" s="4">
        <f t="shared" si="150"/>
        <v>253.14999999999964</v>
      </c>
      <c r="V409" s="6">
        <f t="shared" si="157"/>
        <v>-0.55523874278946217</v>
      </c>
      <c r="X409" s="4">
        <f t="shared" si="151"/>
        <v>-13.680000000000291</v>
      </c>
      <c r="Z409" s="4">
        <f t="shared" si="165"/>
        <v>253.14999999999964</v>
      </c>
      <c r="AA409" s="4">
        <f t="shared" si="166"/>
        <v>156.15999999999985</v>
      </c>
      <c r="AC409" s="4">
        <f t="shared" si="143"/>
        <v>200</v>
      </c>
      <c r="AD409" s="4">
        <f t="shared" si="163"/>
        <v>854.09999999999854</v>
      </c>
      <c r="AG409" s="4">
        <f t="shared" si="164"/>
        <v>65.229999999999563</v>
      </c>
      <c r="AH409" s="4">
        <f t="shared" si="144"/>
        <v>78.280000000000655</v>
      </c>
      <c r="AI409" s="4">
        <f t="shared" si="145"/>
        <v>47.030000000000655</v>
      </c>
      <c r="AK409" s="4">
        <f t="shared" si="146"/>
        <v>-47.030000000000655</v>
      </c>
      <c r="AL409" s="4">
        <f t="shared" si="147"/>
        <v>156.15999999999985</v>
      </c>
    </row>
    <row r="410" spans="1:38">
      <c r="A410" s="2">
        <f>Pairs!P410</f>
        <v>40759</v>
      </c>
      <c r="B410" s="5">
        <f>Pairs!Q410</f>
        <v>6714.79</v>
      </c>
      <c r="C410" s="5">
        <f>Pairs!R410</f>
        <v>6730.43</v>
      </c>
      <c r="D410" s="5">
        <f>Pairs!S410</f>
        <v>6391.54</v>
      </c>
      <c r="E410" s="5">
        <f>Pairs!T410</f>
        <v>6414.76</v>
      </c>
      <c r="F410" s="4">
        <f t="shared" si="148"/>
        <v>338.89000000000033</v>
      </c>
      <c r="G410" s="4">
        <f t="shared" si="162"/>
        <v>149.64500000000007</v>
      </c>
      <c r="H410" s="9">
        <f t="shared" si="149"/>
        <v>-225.82999999999993</v>
      </c>
      <c r="I410" s="4">
        <f t="shared" si="155"/>
        <v>-155.06000000000003</v>
      </c>
      <c r="K410" s="16">
        <f t="shared" si="153"/>
        <v>0</v>
      </c>
      <c r="L410" s="4">
        <f t="shared" si="154"/>
        <v>744.01000000000022</v>
      </c>
      <c r="M410" s="6">
        <f t="shared" si="158"/>
        <v>0</v>
      </c>
      <c r="N410" s="4">
        <f t="shared" si="159"/>
        <v>837.92000000000007</v>
      </c>
      <c r="O410" s="6">
        <f t="shared" si="160"/>
        <v>0</v>
      </c>
      <c r="P410" s="4">
        <f t="shared" si="161"/>
        <v>934.6899999999996</v>
      </c>
      <c r="Q410" s="13"/>
      <c r="R410" s="13"/>
      <c r="S410" s="4">
        <f t="shared" si="152"/>
        <v>89.840000000000146</v>
      </c>
      <c r="T410" s="6">
        <f t="shared" si="156"/>
        <v>0.16350301199337564</v>
      </c>
      <c r="U410" s="4">
        <f t="shared" si="150"/>
        <v>249.05000000000018</v>
      </c>
      <c r="V410" s="6">
        <f t="shared" si="157"/>
        <v>-0.45325495477460109</v>
      </c>
      <c r="X410" s="4">
        <f t="shared" si="151"/>
        <v>89.840000000000146</v>
      </c>
      <c r="Z410" s="4">
        <f t="shared" si="165"/>
        <v>249.05000000000018</v>
      </c>
      <c r="AA410" s="4">
        <f t="shared" si="166"/>
        <v>225.82999999999993</v>
      </c>
      <c r="AC410" s="4">
        <f t="shared" si="143"/>
        <v>200</v>
      </c>
      <c r="AD410" s="4">
        <f t="shared" si="163"/>
        <v>930.75999999999931</v>
      </c>
      <c r="AG410" s="4">
        <f t="shared" si="164"/>
        <v>15.640000000000327</v>
      </c>
      <c r="AH410" s="4">
        <f t="shared" si="144"/>
        <v>78.280000000000655</v>
      </c>
      <c r="AI410" s="4">
        <f t="shared" si="145"/>
        <v>47.030000000000655</v>
      </c>
      <c r="AK410" s="4">
        <f t="shared" si="146"/>
        <v>-47.030000000000655</v>
      </c>
      <c r="AL410" s="4">
        <f t="shared" si="147"/>
        <v>-47.030000000000655</v>
      </c>
    </row>
    <row r="411" spans="1:38">
      <c r="A411" s="2">
        <f>Pairs!P411</f>
        <v>40760</v>
      </c>
      <c r="B411" s="5">
        <f>Pairs!Q411</f>
        <v>6338.77</v>
      </c>
      <c r="C411" s="5">
        <f>Pairs!R411</f>
        <v>6436.66</v>
      </c>
      <c r="D411" s="5">
        <f>Pairs!S411</f>
        <v>6152.62</v>
      </c>
      <c r="E411" s="5">
        <f>Pairs!T411</f>
        <v>6236.16</v>
      </c>
      <c r="F411" s="4">
        <f t="shared" si="148"/>
        <v>284.03999999999996</v>
      </c>
      <c r="G411" s="4">
        <f t="shared" si="162"/>
        <v>165.24750000000003</v>
      </c>
      <c r="H411" s="9">
        <f t="shared" si="149"/>
        <v>-178.60000000000036</v>
      </c>
      <c r="I411" s="4">
        <f t="shared" si="155"/>
        <v>-184.52200000000011</v>
      </c>
      <c r="K411" s="16">
        <f t="shared" si="153"/>
        <v>0</v>
      </c>
      <c r="L411" s="4">
        <f t="shared" si="154"/>
        <v>717.81999999999971</v>
      </c>
      <c r="M411" s="6">
        <f t="shared" si="158"/>
        <v>0</v>
      </c>
      <c r="N411" s="4">
        <f t="shared" si="159"/>
        <v>953.90000000000055</v>
      </c>
      <c r="O411" s="6">
        <f t="shared" si="160"/>
        <v>0</v>
      </c>
      <c r="P411" s="4">
        <f t="shared" si="161"/>
        <v>1113.29</v>
      </c>
      <c r="Q411" s="13"/>
      <c r="R411" s="13"/>
      <c r="S411" s="4">
        <f t="shared" si="152"/>
        <v>21.899999999999636</v>
      </c>
      <c r="T411" s="6">
        <f t="shared" si="156"/>
        <v>2.9435088238060819E-2</v>
      </c>
      <c r="U411" s="4">
        <f t="shared" si="150"/>
        <v>262.14000000000033</v>
      </c>
      <c r="V411" s="6">
        <f t="shared" si="157"/>
        <v>-0.35233397400572608</v>
      </c>
      <c r="X411" s="4">
        <f t="shared" si="151"/>
        <v>21.899999999999636</v>
      </c>
      <c r="Z411" s="4">
        <f t="shared" si="165"/>
        <v>262.14000000000033</v>
      </c>
      <c r="AA411" s="4">
        <f t="shared" si="166"/>
        <v>178.60000000000036</v>
      </c>
      <c r="AC411" s="4">
        <f t="shared" si="143"/>
        <v>200</v>
      </c>
      <c r="AD411" s="4">
        <f t="shared" si="163"/>
        <v>930.75999999999931</v>
      </c>
      <c r="AG411" s="4">
        <f t="shared" si="164"/>
        <v>97.889999999999418</v>
      </c>
      <c r="AH411" s="4">
        <f t="shared" si="144"/>
        <v>97.889999999999418</v>
      </c>
      <c r="AI411" s="4">
        <f t="shared" si="145"/>
        <v>48.579999999999927</v>
      </c>
      <c r="AK411" s="4">
        <f t="shared" si="146"/>
        <v>-48.579999999999927</v>
      </c>
      <c r="AL411" s="4">
        <f t="shared" si="147"/>
        <v>178.60000000000036</v>
      </c>
    </row>
    <row r="412" spans="1:38">
      <c r="A412" s="2">
        <f>Pairs!P412</f>
        <v>40763</v>
      </c>
      <c r="B412" s="5">
        <f>Pairs!Q412</f>
        <v>6170.69</v>
      </c>
      <c r="C412" s="5">
        <f>Pairs!R412</f>
        <v>6272.94</v>
      </c>
      <c r="D412" s="5">
        <f>Pairs!S412</f>
        <v>5911.09</v>
      </c>
      <c r="E412" s="5">
        <f>Pairs!T412</f>
        <v>5923.27</v>
      </c>
      <c r="F412" s="4">
        <f t="shared" si="148"/>
        <v>361.84999999999945</v>
      </c>
      <c r="G412" s="4">
        <f t="shared" si="162"/>
        <v>195.40166666666664</v>
      </c>
      <c r="H412" s="9">
        <f t="shared" si="149"/>
        <v>-312.88999999999942</v>
      </c>
      <c r="I412" s="4">
        <f t="shared" si="155"/>
        <v>-206.14199999999983</v>
      </c>
      <c r="K412" s="16">
        <f t="shared" si="153"/>
        <v>0</v>
      </c>
      <c r="L412" s="4">
        <f t="shared" si="154"/>
        <v>873.47999999999956</v>
      </c>
      <c r="M412" s="6">
        <f t="shared" si="158"/>
        <v>0</v>
      </c>
      <c r="N412" s="4">
        <f t="shared" si="159"/>
        <v>1235.5</v>
      </c>
      <c r="O412" s="6">
        <f t="shared" si="160"/>
        <v>0</v>
      </c>
      <c r="P412" s="4">
        <f t="shared" si="161"/>
        <v>1329.4099999999999</v>
      </c>
      <c r="Q412" s="13"/>
      <c r="R412" s="13"/>
      <c r="S412" s="4">
        <f t="shared" si="152"/>
        <v>36.779999999999745</v>
      </c>
      <c r="T412" s="6">
        <f t="shared" si="156"/>
        <v>5.1238472040344041E-2</v>
      </c>
      <c r="U412" s="4">
        <f t="shared" si="150"/>
        <v>325.06999999999971</v>
      </c>
      <c r="V412" s="6">
        <f t="shared" si="157"/>
        <v>-0.45285726226630607</v>
      </c>
      <c r="X412" s="4">
        <f t="shared" si="151"/>
        <v>36.779999999999745</v>
      </c>
      <c r="Z412" s="4">
        <f t="shared" si="165"/>
        <v>325.06999999999971</v>
      </c>
      <c r="AA412" s="4">
        <f t="shared" si="166"/>
        <v>312.88999999999942</v>
      </c>
      <c r="AC412" s="4">
        <f t="shared" si="143"/>
        <v>200</v>
      </c>
      <c r="AD412" s="4">
        <f t="shared" si="163"/>
        <v>1147.6099999999997</v>
      </c>
      <c r="AG412" s="4">
        <f t="shared" si="164"/>
        <v>102.25</v>
      </c>
      <c r="AH412" s="4">
        <f t="shared" si="144"/>
        <v>102.25</v>
      </c>
      <c r="AI412" s="4">
        <f t="shared" si="145"/>
        <v>49.019999999999527</v>
      </c>
      <c r="AK412" s="4">
        <f t="shared" si="146"/>
        <v>-49.019999999999527</v>
      </c>
      <c r="AL412" s="4">
        <f t="shared" si="147"/>
        <v>312.88999999999942</v>
      </c>
    </row>
    <row r="413" spans="1:38">
      <c r="A413" s="2">
        <f>Pairs!P413</f>
        <v>40764</v>
      </c>
      <c r="B413" s="5">
        <f>Pairs!Q413</f>
        <v>5896.14</v>
      </c>
      <c r="C413" s="5">
        <f>Pairs!R413</f>
        <v>6026.27</v>
      </c>
      <c r="D413" s="5">
        <f>Pairs!S413</f>
        <v>5502.63</v>
      </c>
      <c r="E413" s="5">
        <f>Pairs!T413</f>
        <v>5917.08</v>
      </c>
      <c r="F413" s="4">
        <f t="shared" si="148"/>
        <v>523.64000000000033</v>
      </c>
      <c r="G413" s="4">
        <f t="shared" si="162"/>
        <v>231.5</v>
      </c>
      <c r="H413" s="9">
        <f t="shared" si="149"/>
        <v>-6.1900000000005093</v>
      </c>
      <c r="I413" s="4">
        <f t="shared" si="155"/>
        <v>-175.93400000000003</v>
      </c>
      <c r="K413" s="16">
        <f t="shared" si="153"/>
        <v>0</v>
      </c>
      <c r="L413" s="4">
        <f t="shared" si="154"/>
        <v>723.51000000000022</v>
      </c>
      <c r="M413" s="6">
        <f t="shared" si="158"/>
        <v>0</v>
      </c>
      <c r="N413" s="4">
        <f t="shared" si="159"/>
        <v>1036.8999999999996</v>
      </c>
      <c r="O413" s="6">
        <f t="shared" si="160"/>
        <v>0</v>
      </c>
      <c r="P413" s="4">
        <f t="shared" si="161"/>
        <v>1272.9800000000005</v>
      </c>
      <c r="Q413" s="13"/>
      <c r="R413" s="13"/>
      <c r="S413" s="4">
        <f t="shared" si="152"/>
        <v>103</v>
      </c>
      <c r="T413" s="6">
        <f t="shared" si="156"/>
        <v>0.11791912808535977</v>
      </c>
      <c r="U413" s="4">
        <f t="shared" si="150"/>
        <v>420.64000000000033</v>
      </c>
      <c r="V413" s="6">
        <f t="shared" si="157"/>
        <v>-0.48156798094976477</v>
      </c>
      <c r="X413" s="4">
        <f t="shared" si="151"/>
        <v>103</v>
      </c>
      <c r="Z413" s="4">
        <f t="shared" si="165"/>
        <v>420.64000000000033</v>
      </c>
      <c r="AA413" s="4">
        <f t="shared" si="166"/>
        <v>6.1900000000005093</v>
      </c>
      <c r="AC413" s="4">
        <f t="shared" ref="AC413:AC476" si="167">IF(Z413&gt;$AC$1,IF(Z413&gt;($AC$1+$AD$1),$AD$1,AA413-$AC$1),"")</f>
        <v>200</v>
      </c>
      <c r="AD413" s="4">
        <f t="shared" si="163"/>
        <v>1377.6999999999998</v>
      </c>
      <c r="AG413" s="4">
        <f t="shared" si="164"/>
        <v>130.13000000000011</v>
      </c>
      <c r="AH413" s="4">
        <f t="shared" si="144"/>
        <v>130.13000000000011</v>
      </c>
      <c r="AI413" s="4">
        <f t="shared" si="145"/>
        <v>65.229999999999563</v>
      </c>
      <c r="AK413" s="4">
        <f t="shared" si="146"/>
        <v>-65.229999999999563</v>
      </c>
      <c r="AL413" s="4">
        <f t="shared" si="147"/>
        <v>-65.229999999999563</v>
      </c>
    </row>
    <row r="414" spans="1:38">
      <c r="A414" s="2">
        <f>Pairs!P414</f>
        <v>40765</v>
      </c>
      <c r="B414" s="5">
        <f>Pairs!Q414</f>
        <v>6040.68</v>
      </c>
      <c r="C414" s="5">
        <f>Pairs!R414</f>
        <v>6089.08</v>
      </c>
      <c r="D414" s="5">
        <f>Pairs!S414</f>
        <v>5549.02</v>
      </c>
      <c r="E414" s="5">
        <f>Pairs!T414</f>
        <v>5613.42</v>
      </c>
      <c r="F414" s="4">
        <f t="shared" si="148"/>
        <v>540.05999999999949</v>
      </c>
      <c r="G414" s="4">
        <f t="shared" si="162"/>
        <v>267.48333333333335</v>
      </c>
      <c r="H414" s="9">
        <f t="shared" si="149"/>
        <v>-303.65999999999985</v>
      </c>
      <c r="I414" s="4">
        <f t="shared" si="155"/>
        <v>-205.43400000000003</v>
      </c>
      <c r="K414" s="16">
        <f t="shared" si="153"/>
        <v>0</v>
      </c>
      <c r="L414" s="4">
        <f t="shared" si="154"/>
        <v>801.34000000000015</v>
      </c>
      <c r="M414" s="6">
        <f t="shared" si="158"/>
        <v>0</v>
      </c>
      <c r="N414" s="4">
        <f t="shared" si="159"/>
        <v>1183.33</v>
      </c>
      <c r="O414" s="6">
        <f t="shared" si="160"/>
        <v>0</v>
      </c>
      <c r="P414" s="4">
        <f t="shared" si="161"/>
        <v>1545.3500000000004</v>
      </c>
      <c r="Q414" s="13"/>
      <c r="R414" s="13"/>
      <c r="S414" s="4">
        <f t="shared" si="152"/>
        <v>172</v>
      </c>
      <c r="T414" s="6">
        <f t="shared" si="156"/>
        <v>0.23772995535652575</v>
      </c>
      <c r="U414" s="4">
        <f t="shared" si="150"/>
        <v>368.05999999999949</v>
      </c>
      <c r="V414" s="6">
        <f t="shared" si="157"/>
        <v>-0.50871446144489973</v>
      </c>
      <c r="X414" s="4">
        <f t="shared" si="151"/>
        <v>172</v>
      </c>
      <c r="Z414" s="4">
        <f t="shared" si="165"/>
        <v>368.05999999999949</v>
      </c>
      <c r="AA414" s="4">
        <f t="shared" si="166"/>
        <v>303.65999999999985</v>
      </c>
      <c r="AC414" s="4">
        <f t="shared" si="167"/>
        <v>200</v>
      </c>
      <c r="AD414" s="4">
        <f t="shared" si="163"/>
        <v>1515.9300000000003</v>
      </c>
      <c r="AG414" s="4">
        <f t="shared" si="164"/>
        <v>48.399999999999636</v>
      </c>
      <c r="AH414" s="4">
        <f t="shared" si="144"/>
        <v>130.13000000000011</v>
      </c>
      <c r="AI414" s="4">
        <f t="shared" si="145"/>
        <v>65.229999999999563</v>
      </c>
      <c r="AK414" s="4">
        <f t="shared" si="146"/>
        <v>-65.229999999999563</v>
      </c>
      <c r="AL414" s="4">
        <f t="shared" si="147"/>
        <v>-65.229999999999563</v>
      </c>
    </row>
    <row r="415" spans="1:38">
      <c r="A415" s="2">
        <f>Pairs!P415</f>
        <v>40766</v>
      </c>
      <c r="B415" s="5">
        <f>Pairs!Q415</f>
        <v>5771.21</v>
      </c>
      <c r="C415" s="5">
        <f>Pairs!R415</f>
        <v>5825.08</v>
      </c>
      <c r="D415" s="5">
        <f>Pairs!S415</f>
        <v>5487.82</v>
      </c>
      <c r="E415" s="5">
        <f>Pairs!T415</f>
        <v>5797.66</v>
      </c>
      <c r="F415" s="4">
        <f t="shared" si="148"/>
        <v>337.26000000000022</v>
      </c>
      <c r="G415" s="4">
        <f t="shared" si="162"/>
        <v>288.8966666666667</v>
      </c>
      <c r="H415" s="9">
        <f t="shared" si="149"/>
        <v>184.23999999999978</v>
      </c>
      <c r="I415" s="4">
        <f t="shared" si="155"/>
        <v>-123.42000000000007</v>
      </c>
      <c r="K415" s="16">
        <f t="shared" si="153"/>
        <v>0.29585380736744044</v>
      </c>
      <c r="L415" s="4">
        <f t="shared" si="154"/>
        <v>622.73999999999978</v>
      </c>
      <c r="M415" s="6">
        <f t="shared" si="158"/>
        <v>0.17936660922729419</v>
      </c>
      <c r="N415" s="4">
        <f t="shared" si="159"/>
        <v>1027.17</v>
      </c>
      <c r="O415" s="6">
        <f t="shared" si="160"/>
        <v>0.13743510174852289</v>
      </c>
      <c r="P415" s="4">
        <f t="shared" si="161"/>
        <v>1340.5599999999995</v>
      </c>
      <c r="Q415" s="13"/>
      <c r="R415" s="13"/>
      <c r="S415" s="4">
        <f t="shared" si="152"/>
        <v>211.65999999999985</v>
      </c>
      <c r="T415" s="6">
        <f t="shared" si="156"/>
        <v>0.26413257793196371</v>
      </c>
      <c r="U415" s="4">
        <f t="shared" si="150"/>
        <v>125.60000000000036</v>
      </c>
      <c r="V415" s="6">
        <f t="shared" si="157"/>
        <v>-0.15673746474654995</v>
      </c>
      <c r="X415" s="4">
        <f t="shared" si="151"/>
        <v>125.60000000000036</v>
      </c>
      <c r="Z415" s="4">
        <f t="shared" si="165"/>
        <v>211.65999999999985</v>
      </c>
      <c r="AA415" s="4">
        <f t="shared" si="166"/>
        <v>184.23999999999978</v>
      </c>
      <c r="AC415" s="4">
        <f t="shared" si="167"/>
        <v>149.23999999999978</v>
      </c>
      <c r="AD415" s="4">
        <f t="shared" si="163"/>
        <v>1637.5500000000002</v>
      </c>
      <c r="AG415" s="4">
        <f t="shared" si="164"/>
        <v>53.869999999999891</v>
      </c>
      <c r="AH415" s="4">
        <f t="shared" si="144"/>
        <v>130.13000000000011</v>
      </c>
      <c r="AI415" s="4">
        <f t="shared" si="145"/>
        <v>65.229999999999563</v>
      </c>
      <c r="AK415" s="4">
        <f t="shared" si="146"/>
        <v>-65.229999999999563</v>
      </c>
      <c r="AL415" s="4">
        <f t="shared" si="147"/>
        <v>-65.229999999999563</v>
      </c>
    </row>
    <row r="416" spans="1:38">
      <c r="A416" s="2">
        <f>Pairs!P416</f>
        <v>40767</v>
      </c>
      <c r="B416" s="5">
        <f>Pairs!Q416</f>
        <v>5775.96</v>
      </c>
      <c r="C416" s="5">
        <f>Pairs!R416</f>
        <v>6023.75</v>
      </c>
      <c r="D416" s="5">
        <f>Pairs!S416</f>
        <v>5678.62</v>
      </c>
      <c r="E416" s="5">
        <f>Pairs!T416</f>
        <v>5997.74</v>
      </c>
      <c r="F416" s="4">
        <f t="shared" si="148"/>
        <v>345.13000000000011</v>
      </c>
      <c r="G416" s="4">
        <f t="shared" si="162"/>
        <v>307.02500000000003</v>
      </c>
      <c r="H416" s="9">
        <f t="shared" si="149"/>
        <v>200.07999999999993</v>
      </c>
      <c r="I416" s="4">
        <f t="shared" si="155"/>
        <v>-47.684000000000012</v>
      </c>
      <c r="K416" s="16">
        <f t="shared" si="153"/>
        <v>1</v>
      </c>
      <c r="L416" s="4">
        <f t="shared" si="154"/>
        <v>384.31999999999971</v>
      </c>
      <c r="M416" s="6">
        <f t="shared" si="158"/>
        <v>0.47959667556842245</v>
      </c>
      <c r="N416" s="4">
        <f t="shared" si="159"/>
        <v>801.34000000000015</v>
      </c>
      <c r="O416" s="6">
        <f t="shared" si="160"/>
        <v>0.32477837965740725</v>
      </c>
      <c r="P416" s="4">
        <f t="shared" si="161"/>
        <v>1183.33</v>
      </c>
      <c r="Q416" s="13"/>
      <c r="R416" s="13"/>
      <c r="S416" s="4">
        <f t="shared" si="152"/>
        <v>226.09000000000015</v>
      </c>
      <c r="T416" s="6">
        <f t="shared" si="156"/>
        <v>0.65891062080483043</v>
      </c>
      <c r="U416" s="4">
        <f t="shared" si="150"/>
        <v>119.03999999999996</v>
      </c>
      <c r="V416" s="6">
        <f t="shared" si="157"/>
        <v>0.10469859010180789</v>
      </c>
      <c r="X416" s="4">
        <f t="shared" si="151"/>
        <v>119.03999999999996</v>
      </c>
      <c r="Z416" s="4">
        <f t="shared" si="165"/>
        <v>226.09000000000015</v>
      </c>
      <c r="AA416" s="4">
        <f t="shared" si="166"/>
        <v>200.07999999999993</v>
      </c>
      <c r="AC416" s="4">
        <f t="shared" si="167"/>
        <v>165.07999999999993</v>
      </c>
      <c r="AD416" s="4">
        <f t="shared" si="163"/>
        <v>1806.3400000000001</v>
      </c>
      <c r="AG416" s="4">
        <f t="shared" si="164"/>
        <v>97.340000000000146</v>
      </c>
      <c r="AH416" s="4">
        <f t="shared" si="144"/>
        <v>130.13000000000011</v>
      </c>
      <c r="AI416" s="4">
        <f t="shared" si="145"/>
        <v>78.280000000000655</v>
      </c>
      <c r="AK416" s="4">
        <f t="shared" si="146"/>
        <v>-78.280000000000655</v>
      </c>
      <c r="AL416" s="4">
        <f t="shared" si="147"/>
        <v>-78.280000000000655</v>
      </c>
    </row>
    <row r="417" spans="1:38">
      <c r="A417" s="2">
        <f>Pairs!P417</f>
        <v>40770</v>
      </c>
      <c r="B417" s="5">
        <f>Pairs!Q417</f>
        <v>6075.59</v>
      </c>
      <c r="C417" s="5">
        <f>Pairs!R417</f>
        <v>6106.11</v>
      </c>
      <c r="D417" s="5">
        <f>Pairs!S417</f>
        <v>6008.01</v>
      </c>
      <c r="E417" s="5">
        <f>Pairs!T417</f>
        <v>6022.24</v>
      </c>
      <c r="F417" s="4">
        <f t="shared" si="148"/>
        <v>98.099999999999454</v>
      </c>
      <c r="G417" s="4">
        <f t="shared" si="162"/>
        <v>307.45999999999998</v>
      </c>
      <c r="H417" s="9">
        <f t="shared" si="149"/>
        <v>24.5</v>
      </c>
      <c r="I417" s="4">
        <f t="shared" si="155"/>
        <v>19.793999999999869</v>
      </c>
      <c r="K417" s="16">
        <f t="shared" si="153"/>
        <v>1</v>
      </c>
      <c r="L417" s="4">
        <f t="shared" si="154"/>
        <v>408.81999999999971</v>
      </c>
      <c r="M417" s="6">
        <f t="shared" si="158"/>
        <v>0.65648585284388328</v>
      </c>
      <c r="N417" s="4">
        <f t="shared" si="159"/>
        <v>622.73999999999978</v>
      </c>
      <c r="O417" s="6">
        <f t="shared" si="160"/>
        <v>0.39800617229864549</v>
      </c>
      <c r="P417" s="4">
        <f t="shared" si="161"/>
        <v>1027.17</v>
      </c>
      <c r="Q417" s="13"/>
      <c r="R417" s="13"/>
      <c r="S417" s="4">
        <f t="shared" si="152"/>
        <v>108.36999999999989</v>
      </c>
      <c r="T417" s="6">
        <f t="shared" si="156"/>
        <v>1.2819785595337219</v>
      </c>
      <c r="U417" s="4">
        <f t="shared" si="150"/>
        <v>-10.270000000000437</v>
      </c>
      <c r="V417" s="6">
        <f t="shared" si="157"/>
        <v>1.0267225228975865</v>
      </c>
      <c r="X417" s="4">
        <f t="shared" si="151"/>
        <v>-10.270000000000437</v>
      </c>
      <c r="Z417" s="4">
        <f t="shared" si="165"/>
        <v>108.36999999999989</v>
      </c>
      <c r="AA417" s="4">
        <f t="shared" si="166"/>
        <v>24.5</v>
      </c>
      <c r="AC417" s="4">
        <f t="shared" si="167"/>
        <v>-10.5</v>
      </c>
      <c r="AD417" s="4">
        <f t="shared" si="163"/>
        <v>1626.0499999999993</v>
      </c>
      <c r="AG417" s="4">
        <f t="shared" si="164"/>
        <v>30.519999999999527</v>
      </c>
      <c r="AH417" s="4">
        <f t="shared" si="144"/>
        <v>130.13000000000011</v>
      </c>
      <c r="AI417" s="4">
        <f t="shared" si="145"/>
        <v>78.280000000000655</v>
      </c>
      <c r="AK417" s="4">
        <f t="shared" si="146"/>
        <v>24.5</v>
      </c>
      <c r="AL417" s="4">
        <f t="shared" si="147"/>
        <v>-78.280000000000655</v>
      </c>
    </row>
    <row r="418" spans="1:38">
      <c r="A418" s="2">
        <f>Pairs!P418</f>
        <v>40771</v>
      </c>
      <c r="B418" s="5">
        <f>Pairs!Q418</f>
        <v>5957.94</v>
      </c>
      <c r="C418" s="5">
        <f>Pairs!R418</f>
        <v>5998.31</v>
      </c>
      <c r="D418" s="5">
        <f>Pairs!S418</f>
        <v>5849.52</v>
      </c>
      <c r="E418" s="5">
        <f>Pairs!T418</f>
        <v>5994.9</v>
      </c>
      <c r="F418" s="4">
        <f t="shared" si="148"/>
        <v>148.78999999999996</v>
      </c>
      <c r="G418" s="4">
        <f t="shared" si="162"/>
        <v>309.26833333333326</v>
      </c>
      <c r="H418" s="9">
        <f t="shared" si="149"/>
        <v>-27.340000000000146</v>
      </c>
      <c r="I418" s="4">
        <f t="shared" si="155"/>
        <v>15.563999999999941</v>
      </c>
      <c r="K418" s="16">
        <f t="shared" si="153"/>
        <v>0.93312460251455365</v>
      </c>
      <c r="L418" s="4">
        <f t="shared" si="154"/>
        <v>408.81999999999971</v>
      </c>
      <c r="M418" s="6">
        <f t="shared" si="158"/>
        <v>0.93312460251455365</v>
      </c>
      <c r="N418" s="4">
        <f t="shared" si="159"/>
        <v>408.81999999999971</v>
      </c>
      <c r="O418" s="6">
        <f t="shared" si="160"/>
        <v>0.47605261187510856</v>
      </c>
      <c r="P418" s="4">
        <f t="shared" si="161"/>
        <v>801.34000000000015</v>
      </c>
      <c r="Q418" s="13"/>
      <c r="R418" s="13"/>
      <c r="S418" s="4">
        <f t="shared" si="152"/>
        <v>-23.929999999999382</v>
      </c>
      <c r="T418" s="6">
        <f t="shared" si="156"/>
        <v>0.94146568171811706</v>
      </c>
      <c r="U418" s="4">
        <f t="shared" si="150"/>
        <v>172.71999999999935</v>
      </c>
      <c r="V418" s="6">
        <f t="shared" si="157"/>
        <v>0.57751577711462387</v>
      </c>
      <c r="X418" s="4">
        <f t="shared" si="151"/>
        <v>-23.929999999999382</v>
      </c>
      <c r="Z418" s="4">
        <f t="shared" si="165"/>
        <v>172.71999999999935</v>
      </c>
      <c r="AA418" s="4">
        <f t="shared" si="166"/>
        <v>27.340000000000146</v>
      </c>
      <c r="AC418" s="4">
        <f t="shared" si="167"/>
        <v>-7.6599999999998545</v>
      </c>
      <c r="AD418" s="4">
        <f t="shared" si="163"/>
        <v>1496.1599999999999</v>
      </c>
      <c r="AG418" s="4">
        <f t="shared" si="164"/>
        <v>40.3700000000008</v>
      </c>
      <c r="AH418" s="4">
        <f t="shared" si="144"/>
        <v>130.13000000000011</v>
      </c>
      <c r="AI418" s="4">
        <f t="shared" si="145"/>
        <v>78.280000000000655</v>
      </c>
      <c r="AK418" s="4">
        <f t="shared" si="146"/>
        <v>-78.280000000000655</v>
      </c>
      <c r="AL418" s="4">
        <f t="shared" si="147"/>
        <v>27.340000000000146</v>
      </c>
    </row>
    <row r="419" spans="1:38">
      <c r="A419" s="2">
        <f>Pairs!P419</f>
        <v>40772</v>
      </c>
      <c r="B419" s="5">
        <f>Pairs!Q419</f>
        <v>5910.5</v>
      </c>
      <c r="C419" s="5">
        <f>Pairs!R419</f>
        <v>6018.37</v>
      </c>
      <c r="D419" s="5">
        <f>Pairs!S419</f>
        <v>5870.17</v>
      </c>
      <c r="E419" s="5">
        <f>Pairs!T419</f>
        <v>5948.94</v>
      </c>
      <c r="F419" s="4">
        <f t="shared" si="148"/>
        <v>148.19999999999982</v>
      </c>
      <c r="G419" s="4">
        <f t="shared" si="162"/>
        <v>294.28249999999986</v>
      </c>
      <c r="H419" s="9">
        <f t="shared" si="149"/>
        <v>-45.960000000000036</v>
      </c>
      <c r="I419" s="4">
        <f t="shared" si="155"/>
        <v>67.1039999999999</v>
      </c>
      <c r="K419" s="16">
        <f t="shared" si="153"/>
        <v>0.67361296642621693</v>
      </c>
      <c r="L419" s="4">
        <f t="shared" si="154"/>
        <v>224.57999999999993</v>
      </c>
      <c r="M419" s="6">
        <f t="shared" si="158"/>
        <v>0.82070348808766636</v>
      </c>
      <c r="N419" s="4">
        <f t="shared" si="159"/>
        <v>408.81999999999971</v>
      </c>
      <c r="O419" s="6">
        <f t="shared" si="160"/>
        <v>0.53878022930918146</v>
      </c>
      <c r="P419" s="4">
        <f t="shared" si="161"/>
        <v>622.73999999999978</v>
      </c>
      <c r="Q419" s="13"/>
      <c r="R419" s="13"/>
      <c r="S419" s="4">
        <f t="shared" si="152"/>
        <v>23.470000000000255</v>
      </c>
      <c r="T419" s="6">
        <f t="shared" si="156"/>
        <v>0.99053373122645694</v>
      </c>
      <c r="U419" s="4">
        <f t="shared" si="150"/>
        <v>124.72999999999956</v>
      </c>
      <c r="V419" s="6">
        <f t="shared" si="157"/>
        <v>0.62802700454967997</v>
      </c>
      <c r="X419" s="4">
        <f t="shared" si="151"/>
        <v>23.470000000000255</v>
      </c>
      <c r="Z419" s="4">
        <f t="shared" si="165"/>
        <v>124.72999999999956</v>
      </c>
      <c r="AA419" s="4">
        <f t="shared" si="166"/>
        <v>45.960000000000036</v>
      </c>
      <c r="AC419" s="4">
        <f t="shared" si="167"/>
        <v>10.960000000000036</v>
      </c>
      <c r="AD419" s="4">
        <f t="shared" si="163"/>
        <v>1307.1199999999999</v>
      </c>
      <c r="AG419" s="4">
        <f t="shared" si="164"/>
        <v>40.329999999999927</v>
      </c>
      <c r="AH419" s="4">
        <f t="shared" si="144"/>
        <v>130.13000000000011</v>
      </c>
      <c r="AI419" s="4">
        <f t="shared" si="145"/>
        <v>78.280000000000655</v>
      </c>
      <c r="AK419" s="4">
        <f t="shared" si="146"/>
        <v>-78.280000000000655</v>
      </c>
      <c r="AL419" s="4">
        <f t="shared" si="147"/>
        <v>45.960000000000036</v>
      </c>
    </row>
    <row r="420" spans="1:38">
      <c r="A420" s="2">
        <f>Pairs!P420</f>
        <v>40773</v>
      </c>
      <c r="B420" s="5">
        <f>Pairs!Q420</f>
        <v>5854.36</v>
      </c>
      <c r="C420" s="5">
        <f>Pairs!R420</f>
        <v>5892.57</v>
      </c>
      <c r="D420" s="5">
        <f>Pairs!S420</f>
        <v>5535.61</v>
      </c>
      <c r="E420" s="5">
        <f>Pairs!T420</f>
        <v>5602.8</v>
      </c>
      <c r="F420" s="4">
        <f t="shared" si="148"/>
        <v>356.96000000000004</v>
      </c>
      <c r="G420" s="4">
        <f t="shared" si="162"/>
        <v>310.19916666666654</v>
      </c>
      <c r="H420" s="9">
        <f t="shared" si="149"/>
        <v>-346.13999999999942</v>
      </c>
      <c r="I420" s="4">
        <f t="shared" si="155"/>
        <v>-38.971999999999937</v>
      </c>
      <c r="K420" s="16">
        <f t="shared" si="153"/>
        <v>0</v>
      </c>
      <c r="L420" s="4">
        <f t="shared" si="154"/>
        <v>419.4399999999996</v>
      </c>
      <c r="M420" s="6">
        <f t="shared" si="158"/>
        <v>0</v>
      </c>
      <c r="N420" s="4">
        <f t="shared" si="159"/>
        <v>419.4399999999996</v>
      </c>
      <c r="O420" s="6">
        <f t="shared" si="160"/>
        <v>0</v>
      </c>
      <c r="P420" s="4">
        <f t="shared" si="161"/>
        <v>419.4399999999996</v>
      </c>
      <c r="Q420" s="13"/>
      <c r="R420" s="13"/>
      <c r="S420" s="4">
        <f t="shared" si="152"/>
        <v>-56.369999999999891</v>
      </c>
      <c r="T420" s="6">
        <f t="shared" si="156"/>
        <v>0.42261109626858973</v>
      </c>
      <c r="U420" s="4">
        <f t="shared" si="150"/>
        <v>413.32999999999993</v>
      </c>
      <c r="V420" s="6">
        <f t="shared" si="157"/>
        <v>-1.1668447769169128</v>
      </c>
      <c r="X420" s="4">
        <f t="shared" si="151"/>
        <v>-56.369999999999891</v>
      </c>
      <c r="Z420" s="4">
        <f t="shared" si="165"/>
        <v>413.32999999999993</v>
      </c>
      <c r="AA420" s="4">
        <f t="shared" si="166"/>
        <v>346.13999999999942</v>
      </c>
      <c r="AC420" s="4">
        <f t="shared" si="167"/>
        <v>200</v>
      </c>
      <c r="AD420" s="4">
        <f t="shared" si="163"/>
        <v>1307.1199999999999</v>
      </c>
      <c r="AG420" s="4">
        <f t="shared" si="164"/>
        <v>38.210000000000036</v>
      </c>
      <c r="AH420" s="4">
        <f t="shared" si="144"/>
        <v>130.13000000000011</v>
      </c>
      <c r="AI420" s="4">
        <f t="shared" si="145"/>
        <v>78.280000000000655</v>
      </c>
      <c r="AK420" s="4">
        <f t="shared" si="146"/>
        <v>-78.280000000000655</v>
      </c>
      <c r="AL420" s="4">
        <f t="shared" si="147"/>
        <v>346.13999999999942</v>
      </c>
    </row>
    <row r="421" spans="1:38">
      <c r="A421" s="2">
        <f>Pairs!P421</f>
        <v>40774</v>
      </c>
      <c r="B421" s="5">
        <f>Pairs!Q421</f>
        <v>5581.51</v>
      </c>
      <c r="C421" s="5">
        <f>Pairs!R421</f>
        <v>5595.15</v>
      </c>
      <c r="D421" s="5">
        <f>Pairs!S421</f>
        <v>5345.36</v>
      </c>
      <c r="E421" s="5">
        <f>Pairs!T421</f>
        <v>5480</v>
      </c>
      <c r="F421" s="4">
        <f t="shared" si="148"/>
        <v>249.78999999999996</v>
      </c>
      <c r="G421" s="4">
        <f t="shared" si="162"/>
        <v>311.05916666666661</v>
      </c>
      <c r="H421" s="9">
        <f t="shared" si="149"/>
        <v>-122.80000000000018</v>
      </c>
      <c r="I421" s="4">
        <f t="shared" si="155"/>
        <v>-103.54799999999996</v>
      </c>
      <c r="K421" s="16">
        <f t="shared" si="153"/>
        <v>0</v>
      </c>
      <c r="L421" s="4">
        <f t="shared" si="154"/>
        <v>542.23999999999978</v>
      </c>
      <c r="M421" s="6">
        <f t="shared" si="158"/>
        <v>0</v>
      </c>
      <c r="N421" s="4">
        <f t="shared" si="159"/>
        <v>542.23999999999978</v>
      </c>
      <c r="O421" s="6">
        <f t="shared" si="160"/>
        <v>0</v>
      </c>
      <c r="P421" s="4">
        <f t="shared" si="161"/>
        <v>542.23999999999978</v>
      </c>
      <c r="Q421" s="13"/>
      <c r="R421" s="13"/>
      <c r="S421" s="4">
        <f t="shared" si="152"/>
        <v>-7.6500000000005457</v>
      </c>
      <c r="T421" s="6">
        <f t="shared" si="156"/>
        <v>-1.8238603852757374E-2</v>
      </c>
      <c r="U421" s="4">
        <f t="shared" si="150"/>
        <v>257.44000000000051</v>
      </c>
      <c r="V421" s="6">
        <f t="shared" si="157"/>
        <v>-0.61377074194163828</v>
      </c>
      <c r="X421" s="4">
        <f t="shared" si="151"/>
        <v>-7.6500000000005457</v>
      </c>
      <c r="Z421" s="4">
        <f t="shared" si="165"/>
        <v>257.44000000000051</v>
      </c>
      <c r="AA421" s="4">
        <f t="shared" si="166"/>
        <v>122.80000000000018</v>
      </c>
      <c r="AC421" s="4">
        <f t="shared" si="167"/>
        <v>200</v>
      </c>
      <c r="AD421" s="4">
        <f t="shared" si="163"/>
        <v>1307.1199999999999</v>
      </c>
      <c r="AG421" s="4">
        <f t="shared" si="164"/>
        <v>13.639999999999418</v>
      </c>
      <c r="AH421" s="4">
        <f t="shared" si="144"/>
        <v>130.13000000000011</v>
      </c>
      <c r="AI421" s="4">
        <f t="shared" si="145"/>
        <v>78.280000000000655</v>
      </c>
      <c r="AK421" s="4">
        <f t="shared" si="146"/>
        <v>-78.280000000000655</v>
      </c>
      <c r="AL421" s="4">
        <f t="shared" si="147"/>
        <v>122.80000000000018</v>
      </c>
    </row>
    <row r="422" spans="1:38">
      <c r="A422" s="2">
        <f>Pairs!P422</f>
        <v>40777</v>
      </c>
      <c r="B422" s="5">
        <f>Pairs!Q422</f>
        <v>5412.75</v>
      </c>
      <c r="C422" s="5">
        <f>Pairs!R422</f>
        <v>5591.35</v>
      </c>
      <c r="D422" s="5">
        <f>Pairs!S422</f>
        <v>5408.71</v>
      </c>
      <c r="E422" s="5">
        <f>Pairs!T422</f>
        <v>5473.78</v>
      </c>
      <c r="F422" s="4">
        <f t="shared" si="148"/>
        <v>182.64000000000033</v>
      </c>
      <c r="G422" s="4">
        <f t="shared" si="162"/>
        <v>298.03833333333324</v>
      </c>
      <c r="H422" s="9">
        <f t="shared" si="149"/>
        <v>-6.2200000000002547</v>
      </c>
      <c r="I422" s="4">
        <f t="shared" si="155"/>
        <v>-109.69200000000001</v>
      </c>
      <c r="K422" s="16">
        <f t="shared" si="153"/>
        <v>0</v>
      </c>
      <c r="L422" s="4">
        <f t="shared" si="154"/>
        <v>521.11999999999989</v>
      </c>
      <c r="M422" s="6">
        <f t="shared" si="158"/>
        <v>0</v>
      </c>
      <c r="N422" s="4">
        <f t="shared" si="159"/>
        <v>548.46</v>
      </c>
      <c r="O422" s="6">
        <f t="shared" si="160"/>
        <v>0</v>
      </c>
      <c r="P422" s="4">
        <f t="shared" si="161"/>
        <v>548.46</v>
      </c>
      <c r="Q422" s="13"/>
      <c r="R422" s="13"/>
      <c r="S422" s="4">
        <f t="shared" si="152"/>
        <v>111.35000000000036</v>
      </c>
      <c r="T422" s="6">
        <f t="shared" si="156"/>
        <v>0.20535187370905947</v>
      </c>
      <c r="U422" s="4">
        <f t="shared" si="150"/>
        <v>71.289999999999964</v>
      </c>
      <c r="V422" s="6">
        <f t="shared" si="157"/>
        <v>-0.13147314842136321</v>
      </c>
      <c r="X422" s="4">
        <f t="shared" si="151"/>
        <v>71.289999999999964</v>
      </c>
      <c r="Z422" s="4">
        <f t="shared" si="165"/>
        <v>111.35000000000036</v>
      </c>
      <c r="AA422" s="4">
        <f t="shared" si="166"/>
        <v>6.2200000000002547</v>
      </c>
      <c r="AC422" s="4">
        <f t="shared" si="167"/>
        <v>-28.779999999999745</v>
      </c>
      <c r="AD422" s="4">
        <f t="shared" si="163"/>
        <v>1078.3400000000001</v>
      </c>
      <c r="AG422" s="4">
        <f t="shared" si="164"/>
        <v>4.0399999999999636</v>
      </c>
      <c r="AH422" s="4">
        <f t="shared" si="144"/>
        <v>130.13000000000011</v>
      </c>
      <c r="AI422" s="4">
        <f t="shared" si="145"/>
        <v>78.280000000000655</v>
      </c>
      <c r="AK422" s="4">
        <f t="shared" si="146"/>
        <v>-6.2200000000002547</v>
      </c>
      <c r="AL422" s="4">
        <f t="shared" si="147"/>
        <v>-78.280000000000655</v>
      </c>
    </row>
    <row r="423" spans="1:38">
      <c r="A423" s="2">
        <f>Pairs!P423</f>
        <v>40778</v>
      </c>
      <c r="B423" s="5">
        <f>Pairs!Q423</f>
        <v>5529.26</v>
      </c>
      <c r="C423" s="5">
        <f>Pairs!R423</f>
        <v>5636.06</v>
      </c>
      <c r="D423" s="5">
        <f>Pairs!S423</f>
        <v>5452.15</v>
      </c>
      <c r="E423" s="5">
        <f>Pairs!T423</f>
        <v>5532.38</v>
      </c>
      <c r="F423" s="4">
        <f t="shared" si="148"/>
        <v>183.91000000000076</v>
      </c>
      <c r="G423" s="4">
        <f t="shared" si="162"/>
        <v>289.69416666666666</v>
      </c>
      <c r="H423" s="9">
        <f t="shared" si="149"/>
        <v>58.600000000000364</v>
      </c>
      <c r="I423" s="4">
        <f t="shared" si="155"/>
        <v>-92.503999999999905</v>
      </c>
      <c r="K423" s="16">
        <f t="shared" si="153"/>
        <v>0.12332687936695089</v>
      </c>
      <c r="L423" s="4">
        <f t="shared" si="154"/>
        <v>475.15999999999985</v>
      </c>
      <c r="M423" s="6">
        <f t="shared" si="158"/>
        <v>0.10684461947999919</v>
      </c>
      <c r="N423" s="4">
        <f t="shared" si="159"/>
        <v>548.46</v>
      </c>
      <c r="O423" s="6">
        <f t="shared" si="160"/>
        <v>0.10684461947999919</v>
      </c>
      <c r="P423" s="4">
        <f t="shared" si="161"/>
        <v>548.46</v>
      </c>
      <c r="Q423" s="13"/>
      <c r="R423" s="13"/>
      <c r="S423" s="4">
        <f t="shared" si="152"/>
        <v>162.28000000000065</v>
      </c>
      <c r="T423" s="6">
        <f t="shared" si="156"/>
        <v>0.31140620202640601</v>
      </c>
      <c r="U423" s="4">
        <f t="shared" si="150"/>
        <v>21.630000000000109</v>
      </c>
      <c r="V423" s="6">
        <f t="shared" si="157"/>
        <v>-4.1506754682223125E-2</v>
      </c>
      <c r="X423" s="4">
        <f t="shared" si="151"/>
        <v>21.630000000000109</v>
      </c>
      <c r="Z423" s="4">
        <f t="shared" si="165"/>
        <v>162.28000000000065</v>
      </c>
      <c r="AA423" s="4">
        <f t="shared" si="166"/>
        <v>58.600000000000364</v>
      </c>
      <c r="AC423" s="4">
        <f t="shared" si="167"/>
        <v>23.600000000000364</v>
      </c>
      <c r="AD423" s="4">
        <f t="shared" si="163"/>
        <v>901.94000000000051</v>
      </c>
      <c r="AG423" s="4">
        <f t="shared" si="164"/>
        <v>77.110000000000582</v>
      </c>
      <c r="AH423" s="4">
        <f t="shared" si="144"/>
        <v>130.13000000000011</v>
      </c>
      <c r="AI423" s="4">
        <f t="shared" si="145"/>
        <v>78.280000000000655</v>
      </c>
      <c r="AK423" s="4">
        <f t="shared" si="146"/>
        <v>58.600000000000364</v>
      </c>
      <c r="AL423" s="4">
        <f t="shared" si="147"/>
        <v>-78.280000000000655</v>
      </c>
    </row>
    <row r="424" spans="1:38">
      <c r="A424" s="2">
        <f>Pairs!P424</f>
        <v>40779</v>
      </c>
      <c r="B424" s="5">
        <f>Pairs!Q424</f>
        <v>5579.8</v>
      </c>
      <c r="C424" s="5">
        <f>Pairs!R424</f>
        <v>5743.1</v>
      </c>
      <c r="D424" s="5">
        <f>Pairs!S424</f>
        <v>5514.15</v>
      </c>
      <c r="E424" s="5">
        <f>Pairs!T424</f>
        <v>5681.08</v>
      </c>
      <c r="F424" s="4">
        <f t="shared" si="148"/>
        <v>228.95000000000073</v>
      </c>
      <c r="G424" s="4">
        <f t="shared" si="162"/>
        <v>278.61916666666679</v>
      </c>
      <c r="H424" s="9">
        <f t="shared" si="149"/>
        <v>148.69999999999982</v>
      </c>
      <c r="I424" s="4">
        <f t="shared" si="155"/>
        <v>-53.571999999999932</v>
      </c>
      <c r="K424" s="16">
        <f t="shared" si="153"/>
        <v>1</v>
      </c>
      <c r="L424" s="4">
        <f t="shared" si="154"/>
        <v>207.30000000000018</v>
      </c>
      <c r="M424" s="6">
        <f t="shared" si="158"/>
        <v>0.39779705250230318</v>
      </c>
      <c r="N424" s="4">
        <f t="shared" si="159"/>
        <v>521.11999999999989</v>
      </c>
      <c r="O424" s="6">
        <f t="shared" si="160"/>
        <v>0.37796739962804976</v>
      </c>
      <c r="P424" s="4">
        <f t="shared" si="161"/>
        <v>548.46</v>
      </c>
      <c r="Q424" s="13"/>
      <c r="R424" s="13"/>
      <c r="S424" s="4">
        <f t="shared" si="152"/>
        <v>210.72000000000025</v>
      </c>
      <c r="T424" s="6">
        <f t="shared" si="156"/>
        <v>0.56679855206667373</v>
      </c>
      <c r="U424" s="4">
        <f t="shared" si="150"/>
        <v>18.230000000000473</v>
      </c>
      <c r="V424" s="6">
        <f t="shared" si="157"/>
        <v>8.4960855290849194E-2</v>
      </c>
      <c r="X424" s="4">
        <f t="shared" si="151"/>
        <v>18.230000000000473</v>
      </c>
      <c r="Z424" s="4">
        <f t="shared" si="165"/>
        <v>210.72000000000025</v>
      </c>
      <c r="AA424" s="4">
        <f t="shared" si="166"/>
        <v>148.69999999999982</v>
      </c>
      <c r="AC424" s="4">
        <f t="shared" si="167"/>
        <v>113.69999999999982</v>
      </c>
      <c r="AD424" s="4">
        <f t="shared" si="163"/>
        <v>815.64000000000033</v>
      </c>
      <c r="AG424" s="4">
        <f t="shared" si="164"/>
        <v>65.650000000000546</v>
      </c>
      <c r="AH424" s="4">
        <f t="shared" si="144"/>
        <v>130.13000000000011</v>
      </c>
      <c r="AI424" s="4">
        <f t="shared" si="145"/>
        <v>78.280000000000655</v>
      </c>
      <c r="AK424" s="4">
        <f t="shared" si="146"/>
        <v>148.69999999999982</v>
      </c>
      <c r="AL424" s="4">
        <f t="shared" si="147"/>
        <v>-78.280000000000655</v>
      </c>
    </row>
    <row r="425" spans="1:38">
      <c r="A425" s="2">
        <f>Pairs!P425</f>
        <v>40780</v>
      </c>
      <c r="B425" s="5">
        <f>Pairs!Q425</f>
        <v>5739.86</v>
      </c>
      <c r="C425" s="5">
        <f>Pairs!R425</f>
        <v>5777.04</v>
      </c>
      <c r="D425" s="5">
        <f>Pairs!S425</f>
        <v>5451.52</v>
      </c>
      <c r="E425" s="5">
        <f>Pairs!T425</f>
        <v>5584.14</v>
      </c>
      <c r="F425" s="4">
        <f t="shared" si="148"/>
        <v>325.51999999999953</v>
      </c>
      <c r="G425" s="4">
        <f t="shared" si="162"/>
        <v>262.10916666666668</v>
      </c>
      <c r="H425" s="9">
        <f t="shared" si="149"/>
        <v>-96.9399999999996</v>
      </c>
      <c r="I425" s="4">
        <f t="shared" si="155"/>
        <v>-3.7319999999999709</v>
      </c>
      <c r="K425" s="16">
        <f t="shared" si="153"/>
        <v>0.53236854799807276</v>
      </c>
      <c r="L425" s="4">
        <f t="shared" si="154"/>
        <v>207.30000000000018</v>
      </c>
      <c r="M425" s="6">
        <f t="shared" si="158"/>
        <v>0.23225860762690592</v>
      </c>
      <c r="N425" s="4">
        <f t="shared" si="159"/>
        <v>475.15999999999985</v>
      </c>
      <c r="O425" s="6">
        <f t="shared" si="160"/>
        <v>0.20121795573059215</v>
      </c>
      <c r="P425" s="4">
        <f t="shared" si="161"/>
        <v>548.46</v>
      </c>
      <c r="Q425" s="13"/>
      <c r="R425" s="13"/>
      <c r="S425" s="4">
        <f t="shared" si="152"/>
        <v>95.960000000000036</v>
      </c>
      <c r="T425" s="6">
        <f t="shared" si="156"/>
        <v>1.4629040038591412</v>
      </c>
      <c r="U425" s="4">
        <f t="shared" si="150"/>
        <v>229.55999999999949</v>
      </c>
      <c r="V425" s="6">
        <f t="shared" si="157"/>
        <v>-0.10738060781475779</v>
      </c>
      <c r="X425" s="4">
        <f t="shared" si="151"/>
        <v>95.960000000000036</v>
      </c>
      <c r="Z425" s="4">
        <f t="shared" si="165"/>
        <v>229.55999999999949</v>
      </c>
      <c r="AA425" s="4">
        <f t="shared" si="166"/>
        <v>96.9399999999996</v>
      </c>
      <c r="AC425" s="4">
        <f t="shared" si="167"/>
        <v>61.9399999999996</v>
      </c>
      <c r="AD425" s="4">
        <f t="shared" si="163"/>
        <v>728.34000000000015</v>
      </c>
      <c r="AG425" s="4">
        <f t="shared" si="164"/>
        <v>37.180000000000291</v>
      </c>
      <c r="AH425" s="4">
        <f t="shared" si="144"/>
        <v>130.13000000000011</v>
      </c>
      <c r="AI425" s="4">
        <f t="shared" si="145"/>
        <v>78.280000000000655</v>
      </c>
      <c r="AK425" s="4">
        <f t="shared" si="146"/>
        <v>-78.280000000000655</v>
      </c>
      <c r="AL425" s="4">
        <f t="shared" si="147"/>
        <v>-78.280000000000655</v>
      </c>
    </row>
    <row r="426" spans="1:38">
      <c r="A426" s="2">
        <f>Pairs!P426</f>
        <v>40781</v>
      </c>
      <c r="B426" s="5">
        <f>Pairs!Q426</f>
        <v>5582.5</v>
      </c>
      <c r="C426" s="5">
        <f>Pairs!R426</f>
        <v>5588.69</v>
      </c>
      <c r="D426" s="5">
        <f>Pairs!S426</f>
        <v>5403.58</v>
      </c>
      <c r="E426" s="5">
        <f>Pairs!T426</f>
        <v>5537.48</v>
      </c>
      <c r="F426" s="4">
        <f t="shared" si="148"/>
        <v>185.10999999999967</v>
      </c>
      <c r="G426" s="4">
        <f t="shared" si="162"/>
        <v>232.53000000000006</v>
      </c>
      <c r="H426" s="9">
        <f t="shared" si="149"/>
        <v>-46.660000000000764</v>
      </c>
      <c r="I426" s="4">
        <f t="shared" si="155"/>
        <v>11.495999999999913</v>
      </c>
      <c r="K426" s="16">
        <f t="shared" si="153"/>
        <v>0.30728412928123378</v>
      </c>
      <c r="L426" s="4">
        <f t="shared" si="154"/>
        <v>207.30000000000018</v>
      </c>
      <c r="M426" s="6">
        <f t="shared" si="158"/>
        <v>0.30728412928123378</v>
      </c>
      <c r="N426" s="4">
        <f t="shared" si="159"/>
        <v>207.30000000000018</v>
      </c>
      <c r="O426" s="6">
        <f t="shared" si="160"/>
        <v>0.12223672090881146</v>
      </c>
      <c r="P426" s="4">
        <f t="shared" si="161"/>
        <v>521.11999999999989</v>
      </c>
      <c r="Q426" s="13"/>
      <c r="R426" s="13"/>
      <c r="S426" s="4">
        <f t="shared" si="152"/>
        <v>4.5499999999992724</v>
      </c>
      <c r="T426" s="6">
        <f t="shared" si="156"/>
        <v>0.55431741437530035</v>
      </c>
      <c r="U426" s="4">
        <f t="shared" si="150"/>
        <v>180.5600000000004</v>
      </c>
      <c r="V426" s="6">
        <f t="shared" si="157"/>
        <v>-0.33863965267727814</v>
      </c>
      <c r="X426" s="4">
        <f t="shared" si="151"/>
        <v>4.5499999999992724</v>
      </c>
      <c r="Z426" s="4">
        <f t="shared" si="165"/>
        <v>180.5600000000004</v>
      </c>
      <c r="AA426" s="4">
        <f t="shared" si="166"/>
        <v>46.660000000000764</v>
      </c>
      <c r="AC426" s="4">
        <f t="shared" si="167"/>
        <v>11.660000000000764</v>
      </c>
      <c r="AD426" s="4">
        <f t="shared" si="163"/>
        <v>574.92000000000098</v>
      </c>
      <c r="AG426" s="4">
        <f t="shared" si="164"/>
        <v>6.1899999999995998</v>
      </c>
      <c r="AH426" s="4">
        <f t="shared" si="144"/>
        <v>130.13000000000011</v>
      </c>
      <c r="AI426" s="4">
        <f t="shared" si="145"/>
        <v>78.280000000000655</v>
      </c>
      <c r="AK426" s="4">
        <f t="shared" si="146"/>
        <v>-78.280000000000655</v>
      </c>
      <c r="AL426" s="4">
        <f t="shared" si="147"/>
        <v>46.660000000000764</v>
      </c>
    </row>
    <row r="427" spans="1:38">
      <c r="A427" s="2">
        <f>Pairs!P427</f>
        <v>40784</v>
      </c>
      <c r="B427" s="5">
        <f>Pairs!Q427</f>
        <v>5634.06</v>
      </c>
      <c r="C427" s="5">
        <f>Pairs!R427</f>
        <v>5714.72</v>
      </c>
      <c r="D427" s="5">
        <f>Pairs!S427</f>
        <v>5587.78</v>
      </c>
      <c r="E427" s="5">
        <f>Pairs!T427</f>
        <v>5670.07</v>
      </c>
      <c r="F427" s="4">
        <f t="shared" si="148"/>
        <v>126.94000000000051</v>
      </c>
      <c r="G427" s="4">
        <f t="shared" si="162"/>
        <v>215.00333333333342</v>
      </c>
      <c r="H427" s="9">
        <f t="shared" si="149"/>
        <v>132.59000000000015</v>
      </c>
      <c r="I427" s="4">
        <f t="shared" si="155"/>
        <v>39.257999999999996</v>
      </c>
      <c r="K427" s="16">
        <f t="shared" si="153"/>
        <v>0.92595830531270862</v>
      </c>
      <c r="L427" s="4">
        <f t="shared" si="154"/>
        <v>148.69999999999982</v>
      </c>
      <c r="M427" s="6">
        <f t="shared" si="158"/>
        <v>0.94688856729377613</v>
      </c>
      <c r="N427" s="4">
        <f t="shared" si="159"/>
        <v>207.30000000000018</v>
      </c>
      <c r="O427" s="6">
        <f t="shared" si="160"/>
        <v>0.41310295479417464</v>
      </c>
      <c r="P427" s="4">
        <f t="shared" si="161"/>
        <v>475.15999999999985</v>
      </c>
      <c r="Q427" s="13"/>
      <c r="R427" s="13"/>
      <c r="S427" s="4">
        <f t="shared" si="152"/>
        <v>177.24000000000069</v>
      </c>
      <c r="T427" s="6">
        <f t="shared" si="156"/>
        <v>1.162276893391222</v>
      </c>
      <c r="U427" s="4">
        <f t="shared" si="150"/>
        <v>-50.300000000000182</v>
      </c>
      <c r="V427" s="6">
        <f t="shared" si="157"/>
        <v>0.54992764109985481</v>
      </c>
      <c r="X427" s="4">
        <f t="shared" si="151"/>
        <v>-50.300000000000182</v>
      </c>
      <c r="Z427" s="4">
        <f t="shared" si="165"/>
        <v>177.24000000000069</v>
      </c>
      <c r="AA427" s="4">
        <f t="shared" si="166"/>
        <v>132.59000000000015</v>
      </c>
      <c r="AC427" s="4">
        <f t="shared" si="167"/>
        <v>97.590000000000146</v>
      </c>
      <c r="AD427" s="4">
        <f t="shared" si="163"/>
        <v>683.01000000000113</v>
      </c>
      <c r="AG427" s="4">
        <f t="shared" si="164"/>
        <v>46.280000000000655</v>
      </c>
      <c r="AH427" s="4">
        <f t="shared" si="144"/>
        <v>130.13000000000011</v>
      </c>
      <c r="AI427" s="4">
        <f t="shared" si="145"/>
        <v>78.280000000000655</v>
      </c>
      <c r="AK427" s="4">
        <f t="shared" si="146"/>
        <v>132.59000000000015</v>
      </c>
      <c r="AL427" s="4">
        <f t="shared" si="147"/>
        <v>-78.280000000000655</v>
      </c>
    </row>
    <row r="428" spans="1:38">
      <c r="A428" s="2">
        <f>Pairs!P428</f>
        <v>40785</v>
      </c>
      <c r="B428" s="5">
        <f>Pairs!Q428</f>
        <v>5713.53</v>
      </c>
      <c r="C428" s="5">
        <f>Pairs!R428</f>
        <v>5730.36</v>
      </c>
      <c r="D428" s="5">
        <f>Pairs!S428</f>
        <v>5572.65</v>
      </c>
      <c r="E428" s="5">
        <f>Pairs!T428</f>
        <v>5643.92</v>
      </c>
      <c r="F428" s="4">
        <f t="shared" si="148"/>
        <v>157.71000000000004</v>
      </c>
      <c r="G428" s="4">
        <f t="shared" si="162"/>
        <v>199.38500000000008</v>
      </c>
      <c r="H428" s="9">
        <f t="shared" si="149"/>
        <v>-26.149999999999636</v>
      </c>
      <c r="I428" s="4">
        <f t="shared" si="155"/>
        <v>22.307999999999993</v>
      </c>
      <c r="K428" s="16">
        <f t="shared" si="153"/>
        <v>0.74122562674094872</v>
      </c>
      <c r="L428" s="4">
        <f t="shared" si="154"/>
        <v>143.60000000000036</v>
      </c>
      <c r="M428" s="6">
        <f t="shared" si="158"/>
        <v>0.82074288470815326</v>
      </c>
      <c r="N428" s="4">
        <f t="shared" si="159"/>
        <v>207.30000000000018</v>
      </c>
      <c r="O428" s="6">
        <f t="shared" si="160"/>
        <v>0.82074288470815326</v>
      </c>
      <c r="P428" s="4">
        <f t="shared" si="161"/>
        <v>207.30000000000018</v>
      </c>
      <c r="Q428" s="13"/>
      <c r="R428" s="13"/>
      <c r="S428" s="4">
        <f t="shared" si="152"/>
        <v>60.289999999999964</v>
      </c>
      <c r="T428" s="6">
        <f t="shared" si="156"/>
        <v>1.3314055144586403</v>
      </c>
      <c r="U428" s="4">
        <f t="shared" si="150"/>
        <v>97.420000000000073</v>
      </c>
      <c r="V428" s="6">
        <f t="shared" si="157"/>
        <v>0.27081371889710543</v>
      </c>
      <c r="X428" s="4">
        <f t="shared" si="151"/>
        <v>60.289999999999964</v>
      </c>
      <c r="Z428" s="4">
        <f t="shared" si="165"/>
        <v>97.420000000000073</v>
      </c>
      <c r="AA428" s="4">
        <f t="shared" si="166"/>
        <v>26.149999999999636</v>
      </c>
      <c r="AC428" s="4">
        <f t="shared" si="167"/>
        <v>-8.8500000000003638</v>
      </c>
      <c r="AD428" s="4">
        <f t="shared" si="163"/>
        <v>681.82000000000062</v>
      </c>
      <c r="AG428" s="4">
        <f t="shared" si="164"/>
        <v>16.829999999999927</v>
      </c>
      <c r="AH428" s="4">
        <f t="shared" si="144"/>
        <v>130.13000000000011</v>
      </c>
      <c r="AI428" s="4">
        <f t="shared" si="145"/>
        <v>78.280000000000655</v>
      </c>
      <c r="AK428" s="4">
        <f t="shared" si="146"/>
        <v>-78.280000000000655</v>
      </c>
      <c r="AL428" s="4">
        <f t="shared" si="147"/>
        <v>26.149999999999636</v>
      </c>
    </row>
    <row r="429" spans="1:38">
      <c r="A429" s="2">
        <f>Pairs!P429</f>
        <v>40786</v>
      </c>
      <c r="B429" s="5">
        <f>Pairs!Q429</f>
        <v>5686.26</v>
      </c>
      <c r="C429" s="5">
        <f>Pairs!R429</f>
        <v>5869.65</v>
      </c>
      <c r="D429" s="5">
        <f>Pairs!S429</f>
        <v>5648.97</v>
      </c>
      <c r="E429" s="5">
        <f>Pairs!T429</f>
        <v>5784.85</v>
      </c>
      <c r="F429" s="4">
        <f t="shared" si="148"/>
        <v>220.67999999999938</v>
      </c>
      <c r="G429" s="4">
        <f t="shared" si="162"/>
        <v>209.60000000000005</v>
      </c>
      <c r="H429" s="9">
        <f t="shared" si="149"/>
        <v>140.93000000000029</v>
      </c>
      <c r="I429" s="4">
        <f t="shared" si="155"/>
        <v>20.754000000000087</v>
      </c>
      <c r="K429" s="16">
        <f t="shared" si="153"/>
        <v>1</v>
      </c>
      <c r="L429" s="4">
        <f t="shared" si="154"/>
        <v>247.3700000000008</v>
      </c>
      <c r="M429" s="6">
        <f t="shared" si="158"/>
        <v>1</v>
      </c>
      <c r="N429" s="4">
        <f t="shared" si="159"/>
        <v>252.47000000000025</v>
      </c>
      <c r="O429" s="6">
        <f t="shared" si="160"/>
        <v>1</v>
      </c>
      <c r="P429" s="4">
        <f t="shared" si="161"/>
        <v>311.07000000000062</v>
      </c>
      <c r="Q429" s="13"/>
      <c r="R429" s="13"/>
      <c r="S429" s="4">
        <f t="shared" si="152"/>
        <v>225.72999999999956</v>
      </c>
      <c r="T429" s="6">
        <f t="shared" si="156"/>
        <v>2.3131615598885742</v>
      </c>
      <c r="U429" s="4">
        <f t="shared" si="150"/>
        <v>-5.0500000000001819</v>
      </c>
      <c r="V429" s="6">
        <f t="shared" si="157"/>
        <v>0.77639275766017002</v>
      </c>
      <c r="X429" s="4">
        <f t="shared" si="151"/>
        <v>-5.0500000000001819</v>
      </c>
      <c r="Z429" s="4">
        <f t="shared" si="165"/>
        <v>225.72999999999956</v>
      </c>
      <c r="AA429" s="4">
        <f t="shared" si="166"/>
        <v>140.93000000000029</v>
      </c>
      <c r="AC429" s="4">
        <f t="shared" si="167"/>
        <v>105.93000000000029</v>
      </c>
      <c r="AD429" s="4">
        <f t="shared" si="163"/>
        <v>776.79000000000087</v>
      </c>
      <c r="AG429" s="4">
        <f t="shared" si="164"/>
        <v>37.289999999999964</v>
      </c>
      <c r="AH429" s="4">
        <f t="shared" si="144"/>
        <v>130.13000000000011</v>
      </c>
      <c r="AI429" s="4">
        <f t="shared" si="145"/>
        <v>78.280000000000655</v>
      </c>
      <c r="AK429" s="4">
        <f t="shared" si="146"/>
        <v>140.93000000000029</v>
      </c>
      <c r="AL429" s="4">
        <f t="shared" si="147"/>
        <v>-78.280000000000655</v>
      </c>
    </row>
    <row r="430" spans="1:38">
      <c r="A430" s="2">
        <f>Pairs!P430</f>
        <v>40787</v>
      </c>
      <c r="B430" s="5">
        <f>Pairs!Q430</f>
        <v>5793.1</v>
      </c>
      <c r="C430" s="5">
        <f>Pairs!R430</f>
        <v>5794.5</v>
      </c>
      <c r="D430" s="5">
        <f>Pairs!S430</f>
        <v>5639.03</v>
      </c>
      <c r="E430" s="5">
        <f>Pairs!T430</f>
        <v>5730.63</v>
      </c>
      <c r="F430" s="4">
        <f t="shared" si="148"/>
        <v>155.47000000000025</v>
      </c>
      <c r="G430" s="4">
        <f t="shared" si="162"/>
        <v>210.15666666666675</v>
      </c>
      <c r="H430" s="9">
        <f t="shared" si="149"/>
        <v>-54.220000000000255</v>
      </c>
      <c r="I430" s="4">
        <f t="shared" si="155"/>
        <v>29.297999999999956</v>
      </c>
      <c r="K430" s="16">
        <f t="shared" si="153"/>
        <v>0.78081416501596768</v>
      </c>
      <c r="L430" s="4">
        <f t="shared" si="154"/>
        <v>247.3700000000008</v>
      </c>
      <c r="M430" s="6">
        <f t="shared" si="158"/>
        <v>0.78081416501596768</v>
      </c>
      <c r="N430" s="4">
        <f t="shared" si="159"/>
        <v>247.3700000000008</v>
      </c>
      <c r="O430" s="6">
        <f t="shared" si="160"/>
        <v>0.82569839585945237</v>
      </c>
      <c r="P430" s="4">
        <f t="shared" si="161"/>
        <v>311.07000000000062</v>
      </c>
      <c r="Q430" s="13"/>
      <c r="R430" s="13"/>
      <c r="S430" s="4">
        <f t="shared" si="152"/>
        <v>9.6499999999996362</v>
      </c>
      <c r="T430" s="6">
        <f t="shared" si="156"/>
        <v>1.0390103892953859</v>
      </c>
      <c r="U430" s="4">
        <f t="shared" si="150"/>
        <v>145.82000000000062</v>
      </c>
      <c r="V430" s="6">
        <f t="shared" si="157"/>
        <v>0.41051865626389561</v>
      </c>
      <c r="X430" s="4">
        <f t="shared" si="151"/>
        <v>9.6499999999996362</v>
      </c>
      <c r="Z430" s="4">
        <f t="shared" si="165"/>
        <v>145.82000000000062</v>
      </c>
      <c r="AA430" s="4">
        <f t="shared" si="166"/>
        <v>54.220000000000255</v>
      </c>
      <c r="AC430" s="4">
        <f t="shared" si="167"/>
        <v>19.220000000000255</v>
      </c>
      <c r="AD430" s="4">
        <f t="shared" si="163"/>
        <v>596.01000000000113</v>
      </c>
      <c r="AG430" s="4">
        <f t="shared" si="164"/>
        <v>1.3999999999996362</v>
      </c>
      <c r="AH430" s="4">
        <f t="shared" si="144"/>
        <v>130.13000000000011</v>
      </c>
      <c r="AI430" s="4">
        <f t="shared" si="145"/>
        <v>78.280000000000655</v>
      </c>
      <c r="AK430" s="4">
        <f t="shared" si="146"/>
        <v>-78.280000000000655</v>
      </c>
      <c r="AL430" s="4">
        <f t="shared" si="147"/>
        <v>54.220000000000255</v>
      </c>
    </row>
    <row r="431" spans="1:38">
      <c r="A431" s="2">
        <f>Pairs!P431</f>
        <v>40788</v>
      </c>
      <c r="B431" s="5">
        <f>Pairs!Q431</f>
        <v>5623.7</v>
      </c>
      <c r="C431" s="5">
        <f>Pairs!R431</f>
        <v>5635.5</v>
      </c>
      <c r="D431" s="5">
        <f>Pairs!S431</f>
        <v>5493.31</v>
      </c>
      <c r="E431" s="5">
        <f>Pairs!T431</f>
        <v>5538.33</v>
      </c>
      <c r="F431" s="4">
        <f t="shared" si="148"/>
        <v>142.1899999999996</v>
      </c>
      <c r="G431" s="4">
        <f t="shared" si="162"/>
        <v>209.65583333333339</v>
      </c>
      <c r="H431" s="9">
        <f t="shared" si="149"/>
        <v>-192.30000000000018</v>
      </c>
      <c r="I431" s="4">
        <f t="shared" si="155"/>
        <v>0.17000000000007276</v>
      </c>
      <c r="K431" s="16">
        <f t="shared" si="153"/>
        <v>0</v>
      </c>
      <c r="L431" s="4">
        <f t="shared" si="154"/>
        <v>246.52000000000044</v>
      </c>
      <c r="M431" s="6">
        <f t="shared" si="158"/>
        <v>3.4361482799060558E-3</v>
      </c>
      <c r="N431" s="4">
        <f t="shared" si="159"/>
        <v>247.3700000000008</v>
      </c>
      <c r="O431" s="6">
        <f t="shared" si="160"/>
        <v>2.3567156493840107E-2</v>
      </c>
      <c r="P431" s="4">
        <f t="shared" si="161"/>
        <v>252.47000000000025</v>
      </c>
      <c r="Q431" s="13"/>
      <c r="R431" s="13"/>
      <c r="S431" s="4">
        <f t="shared" si="152"/>
        <v>-95.130000000000109</v>
      </c>
      <c r="T431" s="6">
        <f t="shared" si="156"/>
        <v>0.39624853458382231</v>
      </c>
      <c r="U431" s="4">
        <f t="shared" si="150"/>
        <v>237.31999999999971</v>
      </c>
      <c r="V431" s="6">
        <f t="shared" si="157"/>
        <v>-0.17855843473339136</v>
      </c>
      <c r="X431" s="4">
        <f t="shared" si="151"/>
        <v>-95.130000000000109</v>
      </c>
      <c r="Z431" s="4">
        <f t="shared" si="165"/>
        <v>237.31999999999971</v>
      </c>
      <c r="AA431" s="4">
        <f t="shared" si="166"/>
        <v>192.30000000000018</v>
      </c>
      <c r="AC431" s="4">
        <f t="shared" si="167"/>
        <v>200</v>
      </c>
      <c r="AD431" s="4">
        <f t="shared" si="163"/>
        <v>596.01000000000113</v>
      </c>
      <c r="AG431" s="4">
        <f t="shared" si="164"/>
        <v>11.800000000000182</v>
      </c>
      <c r="AH431" s="4">
        <f t="shared" si="144"/>
        <v>130.13000000000011</v>
      </c>
      <c r="AI431" s="4">
        <f t="shared" si="145"/>
        <v>78.280000000000655</v>
      </c>
      <c r="AK431" s="4">
        <f t="shared" si="146"/>
        <v>-78.280000000000655</v>
      </c>
      <c r="AL431" s="4">
        <f t="shared" si="147"/>
        <v>192.30000000000018</v>
      </c>
    </row>
    <row r="432" spans="1:38">
      <c r="A432" s="2">
        <f>Pairs!P432</f>
        <v>40791</v>
      </c>
      <c r="B432" s="5">
        <f>Pairs!Q432</f>
        <v>5409.9</v>
      </c>
      <c r="C432" s="5">
        <f>Pairs!R432</f>
        <v>5421.1</v>
      </c>
      <c r="D432" s="5">
        <f>Pairs!S432</f>
        <v>5208.3999999999996</v>
      </c>
      <c r="E432" s="5">
        <f>Pairs!T432</f>
        <v>5246.2</v>
      </c>
      <c r="F432" s="4">
        <f t="shared" si="148"/>
        <v>212.70000000000073</v>
      </c>
      <c r="G432" s="4">
        <f t="shared" si="162"/>
        <v>197.6341666666668</v>
      </c>
      <c r="H432" s="9">
        <f t="shared" si="149"/>
        <v>-292.13000000000011</v>
      </c>
      <c r="I432" s="4">
        <f t="shared" si="155"/>
        <v>-84.773999999999972</v>
      </c>
      <c r="K432" s="16">
        <f t="shared" si="153"/>
        <v>0</v>
      </c>
      <c r="L432" s="4">
        <f t="shared" si="154"/>
        <v>538.65000000000055</v>
      </c>
      <c r="M432" s="6">
        <f t="shared" si="158"/>
        <v>0</v>
      </c>
      <c r="N432" s="4">
        <f t="shared" si="159"/>
        <v>538.65000000000055</v>
      </c>
      <c r="O432" s="6">
        <f t="shared" si="160"/>
        <v>0</v>
      </c>
      <c r="P432" s="4">
        <f t="shared" si="161"/>
        <v>538.65000000000055</v>
      </c>
      <c r="Q432" s="13"/>
      <c r="R432" s="13"/>
      <c r="S432" s="4">
        <f t="shared" si="152"/>
        <v>-117.22999999999956</v>
      </c>
      <c r="T432" s="6">
        <f t="shared" si="156"/>
        <v>-0.47553950997890376</v>
      </c>
      <c r="U432" s="4">
        <f t="shared" si="150"/>
        <v>329.93000000000029</v>
      </c>
      <c r="V432" s="6">
        <f t="shared" si="157"/>
        <v>-1.3383498296284266</v>
      </c>
      <c r="X432" s="4">
        <f t="shared" si="151"/>
        <v>-117.22999999999956</v>
      </c>
      <c r="Z432" s="4">
        <f t="shared" si="165"/>
        <v>329.93000000000029</v>
      </c>
      <c r="AA432" s="4">
        <f t="shared" si="166"/>
        <v>292.13000000000011</v>
      </c>
      <c r="AC432" s="4">
        <f t="shared" si="167"/>
        <v>200</v>
      </c>
      <c r="AD432" s="4">
        <f t="shared" si="163"/>
        <v>824.79000000000087</v>
      </c>
      <c r="AG432" s="4">
        <f t="shared" si="164"/>
        <v>11.200000000000728</v>
      </c>
      <c r="AH432" s="4">
        <f t="shared" si="144"/>
        <v>130.13000000000011</v>
      </c>
      <c r="AI432" s="4">
        <f t="shared" si="145"/>
        <v>78.280000000000655</v>
      </c>
      <c r="AK432" s="4">
        <f t="shared" si="146"/>
        <v>-78.280000000000655</v>
      </c>
      <c r="AL432" s="4">
        <f t="shared" si="147"/>
        <v>292.13000000000011</v>
      </c>
    </row>
    <row r="433" spans="1:38">
      <c r="A433" s="2">
        <f>Pairs!P433</f>
        <v>40792</v>
      </c>
      <c r="B433" s="5">
        <f>Pairs!Q433</f>
        <v>5248.31</v>
      </c>
      <c r="C433" s="5">
        <f>Pairs!R433</f>
        <v>5332.11</v>
      </c>
      <c r="D433" s="5">
        <f>Pairs!S433</f>
        <v>5150.05</v>
      </c>
      <c r="E433" s="5">
        <f>Pairs!T433</f>
        <v>5193.97</v>
      </c>
      <c r="F433" s="4">
        <f t="shared" si="148"/>
        <v>182.05999999999949</v>
      </c>
      <c r="G433" s="4">
        <f t="shared" si="162"/>
        <v>191.99000000000009</v>
      </c>
      <c r="H433" s="9">
        <f t="shared" si="149"/>
        <v>-52.229999999999563</v>
      </c>
      <c r="I433" s="4">
        <f t="shared" si="155"/>
        <v>-89.989999999999966</v>
      </c>
      <c r="K433" s="16">
        <f t="shared" si="153"/>
        <v>0</v>
      </c>
      <c r="L433" s="4">
        <f t="shared" si="154"/>
        <v>590.88000000000011</v>
      </c>
      <c r="M433" s="6">
        <f t="shared" si="158"/>
        <v>0</v>
      </c>
      <c r="N433" s="4">
        <f t="shared" si="159"/>
        <v>590.88000000000011</v>
      </c>
      <c r="O433" s="6">
        <f t="shared" si="160"/>
        <v>0</v>
      </c>
      <c r="P433" s="4">
        <f t="shared" si="161"/>
        <v>590.88000000000011</v>
      </c>
      <c r="Q433" s="13"/>
      <c r="R433" s="13"/>
      <c r="S433" s="4">
        <f t="shared" si="152"/>
        <v>85.909999999999854</v>
      </c>
      <c r="T433" s="6">
        <f t="shared" si="156"/>
        <v>0.15949132089482923</v>
      </c>
      <c r="U433" s="4">
        <f t="shared" si="150"/>
        <v>96.149999999999636</v>
      </c>
      <c r="V433" s="6">
        <f t="shared" si="157"/>
        <v>-0.17850181008075661</v>
      </c>
      <c r="X433" s="4">
        <f t="shared" si="151"/>
        <v>85.909999999999854</v>
      </c>
      <c r="Z433" s="4">
        <f t="shared" si="165"/>
        <v>96.149999999999636</v>
      </c>
      <c r="AA433" s="4">
        <f t="shared" si="166"/>
        <v>52.229999999999563</v>
      </c>
      <c r="AC433" s="4">
        <f t="shared" si="167"/>
        <v>17.229999999999563</v>
      </c>
      <c r="AD433" s="4">
        <f t="shared" si="163"/>
        <v>818.42000000000007</v>
      </c>
      <c r="AG433" s="4">
        <f t="shared" si="164"/>
        <v>83.799999999999272</v>
      </c>
      <c r="AH433" s="4">
        <f t="shared" si="144"/>
        <v>130.13000000000011</v>
      </c>
      <c r="AI433" s="4">
        <f t="shared" si="145"/>
        <v>83.799999999999272</v>
      </c>
      <c r="AK433" s="4">
        <f t="shared" si="146"/>
        <v>-83.799999999999272</v>
      </c>
      <c r="AL433" s="4">
        <f t="shared" si="147"/>
        <v>-83.799999999999272</v>
      </c>
    </row>
    <row r="434" spans="1:38">
      <c r="A434" s="2">
        <f>Pairs!P434</f>
        <v>40793</v>
      </c>
      <c r="B434" s="5">
        <f>Pairs!Q434</f>
        <v>5332.52</v>
      </c>
      <c r="C434" s="5">
        <f>Pairs!R434</f>
        <v>5406.23</v>
      </c>
      <c r="D434" s="5">
        <f>Pairs!S434</f>
        <v>5276.88</v>
      </c>
      <c r="E434" s="5">
        <f>Pairs!T434</f>
        <v>5405.53</v>
      </c>
      <c r="F434" s="4">
        <f t="shared" si="148"/>
        <v>129.34999999999945</v>
      </c>
      <c r="G434" s="4">
        <f t="shared" si="162"/>
        <v>187.54916666666668</v>
      </c>
      <c r="H434" s="9">
        <f t="shared" si="149"/>
        <v>211.55999999999949</v>
      </c>
      <c r="I434" s="4">
        <f t="shared" si="155"/>
        <v>-75.864000000000118</v>
      </c>
      <c r="K434" s="16">
        <f t="shared" si="153"/>
        <v>0.39421607721834967</v>
      </c>
      <c r="L434" s="4">
        <f t="shared" si="154"/>
        <v>536.65999999999985</v>
      </c>
      <c r="M434" s="6">
        <f t="shared" si="158"/>
        <v>0.35804224207960916</v>
      </c>
      <c r="N434" s="4">
        <f t="shared" si="159"/>
        <v>590.88000000000011</v>
      </c>
      <c r="O434" s="6">
        <f t="shared" si="160"/>
        <v>0.35804224207960916</v>
      </c>
      <c r="P434" s="4">
        <f t="shared" si="161"/>
        <v>590.88000000000011</v>
      </c>
      <c r="Q434" s="13"/>
      <c r="R434" s="13"/>
      <c r="S434" s="4">
        <f t="shared" si="152"/>
        <v>212.25999999999931</v>
      </c>
      <c r="T434" s="6">
        <f t="shared" si="156"/>
        <v>0.35922691578662208</v>
      </c>
      <c r="U434" s="4">
        <f t="shared" si="150"/>
        <v>-82.909999999999854</v>
      </c>
      <c r="V434" s="6">
        <f t="shared" si="157"/>
        <v>0.14031613864067127</v>
      </c>
      <c r="X434" s="4">
        <f t="shared" si="151"/>
        <v>-82.909999999999854</v>
      </c>
      <c r="Z434" s="4">
        <f t="shared" si="165"/>
        <v>212.25999999999931</v>
      </c>
      <c r="AA434" s="4">
        <f t="shared" si="166"/>
        <v>211.55999999999949</v>
      </c>
      <c r="AC434" s="4">
        <f t="shared" si="167"/>
        <v>176.55999999999949</v>
      </c>
      <c r="AD434" s="4">
        <f t="shared" si="163"/>
        <v>881.27999999999975</v>
      </c>
      <c r="AG434" s="4">
        <f t="shared" si="164"/>
        <v>55.640000000000327</v>
      </c>
      <c r="AH434" s="4">
        <f t="shared" si="144"/>
        <v>130.13000000000011</v>
      </c>
      <c r="AI434" s="4">
        <f t="shared" si="145"/>
        <v>83.799999999999272</v>
      </c>
      <c r="AK434" s="4">
        <f t="shared" si="146"/>
        <v>211.55999999999949</v>
      </c>
      <c r="AL434" s="4">
        <f t="shared" si="147"/>
        <v>-83.799999999999272</v>
      </c>
    </row>
    <row r="435" spans="1:38">
      <c r="A435" s="2">
        <f>Pairs!P435</f>
        <v>40794</v>
      </c>
      <c r="B435" s="5">
        <f>Pairs!Q435</f>
        <v>5410.08</v>
      </c>
      <c r="C435" s="5">
        <f>Pairs!R435</f>
        <v>5473.68</v>
      </c>
      <c r="D435" s="5">
        <f>Pairs!S435</f>
        <v>5313.78</v>
      </c>
      <c r="E435" s="5">
        <f>Pairs!T435</f>
        <v>5408.46</v>
      </c>
      <c r="F435" s="4">
        <f t="shared" si="148"/>
        <v>159.90000000000055</v>
      </c>
      <c r="G435" s="4">
        <f t="shared" si="162"/>
        <v>185.54833333333332</v>
      </c>
      <c r="H435" s="9">
        <f t="shared" si="149"/>
        <v>2.930000000000291</v>
      </c>
      <c r="I435" s="4">
        <f t="shared" si="155"/>
        <v>-64.434000000000012</v>
      </c>
      <c r="K435" s="16">
        <f t="shared" si="153"/>
        <v>0.62286560576141248</v>
      </c>
      <c r="L435" s="4">
        <f t="shared" si="154"/>
        <v>344.35999999999967</v>
      </c>
      <c r="M435" s="6">
        <f t="shared" si="158"/>
        <v>0.36300094773896519</v>
      </c>
      <c r="N435" s="4">
        <f t="shared" si="159"/>
        <v>590.88000000000011</v>
      </c>
      <c r="O435" s="6">
        <f t="shared" si="160"/>
        <v>0.36300094773896519</v>
      </c>
      <c r="P435" s="4">
        <f t="shared" si="161"/>
        <v>590.88000000000011</v>
      </c>
      <c r="Q435" s="13"/>
      <c r="R435" s="13"/>
      <c r="S435" s="4">
        <f t="shared" si="152"/>
        <v>68.150000000000546</v>
      </c>
      <c r="T435" s="6">
        <f t="shared" si="156"/>
        <v>0.52120523236313521</v>
      </c>
      <c r="U435" s="4">
        <f t="shared" si="150"/>
        <v>91.75</v>
      </c>
      <c r="V435" s="6">
        <f t="shared" si="157"/>
        <v>0.22325122051205515</v>
      </c>
      <c r="X435" s="4">
        <f t="shared" si="151"/>
        <v>68.150000000000546</v>
      </c>
      <c r="Z435" s="4">
        <f t="shared" si="165"/>
        <v>91.75</v>
      </c>
      <c r="AA435" s="4">
        <f t="shared" si="166"/>
        <v>2.930000000000291</v>
      </c>
      <c r="AC435" s="4">
        <f t="shared" si="167"/>
        <v>-32.069999999999709</v>
      </c>
      <c r="AD435" s="4">
        <f t="shared" si="163"/>
        <v>787.27000000000044</v>
      </c>
      <c r="AG435" s="4">
        <f t="shared" si="164"/>
        <v>63.600000000000364</v>
      </c>
      <c r="AH435" s="4">
        <f t="shared" si="144"/>
        <v>130.13000000000011</v>
      </c>
      <c r="AI435" s="4">
        <f t="shared" si="145"/>
        <v>83.799999999999272</v>
      </c>
      <c r="AK435" s="4">
        <f t="shared" si="146"/>
        <v>-83.799999999999272</v>
      </c>
      <c r="AL435" s="4">
        <f t="shared" si="147"/>
        <v>-2.930000000000291</v>
      </c>
    </row>
    <row r="436" spans="1:38">
      <c r="A436" s="2">
        <f>Pairs!P436</f>
        <v>40795</v>
      </c>
      <c r="B436" s="5">
        <f>Pairs!Q436</f>
        <v>5383.63</v>
      </c>
      <c r="C436" s="5">
        <f>Pairs!R436</f>
        <v>5400.79</v>
      </c>
      <c r="D436" s="5">
        <f>Pairs!S436</f>
        <v>5174.24</v>
      </c>
      <c r="E436" s="5">
        <f>Pairs!T436</f>
        <v>5189.93</v>
      </c>
      <c r="F436" s="4">
        <f t="shared" si="148"/>
        <v>226.55000000000018</v>
      </c>
      <c r="G436" s="4">
        <f t="shared" si="162"/>
        <v>185.34833333333327</v>
      </c>
      <c r="H436" s="9">
        <f t="shared" si="149"/>
        <v>-218.52999999999975</v>
      </c>
      <c r="I436" s="4">
        <f t="shared" si="155"/>
        <v>-69.679999999999922</v>
      </c>
      <c r="K436" s="16">
        <f t="shared" si="153"/>
        <v>0</v>
      </c>
      <c r="L436" s="4">
        <f t="shared" si="154"/>
        <v>218.52999999999975</v>
      </c>
      <c r="M436" s="6">
        <f t="shared" si="158"/>
        <v>0</v>
      </c>
      <c r="N436" s="4">
        <f t="shared" si="159"/>
        <v>540.69999999999982</v>
      </c>
      <c r="O436" s="6">
        <f t="shared" si="160"/>
        <v>0</v>
      </c>
      <c r="P436" s="4">
        <f t="shared" si="161"/>
        <v>594.92000000000007</v>
      </c>
      <c r="Q436" s="13"/>
      <c r="R436" s="13"/>
      <c r="S436" s="4">
        <f t="shared" si="152"/>
        <v>-7.6700000000000728</v>
      </c>
      <c r="T436" s="6">
        <f t="shared" si="156"/>
        <v>0.60059240329887298</v>
      </c>
      <c r="U436" s="4">
        <f t="shared" si="150"/>
        <v>234.22000000000025</v>
      </c>
      <c r="V436" s="6">
        <f t="shared" si="157"/>
        <v>-5.7294691601813483E-2</v>
      </c>
      <c r="X436" s="4">
        <f t="shared" si="151"/>
        <v>-7.6700000000000728</v>
      </c>
      <c r="Z436" s="4">
        <f t="shared" si="165"/>
        <v>234.22000000000025</v>
      </c>
      <c r="AA436" s="4">
        <f t="shared" si="166"/>
        <v>218.52999999999975</v>
      </c>
      <c r="AC436" s="4">
        <f t="shared" si="167"/>
        <v>183.52999999999975</v>
      </c>
      <c r="AD436" s="4">
        <f t="shared" si="163"/>
        <v>959.13999999999942</v>
      </c>
      <c r="AG436" s="4">
        <f t="shared" si="164"/>
        <v>17.159999999999854</v>
      </c>
      <c r="AH436" s="4">
        <f t="shared" si="144"/>
        <v>130.13000000000011</v>
      </c>
      <c r="AI436" s="4">
        <f t="shared" si="145"/>
        <v>83.799999999999272</v>
      </c>
      <c r="AK436" s="4">
        <f t="shared" si="146"/>
        <v>-83.799999999999272</v>
      </c>
      <c r="AL436" s="4">
        <f t="shared" si="147"/>
        <v>218.52999999999975</v>
      </c>
    </row>
    <row r="437" spans="1:38">
      <c r="A437" s="2">
        <f>Pairs!P437</f>
        <v>40798</v>
      </c>
      <c r="B437" s="5">
        <f>Pairs!Q437</f>
        <v>5063.59</v>
      </c>
      <c r="C437" s="5">
        <f>Pairs!R437</f>
        <v>5126.5200000000004</v>
      </c>
      <c r="D437" s="5">
        <f>Pairs!S437</f>
        <v>4965.8</v>
      </c>
      <c r="E437" s="5">
        <f>Pairs!T437</f>
        <v>5072.33</v>
      </c>
      <c r="F437" s="4">
        <f t="shared" si="148"/>
        <v>160.72000000000025</v>
      </c>
      <c r="G437" s="4">
        <f t="shared" si="162"/>
        <v>171.61500000000001</v>
      </c>
      <c r="H437" s="9">
        <f t="shared" si="149"/>
        <v>-117.60000000000036</v>
      </c>
      <c r="I437" s="4">
        <f t="shared" si="155"/>
        <v>-34.77399999999998</v>
      </c>
      <c r="K437" s="16">
        <f t="shared" si="153"/>
        <v>0</v>
      </c>
      <c r="L437" s="4">
        <f t="shared" si="154"/>
        <v>336.13000000000011</v>
      </c>
      <c r="M437" s="6">
        <f t="shared" si="158"/>
        <v>0</v>
      </c>
      <c r="N437" s="4">
        <f t="shared" si="159"/>
        <v>466</v>
      </c>
      <c r="O437" s="6">
        <f t="shared" si="160"/>
        <v>0</v>
      </c>
      <c r="P437" s="4">
        <f t="shared" si="161"/>
        <v>712.52000000000044</v>
      </c>
      <c r="Q437" s="13"/>
      <c r="R437" s="13"/>
      <c r="S437" s="4">
        <f t="shared" si="152"/>
        <v>-63.409999999999854</v>
      </c>
      <c r="T437" s="6">
        <f t="shared" si="156"/>
        <v>-0.2901661099162583</v>
      </c>
      <c r="U437" s="4">
        <f t="shared" si="150"/>
        <v>224.13000000000011</v>
      </c>
      <c r="V437" s="6">
        <f t="shared" si="157"/>
        <v>-1.0256257722051909</v>
      </c>
      <c r="X437" s="4">
        <f t="shared" si="151"/>
        <v>-63.409999999999854</v>
      </c>
      <c r="Z437" s="4">
        <f t="shared" si="165"/>
        <v>224.13000000000011</v>
      </c>
      <c r="AA437" s="4">
        <f t="shared" si="166"/>
        <v>117.60000000000036</v>
      </c>
      <c r="AC437" s="4">
        <f t="shared" si="167"/>
        <v>82.600000000000364</v>
      </c>
      <c r="AD437" s="4">
        <f t="shared" si="163"/>
        <v>944.14999999999964</v>
      </c>
      <c r="AG437" s="4">
        <f t="shared" si="164"/>
        <v>62.930000000000291</v>
      </c>
      <c r="AH437" s="4">
        <f t="shared" si="144"/>
        <v>130.13000000000011</v>
      </c>
      <c r="AI437" s="4">
        <f t="shared" si="145"/>
        <v>83.799999999999272</v>
      </c>
      <c r="AK437" s="4">
        <f t="shared" si="146"/>
        <v>-83.799999999999272</v>
      </c>
      <c r="AL437" s="4">
        <f t="shared" si="147"/>
        <v>117.60000000000036</v>
      </c>
    </row>
    <row r="438" spans="1:38">
      <c r="A438" s="2">
        <f>Pairs!P438</f>
        <v>40799</v>
      </c>
      <c r="B438" s="5">
        <f>Pairs!Q438</f>
        <v>5153.95</v>
      </c>
      <c r="C438" s="5">
        <f>Pairs!R438</f>
        <v>5222.8100000000004</v>
      </c>
      <c r="D438" s="5">
        <f>Pairs!S438</f>
        <v>4969.84</v>
      </c>
      <c r="E438" s="5">
        <f>Pairs!T438</f>
        <v>5166.3599999999997</v>
      </c>
      <c r="F438" s="4">
        <f t="shared" si="148"/>
        <v>252.97000000000025</v>
      </c>
      <c r="G438" s="4">
        <f t="shared" si="162"/>
        <v>177.27000000000007</v>
      </c>
      <c r="H438" s="9">
        <f t="shared" si="149"/>
        <v>94.029999999999745</v>
      </c>
      <c r="I438" s="4">
        <f t="shared" si="155"/>
        <v>-5.5220000000001166</v>
      </c>
      <c r="K438" s="16">
        <f t="shared" si="153"/>
        <v>0.27974295659417403</v>
      </c>
      <c r="L438" s="4">
        <f t="shared" si="154"/>
        <v>336.13000000000011</v>
      </c>
      <c r="M438" s="6">
        <f t="shared" si="158"/>
        <v>0.27974295659417403</v>
      </c>
      <c r="N438" s="4">
        <f t="shared" si="159"/>
        <v>336.13000000000011</v>
      </c>
      <c r="O438" s="6">
        <f t="shared" si="160"/>
        <v>0.14283761203098849</v>
      </c>
      <c r="P438" s="4">
        <f t="shared" si="161"/>
        <v>658.30000000000018</v>
      </c>
      <c r="Q438" s="13"/>
      <c r="R438" s="13"/>
      <c r="S438" s="4">
        <f t="shared" si="152"/>
        <v>150.48000000000047</v>
      </c>
      <c r="T438" s="6">
        <f t="shared" si="156"/>
        <v>0.44768393181209776</v>
      </c>
      <c r="U438" s="4">
        <f t="shared" si="150"/>
        <v>102.48999999999978</v>
      </c>
      <c r="V438" s="6">
        <f t="shared" si="157"/>
        <v>-0.30491179008121783</v>
      </c>
      <c r="X438" s="4">
        <f t="shared" si="151"/>
        <v>102.48999999999978</v>
      </c>
      <c r="Z438" s="4">
        <f t="shared" si="165"/>
        <v>150.48000000000047</v>
      </c>
      <c r="AA438" s="4">
        <f t="shared" si="166"/>
        <v>94.029999999999745</v>
      </c>
      <c r="AC438" s="4">
        <f t="shared" si="167"/>
        <v>59.029999999999745</v>
      </c>
      <c r="AD438" s="4">
        <f t="shared" si="163"/>
        <v>1012.0299999999997</v>
      </c>
      <c r="AG438" s="4">
        <f t="shared" si="164"/>
        <v>68.860000000000582</v>
      </c>
      <c r="AH438" s="4">
        <f t="shared" si="144"/>
        <v>130.13000000000011</v>
      </c>
      <c r="AI438" s="4">
        <f t="shared" si="145"/>
        <v>83.799999999999272</v>
      </c>
      <c r="AK438" s="4">
        <f t="shared" si="146"/>
        <v>-83.799999999999272</v>
      </c>
      <c r="AL438" s="4">
        <f t="shared" si="147"/>
        <v>-83.799999999999272</v>
      </c>
    </row>
    <row r="439" spans="1:38">
      <c r="A439" s="2">
        <f>Pairs!P439</f>
        <v>40800</v>
      </c>
      <c r="B439" s="5">
        <f>Pairs!Q439</f>
        <v>5108.1000000000004</v>
      </c>
      <c r="C439" s="5">
        <f>Pairs!R439</f>
        <v>5347.82</v>
      </c>
      <c r="D439" s="5">
        <f>Pairs!S439</f>
        <v>5105.82</v>
      </c>
      <c r="E439" s="5">
        <f>Pairs!T439</f>
        <v>5340.19</v>
      </c>
      <c r="F439" s="4">
        <f t="shared" si="148"/>
        <v>242</v>
      </c>
      <c r="G439" s="4">
        <f t="shared" si="162"/>
        <v>186.85833333333335</v>
      </c>
      <c r="H439" s="9">
        <f t="shared" si="149"/>
        <v>173.82999999999993</v>
      </c>
      <c r="I439" s="4">
        <f t="shared" si="155"/>
        <v>-13.06800000000003</v>
      </c>
      <c r="K439" s="16">
        <f t="shared" si="153"/>
        <v>0.79689405884627851</v>
      </c>
      <c r="L439" s="4">
        <f t="shared" si="154"/>
        <v>336.13000000000011</v>
      </c>
      <c r="M439" s="6">
        <f t="shared" si="158"/>
        <v>0.79689405884627851</v>
      </c>
      <c r="N439" s="4">
        <f t="shared" si="159"/>
        <v>336.13000000000011</v>
      </c>
      <c r="O439" s="6">
        <f t="shared" si="160"/>
        <v>0.57480686695278904</v>
      </c>
      <c r="P439" s="4">
        <f t="shared" si="161"/>
        <v>466</v>
      </c>
      <c r="Q439" s="13"/>
      <c r="R439" s="13"/>
      <c r="S439" s="4">
        <f t="shared" si="152"/>
        <v>181.46000000000004</v>
      </c>
      <c r="T439" s="6">
        <f t="shared" si="156"/>
        <v>0.81959360961532646</v>
      </c>
      <c r="U439" s="4">
        <f t="shared" si="150"/>
        <v>60.539999999999964</v>
      </c>
      <c r="V439" s="6">
        <f t="shared" si="157"/>
        <v>9.9634070151428819E-2</v>
      </c>
      <c r="X439" s="4">
        <f t="shared" si="151"/>
        <v>60.539999999999964</v>
      </c>
      <c r="Z439" s="4">
        <f t="shared" si="165"/>
        <v>181.46000000000004</v>
      </c>
      <c r="AA439" s="4">
        <f t="shared" si="166"/>
        <v>173.82999999999993</v>
      </c>
      <c r="AC439" s="4">
        <f t="shared" si="167"/>
        <v>138.82999999999993</v>
      </c>
      <c r="AD439" s="4">
        <f t="shared" si="163"/>
        <v>1044.9299999999994</v>
      </c>
      <c r="AG439" s="4">
        <f t="shared" si="164"/>
        <v>2.2800000000006548</v>
      </c>
      <c r="AH439" s="4">
        <f t="shared" si="144"/>
        <v>130.13000000000011</v>
      </c>
      <c r="AI439" s="4">
        <f t="shared" si="145"/>
        <v>83.799999999999272</v>
      </c>
      <c r="AK439" s="4">
        <f t="shared" si="146"/>
        <v>173.82999999999993</v>
      </c>
      <c r="AL439" s="4">
        <f t="shared" si="147"/>
        <v>-83.799999999999272</v>
      </c>
    </row>
    <row r="440" spans="1:38">
      <c r="A440" s="2">
        <f>Pairs!P440</f>
        <v>40801</v>
      </c>
      <c r="B440" s="5">
        <f>Pairs!Q440</f>
        <v>5386.86</v>
      </c>
      <c r="C440" s="5">
        <f>Pairs!R440</f>
        <v>5566.58</v>
      </c>
      <c r="D440" s="5">
        <f>Pairs!S440</f>
        <v>5374.57</v>
      </c>
      <c r="E440" s="5">
        <f>Pairs!T440</f>
        <v>5508.24</v>
      </c>
      <c r="F440" s="4">
        <f t="shared" si="148"/>
        <v>192.01000000000022</v>
      </c>
      <c r="G440" s="4">
        <f t="shared" si="162"/>
        <v>189.7166666666667</v>
      </c>
      <c r="H440" s="9">
        <f t="shared" si="149"/>
        <v>168.05000000000018</v>
      </c>
      <c r="I440" s="4">
        <f t="shared" si="155"/>
        <v>19.95599999999995</v>
      </c>
      <c r="K440" s="16">
        <f t="shared" si="153"/>
        <v>1</v>
      </c>
      <c r="L440" s="4">
        <f t="shared" si="154"/>
        <v>435.90999999999985</v>
      </c>
      <c r="M440" s="6">
        <f t="shared" si="158"/>
        <v>1</v>
      </c>
      <c r="N440" s="4">
        <f t="shared" si="159"/>
        <v>435.90999999999985</v>
      </c>
      <c r="O440" s="6">
        <f t="shared" si="160"/>
        <v>1</v>
      </c>
      <c r="P440" s="4">
        <f t="shared" si="161"/>
        <v>435.90999999999985</v>
      </c>
      <c r="Q440" s="13"/>
      <c r="R440" s="13"/>
      <c r="S440" s="4">
        <f t="shared" si="152"/>
        <v>226.39000000000033</v>
      </c>
      <c r="T440" s="6">
        <f t="shared" si="156"/>
        <v>1.4704132329753365</v>
      </c>
      <c r="U440" s="4">
        <f t="shared" si="150"/>
        <v>-34.380000000000109</v>
      </c>
      <c r="V440" s="6">
        <f t="shared" si="157"/>
        <v>0.89917591408086062</v>
      </c>
      <c r="X440" s="4">
        <f t="shared" si="151"/>
        <v>-34.380000000000109</v>
      </c>
      <c r="Z440" s="4">
        <f t="shared" si="165"/>
        <v>226.39000000000033</v>
      </c>
      <c r="AA440" s="4">
        <f t="shared" si="166"/>
        <v>168.05000000000018</v>
      </c>
      <c r="AC440" s="4">
        <f t="shared" si="167"/>
        <v>133.05000000000018</v>
      </c>
      <c r="AD440" s="4">
        <f t="shared" si="163"/>
        <v>1158.7599999999993</v>
      </c>
      <c r="AG440" s="4">
        <f t="shared" si="164"/>
        <v>12.289999999999964</v>
      </c>
      <c r="AH440" s="4">
        <f t="shared" si="144"/>
        <v>130.13000000000011</v>
      </c>
      <c r="AI440" s="4">
        <f t="shared" si="145"/>
        <v>83.799999999999272</v>
      </c>
      <c r="AK440" s="4">
        <f t="shared" si="146"/>
        <v>168.05000000000018</v>
      </c>
      <c r="AL440" s="4">
        <f t="shared" si="147"/>
        <v>-83.799999999999272</v>
      </c>
    </row>
    <row r="441" spans="1:38">
      <c r="A441" s="2">
        <f>Pairs!P441</f>
        <v>40802</v>
      </c>
      <c r="B441" s="5">
        <f>Pairs!Q441</f>
        <v>5607.51</v>
      </c>
      <c r="C441" s="5">
        <f>Pairs!R441</f>
        <v>5655.95</v>
      </c>
      <c r="D441" s="5">
        <f>Pairs!S441</f>
        <v>5524.22</v>
      </c>
      <c r="E441" s="5">
        <f>Pairs!T441</f>
        <v>5573.51</v>
      </c>
      <c r="F441" s="4">
        <f t="shared" si="148"/>
        <v>131.72999999999956</v>
      </c>
      <c r="G441" s="4">
        <f t="shared" si="162"/>
        <v>182.3041666666667</v>
      </c>
      <c r="H441" s="9">
        <f t="shared" si="149"/>
        <v>65.270000000000437</v>
      </c>
      <c r="I441" s="4">
        <f t="shared" si="155"/>
        <v>76.71599999999998</v>
      </c>
      <c r="K441" s="16">
        <f t="shared" si="153"/>
        <v>1</v>
      </c>
      <c r="L441" s="4">
        <f t="shared" si="154"/>
        <v>501.18000000000029</v>
      </c>
      <c r="M441" s="6">
        <f t="shared" si="158"/>
        <v>1</v>
      </c>
      <c r="N441" s="4">
        <f t="shared" si="159"/>
        <v>501.18000000000029</v>
      </c>
      <c r="O441" s="6">
        <f t="shared" si="160"/>
        <v>1</v>
      </c>
      <c r="P441" s="4">
        <f t="shared" si="161"/>
        <v>501.18000000000029</v>
      </c>
      <c r="Q441" s="13"/>
      <c r="R441" s="13"/>
      <c r="S441" s="4">
        <f t="shared" si="152"/>
        <v>147.71000000000004</v>
      </c>
      <c r="T441" s="6">
        <f t="shared" si="156"/>
        <v>1.3388543506687163</v>
      </c>
      <c r="U441" s="4">
        <f t="shared" si="150"/>
        <v>-15.980000000000473</v>
      </c>
      <c r="V441" s="6">
        <f t="shared" si="157"/>
        <v>1.036658943359869</v>
      </c>
      <c r="X441" s="4">
        <f t="shared" si="151"/>
        <v>-15.980000000000473</v>
      </c>
      <c r="Z441" s="4">
        <f t="shared" si="165"/>
        <v>147.71000000000004</v>
      </c>
      <c r="AA441" s="4">
        <f t="shared" si="166"/>
        <v>65.270000000000437</v>
      </c>
      <c r="AC441" s="4">
        <f t="shared" si="167"/>
        <v>30.270000000000437</v>
      </c>
      <c r="AD441" s="4">
        <f t="shared" si="163"/>
        <v>989.02999999999975</v>
      </c>
      <c r="AG441" s="4">
        <f t="shared" si="164"/>
        <v>48.4399999999996</v>
      </c>
      <c r="AH441" s="4">
        <f t="shared" si="144"/>
        <v>130.13000000000011</v>
      </c>
      <c r="AI441" s="4">
        <f t="shared" si="145"/>
        <v>83.799999999999272</v>
      </c>
      <c r="AK441" s="4">
        <f t="shared" si="146"/>
        <v>65.270000000000437</v>
      </c>
      <c r="AL441" s="4">
        <f t="shared" si="147"/>
        <v>-83.799999999999272</v>
      </c>
    </row>
    <row r="442" spans="1:38">
      <c r="A442" s="2">
        <f>Pairs!P442</f>
        <v>40805</v>
      </c>
      <c r="B442" s="5">
        <f>Pairs!Q442</f>
        <v>5447.32</v>
      </c>
      <c r="C442" s="5">
        <f>Pairs!R442</f>
        <v>5496.94</v>
      </c>
      <c r="D442" s="5">
        <f>Pairs!S442</f>
        <v>5362.01</v>
      </c>
      <c r="E442" s="5">
        <f>Pairs!T442</f>
        <v>5415.91</v>
      </c>
      <c r="F442" s="4">
        <f t="shared" si="148"/>
        <v>134.92999999999938</v>
      </c>
      <c r="G442" s="4">
        <f t="shared" si="162"/>
        <v>180.59249999999997</v>
      </c>
      <c r="H442" s="9">
        <f t="shared" si="149"/>
        <v>-157.60000000000036</v>
      </c>
      <c r="I442" s="4">
        <f t="shared" si="155"/>
        <v>68.71599999999998</v>
      </c>
      <c r="K442" s="16">
        <f t="shared" si="153"/>
        <v>0.61291907159523484</v>
      </c>
      <c r="L442" s="4">
        <f t="shared" si="154"/>
        <v>407.15000000000055</v>
      </c>
      <c r="M442" s="6">
        <f t="shared" si="158"/>
        <v>0.68554212059539432</v>
      </c>
      <c r="N442" s="4">
        <f t="shared" si="159"/>
        <v>501.18000000000029</v>
      </c>
      <c r="O442" s="6">
        <f t="shared" si="160"/>
        <v>0.68554212059539432</v>
      </c>
      <c r="P442" s="4">
        <f t="shared" si="161"/>
        <v>501.18000000000029</v>
      </c>
      <c r="Q442" s="13"/>
      <c r="R442" s="13"/>
      <c r="S442" s="4">
        <f t="shared" si="152"/>
        <v>-76.570000000000618</v>
      </c>
      <c r="T442" s="6">
        <f t="shared" si="156"/>
        <v>0.84722055947962693</v>
      </c>
      <c r="U442" s="4">
        <f t="shared" si="150"/>
        <v>211.5</v>
      </c>
      <c r="V442" s="6">
        <f t="shared" si="157"/>
        <v>0.57799592960612978</v>
      </c>
      <c r="X442" s="4">
        <f t="shared" si="151"/>
        <v>-76.570000000000618</v>
      </c>
      <c r="Z442" s="4">
        <f t="shared" si="165"/>
        <v>211.5</v>
      </c>
      <c r="AA442" s="4">
        <f t="shared" si="166"/>
        <v>157.60000000000036</v>
      </c>
      <c r="AC442" s="4">
        <f t="shared" si="167"/>
        <v>122.60000000000036</v>
      </c>
      <c r="AD442" s="4">
        <f t="shared" si="163"/>
        <v>911.63000000000011</v>
      </c>
      <c r="AG442" s="4">
        <f t="shared" si="164"/>
        <v>49.619999999999891</v>
      </c>
      <c r="AH442" s="4">
        <f t="shared" ref="AH442:AH505" si="168">MAX(AG402:AG442)</f>
        <v>130.13000000000011</v>
      </c>
      <c r="AI442" s="4">
        <f t="shared" ref="AI442:AI505" si="169">PERCENTILE(AG402:AG442,0.9)</f>
        <v>83.799999999999272</v>
      </c>
      <c r="AK442" s="4">
        <f t="shared" ref="AK442:AK505" si="170">IF(D442-E441&lt;-AI442,-AI442,E442-E441)</f>
        <v>-83.799999999999272</v>
      </c>
      <c r="AL442" s="4">
        <f t="shared" ref="AL442:AL505" si="171">IF(E441-C442&lt;-AI442,-AI442,E441-E442)</f>
        <v>157.60000000000036</v>
      </c>
    </row>
    <row r="443" spans="1:38">
      <c r="A443" s="2">
        <f>Pairs!P443</f>
        <v>40806</v>
      </c>
      <c r="B443" s="5">
        <f>Pairs!Q443</f>
        <v>5373.53</v>
      </c>
      <c r="C443" s="5">
        <f>Pairs!R443</f>
        <v>5577.6</v>
      </c>
      <c r="D443" s="5">
        <f>Pairs!S443</f>
        <v>5369.07</v>
      </c>
      <c r="E443" s="5">
        <f>Pairs!T443</f>
        <v>5571.68</v>
      </c>
      <c r="F443" s="4">
        <f t="shared" si="148"/>
        <v>208.53000000000065</v>
      </c>
      <c r="G443" s="4">
        <f t="shared" si="162"/>
        <v>186.12083333333339</v>
      </c>
      <c r="H443" s="9">
        <f t="shared" si="149"/>
        <v>155.77000000000044</v>
      </c>
      <c r="I443" s="4">
        <f t="shared" si="155"/>
        <v>81.064000000000121</v>
      </c>
      <c r="K443" s="16">
        <f t="shared" si="153"/>
        <v>0.99215669466826706</v>
      </c>
      <c r="L443" s="4">
        <f t="shared" si="154"/>
        <v>233.32000000000062</v>
      </c>
      <c r="M443" s="6">
        <f t="shared" si="158"/>
        <v>0.99634861726325885</v>
      </c>
      <c r="N443" s="4">
        <f t="shared" si="159"/>
        <v>501.18000000000029</v>
      </c>
      <c r="O443" s="6">
        <f t="shared" si="160"/>
        <v>0.99634861726325885</v>
      </c>
      <c r="P443" s="4">
        <f t="shared" si="161"/>
        <v>501.18000000000029</v>
      </c>
      <c r="Q443" s="13"/>
      <c r="R443" s="13"/>
      <c r="S443" s="4">
        <f t="shared" si="152"/>
        <v>161.69000000000051</v>
      </c>
      <c r="T443" s="6">
        <f t="shared" si="156"/>
        <v>1.0100454377993371</v>
      </c>
      <c r="U443" s="4">
        <f t="shared" si="150"/>
        <v>46.840000000000146</v>
      </c>
      <c r="V443" s="6">
        <f t="shared" si="157"/>
        <v>0.49787547586884384</v>
      </c>
      <c r="X443" s="4">
        <f t="shared" si="151"/>
        <v>46.840000000000146</v>
      </c>
      <c r="Z443" s="4">
        <f t="shared" si="165"/>
        <v>161.69000000000051</v>
      </c>
      <c r="AA443" s="4">
        <f t="shared" si="166"/>
        <v>155.77000000000044</v>
      </c>
      <c r="AC443" s="4">
        <f t="shared" si="167"/>
        <v>120.77000000000044</v>
      </c>
      <c r="AD443" s="4">
        <f t="shared" si="163"/>
        <v>1015.170000000001</v>
      </c>
      <c r="AG443" s="4">
        <f t="shared" si="164"/>
        <v>4.4600000000000364</v>
      </c>
      <c r="AH443" s="4">
        <f t="shared" si="168"/>
        <v>130.13000000000011</v>
      </c>
      <c r="AI443" s="4">
        <f t="shared" si="169"/>
        <v>83.799999999999272</v>
      </c>
      <c r="AK443" s="4">
        <f t="shared" si="170"/>
        <v>155.77000000000044</v>
      </c>
      <c r="AL443" s="4">
        <f t="shared" si="171"/>
        <v>-83.799999999999272</v>
      </c>
    </row>
    <row r="444" spans="1:38">
      <c r="A444" s="2">
        <f>Pairs!P444</f>
        <v>40807</v>
      </c>
      <c r="B444" s="5">
        <f>Pairs!Q444</f>
        <v>5557.07</v>
      </c>
      <c r="C444" s="5">
        <f>Pairs!R444</f>
        <v>5557.92</v>
      </c>
      <c r="D444" s="5">
        <f>Pairs!S444</f>
        <v>5417.85</v>
      </c>
      <c r="E444" s="5">
        <f>Pairs!T444</f>
        <v>5433.8</v>
      </c>
      <c r="F444" s="4">
        <f t="shared" si="148"/>
        <v>140.06999999999971</v>
      </c>
      <c r="G444" s="4">
        <f t="shared" si="162"/>
        <v>180.0683333333333</v>
      </c>
      <c r="H444" s="9">
        <f t="shared" si="149"/>
        <v>-137.88000000000011</v>
      </c>
      <c r="I444" s="4">
        <f t="shared" si="155"/>
        <v>18.722000000000115</v>
      </c>
      <c r="K444" s="16">
        <f t="shared" si="153"/>
        <v>0.11351522842639776</v>
      </c>
      <c r="L444" s="4">
        <f t="shared" si="154"/>
        <v>157.60000000000036</v>
      </c>
      <c r="M444" s="6">
        <f t="shared" si="158"/>
        <v>0.65685865160260382</v>
      </c>
      <c r="N444" s="4">
        <f t="shared" si="159"/>
        <v>407.15000000000055</v>
      </c>
      <c r="O444" s="6">
        <f t="shared" si="160"/>
        <v>0.7212378786064888</v>
      </c>
      <c r="P444" s="4">
        <f t="shared" si="161"/>
        <v>501.18000000000029</v>
      </c>
      <c r="Q444" s="13"/>
      <c r="R444" s="13"/>
      <c r="S444" s="4">
        <f t="shared" si="152"/>
        <v>-13.760000000000218</v>
      </c>
      <c r="T444" s="6">
        <f t="shared" si="156"/>
        <v>0.93318189610834856</v>
      </c>
      <c r="U444" s="4">
        <f t="shared" si="150"/>
        <v>153.82999999999993</v>
      </c>
      <c r="V444" s="6">
        <f t="shared" si="157"/>
        <v>0.33284759129093328</v>
      </c>
      <c r="X444" s="4">
        <f t="shared" si="151"/>
        <v>-13.760000000000218</v>
      </c>
      <c r="Z444" s="4">
        <f t="shared" si="165"/>
        <v>153.82999999999993</v>
      </c>
      <c r="AA444" s="4">
        <f t="shared" si="166"/>
        <v>137.88000000000011</v>
      </c>
      <c r="AC444" s="4">
        <f t="shared" si="167"/>
        <v>102.88000000000011</v>
      </c>
      <c r="AD444" s="4">
        <f t="shared" si="163"/>
        <v>941.4900000000016</v>
      </c>
      <c r="AG444" s="4">
        <f t="shared" si="164"/>
        <v>0.8500000000003638</v>
      </c>
      <c r="AH444" s="4">
        <f t="shared" si="168"/>
        <v>130.13000000000011</v>
      </c>
      <c r="AI444" s="4">
        <f t="shared" si="169"/>
        <v>83.799999999999272</v>
      </c>
      <c r="AK444" s="4">
        <f t="shared" si="170"/>
        <v>-83.799999999999272</v>
      </c>
      <c r="AL444" s="4">
        <f t="shared" si="171"/>
        <v>137.88000000000011</v>
      </c>
    </row>
    <row r="445" spans="1:38">
      <c r="A445" s="2">
        <f>Pairs!P445</f>
        <v>40808</v>
      </c>
      <c r="B445" s="5">
        <f>Pairs!Q445</f>
        <v>5258.42</v>
      </c>
      <c r="C445" s="5">
        <f>Pairs!R445</f>
        <v>5289.77</v>
      </c>
      <c r="D445" s="5">
        <f>Pairs!S445</f>
        <v>5135.8500000000004</v>
      </c>
      <c r="E445" s="5">
        <f>Pairs!T445</f>
        <v>5164.21</v>
      </c>
      <c r="F445" s="4">
        <f t="shared" si="148"/>
        <v>153.92000000000007</v>
      </c>
      <c r="G445" s="4">
        <f t="shared" si="162"/>
        <v>177.72333333333336</v>
      </c>
      <c r="H445" s="9">
        <f t="shared" si="149"/>
        <v>-269.59000000000015</v>
      </c>
      <c r="I445" s="4">
        <f t="shared" si="155"/>
        <v>-68.805999999999955</v>
      </c>
      <c r="K445" s="16">
        <f t="shared" si="153"/>
        <v>0</v>
      </c>
      <c r="L445" s="4">
        <f t="shared" si="154"/>
        <v>409.30000000000018</v>
      </c>
      <c r="M445" s="6">
        <f t="shared" si="158"/>
        <v>0</v>
      </c>
      <c r="N445" s="4">
        <f t="shared" si="159"/>
        <v>409.30000000000018</v>
      </c>
      <c r="O445" s="6">
        <f t="shared" si="160"/>
        <v>0.18332734745999452</v>
      </c>
      <c r="P445" s="4">
        <f t="shared" si="161"/>
        <v>501.18000000000029</v>
      </c>
      <c r="Q445" s="13"/>
      <c r="R445" s="13"/>
      <c r="S445" s="4">
        <f t="shared" si="152"/>
        <v>-144.02999999999975</v>
      </c>
      <c r="T445" s="6">
        <f t="shared" si="156"/>
        <v>-0.80038071065989291</v>
      </c>
      <c r="U445" s="4">
        <f t="shared" si="150"/>
        <v>297.94999999999982</v>
      </c>
      <c r="V445" s="6">
        <f t="shared" si="157"/>
        <v>-1.7770304568527846</v>
      </c>
      <c r="X445" s="4">
        <f t="shared" si="151"/>
        <v>-144.02999999999975</v>
      </c>
      <c r="Z445" s="4">
        <f t="shared" si="165"/>
        <v>297.94999999999982</v>
      </c>
      <c r="AA445" s="4">
        <f t="shared" si="166"/>
        <v>269.59000000000015</v>
      </c>
      <c r="AC445" s="4">
        <f t="shared" si="167"/>
        <v>200</v>
      </c>
      <c r="AD445" s="4">
        <f t="shared" si="163"/>
        <v>1173.5600000000013</v>
      </c>
      <c r="AG445" s="4">
        <f t="shared" si="164"/>
        <v>31.350000000000364</v>
      </c>
      <c r="AH445" s="4">
        <f t="shared" si="168"/>
        <v>130.13000000000011</v>
      </c>
      <c r="AI445" s="4">
        <f t="shared" si="169"/>
        <v>83.799999999999272</v>
      </c>
      <c r="AK445" s="4">
        <f t="shared" si="170"/>
        <v>-83.799999999999272</v>
      </c>
      <c r="AL445" s="4">
        <f t="shared" si="171"/>
        <v>269.59000000000015</v>
      </c>
    </row>
    <row r="446" spans="1:38">
      <c r="A446" s="2">
        <f>Pairs!P446</f>
        <v>40809</v>
      </c>
      <c r="B446" s="5">
        <f>Pairs!Q446</f>
        <v>5227.09</v>
      </c>
      <c r="C446" s="5">
        <f>Pairs!R446</f>
        <v>5229.6000000000004</v>
      </c>
      <c r="D446" s="5">
        <f>Pairs!S446</f>
        <v>4973.92</v>
      </c>
      <c r="E446" s="5">
        <f>Pairs!T446</f>
        <v>5196.5600000000004</v>
      </c>
      <c r="F446" s="4">
        <f t="shared" si="148"/>
        <v>255.68000000000029</v>
      </c>
      <c r="G446" s="4">
        <f t="shared" si="162"/>
        <v>188.25083333333342</v>
      </c>
      <c r="H446" s="9">
        <f t="shared" si="149"/>
        <v>32.350000000000364</v>
      </c>
      <c r="I446" s="4">
        <f t="shared" si="155"/>
        <v>-75.389999999999958</v>
      </c>
      <c r="K446" s="16">
        <f t="shared" si="153"/>
        <v>7.939234790291394E-2</v>
      </c>
      <c r="L446" s="4">
        <f t="shared" si="154"/>
        <v>407.47000000000025</v>
      </c>
      <c r="M446" s="6">
        <f t="shared" si="158"/>
        <v>7.9037380894210474E-2</v>
      </c>
      <c r="N446" s="4">
        <f t="shared" si="159"/>
        <v>409.30000000000018</v>
      </c>
      <c r="O446" s="6">
        <f t="shared" si="160"/>
        <v>7.9037380894210474E-2</v>
      </c>
      <c r="P446" s="4">
        <f t="shared" si="161"/>
        <v>409.30000000000018</v>
      </c>
      <c r="Q446" s="13"/>
      <c r="R446" s="13"/>
      <c r="S446" s="4">
        <f t="shared" si="152"/>
        <v>65.390000000000327</v>
      </c>
      <c r="T446" s="6">
        <f t="shared" si="156"/>
        <v>0.15976056682140313</v>
      </c>
      <c r="U446" s="4">
        <f t="shared" si="150"/>
        <v>190.28999999999996</v>
      </c>
      <c r="V446" s="6">
        <f t="shared" si="157"/>
        <v>-0.46491570974835056</v>
      </c>
      <c r="X446" s="4">
        <f t="shared" si="151"/>
        <v>65.390000000000327</v>
      </c>
      <c r="Z446" s="4">
        <f t="shared" si="165"/>
        <v>190.28999999999996</v>
      </c>
      <c r="AA446" s="4">
        <f t="shared" si="166"/>
        <v>32.350000000000364</v>
      </c>
      <c r="AC446" s="4">
        <f t="shared" si="167"/>
        <v>-2.6499999999996362</v>
      </c>
      <c r="AD446" s="4">
        <f t="shared" si="163"/>
        <v>987.38000000000193</v>
      </c>
      <c r="AG446" s="4">
        <f t="shared" si="164"/>
        <v>2.5100000000002183</v>
      </c>
      <c r="AH446" s="4">
        <f t="shared" si="168"/>
        <v>130.13000000000011</v>
      </c>
      <c r="AI446" s="4">
        <f t="shared" si="169"/>
        <v>83.799999999999272</v>
      </c>
      <c r="AK446" s="4">
        <f t="shared" si="170"/>
        <v>-83.799999999999272</v>
      </c>
      <c r="AL446" s="4">
        <f t="shared" si="171"/>
        <v>-32.350000000000364</v>
      </c>
    </row>
    <row r="447" spans="1:38">
      <c r="A447" s="2">
        <f>Pairs!P447</f>
        <v>40812</v>
      </c>
      <c r="B447" s="5">
        <f>Pairs!Q447</f>
        <v>5128.5600000000004</v>
      </c>
      <c r="C447" s="5">
        <f>Pairs!R447</f>
        <v>5415.56</v>
      </c>
      <c r="D447" s="5">
        <f>Pairs!S447</f>
        <v>5118.1899999999996</v>
      </c>
      <c r="E447" s="5">
        <f>Pairs!T447</f>
        <v>5345.56</v>
      </c>
      <c r="F447" s="4">
        <f t="shared" si="148"/>
        <v>297.3700000000008</v>
      </c>
      <c r="G447" s="4">
        <f t="shared" si="162"/>
        <v>199.70666666666679</v>
      </c>
      <c r="H447" s="9">
        <f t="shared" si="149"/>
        <v>149</v>
      </c>
      <c r="I447" s="4">
        <f t="shared" si="155"/>
        <v>-14.06999999999989</v>
      </c>
      <c r="K447" s="16">
        <f t="shared" si="153"/>
        <v>0.44506344025327077</v>
      </c>
      <c r="L447" s="4">
        <f t="shared" si="154"/>
        <v>407.47000000000025</v>
      </c>
      <c r="M447" s="6">
        <f t="shared" si="158"/>
        <v>0.44307354019056994</v>
      </c>
      <c r="N447" s="4">
        <f t="shared" si="159"/>
        <v>409.30000000000018</v>
      </c>
      <c r="O447" s="6">
        <f t="shared" si="160"/>
        <v>0.44307354019056994</v>
      </c>
      <c r="P447" s="4">
        <f t="shared" si="161"/>
        <v>409.30000000000018</v>
      </c>
      <c r="Q447" s="13"/>
      <c r="R447" s="13"/>
      <c r="S447" s="4">
        <f t="shared" si="152"/>
        <v>219</v>
      </c>
      <c r="T447" s="6">
        <f t="shared" si="156"/>
        <v>0.61685522860578745</v>
      </c>
      <c r="U447" s="4">
        <f t="shared" si="150"/>
        <v>78.3700000000008</v>
      </c>
      <c r="V447" s="6">
        <f t="shared" si="157"/>
        <v>-0.11294082999975559</v>
      </c>
      <c r="X447" s="4">
        <f t="shared" si="151"/>
        <v>78.3700000000008</v>
      </c>
      <c r="Z447" s="4">
        <f t="shared" si="165"/>
        <v>219</v>
      </c>
      <c r="AA447" s="4">
        <f t="shared" si="166"/>
        <v>149</v>
      </c>
      <c r="AC447" s="4">
        <f t="shared" si="167"/>
        <v>114</v>
      </c>
      <c r="AD447" s="4">
        <f t="shared" si="163"/>
        <v>1018.7800000000016</v>
      </c>
      <c r="AG447" s="4">
        <f t="shared" si="164"/>
        <v>10.3700000000008</v>
      </c>
      <c r="AH447" s="4">
        <f t="shared" si="168"/>
        <v>130.13000000000011</v>
      </c>
      <c r="AI447" s="4">
        <f t="shared" si="169"/>
        <v>83.799999999999272</v>
      </c>
      <c r="AK447" s="4">
        <f t="shared" si="170"/>
        <v>149</v>
      </c>
      <c r="AL447" s="4">
        <f t="shared" si="171"/>
        <v>-83.799999999999272</v>
      </c>
    </row>
    <row r="448" spans="1:38">
      <c r="A448" s="2">
        <f>Pairs!P448</f>
        <v>40813</v>
      </c>
      <c r="B448" s="5">
        <f>Pairs!Q448</f>
        <v>5502.89</v>
      </c>
      <c r="C448" s="5">
        <f>Pairs!R448</f>
        <v>5638.04</v>
      </c>
      <c r="D448" s="5">
        <f>Pairs!S448</f>
        <v>5483.23</v>
      </c>
      <c r="E448" s="5">
        <f>Pairs!T448</f>
        <v>5628.44</v>
      </c>
      <c r="F448" s="4">
        <f t="shared" si="148"/>
        <v>154.8100000000004</v>
      </c>
      <c r="G448" s="4">
        <f t="shared" si="162"/>
        <v>193.72833333333347</v>
      </c>
      <c r="H448" s="9">
        <f t="shared" si="149"/>
        <v>282.8799999999992</v>
      </c>
      <c r="I448" s="4">
        <f t="shared" si="155"/>
        <v>11.351999999999862</v>
      </c>
      <c r="K448" s="16">
        <f t="shared" si="153"/>
        <v>1</v>
      </c>
      <c r="L448" s="4">
        <f t="shared" si="154"/>
        <v>464.22999999999956</v>
      </c>
      <c r="M448" s="6">
        <f t="shared" si="158"/>
        <v>1</v>
      </c>
      <c r="N448" s="4">
        <f t="shared" si="159"/>
        <v>464.22999999999956</v>
      </c>
      <c r="O448" s="6">
        <f t="shared" si="160"/>
        <v>1</v>
      </c>
      <c r="P448" s="4">
        <f t="shared" si="161"/>
        <v>464.22999999999956</v>
      </c>
      <c r="Q448" s="13"/>
      <c r="R448" s="13"/>
      <c r="S448" s="4">
        <f t="shared" si="152"/>
        <v>292.47999999999956</v>
      </c>
      <c r="T448" s="6">
        <f t="shared" si="156"/>
        <v>1.162858615358185</v>
      </c>
      <c r="U448" s="4">
        <f t="shared" si="150"/>
        <v>-137.66999999999916</v>
      </c>
      <c r="V448" s="6">
        <f t="shared" si="157"/>
        <v>0.78292880457456826</v>
      </c>
      <c r="X448" s="4">
        <f t="shared" si="151"/>
        <v>-137.66999999999916</v>
      </c>
      <c r="Z448" s="4">
        <f t="shared" si="165"/>
        <v>292.47999999999956</v>
      </c>
      <c r="AA448" s="4">
        <f t="shared" si="166"/>
        <v>282.8799999999992</v>
      </c>
      <c r="AC448" s="4">
        <f t="shared" si="167"/>
        <v>200</v>
      </c>
      <c r="AD448" s="4">
        <f t="shared" si="163"/>
        <v>1159.7500000000018</v>
      </c>
      <c r="AG448" s="4">
        <f t="shared" si="164"/>
        <v>19.660000000000764</v>
      </c>
      <c r="AH448" s="4">
        <f t="shared" si="168"/>
        <v>130.13000000000011</v>
      </c>
      <c r="AI448" s="4">
        <f t="shared" si="169"/>
        <v>83.799999999999272</v>
      </c>
      <c r="AK448" s="4">
        <f t="shared" si="170"/>
        <v>282.8799999999992</v>
      </c>
      <c r="AL448" s="4">
        <f t="shared" si="171"/>
        <v>-83.799999999999272</v>
      </c>
    </row>
    <row r="449" spans="1:38">
      <c r="A449" s="2">
        <f>Pairs!P449</f>
        <v>40814</v>
      </c>
      <c r="B449" s="5">
        <f>Pairs!Q449</f>
        <v>5560.6</v>
      </c>
      <c r="C449" s="5">
        <f>Pairs!R449</f>
        <v>5700.08</v>
      </c>
      <c r="D449" s="5">
        <f>Pairs!S449</f>
        <v>5520.59</v>
      </c>
      <c r="E449" s="5">
        <f>Pairs!T449</f>
        <v>5578.42</v>
      </c>
      <c r="F449" s="4">
        <f t="shared" si="148"/>
        <v>179.48999999999978</v>
      </c>
      <c r="G449" s="4">
        <f t="shared" si="162"/>
        <v>195.2925000000001</v>
      </c>
      <c r="H449" s="9">
        <f t="shared" si="149"/>
        <v>-50.019999999999527</v>
      </c>
      <c r="I449" s="4">
        <f t="shared" si="155"/>
        <v>28.923999999999978</v>
      </c>
      <c r="K449" s="16">
        <f t="shared" si="153"/>
        <v>0.89225168558688672</v>
      </c>
      <c r="L449" s="4">
        <f t="shared" si="154"/>
        <v>464.22999999999956</v>
      </c>
      <c r="M449" s="6">
        <f t="shared" si="158"/>
        <v>0.89225168558688672</v>
      </c>
      <c r="N449" s="4">
        <f t="shared" si="159"/>
        <v>464.22999999999956</v>
      </c>
      <c r="O449" s="6">
        <f t="shared" si="160"/>
        <v>0.89225168558688672</v>
      </c>
      <c r="P449" s="4">
        <f t="shared" si="161"/>
        <v>464.22999999999956</v>
      </c>
      <c r="Q449" s="13"/>
      <c r="R449" s="13"/>
      <c r="S449" s="4">
        <f t="shared" si="152"/>
        <v>71.640000000000327</v>
      </c>
      <c r="T449" s="6">
        <f t="shared" si="156"/>
        <v>1.1543200568683636</v>
      </c>
      <c r="U449" s="4">
        <f t="shared" si="150"/>
        <v>107.84999999999945</v>
      </c>
      <c r="V449" s="6">
        <f t="shared" si="157"/>
        <v>0.76767981388535955</v>
      </c>
      <c r="X449" s="4">
        <f t="shared" si="151"/>
        <v>71.640000000000327</v>
      </c>
      <c r="Z449" s="4">
        <f t="shared" si="165"/>
        <v>107.84999999999945</v>
      </c>
      <c r="AA449" s="4">
        <f t="shared" si="166"/>
        <v>50.019999999999527</v>
      </c>
      <c r="AC449" s="4">
        <f t="shared" si="167"/>
        <v>15.019999999999527</v>
      </c>
      <c r="AD449" s="4">
        <f t="shared" si="163"/>
        <v>1035.9400000000014</v>
      </c>
      <c r="AG449" s="4">
        <f t="shared" si="164"/>
        <v>40.010000000000218</v>
      </c>
      <c r="AH449" s="4">
        <f t="shared" si="168"/>
        <v>130.13000000000011</v>
      </c>
      <c r="AI449" s="4">
        <f t="shared" si="169"/>
        <v>83.799999999999272</v>
      </c>
      <c r="AK449" s="4">
        <f t="shared" si="170"/>
        <v>-83.799999999999272</v>
      </c>
      <c r="AL449" s="4">
        <f t="shared" si="171"/>
        <v>50.019999999999527</v>
      </c>
    </row>
    <row r="450" spans="1:38">
      <c r="A450" s="2">
        <f>Pairs!P450</f>
        <v>40815</v>
      </c>
      <c r="B450" s="5">
        <f>Pairs!Q450</f>
        <v>5555.07</v>
      </c>
      <c r="C450" s="5">
        <f>Pairs!R450</f>
        <v>5704.41</v>
      </c>
      <c r="D450" s="5">
        <f>Pairs!S450</f>
        <v>5533.33</v>
      </c>
      <c r="E450" s="5">
        <f>Pairs!T450</f>
        <v>5639.58</v>
      </c>
      <c r="F450" s="4">
        <f t="shared" si="148"/>
        <v>171.07999999999993</v>
      </c>
      <c r="G450" s="4">
        <f t="shared" si="162"/>
        <v>188.46833333333339</v>
      </c>
      <c r="H450" s="9">
        <f t="shared" si="149"/>
        <v>61.159999999999854</v>
      </c>
      <c r="I450" s="4">
        <f t="shared" si="155"/>
        <v>95.073999999999984</v>
      </c>
      <c r="K450" s="16">
        <f t="shared" si="153"/>
        <v>1</v>
      </c>
      <c r="L450" s="4">
        <f t="shared" si="154"/>
        <v>443.01999999999953</v>
      </c>
      <c r="M450" s="6">
        <f t="shared" si="158"/>
        <v>1</v>
      </c>
      <c r="N450" s="4">
        <f t="shared" si="159"/>
        <v>475.36999999999989</v>
      </c>
      <c r="O450" s="6">
        <f t="shared" si="160"/>
        <v>1</v>
      </c>
      <c r="P450" s="4">
        <f t="shared" si="161"/>
        <v>475.36999999999989</v>
      </c>
      <c r="Q450" s="13"/>
      <c r="R450" s="13"/>
      <c r="S450" s="4">
        <f t="shared" si="152"/>
        <v>125.98999999999978</v>
      </c>
      <c r="T450" s="6">
        <f t="shared" si="156"/>
        <v>1.1636473299872916</v>
      </c>
      <c r="U450" s="4">
        <f t="shared" si="150"/>
        <v>45.090000000000146</v>
      </c>
      <c r="V450" s="6">
        <f t="shared" si="157"/>
        <v>0.79512310708054246</v>
      </c>
      <c r="X450" s="4">
        <f t="shared" si="151"/>
        <v>45.090000000000146</v>
      </c>
      <c r="Z450" s="4">
        <f t="shared" si="165"/>
        <v>125.98999999999978</v>
      </c>
      <c r="AA450" s="4">
        <f t="shared" si="166"/>
        <v>61.159999999999854</v>
      </c>
      <c r="AC450" s="4">
        <f t="shared" si="167"/>
        <v>26.159999999999854</v>
      </c>
      <c r="AD450" s="4">
        <f t="shared" si="163"/>
        <v>929.05000000000109</v>
      </c>
      <c r="AG450" s="4">
        <f t="shared" si="164"/>
        <v>21.739999999999782</v>
      </c>
      <c r="AH450" s="4">
        <f t="shared" si="168"/>
        <v>130.13000000000011</v>
      </c>
      <c r="AI450" s="4">
        <f t="shared" si="169"/>
        <v>83.799999999999272</v>
      </c>
      <c r="AK450" s="4">
        <f t="shared" si="170"/>
        <v>61.159999999999854</v>
      </c>
      <c r="AL450" s="4">
        <f t="shared" si="171"/>
        <v>-83.799999999999272</v>
      </c>
    </row>
    <row r="451" spans="1:38">
      <c r="A451" s="2">
        <f>Pairs!P451</f>
        <v>40816</v>
      </c>
      <c r="B451" s="5">
        <f>Pairs!Q451</f>
        <v>5602.55</v>
      </c>
      <c r="C451" s="5">
        <f>Pairs!R451</f>
        <v>5606.56</v>
      </c>
      <c r="D451" s="5">
        <f>Pairs!S451</f>
        <v>5438.55</v>
      </c>
      <c r="E451" s="5">
        <f>Pairs!T451</f>
        <v>5502.02</v>
      </c>
      <c r="F451" s="4">
        <f t="shared" ref="F451:F514" si="172">C451-D451</f>
        <v>168.01000000000022</v>
      </c>
      <c r="G451" s="4">
        <f t="shared" si="162"/>
        <v>182.30250000000009</v>
      </c>
      <c r="H451" s="9">
        <f t="shared" si="149"/>
        <v>-137.55999999999949</v>
      </c>
      <c r="I451" s="4">
        <f t="shared" si="155"/>
        <v>61.092000000000006</v>
      </c>
      <c r="K451" s="16">
        <f t="shared" si="153"/>
        <v>0.53214067070267423</v>
      </c>
      <c r="L451" s="4">
        <f t="shared" si="154"/>
        <v>294.01999999999953</v>
      </c>
      <c r="M451" s="6">
        <f t="shared" si="158"/>
        <v>0.71062540757725656</v>
      </c>
      <c r="N451" s="4">
        <f t="shared" si="159"/>
        <v>475.36999999999989</v>
      </c>
      <c r="O451" s="6">
        <f t="shared" si="160"/>
        <v>0.71062540757725656</v>
      </c>
      <c r="P451" s="4">
        <f t="shared" si="161"/>
        <v>475.36999999999989</v>
      </c>
      <c r="Q451" s="13"/>
      <c r="R451" s="13"/>
      <c r="S451" s="4">
        <f t="shared" si="152"/>
        <v>-33.019999999999527</v>
      </c>
      <c r="T451" s="6">
        <f t="shared" si="156"/>
        <v>0.92546611891111108</v>
      </c>
      <c r="U451" s="4">
        <f t="shared" si="150"/>
        <v>201.02999999999975</v>
      </c>
      <c r="V451" s="6">
        <f t="shared" si="157"/>
        <v>0.54622816125682827</v>
      </c>
      <c r="X451" s="4">
        <f t="shared" si="151"/>
        <v>-33.019999999999527</v>
      </c>
      <c r="Z451" s="4">
        <f t="shared" si="165"/>
        <v>201.02999999999975</v>
      </c>
      <c r="AA451" s="4">
        <f t="shared" si="166"/>
        <v>137.55999999999949</v>
      </c>
      <c r="AC451" s="4">
        <f t="shared" si="167"/>
        <v>102.55999999999949</v>
      </c>
      <c r="AD451" s="4">
        <f t="shared" si="163"/>
        <v>1001.3400000000001</v>
      </c>
      <c r="AG451" s="4">
        <f t="shared" si="164"/>
        <v>4.0100000000002183</v>
      </c>
      <c r="AH451" s="4">
        <f t="shared" si="168"/>
        <v>130.13000000000011</v>
      </c>
      <c r="AI451" s="4">
        <f t="shared" si="169"/>
        <v>83.799999999999272</v>
      </c>
      <c r="AK451" s="4">
        <f t="shared" si="170"/>
        <v>-83.799999999999272</v>
      </c>
      <c r="AL451" s="4">
        <f t="shared" si="171"/>
        <v>137.55999999999949</v>
      </c>
    </row>
    <row r="452" spans="1:38">
      <c r="A452" s="2">
        <f>Pairs!P452</f>
        <v>40819</v>
      </c>
      <c r="B452" s="5">
        <f>Pairs!Q452</f>
        <v>5311.93</v>
      </c>
      <c r="C452" s="5">
        <f>Pairs!R452</f>
        <v>5437.74</v>
      </c>
      <c r="D452" s="5">
        <f>Pairs!S452</f>
        <v>5289.04</v>
      </c>
      <c r="E452" s="5">
        <f>Pairs!T452</f>
        <v>5376.7</v>
      </c>
      <c r="F452" s="4">
        <f t="shared" si="172"/>
        <v>148.69999999999982</v>
      </c>
      <c r="G452" s="4">
        <f t="shared" si="162"/>
        <v>178.69333333333338</v>
      </c>
      <c r="H452" s="9">
        <f t="shared" ref="H452:H515" si="173">E452-E451</f>
        <v>-125.32000000000062</v>
      </c>
      <c r="I452" s="4">
        <f t="shared" si="155"/>
        <v>6.2279999999998834</v>
      </c>
      <c r="K452" s="16">
        <f t="shared" si="153"/>
        <v>0</v>
      </c>
      <c r="L452" s="4">
        <f t="shared" si="154"/>
        <v>262.88000000000011</v>
      </c>
      <c r="M452" s="6">
        <f t="shared" si="158"/>
        <v>0.40661821136743176</v>
      </c>
      <c r="N452" s="4">
        <f t="shared" si="159"/>
        <v>443.01999999999953</v>
      </c>
      <c r="O452" s="6">
        <f t="shared" si="160"/>
        <v>0.44699917958642704</v>
      </c>
      <c r="P452" s="4">
        <f t="shared" si="161"/>
        <v>475.36999999999989</v>
      </c>
      <c r="Q452" s="13"/>
      <c r="R452" s="13"/>
      <c r="S452" s="4">
        <f t="shared" si="152"/>
        <v>-64.280000000000655</v>
      </c>
      <c r="T452" s="6">
        <f t="shared" si="156"/>
        <v>0.31351608734099562</v>
      </c>
      <c r="U452" s="4">
        <f t="shared" ref="U452:U515" si="174">E451-D452</f>
        <v>212.98000000000047</v>
      </c>
      <c r="V452" s="6">
        <f t="shared" si="157"/>
        <v>-0.19223182096456204</v>
      </c>
      <c r="X452" s="4">
        <f t="shared" ref="X452:X515" si="175">IF(S452&gt;U452,U452,S452)</f>
        <v>-64.280000000000655</v>
      </c>
      <c r="Z452" s="4">
        <f t="shared" si="165"/>
        <v>212.98000000000047</v>
      </c>
      <c r="AA452" s="4">
        <f t="shared" si="166"/>
        <v>125.32000000000062</v>
      </c>
      <c r="AC452" s="4">
        <f t="shared" si="167"/>
        <v>90.320000000000618</v>
      </c>
      <c r="AD452" s="4">
        <f t="shared" si="163"/>
        <v>969.0600000000004</v>
      </c>
      <c r="AG452" s="4">
        <f t="shared" si="164"/>
        <v>22.890000000000327</v>
      </c>
      <c r="AH452" s="4">
        <f t="shared" si="168"/>
        <v>130.13000000000011</v>
      </c>
      <c r="AI452" s="4">
        <f t="shared" si="169"/>
        <v>77.110000000000582</v>
      </c>
      <c r="AK452" s="4">
        <f t="shared" si="170"/>
        <v>-77.110000000000582</v>
      </c>
      <c r="AL452" s="4">
        <f t="shared" si="171"/>
        <v>125.32000000000062</v>
      </c>
    </row>
    <row r="453" spans="1:38">
      <c r="A453" s="2">
        <f>Pairs!P453</f>
        <v>40820</v>
      </c>
      <c r="B453" s="5">
        <f>Pairs!Q453</f>
        <v>5284.11</v>
      </c>
      <c r="C453" s="5">
        <f>Pairs!R453</f>
        <v>5288.78</v>
      </c>
      <c r="D453" s="5">
        <f>Pairs!S453</f>
        <v>5125.4399999999996</v>
      </c>
      <c r="E453" s="5">
        <f>Pairs!T453</f>
        <v>5216.71</v>
      </c>
      <c r="F453" s="4">
        <f t="shared" si="172"/>
        <v>163.34000000000015</v>
      </c>
      <c r="G453" s="4">
        <f t="shared" si="162"/>
        <v>181.3275000000001</v>
      </c>
      <c r="H453" s="9">
        <f t="shared" si="173"/>
        <v>-159.98999999999978</v>
      </c>
      <c r="I453" s="4">
        <f t="shared" si="155"/>
        <v>-82.345999999999918</v>
      </c>
      <c r="K453" s="16">
        <f t="shared" si="153"/>
        <v>0</v>
      </c>
      <c r="L453" s="4">
        <f t="shared" si="154"/>
        <v>422.86999999999989</v>
      </c>
      <c r="M453" s="6">
        <f t="shared" si="158"/>
        <v>0</v>
      </c>
      <c r="N453" s="4">
        <f t="shared" si="159"/>
        <v>422.86999999999989</v>
      </c>
      <c r="O453" s="6">
        <f t="shared" si="160"/>
        <v>0.11044028861728761</v>
      </c>
      <c r="P453" s="4">
        <f t="shared" si="161"/>
        <v>475.36999999999989</v>
      </c>
      <c r="Q453" s="13"/>
      <c r="R453" s="13"/>
      <c r="S453" s="4">
        <f t="shared" ref="S453:S516" si="176">C453-E452</f>
        <v>-87.920000000000073</v>
      </c>
      <c r="T453" s="6">
        <f t="shared" si="156"/>
        <v>-0.33444917833231907</v>
      </c>
      <c r="U453" s="4">
        <f t="shared" si="174"/>
        <v>251.26000000000022</v>
      </c>
      <c r="V453" s="6">
        <f t="shared" si="157"/>
        <v>-0.95579732197200284</v>
      </c>
      <c r="X453" s="4">
        <f t="shared" si="175"/>
        <v>-87.920000000000073</v>
      </c>
      <c r="Z453" s="4">
        <f t="shared" si="165"/>
        <v>251.26000000000022</v>
      </c>
      <c r="AA453" s="4">
        <f t="shared" si="166"/>
        <v>159.98999999999978</v>
      </c>
      <c r="AC453" s="4">
        <f t="shared" si="167"/>
        <v>200</v>
      </c>
      <c r="AD453" s="4">
        <f t="shared" si="163"/>
        <v>1048.29</v>
      </c>
      <c r="AG453" s="4">
        <f t="shared" si="164"/>
        <v>4.6700000000000728</v>
      </c>
      <c r="AH453" s="4">
        <f t="shared" si="168"/>
        <v>130.13000000000011</v>
      </c>
      <c r="AI453" s="4">
        <f t="shared" si="169"/>
        <v>68.860000000000582</v>
      </c>
      <c r="AK453" s="4">
        <f t="shared" si="170"/>
        <v>-68.860000000000582</v>
      </c>
      <c r="AL453" s="4">
        <f t="shared" si="171"/>
        <v>159.98999999999978</v>
      </c>
    </row>
    <row r="454" spans="1:38">
      <c r="A454" s="2">
        <f>Pairs!P454</f>
        <v>40821</v>
      </c>
      <c r="B454" s="5">
        <f>Pairs!Q454</f>
        <v>5341.43</v>
      </c>
      <c r="C454" s="5">
        <f>Pairs!R454</f>
        <v>5486.03</v>
      </c>
      <c r="D454" s="5">
        <f>Pairs!S454</f>
        <v>5266.14</v>
      </c>
      <c r="E454" s="5">
        <f>Pairs!T454</f>
        <v>5473.03</v>
      </c>
      <c r="F454" s="4">
        <f t="shared" si="172"/>
        <v>219.88999999999942</v>
      </c>
      <c r="G454" s="4">
        <f t="shared" si="162"/>
        <v>188.40750000000011</v>
      </c>
      <c r="H454" s="9">
        <f t="shared" si="173"/>
        <v>256.31999999999971</v>
      </c>
      <c r="I454" s="4">
        <f t="shared" si="155"/>
        <v>-21.078000000000067</v>
      </c>
      <c r="K454" s="16">
        <f t="shared" si="153"/>
        <v>0.60614373211625272</v>
      </c>
      <c r="L454" s="4">
        <f t="shared" si="154"/>
        <v>422.86999999999989</v>
      </c>
      <c r="M454" s="6">
        <f t="shared" si="158"/>
        <v>0.60614373211625272</v>
      </c>
      <c r="N454" s="4">
        <f t="shared" si="159"/>
        <v>422.86999999999989</v>
      </c>
      <c r="O454" s="6">
        <f t="shared" si="160"/>
        <v>0.62405760462281534</v>
      </c>
      <c r="P454" s="4">
        <f t="shared" si="161"/>
        <v>443.01999999999953</v>
      </c>
      <c r="Q454" s="13"/>
      <c r="R454" s="13"/>
      <c r="S454" s="4">
        <f t="shared" si="176"/>
        <v>269.31999999999971</v>
      </c>
      <c r="T454" s="6">
        <f t="shared" si="156"/>
        <v>0.6368860406271426</v>
      </c>
      <c r="U454" s="4">
        <f t="shared" si="174"/>
        <v>-49.430000000000291</v>
      </c>
      <c r="V454" s="6">
        <f t="shared" si="157"/>
        <v>0.11689171613025351</v>
      </c>
      <c r="X454" s="4">
        <f t="shared" si="175"/>
        <v>-49.430000000000291</v>
      </c>
      <c r="Z454" s="4">
        <f t="shared" si="165"/>
        <v>269.31999999999971</v>
      </c>
      <c r="AA454" s="4">
        <f t="shared" si="166"/>
        <v>256.31999999999971</v>
      </c>
      <c r="AC454" s="4">
        <f t="shared" si="167"/>
        <v>200</v>
      </c>
      <c r="AD454" s="4">
        <f t="shared" si="163"/>
        <v>1145.4099999999999</v>
      </c>
      <c r="AG454" s="4">
        <f t="shared" si="164"/>
        <v>75.289999999999964</v>
      </c>
      <c r="AH454" s="4">
        <f t="shared" si="168"/>
        <v>97.340000000000146</v>
      </c>
      <c r="AI454" s="4">
        <f t="shared" si="169"/>
        <v>68.860000000000582</v>
      </c>
      <c r="AK454" s="4">
        <f t="shared" si="170"/>
        <v>256.31999999999971</v>
      </c>
      <c r="AL454" s="4">
        <f t="shared" si="171"/>
        <v>-68.860000000000582</v>
      </c>
    </row>
    <row r="455" spans="1:38">
      <c r="A455" s="2">
        <f>Pairs!P455</f>
        <v>40822</v>
      </c>
      <c r="B455" s="5">
        <f>Pairs!Q455</f>
        <v>5511.56</v>
      </c>
      <c r="C455" s="5">
        <f>Pairs!R455</f>
        <v>5645.25</v>
      </c>
      <c r="D455" s="5">
        <f>Pairs!S455</f>
        <v>5465.55</v>
      </c>
      <c r="E455" s="5">
        <f>Pairs!T455</f>
        <v>5645.25</v>
      </c>
      <c r="F455" s="4">
        <f t="shared" si="172"/>
        <v>179.69999999999982</v>
      </c>
      <c r="G455" s="4">
        <f t="shared" si="162"/>
        <v>186.00500000000002</v>
      </c>
      <c r="H455" s="9">
        <f t="shared" si="173"/>
        <v>172.22000000000025</v>
      </c>
      <c r="I455" s="4">
        <f t="shared" si="155"/>
        <v>1.1340000000000146</v>
      </c>
      <c r="K455" s="16">
        <f t="shared" ref="K455:K518" si="177">(E455-MIN($E451:$E455))/(MAX($E451:$E455)-MIN($E451:$E455))</f>
        <v>1</v>
      </c>
      <c r="L455" s="4">
        <f t="shared" ref="L455:L518" si="178">(MAX($E451:$E455)-MIN($E451:$E455))</f>
        <v>428.53999999999996</v>
      </c>
      <c r="M455" s="6">
        <f t="shared" si="158"/>
        <v>1</v>
      </c>
      <c r="N455" s="4">
        <f t="shared" si="159"/>
        <v>428.53999999999996</v>
      </c>
      <c r="O455" s="6">
        <f t="shared" si="160"/>
        <v>1</v>
      </c>
      <c r="P455" s="4">
        <f t="shared" si="161"/>
        <v>428.53999999999996</v>
      </c>
      <c r="Q455" s="13"/>
      <c r="R455" s="13"/>
      <c r="S455" s="4">
        <f t="shared" si="176"/>
        <v>172.22000000000025</v>
      </c>
      <c r="T455" s="6">
        <f t="shared" si="156"/>
        <v>1.013408376096673</v>
      </c>
      <c r="U455" s="4">
        <f t="shared" si="174"/>
        <v>7.4799999999995634</v>
      </c>
      <c r="V455" s="6">
        <f t="shared" si="157"/>
        <v>0.58845508075768016</v>
      </c>
      <c r="X455" s="4">
        <f t="shared" si="175"/>
        <v>7.4799999999995634</v>
      </c>
      <c r="Z455" s="4">
        <f t="shared" si="165"/>
        <v>172.22000000000025</v>
      </c>
      <c r="AA455" s="4">
        <f t="shared" si="166"/>
        <v>172.22000000000025</v>
      </c>
      <c r="AC455" s="4">
        <f t="shared" si="167"/>
        <v>137.22000000000025</v>
      </c>
      <c r="AD455" s="4">
        <f t="shared" si="163"/>
        <v>1082.6300000000001</v>
      </c>
      <c r="AG455" s="4">
        <f t="shared" si="164"/>
        <v>46.010000000000218</v>
      </c>
      <c r="AH455" s="4">
        <f t="shared" si="168"/>
        <v>97.340000000000146</v>
      </c>
      <c r="AI455" s="4">
        <f t="shared" si="169"/>
        <v>68.860000000000582</v>
      </c>
      <c r="AK455" s="4">
        <f t="shared" si="170"/>
        <v>172.22000000000025</v>
      </c>
      <c r="AL455" s="4">
        <f t="shared" si="171"/>
        <v>-68.860000000000582</v>
      </c>
    </row>
    <row r="456" spans="1:38">
      <c r="A456" s="2">
        <f>Pairs!P456</f>
        <v>40823</v>
      </c>
      <c r="B456" s="5">
        <f>Pairs!Q456</f>
        <v>5647.66</v>
      </c>
      <c r="C456" s="5">
        <f>Pairs!R456</f>
        <v>5749.13</v>
      </c>
      <c r="D456" s="5">
        <f>Pairs!S456</f>
        <v>5606.32</v>
      </c>
      <c r="E456" s="5">
        <f>Pairs!T456</f>
        <v>5675.7</v>
      </c>
      <c r="F456" s="4">
        <f t="shared" si="172"/>
        <v>142.8100000000004</v>
      </c>
      <c r="G456" s="4">
        <f t="shared" si="162"/>
        <v>186.23333333333343</v>
      </c>
      <c r="H456" s="9">
        <f t="shared" si="173"/>
        <v>30.449999999999818</v>
      </c>
      <c r="I456" s="4">
        <f t="shared" si="155"/>
        <v>34.735999999999876</v>
      </c>
      <c r="K456" s="16">
        <f t="shared" si="177"/>
        <v>1</v>
      </c>
      <c r="L456" s="4">
        <f t="shared" si="178"/>
        <v>458.98999999999978</v>
      </c>
      <c r="M456" s="6">
        <f t="shared" si="158"/>
        <v>1</v>
      </c>
      <c r="N456" s="4">
        <f t="shared" si="159"/>
        <v>458.98999999999978</v>
      </c>
      <c r="O456" s="6">
        <f t="shared" si="160"/>
        <v>1</v>
      </c>
      <c r="P456" s="4">
        <f t="shared" si="161"/>
        <v>458.98999999999978</v>
      </c>
      <c r="Q456" s="13"/>
      <c r="R456" s="13"/>
      <c r="S456" s="4">
        <f t="shared" si="176"/>
        <v>103.88000000000011</v>
      </c>
      <c r="T456" s="6">
        <f t="shared" si="156"/>
        <v>1.2424044429924863</v>
      </c>
      <c r="U456" s="4">
        <f t="shared" si="174"/>
        <v>38.930000000000291</v>
      </c>
      <c r="V456" s="6">
        <f t="shared" si="157"/>
        <v>0.90915667148924184</v>
      </c>
      <c r="X456" s="4">
        <f t="shared" si="175"/>
        <v>38.930000000000291</v>
      </c>
      <c r="Z456" s="4">
        <f t="shared" si="165"/>
        <v>103.88000000000011</v>
      </c>
      <c r="AA456" s="4">
        <f t="shared" si="166"/>
        <v>30.449999999999818</v>
      </c>
      <c r="AC456" s="4">
        <f t="shared" si="167"/>
        <v>-4.5500000000001819</v>
      </c>
      <c r="AD456" s="4">
        <f t="shared" si="163"/>
        <v>1080.7299999999996</v>
      </c>
      <c r="AG456" s="4">
        <f t="shared" si="164"/>
        <v>41.340000000000146</v>
      </c>
      <c r="AH456" s="4">
        <f t="shared" si="168"/>
        <v>97.340000000000146</v>
      </c>
      <c r="AI456" s="4">
        <f t="shared" si="169"/>
        <v>68.860000000000582</v>
      </c>
      <c r="AK456" s="4">
        <f t="shared" si="170"/>
        <v>30.449999999999818</v>
      </c>
      <c r="AL456" s="4">
        <f t="shared" si="171"/>
        <v>-68.860000000000582</v>
      </c>
    </row>
    <row r="457" spans="1:38">
      <c r="A457" s="2">
        <f>Pairs!P457</f>
        <v>40826</v>
      </c>
      <c r="B457" s="5">
        <f>Pairs!Q457</f>
        <v>5705.4</v>
      </c>
      <c r="C457" s="5">
        <f>Pairs!R457</f>
        <v>5872.15</v>
      </c>
      <c r="D457" s="5">
        <f>Pairs!S457</f>
        <v>5652.99</v>
      </c>
      <c r="E457" s="5">
        <f>Pairs!T457</f>
        <v>5847.29</v>
      </c>
      <c r="F457" s="4">
        <f t="shared" si="172"/>
        <v>219.15999999999985</v>
      </c>
      <c r="G457" s="4">
        <f t="shared" si="162"/>
        <v>191.67000000000007</v>
      </c>
      <c r="H457" s="9">
        <f t="shared" si="173"/>
        <v>171.59000000000015</v>
      </c>
      <c r="I457" s="4">
        <f t="shared" ref="I457:I520" si="179">AVERAGE(H453:H457)</f>
        <v>94.118000000000023</v>
      </c>
      <c r="K457" s="16">
        <f t="shared" si="177"/>
        <v>1</v>
      </c>
      <c r="L457" s="4">
        <f t="shared" si="178"/>
        <v>630.57999999999993</v>
      </c>
      <c r="M457" s="6">
        <f t="shared" si="158"/>
        <v>1</v>
      </c>
      <c r="N457" s="4">
        <f t="shared" si="159"/>
        <v>630.57999999999993</v>
      </c>
      <c r="O457" s="6">
        <f t="shared" si="160"/>
        <v>1</v>
      </c>
      <c r="P457" s="4">
        <f t="shared" si="161"/>
        <v>630.57999999999993</v>
      </c>
      <c r="Q457" s="13"/>
      <c r="R457" s="13"/>
      <c r="S457" s="4">
        <f t="shared" si="176"/>
        <v>196.44999999999982</v>
      </c>
      <c r="T457" s="6">
        <f t="shared" si="156"/>
        <v>1.428004967428484</v>
      </c>
      <c r="U457" s="4">
        <f t="shared" si="174"/>
        <v>22.710000000000036</v>
      </c>
      <c r="V457" s="6">
        <f t="shared" si="157"/>
        <v>0.95052179786051971</v>
      </c>
      <c r="X457" s="4">
        <f t="shared" si="175"/>
        <v>22.710000000000036</v>
      </c>
      <c r="Z457" s="4">
        <f t="shared" si="165"/>
        <v>196.44999999999982</v>
      </c>
      <c r="AA457" s="4">
        <f t="shared" si="166"/>
        <v>171.59000000000015</v>
      </c>
      <c r="AC457" s="4">
        <f t="shared" si="167"/>
        <v>136.59000000000015</v>
      </c>
      <c r="AD457" s="4">
        <f t="shared" si="163"/>
        <v>1103.3199999999997</v>
      </c>
      <c r="AG457" s="4">
        <f t="shared" si="164"/>
        <v>52.409999999999854</v>
      </c>
      <c r="AH457" s="4">
        <f t="shared" si="168"/>
        <v>83.799999999999272</v>
      </c>
      <c r="AI457" s="4">
        <f t="shared" si="169"/>
        <v>65.650000000000546</v>
      </c>
      <c r="AK457" s="4">
        <f t="shared" si="170"/>
        <v>171.59000000000015</v>
      </c>
      <c r="AL457" s="4">
        <f t="shared" si="171"/>
        <v>-65.650000000000546</v>
      </c>
    </row>
    <row r="458" spans="1:38">
      <c r="A458" s="2">
        <f>Pairs!P458</f>
        <v>40827</v>
      </c>
      <c r="B458" s="5">
        <f>Pairs!Q458</f>
        <v>5825.91</v>
      </c>
      <c r="C458" s="5">
        <f>Pairs!R458</f>
        <v>5883.38</v>
      </c>
      <c r="D458" s="5">
        <f>Pairs!S458</f>
        <v>5773.88</v>
      </c>
      <c r="E458" s="5">
        <f>Pairs!T458</f>
        <v>5865.01</v>
      </c>
      <c r="F458" s="4">
        <f t="shared" si="172"/>
        <v>109.5</v>
      </c>
      <c r="G458" s="4">
        <f t="shared" si="162"/>
        <v>179.48833333333337</v>
      </c>
      <c r="H458" s="9">
        <f t="shared" si="173"/>
        <v>17.720000000000255</v>
      </c>
      <c r="I458" s="4">
        <f t="shared" si="179"/>
        <v>129.66000000000003</v>
      </c>
      <c r="K458" s="16">
        <f t="shared" si="177"/>
        <v>1</v>
      </c>
      <c r="L458" s="4">
        <f t="shared" si="178"/>
        <v>391.98000000000047</v>
      </c>
      <c r="M458" s="6">
        <f t="shared" si="158"/>
        <v>1</v>
      </c>
      <c r="N458" s="4">
        <f t="shared" si="159"/>
        <v>648.30000000000018</v>
      </c>
      <c r="O458" s="6">
        <f t="shared" si="160"/>
        <v>1</v>
      </c>
      <c r="P458" s="4">
        <f t="shared" si="161"/>
        <v>648.30000000000018</v>
      </c>
      <c r="Q458" s="13"/>
      <c r="R458" s="13"/>
      <c r="S458" s="4">
        <f t="shared" si="176"/>
        <v>36.090000000000146</v>
      </c>
      <c r="T458" s="6">
        <f t="shared" ref="T458:T521" si="180">($C458-MIN($E453:$E457))/(MAX($E453:$E457)-MIN($E453:$E457))</f>
        <v>1.0572330235656064</v>
      </c>
      <c r="U458" s="4">
        <f t="shared" si="174"/>
        <v>73.409999999999854</v>
      </c>
      <c r="V458" s="6">
        <f t="shared" ref="V458:V521" si="181">($D458-MIN($E453:$E457))/(MAX($E453:$E457)-MIN($E453:$E457))</f>
        <v>0.88358336769323498</v>
      </c>
      <c r="X458" s="4">
        <f t="shared" si="175"/>
        <v>36.090000000000146</v>
      </c>
      <c r="Z458" s="4">
        <f t="shared" si="165"/>
        <v>73.409999999999854</v>
      </c>
      <c r="AA458" s="4">
        <f t="shared" si="166"/>
        <v>17.720000000000255</v>
      </c>
      <c r="AC458" s="4">
        <f t="shared" si="167"/>
        <v>-17.279999999999745</v>
      </c>
      <c r="AD458" s="4">
        <f t="shared" si="163"/>
        <v>886.04</v>
      </c>
      <c r="AG458" s="4">
        <f t="shared" si="164"/>
        <v>52.029999999999745</v>
      </c>
      <c r="AH458" s="4">
        <f t="shared" si="168"/>
        <v>83.799999999999272</v>
      </c>
      <c r="AI458" s="4">
        <f t="shared" si="169"/>
        <v>65.650000000000546</v>
      </c>
      <c r="AK458" s="4">
        <f t="shared" si="170"/>
        <v>-65.650000000000546</v>
      </c>
      <c r="AL458" s="4">
        <f t="shared" si="171"/>
        <v>-17.720000000000255</v>
      </c>
    </row>
    <row r="459" spans="1:38">
      <c r="A459" s="2">
        <f>Pairs!P459</f>
        <v>40828</v>
      </c>
      <c r="B459" s="5">
        <f>Pairs!Q459</f>
        <v>5851.1</v>
      </c>
      <c r="C459" s="5">
        <f>Pairs!R459</f>
        <v>6022.05</v>
      </c>
      <c r="D459" s="5">
        <f>Pairs!S459</f>
        <v>5798.16</v>
      </c>
      <c r="E459" s="5">
        <f>Pairs!T459</f>
        <v>5994.47</v>
      </c>
      <c r="F459" s="4">
        <f t="shared" si="172"/>
        <v>223.89000000000033</v>
      </c>
      <c r="G459" s="4">
        <f t="shared" si="162"/>
        <v>173.36500000000001</v>
      </c>
      <c r="H459" s="9">
        <f t="shared" si="173"/>
        <v>129.46000000000004</v>
      </c>
      <c r="I459" s="4">
        <f t="shared" si="179"/>
        <v>104.2880000000001</v>
      </c>
      <c r="K459" s="16">
        <f t="shared" si="177"/>
        <v>1</v>
      </c>
      <c r="L459" s="4">
        <f t="shared" si="178"/>
        <v>349.22000000000025</v>
      </c>
      <c r="M459" s="6">
        <f t="shared" si="158"/>
        <v>1</v>
      </c>
      <c r="N459" s="4">
        <f t="shared" si="159"/>
        <v>777.76000000000022</v>
      </c>
      <c r="O459" s="6">
        <f t="shared" si="160"/>
        <v>1</v>
      </c>
      <c r="P459" s="4">
        <f t="shared" si="161"/>
        <v>777.76000000000022</v>
      </c>
      <c r="Q459" s="13"/>
      <c r="R459" s="13"/>
      <c r="S459" s="4">
        <f t="shared" si="176"/>
        <v>157.03999999999996</v>
      </c>
      <c r="T459" s="6">
        <f t="shared" si="180"/>
        <v>1.4006326853410882</v>
      </c>
      <c r="U459" s="4">
        <f t="shared" si="174"/>
        <v>66.850000000000364</v>
      </c>
      <c r="V459" s="6">
        <f t="shared" si="181"/>
        <v>0.82945558446859458</v>
      </c>
      <c r="X459" s="4">
        <f t="shared" si="175"/>
        <v>66.850000000000364</v>
      </c>
      <c r="Z459" s="4">
        <f t="shared" si="165"/>
        <v>157.03999999999996</v>
      </c>
      <c r="AA459" s="4">
        <f t="shared" si="166"/>
        <v>129.46000000000004</v>
      </c>
      <c r="AC459" s="4">
        <f t="shared" si="167"/>
        <v>94.460000000000036</v>
      </c>
      <c r="AD459" s="4">
        <f t="shared" si="163"/>
        <v>965.48000000000047</v>
      </c>
      <c r="AG459" s="4">
        <f t="shared" si="164"/>
        <v>52.940000000000509</v>
      </c>
      <c r="AH459" s="4">
        <f t="shared" si="168"/>
        <v>83.799999999999272</v>
      </c>
      <c r="AI459" s="4">
        <f t="shared" si="169"/>
        <v>65.650000000000546</v>
      </c>
      <c r="AK459" s="4">
        <f t="shared" si="170"/>
        <v>-65.650000000000546</v>
      </c>
      <c r="AL459" s="4">
        <f t="shared" si="171"/>
        <v>-65.650000000000546</v>
      </c>
    </row>
    <row r="460" spans="1:38">
      <c r="A460" s="2">
        <f>Pairs!P460</f>
        <v>40829</v>
      </c>
      <c r="B460" s="5">
        <f>Pairs!Q460</f>
        <v>5969.91</v>
      </c>
      <c r="C460" s="5">
        <f>Pairs!R460</f>
        <v>6036.02</v>
      </c>
      <c r="D460" s="5">
        <f>Pairs!S460</f>
        <v>5878.29</v>
      </c>
      <c r="E460" s="5">
        <f>Pairs!T460</f>
        <v>5914.84</v>
      </c>
      <c r="F460" s="4">
        <f t="shared" si="172"/>
        <v>157.73000000000047</v>
      </c>
      <c r="G460" s="4">
        <f t="shared" si="162"/>
        <v>173.60833333333335</v>
      </c>
      <c r="H460" s="9">
        <f t="shared" si="173"/>
        <v>-79.630000000000109</v>
      </c>
      <c r="I460" s="4">
        <f t="shared" si="179"/>
        <v>53.918000000000028</v>
      </c>
      <c r="K460" s="16">
        <f t="shared" si="177"/>
        <v>0.7501960661291841</v>
      </c>
      <c r="L460" s="4">
        <f t="shared" si="178"/>
        <v>318.77000000000044</v>
      </c>
      <c r="M460" s="6">
        <f t="shared" ref="M460:M523" si="182">(E460-MIN($E454:$E460))/(MAX($E454:$E460)-MIN($E454:$E460))</f>
        <v>0.84728827861307143</v>
      </c>
      <c r="N460" s="4">
        <f t="shared" ref="N460:N523" si="183">MAX($E454:$E460)-MIN($E454:$E460)</f>
        <v>521.44000000000051</v>
      </c>
      <c r="O460" s="6">
        <f t="shared" ref="O460:O523" si="184">(E460-MIN($E452:$E460))/(MAX($E452:$E460)-MIN($E452:$E460))</f>
        <v>0.89761623122814227</v>
      </c>
      <c r="P460" s="4">
        <f t="shared" ref="P460:P523" si="185">MAX($E452:$E460)-MIN($E452:$E460)</f>
        <v>777.76000000000022</v>
      </c>
      <c r="Q460" s="13"/>
      <c r="R460" s="13"/>
      <c r="S460" s="4">
        <f t="shared" si="176"/>
        <v>41.550000000000182</v>
      </c>
      <c r="T460" s="6">
        <f t="shared" si="180"/>
        <v>1.1189794398946227</v>
      </c>
      <c r="U460" s="4">
        <f t="shared" si="174"/>
        <v>116.18000000000029</v>
      </c>
      <c r="V460" s="6">
        <f t="shared" si="181"/>
        <v>0.66731573220319507</v>
      </c>
      <c r="X460" s="4">
        <f t="shared" si="175"/>
        <v>41.550000000000182</v>
      </c>
      <c r="Z460" s="4">
        <f t="shared" si="165"/>
        <v>116.18000000000029</v>
      </c>
      <c r="AA460" s="4">
        <f t="shared" si="166"/>
        <v>79.630000000000109</v>
      </c>
      <c r="AC460" s="4">
        <f t="shared" si="167"/>
        <v>44.630000000000109</v>
      </c>
      <c r="AD460" s="4">
        <f t="shared" si="163"/>
        <v>983.95000000000073</v>
      </c>
      <c r="AG460" s="4">
        <f t="shared" si="164"/>
        <v>66.110000000000582</v>
      </c>
      <c r="AH460" s="4">
        <f t="shared" si="168"/>
        <v>83.799999999999272</v>
      </c>
      <c r="AI460" s="4">
        <f t="shared" si="169"/>
        <v>66.110000000000582</v>
      </c>
      <c r="AK460" s="4">
        <f t="shared" si="170"/>
        <v>-66.110000000000582</v>
      </c>
      <c r="AL460" s="4">
        <f t="shared" si="171"/>
        <v>79.630000000000109</v>
      </c>
    </row>
    <row r="461" spans="1:38">
      <c r="A461" s="2">
        <f>Pairs!P461</f>
        <v>40830</v>
      </c>
      <c r="B461" s="5">
        <f>Pairs!Q461</f>
        <v>5934.78</v>
      </c>
      <c r="C461" s="5">
        <f>Pairs!R461</f>
        <v>6037.29</v>
      </c>
      <c r="D461" s="5">
        <f>Pairs!S461</f>
        <v>5885.39</v>
      </c>
      <c r="E461" s="5">
        <f>Pairs!T461</f>
        <v>5967.2</v>
      </c>
      <c r="F461" s="4">
        <f t="shared" si="172"/>
        <v>151.89999999999964</v>
      </c>
      <c r="G461" s="4">
        <f t="shared" si="162"/>
        <v>171.30916666666667</v>
      </c>
      <c r="H461" s="9">
        <f t="shared" si="173"/>
        <v>52.359999999999673</v>
      </c>
      <c r="I461" s="4">
        <f t="shared" si="179"/>
        <v>58.3</v>
      </c>
      <c r="K461" s="16">
        <f t="shared" si="177"/>
        <v>0.81471667346106547</v>
      </c>
      <c r="L461" s="4">
        <f t="shared" si="178"/>
        <v>147.18000000000029</v>
      </c>
      <c r="M461" s="6">
        <f t="shared" si="182"/>
        <v>0.92191168890670516</v>
      </c>
      <c r="N461" s="4">
        <f t="shared" si="183"/>
        <v>349.22000000000025</v>
      </c>
      <c r="O461" s="6">
        <f t="shared" si="184"/>
        <v>0.96493777000617098</v>
      </c>
      <c r="P461" s="4">
        <f t="shared" si="185"/>
        <v>777.76000000000022</v>
      </c>
      <c r="Q461" s="13"/>
      <c r="R461" s="13"/>
      <c r="S461" s="4">
        <f t="shared" si="176"/>
        <v>122.44999999999982</v>
      </c>
      <c r="T461" s="6">
        <f t="shared" si="180"/>
        <v>1.1343288264265761</v>
      </c>
      <c r="U461" s="4">
        <f t="shared" si="174"/>
        <v>29.449999999999818</v>
      </c>
      <c r="V461" s="6">
        <f t="shared" si="181"/>
        <v>0.65780970605765987</v>
      </c>
      <c r="X461" s="4">
        <f t="shared" si="175"/>
        <v>29.449999999999818</v>
      </c>
      <c r="Z461" s="4">
        <f t="shared" si="165"/>
        <v>122.44999999999982</v>
      </c>
      <c r="AA461" s="4">
        <f t="shared" si="166"/>
        <v>52.359999999999673</v>
      </c>
      <c r="AC461" s="4">
        <f t="shared" si="167"/>
        <v>17.359999999999673</v>
      </c>
      <c r="AD461" s="4">
        <f t="shared" si="163"/>
        <v>898.75000000000091</v>
      </c>
      <c r="AG461" s="4">
        <f t="shared" si="164"/>
        <v>49.389999999999418</v>
      </c>
      <c r="AH461" s="4">
        <f t="shared" si="168"/>
        <v>83.799999999999272</v>
      </c>
      <c r="AI461" s="4">
        <f t="shared" si="169"/>
        <v>66.110000000000582</v>
      </c>
      <c r="AK461" s="4">
        <f t="shared" si="170"/>
        <v>52.359999999999673</v>
      </c>
      <c r="AL461" s="4">
        <f t="shared" si="171"/>
        <v>-66.110000000000582</v>
      </c>
    </row>
    <row r="462" spans="1:38">
      <c r="A462" s="2">
        <f>Pairs!P462</f>
        <v>40833</v>
      </c>
      <c r="B462" s="5">
        <f>Pairs!Q462</f>
        <v>6021.29</v>
      </c>
      <c r="C462" s="5">
        <f>Pairs!R462</f>
        <v>6081.41</v>
      </c>
      <c r="D462" s="5">
        <f>Pairs!S462</f>
        <v>5819.97</v>
      </c>
      <c r="E462" s="5">
        <f>Pairs!T462</f>
        <v>5859.43</v>
      </c>
      <c r="F462" s="4">
        <f t="shared" si="172"/>
        <v>261.4399999999996</v>
      </c>
      <c r="G462" s="4">
        <f t="shared" si="162"/>
        <v>178.83916666666664</v>
      </c>
      <c r="H462" s="9">
        <f t="shared" si="173"/>
        <v>-107.76999999999953</v>
      </c>
      <c r="I462" s="4">
        <f t="shared" si="179"/>
        <v>2.4280000000000657</v>
      </c>
      <c r="K462" s="16">
        <f t="shared" si="177"/>
        <v>0</v>
      </c>
      <c r="L462" s="4">
        <f t="shared" si="178"/>
        <v>135.03999999999996</v>
      </c>
      <c r="M462" s="6">
        <f t="shared" si="182"/>
        <v>0.57637167863977234</v>
      </c>
      <c r="N462" s="4">
        <f t="shared" si="183"/>
        <v>318.77000000000044</v>
      </c>
      <c r="O462" s="6">
        <f t="shared" si="184"/>
        <v>0.74102485424977016</v>
      </c>
      <c r="P462" s="4">
        <f t="shared" si="185"/>
        <v>521.44000000000051</v>
      </c>
      <c r="Q462" s="13"/>
      <c r="R462" s="13"/>
      <c r="S462" s="4">
        <f t="shared" si="176"/>
        <v>114.21000000000004</v>
      </c>
      <c r="T462" s="6">
        <f t="shared" si="180"/>
        <v>1.5907052588666899</v>
      </c>
      <c r="U462" s="4">
        <f t="shared" si="174"/>
        <v>147.22999999999956</v>
      </c>
      <c r="V462" s="6">
        <f t="shared" si="181"/>
        <v>-0.18562304660959136</v>
      </c>
      <c r="X462" s="4">
        <f t="shared" si="175"/>
        <v>114.21000000000004</v>
      </c>
      <c r="Z462" s="4">
        <f t="shared" si="165"/>
        <v>147.22999999999956</v>
      </c>
      <c r="AA462" s="4">
        <f t="shared" si="166"/>
        <v>107.76999999999953</v>
      </c>
      <c r="AC462" s="4">
        <f t="shared" si="167"/>
        <v>72.769999999999527</v>
      </c>
      <c r="AD462" s="4">
        <f t="shared" si="163"/>
        <v>881.19999999999982</v>
      </c>
      <c r="AG462" s="4">
        <f t="shared" si="164"/>
        <v>60.119999999999891</v>
      </c>
      <c r="AH462" s="4">
        <f t="shared" si="168"/>
        <v>83.799999999999272</v>
      </c>
      <c r="AI462" s="4">
        <f t="shared" si="169"/>
        <v>66.110000000000582</v>
      </c>
      <c r="AK462" s="4">
        <f t="shared" si="170"/>
        <v>-66.110000000000582</v>
      </c>
      <c r="AL462" s="4">
        <f t="shared" si="171"/>
        <v>-66.110000000000582</v>
      </c>
    </row>
    <row r="463" spans="1:38">
      <c r="A463" s="2">
        <f>Pairs!P463</f>
        <v>40834</v>
      </c>
      <c r="B463" s="5">
        <f>Pairs!Q463</f>
        <v>5781.77</v>
      </c>
      <c r="C463" s="5">
        <f>Pairs!R463</f>
        <v>5907.46</v>
      </c>
      <c r="D463" s="5">
        <f>Pairs!S463</f>
        <v>5747.65</v>
      </c>
      <c r="E463" s="5">
        <f>Pairs!T463</f>
        <v>5877.41</v>
      </c>
      <c r="F463" s="4">
        <f t="shared" si="172"/>
        <v>159.8100000000004</v>
      </c>
      <c r="G463" s="4">
        <f t="shared" ref="G463:G526" si="186">AVERAGE(F452:F463)</f>
        <v>178.15583333333333</v>
      </c>
      <c r="H463" s="9">
        <f t="shared" si="173"/>
        <v>17.979999999999563</v>
      </c>
      <c r="I463" s="4">
        <f t="shared" si="179"/>
        <v>2.4799999999999272</v>
      </c>
      <c r="K463" s="16">
        <f t="shared" si="177"/>
        <v>0.1331457345971532</v>
      </c>
      <c r="L463" s="4">
        <f t="shared" si="178"/>
        <v>135.03999999999996</v>
      </c>
      <c r="M463" s="6">
        <f t="shared" si="182"/>
        <v>0.20464737056665194</v>
      </c>
      <c r="N463" s="4">
        <f t="shared" si="183"/>
        <v>147.18000000000029</v>
      </c>
      <c r="O463" s="6">
        <f t="shared" si="184"/>
        <v>0.66479583070843506</v>
      </c>
      <c r="P463" s="4">
        <f t="shared" si="185"/>
        <v>349.22000000000025</v>
      </c>
      <c r="Q463" s="13"/>
      <c r="R463" s="13"/>
      <c r="S463" s="4">
        <f t="shared" si="176"/>
        <v>48.029999999999745</v>
      </c>
      <c r="T463" s="6">
        <f t="shared" si="180"/>
        <v>0.35567239336492712</v>
      </c>
      <c r="U463" s="4">
        <f t="shared" si="174"/>
        <v>111.78000000000065</v>
      </c>
      <c r="V463" s="6">
        <f t="shared" si="181"/>
        <v>-0.82775473933649801</v>
      </c>
      <c r="X463" s="4">
        <f t="shared" si="175"/>
        <v>48.029999999999745</v>
      </c>
      <c r="Z463" s="4">
        <f t="shared" si="165"/>
        <v>111.78000000000065</v>
      </c>
      <c r="AA463" s="4">
        <f t="shared" si="166"/>
        <v>17.979999999999563</v>
      </c>
      <c r="AC463" s="4">
        <f t="shared" si="167"/>
        <v>-17.020000000000437</v>
      </c>
      <c r="AD463" s="4">
        <f t="shared" si="163"/>
        <v>664.17999999999938</v>
      </c>
      <c r="AG463" s="4">
        <f t="shared" si="164"/>
        <v>34.1200000000008</v>
      </c>
      <c r="AH463" s="4">
        <f t="shared" si="168"/>
        <v>83.799999999999272</v>
      </c>
      <c r="AI463" s="4">
        <f t="shared" si="169"/>
        <v>66.110000000000582</v>
      </c>
      <c r="AK463" s="4">
        <f t="shared" si="170"/>
        <v>-66.110000000000582</v>
      </c>
      <c r="AL463" s="4">
        <f t="shared" si="171"/>
        <v>-17.979999999999563</v>
      </c>
    </row>
    <row r="464" spans="1:38">
      <c r="A464" s="2">
        <f>Pairs!P464</f>
        <v>40835</v>
      </c>
      <c r="B464" s="5">
        <f>Pairs!Q464</f>
        <v>5909.58</v>
      </c>
      <c r="C464" s="5">
        <f>Pairs!R464</f>
        <v>5977.75</v>
      </c>
      <c r="D464" s="5">
        <f>Pairs!S464</f>
        <v>5874.85</v>
      </c>
      <c r="E464" s="5">
        <f>Pairs!T464</f>
        <v>5913.53</v>
      </c>
      <c r="F464" s="4">
        <f t="shared" si="172"/>
        <v>102.89999999999964</v>
      </c>
      <c r="G464" s="4">
        <f t="shared" si="186"/>
        <v>174.33916666666664</v>
      </c>
      <c r="H464" s="9">
        <f t="shared" si="173"/>
        <v>36.119999999999891</v>
      </c>
      <c r="I464" s="4">
        <f t="shared" si="179"/>
        <v>-16.188000000000102</v>
      </c>
      <c r="K464" s="16">
        <f t="shared" si="177"/>
        <v>0.50199498932912401</v>
      </c>
      <c r="L464" s="4">
        <f t="shared" si="178"/>
        <v>107.76999999999953</v>
      </c>
      <c r="M464" s="6">
        <f t="shared" si="182"/>
        <v>0.40062203791468803</v>
      </c>
      <c r="N464" s="4">
        <f t="shared" si="183"/>
        <v>135.03999999999996</v>
      </c>
      <c r="O464" s="6">
        <f t="shared" si="184"/>
        <v>0.74608652006148513</v>
      </c>
      <c r="P464" s="4">
        <f t="shared" si="185"/>
        <v>318.77000000000044</v>
      </c>
      <c r="Q464" s="13"/>
      <c r="R464" s="13"/>
      <c r="S464" s="4">
        <f t="shared" si="176"/>
        <v>100.34000000000015</v>
      </c>
      <c r="T464" s="6">
        <f t="shared" si="180"/>
        <v>0.87618483412322079</v>
      </c>
      <c r="U464" s="4">
        <f t="shared" si="174"/>
        <v>2.5599999999994907</v>
      </c>
      <c r="V464" s="6">
        <f t="shared" si="181"/>
        <v>0.11418838862559298</v>
      </c>
      <c r="X464" s="4">
        <f t="shared" si="175"/>
        <v>2.5599999999994907</v>
      </c>
      <c r="Z464" s="4">
        <f t="shared" si="165"/>
        <v>100.34000000000015</v>
      </c>
      <c r="AA464" s="4">
        <f t="shared" si="166"/>
        <v>36.119999999999891</v>
      </c>
      <c r="AC464" s="4">
        <f t="shared" si="167"/>
        <v>1.1199999999998909</v>
      </c>
      <c r="AD464" s="4">
        <f t="shared" ref="AD464:AD527" si="187">SUM(AC455:AC464)</f>
        <v>465.29999999999927</v>
      </c>
      <c r="AG464" s="4">
        <f t="shared" si="164"/>
        <v>34.729999999999563</v>
      </c>
      <c r="AH464" s="4">
        <f t="shared" si="168"/>
        <v>83.799999999999272</v>
      </c>
      <c r="AI464" s="4">
        <f t="shared" si="169"/>
        <v>65.650000000000546</v>
      </c>
      <c r="AK464" s="4">
        <f t="shared" si="170"/>
        <v>36.119999999999891</v>
      </c>
      <c r="AL464" s="4">
        <f t="shared" si="171"/>
        <v>-65.650000000000546</v>
      </c>
    </row>
    <row r="465" spans="1:38">
      <c r="A465" s="2">
        <f>Pairs!P465</f>
        <v>40836</v>
      </c>
      <c r="B465" s="5">
        <f>Pairs!Q465</f>
        <v>5834.42</v>
      </c>
      <c r="C465" s="5">
        <f>Pairs!R465</f>
        <v>5914.87</v>
      </c>
      <c r="D465" s="5">
        <f>Pairs!S465</f>
        <v>5752.83</v>
      </c>
      <c r="E465" s="5">
        <f>Pairs!T465</f>
        <v>5766.48</v>
      </c>
      <c r="F465" s="4">
        <f t="shared" si="172"/>
        <v>162.03999999999996</v>
      </c>
      <c r="G465" s="4">
        <f t="shared" si="186"/>
        <v>174.23083333333329</v>
      </c>
      <c r="H465" s="9">
        <f t="shared" si="173"/>
        <v>-147.05000000000018</v>
      </c>
      <c r="I465" s="4">
        <f t="shared" si="179"/>
        <v>-29.672000000000118</v>
      </c>
      <c r="K465" s="16">
        <f t="shared" si="177"/>
        <v>0</v>
      </c>
      <c r="L465" s="4">
        <f t="shared" si="178"/>
        <v>200.72000000000025</v>
      </c>
      <c r="M465" s="6">
        <f t="shared" si="182"/>
        <v>0</v>
      </c>
      <c r="N465" s="4">
        <f t="shared" si="183"/>
        <v>227.99000000000069</v>
      </c>
      <c r="O465" s="6">
        <f t="shared" si="184"/>
        <v>0</v>
      </c>
      <c r="P465" s="4">
        <f t="shared" si="185"/>
        <v>227.99000000000069</v>
      </c>
      <c r="Q465" s="13"/>
      <c r="R465" s="13"/>
      <c r="S465" s="4">
        <f t="shared" si="176"/>
        <v>1.3400000000001455</v>
      </c>
      <c r="T465" s="6">
        <f t="shared" si="180"/>
        <v>0.51442887631066014</v>
      </c>
      <c r="U465" s="4">
        <f t="shared" si="174"/>
        <v>160.69999999999982</v>
      </c>
      <c r="V465" s="6">
        <f t="shared" si="181"/>
        <v>-0.98914354644150349</v>
      </c>
      <c r="X465" s="4">
        <f t="shared" si="175"/>
        <v>1.3400000000001455</v>
      </c>
      <c r="Z465" s="4">
        <f t="shared" si="165"/>
        <v>160.69999999999982</v>
      </c>
      <c r="AA465" s="4">
        <f t="shared" si="166"/>
        <v>147.05000000000018</v>
      </c>
      <c r="AC465" s="4">
        <f t="shared" si="167"/>
        <v>112.05000000000018</v>
      </c>
      <c r="AD465" s="4">
        <f t="shared" si="187"/>
        <v>440.1299999999992</v>
      </c>
      <c r="AG465" s="4">
        <f t="shared" si="164"/>
        <v>80.449999999999818</v>
      </c>
      <c r="AH465" s="4">
        <f t="shared" si="168"/>
        <v>83.799999999999272</v>
      </c>
      <c r="AI465" s="4">
        <f t="shared" si="169"/>
        <v>66.110000000000582</v>
      </c>
      <c r="AK465" s="4">
        <f t="shared" si="170"/>
        <v>-66.110000000000582</v>
      </c>
      <c r="AL465" s="4">
        <f t="shared" si="171"/>
        <v>147.05000000000018</v>
      </c>
    </row>
    <row r="466" spans="1:38">
      <c r="A466" s="2">
        <f>Pairs!P466</f>
        <v>40837</v>
      </c>
      <c r="B466" s="5">
        <f>Pairs!Q466</f>
        <v>5800.06</v>
      </c>
      <c r="C466" s="5">
        <f>Pairs!R466</f>
        <v>5980.46</v>
      </c>
      <c r="D466" s="5">
        <f>Pairs!S466</f>
        <v>5769.19</v>
      </c>
      <c r="E466" s="5">
        <f>Pairs!T466</f>
        <v>5970.96</v>
      </c>
      <c r="F466" s="4">
        <f t="shared" si="172"/>
        <v>211.27000000000044</v>
      </c>
      <c r="G466" s="4">
        <f t="shared" si="186"/>
        <v>173.51250000000005</v>
      </c>
      <c r="H466" s="9">
        <f t="shared" si="173"/>
        <v>204.48000000000047</v>
      </c>
      <c r="I466" s="4">
        <f t="shared" si="179"/>
        <v>0.75200000000004363</v>
      </c>
      <c r="K466" s="16">
        <f t="shared" si="177"/>
        <v>1</v>
      </c>
      <c r="L466" s="4">
        <f t="shared" si="178"/>
        <v>204.48000000000047</v>
      </c>
      <c r="M466" s="6">
        <f t="shared" si="182"/>
        <v>1</v>
      </c>
      <c r="N466" s="4">
        <f t="shared" si="183"/>
        <v>204.48000000000047</v>
      </c>
      <c r="O466" s="6">
        <f t="shared" si="184"/>
        <v>0.89688144216851551</v>
      </c>
      <c r="P466" s="4">
        <f t="shared" si="185"/>
        <v>227.99000000000069</v>
      </c>
      <c r="Q466" s="13"/>
      <c r="R466" s="13"/>
      <c r="S466" s="4">
        <f t="shared" si="176"/>
        <v>213.98000000000047</v>
      </c>
      <c r="T466" s="6">
        <f t="shared" si="180"/>
        <v>1.066062176165804</v>
      </c>
      <c r="U466" s="4">
        <f t="shared" si="174"/>
        <v>-2.7100000000000364</v>
      </c>
      <c r="V466" s="6">
        <f t="shared" si="181"/>
        <v>1.3501394978079079E-2</v>
      </c>
      <c r="X466" s="4">
        <f t="shared" si="175"/>
        <v>-2.7100000000000364</v>
      </c>
      <c r="Z466" s="4">
        <f t="shared" si="165"/>
        <v>213.98000000000047</v>
      </c>
      <c r="AA466" s="4">
        <f t="shared" si="166"/>
        <v>204.48000000000047</v>
      </c>
      <c r="AC466" s="4">
        <f t="shared" si="167"/>
        <v>169.48000000000047</v>
      </c>
      <c r="AD466" s="4">
        <f t="shared" si="187"/>
        <v>614.15999999999985</v>
      </c>
      <c r="AG466" s="4">
        <f t="shared" ref="AG466:AG529" si="188">IF(C466-B466&gt;B466-D466,B466-D466,C466-B466)</f>
        <v>30.8700000000008</v>
      </c>
      <c r="AH466" s="4">
        <f t="shared" si="168"/>
        <v>83.799999999999272</v>
      </c>
      <c r="AI466" s="4">
        <f t="shared" si="169"/>
        <v>66.110000000000582</v>
      </c>
      <c r="AK466" s="4">
        <f t="shared" si="170"/>
        <v>204.48000000000047</v>
      </c>
      <c r="AL466" s="4">
        <f t="shared" si="171"/>
        <v>-66.110000000000582</v>
      </c>
    </row>
    <row r="467" spans="1:38">
      <c r="A467" s="2">
        <f>Pairs!P467</f>
        <v>40840</v>
      </c>
      <c r="B467" s="5">
        <f>Pairs!Q467</f>
        <v>6014.36</v>
      </c>
      <c r="C467" s="5">
        <f>Pairs!R467</f>
        <v>6067.16</v>
      </c>
      <c r="D467" s="5">
        <f>Pairs!S467</f>
        <v>5937.58</v>
      </c>
      <c r="E467" s="5">
        <f>Pairs!T467</f>
        <v>6055.27</v>
      </c>
      <c r="F467" s="4">
        <f t="shared" si="172"/>
        <v>129.57999999999993</v>
      </c>
      <c r="G467" s="4">
        <f t="shared" si="186"/>
        <v>169.3358333333334</v>
      </c>
      <c r="H467" s="9">
        <f t="shared" si="173"/>
        <v>84.3100000000004</v>
      </c>
      <c r="I467" s="4">
        <f t="shared" si="179"/>
        <v>39.168000000000028</v>
      </c>
      <c r="K467" s="16">
        <f t="shared" si="177"/>
        <v>1</v>
      </c>
      <c r="L467" s="4">
        <f t="shared" si="178"/>
        <v>288.79000000000087</v>
      </c>
      <c r="M467" s="6">
        <f t="shared" si="182"/>
        <v>1</v>
      </c>
      <c r="N467" s="4">
        <f t="shared" si="183"/>
        <v>288.79000000000087</v>
      </c>
      <c r="O467" s="6">
        <f t="shared" si="184"/>
        <v>1</v>
      </c>
      <c r="P467" s="4">
        <f t="shared" si="185"/>
        <v>288.79000000000087</v>
      </c>
      <c r="Q467" s="13"/>
      <c r="R467" s="13"/>
      <c r="S467" s="4">
        <f t="shared" si="176"/>
        <v>96.199999999999818</v>
      </c>
      <c r="T467" s="6">
        <f t="shared" si="180"/>
        <v>1.4704616588419386</v>
      </c>
      <c r="U467" s="4">
        <f t="shared" si="174"/>
        <v>33.380000000000109</v>
      </c>
      <c r="V467" s="6">
        <f t="shared" si="181"/>
        <v>0.83675665101721419</v>
      </c>
      <c r="X467" s="4">
        <f t="shared" si="175"/>
        <v>33.380000000000109</v>
      </c>
      <c r="Z467" s="4">
        <f t="shared" si="165"/>
        <v>96.199999999999818</v>
      </c>
      <c r="AA467" s="4">
        <f t="shared" si="166"/>
        <v>84.3100000000004</v>
      </c>
      <c r="AC467" s="4">
        <f t="shared" si="167"/>
        <v>49.3100000000004</v>
      </c>
      <c r="AD467" s="4">
        <f t="shared" si="187"/>
        <v>526.88000000000011</v>
      </c>
      <c r="AG467" s="4">
        <f t="shared" si="188"/>
        <v>52.800000000000182</v>
      </c>
      <c r="AH467" s="4">
        <f t="shared" si="168"/>
        <v>83.799999999999272</v>
      </c>
      <c r="AI467" s="4">
        <f t="shared" si="169"/>
        <v>66.110000000000582</v>
      </c>
      <c r="AK467" s="4">
        <f t="shared" si="170"/>
        <v>84.3100000000004</v>
      </c>
      <c r="AL467" s="4">
        <f t="shared" si="171"/>
        <v>-66.110000000000582</v>
      </c>
    </row>
    <row r="468" spans="1:38">
      <c r="A468" s="2">
        <f>Pairs!P468</f>
        <v>40841</v>
      </c>
      <c r="B468" s="5">
        <f>Pairs!Q468</f>
        <v>6026.45</v>
      </c>
      <c r="C468" s="5">
        <f>Pairs!R468</f>
        <v>6157.93</v>
      </c>
      <c r="D468" s="5">
        <f>Pairs!S468</f>
        <v>5964.28</v>
      </c>
      <c r="E468" s="5">
        <f>Pairs!T468</f>
        <v>6046.75</v>
      </c>
      <c r="F468" s="4">
        <f t="shared" si="172"/>
        <v>193.65000000000055</v>
      </c>
      <c r="G468" s="4">
        <f t="shared" si="186"/>
        <v>173.57250000000008</v>
      </c>
      <c r="H468" s="9">
        <f t="shared" si="173"/>
        <v>-8.5200000000004366</v>
      </c>
      <c r="I468" s="4">
        <f t="shared" si="179"/>
        <v>33.868000000000031</v>
      </c>
      <c r="K468" s="16">
        <f t="shared" si="177"/>
        <v>0.9704975934069725</v>
      </c>
      <c r="L468" s="4">
        <f t="shared" si="178"/>
        <v>288.79000000000087</v>
      </c>
      <c r="M468" s="6">
        <f t="shared" si="182"/>
        <v>0.9704975934069725</v>
      </c>
      <c r="N468" s="4">
        <f t="shared" si="183"/>
        <v>288.79000000000087</v>
      </c>
      <c r="O468" s="6">
        <f t="shared" si="184"/>
        <v>0.9704975934069725</v>
      </c>
      <c r="P468" s="4">
        <f t="shared" si="185"/>
        <v>288.79000000000087</v>
      </c>
      <c r="Q468" s="13"/>
      <c r="R468" s="13"/>
      <c r="S468" s="4">
        <f t="shared" si="176"/>
        <v>102.65999999999985</v>
      </c>
      <c r="T468" s="6">
        <f t="shared" si="180"/>
        <v>1.3554832231032914</v>
      </c>
      <c r="U468" s="4">
        <f t="shared" si="174"/>
        <v>90.990000000000691</v>
      </c>
      <c r="V468" s="6">
        <f t="shared" si="181"/>
        <v>0.6849267633920828</v>
      </c>
      <c r="X468" s="4">
        <f t="shared" si="175"/>
        <v>90.990000000000691</v>
      </c>
      <c r="Z468" s="4">
        <f t="shared" ref="Z468:Z531" si="189">MAX(S468,U468)</f>
        <v>102.65999999999985</v>
      </c>
      <c r="AA468" s="4">
        <f t="shared" ref="AA468:AA531" si="190">ABS(H468)</f>
        <v>8.5200000000004366</v>
      </c>
      <c r="AC468" s="4">
        <f t="shared" si="167"/>
        <v>-26.479999999999563</v>
      </c>
      <c r="AD468" s="4">
        <f t="shared" si="187"/>
        <v>517.68000000000029</v>
      </c>
      <c r="AG468" s="4">
        <f t="shared" si="188"/>
        <v>62.170000000000073</v>
      </c>
      <c r="AH468" s="4">
        <f t="shared" si="168"/>
        <v>83.799999999999272</v>
      </c>
      <c r="AI468" s="4">
        <f t="shared" si="169"/>
        <v>66.110000000000582</v>
      </c>
      <c r="AK468" s="4">
        <f t="shared" si="170"/>
        <v>-66.110000000000582</v>
      </c>
      <c r="AL468" s="4">
        <f t="shared" si="171"/>
        <v>-66.110000000000582</v>
      </c>
    </row>
    <row r="469" spans="1:38">
      <c r="A469" s="2">
        <f>Pairs!P469</f>
        <v>40842</v>
      </c>
      <c r="B469" s="5">
        <f>Pairs!Q469</f>
        <v>6041.16</v>
      </c>
      <c r="C469" s="5">
        <f>Pairs!R469</f>
        <v>6143.56</v>
      </c>
      <c r="D469" s="5">
        <f>Pairs!S469</f>
        <v>5951.82</v>
      </c>
      <c r="E469" s="5">
        <f>Pairs!T469</f>
        <v>6016.07</v>
      </c>
      <c r="F469" s="4">
        <f t="shared" si="172"/>
        <v>191.74000000000069</v>
      </c>
      <c r="G469" s="4">
        <f t="shared" si="186"/>
        <v>171.28750000000014</v>
      </c>
      <c r="H469" s="9">
        <f t="shared" si="173"/>
        <v>-30.680000000000291</v>
      </c>
      <c r="I469" s="4">
        <f t="shared" si="179"/>
        <v>20.507999999999992</v>
      </c>
      <c r="K469" s="16">
        <f t="shared" si="177"/>
        <v>0.86426122788184978</v>
      </c>
      <c r="L469" s="4">
        <f t="shared" si="178"/>
        <v>288.79000000000087</v>
      </c>
      <c r="M469" s="6">
        <f t="shared" si="182"/>
        <v>0.86426122788184978</v>
      </c>
      <c r="N469" s="4">
        <f t="shared" si="183"/>
        <v>288.79000000000087</v>
      </c>
      <c r="O469" s="6">
        <f t="shared" si="184"/>
        <v>0.86426122788184978</v>
      </c>
      <c r="P469" s="4">
        <f t="shared" si="185"/>
        <v>288.79000000000087</v>
      </c>
      <c r="Q469" s="13"/>
      <c r="R469" s="13"/>
      <c r="S469" s="4">
        <f t="shared" si="176"/>
        <v>96.8100000000004</v>
      </c>
      <c r="T469" s="6">
        <f t="shared" si="180"/>
        <v>1.3057238824058994</v>
      </c>
      <c r="U469" s="4">
        <f t="shared" si="174"/>
        <v>94.930000000000291</v>
      </c>
      <c r="V469" s="6">
        <f t="shared" si="181"/>
        <v>0.64178122511167146</v>
      </c>
      <c r="X469" s="4">
        <f t="shared" si="175"/>
        <v>94.930000000000291</v>
      </c>
      <c r="Z469" s="4">
        <f t="shared" si="189"/>
        <v>96.8100000000004</v>
      </c>
      <c r="AA469" s="4">
        <f t="shared" si="190"/>
        <v>30.680000000000291</v>
      </c>
      <c r="AC469" s="4">
        <f t="shared" si="167"/>
        <v>-4.319999999999709</v>
      </c>
      <c r="AD469" s="4">
        <f t="shared" si="187"/>
        <v>418.90000000000055</v>
      </c>
      <c r="AG469" s="4">
        <f t="shared" si="188"/>
        <v>89.340000000000146</v>
      </c>
      <c r="AH469" s="4">
        <f t="shared" si="168"/>
        <v>89.340000000000146</v>
      </c>
      <c r="AI469" s="4">
        <f t="shared" si="169"/>
        <v>68.860000000000582</v>
      </c>
      <c r="AK469" s="4">
        <f t="shared" si="170"/>
        <v>-68.860000000000582</v>
      </c>
      <c r="AL469" s="4">
        <f t="shared" si="171"/>
        <v>-68.860000000000582</v>
      </c>
    </row>
    <row r="470" spans="1:38">
      <c r="A470" s="2">
        <f>Pairs!P470</f>
        <v>40843</v>
      </c>
      <c r="B470" s="5">
        <f>Pairs!Q470</f>
        <v>6222.75</v>
      </c>
      <c r="C470" s="5">
        <f>Pairs!R470</f>
        <v>6347.6</v>
      </c>
      <c r="D470" s="5">
        <f>Pairs!S470</f>
        <v>6196.6</v>
      </c>
      <c r="E470" s="5">
        <f>Pairs!T470</f>
        <v>6337.84</v>
      </c>
      <c r="F470" s="4">
        <f t="shared" si="172"/>
        <v>151</v>
      </c>
      <c r="G470" s="4">
        <f t="shared" si="186"/>
        <v>174.74583333333348</v>
      </c>
      <c r="H470" s="9">
        <f t="shared" si="173"/>
        <v>321.77000000000044</v>
      </c>
      <c r="I470" s="4">
        <f t="shared" si="179"/>
        <v>114.27200000000012</v>
      </c>
      <c r="K470" s="16">
        <f t="shared" si="177"/>
        <v>1</v>
      </c>
      <c r="L470" s="4">
        <f t="shared" si="178"/>
        <v>366.88000000000011</v>
      </c>
      <c r="M470" s="6">
        <f t="shared" si="182"/>
        <v>1</v>
      </c>
      <c r="N470" s="4">
        <f t="shared" si="183"/>
        <v>571.36000000000058</v>
      </c>
      <c r="O470" s="6">
        <f t="shared" si="184"/>
        <v>1</v>
      </c>
      <c r="P470" s="4">
        <f t="shared" si="185"/>
        <v>571.36000000000058</v>
      </c>
      <c r="Q470" s="13"/>
      <c r="R470" s="13"/>
      <c r="S470" s="4">
        <f t="shared" si="176"/>
        <v>331.53000000000065</v>
      </c>
      <c r="T470" s="6">
        <f t="shared" si="180"/>
        <v>2.0122580421759722</v>
      </c>
      <c r="U470" s="4">
        <f t="shared" si="174"/>
        <v>-180.53000000000065</v>
      </c>
      <c r="V470" s="6">
        <f t="shared" si="181"/>
        <v>1.4893867516188217</v>
      </c>
      <c r="X470" s="4">
        <f t="shared" si="175"/>
        <v>-180.53000000000065</v>
      </c>
      <c r="Z470" s="4">
        <f t="shared" si="189"/>
        <v>331.53000000000065</v>
      </c>
      <c r="AA470" s="4">
        <f t="shared" si="190"/>
        <v>321.77000000000044</v>
      </c>
      <c r="AC470" s="4">
        <f t="shared" si="167"/>
        <v>200</v>
      </c>
      <c r="AD470" s="4">
        <f t="shared" si="187"/>
        <v>574.27000000000044</v>
      </c>
      <c r="AG470" s="4">
        <f t="shared" si="188"/>
        <v>26.149999999999636</v>
      </c>
      <c r="AH470" s="4">
        <f t="shared" si="168"/>
        <v>89.340000000000146</v>
      </c>
      <c r="AI470" s="4">
        <f t="shared" si="169"/>
        <v>68.860000000000582</v>
      </c>
      <c r="AK470" s="4">
        <f t="shared" si="170"/>
        <v>321.77000000000044</v>
      </c>
      <c r="AL470" s="4">
        <f t="shared" si="171"/>
        <v>-68.860000000000582</v>
      </c>
    </row>
    <row r="471" spans="1:38">
      <c r="A471" s="2">
        <f>Pairs!P471</f>
        <v>40844</v>
      </c>
      <c r="B471" s="5">
        <f>Pairs!Q471</f>
        <v>6364.18</v>
      </c>
      <c r="C471" s="5">
        <f>Pairs!R471</f>
        <v>6430.6</v>
      </c>
      <c r="D471" s="5">
        <f>Pairs!S471</f>
        <v>6305.5</v>
      </c>
      <c r="E471" s="5">
        <f>Pairs!T471</f>
        <v>6346.19</v>
      </c>
      <c r="F471" s="4">
        <f t="shared" si="172"/>
        <v>125.10000000000036</v>
      </c>
      <c r="G471" s="4">
        <f t="shared" si="186"/>
        <v>166.51333333333346</v>
      </c>
      <c r="H471" s="9">
        <f t="shared" si="173"/>
        <v>8.3499999999994543</v>
      </c>
      <c r="I471" s="4">
        <f t="shared" si="179"/>
        <v>75.045999999999907</v>
      </c>
      <c r="K471" s="16">
        <f t="shared" si="177"/>
        <v>1</v>
      </c>
      <c r="L471" s="4">
        <f t="shared" si="178"/>
        <v>330.11999999999989</v>
      </c>
      <c r="M471" s="6">
        <f t="shared" si="182"/>
        <v>1</v>
      </c>
      <c r="N471" s="4">
        <f t="shared" si="183"/>
        <v>579.71</v>
      </c>
      <c r="O471" s="6">
        <f t="shared" si="184"/>
        <v>1</v>
      </c>
      <c r="P471" s="4">
        <f t="shared" si="185"/>
        <v>579.71</v>
      </c>
      <c r="Q471" s="13"/>
      <c r="R471" s="13"/>
      <c r="S471" s="4">
        <f t="shared" si="176"/>
        <v>92.760000000000218</v>
      </c>
      <c r="T471" s="6">
        <f t="shared" si="180"/>
        <v>1.2528347143480163</v>
      </c>
      <c r="U471" s="4">
        <f t="shared" si="174"/>
        <v>32.340000000000146</v>
      </c>
      <c r="V471" s="6">
        <f t="shared" si="181"/>
        <v>0.91185128652420377</v>
      </c>
      <c r="X471" s="4">
        <f t="shared" si="175"/>
        <v>32.340000000000146</v>
      </c>
      <c r="Z471" s="4">
        <f t="shared" si="189"/>
        <v>92.760000000000218</v>
      </c>
      <c r="AA471" s="4">
        <f t="shared" si="190"/>
        <v>8.3499999999994543</v>
      </c>
      <c r="AC471" s="4">
        <f t="shared" si="167"/>
        <v>-26.650000000000546</v>
      </c>
      <c r="AD471" s="4">
        <f t="shared" si="187"/>
        <v>530.26000000000022</v>
      </c>
      <c r="AG471" s="4">
        <f t="shared" si="188"/>
        <v>58.680000000000291</v>
      </c>
      <c r="AH471" s="4">
        <f t="shared" si="168"/>
        <v>89.340000000000146</v>
      </c>
      <c r="AI471" s="4">
        <f t="shared" si="169"/>
        <v>68.860000000000582</v>
      </c>
      <c r="AK471" s="4">
        <f t="shared" si="170"/>
        <v>8.3499999999994543</v>
      </c>
      <c r="AL471" s="4">
        <f t="shared" si="171"/>
        <v>-68.860000000000582</v>
      </c>
    </row>
    <row r="472" spans="1:38">
      <c r="A472" s="2">
        <f>Pairs!P472</f>
        <v>40847</v>
      </c>
      <c r="B472" s="5">
        <f>Pairs!Q472</f>
        <v>6283.19</v>
      </c>
      <c r="C472" s="5">
        <f>Pairs!R472</f>
        <v>6304.84</v>
      </c>
      <c r="D472" s="5">
        <f>Pairs!S472</f>
        <v>6141.34</v>
      </c>
      <c r="E472" s="5">
        <f>Pairs!T472</f>
        <v>6141.34</v>
      </c>
      <c r="F472" s="4">
        <f t="shared" si="172"/>
        <v>163.5</v>
      </c>
      <c r="G472" s="4">
        <f t="shared" si="186"/>
        <v>166.99416666666676</v>
      </c>
      <c r="H472" s="9">
        <f t="shared" si="173"/>
        <v>-204.84999999999945</v>
      </c>
      <c r="I472" s="4">
        <f t="shared" si="179"/>
        <v>17.213999999999942</v>
      </c>
      <c r="K472" s="16">
        <f t="shared" si="177"/>
        <v>0.37946807221616524</v>
      </c>
      <c r="L472" s="4">
        <f t="shared" si="178"/>
        <v>330.11999999999989</v>
      </c>
      <c r="M472" s="6">
        <f t="shared" si="182"/>
        <v>0.45406817152146767</v>
      </c>
      <c r="N472" s="4">
        <f t="shared" si="183"/>
        <v>375.22999999999956</v>
      </c>
      <c r="O472" s="6">
        <f t="shared" si="184"/>
        <v>0.6466336616584164</v>
      </c>
      <c r="P472" s="4">
        <f t="shared" si="185"/>
        <v>579.71</v>
      </c>
      <c r="Q472" s="13"/>
      <c r="R472" s="13"/>
      <c r="S472" s="4">
        <f t="shared" si="176"/>
        <v>-41.349999999999454</v>
      </c>
      <c r="T472" s="6">
        <f t="shared" si="180"/>
        <v>0.87474251787229051</v>
      </c>
      <c r="U472" s="4">
        <f t="shared" si="174"/>
        <v>204.84999999999945</v>
      </c>
      <c r="V472" s="6">
        <f t="shared" si="181"/>
        <v>0.37946807221616524</v>
      </c>
      <c r="X472" s="4">
        <f t="shared" si="175"/>
        <v>-41.349999999999454</v>
      </c>
      <c r="Z472" s="4">
        <f t="shared" si="189"/>
        <v>204.84999999999945</v>
      </c>
      <c r="AA472" s="4">
        <f t="shared" si="190"/>
        <v>204.84999999999945</v>
      </c>
      <c r="AC472" s="4">
        <f t="shared" si="167"/>
        <v>169.84999999999945</v>
      </c>
      <c r="AD472" s="4">
        <f t="shared" si="187"/>
        <v>627.34000000000015</v>
      </c>
      <c r="AG472" s="4">
        <f t="shared" si="188"/>
        <v>21.650000000000546</v>
      </c>
      <c r="AH472" s="4">
        <f t="shared" si="168"/>
        <v>89.340000000000146</v>
      </c>
      <c r="AI472" s="4">
        <f t="shared" si="169"/>
        <v>68.860000000000582</v>
      </c>
      <c r="AK472" s="4">
        <f t="shared" si="170"/>
        <v>-68.860000000000582</v>
      </c>
      <c r="AL472" s="4">
        <f t="shared" si="171"/>
        <v>204.84999999999945</v>
      </c>
    </row>
    <row r="473" spans="1:38">
      <c r="A473" s="2">
        <f>Pairs!P473</f>
        <v>40848</v>
      </c>
      <c r="B473" s="5">
        <f>Pairs!Q473</f>
        <v>5934.54</v>
      </c>
      <c r="C473" s="5">
        <f>Pairs!R473</f>
        <v>5947.58</v>
      </c>
      <c r="D473" s="5">
        <f>Pairs!S473</f>
        <v>5762.26</v>
      </c>
      <c r="E473" s="5">
        <f>Pairs!T473</f>
        <v>5834.51</v>
      </c>
      <c r="F473" s="4">
        <f t="shared" si="172"/>
        <v>185.31999999999971</v>
      </c>
      <c r="G473" s="4">
        <f t="shared" si="186"/>
        <v>169.77916666666678</v>
      </c>
      <c r="H473" s="9">
        <f t="shared" si="173"/>
        <v>-306.82999999999993</v>
      </c>
      <c r="I473" s="4">
        <f t="shared" si="179"/>
        <v>-42.447999999999958</v>
      </c>
      <c r="K473" s="16">
        <f t="shared" si="177"/>
        <v>0</v>
      </c>
      <c r="L473" s="4">
        <f t="shared" si="178"/>
        <v>511.67999999999938</v>
      </c>
      <c r="M473" s="6">
        <f t="shared" si="182"/>
        <v>0</v>
      </c>
      <c r="N473" s="4">
        <f t="shared" si="183"/>
        <v>511.67999999999938</v>
      </c>
      <c r="O473" s="6">
        <f t="shared" si="184"/>
        <v>0.11735177933794595</v>
      </c>
      <c r="P473" s="4">
        <f t="shared" si="185"/>
        <v>579.71</v>
      </c>
      <c r="Q473" s="13"/>
      <c r="R473" s="13"/>
      <c r="S473" s="4">
        <f t="shared" si="176"/>
        <v>-193.76000000000022</v>
      </c>
      <c r="T473" s="6">
        <f t="shared" si="180"/>
        <v>-0.20747001090512482</v>
      </c>
      <c r="U473" s="4">
        <f t="shared" si="174"/>
        <v>379.07999999999993</v>
      </c>
      <c r="V473" s="6">
        <f t="shared" si="181"/>
        <v>-0.76884163334544886</v>
      </c>
      <c r="X473" s="4">
        <f t="shared" si="175"/>
        <v>-193.76000000000022</v>
      </c>
      <c r="Z473" s="4">
        <f t="shared" si="189"/>
        <v>379.07999999999993</v>
      </c>
      <c r="AA473" s="4">
        <f t="shared" si="190"/>
        <v>306.82999999999993</v>
      </c>
      <c r="AC473" s="4">
        <f t="shared" si="167"/>
        <v>200</v>
      </c>
      <c r="AD473" s="4">
        <f t="shared" si="187"/>
        <v>844.36000000000058</v>
      </c>
      <c r="AG473" s="4">
        <f t="shared" si="188"/>
        <v>13.039999999999964</v>
      </c>
      <c r="AH473" s="4">
        <f t="shared" si="168"/>
        <v>89.340000000000146</v>
      </c>
      <c r="AI473" s="4">
        <f t="shared" si="169"/>
        <v>68.860000000000582</v>
      </c>
      <c r="AK473" s="4">
        <f t="shared" si="170"/>
        <v>-68.860000000000582</v>
      </c>
      <c r="AL473" s="4">
        <f t="shared" si="171"/>
        <v>306.82999999999993</v>
      </c>
    </row>
    <row r="474" spans="1:38">
      <c r="A474" s="2">
        <f>Pairs!P474</f>
        <v>40849</v>
      </c>
      <c r="B474" s="5">
        <f>Pairs!Q474</f>
        <v>5897.14</v>
      </c>
      <c r="C474" s="5">
        <f>Pairs!R474</f>
        <v>5990.56</v>
      </c>
      <c r="D474" s="5">
        <f>Pairs!S474</f>
        <v>5810.79</v>
      </c>
      <c r="E474" s="5">
        <f>Pairs!T474</f>
        <v>5965.63</v>
      </c>
      <c r="F474" s="4">
        <f t="shared" si="172"/>
        <v>179.77000000000044</v>
      </c>
      <c r="G474" s="4">
        <f t="shared" si="186"/>
        <v>162.9733333333335</v>
      </c>
      <c r="H474" s="9">
        <f t="shared" si="173"/>
        <v>131.11999999999989</v>
      </c>
      <c r="I474" s="4">
        <f t="shared" si="179"/>
        <v>-10.087999999999919</v>
      </c>
      <c r="K474" s="16">
        <f t="shared" si="177"/>
        <v>0.25625390869293319</v>
      </c>
      <c r="L474" s="4">
        <f t="shared" si="178"/>
        <v>511.67999999999938</v>
      </c>
      <c r="M474" s="6">
        <f t="shared" si="182"/>
        <v>0.25625390869293319</v>
      </c>
      <c r="N474" s="4">
        <f t="shared" si="183"/>
        <v>511.67999999999938</v>
      </c>
      <c r="O474" s="6">
        <f t="shared" si="184"/>
        <v>0.25625390869293319</v>
      </c>
      <c r="P474" s="4">
        <f t="shared" si="185"/>
        <v>511.67999999999938</v>
      </c>
      <c r="Q474" s="13"/>
      <c r="R474" s="13"/>
      <c r="S474" s="4">
        <f t="shared" si="176"/>
        <v>156.05000000000018</v>
      </c>
      <c r="T474" s="6">
        <f t="shared" si="180"/>
        <v>0.3049757661038156</v>
      </c>
      <c r="U474" s="4">
        <f t="shared" si="174"/>
        <v>23.720000000000255</v>
      </c>
      <c r="V474" s="6">
        <f t="shared" si="181"/>
        <v>-4.6357098186367032E-2</v>
      </c>
      <c r="X474" s="4">
        <f t="shared" si="175"/>
        <v>23.720000000000255</v>
      </c>
      <c r="Z474" s="4">
        <f t="shared" si="189"/>
        <v>156.05000000000018</v>
      </c>
      <c r="AA474" s="4">
        <f t="shared" si="190"/>
        <v>131.11999999999989</v>
      </c>
      <c r="AC474" s="4">
        <f t="shared" si="167"/>
        <v>96.119999999999891</v>
      </c>
      <c r="AD474" s="4">
        <f t="shared" si="187"/>
        <v>939.36000000000058</v>
      </c>
      <c r="AG474" s="4">
        <f t="shared" si="188"/>
        <v>86.350000000000364</v>
      </c>
      <c r="AH474" s="4">
        <f t="shared" si="168"/>
        <v>89.340000000000146</v>
      </c>
      <c r="AI474" s="4">
        <f t="shared" si="169"/>
        <v>68.860000000000582</v>
      </c>
      <c r="AK474" s="4">
        <f t="shared" si="170"/>
        <v>131.11999999999989</v>
      </c>
      <c r="AL474" s="4">
        <f t="shared" si="171"/>
        <v>-68.860000000000582</v>
      </c>
    </row>
    <row r="475" spans="1:38">
      <c r="A475" s="2">
        <f>Pairs!P475</f>
        <v>40850</v>
      </c>
      <c r="B475" s="5">
        <f>Pairs!Q475</f>
        <v>5835.36</v>
      </c>
      <c r="C475" s="5">
        <f>Pairs!R475</f>
        <v>6193.34</v>
      </c>
      <c r="D475" s="5">
        <f>Pairs!S475</f>
        <v>5832.03</v>
      </c>
      <c r="E475" s="5">
        <f>Pairs!T475</f>
        <v>6133.18</v>
      </c>
      <c r="F475" s="4">
        <f t="shared" si="172"/>
        <v>361.3100000000004</v>
      </c>
      <c r="G475" s="4">
        <f t="shared" si="186"/>
        <v>179.76500000000019</v>
      </c>
      <c r="H475" s="9">
        <f t="shared" si="173"/>
        <v>167.55000000000018</v>
      </c>
      <c r="I475" s="4">
        <f t="shared" si="179"/>
        <v>-40.931999999999974</v>
      </c>
      <c r="K475" s="16">
        <f t="shared" si="177"/>
        <v>0.58370465916197711</v>
      </c>
      <c r="L475" s="4">
        <f t="shared" si="178"/>
        <v>511.67999999999938</v>
      </c>
      <c r="M475" s="6">
        <f t="shared" si="182"/>
        <v>0.58370465916197711</v>
      </c>
      <c r="N475" s="4">
        <f t="shared" si="183"/>
        <v>511.67999999999938</v>
      </c>
      <c r="O475" s="6">
        <f t="shared" si="184"/>
        <v>0.58370465916197711</v>
      </c>
      <c r="P475" s="4">
        <f t="shared" si="185"/>
        <v>511.67999999999938</v>
      </c>
      <c r="Q475" s="13"/>
      <c r="R475" s="13"/>
      <c r="S475" s="4">
        <f t="shared" si="176"/>
        <v>227.71000000000004</v>
      </c>
      <c r="T475" s="6">
        <f t="shared" si="180"/>
        <v>0.70127814258911891</v>
      </c>
      <c r="U475" s="4">
        <f t="shared" si="174"/>
        <v>133.60000000000036</v>
      </c>
      <c r="V475" s="6">
        <f t="shared" si="181"/>
        <v>-4.8467792370240695E-3</v>
      </c>
      <c r="X475" s="4">
        <f t="shared" si="175"/>
        <v>133.60000000000036</v>
      </c>
      <c r="Z475" s="4">
        <f t="shared" si="189"/>
        <v>227.71000000000004</v>
      </c>
      <c r="AA475" s="4">
        <f t="shared" si="190"/>
        <v>167.55000000000018</v>
      </c>
      <c r="AC475" s="4">
        <f t="shared" si="167"/>
        <v>132.55000000000018</v>
      </c>
      <c r="AD475" s="4">
        <f t="shared" si="187"/>
        <v>959.86000000000058</v>
      </c>
      <c r="AG475" s="4">
        <f t="shared" si="188"/>
        <v>3.3299999999999272</v>
      </c>
      <c r="AH475" s="4">
        <f t="shared" si="168"/>
        <v>89.340000000000146</v>
      </c>
      <c r="AI475" s="4">
        <f t="shared" si="169"/>
        <v>68.860000000000582</v>
      </c>
      <c r="AK475" s="4">
        <f t="shared" si="170"/>
        <v>-68.860000000000582</v>
      </c>
      <c r="AL475" s="4">
        <f t="shared" si="171"/>
        <v>-68.860000000000582</v>
      </c>
    </row>
    <row r="476" spans="1:38">
      <c r="A476" s="2">
        <f>Pairs!P476</f>
        <v>40851</v>
      </c>
      <c r="B476" s="5">
        <f>Pairs!Q476</f>
        <v>6175.43</v>
      </c>
      <c r="C476" s="5">
        <f>Pairs!R476</f>
        <v>6175.43</v>
      </c>
      <c r="D476" s="5">
        <f>Pairs!S476</f>
        <v>5928.92</v>
      </c>
      <c r="E476" s="5">
        <f>Pairs!T476</f>
        <v>5966.16</v>
      </c>
      <c r="F476" s="4">
        <f t="shared" si="172"/>
        <v>246.51000000000022</v>
      </c>
      <c r="G476" s="4">
        <f t="shared" si="186"/>
        <v>191.73250000000021</v>
      </c>
      <c r="H476" s="9">
        <f t="shared" si="173"/>
        <v>-167.02000000000044</v>
      </c>
      <c r="I476" s="4">
        <f t="shared" si="179"/>
        <v>-76.005999999999943</v>
      </c>
      <c r="K476" s="16">
        <f t="shared" si="177"/>
        <v>0.42906495453508348</v>
      </c>
      <c r="L476" s="4">
        <f t="shared" si="178"/>
        <v>306.82999999999993</v>
      </c>
      <c r="M476" s="6">
        <f t="shared" si="182"/>
        <v>0.2572897123201997</v>
      </c>
      <c r="N476" s="4">
        <f t="shared" si="183"/>
        <v>511.67999999999938</v>
      </c>
      <c r="O476" s="6">
        <f t="shared" si="184"/>
        <v>0.2572897123201997</v>
      </c>
      <c r="P476" s="4">
        <f t="shared" si="185"/>
        <v>511.67999999999938</v>
      </c>
      <c r="Q476" s="13"/>
      <c r="R476" s="13"/>
      <c r="S476" s="4">
        <f t="shared" si="176"/>
        <v>42.25</v>
      </c>
      <c r="T476" s="6">
        <f t="shared" si="180"/>
        <v>0.66627579737335929</v>
      </c>
      <c r="U476" s="4">
        <f t="shared" si="174"/>
        <v>204.26000000000022</v>
      </c>
      <c r="V476" s="6">
        <f t="shared" si="181"/>
        <v>0.18450984990619132</v>
      </c>
      <c r="X476" s="4">
        <f t="shared" si="175"/>
        <v>42.25</v>
      </c>
      <c r="Z476" s="4">
        <f t="shared" si="189"/>
        <v>204.26000000000022</v>
      </c>
      <c r="AA476" s="4">
        <f t="shared" si="190"/>
        <v>167.02000000000044</v>
      </c>
      <c r="AC476" s="4">
        <f t="shared" si="167"/>
        <v>132.02000000000044</v>
      </c>
      <c r="AD476" s="4">
        <f t="shared" si="187"/>
        <v>922.40000000000055</v>
      </c>
      <c r="AG476" s="4">
        <f t="shared" si="188"/>
        <v>0</v>
      </c>
      <c r="AH476" s="4">
        <f t="shared" si="168"/>
        <v>89.340000000000146</v>
      </c>
      <c r="AI476" s="4">
        <f t="shared" si="169"/>
        <v>68.860000000000582</v>
      </c>
      <c r="AK476" s="4">
        <f t="shared" si="170"/>
        <v>-68.860000000000582</v>
      </c>
      <c r="AL476" s="4">
        <f t="shared" si="171"/>
        <v>167.02000000000044</v>
      </c>
    </row>
    <row r="477" spans="1:38">
      <c r="A477" s="2">
        <f>Pairs!P477</f>
        <v>40854</v>
      </c>
      <c r="B477" s="5">
        <f>Pairs!Q477</f>
        <v>5905.93</v>
      </c>
      <c r="C477" s="5">
        <f>Pairs!R477</f>
        <v>6028.59</v>
      </c>
      <c r="D477" s="5">
        <f>Pairs!S477</f>
        <v>5835.09</v>
      </c>
      <c r="E477" s="5">
        <f>Pairs!T477</f>
        <v>5928.68</v>
      </c>
      <c r="F477" s="4">
        <f t="shared" si="172"/>
        <v>193.5</v>
      </c>
      <c r="G477" s="4">
        <f t="shared" si="186"/>
        <v>194.35416666666688</v>
      </c>
      <c r="H477" s="9">
        <f t="shared" si="173"/>
        <v>-37.479999999999563</v>
      </c>
      <c r="I477" s="4">
        <f t="shared" si="179"/>
        <v>-42.531999999999968</v>
      </c>
      <c r="K477" s="16">
        <f t="shared" si="177"/>
        <v>0.31529782033682674</v>
      </c>
      <c r="L477" s="4">
        <f t="shared" si="178"/>
        <v>298.67000000000007</v>
      </c>
      <c r="M477" s="6">
        <f t="shared" si="182"/>
        <v>0.18404080675422174</v>
      </c>
      <c r="N477" s="4">
        <f t="shared" si="183"/>
        <v>511.67999999999938</v>
      </c>
      <c r="O477" s="6">
        <f t="shared" si="184"/>
        <v>0.18404080675422174</v>
      </c>
      <c r="P477" s="4">
        <f t="shared" si="185"/>
        <v>511.67999999999938</v>
      </c>
      <c r="Q477" s="13"/>
      <c r="R477" s="13"/>
      <c r="S477" s="4">
        <f t="shared" si="176"/>
        <v>62.430000000000291</v>
      </c>
      <c r="T477" s="6">
        <f t="shared" si="180"/>
        <v>0.63253267281556558</v>
      </c>
      <c r="U477" s="4">
        <f t="shared" si="174"/>
        <v>131.06999999999971</v>
      </c>
      <c r="V477" s="6">
        <f t="shared" si="181"/>
        <v>1.8902975589086054E-3</v>
      </c>
      <c r="X477" s="4">
        <f t="shared" si="175"/>
        <v>62.430000000000291</v>
      </c>
      <c r="Z477" s="4">
        <f t="shared" si="189"/>
        <v>131.06999999999971</v>
      </c>
      <c r="AA477" s="4">
        <f t="shared" si="190"/>
        <v>37.479999999999563</v>
      </c>
      <c r="AC477" s="4">
        <f t="shared" ref="AC477:AC540" si="191">IF(Z477&gt;$AC$1,IF(Z477&gt;($AC$1+$AD$1),$AD$1,AA477-$AC$1),"")</f>
        <v>2.4799999999995634</v>
      </c>
      <c r="AD477" s="4">
        <f t="shared" si="187"/>
        <v>875.56999999999971</v>
      </c>
      <c r="AG477" s="4">
        <f t="shared" si="188"/>
        <v>70.840000000000146</v>
      </c>
      <c r="AH477" s="4">
        <f t="shared" si="168"/>
        <v>89.340000000000146</v>
      </c>
      <c r="AI477" s="4">
        <f t="shared" si="169"/>
        <v>70.840000000000146</v>
      </c>
      <c r="AK477" s="4">
        <f t="shared" si="170"/>
        <v>-70.840000000000146</v>
      </c>
      <c r="AL477" s="4">
        <f t="shared" si="171"/>
        <v>37.479999999999563</v>
      </c>
    </row>
    <row r="478" spans="1:38">
      <c r="A478" s="2">
        <f>Pairs!P478</f>
        <v>40855</v>
      </c>
      <c r="B478" s="5">
        <f>Pairs!Q478</f>
        <v>5950.44</v>
      </c>
      <c r="C478" s="5">
        <f>Pairs!R478</f>
        <v>6087.06</v>
      </c>
      <c r="D478" s="5">
        <f>Pairs!S478</f>
        <v>5934.23</v>
      </c>
      <c r="E478" s="5">
        <f>Pairs!T478</f>
        <v>5961.44</v>
      </c>
      <c r="F478" s="4">
        <f t="shared" si="172"/>
        <v>152.83000000000084</v>
      </c>
      <c r="G478" s="4">
        <f t="shared" si="186"/>
        <v>189.48416666666694</v>
      </c>
      <c r="H478" s="9">
        <f t="shared" si="173"/>
        <v>32.759999999999309</v>
      </c>
      <c r="I478" s="4">
        <f t="shared" si="179"/>
        <v>25.385999999999875</v>
      </c>
      <c r="K478" s="16">
        <f t="shared" si="177"/>
        <v>0.16019559902200151</v>
      </c>
      <c r="L478" s="4">
        <f t="shared" si="178"/>
        <v>204.5</v>
      </c>
      <c r="M478" s="6">
        <f t="shared" si="182"/>
        <v>0.41368184336603137</v>
      </c>
      <c r="N478" s="4">
        <f t="shared" si="183"/>
        <v>306.82999999999993</v>
      </c>
      <c r="O478" s="6">
        <f t="shared" si="184"/>
        <v>0.24806519699812291</v>
      </c>
      <c r="P478" s="4">
        <f t="shared" si="185"/>
        <v>511.67999999999938</v>
      </c>
      <c r="Q478" s="13"/>
      <c r="R478" s="13"/>
      <c r="S478" s="4">
        <f t="shared" si="176"/>
        <v>158.38000000000011</v>
      </c>
      <c r="T478" s="6">
        <f t="shared" si="180"/>
        <v>0.84558208055713702</v>
      </c>
      <c r="U478" s="4">
        <f t="shared" si="174"/>
        <v>-5.5499999999992724</v>
      </c>
      <c r="V478" s="6">
        <f t="shared" si="181"/>
        <v>0.33388020222988357</v>
      </c>
      <c r="X478" s="4">
        <f t="shared" si="175"/>
        <v>-5.5499999999992724</v>
      </c>
      <c r="Z478" s="4">
        <f t="shared" si="189"/>
        <v>158.38000000000011</v>
      </c>
      <c r="AA478" s="4">
        <f t="shared" si="190"/>
        <v>32.759999999999309</v>
      </c>
      <c r="AC478" s="4">
        <f t="shared" si="191"/>
        <v>-2.2400000000006912</v>
      </c>
      <c r="AD478" s="4">
        <f t="shared" si="187"/>
        <v>899.80999999999858</v>
      </c>
      <c r="AG478" s="4">
        <f t="shared" si="188"/>
        <v>16.210000000000036</v>
      </c>
      <c r="AH478" s="4">
        <f t="shared" si="168"/>
        <v>89.340000000000146</v>
      </c>
      <c r="AI478" s="4">
        <f t="shared" si="169"/>
        <v>70.840000000000146</v>
      </c>
      <c r="AK478" s="4">
        <f t="shared" si="170"/>
        <v>32.759999999999309</v>
      </c>
      <c r="AL478" s="4">
        <f t="shared" si="171"/>
        <v>-70.840000000000146</v>
      </c>
    </row>
    <row r="479" spans="1:38">
      <c r="A479" s="2">
        <f>Pairs!P479</f>
        <v>40856</v>
      </c>
      <c r="B479" s="5">
        <f>Pairs!Q479</f>
        <v>6045.87</v>
      </c>
      <c r="C479" s="5">
        <f>Pairs!R479</f>
        <v>6055.58</v>
      </c>
      <c r="D479" s="5">
        <f>Pairs!S479</f>
        <v>5767.26</v>
      </c>
      <c r="E479" s="5">
        <f>Pairs!T479</f>
        <v>5829.54</v>
      </c>
      <c r="F479" s="4">
        <f t="shared" si="172"/>
        <v>288.31999999999971</v>
      </c>
      <c r="G479" s="4">
        <f t="shared" si="186"/>
        <v>202.71250000000023</v>
      </c>
      <c r="H479" s="9">
        <f t="shared" si="173"/>
        <v>-131.89999999999964</v>
      </c>
      <c r="I479" s="4">
        <f t="shared" si="179"/>
        <v>-27.218000000000028</v>
      </c>
      <c r="K479" s="16">
        <f t="shared" si="177"/>
        <v>0</v>
      </c>
      <c r="L479" s="4">
        <f t="shared" si="178"/>
        <v>303.64000000000033</v>
      </c>
      <c r="M479" s="6">
        <f t="shared" si="182"/>
        <v>0</v>
      </c>
      <c r="N479" s="4">
        <f t="shared" si="183"/>
        <v>303.64000000000033</v>
      </c>
      <c r="O479" s="6">
        <f t="shared" si="184"/>
        <v>0</v>
      </c>
      <c r="P479" s="4">
        <f t="shared" si="185"/>
        <v>516.64999999999964</v>
      </c>
      <c r="Q479" s="13"/>
      <c r="R479" s="13"/>
      <c r="S479" s="4">
        <f t="shared" si="176"/>
        <v>94.140000000000327</v>
      </c>
      <c r="T479" s="6">
        <f t="shared" si="180"/>
        <v>0.62053789731051168</v>
      </c>
      <c r="U479" s="4">
        <f t="shared" si="174"/>
        <v>194.17999999999938</v>
      </c>
      <c r="V479" s="6">
        <f t="shared" si="181"/>
        <v>-0.78933985330073386</v>
      </c>
      <c r="X479" s="4">
        <f t="shared" si="175"/>
        <v>94.140000000000327</v>
      </c>
      <c r="Z479" s="4">
        <f t="shared" si="189"/>
        <v>194.17999999999938</v>
      </c>
      <c r="AA479" s="4">
        <f t="shared" si="190"/>
        <v>131.89999999999964</v>
      </c>
      <c r="AC479" s="4">
        <f t="shared" si="191"/>
        <v>96.899999999999636</v>
      </c>
      <c r="AD479" s="4">
        <f t="shared" si="187"/>
        <v>1001.0299999999979</v>
      </c>
      <c r="AG479" s="4">
        <f t="shared" si="188"/>
        <v>9.7100000000000364</v>
      </c>
      <c r="AH479" s="4">
        <f t="shared" si="168"/>
        <v>89.340000000000146</v>
      </c>
      <c r="AI479" s="4">
        <f t="shared" si="169"/>
        <v>70.840000000000146</v>
      </c>
      <c r="AK479" s="4">
        <f t="shared" si="170"/>
        <v>-70.840000000000146</v>
      </c>
      <c r="AL479" s="4">
        <f t="shared" si="171"/>
        <v>-70.840000000000146</v>
      </c>
    </row>
    <row r="480" spans="1:38">
      <c r="A480" s="2">
        <f>Pairs!P480</f>
        <v>40857</v>
      </c>
      <c r="B480" s="5">
        <f>Pairs!Q480</f>
        <v>5732.32</v>
      </c>
      <c r="C480" s="5">
        <f>Pairs!R480</f>
        <v>5934.31</v>
      </c>
      <c r="D480" s="5">
        <f>Pairs!S480</f>
        <v>5721.97</v>
      </c>
      <c r="E480" s="5">
        <f>Pairs!T480</f>
        <v>5867.81</v>
      </c>
      <c r="F480" s="4">
        <f t="shared" si="172"/>
        <v>212.34000000000015</v>
      </c>
      <c r="G480" s="4">
        <f t="shared" si="186"/>
        <v>204.27000000000021</v>
      </c>
      <c r="H480" s="9">
        <f t="shared" si="173"/>
        <v>38.270000000000437</v>
      </c>
      <c r="I480" s="4">
        <f t="shared" si="179"/>
        <v>-53.073999999999977</v>
      </c>
      <c r="K480" s="16">
        <f t="shared" si="177"/>
        <v>0.28012004098960963</v>
      </c>
      <c r="L480" s="4">
        <f t="shared" si="178"/>
        <v>136.61999999999989</v>
      </c>
      <c r="M480" s="6">
        <f t="shared" si="182"/>
        <v>0.1260374127255974</v>
      </c>
      <c r="N480" s="4">
        <f t="shared" si="183"/>
        <v>303.64000000000033</v>
      </c>
      <c r="O480" s="6">
        <f t="shared" si="184"/>
        <v>0.12273893521488266</v>
      </c>
      <c r="P480" s="4">
        <f t="shared" si="185"/>
        <v>311.80000000000018</v>
      </c>
      <c r="Q480" s="13"/>
      <c r="R480" s="13"/>
      <c r="S480" s="4">
        <f t="shared" si="176"/>
        <v>104.77000000000044</v>
      </c>
      <c r="T480" s="6">
        <f t="shared" si="180"/>
        <v>0.34504676590699618</v>
      </c>
      <c r="U480" s="4">
        <f t="shared" si="174"/>
        <v>107.56999999999971</v>
      </c>
      <c r="V480" s="6">
        <f t="shared" si="181"/>
        <v>-0.35426821235673689</v>
      </c>
      <c r="X480" s="4">
        <f t="shared" si="175"/>
        <v>104.77000000000044</v>
      </c>
      <c r="Z480" s="4">
        <f t="shared" si="189"/>
        <v>107.56999999999971</v>
      </c>
      <c r="AA480" s="4">
        <f t="shared" si="190"/>
        <v>38.270000000000437</v>
      </c>
      <c r="AC480" s="4">
        <f t="shared" si="191"/>
        <v>3.2700000000004366</v>
      </c>
      <c r="AD480" s="4">
        <f t="shared" si="187"/>
        <v>804.29999999999836</v>
      </c>
      <c r="AG480" s="4">
        <f t="shared" si="188"/>
        <v>10.349999999999454</v>
      </c>
      <c r="AH480" s="4">
        <f t="shared" si="168"/>
        <v>89.340000000000146</v>
      </c>
      <c r="AI480" s="4">
        <f t="shared" si="169"/>
        <v>70.840000000000146</v>
      </c>
      <c r="AK480" s="4">
        <f t="shared" si="170"/>
        <v>-70.840000000000146</v>
      </c>
      <c r="AL480" s="4">
        <f t="shared" si="171"/>
        <v>-70.840000000000146</v>
      </c>
    </row>
    <row r="481" spans="1:38">
      <c r="A481" s="2">
        <f>Pairs!P481</f>
        <v>40858</v>
      </c>
      <c r="B481" s="5">
        <f>Pairs!Q481</f>
        <v>5881.49</v>
      </c>
      <c r="C481" s="5">
        <f>Pairs!R481</f>
        <v>6065.29</v>
      </c>
      <c r="D481" s="5">
        <f>Pairs!S481</f>
        <v>5855.12</v>
      </c>
      <c r="E481" s="5">
        <f>Pairs!T481</f>
        <v>6057.03</v>
      </c>
      <c r="F481" s="4">
        <f t="shared" si="172"/>
        <v>210.17000000000007</v>
      </c>
      <c r="G481" s="4">
        <f t="shared" si="186"/>
        <v>205.80583333333348</v>
      </c>
      <c r="H481" s="9">
        <f t="shared" si="173"/>
        <v>189.21999999999935</v>
      </c>
      <c r="I481" s="4">
        <f t="shared" si="179"/>
        <v>18.173999999999978</v>
      </c>
      <c r="K481" s="16">
        <f t="shared" si="177"/>
        <v>1</v>
      </c>
      <c r="L481" s="4">
        <f t="shared" si="178"/>
        <v>227.48999999999978</v>
      </c>
      <c r="M481" s="6">
        <f t="shared" si="182"/>
        <v>0.74920959030430623</v>
      </c>
      <c r="N481" s="4">
        <f t="shared" si="183"/>
        <v>303.64000000000033</v>
      </c>
      <c r="O481" s="6">
        <f t="shared" si="184"/>
        <v>0.74920959030430623</v>
      </c>
      <c r="P481" s="4">
        <f t="shared" si="185"/>
        <v>303.64000000000033</v>
      </c>
      <c r="Q481" s="13"/>
      <c r="R481" s="13"/>
      <c r="S481" s="4">
        <f t="shared" si="176"/>
        <v>197.47999999999956</v>
      </c>
      <c r="T481" s="6">
        <f t="shared" si="180"/>
        <v>1.7255892255892269</v>
      </c>
      <c r="U481" s="4">
        <f t="shared" si="174"/>
        <v>12.690000000000509</v>
      </c>
      <c r="V481" s="6">
        <f t="shared" si="181"/>
        <v>0.18723466549553469</v>
      </c>
      <c r="X481" s="4">
        <f t="shared" si="175"/>
        <v>12.690000000000509</v>
      </c>
      <c r="Z481" s="4">
        <f t="shared" si="189"/>
        <v>197.47999999999956</v>
      </c>
      <c r="AA481" s="4">
        <f t="shared" si="190"/>
        <v>189.21999999999935</v>
      </c>
      <c r="AC481" s="4">
        <f t="shared" si="191"/>
        <v>154.21999999999935</v>
      </c>
      <c r="AD481" s="4">
        <f t="shared" si="187"/>
        <v>985.16999999999825</v>
      </c>
      <c r="AG481" s="4">
        <f t="shared" si="188"/>
        <v>26.369999999999891</v>
      </c>
      <c r="AH481" s="4">
        <f t="shared" si="168"/>
        <v>89.340000000000146</v>
      </c>
      <c r="AI481" s="4">
        <f t="shared" si="169"/>
        <v>70.840000000000146</v>
      </c>
      <c r="AK481" s="4">
        <f t="shared" si="170"/>
        <v>189.21999999999935</v>
      </c>
      <c r="AL481" s="4">
        <f t="shared" si="171"/>
        <v>-70.840000000000146</v>
      </c>
    </row>
    <row r="482" spans="1:38">
      <c r="A482" s="2">
        <f>Pairs!P482</f>
        <v>40861</v>
      </c>
      <c r="B482" s="5">
        <f>Pairs!Q482</f>
        <v>6097.27</v>
      </c>
      <c r="C482" s="5">
        <f>Pairs!R482</f>
        <v>6116.07</v>
      </c>
      <c r="D482" s="5">
        <f>Pairs!S482</f>
        <v>5934.09</v>
      </c>
      <c r="E482" s="5">
        <f>Pairs!T482</f>
        <v>5985.02</v>
      </c>
      <c r="F482" s="4">
        <f t="shared" si="172"/>
        <v>181.97999999999956</v>
      </c>
      <c r="G482" s="4">
        <f t="shared" si="186"/>
        <v>208.38750000000013</v>
      </c>
      <c r="H482" s="9">
        <f t="shared" si="173"/>
        <v>-72.009999999999309</v>
      </c>
      <c r="I482" s="4">
        <f t="shared" si="179"/>
        <v>11.268000000000029</v>
      </c>
      <c r="K482" s="16">
        <f t="shared" si="177"/>
        <v>0.68345861356543414</v>
      </c>
      <c r="L482" s="4">
        <f t="shared" si="178"/>
        <v>227.48999999999978</v>
      </c>
      <c r="M482" s="6">
        <f t="shared" si="182"/>
        <v>0.68345861356543414</v>
      </c>
      <c r="N482" s="4">
        <f t="shared" si="183"/>
        <v>227.48999999999978</v>
      </c>
      <c r="O482" s="6">
        <f t="shared" si="184"/>
        <v>0.51205374785930813</v>
      </c>
      <c r="P482" s="4">
        <f t="shared" si="185"/>
        <v>303.64000000000033</v>
      </c>
      <c r="Q482" s="13"/>
      <c r="R482" s="13"/>
      <c r="S482" s="4">
        <f t="shared" si="176"/>
        <v>59.039999999999964</v>
      </c>
      <c r="T482" s="6">
        <f t="shared" si="180"/>
        <v>1.2595278913358829</v>
      </c>
      <c r="U482" s="4">
        <f t="shared" si="174"/>
        <v>122.9399999999996</v>
      </c>
      <c r="V482" s="6">
        <f t="shared" si="181"/>
        <v>0.45958064090729389</v>
      </c>
      <c r="X482" s="4">
        <f t="shared" si="175"/>
        <v>59.039999999999964</v>
      </c>
      <c r="Z482" s="4">
        <f t="shared" si="189"/>
        <v>122.9399999999996</v>
      </c>
      <c r="AA482" s="4">
        <f t="shared" si="190"/>
        <v>72.009999999999309</v>
      </c>
      <c r="AC482" s="4">
        <f t="shared" si="191"/>
        <v>37.009999999999309</v>
      </c>
      <c r="AD482" s="4">
        <f t="shared" si="187"/>
        <v>852.32999999999811</v>
      </c>
      <c r="AG482" s="4">
        <f t="shared" si="188"/>
        <v>18.799999999999272</v>
      </c>
      <c r="AH482" s="4">
        <f t="shared" si="168"/>
        <v>89.340000000000146</v>
      </c>
      <c r="AI482" s="4">
        <f t="shared" si="169"/>
        <v>70.840000000000146</v>
      </c>
      <c r="AK482" s="4">
        <f t="shared" si="170"/>
        <v>-70.840000000000146</v>
      </c>
      <c r="AL482" s="4">
        <f t="shared" si="171"/>
        <v>72.009999999999309</v>
      </c>
    </row>
    <row r="483" spans="1:38">
      <c r="A483" s="2">
        <f>Pairs!P483</f>
        <v>40862</v>
      </c>
      <c r="B483" s="5">
        <f>Pairs!Q483</f>
        <v>5920.43</v>
      </c>
      <c r="C483" s="5">
        <f>Pairs!R483</f>
        <v>6011.47</v>
      </c>
      <c r="D483" s="5">
        <f>Pairs!S483</f>
        <v>5815.85</v>
      </c>
      <c r="E483" s="5">
        <f>Pairs!T483</f>
        <v>5933.14</v>
      </c>
      <c r="F483" s="4">
        <f t="shared" si="172"/>
        <v>195.61999999999989</v>
      </c>
      <c r="G483" s="4">
        <f t="shared" si="186"/>
        <v>214.26416666666674</v>
      </c>
      <c r="H483" s="9">
        <f t="shared" si="173"/>
        <v>-51.880000000000109</v>
      </c>
      <c r="I483" s="4">
        <f t="shared" si="179"/>
        <v>-5.6599999999998545</v>
      </c>
      <c r="K483" s="16">
        <f t="shared" si="177"/>
        <v>0.45540463317069085</v>
      </c>
      <c r="L483" s="4">
        <f t="shared" si="178"/>
        <v>227.48999999999978</v>
      </c>
      <c r="M483" s="6">
        <f t="shared" si="182"/>
        <v>0.45540463317069085</v>
      </c>
      <c r="N483" s="4">
        <f t="shared" si="183"/>
        <v>227.48999999999978</v>
      </c>
      <c r="O483" s="6">
        <f t="shared" si="184"/>
        <v>0.34119351864049613</v>
      </c>
      <c r="P483" s="4">
        <f t="shared" si="185"/>
        <v>303.64000000000033</v>
      </c>
      <c r="Q483" s="13"/>
      <c r="R483" s="13"/>
      <c r="S483" s="4">
        <f t="shared" si="176"/>
        <v>26.449999999999818</v>
      </c>
      <c r="T483" s="6">
        <f t="shared" si="180"/>
        <v>0.79972746054771848</v>
      </c>
      <c r="U483" s="4">
        <f t="shared" si="174"/>
        <v>169.17000000000007</v>
      </c>
      <c r="V483" s="6">
        <f t="shared" si="181"/>
        <v>-6.0178469383267895E-2</v>
      </c>
      <c r="X483" s="4">
        <f t="shared" si="175"/>
        <v>26.449999999999818</v>
      </c>
      <c r="Z483" s="4">
        <f t="shared" si="189"/>
        <v>169.17000000000007</v>
      </c>
      <c r="AA483" s="4">
        <f t="shared" si="190"/>
        <v>51.880000000000109</v>
      </c>
      <c r="AC483" s="4">
        <f t="shared" si="191"/>
        <v>16.880000000000109</v>
      </c>
      <c r="AD483" s="4">
        <f t="shared" si="187"/>
        <v>669.20999999999822</v>
      </c>
      <c r="AG483" s="4">
        <f t="shared" si="188"/>
        <v>91.039999999999964</v>
      </c>
      <c r="AH483" s="4">
        <f t="shared" si="168"/>
        <v>91.039999999999964</v>
      </c>
      <c r="AI483" s="4">
        <f t="shared" si="169"/>
        <v>75.289999999999964</v>
      </c>
      <c r="AK483" s="4">
        <f t="shared" si="170"/>
        <v>-75.289999999999964</v>
      </c>
      <c r="AL483" s="4">
        <f t="shared" si="171"/>
        <v>51.880000000000109</v>
      </c>
    </row>
    <row r="484" spans="1:38">
      <c r="A484" s="2">
        <f>Pairs!P484</f>
        <v>40863</v>
      </c>
      <c r="B484" s="5">
        <f>Pairs!Q484</f>
        <v>5873.29</v>
      </c>
      <c r="C484" s="5">
        <f>Pairs!R484</f>
        <v>6028.23</v>
      </c>
      <c r="D484" s="5">
        <f>Pairs!S484</f>
        <v>5852.04</v>
      </c>
      <c r="E484" s="5">
        <f>Pairs!T484</f>
        <v>5913.36</v>
      </c>
      <c r="F484" s="4">
        <f t="shared" si="172"/>
        <v>176.1899999999996</v>
      </c>
      <c r="G484" s="4">
        <f t="shared" si="186"/>
        <v>215.32166666666672</v>
      </c>
      <c r="H484" s="9">
        <f t="shared" si="173"/>
        <v>-19.780000000000655</v>
      </c>
      <c r="I484" s="4">
        <f t="shared" si="179"/>
        <v>16.763999999999943</v>
      </c>
      <c r="K484" s="16">
        <f t="shared" si="177"/>
        <v>0.24072508191522793</v>
      </c>
      <c r="L484" s="4">
        <f t="shared" si="178"/>
        <v>189.21999999999935</v>
      </c>
      <c r="M484" s="6">
        <f t="shared" si="182"/>
        <v>0.36845575629697919</v>
      </c>
      <c r="N484" s="4">
        <f t="shared" si="183"/>
        <v>227.48999999999978</v>
      </c>
      <c r="O484" s="6">
        <f t="shared" si="184"/>
        <v>0.36845575629697919</v>
      </c>
      <c r="P484" s="4">
        <f t="shared" si="185"/>
        <v>227.48999999999978</v>
      </c>
      <c r="Q484" s="13"/>
      <c r="R484" s="13"/>
      <c r="S484" s="4">
        <f t="shared" si="176"/>
        <v>95.089999999999236</v>
      </c>
      <c r="T484" s="6">
        <f t="shared" si="180"/>
        <v>0.87340102861664159</v>
      </c>
      <c r="U484" s="4">
        <f t="shared" si="174"/>
        <v>81.100000000000364</v>
      </c>
      <c r="V484" s="6">
        <f t="shared" si="181"/>
        <v>9.890544639324815E-2</v>
      </c>
      <c r="X484" s="4">
        <f t="shared" si="175"/>
        <v>81.100000000000364</v>
      </c>
      <c r="Z484" s="4">
        <f t="shared" si="189"/>
        <v>95.089999999999236</v>
      </c>
      <c r="AA484" s="4">
        <f t="shared" si="190"/>
        <v>19.780000000000655</v>
      </c>
      <c r="AC484" s="4">
        <f t="shared" si="191"/>
        <v>-15.219999999999345</v>
      </c>
      <c r="AD484" s="4">
        <f t="shared" si="187"/>
        <v>557.86999999999898</v>
      </c>
      <c r="AG484" s="4">
        <f t="shared" si="188"/>
        <v>21.25</v>
      </c>
      <c r="AH484" s="4">
        <f t="shared" si="168"/>
        <v>91.039999999999964</v>
      </c>
      <c r="AI484" s="4">
        <f t="shared" si="169"/>
        <v>75.289999999999964</v>
      </c>
      <c r="AK484" s="4">
        <f t="shared" si="170"/>
        <v>-75.289999999999964</v>
      </c>
      <c r="AL484" s="4">
        <f t="shared" si="171"/>
        <v>-75.289999999999964</v>
      </c>
    </row>
    <row r="485" spans="1:38">
      <c r="A485" s="2">
        <f>Pairs!P485</f>
        <v>40864</v>
      </c>
      <c r="B485" s="5">
        <f>Pairs!Q485</f>
        <v>5875.86</v>
      </c>
      <c r="C485" s="5">
        <f>Pairs!R485</f>
        <v>5921.25</v>
      </c>
      <c r="D485" s="5">
        <f>Pairs!S485</f>
        <v>5778.1</v>
      </c>
      <c r="E485" s="5">
        <f>Pairs!T485</f>
        <v>5850.17</v>
      </c>
      <c r="F485" s="4">
        <f t="shared" si="172"/>
        <v>143.14999999999964</v>
      </c>
      <c r="G485" s="4">
        <f t="shared" si="186"/>
        <v>211.80750000000003</v>
      </c>
      <c r="H485" s="9">
        <f t="shared" si="173"/>
        <v>-63.1899999999996</v>
      </c>
      <c r="I485" s="4">
        <f t="shared" si="179"/>
        <v>-3.5280000000000653</v>
      </c>
      <c r="K485" s="16">
        <f t="shared" si="177"/>
        <v>0</v>
      </c>
      <c r="L485" s="4">
        <f t="shared" si="178"/>
        <v>206.85999999999967</v>
      </c>
      <c r="M485" s="6">
        <f t="shared" si="182"/>
        <v>9.0685304848565337E-2</v>
      </c>
      <c r="N485" s="4">
        <f t="shared" si="183"/>
        <v>227.48999999999978</v>
      </c>
      <c r="O485" s="6">
        <f t="shared" si="184"/>
        <v>9.0685304848565337E-2</v>
      </c>
      <c r="P485" s="4">
        <f t="shared" si="185"/>
        <v>227.48999999999978</v>
      </c>
      <c r="Q485" s="13"/>
      <c r="R485" s="13"/>
      <c r="S485" s="4">
        <f t="shared" si="176"/>
        <v>7.8900000000003274</v>
      </c>
      <c r="T485" s="6">
        <f t="shared" si="180"/>
        <v>0.28242257689461886</v>
      </c>
      <c r="U485" s="4">
        <f t="shared" si="174"/>
        <v>135.25999999999931</v>
      </c>
      <c r="V485" s="6">
        <f t="shared" si="181"/>
        <v>-0.47410421731318225</v>
      </c>
      <c r="X485" s="4">
        <f t="shared" si="175"/>
        <v>7.8900000000003274</v>
      </c>
      <c r="Z485" s="4">
        <f t="shared" si="189"/>
        <v>135.25999999999931</v>
      </c>
      <c r="AA485" s="4">
        <f t="shared" si="190"/>
        <v>63.1899999999996</v>
      </c>
      <c r="AC485" s="4">
        <f t="shared" si="191"/>
        <v>28.1899999999996</v>
      </c>
      <c r="AD485" s="4">
        <f t="shared" si="187"/>
        <v>453.5099999999984</v>
      </c>
      <c r="AG485" s="4">
        <f t="shared" si="188"/>
        <v>45.390000000000327</v>
      </c>
      <c r="AH485" s="4">
        <f t="shared" si="168"/>
        <v>91.039999999999964</v>
      </c>
      <c r="AI485" s="4">
        <f t="shared" si="169"/>
        <v>75.289999999999964</v>
      </c>
      <c r="AK485" s="4">
        <f t="shared" si="170"/>
        <v>-75.289999999999964</v>
      </c>
      <c r="AL485" s="4">
        <f t="shared" si="171"/>
        <v>63.1899999999996</v>
      </c>
    </row>
    <row r="486" spans="1:38">
      <c r="A486" s="2">
        <f>Pairs!P486</f>
        <v>40865</v>
      </c>
      <c r="B486" s="5">
        <f>Pairs!Q486</f>
        <v>5800.79</v>
      </c>
      <c r="C486" s="5">
        <f>Pairs!R486</f>
        <v>5897.99</v>
      </c>
      <c r="D486" s="5">
        <f>Pairs!S486</f>
        <v>5769.69</v>
      </c>
      <c r="E486" s="5">
        <f>Pairs!T486</f>
        <v>5800.24</v>
      </c>
      <c r="F486" s="4">
        <f t="shared" si="172"/>
        <v>128.30000000000018</v>
      </c>
      <c r="G486" s="4">
        <f t="shared" si="186"/>
        <v>207.51833333333335</v>
      </c>
      <c r="H486" s="9">
        <f t="shared" si="173"/>
        <v>-49.930000000000291</v>
      </c>
      <c r="I486" s="4">
        <f t="shared" si="179"/>
        <v>-51.35799999999999</v>
      </c>
      <c r="K486" s="16">
        <f t="shared" si="177"/>
        <v>0</v>
      </c>
      <c r="L486" s="4">
        <f t="shared" si="178"/>
        <v>184.78000000000065</v>
      </c>
      <c r="M486" s="6">
        <f t="shared" si="182"/>
        <v>0</v>
      </c>
      <c r="N486" s="4">
        <f t="shared" si="183"/>
        <v>256.78999999999996</v>
      </c>
      <c r="O486" s="6">
        <f t="shared" si="184"/>
        <v>0</v>
      </c>
      <c r="P486" s="4">
        <f t="shared" si="185"/>
        <v>256.78999999999996</v>
      </c>
      <c r="Q486" s="13"/>
      <c r="R486" s="13"/>
      <c r="S486" s="4">
        <f t="shared" si="176"/>
        <v>47.819999999999709</v>
      </c>
      <c r="T486" s="6">
        <f t="shared" si="180"/>
        <v>0.2311708401817644</v>
      </c>
      <c r="U486" s="4">
        <f t="shared" si="174"/>
        <v>80.480000000000473</v>
      </c>
      <c r="V486" s="6">
        <f t="shared" si="181"/>
        <v>-0.38905539978729864</v>
      </c>
      <c r="X486" s="4">
        <f t="shared" si="175"/>
        <v>47.819999999999709</v>
      </c>
      <c r="Z486" s="4">
        <f t="shared" si="189"/>
        <v>80.480000000000473</v>
      </c>
      <c r="AA486" s="4">
        <f t="shared" si="190"/>
        <v>49.930000000000291</v>
      </c>
      <c r="AC486" s="4">
        <f t="shared" si="191"/>
        <v>14.930000000000291</v>
      </c>
      <c r="AD486" s="4">
        <f t="shared" si="187"/>
        <v>336.41999999999825</v>
      </c>
      <c r="AG486" s="4">
        <f t="shared" si="188"/>
        <v>31.100000000000364</v>
      </c>
      <c r="AH486" s="4">
        <f t="shared" si="168"/>
        <v>91.039999999999964</v>
      </c>
      <c r="AI486" s="4">
        <f t="shared" si="169"/>
        <v>75.289999999999964</v>
      </c>
      <c r="AK486" s="4">
        <f t="shared" si="170"/>
        <v>-75.289999999999964</v>
      </c>
      <c r="AL486" s="4">
        <f t="shared" si="171"/>
        <v>49.930000000000291</v>
      </c>
    </row>
    <row r="487" spans="1:38">
      <c r="A487" s="2">
        <f>Pairs!P487</f>
        <v>40868</v>
      </c>
      <c r="B487" s="5">
        <f>Pairs!Q487</f>
        <v>5767.09</v>
      </c>
      <c r="C487" s="5">
        <f>Pairs!R487</f>
        <v>5771.7</v>
      </c>
      <c r="D487" s="5">
        <f>Pairs!S487</f>
        <v>5598.05</v>
      </c>
      <c r="E487" s="5">
        <f>Pairs!T487</f>
        <v>5606</v>
      </c>
      <c r="F487" s="4">
        <f t="shared" si="172"/>
        <v>173.64999999999964</v>
      </c>
      <c r="G487" s="4">
        <f t="shared" si="186"/>
        <v>191.87999999999997</v>
      </c>
      <c r="H487" s="9">
        <f t="shared" si="173"/>
        <v>-194.23999999999978</v>
      </c>
      <c r="I487" s="4">
        <f t="shared" si="179"/>
        <v>-75.804000000000087</v>
      </c>
      <c r="K487" s="16">
        <f t="shared" si="177"/>
        <v>0</v>
      </c>
      <c r="L487" s="4">
        <f t="shared" si="178"/>
        <v>327.14000000000033</v>
      </c>
      <c r="M487" s="6">
        <f t="shared" si="182"/>
        <v>0</v>
      </c>
      <c r="N487" s="4">
        <f t="shared" si="183"/>
        <v>451.02999999999975</v>
      </c>
      <c r="O487" s="6">
        <f t="shared" si="184"/>
        <v>0</v>
      </c>
      <c r="P487" s="4">
        <f t="shared" si="185"/>
        <v>451.02999999999975</v>
      </c>
      <c r="Q487" s="13"/>
      <c r="R487" s="13"/>
      <c r="S487" s="4">
        <f t="shared" si="176"/>
        <v>-28.539999999999964</v>
      </c>
      <c r="T487" s="6">
        <f t="shared" si="180"/>
        <v>-0.15445394523216724</v>
      </c>
      <c r="U487" s="4">
        <f t="shared" si="174"/>
        <v>202.1899999999996</v>
      </c>
      <c r="V487" s="6">
        <f t="shared" si="181"/>
        <v>-1.0942201536962815</v>
      </c>
      <c r="X487" s="4">
        <f t="shared" si="175"/>
        <v>-28.539999999999964</v>
      </c>
      <c r="Z487" s="4">
        <f t="shared" si="189"/>
        <v>202.1899999999996</v>
      </c>
      <c r="AA487" s="4">
        <f t="shared" si="190"/>
        <v>194.23999999999978</v>
      </c>
      <c r="AC487" s="4">
        <f t="shared" si="191"/>
        <v>159.23999999999978</v>
      </c>
      <c r="AD487" s="4">
        <f t="shared" si="187"/>
        <v>493.17999999999847</v>
      </c>
      <c r="AG487" s="4">
        <f t="shared" si="188"/>
        <v>4.6099999999996726</v>
      </c>
      <c r="AH487" s="4">
        <f t="shared" si="168"/>
        <v>91.039999999999964</v>
      </c>
      <c r="AI487" s="4">
        <f t="shared" si="169"/>
        <v>75.289999999999964</v>
      </c>
      <c r="AK487" s="4">
        <f t="shared" si="170"/>
        <v>-75.289999999999964</v>
      </c>
      <c r="AL487" s="4">
        <f t="shared" si="171"/>
        <v>194.23999999999978</v>
      </c>
    </row>
    <row r="488" spans="1:38">
      <c r="A488" s="2">
        <f>Pairs!P488</f>
        <v>40869</v>
      </c>
      <c r="B488" s="5">
        <f>Pairs!Q488</f>
        <v>5648.5</v>
      </c>
      <c r="C488" s="5">
        <f>Pairs!R488</f>
        <v>5681.74</v>
      </c>
      <c r="D488" s="5">
        <f>Pairs!S488</f>
        <v>5537.39</v>
      </c>
      <c r="E488" s="5">
        <f>Pairs!T488</f>
        <v>5537.39</v>
      </c>
      <c r="F488" s="4">
        <f t="shared" si="172"/>
        <v>144.34999999999945</v>
      </c>
      <c r="G488" s="4">
        <f t="shared" si="186"/>
        <v>183.36666666666656</v>
      </c>
      <c r="H488" s="9">
        <f t="shared" si="173"/>
        <v>-68.609999999999673</v>
      </c>
      <c r="I488" s="4">
        <f t="shared" si="179"/>
        <v>-79.150000000000006</v>
      </c>
      <c r="K488" s="16">
        <f t="shared" si="177"/>
        <v>0</v>
      </c>
      <c r="L488" s="4">
        <f t="shared" si="178"/>
        <v>375.96999999999935</v>
      </c>
      <c r="M488" s="6">
        <f t="shared" si="182"/>
        <v>0</v>
      </c>
      <c r="N488" s="4">
        <f t="shared" si="183"/>
        <v>447.63000000000011</v>
      </c>
      <c r="O488" s="6">
        <f t="shared" si="184"/>
        <v>0</v>
      </c>
      <c r="P488" s="4">
        <f t="shared" si="185"/>
        <v>519.63999999999942</v>
      </c>
      <c r="Q488" s="13"/>
      <c r="R488" s="13"/>
      <c r="S488" s="4">
        <f t="shared" si="176"/>
        <v>75.739999999999782</v>
      </c>
      <c r="T488" s="6">
        <f t="shared" si="180"/>
        <v>0.2315216726783631</v>
      </c>
      <c r="U488" s="4">
        <f t="shared" si="174"/>
        <v>68.609999999999673</v>
      </c>
      <c r="V488" s="6">
        <f t="shared" si="181"/>
        <v>-0.20972672250412547</v>
      </c>
      <c r="X488" s="4">
        <f t="shared" si="175"/>
        <v>68.609999999999673</v>
      </c>
      <c r="Z488" s="4">
        <f t="shared" si="189"/>
        <v>75.739999999999782</v>
      </c>
      <c r="AA488" s="4">
        <f t="shared" si="190"/>
        <v>68.609999999999673</v>
      </c>
      <c r="AC488" s="4">
        <f t="shared" si="191"/>
        <v>33.609999999999673</v>
      </c>
      <c r="AD488" s="4">
        <f t="shared" si="187"/>
        <v>529.02999999999884</v>
      </c>
      <c r="AG488" s="4">
        <f t="shared" si="188"/>
        <v>33.239999999999782</v>
      </c>
      <c r="AH488" s="4">
        <f t="shared" si="168"/>
        <v>91.039999999999964</v>
      </c>
      <c r="AI488" s="4">
        <f t="shared" si="169"/>
        <v>75.289999999999964</v>
      </c>
      <c r="AK488" s="4">
        <f t="shared" si="170"/>
        <v>-68.609999999999673</v>
      </c>
      <c r="AL488" s="4">
        <f t="shared" si="171"/>
        <v>-75.289999999999964</v>
      </c>
    </row>
    <row r="489" spans="1:38">
      <c r="A489" s="2">
        <f>Pairs!P489</f>
        <v>40870</v>
      </c>
      <c r="B489" s="5">
        <f>Pairs!Q489</f>
        <v>5485.67</v>
      </c>
      <c r="C489" s="5">
        <f>Pairs!R489</f>
        <v>5588.11</v>
      </c>
      <c r="D489" s="5">
        <f>Pairs!S489</f>
        <v>5457.77</v>
      </c>
      <c r="E489" s="5">
        <f>Pairs!T489</f>
        <v>5457.77</v>
      </c>
      <c r="F489" s="4">
        <f t="shared" si="172"/>
        <v>130.33999999999924</v>
      </c>
      <c r="G489" s="4">
        <f t="shared" si="186"/>
        <v>178.10333333333315</v>
      </c>
      <c r="H489" s="9">
        <f t="shared" si="173"/>
        <v>-79.619999999999891</v>
      </c>
      <c r="I489" s="4">
        <f t="shared" si="179"/>
        <v>-91.117999999999853</v>
      </c>
      <c r="K489" s="16">
        <f t="shared" si="177"/>
        <v>0</v>
      </c>
      <c r="L489" s="4">
        <f t="shared" si="178"/>
        <v>392.39999999999964</v>
      </c>
      <c r="M489" s="6">
        <f t="shared" si="182"/>
        <v>0</v>
      </c>
      <c r="N489" s="4">
        <f t="shared" si="183"/>
        <v>475.36999999999989</v>
      </c>
      <c r="O489" s="6">
        <f t="shared" si="184"/>
        <v>0</v>
      </c>
      <c r="P489" s="4">
        <f t="shared" si="185"/>
        <v>599.25999999999931</v>
      </c>
      <c r="Q489" s="13"/>
      <c r="R489" s="13"/>
      <c r="S489" s="4">
        <f t="shared" si="176"/>
        <v>50.719999999999345</v>
      </c>
      <c r="T489" s="6">
        <f t="shared" si="180"/>
        <v>0.13490438066866886</v>
      </c>
      <c r="U489" s="4">
        <f t="shared" si="174"/>
        <v>79.619999999999891</v>
      </c>
      <c r="V489" s="6">
        <f t="shared" si="181"/>
        <v>-0.21177221586828746</v>
      </c>
      <c r="X489" s="4">
        <f t="shared" si="175"/>
        <v>50.719999999999345</v>
      </c>
      <c r="Z489" s="4">
        <f t="shared" si="189"/>
        <v>79.619999999999891</v>
      </c>
      <c r="AA489" s="4">
        <f t="shared" si="190"/>
        <v>79.619999999999891</v>
      </c>
      <c r="AC489" s="4">
        <f t="shared" si="191"/>
        <v>44.619999999999891</v>
      </c>
      <c r="AD489" s="4">
        <f t="shared" si="187"/>
        <v>476.74999999999909</v>
      </c>
      <c r="AG489" s="4">
        <f t="shared" si="188"/>
        <v>27.899999999999636</v>
      </c>
      <c r="AH489" s="4">
        <f t="shared" si="168"/>
        <v>91.039999999999964</v>
      </c>
      <c r="AI489" s="4">
        <f t="shared" si="169"/>
        <v>75.289999999999964</v>
      </c>
      <c r="AK489" s="4">
        <f t="shared" si="170"/>
        <v>-75.289999999999964</v>
      </c>
      <c r="AL489" s="4">
        <f t="shared" si="171"/>
        <v>79.619999999999891</v>
      </c>
    </row>
    <row r="490" spans="1:38">
      <c r="A490" s="2">
        <f>Pairs!P490</f>
        <v>40871</v>
      </c>
      <c r="B490" s="5">
        <f>Pairs!Q490</f>
        <v>5512.77</v>
      </c>
      <c r="C490" s="5">
        <f>Pairs!R490</f>
        <v>5563.77</v>
      </c>
      <c r="D490" s="5">
        <f>Pairs!S490</f>
        <v>5399.9</v>
      </c>
      <c r="E490" s="5">
        <f>Pairs!T490</f>
        <v>5428.15</v>
      </c>
      <c r="F490" s="4">
        <f t="shared" si="172"/>
        <v>163.8700000000008</v>
      </c>
      <c r="G490" s="4">
        <f t="shared" si="186"/>
        <v>179.02333333333317</v>
      </c>
      <c r="H490" s="9">
        <f t="shared" si="173"/>
        <v>-29.6200000000008</v>
      </c>
      <c r="I490" s="4">
        <f t="shared" si="179"/>
        <v>-84.404000000000082</v>
      </c>
      <c r="K490" s="16">
        <f t="shared" si="177"/>
        <v>0</v>
      </c>
      <c r="L490" s="4">
        <f t="shared" si="178"/>
        <v>372.09000000000015</v>
      </c>
      <c r="M490" s="6">
        <f t="shared" si="182"/>
        <v>0</v>
      </c>
      <c r="N490" s="4">
        <f t="shared" si="183"/>
        <v>485.21000000000004</v>
      </c>
      <c r="O490" s="6">
        <f t="shared" si="184"/>
        <v>0</v>
      </c>
      <c r="P490" s="4">
        <f t="shared" si="185"/>
        <v>556.8700000000008</v>
      </c>
      <c r="Q490" s="13"/>
      <c r="R490" s="13"/>
      <c r="S490" s="4">
        <f t="shared" si="176"/>
        <v>106</v>
      </c>
      <c r="T490" s="6">
        <f t="shared" si="180"/>
        <v>0.2701325178389401</v>
      </c>
      <c r="U490" s="4">
        <f t="shared" si="174"/>
        <v>57.8700000000008</v>
      </c>
      <c r="V490" s="6">
        <f t="shared" si="181"/>
        <v>-0.14747706422018567</v>
      </c>
      <c r="X490" s="4">
        <f t="shared" si="175"/>
        <v>57.8700000000008</v>
      </c>
      <c r="Z490" s="4">
        <f t="shared" si="189"/>
        <v>106</v>
      </c>
      <c r="AA490" s="4">
        <f t="shared" si="190"/>
        <v>29.6200000000008</v>
      </c>
      <c r="AC490" s="4">
        <f t="shared" si="191"/>
        <v>-5.3799999999991996</v>
      </c>
      <c r="AD490" s="4">
        <f t="shared" si="187"/>
        <v>468.09999999999945</v>
      </c>
      <c r="AG490" s="4">
        <f t="shared" si="188"/>
        <v>51</v>
      </c>
      <c r="AH490" s="4">
        <f t="shared" si="168"/>
        <v>91.039999999999964</v>
      </c>
      <c r="AI490" s="4">
        <f t="shared" si="169"/>
        <v>75.289999999999964</v>
      </c>
      <c r="AK490" s="4">
        <f t="shared" si="170"/>
        <v>-29.6200000000008</v>
      </c>
      <c r="AL490" s="4">
        <f t="shared" si="171"/>
        <v>-75.289999999999964</v>
      </c>
    </row>
    <row r="491" spans="1:38">
      <c r="A491" s="2">
        <f>Pairs!P491</f>
        <v>40872</v>
      </c>
      <c r="B491" s="5">
        <f>Pairs!Q491</f>
        <v>5433.3</v>
      </c>
      <c r="C491" s="5">
        <f>Pairs!R491</f>
        <v>5528.64</v>
      </c>
      <c r="D491" s="5">
        <f>Pairs!S491</f>
        <v>5366.5</v>
      </c>
      <c r="E491" s="5">
        <f>Pairs!T491</f>
        <v>5492.87</v>
      </c>
      <c r="F491" s="4">
        <f t="shared" si="172"/>
        <v>162.14000000000033</v>
      </c>
      <c r="G491" s="4">
        <f t="shared" si="186"/>
        <v>168.50833333333321</v>
      </c>
      <c r="H491" s="9">
        <f t="shared" si="173"/>
        <v>64.720000000000255</v>
      </c>
      <c r="I491" s="4">
        <f t="shared" si="179"/>
        <v>-61.473999999999975</v>
      </c>
      <c r="K491" s="16">
        <f t="shared" si="177"/>
        <v>0.3639021647455728</v>
      </c>
      <c r="L491" s="4">
        <f t="shared" si="178"/>
        <v>177.85000000000036</v>
      </c>
      <c r="M491" s="6">
        <f t="shared" si="182"/>
        <v>0.15335766077437132</v>
      </c>
      <c r="N491" s="4">
        <f t="shared" si="183"/>
        <v>422.02000000000044</v>
      </c>
      <c r="O491" s="6">
        <f t="shared" si="184"/>
        <v>0.12816095368225147</v>
      </c>
      <c r="P491" s="4">
        <f t="shared" si="185"/>
        <v>504.99000000000069</v>
      </c>
      <c r="Q491" s="13"/>
      <c r="R491" s="13"/>
      <c r="S491" s="4">
        <f t="shared" si="176"/>
        <v>100.49000000000069</v>
      </c>
      <c r="T491" s="6">
        <f t="shared" si="180"/>
        <v>0.2700690693111899</v>
      </c>
      <c r="U491" s="4">
        <f t="shared" si="174"/>
        <v>61.649999999999636</v>
      </c>
      <c r="V491" s="6">
        <f t="shared" si="181"/>
        <v>-0.16568572119648367</v>
      </c>
      <c r="X491" s="4">
        <f t="shared" si="175"/>
        <v>61.649999999999636</v>
      </c>
      <c r="Z491" s="4">
        <f t="shared" si="189"/>
        <v>100.49000000000069</v>
      </c>
      <c r="AA491" s="4">
        <f t="shared" si="190"/>
        <v>64.720000000000255</v>
      </c>
      <c r="AC491" s="4">
        <f t="shared" si="191"/>
        <v>29.720000000000255</v>
      </c>
      <c r="AD491" s="4">
        <f t="shared" si="187"/>
        <v>343.60000000000036</v>
      </c>
      <c r="AG491" s="4">
        <f t="shared" si="188"/>
        <v>66.800000000000182</v>
      </c>
      <c r="AH491" s="4">
        <f t="shared" si="168"/>
        <v>91.039999999999964</v>
      </c>
      <c r="AI491" s="4">
        <f t="shared" si="169"/>
        <v>75.289999999999964</v>
      </c>
      <c r="AK491" s="4">
        <f t="shared" si="170"/>
        <v>64.720000000000255</v>
      </c>
      <c r="AL491" s="4">
        <f t="shared" si="171"/>
        <v>-75.289999999999964</v>
      </c>
    </row>
    <row r="492" spans="1:38">
      <c r="A492" s="2">
        <f>Pairs!P492</f>
        <v>40875</v>
      </c>
      <c r="B492" s="5">
        <f>Pairs!Q492</f>
        <v>5577.19</v>
      </c>
      <c r="C492" s="5">
        <f>Pairs!R492</f>
        <v>5754.51</v>
      </c>
      <c r="D492" s="5">
        <f>Pairs!S492</f>
        <v>5573</v>
      </c>
      <c r="E492" s="5">
        <f>Pairs!T492</f>
        <v>5745.33</v>
      </c>
      <c r="F492" s="4">
        <f t="shared" si="172"/>
        <v>181.51000000000022</v>
      </c>
      <c r="G492" s="4">
        <f t="shared" si="186"/>
        <v>165.93916666666655</v>
      </c>
      <c r="H492" s="9">
        <f t="shared" si="173"/>
        <v>252.46000000000004</v>
      </c>
      <c r="I492" s="4">
        <f t="shared" si="179"/>
        <v>27.865999999999985</v>
      </c>
      <c r="K492" s="16">
        <f t="shared" si="177"/>
        <v>1</v>
      </c>
      <c r="L492" s="4">
        <f t="shared" si="178"/>
        <v>317.18000000000029</v>
      </c>
      <c r="M492" s="6">
        <f t="shared" si="182"/>
        <v>0.85242817597893028</v>
      </c>
      <c r="N492" s="4">
        <f t="shared" si="183"/>
        <v>372.09000000000015</v>
      </c>
      <c r="O492" s="6">
        <f t="shared" si="184"/>
        <v>0.65369633766822666</v>
      </c>
      <c r="P492" s="4">
        <f t="shared" si="185"/>
        <v>485.21000000000004</v>
      </c>
      <c r="Q492" s="13"/>
      <c r="R492" s="13"/>
      <c r="S492" s="4">
        <f t="shared" si="176"/>
        <v>261.64000000000033</v>
      </c>
      <c r="T492" s="6">
        <f t="shared" si="180"/>
        <v>1.835029519257801</v>
      </c>
      <c r="U492" s="4">
        <f t="shared" si="174"/>
        <v>-80.130000000000109</v>
      </c>
      <c r="V492" s="6">
        <f t="shared" si="181"/>
        <v>0.81445037953331501</v>
      </c>
      <c r="X492" s="4">
        <f t="shared" si="175"/>
        <v>-80.130000000000109</v>
      </c>
      <c r="Z492" s="4">
        <f t="shared" si="189"/>
        <v>261.64000000000033</v>
      </c>
      <c r="AA492" s="4">
        <f t="shared" si="190"/>
        <v>252.46000000000004</v>
      </c>
      <c r="AC492" s="4">
        <f t="shared" si="191"/>
        <v>200</v>
      </c>
      <c r="AD492" s="4">
        <f t="shared" si="187"/>
        <v>506.59000000000106</v>
      </c>
      <c r="AG492" s="4">
        <f t="shared" si="188"/>
        <v>4.1899999999995998</v>
      </c>
      <c r="AH492" s="4">
        <f t="shared" si="168"/>
        <v>91.039999999999964</v>
      </c>
      <c r="AI492" s="4">
        <f t="shared" si="169"/>
        <v>75.289999999999964</v>
      </c>
      <c r="AK492" s="4">
        <f t="shared" si="170"/>
        <v>252.46000000000004</v>
      </c>
      <c r="AL492" s="4">
        <f t="shared" si="171"/>
        <v>-75.289999999999964</v>
      </c>
    </row>
    <row r="493" spans="1:38">
      <c r="A493" s="2">
        <f>Pairs!P493</f>
        <v>40876</v>
      </c>
      <c r="B493" s="5">
        <f>Pairs!Q493</f>
        <v>5725.68</v>
      </c>
      <c r="C493" s="5">
        <f>Pairs!R493</f>
        <v>5826.35</v>
      </c>
      <c r="D493" s="5">
        <f>Pairs!S493</f>
        <v>5690.57</v>
      </c>
      <c r="E493" s="5">
        <f>Pairs!T493</f>
        <v>5799.91</v>
      </c>
      <c r="F493" s="4">
        <f t="shared" si="172"/>
        <v>135.78000000000065</v>
      </c>
      <c r="G493" s="4">
        <f t="shared" si="186"/>
        <v>159.73999999999992</v>
      </c>
      <c r="H493" s="9">
        <f t="shared" si="173"/>
        <v>54.579999999999927</v>
      </c>
      <c r="I493" s="4">
        <f t="shared" si="179"/>
        <v>52.503999999999905</v>
      </c>
      <c r="K493" s="16">
        <f t="shared" si="177"/>
        <v>1</v>
      </c>
      <c r="L493" s="4">
        <f t="shared" si="178"/>
        <v>371.76000000000022</v>
      </c>
      <c r="M493" s="6">
        <f t="shared" si="182"/>
        <v>1</v>
      </c>
      <c r="N493" s="4">
        <f t="shared" si="183"/>
        <v>371.76000000000022</v>
      </c>
      <c r="O493" s="6">
        <f t="shared" si="184"/>
        <v>0.88090611819345011</v>
      </c>
      <c r="P493" s="4">
        <f t="shared" si="185"/>
        <v>422.02000000000044</v>
      </c>
      <c r="Q493" s="13"/>
      <c r="R493" s="13"/>
      <c r="S493" s="4">
        <f t="shared" si="176"/>
        <v>81.020000000000437</v>
      </c>
      <c r="T493" s="6">
        <f t="shared" si="180"/>
        <v>1.2554385522416305</v>
      </c>
      <c r="U493" s="4">
        <f t="shared" si="174"/>
        <v>54.760000000000218</v>
      </c>
      <c r="V493" s="6">
        <f t="shared" si="181"/>
        <v>0.82735355318746395</v>
      </c>
      <c r="X493" s="4">
        <f t="shared" si="175"/>
        <v>54.760000000000218</v>
      </c>
      <c r="Z493" s="4">
        <f t="shared" si="189"/>
        <v>81.020000000000437</v>
      </c>
      <c r="AA493" s="4">
        <f t="shared" si="190"/>
        <v>54.579999999999927</v>
      </c>
      <c r="AC493" s="4">
        <f t="shared" si="191"/>
        <v>19.579999999999927</v>
      </c>
      <c r="AD493" s="4">
        <f t="shared" si="187"/>
        <v>509.29000000000087</v>
      </c>
      <c r="AG493" s="4">
        <f t="shared" si="188"/>
        <v>35.110000000000582</v>
      </c>
      <c r="AH493" s="4">
        <f t="shared" si="168"/>
        <v>91.039999999999964</v>
      </c>
      <c r="AI493" s="4">
        <f t="shared" si="169"/>
        <v>75.289999999999964</v>
      </c>
      <c r="AK493" s="4">
        <f t="shared" si="170"/>
        <v>54.579999999999927</v>
      </c>
      <c r="AL493" s="4">
        <f t="shared" si="171"/>
        <v>-75.289999999999964</v>
      </c>
    </row>
    <row r="494" spans="1:38">
      <c r="A494" s="2">
        <f>Pairs!P494</f>
        <v>40877</v>
      </c>
      <c r="B494" s="5">
        <f>Pairs!Q494</f>
        <v>5741.21</v>
      </c>
      <c r="C494" s="5">
        <f>Pairs!R494</f>
        <v>6130.68</v>
      </c>
      <c r="D494" s="5">
        <f>Pairs!S494</f>
        <v>5725.98</v>
      </c>
      <c r="E494" s="5">
        <f>Pairs!T494</f>
        <v>6088.84</v>
      </c>
      <c r="F494" s="4">
        <f t="shared" si="172"/>
        <v>404.70000000000073</v>
      </c>
      <c r="G494" s="4">
        <f t="shared" si="186"/>
        <v>178.30000000000004</v>
      </c>
      <c r="H494" s="9">
        <f t="shared" si="173"/>
        <v>288.93000000000029</v>
      </c>
      <c r="I494" s="4">
        <f t="shared" si="179"/>
        <v>126.21399999999994</v>
      </c>
      <c r="K494" s="16">
        <f t="shared" si="177"/>
        <v>1</v>
      </c>
      <c r="L494" s="4">
        <f t="shared" si="178"/>
        <v>660.69000000000051</v>
      </c>
      <c r="M494" s="6">
        <f t="shared" si="182"/>
        <v>1</v>
      </c>
      <c r="N494" s="4">
        <f t="shared" si="183"/>
        <v>660.69000000000051</v>
      </c>
      <c r="O494" s="6">
        <f t="shared" si="184"/>
        <v>1</v>
      </c>
      <c r="P494" s="4">
        <f t="shared" si="185"/>
        <v>660.69000000000051</v>
      </c>
      <c r="Q494" s="13"/>
      <c r="R494" s="13"/>
      <c r="S494" s="4">
        <f t="shared" si="176"/>
        <v>330.77000000000044</v>
      </c>
      <c r="T494" s="6">
        <f t="shared" si="180"/>
        <v>1.8897406929201641</v>
      </c>
      <c r="U494" s="4">
        <f t="shared" si="174"/>
        <v>73.930000000000291</v>
      </c>
      <c r="V494" s="6">
        <f t="shared" si="181"/>
        <v>0.80113514095115057</v>
      </c>
      <c r="X494" s="4">
        <f t="shared" si="175"/>
        <v>73.930000000000291</v>
      </c>
      <c r="Z494" s="4">
        <f t="shared" si="189"/>
        <v>330.77000000000044</v>
      </c>
      <c r="AA494" s="4">
        <f t="shared" si="190"/>
        <v>288.93000000000029</v>
      </c>
      <c r="AC494" s="4">
        <f t="shared" si="191"/>
        <v>200</v>
      </c>
      <c r="AD494" s="4">
        <f t="shared" si="187"/>
        <v>724.51000000000022</v>
      </c>
      <c r="AG494" s="4">
        <f t="shared" si="188"/>
        <v>15.230000000000473</v>
      </c>
      <c r="AH494" s="4">
        <f t="shared" si="168"/>
        <v>91.039999999999964</v>
      </c>
      <c r="AI494" s="4">
        <f t="shared" si="169"/>
        <v>75.289999999999964</v>
      </c>
      <c r="AK494" s="4">
        <f t="shared" si="170"/>
        <v>288.93000000000029</v>
      </c>
      <c r="AL494" s="4">
        <f t="shared" si="171"/>
        <v>-75.289999999999964</v>
      </c>
    </row>
    <row r="495" spans="1:38">
      <c r="A495" s="2">
        <f>Pairs!P495</f>
        <v>40878</v>
      </c>
      <c r="B495" s="5">
        <f>Pairs!Q495</f>
        <v>6080.48</v>
      </c>
      <c r="C495" s="5">
        <f>Pairs!R495</f>
        <v>6111.97</v>
      </c>
      <c r="D495" s="5">
        <f>Pairs!S495</f>
        <v>6017.38</v>
      </c>
      <c r="E495" s="5">
        <f>Pairs!T495</f>
        <v>6035.88</v>
      </c>
      <c r="F495" s="4">
        <f t="shared" si="172"/>
        <v>94.590000000000146</v>
      </c>
      <c r="G495" s="4">
        <f t="shared" si="186"/>
        <v>169.88083333333338</v>
      </c>
      <c r="H495" s="9">
        <f t="shared" si="173"/>
        <v>-52.960000000000036</v>
      </c>
      <c r="I495" s="4">
        <f t="shared" si="179"/>
        <v>121.54600000000009</v>
      </c>
      <c r="K495" s="16">
        <f t="shared" si="177"/>
        <v>0.91113646660066783</v>
      </c>
      <c r="L495" s="4">
        <f t="shared" si="178"/>
        <v>595.97000000000025</v>
      </c>
      <c r="M495" s="6">
        <f t="shared" si="182"/>
        <v>0.91984137795335186</v>
      </c>
      <c r="N495" s="4">
        <f t="shared" si="183"/>
        <v>660.69000000000051</v>
      </c>
      <c r="O495" s="6">
        <f t="shared" si="184"/>
        <v>0.91984137795335186</v>
      </c>
      <c r="P495" s="4">
        <f t="shared" si="185"/>
        <v>660.69000000000051</v>
      </c>
      <c r="Q495" s="13"/>
      <c r="R495" s="13"/>
      <c r="S495" s="4">
        <f t="shared" si="176"/>
        <v>23.130000000000109</v>
      </c>
      <c r="T495" s="6">
        <f t="shared" si="180"/>
        <v>1.0350088543795124</v>
      </c>
      <c r="U495" s="4">
        <f t="shared" si="174"/>
        <v>71.460000000000036</v>
      </c>
      <c r="V495" s="6">
        <f t="shared" si="181"/>
        <v>0.89184034872633156</v>
      </c>
      <c r="X495" s="4">
        <f t="shared" si="175"/>
        <v>23.130000000000109</v>
      </c>
      <c r="Z495" s="4">
        <f t="shared" si="189"/>
        <v>71.460000000000036</v>
      </c>
      <c r="AA495" s="4">
        <f t="shared" si="190"/>
        <v>52.960000000000036</v>
      </c>
      <c r="AC495" s="4">
        <f t="shared" si="191"/>
        <v>17.960000000000036</v>
      </c>
      <c r="AD495" s="4">
        <f t="shared" si="187"/>
        <v>714.28000000000065</v>
      </c>
      <c r="AG495" s="4">
        <f t="shared" si="188"/>
        <v>31.490000000000691</v>
      </c>
      <c r="AH495" s="4">
        <f t="shared" si="168"/>
        <v>91.039999999999964</v>
      </c>
      <c r="AI495" s="4">
        <f t="shared" si="169"/>
        <v>70.840000000000146</v>
      </c>
      <c r="AK495" s="4">
        <f t="shared" si="170"/>
        <v>-70.840000000000146</v>
      </c>
      <c r="AL495" s="4">
        <f t="shared" si="171"/>
        <v>52.960000000000036</v>
      </c>
    </row>
    <row r="496" spans="1:38">
      <c r="A496" s="2">
        <f>Pairs!P496</f>
        <v>40879</v>
      </c>
      <c r="B496" s="5">
        <f>Pairs!Q496</f>
        <v>6117.73</v>
      </c>
      <c r="C496" s="5">
        <f>Pairs!R496</f>
        <v>6169.64</v>
      </c>
      <c r="D496" s="5">
        <f>Pairs!S496</f>
        <v>6055.48</v>
      </c>
      <c r="E496" s="5">
        <f>Pairs!T496</f>
        <v>6080.68</v>
      </c>
      <c r="F496" s="4">
        <f t="shared" si="172"/>
        <v>114.16000000000076</v>
      </c>
      <c r="G496" s="4">
        <f t="shared" si="186"/>
        <v>164.71166666666682</v>
      </c>
      <c r="H496" s="9">
        <f t="shared" si="173"/>
        <v>44.800000000000182</v>
      </c>
      <c r="I496" s="4">
        <f t="shared" si="179"/>
        <v>117.56200000000008</v>
      </c>
      <c r="K496" s="16">
        <f t="shared" si="177"/>
        <v>0.97624523303542876</v>
      </c>
      <c r="L496" s="4">
        <f t="shared" si="178"/>
        <v>343.51000000000022</v>
      </c>
      <c r="M496" s="6">
        <f t="shared" si="182"/>
        <v>0.98764927575716321</v>
      </c>
      <c r="N496" s="4">
        <f t="shared" si="183"/>
        <v>660.69000000000051</v>
      </c>
      <c r="O496" s="6">
        <f t="shared" si="184"/>
        <v>0.98764927575716321</v>
      </c>
      <c r="P496" s="4">
        <f t="shared" si="185"/>
        <v>660.69000000000051</v>
      </c>
      <c r="Q496" s="13"/>
      <c r="R496" s="13"/>
      <c r="S496" s="4">
        <f t="shared" si="176"/>
        <v>133.76000000000022</v>
      </c>
      <c r="T496" s="6">
        <f t="shared" si="180"/>
        <v>1.1355772941591022</v>
      </c>
      <c r="U496" s="4">
        <f t="shared" si="174"/>
        <v>-19.599999999999454</v>
      </c>
      <c r="V496" s="6">
        <f t="shared" si="181"/>
        <v>0.94402402805510244</v>
      </c>
      <c r="X496" s="4">
        <f t="shared" si="175"/>
        <v>-19.599999999999454</v>
      </c>
      <c r="Z496" s="4">
        <f t="shared" si="189"/>
        <v>133.76000000000022</v>
      </c>
      <c r="AA496" s="4">
        <f t="shared" si="190"/>
        <v>44.800000000000182</v>
      </c>
      <c r="AC496" s="4">
        <f t="shared" si="191"/>
        <v>9.8000000000001819</v>
      </c>
      <c r="AD496" s="4">
        <f t="shared" si="187"/>
        <v>709.15000000000055</v>
      </c>
      <c r="AG496" s="4">
        <f t="shared" si="188"/>
        <v>51.910000000000764</v>
      </c>
      <c r="AH496" s="4">
        <f t="shared" si="168"/>
        <v>91.039999999999964</v>
      </c>
      <c r="AI496" s="4">
        <f t="shared" si="169"/>
        <v>70.840000000000146</v>
      </c>
      <c r="AK496" s="4">
        <f t="shared" si="170"/>
        <v>44.800000000000182</v>
      </c>
      <c r="AL496" s="4">
        <f t="shared" si="171"/>
        <v>-70.840000000000146</v>
      </c>
    </row>
    <row r="497" spans="1:38">
      <c r="A497" s="2">
        <f>Pairs!P497</f>
        <v>40882</v>
      </c>
      <c r="B497" s="5">
        <f>Pairs!Q497</f>
        <v>6137.87</v>
      </c>
      <c r="C497" s="5">
        <f>Pairs!R497</f>
        <v>6170.04</v>
      </c>
      <c r="D497" s="5">
        <f>Pairs!S497</f>
        <v>6086.42</v>
      </c>
      <c r="E497" s="5">
        <f>Pairs!T497</f>
        <v>6106.09</v>
      </c>
      <c r="F497" s="4">
        <f t="shared" si="172"/>
        <v>83.619999999999891</v>
      </c>
      <c r="G497" s="4">
        <f t="shared" si="186"/>
        <v>159.7508333333335</v>
      </c>
      <c r="H497" s="9">
        <f t="shared" si="173"/>
        <v>25.409999999999854</v>
      </c>
      <c r="I497" s="4">
        <f t="shared" si="179"/>
        <v>72.152000000000044</v>
      </c>
      <c r="K497" s="16">
        <f t="shared" si="177"/>
        <v>1</v>
      </c>
      <c r="L497" s="4">
        <f t="shared" si="178"/>
        <v>306.18000000000029</v>
      </c>
      <c r="M497" s="6">
        <f t="shared" si="182"/>
        <v>1</v>
      </c>
      <c r="N497" s="4">
        <f t="shared" si="183"/>
        <v>613.22000000000025</v>
      </c>
      <c r="O497" s="6">
        <f t="shared" si="184"/>
        <v>1</v>
      </c>
      <c r="P497" s="4">
        <f t="shared" si="185"/>
        <v>677.94000000000051</v>
      </c>
      <c r="Q497" s="13"/>
      <c r="R497" s="13"/>
      <c r="S497" s="4">
        <f t="shared" si="176"/>
        <v>89.359999999999673</v>
      </c>
      <c r="T497" s="6">
        <f t="shared" si="180"/>
        <v>1.2363832202847072</v>
      </c>
      <c r="U497" s="4">
        <f t="shared" si="174"/>
        <v>-5.7399999999997817</v>
      </c>
      <c r="V497" s="6">
        <f t="shared" si="181"/>
        <v>0.99295508136589894</v>
      </c>
      <c r="X497" s="4">
        <f t="shared" si="175"/>
        <v>-5.7399999999997817</v>
      </c>
      <c r="Z497" s="4">
        <f t="shared" si="189"/>
        <v>89.359999999999673</v>
      </c>
      <c r="AA497" s="4">
        <f t="shared" si="190"/>
        <v>25.409999999999854</v>
      </c>
      <c r="AC497" s="4">
        <f t="shared" si="191"/>
        <v>-9.5900000000001455</v>
      </c>
      <c r="AD497" s="4">
        <f t="shared" si="187"/>
        <v>540.32000000000062</v>
      </c>
      <c r="AG497" s="4">
        <f t="shared" si="188"/>
        <v>32.170000000000073</v>
      </c>
      <c r="AH497" s="4">
        <f t="shared" si="168"/>
        <v>91.039999999999964</v>
      </c>
      <c r="AI497" s="4">
        <f t="shared" si="169"/>
        <v>70.840000000000146</v>
      </c>
      <c r="AK497" s="4">
        <f t="shared" si="170"/>
        <v>25.409999999999854</v>
      </c>
      <c r="AL497" s="4">
        <f t="shared" si="171"/>
        <v>-70.840000000000146</v>
      </c>
    </row>
    <row r="498" spans="1:38">
      <c r="A498" s="2">
        <f>Pairs!P498</f>
        <v>40883</v>
      </c>
      <c r="B498" s="5">
        <f>Pairs!Q498</f>
        <v>6021.73</v>
      </c>
      <c r="C498" s="5">
        <f>Pairs!R498</f>
        <v>6094.77</v>
      </c>
      <c r="D498" s="5">
        <f>Pairs!S498</f>
        <v>6005.82</v>
      </c>
      <c r="E498" s="5">
        <f>Pairs!T498</f>
        <v>6028.82</v>
      </c>
      <c r="F498" s="4">
        <f t="shared" si="172"/>
        <v>88.950000000000728</v>
      </c>
      <c r="G498" s="4">
        <f t="shared" si="186"/>
        <v>156.47166666666689</v>
      </c>
      <c r="H498" s="9">
        <f t="shared" si="173"/>
        <v>-77.270000000000437</v>
      </c>
      <c r="I498" s="4">
        <f t="shared" si="179"/>
        <v>45.781999999999968</v>
      </c>
      <c r="K498" s="16">
        <f t="shared" si="177"/>
        <v>0</v>
      </c>
      <c r="L498" s="4">
        <f t="shared" si="178"/>
        <v>77.270000000000437</v>
      </c>
      <c r="M498" s="6">
        <f t="shared" si="182"/>
        <v>0.78581328306907527</v>
      </c>
      <c r="N498" s="4">
        <f t="shared" si="183"/>
        <v>360.76000000000022</v>
      </c>
      <c r="O498" s="6">
        <f t="shared" si="184"/>
        <v>0.88602236186093108</v>
      </c>
      <c r="P498" s="4">
        <f t="shared" si="185"/>
        <v>677.94000000000051</v>
      </c>
      <c r="Q498" s="13"/>
      <c r="R498" s="13"/>
      <c r="S498" s="4">
        <f t="shared" si="176"/>
        <v>-11.319999999999709</v>
      </c>
      <c r="T498" s="6">
        <f t="shared" si="180"/>
        <v>0.96302828401593932</v>
      </c>
      <c r="U498" s="4">
        <f t="shared" si="174"/>
        <v>100.27000000000044</v>
      </c>
      <c r="V498" s="6">
        <f t="shared" si="181"/>
        <v>0.67251290090796156</v>
      </c>
      <c r="X498" s="4">
        <f t="shared" si="175"/>
        <v>-11.319999999999709</v>
      </c>
      <c r="Z498" s="4">
        <f t="shared" si="189"/>
        <v>100.27000000000044</v>
      </c>
      <c r="AA498" s="4">
        <f t="shared" si="190"/>
        <v>77.270000000000437</v>
      </c>
      <c r="AC498" s="4">
        <f t="shared" si="191"/>
        <v>42.270000000000437</v>
      </c>
      <c r="AD498" s="4">
        <f t="shared" si="187"/>
        <v>548.98000000000138</v>
      </c>
      <c r="AG498" s="4">
        <f t="shared" si="188"/>
        <v>15.909999999999854</v>
      </c>
      <c r="AH498" s="4">
        <f t="shared" si="168"/>
        <v>91.039999999999964</v>
      </c>
      <c r="AI498" s="4">
        <f t="shared" si="169"/>
        <v>70.840000000000146</v>
      </c>
      <c r="AK498" s="4">
        <f t="shared" si="170"/>
        <v>-70.840000000000146</v>
      </c>
      <c r="AL498" s="4">
        <f t="shared" si="171"/>
        <v>77.270000000000437</v>
      </c>
    </row>
    <row r="499" spans="1:38">
      <c r="A499" s="2">
        <f>Pairs!P499</f>
        <v>40884</v>
      </c>
      <c r="B499" s="5">
        <f>Pairs!Q499</f>
        <v>6116.26</v>
      </c>
      <c r="C499" s="5">
        <f>Pairs!R499</f>
        <v>6137.05</v>
      </c>
      <c r="D499" s="5">
        <f>Pairs!S499</f>
        <v>5919.56</v>
      </c>
      <c r="E499" s="5">
        <f>Pairs!T499</f>
        <v>5994.73</v>
      </c>
      <c r="F499" s="4">
        <f t="shared" si="172"/>
        <v>217.48999999999978</v>
      </c>
      <c r="G499" s="4">
        <f t="shared" si="186"/>
        <v>160.12500000000023</v>
      </c>
      <c r="H499" s="9">
        <f t="shared" si="173"/>
        <v>-34.090000000000146</v>
      </c>
      <c r="I499" s="4">
        <f t="shared" si="179"/>
        <v>-18.822000000000116</v>
      </c>
      <c r="K499" s="16">
        <f t="shared" si="177"/>
        <v>0</v>
      </c>
      <c r="L499" s="4">
        <f t="shared" si="178"/>
        <v>111.36000000000058</v>
      </c>
      <c r="M499" s="6">
        <f t="shared" si="182"/>
        <v>0.63629237703311625</v>
      </c>
      <c r="N499" s="4">
        <f t="shared" si="183"/>
        <v>306.18000000000029</v>
      </c>
      <c r="O499" s="6">
        <f t="shared" si="184"/>
        <v>0.81840122631355705</v>
      </c>
      <c r="P499" s="4">
        <f t="shared" si="185"/>
        <v>613.22000000000025</v>
      </c>
      <c r="Q499" s="13"/>
      <c r="R499" s="13"/>
      <c r="S499" s="4">
        <f t="shared" si="176"/>
        <v>108.23000000000047</v>
      </c>
      <c r="T499" s="6">
        <f t="shared" si="180"/>
        <v>1.4006729649281722</v>
      </c>
      <c r="U499" s="4">
        <f t="shared" si="174"/>
        <v>109.25999999999931</v>
      </c>
      <c r="V499" s="6">
        <f t="shared" si="181"/>
        <v>-1.4140028471592945</v>
      </c>
      <c r="X499" s="4">
        <f t="shared" si="175"/>
        <v>108.23000000000047</v>
      </c>
      <c r="Z499" s="4">
        <f t="shared" si="189"/>
        <v>109.25999999999931</v>
      </c>
      <c r="AA499" s="4">
        <f t="shared" si="190"/>
        <v>34.090000000000146</v>
      </c>
      <c r="AC499" s="4">
        <f t="shared" si="191"/>
        <v>-0.90999999999985448</v>
      </c>
      <c r="AD499" s="4">
        <f t="shared" si="187"/>
        <v>503.45000000000164</v>
      </c>
      <c r="AG499" s="4">
        <f t="shared" si="188"/>
        <v>20.789999999999964</v>
      </c>
      <c r="AH499" s="4">
        <f t="shared" si="168"/>
        <v>91.039999999999964</v>
      </c>
      <c r="AI499" s="4">
        <f t="shared" si="169"/>
        <v>70.840000000000146</v>
      </c>
      <c r="AK499" s="4">
        <f t="shared" si="170"/>
        <v>-70.840000000000146</v>
      </c>
      <c r="AL499" s="4">
        <f t="shared" si="171"/>
        <v>-70.840000000000146</v>
      </c>
    </row>
    <row r="500" spans="1:38">
      <c r="A500" s="2">
        <f>Pairs!P500</f>
        <v>40885</v>
      </c>
      <c r="B500" s="5">
        <f>Pairs!Q500</f>
        <v>6054.56</v>
      </c>
      <c r="C500" s="5">
        <f>Pairs!R500</f>
        <v>6077.17</v>
      </c>
      <c r="D500" s="5">
        <f>Pairs!S500</f>
        <v>5868.63</v>
      </c>
      <c r="E500" s="5">
        <f>Pairs!T500</f>
        <v>5874.44</v>
      </c>
      <c r="F500" s="4">
        <f t="shared" si="172"/>
        <v>208.53999999999996</v>
      </c>
      <c r="G500" s="4">
        <f t="shared" si="186"/>
        <v>165.47416666666695</v>
      </c>
      <c r="H500" s="9">
        <f t="shared" si="173"/>
        <v>-120.28999999999996</v>
      </c>
      <c r="I500" s="4">
        <f t="shared" si="179"/>
        <v>-32.288000000000103</v>
      </c>
      <c r="K500" s="16">
        <f t="shared" si="177"/>
        <v>0</v>
      </c>
      <c r="L500" s="4">
        <f t="shared" si="178"/>
        <v>231.65000000000055</v>
      </c>
      <c r="M500" s="6">
        <f t="shared" si="182"/>
        <v>0</v>
      </c>
      <c r="N500" s="4">
        <f t="shared" si="183"/>
        <v>231.65000000000055</v>
      </c>
      <c r="O500" s="6">
        <f t="shared" si="184"/>
        <v>0.3578833573566903</v>
      </c>
      <c r="P500" s="4">
        <f t="shared" si="185"/>
        <v>360.76000000000022</v>
      </c>
      <c r="Q500" s="13"/>
      <c r="R500" s="13"/>
      <c r="S500" s="4">
        <f t="shared" si="176"/>
        <v>82.440000000000509</v>
      </c>
      <c r="T500" s="6">
        <f t="shared" si="180"/>
        <v>0.74030172413793172</v>
      </c>
      <c r="U500" s="4">
        <f t="shared" si="174"/>
        <v>126.09999999999945</v>
      </c>
      <c r="V500" s="6">
        <f t="shared" si="181"/>
        <v>-1.1323635057471155</v>
      </c>
      <c r="X500" s="4">
        <f t="shared" si="175"/>
        <v>82.440000000000509</v>
      </c>
      <c r="Z500" s="4">
        <f t="shared" si="189"/>
        <v>126.09999999999945</v>
      </c>
      <c r="AA500" s="4">
        <f t="shared" si="190"/>
        <v>120.28999999999996</v>
      </c>
      <c r="AC500" s="4">
        <f t="shared" si="191"/>
        <v>85.289999999999964</v>
      </c>
      <c r="AD500" s="4">
        <f t="shared" si="187"/>
        <v>594.1200000000008</v>
      </c>
      <c r="AG500" s="4">
        <f t="shared" si="188"/>
        <v>22.609999999999673</v>
      </c>
      <c r="AH500" s="4">
        <f t="shared" si="168"/>
        <v>91.039999999999964</v>
      </c>
      <c r="AI500" s="4">
        <f t="shared" si="169"/>
        <v>70.840000000000146</v>
      </c>
      <c r="AK500" s="4">
        <f t="shared" si="170"/>
        <v>-70.840000000000146</v>
      </c>
      <c r="AL500" s="4">
        <f t="shared" si="171"/>
        <v>-70.840000000000146</v>
      </c>
    </row>
    <row r="501" spans="1:38">
      <c r="A501" s="2">
        <f>Pairs!P501</f>
        <v>40886</v>
      </c>
      <c r="B501" s="5">
        <f>Pairs!Q501</f>
        <v>5806.49</v>
      </c>
      <c r="C501" s="5">
        <f>Pairs!R501</f>
        <v>6007.05</v>
      </c>
      <c r="D501" s="5">
        <f>Pairs!S501</f>
        <v>5802.36</v>
      </c>
      <c r="E501" s="5">
        <f>Pairs!T501</f>
        <v>5986.71</v>
      </c>
      <c r="F501" s="4">
        <f t="shared" si="172"/>
        <v>204.69000000000051</v>
      </c>
      <c r="G501" s="4">
        <f t="shared" si="186"/>
        <v>171.67000000000039</v>
      </c>
      <c r="H501" s="9">
        <f t="shared" si="173"/>
        <v>112.27000000000044</v>
      </c>
      <c r="I501" s="4">
        <f t="shared" si="179"/>
        <v>-18.79400000000005</v>
      </c>
      <c r="K501" s="16">
        <f t="shared" si="177"/>
        <v>0.48465357219943955</v>
      </c>
      <c r="L501" s="4">
        <f t="shared" si="178"/>
        <v>231.65000000000055</v>
      </c>
      <c r="M501" s="6">
        <f t="shared" si="182"/>
        <v>0.48465357219943955</v>
      </c>
      <c r="N501" s="4">
        <f t="shared" si="183"/>
        <v>231.65000000000055</v>
      </c>
      <c r="O501" s="6">
        <f t="shared" si="184"/>
        <v>0.61009863478999282</v>
      </c>
      <c r="P501" s="4">
        <f t="shared" si="185"/>
        <v>306.18000000000029</v>
      </c>
      <c r="Q501" s="13"/>
      <c r="R501" s="13"/>
      <c r="S501" s="4">
        <f t="shared" si="176"/>
        <v>132.61000000000058</v>
      </c>
      <c r="T501" s="6">
        <f t="shared" si="180"/>
        <v>0.57245845024822051</v>
      </c>
      <c r="U501" s="4">
        <f t="shared" si="174"/>
        <v>72.079999999999927</v>
      </c>
      <c r="V501" s="6">
        <f t="shared" si="181"/>
        <v>-0.3111590761925308</v>
      </c>
      <c r="X501" s="4">
        <f t="shared" si="175"/>
        <v>72.079999999999927</v>
      </c>
      <c r="Z501" s="4">
        <f t="shared" si="189"/>
        <v>132.61000000000058</v>
      </c>
      <c r="AA501" s="4">
        <f t="shared" si="190"/>
        <v>112.27000000000044</v>
      </c>
      <c r="AC501" s="4">
        <f t="shared" si="191"/>
        <v>77.270000000000437</v>
      </c>
      <c r="AD501" s="4">
        <f t="shared" si="187"/>
        <v>641.67000000000098</v>
      </c>
      <c r="AG501" s="4">
        <f t="shared" si="188"/>
        <v>4.1300000000001091</v>
      </c>
      <c r="AH501" s="4">
        <f t="shared" si="168"/>
        <v>91.039999999999964</v>
      </c>
      <c r="AI501" s="4">
        <f t="shared" si="169"/>
        <v>70.840000000000146</v>
      </c>
      <c r="AK501" s="4">
        <f t="shared" si="170"/>
        <v>-70.840000000000146</v>
      </c>
      <c r="AL501" s="4">
        <f t="shared" si="171"/>
        <v>-70.840000000000146</v>
      </c>
    </row>
    <row r="502" spans="1:38">
      <c r="A502" s="2">
        <f>Pairs!P502</f>
        <v>40889</v>
      </c>
      <c r="B502" s="5">
        <f>Pairs!Q502</f>
        <v>5945.19</v>
      </c>
      <c r="C502" s="5">
        <f>Pairs!R502</f>
        <v>5952.55</v>
      </c>
      <c r="D502" s="5">
        <f>Pairs!S502</f>
        <v>5785.43</v>
      </c>
      <c r="E502" s="5">
        <f>Pairs!T502</f>
        <v>5785.43</v>
      </c>
      <c r="F502" s="4">
        <f t="shared" si="172"/>
        <v>167.11999999999989</v>
      </c>
      <c r="G502" s="4">
        <f t="shared" si="186"/>
        <v>171.94083333333364</v>
      </c>
      <c r="H502" s="9">
        <f t="shared" si="173"/>
        <v>-201.27999999999975</v>
      </c>
      <c r="I502" s="4">
        <f t="shared" si="179"/>
        <v>-64.131999999999977</v>
      </c>
      <c r="K502" s="16">
        <f t="shared" si="177"/>
        <v>0</v>
      </c>
      <c r="L502" s="4">
        <f t="shared" si="178"/>
        <v>243.38999999999942</v>
      </c>
      <c r="M502" s="6">
        <f t="shared" si="182"/>
        <v>0</v>
      </c>
      <c r="N502" s="4">
        <f t="shared" si="183"/>
        <v>320.65999999999985</v>
      </c>
      <c r="O502" s="6">
        <f t="shared" si="184"/>
        <v>0</v>
      </c>
      <c r="P502" s="4">
        <f t="shared" si="185"/>
        <v>320.65999999999985</v>
      </c>
      <c r="Q502" s="13"/>
      <c r="R502" s="13"/>
      <c r="S502" s="4">
        <f t="shared" si="176"/>
        <v>-34.159999999999854</v>
      </c>
      <c r="T502" s="6">
        <f t="shared" si="180"/>
        <v>0.33718972587956142</v>
      </c>
      <c r="U502" s="4">
        <f t="shared" si="174"/>
        <v>201.27999999999975</v>
      </c>
      <c r="V502" s="6">
        <f t="shared" si="181"/>
        <v>-0.38424347075328774</v>
      </c>
      <c r="X502" s="4">
        <f t="shared" si="175"/>
        <v>-34.159999999999854</v>
      </c>
      <c r="Z502" s="4">
        <f t="shared" si="189"/>
        <v>201.27999999999975</v>
      </c>
      <c r="AA502" s="4">
        <f t="shared" si="190"/>
        <v>201.27999999999975</v>
      </c>
      <c r="AC502" s="4">
        <f t="shared" si="191"/>
        <v>166.27999999999975</v>
      </c>
      <c r="AD502" s="4">
        <f t="shared" si="187"/>
        <v>607.95000000000073</v>
      </c>
      <c r="AG502" s="4">
        <f t="shared" si="188"/>
        <v>7.3600000000005821</v>
      </c>
      <c r="AH502" s="4">
        <f t="shared" si="168"/>
        <v>91.039999999999964</v>
      </c>
      <c r="AI502" s="4">
        <f t="shared" si="169"/>
        <v>70.840000000000146</v>
      </c>
      <c r="AK502" s="4">
        <f t="shared" si="170"/>
        <v>-70.840000000000146</v>
      </c>
      <c r="AL502" s="4">
        <f t="shared" si="171"/>
        <v>201.27999999999975</v>
      </c>
    </row>
    <row r="503" spans="1:38">
      <c r="A503" s="2">
        <f>Pairs!P503</f>
        <v>40890</v>
      </c>
      <c r="B503" s="5">
        <f>Pairs!Q503</f>
        <v>5801.39</v>
      </c>
      <c r="C503" s="5">
        <f>Pairs!R503</f>
        <v>5852.43</v>
      </c>
      <c r="D503" s="5">
        <f>Pairs!S503</f>
        <v>5734.12</v>
      </c>
      <c r="E503" s="5">
        <f>Pairs!T503</f>
        <v>5774.26</v>
      </c>
      <c r="F503" s="4">
        <f t="shared" si="172"/>
        <v>118.3100000000004</v>
      </c>
      <c r="G503" s="4">
        <f t="shared" si="186"/>
        <v>168.28833333333364</v>
      </c>
      <c r="H503" s="9">
        <f t="shared" si="173"/>
        <v>-11.170000000000073</v>
      </c>
      <c r="I503" s="4">
        <f t="shared" si="179"/>
        <v>-50.9119999999999</v>
      </c>
      <c r="K503" s="16">
        <f t="shared" si="177"/>
        <v>0</v>
      </c>
      <c r="L503" s="4">
        <f t="shared" si="178"/>
        <v>220.46999999999935</v>
      </c>
      <c r="M503" s="6">
        <f t="shared" si="182"/>
        <v>0</v>
      </c>
      <c r="N503" s="4">
        <f t="shared" si="183"/>
        <v>331.82999999999993</v>
      </c>
      <c r="O503" s="6">
        <f t="shared" si="184"/>
        <v>0</v>
      </c>
      <c r="P503" s="4">
        <f t="shared" si="185"/>
        <v>331.82999999999993</v>
      </c>
      <c r="Q503" s="13"/>
      <c r="R503" s="13"/>
      <c r="S503" s="4">
        <f t="shared" si="176"/>
        <v>67</v>
      </c>
      <c r="T503" s="6">
        <f t="shared" si="180"/>
        <v>0.27527835983401194</v>
      </c>
      <c r="U503" s="4">
        <f t="shared" si="174"/>
        <v>51.3100000000004</v>
      </c>
      <c r="V503" s="6">
        <f t="shared" si="181"/>
        <v>-0.21081392004601882</v>
      </c>
      <c r="X503" s="4">
        <f t="shared" si="175"/>
        <v>51.3100000000004</v>
      </c>
      <c r="Z503" s="4">
        <f t="shared" si="189"/>
        <v>67</v>
      </c>
      <c r="AA503" s="4">
        <f t="shared" si="190"/>
        <v>11.170000000000073</v>
      </c>
      <c r="AC503" s="4">
        <f t="shared" si="191"/>
        <v>-23.829999999999927</v>
      </c>
      <c r="AD503" s="4">
        <f t="shared" si="187"/>
        <v>564.54000000000087</v>
      </c>
      <c r="AG503" s="4">
        <f t="shared" si="188"/>
        <v>51.039999999999964</v>
      </c>
      <c r="AH503" s="4">
        <f t="shared" si="168"/>
        <v>91.039999999999964</v>
      </c>
      <c r="AI503" s="4">
        <f t="shared" si="169"/>
        <v>70.840000000000146</v>
      </c>
      <c r="AK503" s="4">
        <f t="shared" si="170"/>
        <v>-11.170000000000073</v>
      </c>
      <c r="AL503" s="4">
        <f t="shared" si="171"/>
        <v>11.170000000000073</v>
      </c>
    </row>
    <row r="504" spans="1:38">
      <c r="A504" s="2">
        <f>Pairs!P504</f>
        <v>40891</v>
      </c>
      <c r="B504" s="5">
        <f>Pairs!Q504</f>
        <v>5738.98</v>
      </c>
      <c r="C504" s="5">
        <f>Pairs!R504</f>
        <v>5771.6</v>
      </c>
      <c r="D504" s="5">
        <f>Pairs!S504</f>
        <v>5675.14</v>
      </c>
      <c r="E504" s="5">
        <f>Pairs!T504</f>
        <v>5675.14</v>
      </c>
      <c r="F504" s="4">
        <f t="shared" si="172"/>
        <v>96.460000000000036</v>
      </c>
      <c r="G504" s="4">
        <f t="shared" si="186"/>
        <v>161.20083333333363</v>
      </c>
      <c r="H504" s="9">
        <f t="shared" si="173"/>
        <v>-99.119999999999891</v>
      </c>
      <c r="I504" s="4">
        <f t="shared" si="179"/>
        <v>-63.91799999999985</v>
      </c>
      <c r="K504" s="16">
        <f t="shared" si="177"/>
        <v>0</v>
      </c>
      <c r="L504" s="4">
        <f t="shared" si="178"/>
        <v>311.56999999999971</v>
      </c>
      <c r="M504" s="6">
        <f t="shared" si="182"/>
        <v>0</v>
      </c>
      <c r="N504" s="4">
        <f t="shared" si="183"/>
        <v>353.67999999999938</v>
      </c>
      <c r="O504" s="6">
        <f t="shared" si="184"/>
        <v>0</v>
      </c>
      <c r="P504" s="4">
        <f t="shared" si="185"/>
        <v>430.94999999999982</v>
      </c>
      <c r="Q504" s="13"/>
      <c r="R504" s="13"/>
      <c r="S504" s="4">
        <f t="shared" si="176"/>
        <v>-2.6599999999998545</v>
      </c>
      <c r="T504" s="6">
        <f t="shared" si="180"/>
        <v>-1.2065133578263993E-2</v>
      </c>
      <c r="U504" s="4">
        <f t="shared" si="174"/>
        <v>99.119999999999891</v>
      </c>
      <c r="V504" s="6">
        <f t="shared" si="181"/>
        <v>-0.44958497754796656</v>
      </c>
      <c r="X504" s="4">
        <f t="shared" si="175"/>
        <v>-2.6599999999998545</v>
      </c>
      <c r="Z504" s="4">
        <f t="shared" si="189"/>
        <v>99.119999999999891</v>
      </c>
      <c r="AA504" s="4">
        <f t="shared" si="190"/>
        <v>99.119999999999891</v>
      </c>
      <c r="AC504" s="4">
        <f t="shared" si="191"/>
        <v>64.119999999999891</v>
      </c>
      <c r="AD504" s="4">
        <f t="shared" si="187"/>
        <v>428.66000000000076</v>
      </c>
      <c r="AG504" s="4">
        <f t="shared" si="188"/>
        <v>32.6200000000008</v>
      </c>
      <c r="AH504" s="4">
        <f t="shared" si="168"/>
        <v>91.039999999999964</v>
      </c>
      <c r="AI504" s="4">
        <f t="shared" si="169"/>
        <v>70.840000000000146</v>
      </c>
      <c r="AK504" s="4">
        <f t="shared" si="170"/>
        <v>-70.840000000000146</v>
      </c>
      <c r="AL504" s="4">
        <f t="shared" si="171"/>
        <v>99.119999999999891</v>
      </c>
    </row>
    <row r="505" spans="1:38">
      <c r="A505" s="2">
        <f>Pairs!P505</f>
        <v>40892</v>
      </c>
      <c r="B505" s="5">
        <f>Pairs!Q505</f>
        <v>5713.48</v>
      </c>
      <c r="C505" s="5">
        <f>Pairs!R505</f>
        <v>5795.87</v>
      </c>
      <c r="D505" s="5">
        <f>Pairs!S505</f>
        <v>5682.16</v>
      </c>
      <c r="E505" s="5">
        <f>Pairs!T505</f>
        <v>5730.62</v>
      </c>
      <c r="F505" s="4">
        <f t="shared" si="172"/>
        <v>113.71000000000004</v>
      </c>
      <c r="G505" s="4">
        <f t="shared" si="186"/>
        <v>159.36166666666691</v>
      </c>
      <c r="H505" s="9">
        <f t="shared" si="173"/>
        <v>55.479999999999563</v>
      </c>
      <c r="I505" s="4">
        <f t="shared" si="179"/>
        <v>-28.763999999999943</v>
      </c>
      <c r="K505" s="16">
        <f t="shared" si="177"/>
        <v>0.17806592419038936</v>
      </c>
      <c r="L505" s="4">
        <f t="shared" si="178"/>
        <v>311.56999999999971</v>
      </c>
      <c r="M505" s="6">
        <f t="shared" si="182"/>
        <v>0.17359742169654777</v>
      </c>
      <c r="N505" s="4">
        <f t="shared" si="183"/>
        <v>319.58999999999924</v>
      </c>
      <c r="O505" s="6">
        <f t="shared" si="184"/>
        <v>0.12873883281123005</v>
      </c>
      <c r="P505" s="4">
        <f t="shared" si="185"/>
        <v>430.94999999999982</v>
      </c>
      <c r="Q505" s="13"/>
      <c r="R505" s="13"/>
      <c r="S505" s="4">
        <f t="shared" si="176"/>
        <v>120.72999999999956</v>
      </c>
      <c r="T505" s="6">
        <f t="shared" si="180"/>
        <v>0.38748916776326242</v>
      </c>
      <c r="U505" s="4">
        <f t="shared" si="174"/>
        <v>-7.0199999999995271</v>
      </c>
      <c r="V505" s="6">
        <f t="shared" si="181"/>
        <v>2.2531052411976549E-2</v>
      </c>
      <c r="X505" s="4">
        <f t="shared" si="175"/>
        <v>-7.0199999999995271</v>
      </c>
      <c r="Z505" s="4">
        <f t="shared" si="189"/>
        <v>120.72999999999956</v>
      </c>
      <c r="AA505" s="4">
        <f t="shared" si="190"/>
        <v>55.479999999999563</v>
      </c>
      <c r="AC505" s="4">
        <f t="shared" si="191"/>
        <v>20.479999999999563</v>
      </c>
      <c r="AD505" s="4">
        <f t="shared" si="187"/>
        <v>431.18000000000029</v>
      </c>
      <c r="AG505" s="4">
        <f t="shared" si="188"/>
        <v>31.319999999999709</v>
      </c>
      <c r="AH505" s="4">
        <f t="shared" si="168"/>
        <v>91.039999999999964</v>
      </c>
      <c r="AI505" s="4">
        <f t="shared" si="169"/>
        <v>70.840000000000146</v>
      </c>
      <c r="AK505" s="4">
        <f t="shared" si="170"/>
        <v>55.479999999999563</v>
      </c>
      <c r="AL505" s="4">
        <f t="shared" si="171"/>
        <v>-70.840000000000146</v>
      </c>
    </row>
    <row r="506" spans="1:38">
      <c r="A506" s="2">
        <f>Pairs!P506</f>
        <v>40893</v>
      </c>
      <c r="B506" s="5">
        <f>Pairs!Q506</f>
        <v>5764.45</v>
      </c>
      <c r="C506" s="5">
        <f>Pairs!R506</f>
        <v>5775</v>
      </c>
      <c r="D506" s="5">
        <f>Pairs!S506</f>
        <v>5693.41</v>
      </c>
      <c r="E506" s="5">
        <f>Pairs!T506</f>
        <v>5701.78</v>
      </c>
      <c r="F506" s="4">
        <f t="shared" si="172"/>
        <v>81.590000000000146</v>
      </c>
      <c r="G506" s="4">
        <f t="shared" si="186"/>
        <v>132.43583333333353</v>
      </c>
      <c r="H506" s="9">
        <f t="shared" si="173"/>
        <v>-28.840000000000146</v>
      </c>
      <c r="I506" s="4">
        <f t="shared" si="179"/>
        <v>-56.986000000000061</v>
      </c>
      <c r="K506" s="16">
        <f t="shared" si="177"/>
        <v>0.24154501768065487</v>
      </c>
      <c r="L506" s="4">
        <f t="shared" si="178"/>
        <v>110.28999999999996</v>
      </c>
      <c r="M506" s="6">
        <f t="shared" si="182"/>
        <v>8.5502455306991826E-2</v>
      </c>
      <c r="N506" s="4">
        <f t="shared" si="183"/>
        <v>311.56999999999971</v>
      </c>
      <c r="O506" s="6">
        <f t="shared" si="184"/>
        <v>7.5322325265775453E-2</v>
      </c>
      <c r="P506" s="4">
        <f t="shared" si="185"/>
        <v>353.67999999999938</v>
      </c>
      <c r="Q506" s="13"/>
      <c r="R506" s="13"/>
      <c r="S506" s="4">
        <f t="shared" si="176"/>
        <v>44.380000000000109</v>
      </c>
      <c r="T506" s="6">
        <f t="shared" si="180"/>
        <v>0.32050582533619976</v>
      </c>
      <c r="U506" s="4">
        <f t="shared" si="174"/>
        <v>37.210000000000036</v>
      </c>
      <c r="V506" s="6">
        <f t="shared" si="181"/>
        <v>5.8638508200402943E-2</v>
      </c>
      <c r="X506" s="4">
        <f t="shared" si="175"/>
        <v>37.210000000000036</v>
      </c>
      <c r="Z506" s="4">
        <f t="shared" si="189"/>
        <v>44.380000000000109</v>
      </c>
      <c r="AA506" s="4">
        <f t="shared" si="190"/>
        <v>28.840000000000146</v>
      </c>
      <c r="AC506" s="4">
        <f t="shared" si="191"/>
        <v>-6.1599999999998545</v>
      </c>
      <c r="AD506" s="4">
        <f t="shared" si="187"/>
        <v>415.22000000000025</v>
      </c>
      <c r="AG506" s="4">
        <f t="shared" si="188"/>
        <v>10.550000000000182</v>
      </c>
      <c r="AH506" s="4">
        <f t="shared" ref="AH506:AH569" si="192">MAX(AG466:AG506)</f>
        <v>91.039999999999964</v>
      </c>
      <c r="AI506" s="4">
        <f t="shared" ref="AI506:AI569" si="193">PERCENTILE(AG466:AG506,0.9)</f>
        <v>66.800000000000182</v>
      </c>
      <c r="AK506" s="4">
        <f t="shared" ref="AK506:AK569" si="194">IF(D506-E505&lt;-AI506,-AI506,E506-E505)</f>
        <v>-28.840000000000146</v>
      </c>
      <c r="AL506" s="4">
        <f t="shared" ref="AL506:AL569" si="195">IF(E505-C506&lt;-AI506,-AI506,E505-E506)</f>
        <v>28.840000000000146</v>
      </c>
    </row>
    <row r="507" spans="1:38">
      <c r="A507" s="2">
        <f>Pairs!P507</f>
        <v>40896</v>
      </c>
      <c r="B507" s="5">
        <f>Pairs!Q507</f>
        <v>5651.74</v>
      </c>
      <c r="C507" s="5">
        <f>Pairs!R507</f>
        <v>5775.24</v>
      </c>
      <c r="D507" s="5">
        <f>Pairs!S507</f>
        <v>5644.19</v>
      </c>
      <c r="E507" s="5">
        <f>Pairs!T507</f>
        <v>5670.71</v>
      </c>
      <c r="F507" s="4">
        <f t="shared" si="172"/>
        <v>131.05000000000018</v>
      </c>
      <c r="G507" s="4">
        <f t="shared" si="186"/>
        <v>135.47416666666686</v>
      </c>
      <c r="H507" s="9">
        <f t="shared" si="173"/>
        <v>-31.069999999999709</v>
      </c>
      <c r="I507" s="4">
        <f t="shared" si="179"/>
        <v>-22.944000000000052</v>
      </c>
      <c r="K507" s="16">
        <f t="shared" si="177"/>
        <v>0</v>
      </c>
      <c r="L507" s="4">
        <f t="shared" si="178"/>
        <v>103.55000000000018</v>
      </c>
      <c r="M507" s="6">
        <f t="shared" si="182"/>
        <v>0</v>
      </c>
      <c r="N507" s="4">
        <f t="shared" si="183"/>
        <v>316</v>
      </c>
      <c r="O507" s="6">
        <f t="shared" si="184"/>
        <v>0</v>
      </c>
      <c r="P507" s="4">
        <f t="shared" si="185"/>
        <v>324.01999999999953</v>
      </c>
      <c r="Q507" s="13"/>
      <c r="R507" s="13"/>
      <c r="S507" s="4">
        <f t="shared" si="176"/>
        <v>73.460000000000036</v>
      </c>
      <c r="T507" s="6">
        <f t="shared" si="180"/>
        <v>0.90760721733610927</v>
      </c>
      <c r="U507" s="4">
        <f t="shared" si="174"/>
        <v>57.590000000000146</v>
      </c>
      <c r="V507" s="6">
        <f t="shared" si="181"/>
        <v>-0.28062380995557834</v>
      </c>
      <c r="X507" s="4">
        <f t="shared" si="175"/>
        <v>57.590000000000146</v>
      </c>
      <c r="Z507" s="4">
        <f t="shared" si="189"/>
        <v>73.460000000000036</v>
      </c>
      <c r="AA507" s="4">
        <f t="shared" si="190"/>
        <v>31.069999999999709</v>
      </c>
      <c r="AC507" s="4">
        <f t="shared" si="191"/>
        <v>-3.930000000000291</v>
      </c>
      <c r="AD507" s="4">
        <f t="shared" si="187"/>
        <v>420.88000000000011</v>
      </c>
      <c r="AG507" s="4">
        <f t="shared" si="188"/>
        <v>7.5500000000001819</v>
      </c>
      <c r="AH507" s="4">
        <f t="shared" si="192"/>
        <v>91.039999999999964</v>
      </c>
      <c r="AI507" s="4">
        <f t="shared" si="193"/>
        <v>66.800000000000182</v>
      </c>
      <c r="AK507" s="4">
        <f t="shared" si="194"/>
        <v>-31.069999999999709</v>
      </c>
      <c r="AL507" s="4">
        <f t="shared" si="195"/>
        <v>-66.800000000000182</v>
      </c>
    </row>
    <row r="508" spans="1:38">
      <c r="A508" s="2">
        <f>Pairs!P508</f>
        <v>40897</v>
      </c>
      <c r="B508" s="5">
        <f>Pairs!Q508</f>
        <v>5652.61</v>
      </c>
      <c r="C508" s="5">
        <f>Pairs!R508</f>
        <v>5847.71</v>
      </c>
      <c r="D508" s="5">
        <f>Pairs!S508</f>
        <v>5637.53</v>
      </c>
      <c r="E508" s="5">
        <f>Pairs!T508</f>
        <v>5847.03</v>
      </c>
      <c r="F508" s="4">
        <f t="shared" si="172"/>
        <v>210.18000000000029</v>
      </c>
      <c r="G508" s="4">
        <f t="shared" si="186"/>
        <v>143.4758333333335</v>
      </c>
      <c r="H508" s="9">
        <f t="shared" si="173"/>
        <v>176.31999999999971</v>
      </c>
      <c r="I508" s="4">
        <f t="shared" si="179"/>
        <v>14.553999999999906</v>
      </c>
      <c r="K508" s="16">
        <f t="shared" si="177"/>
        <v>1</v>
      </c>
      <c r="L508" s="4">
        <f t="shared" si="178"/>
        <v>176.31999999999971</v>
      </c>
      <c r="M508" s="6">
        <f t="shared" si="182"/>
        <v>1</v>
      </c>
      <c r="N508" s="4">
        <f t="shared" si="183"/>
        <v>176.31999999999971</v>
      </c>
      <c r="O508" s="6">
        <f t="shared" si="184"/>
        <v>0.55797468354430291</v>
      </c>
      <c r="P508" s="4">
        <f t="shared" si="185"/>
        <v>316</v>
      </c>
      <c r="Q508" s="13"/>
      <c r="R508" s="13"/>
      <c r="S508" s="4">
        <f t="shared" si="176"/>
        <v>177</v>
      </c>
      <c r="T508" s="6">
        <f t="shared" si="180"/>
        <v>1.7093191694833383</v>
      </c>
      <c r="U508" s="4">
        <f t="shared" si="174"/>
        <v>33.180000000000291</v>
      </c>
      <c r="V508" s="6">
        <f t="shared" si="181"/>
        <v>-0.32042491549976082</v>
      </c>
      <c r="X508" s="4">
        <f t="shared" si="175"/>
        <v>33.180000000000291</v>
      </c>
      <c r="Z508" s="4">
        <f t="shared" si="189"/>
        <v>177</v>
      </c>
      <c r="AA508" s="4">
        <f t="shared" si="190"/>
        <v>176.31999999999971</v>
      </c>
      <c r="AC508" s="4">
        <f t="shared" si="191"/>
        <v>141.31999999999971</v>
      </c>
      <c r="AD508" s="4">
        <f t="shared" si="187"/>
        <v>519.92999999999938</v>
      </c>
      <c r="AG508" s="4">
        <f t="shared" si="188"/>
        <v>15.079999999999927</v>
      </c>
      <c r="AH508" s="4">
        <f t="shared" si="192"/>
        <v>91.039999999999964</v>
      </c>
      <c r="AI508" s="4">
        <f t="shared" si="193"/>
        <v>66.800000000000182</v>
      </c>
      <c r="AK508" s="4">
        <f t="shared" si="194"/>
        <v>176.31999999999971</v>
      </c>
      <c r="AL508" s="4">
        <f t="shared" si="195"/>
        <v>-66.800000000000182</v>
      </c>
    </row>
    <row r="509" spans="1:38">
      <c r="A509" s="2">
        <f>Pairs!P509</f>
        <v>40898</v>
      </c>
      <c r="B509" s="5">
        <f>Pairs!Q509</f>
        <v>5918.72</v>
      </c>
      <c r="C509" s="5">
        <f>Pairs!R509</f>
        <v>5965.35</v>
      </c>
      <c r="D509" s="5">
        <f>Pairs!S509</f>
        <v>5771.62</v>
      </c>
      <c r="E509" s="5">
        <f>Pairs!T509</f>
        <v>5791.53</v>
      </c>
      <c r="F509" s="4">
        <f t="shared" si="172"/>
        <v>193.73000000000047</v>
      </c>
      <c r="G509" s="4">
        <f t="shared" si="186"/>
        <v>152.65166666666687</v>
      </c>
      <c r="H509" s="9">
        <f t="shared" si="173"/>
        <v>-55.5</v>
      </c>
      <c r="I509" s="4">
        <f t="shared" si="179"/>
        <v>23.277999999999885</v>
      </c>
      <c r="K509" s="16">
        <f t="shared" si="177"/>
        <v>0.68523139745916462</v>
      </c>
      <c r="L509" s="4">
        <f t="shared" si="178"/>
        <v>176.31999999999971</v>
      </c>
      <c r="M509" s="6">
        <f t="shared" si="182"/>
        <v>0.68523139745916462</v>
      </c>
      <c r="N509" s="4">
        <f t="shared" si="183"/>
        <v>176.31999999999971</v>
      </c>
      <c r="O509" s="6">
        <f t="shared" si="184"/>
        <v>0.3823417721518978</v>
      </c>
      <c r="P509" s="4">
        <f t="shared" si="185"/>
        <v>316</v>
      </c>
      <c r="Q509" s="13"/>
      <c r="R509" s="13"/>
      <c r="S509" s="4">
        <f t="shared" si="176"/>
        <v>118.32000000000062</v>
      </c>
      <c r="T509" s="6">
        <f t="shared" si="180"/>
        <v>1.671052631578952</v>
      </c>
      <c r="U509" s="4">
        <f t="shared" si="174"/>
        <v>75.409999999999854</v>
      </c>
      <c r="V509" s="6">
        <f t="shared" si="181"/>
        <v>0.57231170598911085</v>
      </c>
      <c r="X509" s="4">
        <f t="shared" si="175"/>
        <v>75.409999999999854</v>
      </c>
      <c r="Z509" s="4">
        <f t="shared" si="189"/>
        <v>118.32000000000062</v>
      </c>
      <c r="AA509" s="4">
        <f t="shared" si="190"/>
        <v>55.5</v>
      </c>
      <c r="AC509" s="4">
        <f t="shared" si="191"/>
        <v>20.5</v>
      </c>
      <c r="AD509" s="4">
        <f t="shared" si="187"/>
        <v>541.33999999999924</v>
      </c>
      <c r="AG509" s="4">
        <f t="shared" si="188"/>
        <v>46.630000000000109</v>
      </c>
      <c r="AH509" s="4">
        <f t="shared" si="192"/>
        <v>91.039999999999964</v>
      </c>
      <c r="AI509" s="4">
        <f t="shared" si="193"/>
        <v>66.800000000000182</v>
      </c>
      <c r="AK509" s="4">
        <f t="shared" si="194"/>
        <v>-66.800000000000182</v>
      </c>
      <c r="AL509" s="4">
        <f t="shared" si="195"/>
        <v>-66.800000000000182</v>
      </c>
    </row>
    <row r="510" spans="1:38">
      <c r="A510" s="2">
        <f>Pairs!P510</f>
        <v>40899</v>
      </c>
      <c r="B510" s="5">
        <f>Pairs!Q510</f>
        <v>5830.13</v>
      </c>
      <c r="C510" s="5">
        <f>Pairs!R510</f>
        <v>5886.18</v>
      </c>
      <c r="D510" s="5">
        <f>Pairs!S510</f>
        <v>5820.44</v>
      </c>
      <c r="E510" s="5">
        <f>Pairs!T510</f>
        <v>5852.18</v>
      </c>
      <c r="F510" s="4">
        <f t="shared" si="172"/>
        <v>65.740000000000691</v>
      </c>
      <c r="G510" s="4">
        <f t="shared" si="186"/>
        <v>150.7175000000002</v>
      </c>
      <c r="H510" s="9">
        <f t="shared" si="173"/>
        <v>60.650000000000546</v>
      </c>
      <c r="I510" s="4">
        <f t="shared" si="179"/>
        <v>24.312000000000079</v>
      </c>
      <c r="K510" s="16">
        <f t="shared" si="177"/>
        <v>1</v>
      </c>
      <c r="L510" s="4">
        <f t="shared" si="178"/>
        <v>181.47000000000025</v>
      </c>
      <c r="M510" s="6">
        <f t="shared" si="182"/>
        <v>1</v>
      </c>
      <c r="N510" s="4">
        <f t="shared" si="183"/>
        <v>181.47000000000025</v>
      </c>
      <c r="O510" s="6">
        <f t="shared" si="184"/>
        <v>1</v>
      </c>
      <c r="P510" s="4">
        <f t="shared" si="185"/>
        <v>181.47000000000025</v>
      </c>
      <c r="Q510" s="13"/>
      <c r="R510" s="13"/>
      <c r="S510" s="4">
        <f t="shared" si="176"/>
        <v>94.650000000000546</v>
      </c>
      <c r="T510" s="6">
        <f t="shared" si="180"/>
        <v>1.222039473684214</v>
      </c>
      <c r="U510" s="4">
        <f t="shared" si="174"/>
        <v>-28.909999999999854</v>
      </c>
      <c r="V510" s="6">
        <f t="shared" si="181"/>
        <v>0.84919464609800255</v>
      </c>
      <c r="X510" s="4">
        <f t="shared" si="175"/>
        <v>-28.909999999999854</v>
      </c>
      <c r="Z510" s="4">
        <f t="shared" si="189"/>
        <v>94.650000000000546</v>
      </c>
      <c r="AA510" s="4">
        <f t="shared" si="190"/>
        <v>60.650000000000546</v>
      </c>
      <c r="AC510" s="4">
        <f t="shared" si="191"/>
        <v>25.650000000000546</v>
      </c>
      <c r="AD510" s="4">
        <f t="shared" si="187"/>
        <v>481.69999999999982</v>
      </c>
      <c r="AG510" s="4">
        <f t="shared" si="188"/>
        <v>9.6900000000005093</v>
      </c>
      <c r="AH510" s="4">
        <f t="shared" si="192"/>
        <v>91.039999999999964</v>
      </c>
      <c r="AI510" s="4">
        <f t="shared" si="193"/>
        <v>58.680000000000291</v>
      </c>
      <c r="AK510" s="4">
        <f t="shared" si="194"/>
        <v>60.650000000000546</v>
      </c>
      <c r="AL510" s="4">
        <f t="shared" si="195"/>
        <v>-58.680000000000291</v>
      </c>
    </row>
    <row r="511" spans="1:38">
      <c r="A511" s="2">
        <f>Pairs!P511</f>
        <v>40900</v>
      </c>
      <c r="B511" s="5">
        <f>Pairs!Q511</f>
        <v>5905.18</v>
      </c>
      <c r="C511" s="5">
        <f>Pairs!R511</f>
        <v>5913.41</v>
      </c>
      <c r="D511" s="5">
        <f>Pairs!S511</f>
        <v>5844.64</v>
      </c>
      <c r="E511" s="5">
        <f>Pairs!T511</f>
        <v>5878.93</v>
      </c>
      <c r="F511" s="4">
        <f t="shared" si="172"/>
        <v>68.769999999999527</v>
      </c>
      <c r="G511" s="4">
        <f t="shared" si="186"/>
        <v>138.32416666666686</v>
      </c>
      <c r="H511" s="9">
        <f t="shared" si="173"/>
        <v>26.75</v>
      </c>
      <c r="I511" s="4">
        <f t="shared" si="179"/>
        <v>35.430000000000106</v>
      </c>
      <c r="K511" s="16">
        <f t="shared" si="177"/>
        <v>1</v>
      </c>
      <c r="L511" s="4">
        <f t="shared" si="178"/>
        <v>208.22000000000025</v>
      </c>
      <c r="M511" s="6">
        <f t="shared" si="182"/>
        <v>1</v>
      </c>
      <c r="N511" s="4">
        <f t="shared" si="183"/>
        <v>208.22000000000025</v>
      </c>
      <c r="O511" s="6">
        <f t="shared" si="184"/>
        <v>1</v>
      </c>
      <c r="P511" s="4">
        <f t="shared" si="185"/>
        <v>208.22000000000025</v>
      </c>
      <c r="Q511" s="13"/>
      <c r="R511" s="13"/>
      <c r="S511" s="4">
        <f t="shared" si="176"/>
        <v>61.229999999999563</v>
      </c>
      <c r="T511" s="6">
        <f t="shared" si="180"/>
        <v>1.3374111423375736</v>
      </c>
      <c r="U511" s="4">
        <f t="shared" si="174"/>
        <v>7.5399999999999636</v>
      </c>
      <c r="V511" s="6">
        <f t="shared" si="181"/>
        <v>0.95845043257838791</v>
      </c>
      <c r="X511" s="4">
        <f t="shared" si="175"/>
        <v>7.5399999999999636</v>
      </c>
      <c r="Z511" s="4">
        <f t="shared" si="189"/>
        <v>61.229999999999563</v>
      </c>
      <c r="AA511" s="4">
        <f t="shared" si="190"/>
        <v>26.75</v>
      </c>
      <c r="AC511" s="4">
        <f t="shared" si="191"/>
        <v>-8.25</v>
      </c>
      <c r="AD511" s="4">
        <f t="shared" si="187"/>
        <v>396.17999999999938</v>
      </c>
      <c r="AG511" s="4">
        <f t="shared" si="188"/>
        <v>8.2299999999995634</v>
      </c>
      <c r="AH511" s="4">
        <f t="shared" si="192"/>
        <v>91.039999999999964</v>
      </c>
      <c r="AI511" s="4">
        <f t="shared" si="193"/>
        <v>58.680000000000291</v>
      </c>
      <c r="AK511" s="4">
        <f t="shared" si="194"/>
        <v>26.75</v>
      </c>
      <c r="AL511" s="4">
        <f t="shared" si="195"/>
        <v>-58.680000000000291</v>
      </c>
    </row>
    <row r="512" spans="1:38">
      <c r="A512" s="2">
        <f>Pairs!P512</f>
        <v>40904</v>
      </c>
      <c r="B512" s="5">
        <f>Pairs!Q512</f>
        <v>5900.7</v>
      </c>
      <c r="C512" s="5">
        <f>Pairs!R512</f>
        <v>5924.38</v>
      </c>
      <c r="D512" s="5">
        <f>Pairs!S512</f>
        <v>5877.98</v>
      </c>
      <c r="E512" s="5">
        <f>Pairs!T512</f>
        <v>5889.76</v>
      </c>
      <c r="F512" s="4">
        <f t="shared" si="172"/>
        <v>46.400000000000546</v>
      </c>
      <c r="G512" s="4">
        <f t="shared" si="186"/>
        <v>124.81250000000023</v>
      </c>
      <c r="H512" s="9">
        <f t="shared" si="173"/>
        <v>10.829999999999927</v>
      </c>
      <c r="I512" s="4">
        <f t="shared" si="179"/>
        <v>43.810000000000038</v>
      </c>
      <c r="K512" s="16">
        <f t="shared" si="177"/>
        <v>1</v>
      </c>
      <c r="L512" s="4">
        <f t="shared" si="178"/>
        <v>98.230000000000473</v>
      </c>
      <c r="M512" s="6">
        <f t="shared" si="182"/>
        <v>1</v>
      </c>
      <c r="N512" s="4">
        <f t="shared" si="183"/>
        <v>219.05000000000018</v>
      </c>
      <c r="O512" s="6">
        <f t="shared" si="184"/>
        <v>1</v>
      </c>
      <c r="P512" s="4">
        <f t="shared" si="185"/>
        <v>219.05000000000018</v>
      </c>
      <c r="Q512" s="13"/>
      <c r="R512" s="13"/>
      <c r="S512" s="4">
        <f t="shared" si="176"/>
        <v>45.449999999999818</v>
      </c>
      <c r="T512" s="6">
        <f t="shared" si="180"/>
        <v>1.2182787436365372</v>
      </c>
      <c r="U512" s="4">
        <f t="shared" si="174"/>
        <v>0.9500000000007276</v>
      </c>
      <c r="V512" s="6">
        <f t="shared" si="181"/>
        <v>0.99543751800979385</v>
      </c>
      <c r="X512" s="4">
        <f t="shared" si="175"/>
        <v>0.9500000000007276</v>
      </c>
      <c r="Z512" s="4">
        <f t="shared" si="189"/>
        <v>45.449999999999818</v>
      </c>
      <c r="AA512" s="4">
        <f t="shared" si="190"/>
        <v>10.829999999999927</v>
      </c>
      <c r="AC512" s="4">
        <f t="shared" si="191"/>
        <v>-24.170000000000073</v>
      </c>
      <c r="AD512" s="4">
        <f t="shared" si="187"/>
        <v>205.72999999999956</v>
      </c>
      <c r="AG512" s="4">
        <f t="shared" si="188"/>
        <v>22.720000000000255</v>
      </c>
      <c r="AH512" s="4">
        <f t="shared" si="192"/>
        <v>91.039999999999964</v>
      </c>
      <c r="AI512" s="4">
        <f t="shared" si="193"/>
        <v>51.910000000000764</v>
      </c>
      <c r="AK512" s="4">
        <f t="shared" si="194"/>
        <v>10.829999999999927</v>
      </c>
      <c r="AL512" s="4">
        <f t="shared" si="195"/>
        <v>-10.829999999999927</v>
      </c>
    </row>
    <row r="513" spans="1:38">
      <c r="A513" s="2">
        <f>Pairs!P513</f>
        <v>40905</v>
      </c>
      <c r="B513" s="5">
        <f>Pairs!Q513</f>
        <v>5875.87</v>
      </c>
      <c r="C513" s="5">
        <f>Pairs!R513</f>
        <v>5901.35</v>
      </c>
      <c r="D513" s="5">
        <f>Pairs!S513</f>
        <v>5771.27</v>
      </c>
      <c r="E513" s="5">
        <f>Pairs!T513</f>
        <v>5771.27</v>
      </c>
      <c r="F513" s="4">
        <f t="shared" si="172"/>
        <v>130.07999999999993</v>
      </c>
      <c r="G513" s="4">
        <f t="shared" si="186"/>
        <v>118.59500000000018</v>
      </c>
      <c r="H513" s="9">
        <f t="shared" si="173"/>
        <v>-118.48999999999978</v>
      </c>
      <c r="I513" s="4">
        <f t="shared" si="179"/>
        <v>-15.151999999999862</v>
      </c>
      <c r="K513" s="16">
        <f t="shared" si="177"/>
        <v>0</v>
      </c>
      <c r="L513" s="4">
        <f t="shared" si="178"/>
        <v>118.48999999999978</v>
      </c>
      <c r="M513" s="6">
        <f t="shared" si="182"/>
        <v>0.45907327094270861</v>
      </c>
      <c r="N513" s="4">
        <f t="shared" si="183"/>
        <v>219.05000000000018</v>
      </c>
      <c r="O513" s="6">
        <f t="shared" si="184"/>
        <v>0.45907327094270861</v>
      </c>
      <c r="P513" s="4">
        <f t="shared" si="185"/>
        <v>219.05000000000018</v>
      </c>
      <c r="Q513" s="13"/>
      <c r="R513" s="13"/>
      <c r="S513" s="4">
        <f t="shared" si="176"/>
        <v>11.590000000000146</v>
      </c>
      <c r="T513" s="6">
        <f t="shared" si="180"/>
        <v>1.1179883945841402</v>
      </c>
      <c r="U513" s="4">
        <f t="shared" si="174"/>
        <v>118.48999999999978</v>
      </c>
      <c r="V513" s="6">
        <f t="shared" si="181"/>
        <v>-0.20625063626182644</v>
      </c>
      <c r="X513" s="4">
        <f t="shared" si="175"/>
        <v>11.590000000000146</v>
      </c>
      <c r="Z513" s="4">
        <f t="shared" si="189"/>
        <v>118.48999999999978</v>
      </c>
      <c r="AA513" s="4">
        <f t="shared" si="190"/>
        <v>118.48999999999978</v>
      </c>
      <c r="AC513" s="4">
        <f t="shared" si="191"/>
        <v>83.489999999999782</v>
      </c>
      <c r="AD513" s="4">
        <f t="shared" si="187"/>
        <v>313.04999999999927</v>
      </c>
      <c r="AG513" s="4">
        <f t="shared" si="188"/>
        <v>25.480000000000473</v>
      </c>
      <c r="AH513" s="4">
        <f t="shared" si="192"/>
        <v>91.039999999999964</v>
      </c>
      <c r="AI513" s="4">
        <f t="shared" si="193"/>
        <v>51.910000000000764</v>
      </c>
      <c r="AK513" s="4">
        <f t="shared" si="194"/>
        <v>-51.910000000000764</v>
      </c>
      <c r="AL513" s="4">
        <f t="shared" si="195"/>
        <v>118.48999999999978</v>
      </c>
    </row>
    <row r="514" spans="1:38">
      <c r="A514" s="2">
        <f>Pairs!P514</f>
        <v>40906</v>
      </c>
      <c r="B514" s="5">
        <f>Pairs!Q514</f>
        <v>5804.13</v>
      </c>
      <c r="C514" s="5">
        <f>Pairs!R514</f>
        <v>5848.78</v>
      </c>
      <c r="D514" s="5">
        <f>Pairs!S514</f>
        <v>5775.79</v>
      </c>
      <c r="E514" s="5">
        <f>Pairs!T514</f>
        <v>5848.78</v>
      </c>
      <c r="F514" s="4">
        <f t="shared" si="172"/>
        <v>72.989999999999782</v>
      </c>
      <c r="G514" s="4">
        <f t="shared" si="186"/>
        <v>110.7508333333335</v>
      </c>
      <c r="H514" s="9">
        <f t="shared" si="173"/>
        <v>77.509999999999309</v>
      </c>
      <c r="I514" s="4">
        <f t="shared" si="179"/>
        <v>11.45</v>
      </c>
      <c r="K514" s="16">
        <f t="shared" si="177"/>
        <v>0.6541480293695624</v>
      </c>
      <c r="L514" s="4">
        <f t="shared" si="178"/>
        <v>118.48999999999978</v>
      </c>
      <c r="M514" s="6">
        <f t="shared" si="182"/>
        <v>0.6541480293695624</v>
      </c>
      <c r="N514" s="4">
        <f t="shared" si="183"/>
        <v>118.48999999999978</v>
      </c>
      <c r="O514" s="6">
        <f t="shared" si="184"/>
        <v>0.81291942478885904</v>
      </c>
      <c r="P514" s="4">
        <f t="shared" si="185"/>
        <v>219.05000000000018</v>
      </c>
      <c r="Q514" s="13"/>
      <c r="R514" s="13"/>
      <c r="S514" s="4">
        <f t="shared" si="176"/>
        <v>77.509999999999309</v>
      </c>
      <c r="T514" s="6">
        <f t="shared" si="180"/>
        <v>0.6541480293695624</v>
      </c>
      <c r="U514" s="4">
        <f t="shared" si="174"/>
        <v>-4.5199999999995271</v>
      </c>
      <c r="V514" s="6">
        <f t="shared" si="181"/>
        <v>3.8146679044641196E-2</v>
      </c>
      <c r="X514" s="4">
        <f t="shared" si="175"/>
        <v>-4.5199999999995271</v>
      </c>
      <c r="Z514" s="4">
        <f t="shared" si="189"/>
        <v>77.509999999999309</v>
      </c>
      <c r="AA514" s="4">
        <f t="shared" si="190"/>
        <v>77.509999999999309</v>
      </c>
      <c r="AC514" s="4">
        <f t="shared" si="191"/>
        <v>42.509999999999309</v>
      </c>
      <c r="AD514" s="4">
        <f t="shared" si="187"/>
        <v>291.43999999999869</v>
      </c>
      <c r="AG514" s="4">
        <f t="shared" si="188"/>
        <v>28.340000000000146</v>
      </c>
      <c r="AH514" s="4">
        <f t="shared" si="192"/>
        <v>91.039999999999964</v>
      </c>
      <c r="AI514" s="4">
        <f t="shared" si="193"/>
        <v>51.910000000000764</v>
      </c>
      <c r="AK514" s="4">
        <f t="shared" si="194"/>
        <v>77.509999999999309</v>
      </c>
      <c r="AL514" s="4">
        <f t="shared" si="195"/>
        <v>-51.910000000000764</v>
      </c>
    </row>
    <row r="515" spans="1:38">
      <c r="A515" s="2">
        <f>Pairs!P515</f>
        <v>40907</v>
      </c>
      <c r="B515" s="5">
        <f>Pairs!Q515</f>
        <v>5867.03</v>
      </c>
      <c r="C515" s="5">
        <f>Pairs!R515</f>
        <v>5898.35</v>
      </c>
      <c r="D515" s="5">
        <f>Pairs!S515</f>
        <v>5817.71</v>
      </c>
      <c r="E515" s="5">
        <f>Pairs!T515</f>
        <v>5898.35</v>
      </c>
      <c r="F515" s="4">
        <f t="shared" ref="F515:F578" si="196">C515-D515</f>
        <v>80.640000000000327</v>
      </c>
      <c r="G515" s="4">
        <f t="shared" si="186"/>
        <v>107.61166666666684</v>
      </c>
      <c r="H515" s="9">
        <f t="shared" si="173"/>
        <v>49.570000000000618</v>
      </c>
      <c r="I515" s="4">
        <f t="shared" si="179"/>
        <v>9.2340000000000142</v>
      </c>
      <c r="K515" s="16">
        <f t="shared" si="177"/>
        <v>1</v>
      </c>
      <c r="L515" s="4">
        <f t="shared" si="178"/>
        <v>127.07999999999993</v>
      </c>
      <c r="M515" s="6">
        <f t="shared" si="182"/>
        <v>1</v>
      </c>
      <c r="N515" s="4">
        <f t="shared" si="183"/>
        <v>127.07999999999993</v>
      </c>
      <c r="O515" s="6">
        <f t="shared" si="184"/>
        <v>1</v>
      </c>
      <c r="P515" s="4">
        <f t="shared" si="185"/>
        <v>227.64000000000033</v>
      </c>
      <c r="Q515" s="13"/>
      <c r="R515" s="13"/>
      <c r="S515" s="4">
        <f t="shared" si="176"/>
        <v>49.570000000000618</v>
      </c>
      <c r="T515" s="6">
        <f t="shared" si="180"/>
        <v>1.0724955692463514</v>
      </c>
      <c r="U515" s="4">
        <f t="shared" si="174"/>
        <v>31.069999999999709</v>
      </c>
      <c r="V515" s="6">
        <f t="shared" si="181"/>
        <v>0.39193180859143967</v>
      </c>
      <c r="X515" s="4">
        <f t="shared" si="175"/>
        <v>31.069999999999709</v>
      </c>
      <c r="Z515" s="4">
        <f t="shared" si="189"/>
        <v>49.570000000000618</v>
      </c>
      <c r="AA515" s="4">
        <f t="shared" si="190"/>
        <v>49.570000000000618</v>
      </c>
      <c r="AC515" s="4">
        <f t="shared" si="191"/>
        <v>14.570000000000618</v>
      </c>
      <c r="AD515" s="4">
        <f t="shared" si="187"/>
        <v>285.52999999999975</v>
      </c>
      <c r="AG515" s="4">
        <f t="shared" si="188"/>
        <v>31.320000000000618</v>
      </c>
      <c r="AH515" s="4">
        <f t="shared" si="192"/>
        <v>91.039999999999964</v>
      </c>
      <c r="AI515" s="4">
        <f t="shared" si="193"/>
        <v>51.039999999999964</v>
      </c>
      <c r="AK515" s="4">
        <f t="shared" si="194"/>
        <v>49.570000000000618</v>
      </c>
      <c r="AL515" s="4">
        <f t="shared" si="195"/>
        <v>-49.570000000000618</v>
      </c>
    </row>
    <row r="516" spans="1:38">
      <c r="A516" s="2">
        <f>Pairs!P516</f>
        <v>40911</v>
      </c>
      <c r="B516" s="5">
        <f>Pairs!Q516</f>
        <v>6124.11</v>
      </c>
      <c r="C516" s="5">
        <f>Pairs!R516</f>
        <v>6179.03</v>
      </c>
      <c r="D516" s="5">
        <f>Pairs!S516</f>
        <v>6108.62</v>
      </c>
      <c r="E516" s="5">
        <f>Pairs!T516</f>
        <v>6166.57</v>
      </c>
      <c r="F516" s="4">
        <f t="shared" si="196"/>
        <v>70.409999999999854</v>
      </c>
      <c r="G516" s="4">
        <f t="shared" si="186"/>
        <v>105.44083333333349</v>
      </c>
      <c r="H516" s="9">
        <f t="shared" ref="H516:H579" si="197">E516-E515</f>
        <v>268.21999999999935</v>
      </c>
      <c r="I516" s="4">
        <f t="shared" si="179"/>
        <v>57.527999999999885</v>
      </c>
      <c r="K516" s="16">
        <f t="shared" si="177"/>
        <v>1</v>
      </c>
      <c r="L516" s="4">
        <f t="shared" si="178"/>
        <v>395.29999999999927</v>
      </c>
      <c r="M516" s="6">
        <f t="shared" si="182"/>
        <v>1</v>
      </c>
      <c r="N516" s="4">
        <f t="shared" si="183"/>
        <v>395.29999999999927</v>
      </c>
      <c r="O516" s="6">
        <f t="shared" si="184"/>
        <v>1</v>
      </c>
      <c r="P516" s="4">
        <f t="shared" si="185"/>
        <v>395.29999999999927</v>
      </c>
      <c r="Q516" s="13"/>
      <c r="R516" s="13"/>
      <c r="S516" s="4">
        <f t="shared" si="176"/>
        <v>280.67999999999938</v>
      </c>
      <c r="T516" s="6">
        <f t="shared" si="180"/>
        <v>3.2086874409820552</v>
      </c>
      <c r="U516" s="4">
        <f t="shared" ref="U516:U579" si="198">E515-D516</f>
        <v>-210.26999999999953</v>
      </c>
      <c r="V516" s="6">
        <f t="shared" si="181"/>
        <v>2.6546270066100068</v>
      </c>
      <c r="X516" s="4">
        <f t="shared" ref="X516:X579" si="199">IF(S516&gt;U516,U516,S516)</f>
        <v>-210.26999999999953</v>
      </c>
      <c r="Z516" s="4">
        <f t="shared" si="189"/>
        <v>280.67999999999938</v>
      </c>
      <c r="AA516" s="4">
        <f t="shared" si="190"/>
        <v>268.21999999999935</v>
      </c>
      <c r="AC516" s="4">
        <f t="shared" si="191"/>
        <v>200</v>
      </c>
      <c r="AD516" s="4">
        <f t="shared" si="187"/>
        <v>491.6899999999996</v>
      </c>
      <c r="AG516" s="4">
        <f t="shared" si="188"/>
        <v>15.489999999999782</v>
      </c>
      <c r="AH516" s="4">
        <f t="shared" si="192"/>
        <v>91.039999999999964</v>
      </c>
      <c r="AI516" s="4">
        <f t="shared" si="193"/>
        <v>51.039999999999964</v>
      </c>
      <c r="AK516" s="4">
        <f t="shared" si="194"/>
        <v>268.21999999999935</v>
      </c>
      <c r="AL516" s="4">
        <f t="shared" si="195"/>
        <v>-51.039999999999964</v>
      </c>
    </row>
    <row r="517" spans="1:38">
      <c r="A517" s="2">
        <f>Pairs!P517</f>
        <v>40912</v>
      </c>
      <c r="B517" s="5">
        <f>Pairs!Q517</f>
        <v>6141.26</v>
      </c>
      <c r="C517" s="5">
        <f>Pairs!R517</f>
        <v>6163.48</v>
      </c>
      <c r="D517" s="5">
        <f>Pairs!S517</f>
        <v>6088.06</v>
      </c>
      <c r="E517" s="5">
        <f>Pairs!T517</f>
        <v>6111.55</v>
      </c>
      <c r="F517" s="4">
        <f t="shared" si="196"/>
        <v>75.419999999999163</v>
      </c>
      <c r="G517" s="4">
        <f t="shared" si="186"/>
        <v>102.25000000000007</v>
      </c>
      <c r="H517" s="9">
        <f t="shared" si="197"/>
        <v>-55.019999999999527</v>
      </c>
      <c r="I517" s="4">
        <f t="shared" si="179"/>
        <v>44.35799999999999</v>
      </c>
      <c r="K517" s="16">
        <f t="shared" si="177"/>
        <v>0.86081457121173888</v>
      </c>
      <c r="L517" s="4">
        <f t="shared" si="178"/>
        <v>395.29999999999927</v>
      </c>
      <c r="M517" s="6">
        <f t="shared" si="182"/>
        <v>0.86081457121173888</v>
      </c>
      <c r="N517" s="4">
        <f t="shared" si="183"/>
        <v>395.29999999999927</v>
      </c>
      <c r="O517" s="6">
        <f t="shared" si="184"/>
        <v>0.86081457121173888</v>
      </c>
      <c r="P517" s="4">
        <f t="shared" si="185"/>
        <v>395.29999999999927</v>
      </c>
      <c r="Q517" s="13"/>
      <c r="R517" s="13"/>
      <c r="S517" s="4">
        <f t="shared" ref="S517:S580" si="200">C517-E516</f>
        <v>-3.0900000000001455</v>
      </c>
      <c r="T517" s="6">
        <f t="shared" si="180"/>
        <v>0.9921831520364276</v>
      </c>
      <c r="U517" s="4">
        <f t="shared" si="198"/>
        <v>78.509999999999309</v>
      </c>
      <c r="V517" s="6">
        <f t="shared" si="181"/>
        <v>0.80139134834303194</v>
      </c>
      <c r="X517" s="4">
        <f t="shared" si="199"/>
        <v>-3.0900000000001455</v>
      </c>
      <c r="Z517" s="4">
        <f t="shared" si="189"/>
        <v>78.509999999999309</v>
      </c>
      <c r="AA517" s="4">
        <f t="shared" si="190"/>
        <v>55.019999999999527</v>
      </c>
      <c r="AC517" s="4">
        <f t="shared" si="191"/>
        <v>20.019999999999527</v>
      </c>
      <c r="AD517" s="4">
        <f t="shared" si="187"/>
        <v>515.63999999999942</v>
      </c>
      <c r="AG517" s="4">
        <f t="shared" si="188"/>
        <v>22.219999999999345</v>
      </c>
      <c r="AH517" s="4">
        <f t="shared" si="192"/>
        <v>91.039999999999964</v>
      </c>
      <c r="AI517" s="4">
        <f t="shared" si="193"/>
        <v>51.039999999999964</v>
      </c>
      <c r="AK517" s="4">
        <f t="shared" si="194"/>
        <v>-51.039999999999964</v>
      </c>
      <c r="AL517" s="4">
        <f t="shared" si="195"/>
        <v>55.019999999999527</v>
      </c>
    </row>
    <row r="518" spans="1:38">
      <c r="A518" s="2">
        <f>Pairs!P518</f>
        <v>40913</v>
      </c>
      <c r="B518" s="5">
        <f>Pairs!Q518</f>
        <v>6121.34</v>
      </c>
      <c r="C518" s="5">
        <f>Pairs!R518</f>
        <v>6130.1</v>
      </c>
      <c r="D518" s="5">
        <f>Pairs!S518</f>
        <v>6040.94</v>
      </c>
      <c r="E518" s="5">
        <f>Pairs!T518</f>
        <v>6095.99</v>
      </c>
      <c r="F518" s="4">
        <f t="shared" si="196"/>
        <v>89.160000000000764</v>
      </c>
      <c r="G518" s="4">
        <f t="shared" si="186"/>
        <v>102.88083333333346</v>
      </c>
      <c r="H518" s="9">
        <f t="shared" si="197"/>
        <v>-15.5600000000004</v>
      </c>
      <c r="I518" s="4">
        <f t="shared" si="179"/>
        <v>64.943999999999875</v>
      </c>
      <c r="K518" s="16">
        <f t="shared" si="177"/>
        <v>0.77790364706252579</v>
      </c>
      <c r="L518" s="4">
        <f t="shared" si="178"/>
        <v>317.78999999999996</v>
      </c>
      <c r="M518" s="6">
        <f t="shared" si="182"/>
        <v>0.82145206172527185</v>
      </c>
      <c r="N518" s="4">
        <f t="shared" si="183"/>
        <v>395.29999999999927</v>
      </c>
      <c r="O518" s="6">
        <f t="shared" si="184"/>
        <v>0.82145206172527185</v>
      </c>
      <c r="P518" s="4">
        <f t="shared" si="185"/>
        <v>395.29999999999927</v>
      </c>
      <c r="Q518" s="13"/>
      <c r="R518" s="13"/>
      <c r="S518" s="4">
        <f t="shared" si="200"/>
        <v>18.550000000000182</v>
      </c>
      <c r="T518" s="6">
        <f t="shared" si="180"/>
        <v>0.90774095623577178</v>
      </c>
      <c r="U518" s="4">
        <f t="shared" si="198"/>
        <v>70.610000000000582</v>
      </c>
      <c r="V518" s="6">
        <f t="shared" si="181"/>
        <v>0.68219074120920731</v>
      </c>
      <c r="X518" s="4">
        <f t="shared" si="199"/>
        <v>18.550000000000182</v>
      </c>
      <c r="Z518" s="4">
        <f t="shared" si="189"/>
        <v>70.610000000000582</v>
      </c>
      <c r="AA518" s="4">
        <f t="shared" si="190"/>
        <v>15.5600000000004</v>
      </c>
      <c r="AC518" s="4">
        <f t="shared" si="191"/>
        <v>-19.4399999999996</v>
      </c>
      <c r="AD518" s="4">
        <f t="shared" si="187"/>
        <v>354.88000000000011</v>
      </c>
      <c r="AG518" s="4">
        <f t="shared" si="188"/>
        <v>8.7600000000002183</v>
      </c>
      <c r="AH518" s="4">
        <f t="shared" si="192"/>
        <v>91.039999999999964</v>
      </c>
      <c r="AI518" s="4">
        <f t="shared" si="193"/>
        <v>51</v>
      </c>
      <c r="AK518" s="4">
        <f t="shared" si="194"/>
        <v>-51</v>
      </c>
      <c r="AL518" s="4">
        <f t="shared" si="195"/>
        <v>15.5600000000004</v>
      </c>
    </row>
    <row r="519" spans="1:38">
      <c r="A519" s="2">
        <f>Pairs!P519</f>
        <v>40914</v>
      </c>
      <c r="B519" s="5">
        <f>Pairs!Q519</f>
        <v>6114.64</v>
      </c>
      <c r="C519" s="5">
        <f>Pairs!R519</f>
        <v>6152.56</v>
      </c>
      <c r="D519" s="5">
        <f>Pairs!S519</f>
        <v>6012.64</v>
      </c>
      <c r="E519" s="5">
        <f>Pairs!T519</f>
        <v>6057.92</v>
      </c>
      <c r="F519" s="4">
        <f t="shared" si="196"/>
        <v>139.92000000000007</v>
      </c>
      <c r="G519" s="4">
        <f t="shared" si="186"/>
        <v>103.62000000000012</v>
      </c>
      <c r="H519" s="9">
        <f t="shared" si="197"/>
        <v>-38.069999999999709</v>
      </c>
      <c r="I519" s="4">
        <f t="shared" si="179"/>
        <v>41.828000000000067</v>
      </c>
      <c r="K519" s="16">
        <f t="shared" ref="K519:K582" si="201">(E519-MIN($E515:$E519))/(MAX($E515:$E519)-MIN($E515:$E519))</f>
        <v>0.59492207889046345</v>
      </c>
      <c r="L519" s="4">
        <f t="shared" ref="L519:L582" si="202">(MAX($E515:$E519)-MIN($E515:$E519))</f>
        <v>268.21999999999935</v>
      </c>
      <c r="M519" s="6">
        <f t="shared" si="182"/>
        <v>0.72514545914495365</v>
      </c>
      <c r="N519" s="4">
        <f t="shared" si="183"/>
        <v>395.29999999999927</v>
      </c>
      <c r="O519" s="6">
        <f t="shared" si="184"/>
        <v>0.72514545914495365</v>
      </c>
      <c r="P519" s="4">
        <f t="shared" si="185"/>
        <v>395.29999999999927</v>
      </c>
      <c r="Q519" s="13"/>
      <c r="R519" s="13"/>
      <c r="S519" s="4">
        <f t="shared" si="200"/>
        <v>56.570000000000618</v>
      </c>
      <c r="T519" s="6">
        <f t="shared" si="180"/>
        <v>0.95591428301708892</v>
      </c>
      <c r="U519" s="4">
        <f t="shared" si="198"/>
        <v>83.349999999999454</v>
      </c>
      <c r="V519" s="6">
        <f t="shared" si="181"/>
        <v>0.51562352496932129</v>
      </c>
      <c r="X519" s="4">
        <f t="shared" si="199"/>
        <v>56.570000000000618</v>
      </c>
      <c r="Z519" s="4">
        <f t="shared" si="189"/>
        <v>83.349999999999454</v>
      </c>
      <c r="AA519" s="4">
        <f t="shared" si="190"/>
        <v>38.069999999999709</v>
      </c>
      <c r="AC519" s="4">
        <f t="shared" si="191"/>
        <v>3.069999999999709</v>
      </c>
      <c r="AD519" s="4">
        <f t="shared" si="187"/>
        <v>337.44999999999982</v>
      </c>
      <c r="AG519" s="4">
        <f t="shared" si="188"/>
        <v>37.920000000000073</v>
      </c>
      <c r="AH519" s="4">
        <f t="shared" si="192"/>
        <v>91.039999999999964</v>
      </c>
      <c r="AI519" s="4">
        <f t="shared" si="193"/>
        <v>51</v>
      </c>
      <c r="AK519" s="4">
        <f t="shared" si="194"/>
        <v>-51</v>
      </c>
      <c r="AL519" s="4">
        <f t="shared" si="195"/>
        <v>-51</v>
      </c>
    </row>
    <row r="520" spans="1:38">
      <c r="A520" s="2">
        <f>Pairs!P520</f>
        <v>40917</v>
      </c>
      <c r="B520" s="5">
        <f>Pairs!Q520</f>
        <v>6061.26</v>
      </c>
      <c r="C520" s="5">
        <f>Pairs!R520</f>
        <v>6076.59</v>
      </c>
      <c r="D520" s="5">
        <f>Pairs!S520</f>
        <v>5987.75</v>
      </c>
      <c r="E520" s="5">
        <f>Pairs!T520</f>
        <v>6017.23</v>
      </c>
      <c r="F520" s="4">
        <f t="shared" si="196"/>
        <v>88.840000000000146</v>
      </c>
      <c r="G520" s="4">
        <f t="shared" si="186"/>
        <v>93.508333333333439</v>
      </c>
      <c r="H520" s="9">
        <f t="shared" si="197"/>
        <v>-40.690000000000509</v>
      </c>
      <c r="I520" s="4">
        <f t="shared" si="179"/>
        <v>23.77599999999984</v>
      </c>
      <c r="K520" s="16">
        <f t="shared" si="201"/>
        <v>0</v>
      </c>
      <c r="L520" s="4">
        <f t="shared" si="202"/>
        <v>149.34000000000015</v>
      </c>
      <c r="M520" s="6">
        <f t="shared" si="182"/>
        <v>0.53006702539412764</v>
      </c>
      <c r="N520" s="4">
        <f t="shared" si="183"/>
        <v>317.78999999999996</v>
      </c>
      <c r="O520" s="6">
        <f t="shared" si="184"/>
        <v>0.62221097900328759</v>
      </c>
      <c r="P520" s="4">
        <f t="shared" si="185"/>
        <v>395.29999999999927</v>
      </c>
      <c r="Q520" s="13"/>
      <c r="R520" s="13"/>
      <c r="S520" s="4">
        <f t="shared" si="200"/>
        <v>18.670000000000073</v>
      </c>
      <c r="T520" s="6">
        <f t="shared" si="180"/>
        <v>0.66452911788830149</v>
      </c>
      <c r="U520" s="4">
        <f t="shared" si="198"/>
        <v>70.170000000000073</v>
      </c>
      <c r="V520" s="6">
        <f t="shared" si="181"/>
        <v>0.33330847811497971</v>
      </c>
      <c r="X520" s="4">
        <f t="shared" si="199"/>
        <v>18.670000000000073</v>
      </c>
      <c r="Z520" s="4">
        <f t="shared" si="189"/>
        <v>70.170000000000073</v>
      </c>
      <c r="AA520" s="4">
        <f t="shared" si="190"/>
        <v>40.690000000000509</v>
      </c>
      <c r="AC520" s="4">
        <f t="shared" si="191"/>
        <v>5.6900000000005093</v>
      </c>
      <c r="AD520" s="4">
        <f t="shared" si="187"/>
        <v>317.48999999999978</v>
      </c>
      <c r="AG520" s="4">
        <f t="shared" si="188"/>
        <v>15.329999999999927</v>
      </c>
      <c r="AH520" s="4">
        <f t="shared" si="192"/>
        <v>91.039999999999964</v>
      </c>
      <c r="AI520" s="4">
        <f t="shared" si="193"/>
        <v>51</v>
      </c>
      <c r="AK520" s="4">
        <f t="shared" si="194"/>
        <v>-51</v>
      </c>
      <c r="AL520" s="4">
        <f t="shared" si="195"/>
        <v>40.690000000000509</v>
      </c>
    </row>
    <row r="521" spans="1:38">
      <c r="A521" s="2">
        <f>Pairs!P521</f>
        <v>40918</v>
      </c>
      <c r="B521" s="5">
        <f>Pairs!Q521</f>
        <v>6090.87</v>
      </c>
      <c r="C521" s="5">
        <f>Pairs!R521</f>
        <v>6191.29</v>
      </c>
      <c r="D521" s="5">
        <f>Pairs!S521</f>
        <v>6069.36</v>
      </c>
      <c r="E521" s="5">
        <f>Pairs!T521</f>
        <v>6162.98</v>
      </c>
      <c r="F521" s="4">
        <f t="shared" si="196"/>
        <v>121.93000000000029</v>
      </c>
      <c r="G521" s="4">
        <f t="shared" si="186"/>
        <v>87.525000000000091</v>
      </c>
      <c r="H521" s="9">
        <f t="shared" si="197"/>
        <v>145.75</v>
      </c>
      <c r="I521" s="4">
        <f t="shared" ref="I521:I584" si="203">AVERAGE(H517:H521)</f>
        <v>-0.71800000000002906</v>
      </c>
      <c r="K521" s="16">
        <f t="shared" si="201"/>
        <v>1</v>
      </c>
      <c r="L521" s="4">
        <f t="shared" si="202"/>
        <v>145.75</v>
      </c>
      <c r="M521" s="6">
        <f t="shared" si="182"/>
        <v>0.9866154649168587</v>
      </c>
      <c r="N521" s="4">
        <f t="shared" si="183"/>
        <v>268.21999999999935</v>
      </c>
      <c r="O521" s="6">
        <f t="shared" si="184"/>
        <v>0.99091828990639985</v>
      </c>
      <c r="P521" s="4">
        <f t="shared" si="185"/>
        <v>395.29999999999927</v>
      </c>
      <c r="Q521" s="13"/>
      <c r="R521" s="13"/>
      <c r="S521" s="4">
        <f t="shared" si="200"/>
        <v>174.0600000000004</v>
      </c>
      <c r="T521" s="6">
        <f t="shared" si="180"/>
        <v>1.1655283246283663</v>
      </c>
      <c r="U521" s="4">
        <f t="shared" si="198"/>
        <v>-52.130000000000109</v>
      </c>
      <c r="V521" s="6">
        <f t="shared" si="181"/>
        <v>0.3490692379804477</v>
      </c>
      <c r="X521" s="4">
        <f t="shared" si="199"/>
        <v>-52.130000000000109</v>
      </c>
      <c r="Z521" s="4">
        <f t="shared" si="189"/>
        <v>174.0600000000004</v>
      </c>
      <c r="AA521" s="4">
        <f t="shared" si="190"/>
        <v>145.75</v>
      </c>
      <c r="AC521" s="4">
        <f t="shared" si="191"/>
        <v>110.75</v>
      </c>
      <c r="AD521" s="4">
        <f t="shared" si="187"/>
        <v>436.48999999999978</v>
      </c>
      <c r="AG521" s="4">
        <f t="shared" si="188"/>
        <v>21.510000000000218</v>
      </c>
      <c r="AH521" s="4">
        <f t="shared" si="192"/>
        <v>91.039999999999964</v>
      </c>
      <c r="AI521" s="4">
        <f t="shared" si="193"/>
        <v>51</v>
      </c>
      <c r="AK521" s="4">
        <f t="shared" si="194"/>
        <v>145.75</v>
      </c>
      <c r="AL521" s="4">
        <f t="shared" si="195"/>
        <v>-51</v>
      </c>
    </row>
    <row r="522" spans="1:38">
      <c r="A522" s="2">
        <f>Pairs!P522</f>
        <v>40919</v>
      </c>
      <c r="B522" s="5">
        <f>Pairs!Q522</f>
        <v>6148.45</v>
      </c>
      <c r="C522" s="5">
        <f>Pairs!R522</f>
        <v>6181.61</v>
      </c>
      <c r="D522" s="5">
        <f>Pairs!S522</f>
        <v>6106.03</v>
      </c>
      <c r="E522" s="5">
        <f>Pairs!T522</f>
        <v>6152.34</v>
      </c>
      <c r="F522" s="4">
        <f t="shared" si="196"/>
        <v>75.579999999999927</v>
      </c>
      <c r="G522" s="4">
        <f t="shared" si="186"/>
        <v>88.345000000000027</v>
      </c>
      <c r="H522" s="9">
        <f t="shared" si="197"/>
        <v>-10.639999999999418</v>
      </c>
      <c r="I522" s="4">
        <f t="shared" si="203"/>
        <v>8.1579999999999924</v>
      </c>
      <c r="K522" s="16">
        <f t="shared" si="201"/>
        <v>0.92699828473413781</v>
      </c>
      <c r="L522" s="4">
        <f t="shared" si="202"/>
        <v>145.75</v>
      </c>
      <c r="M522" s="6">
        <f t="shared" si="182"/>
        <v>0.90471407526450009</v>
      </c>
      <c r="N522" s="4">
        <f t="shared" si="183"/>
        <v>149.34000000000015</v>
      </c>
      <c r="O522" s="6">
        <f t="shared" si="184"/>
        <v>0.95522200195097529</v>
      </c>
      <c r="P522" s="4">
        <f t="shared" si="185"/>
        <v>317.78999999999996</v>
      </c>
      <c r="Q522" s="13"/>
      <c r="R522" s="13"/>
      <c r="S522" s="4">
        <f t="shared" si="200"/>
        <v>18.630000000000109</v>
      </c>
      <c r="T522" s="6">
        <f t="shared" ref="T522:T585" si="204">($C522-MIN($E517:$E521))/(MAX($E517:$E521)-MIN($E517:$E521))</f>
        <v>1.127821612349915</v>
      </c>
      <c r="U522" s="4">
        <f t="shared" si="198"/>
        <v>56.949999999999818</v>
      </c>
      <c r="V522" s="6">
        <f t="shared" ref="V522:V585" si="205">($D522-MIN($E517:$E521))/(MAX($E517:$E521)-MIN($E517:$E521))</f>
        <v>0.60926243567753124</v>
      </c>
      <c r="X522" s="4">
        <f t="shared" si="199"/>
        <v>18.630000000000109</v>
      </c>
      <c r="Z522" s="4">
        <f t="shared" si="189"/>
        <v>56.949999999999818</v>
      </c>
      <c r="AA522" s="4">
        <f t="shared" si="190"/>
        <v>10.639999999999418</v>
      </c>
      <c r="AC522" s="4">
        <f t="shared" si="191"/>
        <v>-24.360000000000582</v>
      </c>
      <c r="AD522" s="4">
        <f t="shared" si="187"/>
        <v>436.29999999999927</v>
      </c>
      <c r="AG522" s="4">
        <f t="shared" si="188"/>
        <v>33.159999999999854</v>
      </c>
      <c r="AH522" s="4">
        <f t="shared" si="192"/>
        <v>91.039999999999964</v>
      </c>
      <c r="AI522" s="4">
        <f t="shared" si="193"/>
        <v>51</v>
      </c>
      <c r="AK522" s="4">
        <f t="shared" si="194"/>
        <v>-51</v>
      </c>
      <c r="AL522" s="4">
        <f t="shared" si="195"/>
        <v>10.639999999999418</v>
      </c>
    </row>
    <row r="523" spans="1:38">
      <c r="A523" s="2">
        <f>Pairs!P523</f>
        <v>40920</v>
      </c>
      <c r="B523" s="5">
        <f>Pairs!Q523</f>
        <v>6160.09</v>
      </c>
      <c r="C523" s="5">
        <f>Pairs!R523</f>
        <v>6256.95</v>
      </c>
      <c r="D523" s="5">
        <f>Pairs!S523</f>
        <v>6148.85</v>
      </c>
      <c r="E523" s="5">
        <f>Pairs!T523</f>
        <v>6179.21</v>
      </c>
      <c r="F523" s="4">
        <f t="shared" si="196"/>
        <v>108.09999999999945</v>
      </c>
      <c r="G523" s="4">
        <f t="shared" si="186"/>
        <v>91.622500000000016</v>
      </c>
      <c r="H523" s="9">
        <f t="shared" si="197"/>
        <v>26.869999999999891</v>
      </c>
      <c r="I523" s="4">
        <f t="shared" si="203"/>
        <v>16.644000000000052</v>
      </c>
      <c r="K523" s="16">
        <f t="shared" si="201"/>
        <v>1</v>
      </c>
      <c r="L523" s="4">
        <f t="shared" si="202"/>
        <v>161.98000000000047</v>
      </c>
      <c r="M523" s="6">
        <f t="shared" si="182"/>
        <v>1</v>
      </c>
      <c r="N523" s="4">
        <f t="shared" si="183"/>
        <v>161.98000000000047</v>
      </c>
      <c r="O523" s="6">
        <f t="shared" si="184"/>
        <v>1</v>
      </c>
      <c r="P523" s="4">
        <f t="shared" si="185"/>
        <v>280.85999999999967</v>
      </c>
      <c r="Q523" s="13"/>
      <c r="R523" s="13"/>
      <c r="S523" s="4">
        <f t="shared" si="200"/>
        <v>104.60999999999967</v>
      </c>
      <c r="T523" s="6">
        <f t="shared" si="204"/>
        <v>1.6447341337907393</v>
      </c>
      <c r="U523" s="4">
        <f t="shared" si="198"/>
        <v>3.4899999999997817</v>
      </c>
      <c r="V523" s="6">
        <f t="shared" si="205"/>
        <v>0.90305317324185796</v>
      </c>
      <c r="X523" s="4">
        <f t="shared" si="199"/>
        <v>3.4899999999997817</v>
      </c>
      <c r="Z523" s="4">
        <f t="shared" si="189"/>
        <v>104.60999999999967</v>
      </c>
      <c r="AA523" s="4">
        <f t="shared" si="190"/>
        <v>26.869999999999891</v>
      </c>
      <c r="AC523" s="4">
        <f t="shared" si="191"/>
        <v>-8.1300000000001091</v>
      </c>
      <c r="AD523" s="4">
        <f t="shared" si="187"/>
        <v>344.67999999999938</v>
      </c>
      <c r="AG523" s="4">
        <f t="shared" si="188"/>
        <v>11.239999999999782</v>
      </c>
      <c r="AH523" s="4">
        <f t="shared" si="192"/>
        <v>91.039999999999964</v>
      </c>
      <c r="AI523" s="4">
        <f t="shared" si="193"/>
        <v>51</v>
      </c>
      <c r="AK523" s="4">
        <f t="shared" si="194"/>
        <v>26.869999999999891</v>
      </c>
      <c r="AL523" s="4">
        <f t="shared" si="195"/>
        <v>-51</v>
      </c>
    </row>
    <row r="524" spans="1:38">
      <c r="A524" s="2">
        <f>Pairs!P524</f>
        <v>40921</v>
      </c>
      <c r="B524" s="5">
        <f>Pairs!Q524</f>
        <v>6242.49</v>
      </c>
      <c r="C524" s="5">
        <f>Pairs!R524</f>
        <v>6245.38</v>
      </c>
      <c r="D524" s="5">
        <f>Pairs!S524</f>
        <v>6063.66</v>
      </c>
      <c r="E524" s="5">
        <f>Pairs!T524</f>
        <v>6143.08</v>
      </c>
      <c r="F524" s="4">
        <f t="shared" si="196"/>
        <v>181.72000000000025</v>
      </c>
      <c r="G524" s="4">
        <f t="shared" si="186"/>
        <v>102.89916666666666</v>
      </c>
      <c r="H524" s="9">
        <f t="shared" si="197"/>
        <v>-36.130000000000109</v>
      </c>
      <c r="I524" s="4">
        <f t="shared" si="203"/>
        <v>17.031999999999972</v>
      </c>
      <c r="K524" s="16">
        <f t="shared" si="201"/>
        <v>0.77694777132979376</v>
      </c>
      <c r="L524" s="4">
        <f t="shared" si="202"/>
        <v>161.98000000000047</v>
      </c>
      <c r="M524" s="6">
        <f t="shared" ref="M524:M587" si="206">(E524-MIN($E518:$E524))/(MAX($E518:$E524)-MIN($E518:$E524))</f>
        <v>0.77694777132979376</v>
      </c>
      <c r="N524" s="4">
        <f t="shared" ref="N524:N587" si="207">MAX($E518:$E524)-MIN($E518:$E524)</f>
        <v>161.98000000000047</v>
      </c>
      <c r="O524" s="6">
        <f t="shared" ref="O524:O587" si="208">(E524-MIN($E516:$E524))/(MAX($E516:$E524)-MIN($E516:$E524))</f>
        <v>0.77694777132979376</v>
      </c>
      <c r="P524" s="4">
        <f t="shared" ref="P524:P587" si="209">MAX($E516:$E524)-MIN($E516:$E524)</f>
        <v>161.98000000000047</v>
      </c>
      <c r="Q524" s="13"/>
      <c r="R524" s="13"/>
      <c r="S524" s="4">
        <f t="shared" si="200"/>
        <v>66.170000000000073</v>
      </c>
      <c r="T524" s="6">
        <f t="shared" si="204"/>
        <v>1.4085072231139639</v>
      </c>
      <c r="U524" s="4">
        <f t="shared" si="198"/>
        <v>115.55000000000018</v>
      </c>
      <c r="V524" s="6">
        <f t="shared" si="205"/>
        <v>0.28664032596616962</v>
      </c>
      <c r="X524" s="4">
        <f t="shared" si="199"/>
        <v>66.170000000000073</v>
      </c>
      <c r="Z524" s="4">
        <f t="shared" si="189"/>
        <v>115.55000000000018</v>
      </c>
      <c r="AA524" s="4">
        <f t="shared" si="190"/>
        <v>36.130000000000109</v>
      </c>
      <c r="AC524" s="4">
        <f t="shared" si="191"/>
        <v>1.1300000000001091</v>
      </c>
      <c r="AD524" s="4">
        <f t="shared" si="187"/>
        <v>303.30000000000018</v>
      </c>
      <c r="AG524" s="4">
        <f t="shared" si="188"/>
        <v>2.8900000000003274</v>
      </c>
      <c r="AH524" s="4">
        <f t="shared" si="192"/>
        <v>66.800000000000182</v>
      </c>
      <c r="AI524" s="4">
        <f t="shared" si="193"/>
        <v>46.630000000000109</v>
      </c>
      <c r="AK524" s="4">
        <f t="shared" si="194"/>
        <v>-46.630000000000109</v>
      </c>
      <c r="AL524" s="4">
        <f t="shared" si="195"/>
        <v>-46.630000000000109</v>
      </c>
    </row>
    <row r="525" spans="1:38">
      <c r="A525" s="2">
        <f>Pairs!P525</f>
        <v>40924</v>
      </c>
      <c r="B525" s="5">
        <f>Pairs!Q525</f>
        <v>6120.4</v>
      </c>
      <c r="C525" s="5">
        <f>Pairs!R525</f>
        <v>6232.21</v>
      </c>
      <c r="D525" s="5">
        <f>Pairs!S525</f>
        <v>6104.11</v>
      </c>
      <c r="E525" s="5">
        <f>Pairs!T525</f>
        <v>6220.01</v>
      </c>
      <c r="F525" s="4">
        <f t="shared" si="196"/>
        <v>128.10000000000036</v>
      </c>
      <c r="G525" s="4">
        <f t="shared" si="186"/>
        <v>102.7341666666667</v>
      </c>
      <c r="H525" s="9">
        <f t="shared" si="197"/>
        <v>76.930000000000291</v>
      </c>
      <c r="I525" s="4">
        <f t="shared" si="203"/>
        <v>40.556000000000132</v>
      </c>
      <c r="K525" s="16">
        <f t="shared" si="201"/>
        <v>1</v>
      </c>
      <c r="L525" s="4">
        <f t="shared" si="202"/>
        <v>76.930000000000291</v>
      </c>
      <c r="M525" s="6">
        <f t="shared" si="206"/>
        <v>1</v>
      </c>
      <c r="N525" s="4">
        <f t="shared" si="207"/>
        <v>202.78000000000065</v>
      </c>
      <c r="O525" s="6">
        <f t="shared" si="208"/>
        <v>1</v>
      </c>
      <c r="P525" s="4">
        <f t="shared" si="209"/>
        <v>202.78000000000065</v>
      </c>
      <c r="Q525" s="13"/>
      <c r="R525" s="13"/>
      <c r="S525" s="4">
        <f t="shared" si="200"/>
        <v>89.130000000000109</v>
      </c>
      <c r="T525" s="6">
        <f t="shared" si="204"/>
        <v>1.3272008889986409</v>
      </c>
      <c r="U525" s="4">
        <f t="shared" si="198"/>
        <v>38.970000000000255</v>
      </c>
      <c r="V525" s="6">
        <f t="shared" si="205"/>
        <v>0.53636251389060285</v>
      </c>
      <c r="X525" s="4">
        <f t="shared" si="199"/>
        <v>38.970000000000255</v>
      </c>
      <c r="Z525" s="4">
        <f t="shared" si="189"/>
        <v>89.130000000000109</v>
      </c>
      <c r="AA525" s="4">
        <f t="shared" si="190"/>
        <v>76.930000000000291</v>
      </c>
      <c r="AC525" s="4">
        <f t="shared" si="191"/>
        <v>41.930000000000291</v>
      </c>
      <c r="AD525" s="4">
        <f t="shared" si="187"/>
        <v>330.65999999999985</v>
      </c>
      <c r="AG525" s="4">
        <f t="shared" si="188"/>
        <v>16.289999999999964</v>
      </c>
      <c r="AH525" s="4">
        <f t="shared" si="192"/>
        <v>66.800000000000182</v>
      </c>
      <c r="AI525" s="4">
        <f t="shared" si="193"/>
        <v>46.630000000000109</v>
      </c>
      <c r="AK525" s="4">
        <f t="shared" si="194"/>
        <v>76.930000000000291</v>
      </c>
      <c r="AL525" s="4">
        <f t="shared" si="195"/>
        <v>-46.630000000000109</v>
      </c>
    </row>
    <row r="526" spans="1:38">
      <c r="A526" s="2">
        <f>Pairs!P526</f>
        <v>40925</v>
      </c>
      <c r="B526" s="5">
        <f>Pairs!Q526</f>
        <v>6301.91</v>
      </c>
      <c r="C526" s="5">
        <f>Pairs!R526</f>
        <v>6343.04</v>
      </c>
      <c r="D526" s="5">
        <f>Pairs!S526</f>
        <v>6270.97</v>
      </c>
      <c r="E526" s="5">
        <f>Pairs!T526</f>
        <v>6332.93</v>
      </c>
      <c r="F526" s="4">
        <f t="shared" si="196"/>
        <v>72.069999999999709</v>
      </c>
      <c r="G526" s="4">
        <f t="shared" si="186"/>
        <v>102.65750000000003</v>
      </c>
      <c r="H526" s="9">
        <f t="shared" si="197"/>
        <v>112.92000000000007</v>
      </c>
      <c r="I526" s="4">
        <f t="shared" si="203"/>
        <v>33.990000000000144</v>
      </c>
      <c r="K526" s="16">
        <f t="shared" si="201"/>
        <v>1</v>
      </c>
      <c r="L526" s="4">
        <f t="shared" si="202"/>
        <v>189.85000000000036</v>
      </c>
      <c r="M526" s="6">
        <f t="shared" si="206"/>
        <v>1</v>
      </c>
      <c r="N526" s="4">
        <f t="shared" si="207"/>
        <v>315.70000000000073</v>
      </c>
      <c r="O526" s="6">
        <f t="shared" si="208"/>
        <v>1</v>
      </c>
      <c r="P526" s="4">
        <f t="shared" si="209"/>
        <v>315.70000000000073</v>
      </c>
      <c r="Q526" s="13"/>
      <c r="R526" s="13"/>
      <c r="S526" s="4">
        <f t="shared" si="200"/>
        <v>123.02999999999975</v>
      </c>
      <c r="T526" s="6">
        <f t="shared" si="204"/>
        <v>2.5992460678538838</v>
      </c>
      <c r="U526" s="4">
        <f t="shared" si="198"/>
        <v>-50.960000000000036</v>
      </c>
      <c r="V526" s="6">
        <f t="shared" si="205"/>
        <v>1.6624203821656032</v>
      </c>
      <c r="X526" s="4">
        <f t="shared" si="199"/>
        <v>-50.960000000000036</v>
      </c>
      <c r="Z526" s="4">
        <f t="shared" si="189"/>
        <v>123.02999999999975</v>
      </c>
      <c r="AA526" s="4">
        <f t="shared" si="190"/>
        <v>112.92000000000007</v>
      </c>
      <c r="AC526" s="4">
        <f t="shared" si="191"/>
        <v>77.920000000000073</v>
      </c>
      <c r="AD526" s="4">
        <f t="shared" si="187"/>
        <v>208.57999999999993</v>
      </c>
      <c r="AG526" s="4">
        <f t="shared" si="188"/>
        <v>30.9399999999996</v>
      </c>
      <c r="AH526" s="4">
        <f t="shared" si="192"/>
        <v>66.800000000000182</v>
      </c>
      <c r="AI526" s="4">
        <f t="shared" si="193"/>
        <v>46.630000000000109</v>
      </c>
      <c r="AK526" s="4">
        <f t="shared" si="194"/>
        <v>112.92000000000007</v>
      </c>
      <c r="AL526" s="4">
        <f t="shared" si="195"/>
        <v>-46.630000000000109</v>
      </c>
    </row>
    <row r="527" spans="1:38">
      <c r="A527" s="2">
        <f>Pairs!P527</f>
        <v>40926</v>
      </c>
      <c r="B527" s="5">
        <f>Pairs!Q527</f>
        <v>6330.43</v>
      </c>
      <c r="C527" s="5">
        <f>Pairs!R527</f>
        <v>6399.43</v>
      </c>
      <c r="D527" s="5">
        <f>Pairs!S527</f>
        <v>6280.52</v>
      </c>
      <c r="E527" s="5">
        <f>Pairs!T527</f>
        <v>6354.57</v>
      </c>
      <c r="F527" s="4">
        <f t="shared" si="196"/>
        <v>118.90999999999985</v>
      </c>
      <c r="G527" s="4">
        <f t="shared" ref="G527:G590" si="210">AVERAGE(F516:F527)</f>
        <v>105.84666666666665</v>
      </c>
      <c r="H527" s="9">
        <f t="shared" si="197"/>
        <v>21.639999999999418</v>
      </c>
      <c r="I527" s="4">
        <f t="shared" si="203"/>
        <v>40.445999999999913</v>
      </c>
      <c r="K527" s="16">
        <f t="shared" si="201"/>
        <v>1</v>
      </c>
      <c r="L527" s="4">
        <f t="shared" si="202"/>
        <v>211.48999999999978</v>
      </c>
      <c r="M527" s="6">
        <f t="shared" si="206"/>
        <v>1</v>
      </c>
      <c r="N527" s="4">
        <f t="shared" si="207"/>
        <v>211.48999999999978</v>
      </c>
      <c r="O527" s="6">
        <f t="shared" si="208"/>
        <v>1</v>
      </c>
      <c r="P527" s="4">
        <f t="shared" si="209"/>
        <v>337.34000000000015</v>
      </c>
      <c r="Q527" s="13"/>
      <c r="R527" s="13"/>
      <c r="S527" s="4">
        <f t="shared" si="200"/>
        <v>66.5</v>
      </c>
      <c r="T527" s="6">
        <f t="shared" si="204"/>
        <v>1.3502765341058725</v>
      </c>
      <c r="U527" s="4">
        <f t="shared" si="198"/>
        <v>52.409999999999854</v>
      </c>
      <c r="V527" s="6">
        <f t="shared" si="205"/>
        <v>0.72393995259415456</v>
      </c>
      <c r="X527" s="4">
        <f t="shared" si="199"/>
        <v>52.409999999999854</v>
      </c>
      <c r="Z527" s="4">
        <f t="shared" si="189"/>
        <v>66.5</v>
      </c>
      <c r="AA527" s="4">
        <f t="shared" si="190"/>
        <v>21.639999999999418</v>
      </c>
      <c r="AC527" s="4">
        <f t="shared" si="191"/>
        <v>-13.360000000000582</v>
      </c>
      <c r="AD527" s="4">
        <f t="shared" si="187"/>
        <v>175.19999999999982</v>
      </c>
      <c r="AG527" s="4">
        <f t="shared" si="188"/>
        <v>49.909999999999854</v>
      </c>
      <c r="AH527" s="4">
        <f t="shared" si="192"/>
        <v>66.800000000000182</v>
      </c>
      <c r="AI527" s="4">
        <f t="shared" si="193"/>
        <v>49.909999999999854</v>
      </c>
      <c r="AK527" s="4">
        <f t="shared" si="194"/>
        <v>-49.909999999999854</v>
      </c>
      <c r="AL527" s="4">
        <f t="shared" si="195"/>
        <v>-49.909999999999854</v>
      </c>
    </row>
    <row r="528" spans="1:38">
      <c r="A528" s="2">
        <f>Pairs!P528</f>
        <v>40927</v>
      </c>
      <c r="B528" s="5">
        <f>Pairs!Q528</f>
        <v>6377.24</v>
      </c>
      <c r="C528" s="5">
        <f>Pairs!R528</f>
        <v>6420.35</v>
      </c>
      <c r="D528" s="5">
        <f>Pairs!S528</f>
        <v>6333.7</v>
      </c>
      <c r="E528" s="5">
        <f>Pairs!T528</f>
        <v>6416.26</v>
      </c>
      <c r="F528" s="4">
        <f t="shared" si="196"/>
        <v>86.650000000000546</v>
      </c>
      <c r="G528" s="4">
        <f t="shared" si="210"/>
        <v>107.20000000000005</v>
      </c>
      <c r="H528" s="9">
        <f t="shared" si="197"/>
        <v>61.690000000000509</v>
      </c>
      <c r="I528" s="4">
        <f t="shared" si="203"/>
        <v>47.410000000000039</v>
      </c>
      <c r="K528" s="16">
        <f t="shared" si="201"/>
        <v>1</v>
      </c>
      <c r="L528" s="4">
        <f t="shared" si="202"/>
        <v>273.18000000000029</v>
      </c>
      <c r="M528" s="6">
        <f t="shared" si="206"/>
        <v>1</v>
      </c>
      <c r="N528" s="4">
        <f t="shared" si="207"/>
        <v>273.18000000000029</v>
      </c>
      <c r="O528" s="6">
        <f t="shared" si="208"/>
        <v>1</v>
      </c>
      <c r="P528" s="4">
        <f t="shared" si="209"/>
        <v>399.03000000000065</v>
      </c>
      <c r="Q528" s="13"/>
      <c r="R528" s="13"/>
      <c r="S528" s="4">
        <f t="shared" si="200"/>
        <v>65.780000000000655</v>
      </c>
      <c r="T528" s="6">
        <f t="shared" si="204"/>
        <v>1.3110312544328371</v>
      </c>
      <c r="U528" s="4">
        <f t="shared" si="198"/>
        <v>20.869999999999891</v>
      </c>
      <c r="V528" s="6">
        <f t="shared" si="205"/>
        <v>0.90131921131022785</v>
      </c>
      <c r="X528" s="4">
        <f t="shared" si="199"/>
        <v>20.869999999999891</v>
      </c>
      <c r="Z528" s="4">
        <f t="shared" si="189"/>
        <v>65.780000000000655</v>
      </c>
      <c r="AA528" s="4">
        <f t="shared" si="190"/>
        <v>61.690000000000509</v>
      </c>
      <c r="AC528" s="4">
        <f t="shared" si="191"/>
        <v>26.690000000000509</v>
      </c>
      <c r="AD528" s="4">
        <f t="shared" ref="AD528:AD591" si="211">SUM(AC519:AC528)</f>
        <v>221.32999999999993</v>
      </c>
      <c r="AG528" s="4">
        <f t="shared" si="188"/>
        <v>43.110000000000582</v>
      </c>
      <c r="AH528" s="4">
        <f t="shared" si="192"/>
        <v>66.800000000000182</v>
      </c>
      <c r="AI528" s="4">
        <f t="shared" si="193"/>
        <v>49.909999999999854</v>
      </c>
      <c r="AK528" s="4">
        <f t="shared" si="194"/>
        <v>61.690000000000509</v>
      </c>
      <c r="AL528" s="4">
        <f t="shared" si="195"/>
        <v>-49.909999999999854</v>
      </c>
    </row>
    <row r="529" spans="1:38">
      <c r="A529" s="2">
        <f>Pairs!P529</f>
        <v>40928</v>
      </c>
      <c r="B529" s="5">
        <f>Pairs!Q529</f>
        <v>6410.75</v>
      </c>
      <c r="C529" s="5">
        <f>Pairs!R529</f>
        <v>6431.26</v>
      </c>
      <c r="D529" s="5">
        <f>Pairs!S529</f>
        <v>6371.69</v>
      </c>
      <c r="E529" s="5">
        <f>Pairs!T529</f>
        <v>6404.39</v>
      </c>
      <c r="F529" s="4">
        <f t="shared" si="196"/>
        <v>59.570000000000618</v>
      </c>
      <c r="G529" s="4">
        <f t="shared" si="210"/>
        <v>105.87916666666683</v>
      </c>
      <c r="H529" s="9">
        <f t="shared" si="197"/>
        <v>-11.869999999999891</v>
      </c>
      <c r="I529" s="4">
        <f t="shared" si="203"/>
        <v>52.262000000000079</v>
      </c>
      <c r="K529" s="16">
        <f t="shared" si="201"/>
        <v>0.93951592356687952</v>
      </c>
      <c r="L529" s="4">
        <f t="shared" si="202"/>
        <v>196.25</v>
      </c>
      <c r="M529" s="6">
        <f t="shared" si="206"/>
        <v>0.95654879566586182</v>
      </c>
      <c r="N529" s="4">
        <f t="shared" si="207"/>
        <v>273.18000000000029</v>
      </c>
      <c r="O529" s="6">
        <f t="shared" si="208"/>
        <v>0.95654879566586182</v>
      </c>
      <c r="P529" s="4">
        <f t="shared" si="209"/>
        <v>273.18000000000029</v>
      </c>
      <c r="Q529" s="13"/>
      <c r="R529" s="13"/>
      <c r="S529" s="4">
        <f t="shared" si="200"/>
        <v>15</v>
      </c>
      <c r="T529" s="6">
        <f t="shared" si="204"/>
        <v>1.0549088513068305</v>
      </c>
      <c r="U529" s="4">
        <f t="shared" si="198"/>
        <v>44.570000000000618</v>
      </c>
      <c r="V529" s="6">
        <f t="shared" si="205"/>
        <v>0.83684749981696838</v>
      </c>
      <c r="X529" s="4">
        <f t="shared" si="199"/>
        <v>15</v>
      </c>
      <c r="Z529" s="4">
        <f t="shared" si="189"/>
        <v>44.570000000000618</v>
      </c>
      <c r="AA529" s="4">
        <f t="shared" si="190"/>
        <v>11.869999999999891</v>
      </c>
      <c r="AC529" s="4">
        <f t="shared" si="191"/>
        <v>-23.130000000000109</v>
      </c>
      <c r="AD529" s="4">
        <f t="shared" si="211"/>
        <v>195.13000000000011</v>
      </c>
      <c r="AG529" s="4">
        <f t="shared" si="188"/>
        <v>20.510000000000218</v>
      </c>
      <c r="AH529" s="4">
        <f t="shared" si="192"/>
        <v>66.800000000000182</v>
      </c>
      <c r="AI529" s="4">
        <f t="shared" si="193"/>
        <v>49.909999999999854</v>
      </c>
      <c r="AK529" s="4">
        <f t="shared" si="194"/>
        <v>-11.869999999999891</v>
      </c>
      <c r="AL529" s="4">
        <f t="shared" si="195"/>
        <v>11.869999999999891</v>
      </c>
    </row>
    <row r="530" spans="1:38">
      <c r="A530" s="2">
        <f>Pairs!P530</f>
        <v>40931</v>
      </c>
      <c r="B530" s="5">
        <f>Pairs!Q530</f>
        <v>6387.33</v>
      </c>
      <c r="C530" s="5">
        <f>Pairs!R530</f>
        <v>6467.34</v>
      </c>
      <c r="D530" s="5">
        <f>Pairs!S530</f>
        <v>6349.69</v>
      </c>
      <c r="E530" s="5">
        <f>Pairs!T530</f>
        <v>6436.62</v>
      </c>
      <c r="F530" s="4">
        <f t="shared" si="196"/>
        <v>117.65000000000055</v>
      </c>
      <c r="G530" s="4">
        <f t="shared" si="210"/>
        <v>108.25333333333349</v>
      </c>
      <c r="H530" s="9">
        <f t="shared" si="197"/>
        <v>32.229999999999563</v>
      </c>
      <c r="I530" s="4">
        <f t="shared" si="203"/>
        <v>43.321999999999932</v>
      </c>
      <c r="K530" s="16">
        <f t="shared" si="201"/>
        <v>1</v>
      </c>
      <c r="L530" s="4">
        <f t="shared" si="202"/>
        <v>103.6899999999996</v>
      </c>
      <c r="M530" s="6">
        <f t="shared" si="206"/>
        <v>1</v>
      </c>
      <c r="N530" s="4">
        <f t="shared" si="207"/>
        <v>293.53999999999996</v>
      </c>
      <c r="O530" s="6">
        <f t="shared" si="208"/>
        <v>1</v>
      </c>
      <c r="P530" s="4">
        <f t="shared" si="209"/>
        <v>293.53999999999996</v>
      </c>
      <c r="Q530" s="13"/>
      <c r="R530" s="13"/>
      <c r="S530" s="4">
        <f t="shared" si="200"/>
        <v>62.949999999999818</v>
      </c>
      <c r="T530" s="6">
        <f t="shared" si="204"/>
        <v>1.2602802547770697</v>
      </c>
      <c r="U530" s="4">
        <f t="shared" si="198"/>
        <v>54.700000000000728</v>
      </c>
      <c r="V530" s="6">
        <f t="shared" si="205"/>
        <v>0.6607898089171943</v>
      </c>
      <c r="X530" s="4">
        <f t="shared" si="199"/>
        <v>54.700000000000728</v>
      </c>
      <c r="Z530" s="4">
        <f t="shared" si="189"/>
        <v>62.949999999999818</v>
      </c>
      <c r="AA530" s="4">
        <f t="shared" si="190"/>
        <v>32.229999999999563</v>
      </c>
      <c r="AC530" s="4">
        <f t="shared" si="191"/>
        <v>-2.7700000000004366</v>
      </c>
      <c r="AD530" s="4">
        <f t="shared" si="211"/>
        <v>186.66999999999916</v>
      </c>
      <c r="AG530" s="4">
        <f t="shared" ref="AG530:AG593" si="212">IF(C530-B530&gt;B530-D530,B530-D530,C530-B530)</f>
        <v>37.640000000000327</v>
      </c>
      <c r="AH530" s="4">
        <f t="shared" si="192"/>
        <v>66.800000000000182</v>
      </c>
      <c r="AI530" s="4">
        <f t="shared" si="193"/>
        <v>49.909999999999854</v>
      </c>
      <c r="AK530" s="4">
        <f t="shared" si="194"/>
        <v>-49.909999999999854</v>
      </c>
      <c r="AL530" s="4">
        <f t="shared" si="195"/>
        <v>-49.909999999999854</v>
      </c>
    </row>
    <row r="531" spans="1:38">
      <c r="A531" s="2">
        <f>Pairs!P531</f>
        <v>40932</v>
      </c>
      <c r="B531" s="5">
        <f>Pairs!Q531</f>
        <v>6372.49</v>
      </c>
      <c r="C531" s="5">
        <f>Pairs!R531</f>
        <v>6420.05</v>
      </c>
      <c r="D531" s="5">
        <f>Pairs!S531</f>
        <v>6339</v>
      </c>
      <c r="E531" s="5">
        <f>Pairs!T531</f>
        <v>6419.22</v>
      </c>
      <c r="F531" s="4">
        <f t="shared" si="196"/>
        <v>81.050000000000182</v>
      </c>
      <c r="G531" s="4">
        <f t="shared" si="210"/>
        <v>103.34750000000015</v>
      </c>
      <c r="H531" s="9">
        <f t="shared" si="197"/>
        <v>-17.399999999999636</v>
      </c>
      <c r="I531" s="4">
        <f t="shared" si="203"/>
        <v>17.257999999999992</v>
      </c>
      <c r="K531" s="16">
        <f t="shared" si="201"/>
        <v>0.78793418647166857</v>
      </c>
      <c r="L531" s="4">
        <f t="shared" si="202"/>
        <v>82.050000000000182</v>
      </c>
      <c r="M531" s="6">
        <f t="shared" si="206"/>
        <v>0.9196712986473401</v>
      </c>
      <c r="N531" s="4">
        <f t="shared" si="207"/>
        <v>216.60999999999967</v>
      </c>
      <c r="O531" s="6">
        <f t="shared" si="208"/>
        <v>0.94072358111330778</v>
      </c>
      <c r="P531" s="4">
        <f t="shared" si="209"/>
        <v>293.53999999999996</v>
      </c>
      <c r="Q531" s="13"/>
      <c r="R531" s="13"/>
      <c r="S531" s="4">
        <f t="shared" si="200"/>
        <v>-16.569999999999709</v>
      </c>
      <c r="T531" s="6">
        <f t="shared" si="204"/>
        <v>0.84019674028353963</v>
      </c>
      <c r="U531" s="4">
        <f t="shared" si="198"/>
        <v>97.619999999999891</v>
      </c>
      <c r="V531" s="6">
        <f t="shared" si="205"/>
        <v>5.853987848393994E-2</v>
      </c>
      <c r="X531" s="4">
        <f t="shared" si="199"/>
        <v>-16.569999999999709</v>
      </c>
      <c r="Z531" s="4">
        <f t="shared" si="189"/>
        <v>97.619999999999891</v>
      </c>
      <c r="AA531" s="4">
        <f t="shared" si="190"/>
        <v>17.399999999999636</v>
      </c>
      <c r="AC531" s="4">
        <f t="shared" si="191"/>
        <v>-17.600000000000364</v>
      </c>
      <c r="AD531" s="4">
        <f t="shared" si="211"/>
        <v>58.319999999998799</v>
      </c>
      <c r="AG531" s="4">
        <f t="shared" si="212"/>
        <v>33.489999999999782</v>
      </c>
      <c r="AH531" s="4">
        <f t="shared" si="192"/>
        <v>66.800000000000182</v>
      </c>
      <c r="AI531" s="4">
        <f t="shared" si="193"/>
        <v>46.630000000000109</v>
      </c>
      <c r="AK531" s="4">
        <f t="shared" si="194"/>
        <v>-46.630000000000109</v>
      </c>
      <c r="AL531" s="4">
        <f t="shared" si="195"/>
        <v>17.399999999999636</v>
      </c>
    </row>
    <row r="532" spans="1:38">
      <c r="A532" s="2">
        <f>Pairs!P532</f>
        <v>40933</v>
      </c>
      <c r="B532" s="5">
        <f>Pairs!Q532</f>
        <v>6448.87</v>
      </c>
      <c r="C532" s="5">
        <f>Pairs!R532</f>
        <v>6456.57</v>
      </c>
      <c r="D532" s="5">
        <f>Pairs!S532</f>
        <v>6366.65</v>
      </c>
      <c r="E532" s="5">
        <f>Pairs!T532</f>
        <v>6421.85</v>
      </c>
      <c r="F532" s="4">
        <f t="shared" si="196"/>
        <v>89.920000000000073</v>
      </c>
      <c r="G532" s="4">
        <f t="shared" si="210"/>
        <v>103.43750000000016</v>
      </c>
      <c r="H532" s="9">
        <f t="shared" si="197"/>
        <v>2.6300000000001091</v>
      </c>
      <c r="I532" s="4">
        <f t="shared" si="203"/>
        <v>13.456000000000131</v>
      </c>
      <c r="K532" s="16">
        <f t="shared" si="201"/>
        <v>0.54173130623643417</v>
      </c>
      <c r="L532" s="4">
        <f t="shared" si="202"/>
        <v>32.229999999999563</v>
      </c>
      <c r="M532" s="6">
        <f t="shared" si="206"/>
        <v>0.8575561770662592</v>
      </c>
      <c r="N532" s="4">
        <f t="shared" si="207"/>
        <v>103.6899999999996</v>
      </c>
      <c r="O532" s="6">
        <f t="shared" si="208"/>
        <v>0.94968317776112443</v>
      </c>
      <c r="P532" s="4">
        <f t="shared" si="209"/>
        <v>293.53999999999996</v>
      </c>
      <c r="Q532" s="13"/>
      <c r="R532" s="13"/>
      <c r="S532" s="4">
        <f t="shared" si="200"/>
        <v>37.349999999999454</v>
      </c>
      <c r="T532" s="6">
        <f t="shared" si="204"/>
        <v>1.2431444241316243</v>
      </c>
      <c r="U532" s="4">
        <f t="shared" si="198"/>
        <v>52.570000000000618</v>
      </c>
      <c r="V532" s="6">
        <f t="shared" si="205"/>
        <v>0.14722730042656795</v>
      </c>
      <c r="X532" s="4">
        <f t="shared" si="199"/>
        <v>37.349999999999454</v>
      </c>
      <c r="Z532" s="4">
        <f t="shared" ref="Z532:Z595" si="213">MAX(S532,U532)</f>
        <v>52.570000000000618</v>
      </c>
      <c r="AA532" s="4">
        <f t="shared" ref="AA532:AA595" si="214">ABS(H532)</f>
        <v>2.6300000000001091</v>
      </c>
      <c r="AC532" s="4">
        <f t="shared" si="191"/>
        <v>-32.369999999999891</v>
      </c>
      <c r="AD532" s="4">
        <f t="shared" si="211"/>
        <v>50.309999999999491</v>
      </c>
      <c r="AG532" s="4">
        <f t="shared" si="212"/>
        <v>7.6999999999998181</v>
      </c>
      <c r="AH532" s="4">
        <f t="shared" si="192"/>
        <v>51.910000000000764</v>
      </c>
      <c r="AI532" s="4">
        <f t="shared" si="193"/>
        <v>43.110000000000582</v>
      </c>
      <c r="AK532" s="4">
        <f t="shared" si="194"/>
        <v>-43.110000000000582</v>
      </c>
      <c r="AL532" s="4">
        <f t="shared" si="195"/>
        <v>-2.6300000000001091</v>
      </c>
    </row>
    <row r="533" spans="1:38">
      <c r="A533" s="2">
        <f>Pairs!P533</f>
        <v>40934</v>
      </c>
      <c r="B533" s="5">
        <f>Pairs!Q533</f>
        <v>6453.62</v>
      </c>
      <c r="C533" s="5">
        <f>Pairs!R533</f>
        <v>6559.07</v>
      </c>
      <c r="D533" s="5">
        <f>Pairs!S533</f>
        <v>6430.37</v>
      </c>
      <c r="E533" s="5">
        <f>Pairs!T533</f>
        <v>6539.85</v>
      </c>
      <c r="F533" s="4">
        <f t="shared" si="196"/>
        <v>128.69999999999982</v>
      </c>
      <c r="G533" s="4">
        <f t="shared" si="210"/>
        <v>104.00166666666678</v>
      </c>
      <c r="H533" s="9">
        <f t="shared" si="197"/>
        <v>118</v>
      </c>
      <c r="I533" s="4">
        <f t="shared" si="203"/>
        <v>24.718000000000028</v>
      </c>
      <c r="K533" s="16">
        <f t="shared" si="201"/>
        <v>1</v>
      </c>
      <c r="L533" s="4">
        <f t="shared" si="202"/>
        <v>135.46000000000004</v>
      </c>
      <c r="M533" s="6">
        <f t="shared" si="206"/>
        <v>1</v>
      </c>
      <c r="N533" s="4">
        <f t="shared" si="207"/>
        <v>185.28000000000065</v>
      </c>
      <c r="O533" s="6">
        <f t="shared" si="208"/>
        <v>1</v>
      </c>
      <c r="P533" s="4">
        <f t="shared" si="209"/>
        <v>319.84000000000015</v>
      </c>
      <c r="Q533" s="13"/>
      <c r="R533" s="13"/>
      <c r="S533" s="4">
        <f t="shared" si="200"/>
        <v>137.21999999999935</v>
      </c>
      <c r="T533" s="6">
        <f t="shared" si="204"/>
        <v>4.7992553521564218</v>
      </c>
      <c r="U533" s="4">
        <f t="shared" si="198"/>
        <v>-8.5199999999995271</v>
      </c>
      <c r="V533" s="6">
        <f t="shared" si="205"/>
        <v>0.80608129072292634</v>
      </c>
      <c r="X533" s="4">
        <f t="shared" si="199"/>
        <v>-8.5199999999995271</v>
      </c>
      <c r="Z533" s="4">
        <f t="shared" si="213"/>
        <v>137.21999999999935</v>
      </c>
      <c r="AA533" s="4">
        <f t="shared" si="214"/>
        <v>118</v>
      </c>
      <c r="AC533" s="4">
        <f t="shared" si="191"/>
        <v>83</v>
      </c>
      <c r="AD533" s="4">
        <f t="shared" si="211"/>
        <v>141.4399999999996</v>
      </c>
      <c r="AG533" s="4">
        <f t="shared" si="212"/>
        <v>23.25</v>
      </c>
      <c r="AH533" s="4">
        <f t="shared" si="192"/>
        <v>51.910000000000764</v>
      </c>
      <c r="AI533" s="4">
        <f t="shared" si="193"/>
        <v>43.110000000000582</v>
      </c>
      <c r="AK533" s="4">
        <f t="shared" si="194"/>
        <v>118</v>
      </c>
      <c r="AL533" s="4">
        <f t="shared" si="195"/>
        <v>-43.110000000000582</v>
      </c>
    </row>
    <row r="534" spans="1:38">
      <c r="A534" s="2">
        <f>Pairs!P534</f>
        <v>40935</v>
      </c>
      <c r="B534" s="5">
        <f>Pairs!Q534</f>
        <v>6507.77</v>
      </c>
      <c r="C534" s="5">
        <f>Pairs!R534</f>
        <v>6574.19</v>
      </c>
      <c r="D534" s="5">
        <f>Pairs!S534</f>
        <v>6484.35</v>
      </c>
      <c r="E534" s="5">
        <f>Pairs!T534</f>
        <v>6511.98</v>
      </c>
      <c r="F534" s="4">
        <f t="shared" si="196"/>
        <v>89.839999999999236</v>
      </c>
      <c r="G534" s="4">
        <f t="shared" si="210"/>
        <v>105.19000000000005</v>
      </c>
      <c r="H534" s="9">
        <f t="shared" si="197"/>
        <v>-27.8700000000008</v>
      </c>
      <c r="I534" s="4">
        <f t="shared" si="203"/>
        <v>21.517999999999848</v>
      </c>
      <c r="K534" s="16">
        <f t="shared" si="201"/>
        <v>0.76896294454115244</v>
      </c>
      <c r="L534" s="4">
        <f t="shared" si="202"/>
        <v>120.63000000000011</v>
      </c>
      <c r="M534" s="6">
        <f t="shared" si="206"/>
        <v>0.79425660711648605</v>
      </c>
      <c r="N534" s="4">
        <f t="shared" si="207"/>
        <v>135.46000000000004</v>
      </c>
      <c r="O534" s="6">
        <f t="shared" si="208"/>
        <v>0.86531026483664808</v>
      </c>
      <c r="P534" s="4">
        <f t="shared" si="209"/>
        <v>206.92000000000007</v>
      </c>
      <c r="Q534" s="13"/>
      <c r="R534" s="13"/>
      <c r="S534" s="4">
        <f t="shared" si="200"/>
        <v>34.339999999999236</v>
      </c>
      <c r="T534" s="6">
        <f t="shared" si="204"/>
        <v>1.2535065702052208</v>
      </c>
      <c r="U534" s="4">
        <f t="shared" si="198"/>
        <v>55.5</v>
      </c>
      <c r="V534" s="6">
        <f t="shared" si="205"/>
        <v>0.59028495496825639</v>
      </c>
      <c r="X534" s="4">
        <f t="shared" si="199"/>
        <v>34.339999999999236</v>
      </c>
      <c r="Z534" s="4">
        <f t="shared" si="213"/>
        <v>55.5</v>
      </c>
      <c r="AA534" s="4">
        <f t="shared" si="214"/>
        <v>27.8700000000008</v>
      </c>
      <c r="AC534" s="4">
        <f t="shared" si="191"/>
        <v>-7.1299999999991996</v>
      </c>
      <c r="AD534" s="4">
        <f t="shared" si="211"/>
        <v>133.18000000000029</v>
      </c>
      <c r="AG534" s="4">
        <f t="shared" si="212"/>
        <v>23.420000000000073</v>
      </c>
      <c r="AH534" s="4">
        <f t="shared" si="192"/>
        <v>51.910000000000764</v>
      </c>
      <c r="AI534" s="4">
        <f t="shared" si="193"/>
        <v>43.110000000000582</v>
      </c>
      <c r="AK534" s="4">
        <f t="shared" si="194"/>
        <v>-43.110000000000582</v>
      </c>
      <c r="AL534" s="4">
        <f t="shared" si="195"/>
        <v>27.8700000000008</v>
      </c>
    </row>
    <row r="535" spans="1:38">
      <c r="A535" s="2">
        <f>Pairs!P535</f>
        <v>40938</v>
      </c>
      <c r="B535" s="5">
        <f>Pairs!Q535</f>
        <v>6454.54</v>
      </c>
      <c r="C535" s="5">
        <f>Pairs!R535</f>
        <v>6491.52</v>
      </c>
      <c r="D535" s="5">
        <f>Pairs!S535</f>
        <v>6414.33</v>
      </c>
      <c r="E535" s="5">
        <f>Pairs!T535</f>
        <v>6444.45</v>
      </c>
      <c r="F535" s="4">
        <f t="shared" si="196"/>
        <v>77.190000000000509</v>
      </c>
      <c r="G535" s="4">
        <f t="shared" si="210"/>
        <v>102.6141666666668</v>
      </c>
      <c r="H535" s="9">
        <f t="shared" si="197"/>
        <v>-67.529999999999745</v>
      </c>
      <c r="I535" s="4">
        <f t="shared" si="203"/>
        <v>1.5659999999999854</v>
      </c>
      <c r="K535" s="16">
        <f t="shared" si="201"/>
        <v>0.20915195225068009</v>
      </c>
      <c r="L535" s="4">
        <f t="shared" si="202"/>
        <v>120.63000000000011</v>
      </c>
      <c r="M535" s="6">
        <f t="shared" si="206"/>
        <v>0.2957330577292151</v>
      </c>
      <c r="N535" s="4">
        <f t="shared" si="207"/>
        <v>135.46000000000004</v>
      </c>
      <c r="O535" s="6">
        <f t="shared" si="208"/>
        <v>0.48510362694300407</v>
      </c>
      <c r="P535" s="4">
        <f t="shared" si="209"/>
        <v>185.28000000000065</v>
      </c>
      <c r="Q535" s="13"/>
      <c r="R535" s="13"/>
      <c r="S535" s="4">
        <f t="shared" si="200"/>
        <v>-20.459999999999127</v>
      </c>
      <c r="T535" s="6">
        <f t="shared" si="204"/>
        <v>0.5993533946779418</v>
      </c>
      <c r="U535" s="4">
        <f t="shared" si="198"/>
        <v>97.649999999999636</v>
      </c>
      <c r="V535" s="6">
        <f t="shared" si="205"/>
        <v>-4.0537179806021083E-2</v>
      </c>
      <c r="X535" s="4">
        <f t="shared" si="199"/>
        <v>-20.459999999999127</v>
      </c>
      <c r="Z535" s="4">
        <f t="shared" si="213"/>
        <v>97.649999999999636</v>
      </c>
      <c r="AA535" s="4">
        <f t="shared" si="214"/>
        <v>67.529999999999745</v>
      </c>
      <c r="AC535" s="4">
        <f t="shared" si="191"/>
        <v>32.529999999999745</v>
      </c>
      <c r="AD535" s="4">
        <f t="shared" si="211"/>
        <v>123.77999999999975</v>
      </c>
      <c r="AG535" s="4">
        <f t="shared" si="212"/>
        <v>36.980000000000473</v>
      </c>
      <c r="AH535" s="4">
        <f t="shared" si="192"/>
        <v>51.910000000000764</v>
      </c>
      <c r="AI535" s="4">
        <f t="shared" si="193"/>
        <v>43.110000000000582</v>
      </c>
      <c r="AK535" s="4">
        <f t="shared" si="194"/>
        <v>-43.110000000000582</v>
      </c>
      <c r="AL535" s="4">
        <f t="shared" si="195"/>
        <v>67.529999999999745</v>
      </c>
    </row>
    <row r="536" spans="1:38">
      <c r="A536" s="2">
        <f>Pairs!P536</f>
        <v>40939</v>
      </c>
      <c r="B536" s="5">
        <f>Pairs!Q536</f>
        <v>6489.04</v>
      </c>
      <c r="C536" s="5">
        <f>Pairs!R536</f>
        <v>6533.22</v>
      </c>
      <c r="D536" s="5">
        <f>Pairs!S536</f>
        <v>6450.1</v>
      </c>
      <c r="E536" s="5">
        <f>Pairs!T536</f>
        <v>6458.91</v>
      </c>
      <c r="F536" s="4">
        <f t="shared" si="196"/>
        <v>83.119999999999891</v>
      </c>
      <c r="G536" s="4">
        <f t="shared" si="210"/>
        <v>94.397500000000107</v>
      </c>
      <c r="H536" s="9">
        <f t="shared" si="197"/>
        <v>14.460000000000036</v>
      </c>
      <c r="I536" s="4">
        <f t="shared" si="203"/>
        <v>7.9379999999999198</v>
      </c>
      <c r="K536" s="16">
        <f t="shared" si="201"/>
        <v>0.31406779661016515</v>
      </c>
      <c r="L536" s="4">
        <f t="shared" si="202"/>
        <v>118</v>
      </c>
      <c r="M536" s="6">
        <f t="shared" si="206"/>
        <v>0.32902263118626845</v>
      </c>
      <c r="N536" s="4">
        <f t="shared" si="207"/>
        <v>120.63000000000011</v>
      </c>
      <c r="O536" s="6">
        <f t="shared" si="208"/>
        <v>0.40248043702937775</v>
      </c>
      <c r="P536" s="4">
        <f t="shared" si="209"/>
        <v>135.46000000000004</v>
      </c>
      <c r="Q536" s="13"/>
      <c r="R536" s="13"/>
      <c r="S536" s="4">
        <f t="shared" si="200"/>
        <v>88.770000000000437</v>
      </c>
      <c r="T536" s="6">
        <f t="shared" si="204"/>
        <v>0.94503854762496808</v>
      </c>
      <c r="U536" s="4">
        <f t="shared" si="198"/>
        <v>-5.6500000000005457</v>
      </c>
      <c r="V536" s="6">
        <f t="shared" si="205"/>
        <v>0.25598938904086943</v>
      </c>
      <c r="X536" s="4">
        <f t="shared" si="199"/>
        <v>-5.6500000000005457</v>
      </c>
      <c r="Z536" s="4">
        <f t="shared" si="213"/>
        <v>88.770000000000437</v>
      </c>
      <c r="AA536" s="4">
        <f t="shared" si="214"/>
        <v>14.460000000000036</v>
      </c>
      <c r="AC536" s="4">
        <f t="shared" si="191"/>
        <v>-20.539999999999964</v>
      </c>
      <c r="AD536" s="4">
        <f t="shared" si="211"/>
        <v>25.319999999999709</v>
      </c>
      <c r="AG536" s="4">
        <f t="shared" si="212"/>
        <v>38.9399999999996</v>
      </c>
      <c r="AH536" s="4">
        <f t="shared" si="192"/>
        <v>51.910000000000764</v>
      </c>
      <c r="AI536" s="4">
        <f t="shared" si="193"/>
        <v>43.110000000000582</v>
      </c>
      <c r="AK536" s="4">
        <f t="shared" si="194"/>
        <v>14.460000000000036</v>
      </c>
      <c r="AL536" s="4">
        <f t="shared" si="195"/>
        <v>-43.110000000000582</v>
      </c>
    </row>
    <row r="537" spans="1:38">
      <c r="A537" s="2">
        <f>Pairs!P537</f>
        <v>40940</v>
      </c>
      <c r="B537" s="5">
        <f>Pairs!Q537</f>
        <v>6482.95</v>
      </c>
      <c r="C537" s="5">
        <f>Pairs!R537</f>
        <v>6630.48</v>
      </c>
      <c r="D537" s="5">
        <f>Pairs!S537</f>
        <v>6482.56</v>
      </c>
      <c r="E537" s="5">
        <f>Pairs!T537</f>
        <v>6616.64</v>
      </c>
      <c r="F537" s="4">
        <f t="shared" si="196"/>
        <v>147.91999999999916</v>
      </c>
      <c r="G537" s="4">
        <f t="shared" si="210"/>
        <v>96.049166666666679</v>
      </c>
      <c r="H537" s="9">
        <f t="shared" si="197"/>
        <v>157.73000000000047</v>
      </c>
      <c r="I537" s="4">
        <f t="shared" si="203"/>
        <v>38.957999999999991</v>
      </c>
      <c r="K537" s="16">
        <f t="shared" si="201"/>
        <v>1</v>
      </c>
      <c r="L537" s="4">
        <f t="shared" si="202"/>
        <v>172.19000000000051</v>
      </c>
      <c r="M537" s="6">
        <f t="shared" si="206"/>
        <v>1</v>
      </c>
      <c r="N537" s="4">
        <f t="shared" si="207"/>
        <v>197.42000000000007</v>
      </c>
      <c r="O537" s="6">
        <f t="shared" si="208"/>
        <v>1</v>
      </c>
      <c r="P537" s="4">
        <f t="shared" si="209"/>
        <v>212.25</v>
      </c>
      <c r="Q537" s="13"/>
      <c r="R537" s="13"/>
      <c r="S537" s="4">
        <f t="shared" si="200"/>
        <v>171.56999999999971</v>
      </c>
      <c r="T537" s="6">
        <f t="shared" si="204"/>
        <v>1.7680508474576204</v>
      </c>
      <c r="U537" s="4">
        <f t="shared" si="198"/>
        <v>-23.650000000000546</v>
      </c>
      <c r="V537" s="6">
        <f t="shared" si="205"/>
        <v>0.51449152542372911</v>
      </c>
      <c r="X537" s="4">
        <f t="shared" si="199"/>
        <v>-23.650000000000546</v>
      </c>
      <c r="Z537" s="4">
        <f t="shared" si="213"/>
        <v>171.56999999999971</v>
      </c>
      <c r="AA537" s="4">
        <f t="shared" si="214"/>
        <v>157.73000000000047</v>
      </c>
      <c r="AC537" s="4">
        <f t="shared" si="191"/>
        <v>122.73000000000047</v>
      </c>
      <c r="AD537" s="4">
        <f t="shared" si="211"/>
        <v>161.41000000000076</v>
      </c>
      <c r="AG537" s="4">
        <f t="shared" si="212"/>
        <v>0.38999999999941792</v>
      </c>
      <c r="AH537" s="4">
        <f t="shared" si="192"/>
        <v>51.039999999999964</v>
      </c>
      <c r="AI537" s="4">
        <f t="shared" si="193"/>
        <v>38.9399999999996</v>
      </c>
      <c r="AK537" s="4">
        <f t="shared" si="194"/>
        <v>157.73000000000047</v>
      </c>
      <c r="AL537" s="4">
        <f t="shared" si="195"/>
        <v>-38.9399999999996</v>
      </c>
    </row>
    <row r="538" spans="1:38">
      <c r="A538" s="2">
        <f>Pairs!P538</f>
        <v>40941</v>
      </c>
      <c r="B538" s="5">
        <f>Pairs!Q538</f>
        <v>6640.05</v>
      </c>
      <c r="C538" s="5">
        <f>Pairs!R538</f>
        <v>6667.98</v>
      </c>
      <c r="D538" s="5">
        <f>Pairs!S538</f>
        <v>6606.37</v>
      </c>
      <c r="E538" s="5">
        <f>Pairs!T538</f>
        <v>6655.63</v>
      </c>
      <c r="F538" s="4">
        <f t="shared" si="196"/>
        <v>61.609999999999673</v>
      </c>
      <c r="G538" s="4">
        <f t="shared" si="210"/>
        <v>95.177500000000009</v>
      </c>
      <c r="H538" s="9">
        <f t="shared" si="197"/>
        <v>38.989999999999782</v>
      </c>
      <c r="I538" s="4">
        <f t="shared" si="203"/>
        <v>23.155999999999949</v>
      </c>
      <c r="K538" s="16">
        <f t="shared" si="201"/>
        <v>1</v>
      </c>
      <c r="L538" s="4">
        <f t="shared" si="202"/>
        <v>211.18000000000029</v>
      </c>
      <c r="M538" s="6">
        <f t="shared" si="206"/>
        <v>1</v>
      </c>
      <c r="N538" s="4">
        <f t="shared" si="207"/>
        <v>233.77999999999975</v>
      </c>
      <c r="O538" s="6">
        <f t="shared" si="208"/>
        <v>1</v>
      </c>
      <c r="P538" s="4">
        <f t="shared" si="209"/>
        <v>236.40999999999985</v>
      </c>
      <c r="Q538" s="13"/>
      <c r="R538" s="13"/>
      <c r="S538" s="4">
        <f t="shared" si="200"/>
        <v>51.339999999999236</v>
      </c>
      <c r="T538" s="6">
        <f t="shared" si="204"/>
        <v>1.2981590103954881</v>
      </c>
      <c r="U538" s="4">
        <f t="shared" si="198"/>
        <v>10.270000000000437</v>
      </c>
      <c r="V538" s="6">
        <f t="shared" si="205"/>
        <v>0.94035658284452983</v>
      </c>
      <c r="X538" s="4">
        <f t="shared" si="199"/>
        <v>10.270000000000437</v>
      </c>
      <c r="Z538" s="4">
        <f t="shared" si="213"/>
        <v>51.339999999999236</v>
      </c>
      <c r="AA538" s="4">
        <f t="shared" si="214"/>
        <v>38.989999999999782</v>
      </c>
      <c r="AC538" s="4">
        <f t="shared" si="191"/>
        <v>3.9899999999997817</v>
      </c>
      <c r="AD538" s="4">
        <f t="shared" si="211"/>
        <v>138.71000000000004</v>
      </c>
      <c r="AG538" s="4">
        <f t="shared" si="212"/>
        <v>27.929999999999382</v>
      </c>
      <c r="AH538" s="4">
        <f t="shared" si="192"/>
        <v>51.039999999999964</v>
      </c>
      <c r="AI538" s="4">
        <f t="shared" si="193"/>
        <v>38.9399999999996</v>
      </c>
      <c r="AK538" s="4">
        <f t="shared" si="194"/>
        <v>38.989999999999782</v>
      </c>
      <c r="AL538" s="4">
        <f t="shared" si="195"/>
        <v>-38.9399999999996</v>
      </c>
    </row>
    <row r="539" spans="1:38">
      <c r="A539" s="2">
        <f>Pairs!P539</f>
        <v>40942</v>
      </c>
      <c r="B539" s="5">
        <f>Pairs!Q539</f>
        <v>6649.57</v>
      </c>
      <c r="C539" s="5">
        <f>Pairs!R539</f>
        <v>6767.46</v>
      </c>
      <c r="D539" s="5">
        <f>Pairs!S539</f>
        <v>6635.63</v>
      </c>
      <c r="E539" s="5">
        <f>Pairs!T539</f>
        <v>6766.67</v>
      </c>
      <c r="F539" s="4">
        <f t="shared" si="196"/>
        <v>131.82999999999993</v>
      </c>
      <c r="G539" s="4">
        <f t="shared" si="210"/>
        <v>96.254166666666677</v>
      </c>
      <c r="H539" s="9">
        <f t="shared" si="197"/>
        <v>111.03999999999996</v>
      </c>
      <c r="I539" s="4">
        <f t="shared" si="203"/>
        <v>50.938000000000102</v>
      </c>
      <c r="K539" s="16">
        <f t="shared" si="201"/>
        <v>1</v>
      </c>
      <c r="L539" s="4">
        <f t="shared" si="202"/>
        <v>322.22000000000025</v>
      </c>
      <c r="M539" s="6">
        <f t="shared" si="206"/>
        <v>1</v>
      </c>
      <c r="N539" s="4">
        <f t="shared" si="207"/>
        <v>322.22000000000025</v>
      </c>
      <c r="O539" s="6">
        <f t="shared" si="208"/>
        <v>1</v>
      </c>
      <c r="P539" s="4">
        <f t="shared" si="209"/>
        <v>347.44999999999982</v>
      </c>
      <c r="Q539" s="13"/>
      <c r="R539" s="13"/>
      <c r="S539" s="4">
        <f t="shared" si="200"/>
        <v>111.82999999999993</v>
      </c>
      <c r="T539" s="6">
        <f t="shared" si="204"/>
        <v>1.5295482526754416</v>
      </c>
      <c r="U539" s="4">
        <f t="shared" si="198"/>
        <v>20</v>
      </c>
      <c r="V539" s="6">
        <f t="shared" si="205"/>
        <v>0.90529406193768358</v>
      </c>
      <c r="X539" s="4">
        <f t="shared" si="199"/>
        <v>20</v>
      </c>
      <c r="Z539" s="4">
        <f t="shared" si="213"/>
        <v>111.82999999999993</v>
      </c>
      <c r="AA539" s="4">
        <f t="shared" si="214"/>
        <v>111.03999999999996</v>
      </c>
      <c r="AC539" s="4">
        <f t="shared" si="191"/>
        <v>76.039999999999964</v>
      </c>
      <c r="AD539" s="4">
        <f t="shared" si="211"/>
        <v>237.88000000000011</v>
      </c>
      <c r="AG539" s="4">
        <f t="shared" si="212"/>
        <v>13.9399999999996</v>
      </c>
      <c r="AH539" s="4">
        <f t="shared" si="192"/>
        <v>51.039999999999964</v>
      </c>
      <c r="AI539" s="4">
        <f t="shared" si="193"/>
        <v>38.9399999999996</v>
      </c>
      <c r="AK539" s="4">
        <f t="shared" si="194"/>
        <v>111.03999999999996</v>
      </c>
      <c r="AL539" s="4">
        <f t="shared" si="195"/>
        <v>-38.9399999999996</v>
      </c>
    </row>
    <row r="540" spans="1:38">
      <c r="A540" s="2">
        <f>Pairs!P540</f>
        <v>40945</v>
      </c>
      <c r="B540" s="5">
        <f>Pairs!Q540</f>
        <v>6752.03</v>
      </c>
      <c r="C540" s="5">
        <f>Pairs!R540</f>
        <v>6781.43</v>
      </c>
      <c r="D540" s="5">
        <f>Pairs!S540</f>
        <v>6714.82</v>
      </c>
      <c r="E540" s="5">
        <f>Pairs!T540</f>
        <v>6764.83</v>
      </c>
      <c r="F540" s="4">
        <f t="shared" si="196"/>
        <v>66.610000000000582</v>
      </c>
      <c r="G540" s="4">
        <f t="shared" si="210"/>
        <v>94.58416666666669</v>
      </c>
      <c r="H540" s="9">
        <f t="shared" si="197"/>
        <v>-1.8400000000001455</v>
      </c>
      <c r="I540" s="4">
        <f t="shared" si="203"/>
        <v>64.076000000000022</v>
      </c>
      <c r="K540" s="16">
        <f t="shared" si="201"/>
        <v>0.9940213153106312</v>
      </c>
      <c r="L540" s="4">
        <f t="shared" si="202"/>
        <v>307.76000000000022</v>
      </c>
      <c r="M540" s="6">
        <f t="shared" si="206"/>
        <v>0.99428961579045327</v>
      </c>
      <c r="N540" s="4">
        <f t="shared" si="207"/>
        <v>322.22000000000025</v>
      </c>
      <c r="O540" s="6">
        <f t="shared" si="208"/>
        <v>0.99466388260541694</v>
      </c>
      <c r="P540" s="4">
        <f t="shared" si="209"/>
        <v>344.81999999999971</v>
      </c>
      <c r="Q540" s="13"/>
      <c r="R540" s="13"/>
      <c r="S540" s="4">
        <f t="shared" si="200"/>
        <v>14.760000000000218</v>
      </c>
      <c r="T540" s="6">
        <f t="shared" si="204"/>
        <v>1.0458072124635349</v>
      </c>
      <c r="U540" s="4">
        <f t="shared" si="198"/>
        <v>51.850000000000364</v>
      </c>
      <c r="V540" s="6">
        <f t="shared" si="205"/>
        <v>0.83908509713859991</v>
      </c>
      <c r="X540" s="4">
        <f t="shared" si="199"/>
        <v>14.760000000000218</v>
      </c>
      <c r="Z540" s="4">
        <f t="shared" si="213"/>
        <v>51.850000000000364</v>
      </c>
      <c r="AA540" s="4">
        <f t="shared" si="214"/>
        <v>1.8400000000001455</v>
      </c>
      <c r="AC540" s="4">
        <f t="shared" si="191"/>
        <v>-33.159999999999854</v>
      </c>
      <c r="AD540" s="4">
        <f t="shared" si="211"/>
        <v>207.49000000000069</v>
      </c>
      <c r="AG540" s="4">
        <f t="shared" si="212"/>
        <v>29.400000000000546</v>
      </c>
      <c r="AH540" s="4">
        <f t="shared" si="192"/>
        <v>51.039999999999964</v>
      </c>
      <c r="AI540" s="4">
        <f t="shared" si="193"/>
        <v>38.9399999999996</v>
      </c>
      <c r="AK540" s="4">
        <f t="shared" si="194"/>
        <v>-38.9399999999996</v>
      </c>
      <c r="AL540" s="4">
        <f t="shared" si="195"/>
        <v>1.8400000000001455</v>
      </c>
    </row>
    <row r="541" spans="1:38">
      <c r="A541" s="2">
        <f>Pairs!P541</f>
        <v>40946</v>
      </c>
      <c r="B541" s="5">
        <f>Pairs!Q541</f>
        <v>6772.75</v>
      </c>
      <c r="C541" s="5">
        <f>Pairs!R541</f>
        <v>6788.77</v>
      </c>
      <c r="D541" s="5">
        <f>Pairs!S541</f>
        <v>6682.89</v>
      </c>
      <c r="E541" s="5">
        <f>Pairs!T541</f>
        <v>6754.2</v>
      </c>
      <c r="F541" s="4">
        <f t="shared" si="196"/>
        <v>105.88000000000011</v>
      </c>
      <c r="G541" s="4">
        <f t="shared" si="210"/>
        <v>98.443333333333314</v>
      </c>
      <c r="H541" s="9">
        <f t="shared" si="197"/>
        <v>-10.630000000000109</v>
      </c>
      <c r="I541" s="4">
        <f t="shared" si="203"/>
        <v>59.057999999999993</v>
      </c>
      <c r="K541" s="16">
        <f t="shared" si="201"/>
        <v>0.91688329000866309</v>
      </c>
      <c r="L541" s="4">
        <f t="shared" si="202"/>
        <v>150.02999999999975</v>
      </c>
      <c r="M541" s="6">
        <f t="shared" si="206"/>
        <v>0.96129973310160688</v>
      </c>
      <c r="N541" s="4">
        <f t="shared" si="207"/>
        <v>322.22000000000025</v>
      </c>
      <c r="O541" s="6">
        <f t="shared" si="208"/>
        <v>0.96129973310160688</v>
      </c>
      <c r="P541" s="4">
        <f t="shared" si="209"/>
        <v>322.22000000000025</v>
      </c>
      <c r="Q541" s="13"/>
      <c r="R541" s="13"/>
      <c r="S541" s="4">
        <f t="shared" si="200"/>
        <v>23.940000000000509</v>
      </c>
      <c r="T541" s="6">
        <f t="shared" si="204"/>
        <v>1.0718092019755665</v>
      </c>
      <c r="U541" s="4">
        <f t="shared" si="198"/>
        <v>81.9399999999996</v>
      </c>
      <c r="V541" s="6">
        <f t="shared" si="205"/>
        <v>0.72777488952430569</v>
      </c>
      <c r="X541" s="4">
        <f t="shared" si="199"/>
        <v>23.940000000000509</v>
      </c>
      <c r="Z541" s="4">
        <f t="shared" si="213"/>
        <v>81.9399999999996</v>
      </c>
      <c r="AA541" s="4">
        <f t="shared" si="214"/>
        <v>10.630000000000109</v>
      </c>
      <c r="AC541" s="4">
        <f t="shared" ref="AC541:AC604" si="215">IF(Z541&gt;$AC$1,IF(Z541&gt;($AC$1+$AD$1),$AD$1,AA541-$AC$1),"")</f>
        <v>-24.369999999999891</v>
      </c>
      <c r="AD541" s="4">
        <f t="shared" si="211"/>
        <v>200.72000000000116</v>
      </c>
      <c r="AG541" s="4">
        <f t="shared" si="212"/>
        <v>16.020000000000437</v>
      </c>
      <c r="AH541" s="4">
        <f t="shared" si="192"/>
        <v>51.039999999999964</v>
      </c>
      <c r="AI541" s="4">
        <f t="shared" si="193"/>
        <v>38.9399999999996</v>
      </c>
      <c r="AK541" s="4">
        <f t="shared" si="194"/>
        <v>-38.9399999999996</v>
      </c>
      <c r="AL541" s="4">
        <f t="shared" si="195"/>
        <v>10.630000000000109</v>
      </c>
    </row>
    <row r="542" spans="1:38">
      <c r="A542" s="2">
        <f>Pairs!P542</f>
        <v>40947</v>
      </c>
      <c r="B542" s="5">
        <f>Pairs!Q542</f>
        <v>6800.72</v>
      </c>
      <c r="C542" s="5">
        <f>Pairs!R542</f>
        <v>6829.88</v>
      </c>
      <c r="D542" s="5">
        <f>Pairs!S542</f>
        <v>6735.67</v>
      </c>
      <c r="E542" s="5">
        <f>Pairs!T542</f>
        <v>6748.76</v>
      </c>
      <c r="F542" s="4">
        <f t="shared" si="196"/>
        <v>94.210000000000036</v>
      </c>
      <c r="G542" s="4">
        <f t="shared" si="210"/>
        <v>96.489999999999938</v>
      </c>
      <c r="H542" s="9">
        <f t="shared" si="197"/>
        <v>-5.4399999999995998</v>
      </c>
      <c r="I542" s="4">
        <f t="shared" si="203"/>
        <v>26.423999999999978</v>
      </c>
      <c r="K542" s="16">
        <f t="shared" si="201"/>
        <v>0.83870677233429525</v>
      </c>
      <c r="L542" s="4">
        <f t="shared" si="202"/>
        <v>111.03999999999996</v>
      </c>
      <c r="M542" s="6">
        <f t="shared" si="206"/>
        <v>0.94180530283337716</v>
      </c>
      <c r="N542" s="4">
        <f t="shared" si="207"/>
        <v>307.76000000000022</v>
      </c>
      <c r="O542" s="6">
        <f t="shared" si="208"/>
        <v>0.94441685804729736</v>
      </c>
      <c r="P542" s="4">
        <f t="shared" si="209"/>
        <v>322.22000000000025</v>
      </c>
      <c r="Q542" s="13"/>
      <c r="R542" s="13"/>
      <c r="S542" s="4">
        <f t="shared" si="200"/>
        <v>75.680000000000291</v>
      </c>
      <c r="T542" s="6">
        <f t="shared" si="204"/>
        <v>1.4213157368526304</v>
      </c>
      <c r="U542" s="4">
        <f t="shared" si="198"/>
        <v>18.529999999999745</v>
      </c>
      <c r="V542" s="6">
        <f t="shared" si="205"/>
        <v>0.79337465840165267</v>
      </c>
      <c r="X542" s="4">
        <f t="shared" si="199"/>
        <v>18.529999999999745</v>
      </c>
      <c r="Z542" s="4">
        <f t="shared" si="213"/>
        <v>75.680000000000291</v>
      </c>
      <c r="AA542" s="4">
        <f t="shared" si="214"/>
        <v>5.4399999999995998</v>
      </c>
      <c r="AC542" s="4">
        <f t="shared" si="215"/>
        <v>-29.5600000000004</v>
      </c>
      <c r="AD542" s="4">
        <f t="shared" si="211"/>
        <v>203.53000000000065</v>
      </c>
      <c r="AG542" s="4">
        <f t="shared" si="212"/>
        <v>29.159999999999854</v>
      </c>
      <c r="AH542" s="4">
        <f t="shared" si="192"/>
        <v>51.039999999999964</v>
      </c>
      <c r="AI542" s="4">
        <f t="shared" si="193"/>
        <v>38.9399999999996</v>
      </c>
      <c r="AK542" s="4">
        <f t="shared" si="194"/>
        <v>-5.4399999999995998</v>
      </c>
      <c r="AL542" s="4">
        <f t="shared" si="195"/>
        <v>-38.9399999999996</v>
      </c>
    </row>
    <row r="543" spans="1:38">
      <c r="A543" s="2">
        <f>Pairs!P543</f>
        <v>40948</v>
      </c>
      <c r="B543" s="5">
        <f>Pairs!Q543</f>
        <v>6782.14</v>
      </c>
      <c r="C543" s="5">
        <f>Pairs!R543</f>
        <v>6838.13</v>
      </c>
      <c r="D543" s="5">
        <f>Pairs!S543</f>
        <v>6746.1</v>
      </c>
      <c r="E543" s="5">
        <f>Pairs!T543</f>
        <v>6788.8</v>
      </c>
      <c r="F543" s="4">
        <f t="shared" si="196"/>
        <v>92.029999999999745</v>
      </c>
      <c r="G543" s="4">
        <f t="shared" si="210"/>
        <v>97.404999999999902</v>
      </c>
      <c r="H543" s="9">
        <f t="shared" si="197"/>
        <v>40.039999999999964</v>
      </c>
      <c r="I543" s="4">
        <f t="shared" si="203"/>
        <v>26.634000000000015</v>
      </c>
      <c r="K543" s="16">
        <f t="shared" si="201"/>
        <v>1</v>
      </c>
      <c r="L543" s="4">
        <f t="shared" si="202"/>
        <v>40.039999999999964</v>
      </c>
      <c r="M543" s="6">
        <f t="shared" si="206"/>
        <v>1</v>
      </c>
      <c r="N543" s="4">
        <f t="shared" si="207"/>
        <v>172.15999999999985</v>
      </c>
      <c r="O543" s="6">
        <f t="shared" si="208"/>
        <v>1</v>
      </c>
      <c r="P543" s="4">
        <f t="shared" si="209"/>
        <v>344.35000000000036</v>
      </c>
      <c r="Q543" s="13"/>
      <c r="R543" s="13"/>
      <c r="S543" s="4">
        <f t="shared" si="200"/>
        <v>89.369999999999891</v>
      </c>
      <c r="T543" s="6">
        <f t="shared" si="204"/>
        <v>1.6435518731988479</v>
      </c>
      <c r="U543" s="4">
        <f t="shared" si="198"/>
        <v>2.6599999999998545</v>
      </c>
      <c r="V543" s="6">
        <f t="shared" si="205"/>
        <v>0.81475144092219276</v>
      </c>
      <c r="X543" s="4">
        <f t="shared" si="199"/>
        <v>2.6599999999998545</v>
      </c>
      <c r="Z543" s="4">
        <f t="shared" si="213"/>
        <v>89.369999999999891</v>
      </c>
      <c r="AA543" s="4">
        <f t="shared" si="214"/>
        <v>40.039999999999964</v>
      </c>
      <c r="AC543" s="4">
        <f t="shared" si="215"/>
        <v>5.0399999999999636</v>
      </c>
      <c r="AD543" s="4">
        <f t="shared" si="211"/>
        <v>125.57000000000062</v>
      </c>
      <c r="AG543" s="4">
        <f t="shared" si="212"/>
        <v>36.039999999999964</v>
      </c>
      <c r="AH543" s="4">
        <f t="shared" si="192"/>
        <v>51.039999999999964</v>
      </c>
      <c r="AI543" s="4">
        <f t="shared" si="193"/>
        <v>38.9399999999996</v>
      </c>
      <c r="AK543" s="4">
        <f t="shared" si="194"/>
        <v>40.039999999999964</v>
      </c>
      <c r="AL543" s="4">
        <f t="shared" si="195"/>
        <v>-38.9399999999996</v>
      </c>
    </row>
    <row r="544" spans="1:38">
      <c r="A544" s="2">
        <f>Pairs!P544</f>
        <v>40949</v>
      </c>
      <c r="B544" s="5">
        <f>Pairs!Q544</f>
        <v>6730.54</v>
      </c>
      <c r="C544" s="5">
        <f>Pairs!R544</f>
        <v>6751.08</v>
      </c>
      <c r="D544" s="5">
        <f>Pairs!S544</f>
        <v>6649.56</v>
      </c>
      <c r="E544" s="5">
        <f>Pairs!T544</f>
        <v>6692.96</v>
      </c>
      <c r="F544" s="4">
        <f t="shared" si="196"/>
        <v>101.51999999999953</v>
      </c>
      <c r="G544" s="4">
        <f t="shared" si="210"/>
        <v>98.371666666666513</v>
      </c>
      <c r="H544" s="9">
        <f t="shared" si="197"/>
        <v>-95.840000000000146</v>
      </c>
      <c r="I544" s="4">
        <f t="shared" si="203"/>
        <v>-14.742000000000008</v>
      </c>
      <c r="K544" s="16">
        <f t="shared" si="201"/>
        <v>0</v>
      </c>
      <c r="L544" s="4">
        <f t="shared" si="202"/>
        <v>95.840000000000146</v>
      </c>
      <c r="M544" s="6">
        <f t="shared" si="206"/>
        <v>0.28031839002778336</v>
      </c>
      <c r="N544" s="4">
        <f t="shared" si="207"/>
        <v>133.17000000000007</v>
      </c>
      <c r="O544" s="6">
        <f t="shared" si="208"/>
        <v>0.70947891721482903</v>
      </c>
      <c r="P544" s="4">
        <f t="shared" si="209"/>
        <v>329.89000000000033</v>
      </c>
      <c r="Q544" s="13"/>
      <c r="R544" s="13"/>
      <c r="S544" s="4">
        <f t="shared" si="200"/>
        <v>-37.720000000000255</v>
      </c>
      <c r="T544" s="6">
        <f t="shared" si="204"/>
        <v>5.7942057942050727E-2</v>
      </c>
      <c r="U544" s="4">
        <f t="shared" si="198"/>
        <v>139.23999999999978</v>
      </c>
      <c r="V544" s="6">
        <f t="shared" si="205"/>
        <v>-2.4775224775224753</v>
      </c>
      <c r="X544" s="4">
        <f t="shared" si="199"/>
        <v>-37.720000000000255</v>
      </c>
      <c r="Z544" s="4">
        <f t="shared" si="213"/>
        <v>139.23999999999978</v>
      </c>
      <c r="AA544" s="4">
        <f t="shared" si="214"/>
        <v>95.840000000000146</v>
      </c>
      <c r="AC544" s="4">
        <f t="shared" si="215"/>
        <v>60.840000000000146</v>
      </c>
      <c r="AD544" s="4">
        <f t="shared" si="211"/>
        <v>193.53999999999996</v>
      </c>
      <c r="AG544" s="4">
        <f t="shared" si="212"/>
        <v>20.539999999999964</v>
      </c>
      <c r="AH544" s="4">
        <f t="shared" si="192"/>
        <v>49.909999999999854</v>
      </c>
      <c r="AI544" s="4">
        <f t="shared" si="193"/>
        <v>37.920000000000073</v>
      </c>
      <c r="AK544" s="4">
        <f t="shared" si="194"/>
        <v>-37.920000000000073</v>
      </c>
      <c r="AL544" s="4">
        <f t="shared" si="195"/>
        <v>95.840000000000146</v>
      </c>
    </row>
    <row r="545" spans="1:38">
      <c r="A545" s="2">
        <f>Pairs!P545</f>
        <v>40952</v>
      </c>
      <c r="B545" s="5">
        <f>Pairs!Q545</f>
        <v>6748.68</v>
      </c>
      <c r="C545" s="5">
        <f>Pairs!R545</f>
        <v>6774.6</v>
      </c>
      <c r="D545" s="5">
        <f>Pairs!S545</f>
        <v>6709.63</v>
      </c>
      <c r="E545" s="5">
        <f>Pairs!T545</f>
        <v>6738.47</v>
      </c>
      <c r="F545" s="4">
        <f t="shared" si="196"/>
        <v>64.970000000000255</v>
      </c>
      <c r="G545" s="4">
        <f t="shared" si="210"/>
        <v>93.060833333333221</v>
      </c>
      <c r="H545" s="9">
        <f t="shared" si="197"/>
        <v>45.510000000000218</v>
      </c>
      <c r="I545" s="4">
        <f t="shared" si="203"/>
        <v>-5.2719999999999345</v>
      </c>
      <c r="K545" s="16">
        <f t="shared" si="201"/>
        <v>0.47485392320534381</v>
      </c>
      <c r="L545" s="4">
        <f t="shared" si="202"/>
        <v>95.840000000000146</v>
      </c>
      <c r="M545" s="6">
        <f t="shared" si="206"/>
        <v>0.47485392320534381</v>
      </c>
      <c r="N545" s="4">
        <f t="shared" si="207"/>
        <v>95.840000000000146</v>
      </c>
      <c r="O545" s="6">
        <f t="shared" si="208"/>
        <v>0.70765566914498157</v>
      </c>
      <c r="P545" s="4">
        <f t="shared" si="209"/>
        <v>172.15999999999985</v>
      </c>
      <c r="Q545" s="13"/>
      <c r="R545" s="13"/>
      <c r="S545" s="4">
        <f t="shared" si="200"/>
        <v>81.640000000000327</v>
      </c>
      <c r="T545" s="6">
        <f t="shared" si="204"/>
        <v>0.85183639398998545</v>
      </c>
      <c r="U545" s="4">
        <f t="shared" si="198"/>
        <v>-16.670000000000073</v>
      </c>
      <c r="V545" s="6">
        <f t="shared" si="205"/>
        <v>0.17393572621035108</v>
      </c>
      <c r="X545" s="4">
        <f t="shared" si="199"/>
        <v>-16.670000000000073</v>
      </c>
      <c r="Z545" s="4">
        <f t="shared" si="213"/>
        <v>81.640000000000327</v>
      </c>
      <c r="AA545" s="4">
        <f t="shared" si="214"/>
        <v>45.510000000000218</v>
      </c>
      <c r="AC545" s="4">
        <f t="shared" si="215"/>
        <v>10.510000000000218</v>
      </c>
      <c r="AD545" s="4">
        <f t="shared" si="211"/>
        <v>171.52000000000044</v>
      </c>
      <c r="AG545" s="4">
        <f t="shared" si="212"/>
        <v>25.920000000000073</v>
      </c>
      <c r="AH545" s="4">
        <f t="shared" si="192"/>
        <v>49.909999999999854</v>
      </c>
      <c r="AI545" s="4">
        <f t="shared" si="193"/>
        <v>37.920000000000073</v>
      </c>
      <c r="AK545" s="4">
        <f t="shared" si="194"/>
        <v>45.510000000000218</v>
      </c>
      <c r="AL545" s="4">
        <f t="shared" si="195"/>
        <v>-37.920000000000073</v>
      </c>
    </row>
    <row r="546" spans="1:38">
      <c r="A546" s="2">
        <f>Pairs!P546</f>
        <v>40953</v>
      </c>
      <c r="B546" s="5">
        <f>Pairs!Q546</f>
        <v>6712.68</v>
      </c>
      <c r="C546" s="5">
        <f>Pairs!R546</f>
        <v>6788.57</v>
      </c>
      <c r="D546" s="5">
        <f>Pairs!S546</f>
        <v>6698.32</v>
      </c>
      <c r="E546" s="5">
        <f>Pairs!T546</f>
        <v>6728.19</v>
      </c>
      <c r="F546" s="4">
        <f t="shared" si="196"/>
        <v>90.25</v>
      </c>
      <c r="G546" s="4">
        <f t="shared" si="210"/>
        <v>93.094999999999956</v>
      </c>
      <c r="H546" s="9">
        <f t="shared" si="197"/>
        <v>-10.280000000000655</v>
      </c>
      <c r="I546" s="4">
        <f t="shared" si="203"/>
        <v>-5.2020000000000435</v>
      </c>
      <c r="K546" s="16">
        <f t="shared" si="201"/>
        <v>0.36759181969949406</v>
      </c>
      <c r="L546" s="4">
        <f t="shared" si="202"/>
        <v>95.840000000000146</v>
      </c>
      <c r="M546" s="6">
        <f t="shared" si="206"/>
        <v>0.36759181969949406</v>
      </c>
      <c r="N546" s="4">
        <f t="shared" si="207"/>
        <v>95.840000000000146</v>
      </c>
      <c r="O546" s="6">
        <f t="shared" si="208"/>
        <v>0.54486746264173203</v>
      </c>
      <c r="P546" s="4">
        <f t="shared" si="209"/>
        <v>133.17000000000007</v>
      </c>
      <c r="Q546" s="13"/>
      <c r="R546" s="13"/>
      <c r="S546" s="4">
        <f t="shared" si="200"/>
        <v>50.099999999999454</v>
      </c>
      <c r="T546" s="6">
        <f t="shared" si="204"/>
        <v>0.99760016694490328</v>
      </c>
      <c r="U546" s="4">
        <f t="shared" si="198"/>
        <v>40.150000000000546</v>
      </c>
      <c r="V546" s="6">
        <f t="shared" si="205"/>
        <v>5.5926544240397169E-2</v>
      </c>
      <c r="X546" s="4">
        <f t="shared" si="199"/>
        <v>40.150000000000546</v>
      </c>
      <c r="Z546" s="4">
        <f t="shared" si="213"/>
        <v>50.099999999999454</v>
      </c>
      <c r="AA546" s="4">
        <f t="shared" si="214"/>
        <v>10.280000000000655</v>
      </c>
      <c r="AC546" s="4">
        <f t="shared" si="215"/>
        <v>-24.719999999999345</v>
      </c>
      <c r="AD546" s="4">
        <f t="shared" si="211"/>
        <v>167.34000000000106</v>
      </c>
      <c r="AG546" s="4">
        <f t="shared" si="212"/>
        <v>14.360000000000582</v>
      </c>
      <c r="AH546" s="4">
        <f t="shared" si="192"/>
        <v>49.909999999999854</v>
      </c>
      <c r="AI546" s="4">
        <f t="shared" si="193"/>
        <v>37.920000000000073</v>
      </c>
      <c r="AK546" s="4">
        <f t="shared" si="194"/>
        <v>-37.920000000000073</v>
      </c>
      <c r="AL546" s="4">
        <f t="shared" si="195"/>
        <v>-37.920000000000073</v>
      </c>
    </row>
    <row r="547" spans="1:38">
      <c r="A547" s="2">
        <f>Pairs!P547</f>
        <v>40954</v>
      </c>
      <c r="B547" s="5">
        <f>Pairs!Q547</f>
        <v>6807.55</v>
      </c>
      <c r="C547" s="5">
        <f>Pairs!R547</f>
        <v>6830.1</v>
      </c>
      <c r="D547" s="5">
        <f>Pairs!S547</f>
        <v>6736.56</v>
      </c>
      <c r="E547" s="5">
        <f>Pairs!T547</f>
        <v>6757.94</v>
      </c>
      <c r="F547" s="4">
        <f t="shared" si="196"/>
        <v>93.539999999999964</v>
      </c>
      <c r="G547" s="4">
        <f t="shared" si="210"/>
        <v>94.457499999999911</v>
      </c>
      <c r="H547" s="9">
        <f t="shared" si="197"/>
        <v>29.75</v>
      </c>
      <c r="I547" s="4">
        <f t="shared" si="203"/>
        <v>1.8359999999998764</v>
      </c>
      <c r="K547" s="16">
        <f t="shared" si="201"/>
        <v>0.67800500834723987</v>
      </c>
      <c r="L547" s="4">
        <f t="shared" si="202"/>
        <v>95.840000000000146</v>
      </c>
      <c r="M547" s="6">
        <f t="shared" si="206"/>
        <v>0.67800500834723987</v>
      </c>
      <c r="N547" s="4">
        <f t="shared" si="207"/>
        <v>95.840000000000146</v>
      </c>
      <c r="O547" s="6">
        <f t="shared" si="208"/>
        <v>0.67800500834723987</v>
      </c>
      <c r="P547" s="4">
        <f t="shared" si="209"/>
        <v>95.840000000000146</v>
      </c>
      <c r="Q547" s="13"/>
      <c r="R547" s="13"/>
      <c r="S547" s="4">
        <f t="shared" si="200"/>
        <v>101.91000000000076</v>
      </c>
      <c r="T547" s="6">
        <f t="shared" si="204"/>
        <v>1.430926544240402</v>
      </c>
      <c r="U547" s="4">
        <f t="shared" si="198"/>
        <v>-8.3700000000008004</v>
      </c>
      <c r="V547" s="6">
        <f t="shared" si="205"/>
        <v>0.45492487479132199</v>
      </c>
      <c r="X547" s="4">
        <f t="shared" si="199"/>
        <v>-8.3700000000008004</v>
      </c>
      <c r="Z547" s="4">
        <f t="shared" si="213"/>
        <v>101.91000000000076</v>
      </c>
      <c r="AA547" s="4">
        <f t="shared" si="214"/>
        <v>29.75</v>
      </c>
      <c r="AC547" s="4">
        <f t="shared" si="215"/>
        <v>-5.25</v>
      </c>
      <c r="AD547" s="4">
        <f t="shared" si="211"/>
        <v>39.360000000000582</v>
      </c>
      <c r="AG547" s="4">
        <f t="shared" si="212"/>
        <v>22.550000000000182</v>
      </c>
      <c r="AH547" s="4">
        <f t="shared" si="192"/>
        <v>49.909999999999854</v>
      </c>
      <c r="AI547" s="4">
        <f t="shared" si="193"/>
        <v>37.920000000000073</v>
      </c>
      <c r="AK547" s="4">
        <f t="shared" si="194"/>
        <v>29.75</v>
      </c>
      <c r="AL547" s="4">
        <f t="shared" si="195"/>
        <v>-37.920000000000073</v>
      </c>
    </row>
    <row r="548" spans="1:38">
      <c r="A548" s="2">
        <f>Pairs!P548</f>
        <v>40955</v>
      </c>
      <c r="B548" s="5">
        <f>Pairs!Q548</f>
        <v>6665.24</v>
      </c>
      <c r="C548" s="5">
        <f>Pairs!R548</f>
        <v>6751.96</v>
      </c>
      <c r="D548" s="5">
        <f>Pairs!S548</f>
        <v>6651.72</v>
      </c>
      <c r="E548" s="5">
        <f>Pairs!T548</f>
        <v>6751.96</v>
      </c>
      <c r="F548" s="4">
        <f t="shared" si="196"/>
        <v>100.23999999999978</v>
      </c>
      <c r="G548" s="4">
        <f t="shared" si="210"/>
        <v>95.884166666666559</v>
      </c>
      <c r="H548" s="9">
        <f t="shared" si="197"/>
        <v>-5.9799999999995634</v>
      </c>
      <c r="I548" s="4">
        <f t="shared" si="203"/>
        <v>-7.3680000000000287</v>
      </c>
      <c r="K548" s="16">
        <f t="shared" si="201"/>
        <v>0.90797168359495839</v>
      </c>
      <c r="L548" s="4">
        <f t="shared" si="202"/>
        <v>64.979999999999563</v>
      </c>
      <c r="M548" s="6">
        <f t="shared" si="206"/>
        <v>0.61560934891485719</v>
      </c>
      <c r="N548" s="4">
        <f t="shared" si="207"/>
        <v>95.840000000000146</v>
      </c>
      <c r="O548" s="6">
        <f t="shared" si="208"/>
        <v>0.61560934891485719</v>
      </c>
      <c r="P548" s="4">
        <f t="shared" si="209"/>
        <v>95.840000000000146</v>
      </c>
      <c r="Q548" s="13"/>
      <c r="R548" s="13"/>
      <c r="S548" s="4">
        <f t="shared" si="200"/>
        <v>-5.9799999999995634</v>
      </c>
      <c r="T548" s="6">
        <f t="shared" si="204"/>
        <v>0.61560934891485719</v>
      </c>
      <c r="U548" s="4">
        <f t="shared" si="198"/>
        <v>106.21999999999935</v>
      </c>
      <c r="V548" s="6">
        <f t="shared" si="205"/>
        <v>-0.4303005008347216</v>
      </c>
      <c r="X548" s="4">
        <f t="shared" si="199"/>
        <v>-5.9799999999995634</v>
      </c>
      <c r="Z548" s="4">
        <f t="shared" si="213"/>
        <v>106.21999999999935</v>
      </c>
      <c r="AA548" s="4">
        <f t="shared" si="214"/>
        <v>5.9799999999995634</v>
      </c>
      <c r="AC548" s="4">
        <f t="shared" si="215"/>
        <v>-29.020000000000437</v>
      </c>
      <c r="AD548" s="4">
        <f t="shared" si="211"/>
        <v>6.3500000000003638</v>
      </c>
      <c r="AG548" s="4">
        <f t="shared" si="212"/>
        <v>13.519999999999527</v>
      </c>
      <c r="AH548" s="4">
        <f t="shared" si="192"/>
        <v>49.909999999999854</v>
      </c>
      <c r="AI548" s="4">
        <f t="shared" si="193"/>
        <v>37.920000000000073</v>
      </c>
      <c r="AK548" s="4">
        <f t="shared" si="194"/>
        <v>-37.920000000000073</v>
      </c>
      <c r="AL548" s="4">
        <f t="shared" si="195"/>
        <v>5.9799999999995634</v>
      </c>
    </row>
    <row r="549" spans="1:38">
      <c r="A549" s="2">
        <f>Pairs!P549</f>
        <v>40956</v>
      </c>
      <c r="B549" s="5">
        <f>Pairs!Q549</f>
        <v>6811.02</v>
      </c>
      <c r="C549" s="5">
        <f>Pairs!R549</f>
        <v>6874.53</v>
      </c>
      <c r="D549" s="5">
        <f>Pairs!S549</f>
        <v>6794.89</v>
      </c>
      <c r="E549" s="5">
        <f>Pairs!T549</f>
        <v>6848.03</v>
      </c>
      <c r="F549" s="4">
        <f t="shared" si="196"/>
        <v>79.639999999999418</v>
      </c>
      <c r="G549" s="4">
        <f t="shared" si="210"/>
        <v>90.19416666666659</v>
      </c>
      <c r="H549" s="9">
        <f t="shared" si="197"/>
        <v>96.069999999999709</v>
      </c>
      <c r="I549" s="4">
        <f t="shared" si="203"/>
        <v>31.013999999999943</v>
      </c>
      <c r="K549" s="16">
        <f t="shared" si="201"/>
        <v>1</v>
      </c>
      <c r="L549" s="4">
        <f t="shared" si="202"/>
        <v>119.84000000000015</v>
      </c>
      <c r="M549" s="6">
        <f t="shared" si="206"/>
        <v>1</v>
      </c>
      <c r="N549" s="4">
        <f t="shared" si="207"/>
        <v>155.06999999999971</v>
      </c>
      <c r="O549" s="6">
        <f t="shared" si="208"/>
        <v>1</v>
      </c>
      <c r="P549" s="4">
        <f t="shared" si="209"/>
        <v>155.06999999999971</v>
      </c>
      <c r="Q549" s="13"/>
      <c r="R549" s="13"/>
      <c r="S549" s="4">
        <f t="shared" si="200"/>
        <v>122.56999999999971</v>
      </c>
      <c r="T549" s="6">
        <f t="shared" si="204"/>
        <v>2.7942443828870567</v>
      </c>
      <c r="U549" s="4">
        <f t="shared" si="198"/>
        <v>-42.930000000000291</v>
      </c>
      <c r="V549" s="6">
        <f t="shared" si="205"/>
        <v>1.5686365035395657</v>
      </c>
      <c r="X549" s="4">
        <f t="shared" si="199"/>
        <v>-42.930000000000291</v>
      </c>
      <c r="Z549" s="4">
        <f t="shared" si="213"/>
        <v>122.56999999999971</v>
      </c>
      <c r="AA549" s="4">
        <f t="shared" si="214"/>
        <v>96.069999999999709</v>
      </c>
      <c r="AC549" s="4">
        <f t="shared" si="215"/>
        <v>61.069999999999709</v>
      </c>
      <c r="AD549" s="4">
        <f t="shared" si="211"/>
        <v>-8.6199999999998909</v>
      </c>
      <c r="AG549" s="4">
        <f t="shared" si="212"/>
        <v>16.130000000000109</v>
      </c>
      <c r="AH549" s="4">
        <f t="shared" si="192"/>
        <v>49.909999999999854</v>
      </c>
      <c r="AI549" s="4">
        <f t="shared" si="193"/>
        <v>37.920000000000073</v>
      </c>
      <c r="AK549" s="4">
        <f t="shared" si="194"/>
        <v>96.069999999999709</v>
      </c>
      <c r="AL549" s="4">
        <f t="shared" si="195"/>
        <v>-37.920000000000073</v>
      </c>
    </row>
    <row r="550" spans="1:38">
      <c r="A550" s="2">
        <f>Pairs!P550</f>
        <v>40959</v>
      </c>
      <c r="B550" s="5">
        <f>Pairs!Q550</f>
        <v>6892</v>
      </c>
      <c r="C550" s="5">
        <f>Pairs!R550</f>
        <v>6956.7</v>
      </c>
      <c r="D550" s="5">
        <f>Pairs!S550</f>
        <v>6878.5</v>
      </c>
      <c r="E550" s="5">
        <f>Pairs!T550</f>
        <v>6948.3</v>
      </c>
      <c r="F550" s="4">
        <f t="shared" si="196"/>
        <v>78.199999999999818</v>
      </c>
      <c r="G550" s="4">
        <f t="shared" si="210"/>
        <v>91.576666666666597</v>
      </c>
      <c r="H550" s="9">
        <f t="shared" si="197"/>
        <v>100.27000000000044</v>
      </c>
      <c r="I550" s="4">
        <f t="shared" si="203"/>
        <v>41.965999999999987</v>
      </c>
      <c r="K550" s="16">
        <f t="shared" si="201"/>
        <v>1</v>
      </c>
      <c r="L550" s="4">
        <f t="shared" si="202"/>
        <v>220.11000000000058</v>
      </c>
      <c r="M550" s="6">
        <f t="shared" si="206"/>
        <v>1</v>
      </c>
      <c r="N550" s="4">
        <f t="shared" si="207"/>
        <v>255.34000000000015</v>
      </c>
      <c r="O550" s="6">
        <f t="shared" si="208"/>
        <v>1</v>
      </c>
      <c r="P550" s="4">
        <f t="shared" si="209"/>
        <v>255.34000000000015</v>
      </c>
      <c r="Q550" s="13"/>
      <c r="R550" s="13"/>
      <c r="S550" s="4">
        <f t="shared" si="200"/>
        <v>108.67000000000007</v>
      </c>
      <c r="T550" s="6">
        <f t="shared" si="204"/>
        <v>1.9067923898531369</v>
      </c>
      <c r="U550" s="4">
        <f t="shared" si="198"/>
        <v>-30.470000000000255</v>
      </c>
      <c r="V550" s="6">
        <f t="shared" si="205"/>
        <v>1.2542556742323117</v>
      </c>
      <c r="X550" s="4">
        <f t="shared" si="199"/>
        <v>-30.470000000000255</v>
      </c>
      <c r="Z550" s="4">
        <f t="shared" si="213"/>
        <v>108.67000000000007</v>
      </c>
      <c r="AA550" s="4">
        <f t="shared" si="214"/>
        <v>100.27000000000044</v>
      </c>
      <c r="AC550" s="4">
        <f t="shared" si="215"/>
        <v>65.270000000000437</v>
      </c>
      <c r="AD550" s="4">
        <f t="shared" si="211"/>
        <v>89.8100000000004</v>
      </c>
      <c r="AG550" s="4">
        <f t="shared" si="212"/>
        <v>13.5</v>
      </c>
      <c r="AH550" s="4">
        <f t="shared" si="192"/>
        <v>49.909999999999854</v>
      </c>
      <c r="AI550" s="4">
        <f t="shared" si="193"/>
        <v>37.640000000000327</v>
      </c>
      <c r="AK550" s="4">
        <f t="shared" si="194"/>
        <v>100.27000000000044</v>
      </c>
      <c r="AL550" s="4">
        <f t="shared" si="195"/>
        <v>-37.640000000000327</v>
      </c>
    </row>
    <row r="551" spans="1:38">
      <c r="A551" s="2">
        <f>Pairs!P551</f>
        <v>40960</v>
      </c>
      <c r="B551" s="5">
        <f>Pairs!Q551</f>
        <v>6936.91</v>
      </c>
      <c r="C551" s="5">
        <f>Pairs!R551</f>
        <v>6971.03</v>
      </c>
      <c r="D551" s="5">
        <f>Pairs!S551</f>
        <v>6873.54</v>
      </c>
      <c r="E551" s="5">
        <f>Pairs!T551</f>
        <v>6908.18</v>
      </c>
      <c r="F551" s="4">
        <f t="shared" si="196"/>
        <v>97.489999999999782</v>
      </c>
      <c r="G551" s="4">
        <f t="shared" si="210"/>
        <v>88.714999999999918</v>
      </c>
      <c r="H551" s="9">
        <f t="shared" si="197"/>
        <v>-40.119999999999891</v>
      </c>
      <c r="I551" s="4">
        <f t="shared" si="203"/>
        <v>35.99800000000014</v>
      </c>
      <c r="K551" s="16">
        <f t="shared" si="201"/>
        <v>0.79566058877457546</v>
      </c>
      <c r="L551" s="4">
        <f t="shared" si="202"/>
        <v>196.34000000000015</v>
      </c>
      <c r="M551" s="6">
        <f t="shared" si="206"/>
        <v>0.81772749988642135</v>
      </c>
      <c r="N551" s="4">
        <f t="shared" si="207"/>
        <v>220.11000000000058</v>
      </c>
      <c r="O551" s="6">
        <f t="shared" si="208"/>
        <v>0.84287616511318297</v>
      </c>
      <c r="P551" s="4">
        <f t="shared" si="209"/>
        <v>255.34000000000015</v>
      </c>
      <c r="Q551" s="13"/>
      <c r="R551" s="13"/>
      <c r="S551" s="4">
        <f t="shared" si="200"/>
        <v>22.729999999999563</v>
      </c>
      <c r="T551" s="6">
        <f t="shared" si="204"/>
        <v>1.1032665485439077</v>
      </c>
      <c r="U551" s="4">
        <f t="shared" si="198"/>
        <v>74.760000000000218</v>
      </c>
      <c r="V551" s="6">
        <f t="shared" si="205"/>
        <v>0.66035164236063781</v>
      </c>
      <c r="X551" s="4">
        <f t="shared" si="199"/>
        <v>22.729999999999563</v>
      </c>
      <c r="Z551" s="4">
        <f t="shared" si="213"/>
        <v>74.760000000000218</v>
      </c>
      <c r="AA551" s="4">
        <f t="shared" si="214"/>
        <v>40.119999999999891</v>
      </c>
      <c r="AC551" s="4">
        <f t="shared" si="215"/>
        <v>5.1199999999998909</v>
      </c>
      <c r="AD551" s="4">
        <f t="shared" si="211"/>
        <v>119.30000000000018</v>
      </c>
      <c r="AG551" s="4">
        <f t="shared" si="212"/>
        <v>34.119999999999891</v>
      </c>
      <c r="AH551" s="4">
        <f t="shared" si="192"/>
        <v>49.909999999999854</v>
      </c>
      <c r="AI551" s="4">
        <f t="shared" si="193"/>
        <v>37.640000000000327</v>
      </c>
      <c r="AK551" s="4">
        <f t="shared" si="194"/>
        <v>-37.640000000000327</v>
      </c>
      <c r="AL551" s="4">
        <f t="shared" si="195"/>
        <v>40.119999999999891</v>
      </c>
    </row>
    <row r="552" spans="1:38">
      <c r="A552" s="2">
        <f>Pairs!P552</f>
        <v>40961</v>
      </c>
      <c r="B552" s="5">
        <f>Pairs!Q552</f>
        <v>6914.68</v>
      </c>
      <c r="C552" s="5">
        <f>Pairs!R552</f>
        <v>6915.18</v>
      </c>
      <c r="D552" s="5">
        <f>Pairs!S552</f>
        <v>6821.8</v>
      </c>
      <c r="E552" s="5">
        <f>Pairs!T552</f>
        <v>6843.87</v>
      </c>
      <c r="F552" s="4">
        <f t="shared" si="196"/>
        <v>93.380000000000109</v>
      </c>
      <c r="G552" s="4">
        <f t="shared" si="210"/>
        <v>90.945833333333212</v>
      </c>
      <c r="H552" s="9">
        <f t="shared" si="197"/>
        <v>-64.3100000000004</v>
      </c>
      <c r="I552" s="4">
        <f t="shared" si="203"/>
        <v>17.186000000000057</v>
      </c>
      <c r="K552" s="16">
        <f t="shared" si="201"/>
        <v>0.46811653254558311</v>
      </c>
      <c r="L552" s="4">
        <f t="shared" si="202"/>
        <v>196.34000000000015</v>
      </c>
      <c r="M552" s="6">
        <f t="shared" si="206"/>
        <v>0.52555540411612367</v>
      </c>
      <c r="N552" s="4">
        <f t="shared" si="207"/>
        <v>220.11000000000058</v>
      </c>
      <c r="O552" s="6">
        <f t="shared" si="208"/>
        <v>0.59101590036813567</v>
      </c>
      <c r="P552" s="4">
        <f t="shared" si="209"/>
        <v>255.34000000000015</v>
      </c>
      <c r="Q552" s="13"/>
      <c r="R552" s="13"/>
      <c r="S552" s="4">
        <f t="shared" si="200"/>
        <v>7</v>
      </c>
      <c r="T552" s="6">
        <f t="shared" si="204"/>
        <v>0.83131302842008825</v>
      </c>
      <c r="U552" s="4">
        <f t="shared" si="198"/>
        <v>86.380000000000109</v>
      </c>
      <c r="V552" s="6">
        <f t="shared" si="205"/>
        <v>0.35570948354894616</v>
      </c>
      <c r="X552" s="4">
        <f t="shared" si="199"/>
        <v>7</v>
      </c>
      <c r="Z552" s="4">
        <f t="shared" si="213"/>
        <v>86.380000000000109</v>
      </c>
      <c r="AA552" s="4">
        <f t="shared" si="214"/>
        <v>64.3100000000004</v>
      </c>
      <c r="AC552" s="4">
        <f t="shared" si="215"/>
        <v>29.3100000000004</v>
      </c>
      <c r="AD552" s="4">
        <f t="shared" si="211"/>
        <v>178.17000000000098</v>
      </c>
      <c r="AG552" s="4">
        <f t="shared" si="212"/>
        <v>0.5</v>
      </c>
      <c r="AH552" s="4">
        <f t="shared" si="192"/>
        <v>49.909999999999854</v>
      </c>
      <c r="AI552" s="4">
        <f t="shared" si="193"/>
        <v>37.640000000000327</v>
      </c>
      <c r="AK552" s="4">
        <f t="shared" si="194"/>
        <v>-37.640000000000327</v>
      </c>
      <c r="AL552" s="4">
        <f t="shared" si="195"/>
        <v>64.3100000000004</v>
      </c>
    </row>
    <row r="553" spans="1:38">
      <c r="A553" s="2">
        <f>Pairs!P553</f>
        <v>40962</v>
      </c>
      <c r="B553" s="5">
        <f>Pairs!Q553</f>
        <v>6838.94</v>
      </c>
      <c r="C553" s="5">
        <f>Pairs!R553</f>
        <v>6903.51</v>
      </c>
      <c r="D553" s="5">
        <f>Pairs!S553</f>
        <v>6733.59</v>
      </c>
      <c r="E553" s="5">
        <f>Pairs!T553</f>
        <v>6809.46</v>
      </c>
      <c r="F553" s="4">
        <f t="shared" si="196"/>
        <v>169.92000000000007</v>
      </c>
      <c r="G553" s="4">
        <f t="shared" si="210"/>
        <v>96.282499999999871</v>
      </c>
      <c r="H553" s="9">
        <f t="shared" si="197"/>
        <v>-34.409999999999854</v>
      </c>
      <c r="I553" s="4">
        <f t="shared" si="203"/>
        <v>11.5</v>
      </c>
      <c r="K553" s="16">
        <f t="shared" si="201"/>
        <v>0</v>
      </c>
      <c r="L553" s="4">
        <f t="shared" si="202"/>
        <v>138.84000000000015</v>
      </c>
      <c r="M553" s="6">
        <f t="shared" si="206"/>
        <v>0.2928593256595699</v>
      </c>
      <c r="N553" s="4">
        <f t="shared" si="207"/>
        <v>196.34000000000015</v>
      </c>
      <c r="O553" s="6">
        <f t="shared" si="208"/>
        <v>0.36922447866975705</v>
      </c>
      <c r="P553" s="4">
        <f t="shared" si="209"/>
        <v>220.11000000000058</v>
      </c>
      <c r="Q553" s="13"/>
      <c r="R553" s="13"/>
      <c r="S553" s="4">
        <f t="shared" si="200"/>
        <v>59.640000000000327</v>
      </c>
      <c r="T553" s="6">
        <f t="shared" si="204"/>
        <v>0.77187531832535439</v>
      </c>
      <c r="U553" s="4">
        <f t="shared" si="198"/>
        <v>110.27999999999975</v>
      </c>
      <c r="V553" s="6">
        <f t="shared" si="205"/>
        <v>-9.3562188041152475E-2</v>
      </c>
      <c r="X553" s="4">
        <f t="shared" si="199"/>
        <v>59.640000000000327</v>
      </c>
      <c r="Z553" s="4">
        <f t="shared" si="213"/>
        <v>110.27999999999975</v>
      </c>
      <c r="AA553" s="4">
        <f t="shared" si="214"/>
        <v>34.409999999999854</v>
      </c>
      <c r="AC553" s="4">
        <f t="shared" si="215"/>
        <v>-0.59000000000014552</v>
      </c>
      <c r="AD553" s="4">
        <f t="shared" si="211"/>
        <v>172.54000000000087</v>
      </c>
      <c r="AG553" s="4">
        <f t="shared" si="212"/>
        <v>64.570000000000618</v>
      </c>
      <c r="AH553" s="4">
        <f t="shared" si="192"/>
        <v>64.570000000000618</v>
      </c>
      <c r="AI553" s="4">
        <f t="shared" si="193"/>
        <v>37.920000000000073</v>
      </c>
      <c r="AK553" s="4">
        <f t="shared" si="194"/>
        <v>-37.920000000000073</v>
      </c>
      <c r="AL553" s="4">
        <f t="shared" si="195"/>
        <v>-37.920000000000073</v>
      </c>
    </row>
    <row r="554" spans="1:38">
      <c r="A554" s="2">
        <f>Pairs!P554</f>
        <v>40963</v>
      </c>
      <c r="B554" s="5">
        <f>Pairs!Q554</f>
        <v>6871.25</v>
      </c>
      <c r="C554" s="5">
        <f>Pairs!R554</f>
        <v>6890.9</v>
      </c>
      <c r="D554" s="5">
        <f>Pairs!S554</f>
        <v>6826.34</v>
      </c>
      <c r="E554" s="5">
        <f>Pairs!T554</f>
        <v>6864.43</v>
      </c>
      <c r="F554" s="4">
        <f t="shared" si="196"/>
        <v>64.559999999999491</v>
      </c>
      <c r="G554" s="4">
        <f t="shared" si="210"/>
        <v>93.811666666666497</v>
      </c>
      <c r="H554" s="9">
        <f t="shared" si="197"/>
        <v>54.970000000000255</v>
      </c>
      <c r="I554" s="4">
        <f t="shared" si="203"/>
        <v>3.2800000000001091</v>
      </c>
      <c r="K554" s="16">
        <f t="shared" si="201"/>
        <v>0.39592336502449005</v>
      </c>
      <c r="L554" s="4">
        <f t="shared" si="202"/>
        <v>138.84000000000015</v>
      </c>
      <c r="M554" s="6">
        <f t="shared" si="206"/>
        <v>0.57283284099012011</v>
      </c>
      <c r="N554" s="4">
        <f t="shared" si="207"/>
        <v>196.34000000000015</v>
      </c>
      <c r="O554" s="6">
        <f t="shared" si="208"/>
        <v>0.61896324564990379</v>
      </c>
      <c r="P554" s="4">
        <f t="shared" si="209"/>
        <v>220.11000000000058</v>
      </c>
      <c r="Q554" s="13"/>
      <c r="R554" s="13"/>
      <c r="S554" s="4">
        <f t="shared" si="200"/>
        <v>81.4399999999996</v>
      </c>
      <c r="T554" s="6">
        <f t="shared" si="204"/>
        <v>0.58657447421492015</v>
      </c>
      <c r="U554" s="4">
        <f t="shared" si="198"/>
        <v>-16.880000000000109</v>
      </c>
      <c r="V554" s="6">
        <f t="shared" si="205"/>
        <v>0.12157879573609977</v>
      </c>
      <c r="X554" s="4">
        <f t="shared" si="199"/>
        <v>-16.880000000000109</v>
      </c>
      <c r="Z554" s="4">
        <f t="shared" si="213"/>
        <v>81.4399999999996</v>
      </c>
      <c r="AA554" s="4">
        <f t="shared" si="214"/>
        <v>54.970000000000255</v>
      </c>
      <c r="AC554" s="4">
        <f t="shared" si="215"/>
        <v>19.970000000000255</v>
      </c>
      <c r="AD554" s="4">
        <f t="shared" si="211"/>
        <v>131.67000000000098</v>
      </c>
      <c r="AG554" s="4">
        <f t="shared" si="212"/>
        <v>19.649999999999636</v>
      </c>
      <c r="AH554" s="4">
        <f t="shared" si="192"/>
        <v>64.570000000000618</v>
      </c>
      <c r="AI554" s="4">
        <f t="shared" si="193"/>
        <v>37.920000000000073</v>
      </c>
      <c r="AK554" s="4">
        <f t="shared" si="194"/>
        <v>54.970000000000255</v>
      </c>
      <c r="AL554" s="4">
        <f t="shared" si="195"/>
        <v>-37.920000000000073</v>
      </c>
    </row>
    <row r="555" spans="1:38">
      <c r="A555" s="2">
        <f>Pairs!P555</f>
        <v>40966</v>
      </c>
      <c r="B555" s="5">
        <f>Pairs!Q555</f>
        <v>6817.46</v>
      </c>
      <c r="C555" s="5">
        <f>Pairs!R555</f>
        <v>6868.58</v>
      </c>
      <c r="D555" s="5">
        <f>Pairs!S555</f>
        <v>6743.65</v>
      </c>
      <c r="E555" s="5">
        <f>Pairs!T555</f>
        <v>6849.6</v>
      </c>
      <c r="F555" s="4">
        <f t="shared" si="196"/>
        <v>124.93000000000029</v>
      </c>
      <c r="G555" s="4">
        <f t="shared" si="210"/>
        <v>96.553333333333214</v>
      </c>
      <c r="H555" s="9">
        <f t="shared" si="197"/>
        <v>-14.829999999999927</v>
      </c>
      <c r="I555" s="4">
        <f t="shared" si="203"/>
        <v>-19.739999999999963</v>
      </c>
      <c r="K555" s="16">
        <f t="shared" si="201"/>
        <v>0.4066045380875225</v>
      </c>
      <c r="L555" s="4">
        <f t="shared" si="202"/>
        <v>98.720000000000255</v>
      </c>
      <c r="M555" s="6">
        <f t="shared" si="206"/>
        <v>0.28910976663785859</v>
      </c>
      <c r="N555" s="4">
        <f t="shared" si="207"/>
        <v>138.84000000000015</v>
      </c>
      <c r="O555" s="6">
        <f t="shared" si="208"/>
        <v>0.49730060099826962</v>
      </c>
      <c r="P555" s="4">
        <f t="shared" si="209"/>
        <v>196.34000000000015</v>
      </c>
      <c r="Q555" s="13"/>
      <c r="R555" s="13"/>
      <c r="S555" s="4">
        <f t="shared" si="200"/>
        <v>4.1499999999996362</v>
      </c>
      <c r="T555" s="6">
        <f t="shared" si="204"/>
        <v>0.42581388648804258</v>
      </c>
      <c r="U555" s="4">
        <f t="shared" si="198"/>
        <v>120.78000000000065</v>
      </c>
      <c r="V555" s="6">
        <f t="shared" si="205"/>
        <v>-0.47399884759435562</v>
      </c>
      <c r="X555" s="4">
        <f t="shared" si="199"/>
        <v>4.1499999999996362</v>
      </c>
      <c r="Z555" s="4">
        <f t="shared" si="213"/>
        <v>120.78000000000065</v>
      </c>
      <c r="AA555" s="4">
        <f t="shared" si="214"/>
        <v>14.829999999999927</v>
      </c>
      <c r="AC555" s="4">
        <f t="shared" si="215"/>
        <v>-20.170000000000073</v>
      </c>
      <c r="AD555" s="4">
        <f t="shared" si="211"/>
        <v>100.99000000000069</v>
      </c>
      <c r="AG555" s="4">
        <f t="shared" si="212"/>
        <v>51.119999999999891</v>
      </c>
      <c r="AH555" s="4">
        <f t="shared" si="192"/>
        <v>64.570000000000618</v>
      </c>
      <c r="AI555" s="4">
        <f t="shared" si="193"/>
        <v>38.9399999999996</v>
      </c>
      <c r="AK555" s="4">
        <f t="shared" si="194"/>
        <v>-38.9399999999996</v>
      </c>
      <c r="AL555" s="4">
        <f t="shared" si="195"/>
        <v>14.829999999999927</v>
      </c>
    </row>
    <row r="556" spans="1:38">
      <c r="A556" s="2">
        <f>Pairs!P556</f>
        <v>40967</v>
      </c>
      <c r="B556" s="5">
        <f>Pairs!Q556</f>
        <v>6867.23</v>
      </c>
      <c r="C556" s="5">
        <f>Pairs!R556</f>
        <v>6900.51</v>
      </c>
      <c r="D556" s="5">
        <f>Pairs!S556</f>
        <v>6809.22</v>
      </c>
      <c r="E556" s="5">
        <f>Pairs!T556</f>
        <v>6887.63</v>
      </c>
      <c r="F556" s="4">
        <f t="shared" si="196"/>
        <v>91.289999999999964</v>
      </c>
      <c r="G556" s="4">
        <f t="shared" si="210"/>
        <v>95.70083333333325</v>
      </c>
      <c r="H556" s="9">
        <f t="shared" si="197"/>
        <v>38.029999999999745</v>
      </c>
      <c r="I556" s="4">
        <f t="shared" si="203"/>
        <v>-4.1100000000000367</v>
      </c>
      <c r="K556" s="16">
        <f t="shared" si="201"/>
        <v>1</v>
      </c>
      <c r="L556" s="4">
        <f t="shared" si="202"/>
        <v>78.170000000000073</v>
      </c>
      <c r="M556" s="6">
        <f t="shared" si="206"/>
        <v>0.56302218380870062</v>
      </c>
      <c r="N556" s="4">
        <f t="shared" si="207"/>
        <v>138.84000000000015</v>
      </c>
      <c r="O556" s="6">
        <f t="shared" si="208"/>
        <v>0.69099521238667605</v>
      </c>
      <c r="P556" s="4">
        <f t="shared" si="209"/>
        <v>196.34000000000015</v>
      </c>
      <c r="Q556" s="13"/>
      <c r="R556" s="13"/>
      <c r="S556" s="4">
        <f t="shared" si="200"/>
        <v>50.909999999999854</v>
      </c>
      <c r="T556" s="6">
        <f t="shared" si="204"/>
        <v>0.92230551053484544</v>
      </c>
      <c r="U556" s="4">
        <f t="shared" si="198"/>
        <v>40.380000000000109</v>
      </c>
      <c r="V556" s="6">
        <f t="shared" si="205"/>
        <v>-2.4311183144224181E-3</v>
      </c>
      <c r="X556" s="4">
        <f t="shared" si="199"/>
        <v>40.380000000000109</v>
      </c>
      <c r="Z556" s="4">
        <f t="shared" si="213"/>
        <v>50.909999999999854</v>
      </c>
      <c r="AA556" s="4">
        <f t="shared" si="214"/>
        <v>38.029999999999745</v>
      </c>
      <c r="AC556" s="4">
        <f t="shared" si="215"/>
        <v>3.0299999999997453</v>
      </c>
      <c r="AD556" s="4">
        <f t="shared" si="211"/>
        <v>128.73999999999978</v>
      </c>
      <c r="AG556" s="4">
        <f t="shared" si="212"/>
        <v>33.280000000000655</v>
      </c>
      <c r="AH556" s="4">
        <f t="shared" si="192"/>
        <v>64.570000000000618</v>
      </c>
      <c r="AI556" s="4">
        <f t="shared" si="193"/>
        <v>38.9399999999996</v>
      </c>
      <c r="AK556" s="4">
        <f t="shared" si="194"/>
        <v>-38.9399999999996</v>
      </c>
      <c r="AL556" s="4">
        <f t="shared" si="195"/>
        <v>-38.9399999999996</v>
      </c>
    </row>
    <row r="557" spans="1:38">
      <c r="A557" s="2">
        <f>Pairs!P557</f>
        <v>40968</v>
      </c>
      <c r="B557" s="5">
        <f>Pairs!Q557</f>
        <v>6914.66</v>
      </c>
      <c r="C557" s="5">
        <f>Pairs!R557</f>
        <v>6967.14</v>
      </c>
      <c r="D557" s="5">
        <f>Pairs!S557</f>
        <v>6843.27</v>
      </c>
      <c r="E557" s="5">
        <f>Pairs!T557</f>
        <v>6856.08</v>
      </c>
      <c r="F557" s="4">
        <f t="shared" si="196"/>
        <v>123.86999999999989</v>
      </c>
      <c r="G557" s="4">
        <f t="shared" si="210"/>
        <v>100.60916666666655</v>
      </c>
      <c r="H557" s="9">
        <f t="shared" si="197"/>
        <v>-31.550000000000182</v>
      </c>
      <c r="I557" s="4">
        <f t="shared" si="203"/>
        <v>2.4420000000000073</v>
      </c>
      <c r="K557" s="16">
        <f t="shared" si="201"/>
        <v>0.59639247793270878</v>
      </c>
      <c r="L557" s="4">
        <f t="shared" si="202"/>
        <v>78.170000000000073</v>
      </c>
      <c r="M557" s="6">
        <f t="shared" si="206"/>
        <v>0.47224473257698307</v>
      </c>
      <c r="N557" s="4">
        <f t="shared" si="207"/>
        <v>98.720000000000255</v>
      </c>
      <c r="O557" s="6">
        <f t="shared" si="208"/>
        <v>0.33578219533275599</v>
      </c>
      <c r="P557" s="4">
        <f t="shared" si="209"/>
        <v>138.84000000000015</v>
      </c>
      <c r="Q557" s="13"/>
      <c r="R557" s="13"/>
      <c r="S557" s="4">
        <f t="shared" si="200"/>
        <v>79.510000000000218</v>
      </c>
      <c r="T557" s="6">
        <f t="shared" si="204"/>
        <v>2.0171421261353477</v>
      </c>
      <c r="U557" s="4">
        <f t="shared" si="198"/>
        <v>44.359999999999673</v>
      </c>
      <c r="V557" s="6">
        <f t="shared" si="205"/>
        <v>0.43251886913138504</v>
      </c>
      <c r="X557" s="4">
        <f t="shared" si="199"/>
        <v>44.359999999999673</v>
      </c>
      <c r="Z557" s="4">
        <f t="shared" si="213"/>
        <v>79.510000000000218</v>
      </c>
      <c r="AA557" s="4">
        <f t="shared" si="214"/>
        <v>31.550000000000182</v>
      </c>
      <c r="AC557" s="4">
        <f t="shared" si="215"/>
        <v>-3.4499999999998181</v>
      </c>
      <c r="AD557" s="4">
        <f t="shared" si="211"/>
        <v>130.53999999999996</v>
      </c>
      <c r="AG557" s="4">
        <f t="shared" si="212"/>
        <v>52.480000000000473</v>
      </c>
      <c r="AH557" s="4">
        <f t="shared" si="192"/>
        <v>64.570000000000618</v>
      </c>
      <c r="AI557" s="4">
        <f t="shared" si="193"/>
        <v>43.110000000000582</v>
      </c>
      <c r="AK557" s="4">
        <f t="shared" si="194"/>
        <v>-43.110000000000582</v>
      </c>
      <c r="AL557" s="4">
        <f t="shared" si="195"/>
        <v>-43.110000000000582</v>
      </c>
    </row>
    <row r="558" spans="1:38">
      <c r="A558" s="2">
        <f>Pairs!P558</f>
        <v>40969</v>
      </c>
      <c r="B558" s="5">
        <f>Pairs!Q558</f>
        <v>6831.97</v>
      </c>
      <c r="C558" s="5">
        <f>Pairs!R558</f>
        <v>6949.45</v>
      </c>
      <c r="D558" s="5">
        <f>Pairs!S558</f>
        <v>6817.73</v>
      </c>
      <c r="E558" s="5">
        <f>Pairs!T558</f>
        <v>6941.77</v>
      </c>
      <c r="F558" s="4">
        <f t="shared" si="196"/>
        <v>131.72000000000025</v>
      </c>
      <c r="G558" s="4">
        <f t="shared" si="210"/>
        <v>104.0649999999999</v>
      </c>
      <c r="H558" s="9">
        <f t="shared" si="197"/>
        <v>85.690000000000509</v>
      </c>
      <c r="I558" s="4">
        <f t="shared" si="203"/>
        <v>26.462000000000081</v>
      </c>
      <c r="K558" s="16">
        <f t="shared" si="201"/>
        <v>1</v>
      </c>
      <c r="L558" s="4">
        <f t="shared" si="202"/>
        <v>92.170000000000073</v>
      </c>
      <c r="M558" s="6">
        <f t="shared" si="206"/>
        <v>1</v>
      </c>
      <c r="N558" s="4">
        <f t="shared" si="207"/>
        <v>132.3100000000004</v>
      </c>
      <c r="O558" s="6">
        <f t="shared" si="208"/>
        <v>0.9529674445404801</v>
      </c>
      <c r="P558" s="4">
        <f t="shared" si="209"/>
        <v>138.84000000000015</v>
      </c>
      <c r="Q558" s="13"/>
      <c r="R558" s="13"/>
      <c r="S558" s="4">
        <f t="shared" si="200"/>
        <v>93.369999999999891</v>
      </c>
      <c r="T558" s="6">
        <f t="shared" si="204"/>
        <v>1.7908404758858854</v>
      </c>
      <c r="U558" s="4">
        <f t="shared" si="198"/>
        <v>38.350000000000364</v>
      </c>
      <c r="V558" s="6">
        <f t="shared" si="205"/>
        <v>0.10579506204425636</v>
      </c>
      <c r="X558" s="4">
        <f t="shared" si="199"/>
        <v>38.350000000000364</v>
      </c>
      <c r="Z558" s="4">
        <f t="shared" si="213"/>
        <v>93.369999999999891</v>
      </c>
      <c r="AA558" s="4">
        <f t="shared" si="214"/>
        <v>85.690000000000509</v>
      </c>
      <c r="AC558" s="4">
        <f t="shared" si="215"/>
        <v>50.690000000000509</v>
      </c>
      <c r="AD558" s="4">
        <f t="shared" si="211"/>
        <v>210.25000000000091</v>
      </c>
      <c r="AG558" s="4">
        <f t="shared" si="212"/>
        <v>14.240000000000691</v>
      </c>
      <c r="AH558" s="4">
        <f t="shared" si="192"/>
        <v>64.570000000000618</v>
      </c>
      <c r="AI558" s="4">
        <f t="shared" si="193"/>
        <v>43.110000000000582</v>
      </c>
      <c r="AK558" s="4">
        <f t="shared" si="194"/>
        <v>85.690000000000509</v>
      </c>
      <c r="AL558" s="4">
        <f t="shared" si="195"/>
        <v>-43.110000000000582</v>
      </c>
    </row>
    <row r="559" spans="1:38">
      <c r="A559" s="2">
        <f>Pairs!P559</f>
        <v>40970</v>
      </c>
      <c r="B559" s="5">
        <f>Pairs!Q559</f>
        <v>6944.45</v>
      </c>
      <c r="C559" s="5">
        <f>Pairs!R559</f>
        <v>6954.89</v>
      </c>
      <c r="D559" s="5">
        <f>Pairs!S559</f>
        <v>6904.1</v>
      </c>
      <c r="E559" s="5">
        <f>Pairs!T559</f>
        <v>6921.37</v>
      </c>
      <c r="F559" s="4">
        <f t="shared" si="196"/>
        <v>50.789999999999964</v>
      </c>
      <c r="G559" s="4">
        <f t="shared" si="210"/>
        <v>100.5024999999999</v>
      </c>
      <c r="H559" s="9">
        <f t="shared" si="197"/>
        <v>-20.400000000000546</v>
      </c>
      <c r="I559" s="4">
        <f t="shared" si="203"/>
        <v>11.38799999999992</v>
      </c>
      <c r="K559" s="16">
        <f t="shared" si="201"/>
        <v>0.77866984919170523</v>
      </c>
      <c r="L559" s="4">
        <f t="shared" si="202"/>
        <v>92.170000000000073</v>
      </c>
      <c r="M559" s="6">
        <f t="shared" si="206"/>
        <v>0.84581664273297197</v>
      </c>
      <c r="N559" s="4">
        <f t="shared" si="207"/>
        <v>132.3100000000004</v>
      </c>
      <c r="O559" s="6">
        <f t="shared" si="208"/>
        <v>0.84581664273297197</v>
      </c>
      <c r="P559" s="4">
        <f t="shared" si="209"/>
        <v>132.3100000000004</v>
      </c>
      <c r="Q559" s="13"/>
      <c r="R559" s="13"/>
      <c r="S559" s="4">
        <f t="shared" si="200"/>
        <v>13.119999999999891</v>
      </c>
      <c r="T559" s="6">
        <f t="shared" si="204"/>
        <v>1.1423456656178788</v>
      </c>
      <c r="U559" s="4">
        <f t="shared" si="198"/>
        <v>37.670000000000073</v>
      </c>
      <c r="V559" s="6">
        <f t="shared" si="205"/>
        <v>0.59129868720841872</v>
      </c>
      <c r="X559" s="4">
        <f t="shared" si="199"/>
        <v>13.119999999999891</v>
      </c>
      <c r="Z559" s="4">
        <f t="shared" si="213"/>
        <v>37.670000000000073</v>
      </c>
      <c r="AA559" s="4">
        <f t="shared" si="214"/>
        <v>20.400000000000546</v>
      </c>
      <c r="AC559" s="4">
        <f t="shared" si="215"/>
        <v>-14.599999999999454</v>
      </c>
      <c r="AD559" s="4">
        <f t="shared" si="211"/>
        <v>134.58000000000175</v>
      </c>
      <c r="AG559" s="4">
        <f t="shared" si="212"/>
        <v>10.440000000000509</v>
      </c>
      <c r="AH559" s="4">
        <f t="shared" si="192"/>
        <v>64.570000000000618</v>
      </c>
      <c r="AI559" s="4">
        <f t="shared" si="193"/>
        <v>43.110000000000582</v>
      </c>
      <c r="AK559" s="4">
        <f t="shared" si="194"/>
        <v>-20.400000000000546</v>
      </c>
      <c r="AL559" s="4">
        <f t="shared" si="195"/>
        <v>20.400000000000546</v>
      </c>
    </row>
    <row r="560" spans="1:38">
      <c r="A560" s="2">
        <f>Pairs!P560</f>
        <v>40973</v>
      </c>
      <c r="B560" s="5">
        <f>Pairs!Q560</f>
        <v>6876.89</v>
      </c>
      <c r="C560" s="5">
        <f>Pairs!R560</f>
        <v>6902.58</v>
      </c>
      <c r="D560" s="5">
        <f>Pairs!S560</f>
        <v>6815.47</v>
      </c>
      <c r="E560" s="5">
        <f>Pairs!T560</f>
        <v>6866.46</v>
      </c>
      <c r="F560" s="4">
        <f t="shared" si="196"/>
        <v>87.109999999999673</v>
      </c>
      <c r="G560" s="4">
        <f t="shared" si="210"/>
        <v>99.408333333333232</v>
      </c>
      <c r="H560" s="9">
        <f t="shared" si="197"/>
        <v>-54.909999999999854</v>
      </c>
      <c r="I560" s="4">
        <f t="shared" si="203"/>
        <v>3.3719999999999346</v>
      </c>
      <c r="K560" s="16">
        <f t="shared" si="201"/>
        <v>0.12113432139106135</v>
      </c>
      <c r="L560" s="4">
        <f t="shared" si="202"/>
        <v>85.690000000000509</v>
      </c>
      <c r="M560" s="6">
        <f t="shared" si="206"/>
        <v>0.1829228599327293</v>
      </c>
      <c r="N560" s="4">
        <f t="shared" si="207"/>
        <v>92.170000000000073</v>
      </c>
      <c r="O560" s="6">
        <f t="shared" si="208"/>
        <v>0.43080643942256691</v>
      </c>
      <c r="P560" s="4">
        <f t="shared" si="209"/>
        <v>132.3100000000004</v>
      </c>
      <c r="Q560" s="13"/>
      <c r="R560" s="13"/>
      <c r="S560" s="4">
        <f t="shared" si="200"/>
        <v>-18.789999999999964</v>
      </c>
      <c r="T560" s="6">
        <f t="shared" si="204"/>
        <v>0.57480742106975724</v>
      </c>
      <c r="U560" s="4">
        <f t="shared" si="198"/>
        <v>105.89999999999964</v>
      </c>
      <c r="V560" s="6">
        <f t="shared" si="205"/>
        <v>-0.37029402191602562</v>
      </c>
      <c r="X560" s="4">
        <f t="shared" si="199"/>
        <v>-18.789999999999964</v>
      </c>
      <c r="Z560" s="4">
        <f t="shared" si="213"/>
        <v>105.89999999999964</v>
      </c>
      <c r="AA560" s="4">
        <f t="shared" si="214"/>
        <v>54.909999999999854</v>
      </c>
      <c r="AC560" s="4">
        <f t="shared" si="215"/>
        <v>19.909999999999854</v>
      </c>
      <c r="AD560" s="4">
        <f t="shared" si="211"/>
        <v>89.220000000001164</v>
      </c>
      <c r="AG560" s="4">
        <f t="shared" si="212"/>
        <v>25.6899999999996</v>
      </c>
      <c r="AH560" s="4">
        <f t="shared" si="192"/>
        <v>64.570000000000618</v>
      </c>
      <c r="AI560" s="4">
        <f t="shared" si="193"/>
        <v>43.110000000000582</v>
      </c>
      <c r="AK560" s="4">
        <f t="shared" si="194"/>
        <v>-43.110000000000582</v>
      </c>
      <c r="AL560" s="4">
        <f t="shared" si="195"/>
        <v>54.909999999999854</v>
      </c>
    </row>
    <row r="561" spans="1:38">
      <c r="A561" s="2">
        <f>Pairs!P561</f>
        <v>40974</v>
      </c>
      <c r="B561" s="5">
        <f>Pairs!Q561</f>
        <v>6835.97</v>
      </c>
      <c r="C561" s="5">
        <f>Pairs!R561</f>
        <v>6840.33</v>
      </c>
      <c r="D561" s="5">
        <f>Pairs!S561</f>
        <v>6633.11</v>
      </c>
      <c r="E561" s="5">
        <f>Pairs!T561</f>
        <v>6633.11</v>
      </c>
      <c r="F561" s="4">
        <f t="shared" si="196"/>
        <v>207.22000000000025</v>
      </c>
      <c r="G561" s="4">
        <f t="shared" si="210"/>
        <v>110.03999999999996</v>
      </c>
      <c r="H561" s="9">
        <f t="shared" si="197"/>
        <v>-233.35000000000036</v>
      </c>
      <c r="I561" s="4">
        <f t="shared" si="203"/>
        <v>-50.904000000000089</v>
      </c>
      <c r="K561" s="16">
        <f t="shared" si="201"/>
        <v>0</v>
      </c>
      <c r="L561" s="4">
        <f t="shared" si="202"/>
        <v>308.66000000000076</v>
      </c>
      <c r="M561" s="6">
        <f t="shared" si="206"/>
        <v>0</v>
      </c>
      <c r="N561" s="4">
        <f t="shared" si="207"/>
        <v>308.66000000000076</v>
      </c>
      <c r="O561" s="6">
        <f t="shared" si="208"/>
        <v>0</v>
      </c>
      <c r="P561" s="4">
        <f t="shared" si="209"/>
        <v>308.66000000000076</v>
      </c>
      <c r="Q561" s="13"/>
      <c r="R561" s="13"/>
      <c r="S561" s="4">
        <f t="shared" si="200"/>
        <v>-26.130000000000109</v>
      </c>
      <c r="T561" s="6">
        <f t="shared" si="204"/>
        <v>-0.18380207725522121</v>
      </c>
      <c r="U561" s="4">
        <f t="shared" si="198"/>
        <v>233.35000000000036</v>
      </c>
      <c r="V561" s="6">
        <f t="shared" si="205"/>
        <v>-2.6020539152759823</v>
      </c>
      <c r="X561" s="4">
        <f t="shared" si="199"/>
        <v>-26.130000000000109</v>
      </c>
      <c r="Z561" s="4">
        <f t="shared" si="213"/>
        <v>233.35000000000036</v>
      </c>
      <c r="AA561" s="4">
        <f t="shared" si="214"/>
        <v>233.35000000000036</v>
      </c>
      <c r="AC561" s="4">
        <f t="shared" si="215"/>
        <v>198.35000000000036</v>
      </c>
      <c r="AD561" s="4">
        <f t="shared" si="211"/>
        <v>282.45000000000164</v>
      </c>
      <c r="AG561" s="4">
        <f t="shared" si="212"/>
        <v>4.3599999999996726</v>
      </c>
      <c r="AH561" s="4">
        <f t="shared" si="192"/>
        <v>64.570000000000618</v>
      </c>
      <c r="AI561" s="4">
        <f t="shared" si="193"/>
        <v>43.110000000000582</v>
      </c>
      <c r="AK561" s="4">
        <f t="shared" si="194"/>
        <v>-43.110000000000582</v>
      </c>
      <c r="AL561" s="4">
        <f t="shared" si="195"/>
        <v>233.35000000000036</v>
      </c>
    </row>
    <row r="562" spans="1:38">
      <c r="A562" s="2">
        <f>Pairs!P562</f>
        <v>40975</v>
      </c>
      <c r="B562" s="5">
        <f>Pairs!Q562</f>
        <v>6638.48</v>
      </c>
      <c r="C562" s="5">
        <f>Pairs!R562</f>
        <v>6682.68</v>
      </c>
      <c r="D562" s="5">
        <f>Pairs!S562</f>
        <v>6612.61</v>
      </c>
      <c r="E562" s="5">
        <f>Pairs!T562</f>
        <v>6671.11</v>
      </c>
      <c r="F562" s="4">
        <f t="shared" si="196"/>
        <v>70.070000000000618</v>
      </c>
      <c r="G562" s="4">
        <f t="shared" si="210"/>
        <v>109.36250000000003</v>
      </c>
      <c r="H562" s="9">
        <f t="shared" si="197"/>
        <v>38</v>
      </c>
      <c r="I562" s="4">
        <f t="shared" si="203"/>
        <v>-36.99400000000005</v>
      </c>
      <c r="K562" s="16">
        <f t="shared" si="201"/>
        <v>0.12311281021188332</v>
      </c>
      <c r="L562" s="4">
        <f t="shared" si="202"/>
        <v>308.66000000000076</v>
      </c>
      <c r="M562" s="6">
        <f t="shared" si="206"/>
        <v>0.12311281021188332</v>
      </c>
      <c r="N562" s="4">
        <f t="shared" si="207"/>
        <v>308.66000000000076</v>
      </c>
      <c r="O562" s="6">
        <f t="shared" si="208"/>
        <v>0.12311281021188332</v>
      </c>
      <c r="P562" s="4">
        <f t="shared" si="209"/>
        <v>308.66000000000076</v>
      </c>
      <c r="Q562" s="13"/>
      <c r="R562" s="13"/>
      <c r="S562" s="4">
        <f t="shared" si="200"/>
        <v>49.570000000000618</v>
      </c>
      <c r="T562" s="6">
        <f t="shared" si="204"/>
        <v>0.16059742111060873</v>
      </c>
      <c r="U562" s="4">
        <f t="shared" si="198"/>
        <v>20.5</v>
      </c>
      <c r="V562" s="6">
        <f t="shared" si="205"/>
        <v>-6.6416121298515998E-2</v>
      </c>
      <c r="X562" s="4">
        <f t="shared" si="199"/>
        <v>20.5</v>
      </c>
      <c r="Z562" s="4">
        <f t="shared" si="213"/>
        <v>49.570000000000618</v>
      </c>
      <c r="AA562" s="4">
        <f t="shared" si="214"/>
        <v>38</v>
      </c>
      <c r="AC562" s="4">
        <f t="shared" si="215"/>
        <v>3</v>
      </c>
      <c r="AD562" s="4">
        <f t="shared" si="211"/>
        <v>256.14000000000124</v>
      </c>
      <c r="AG562" s="4">
        <f t="shared" si="212"/>
        <v>25.869999999999891</v>
      </c>
      <c r="AH562" s="4">
        <f t="shared" si="192"/>
        <v>64.570000000000618</v>
      </c>
      <c r="AI562" s="4">
        <f t="shared" si="193"/>
        <v>43.110000000000582</v>
      </c>
      <c r="AK562" s="4">
        <f t="shared" si="194"/>
        <v>38</v>
      </c>
      <c r="AL562" s="4">
        <f t="shared" si="195"/>
        <v>-43.110000000000582</v>
      </c>
    </row>
    <row r="563" spans="1:38">
      <c r="A563" s="2">
        <f>Pairs!P563</f>
        <v>40976</v>
      </c>
      <c r="B563" s="5">
        <f>Pairs!Q563</f>
        <v>6723.33</v>
      </c>
      <c r="C563" s="5">
        <f>Pairs!R563</f>
        <v>6838.39</v>
      </c>
      <c r="D563" s="5">
        <f>Pairs!S563</f>
        <v>6703.89</v>
      </c>
      <c r="E563" s="5">
        <f>Pairs!T563</f>
        <v>6834.54</v>
      </c>
      <c r="F563" s="4">
        <f t="shared" si="196"/>
        <v>134.5</v>
      </c>
      <c r="G563" s="4">
        <f t="shared" si="210"/>
        <v>112.44666666666672</v>
      </c>
      <c r="H563" s="9">
        <f t="shared" si="197"/>
        <v>163.43000000000029</v>
      </c>
      <c r="I563" s="4">
        <f t="shared" si="203"/>
        <v>-21.446000000000094</v>
      </c>
      <c r="K563" s="16">
        <f t="shared" si="201"/>
        <v>0.69877888017761791</v>
      </c>
      <c r="L563" s="4">
        <f t="shared" si="202"/>
        <v>288.26000000000022</v>
      </c>
      <c r="M563" s="6">
        <f t="shared" si="206"/>
        <v>0.652595088446834</v>
      </c>
      <c r="N563" s="4">
        <f t="shared" si="207"/>
        <v>308.66000000000076</v>
      </c>
      <c r="O563" s="6">
        <f t="shared" si="208"/>
        <v>0.652595088446834</v>
      </c>
      <c r="P563" s="4">
        <f t="shared" si="209"/>
        <v>308.66000000000076</v>
      </c>
      <c r="Q563" s="13"/>
      <c r="R563" s="13"/>
      <c r="S563" s="4">
        <f t="shared" si="200"/>
        <v>167.28000000000065</v>
      </c>
      <c r="T563" s="6">
        <f t="shared" si="204"/>
        <v>0.66506836000777603</v>
      </c>
      <c r="U563" s="4">
        <f t="shared" si="198"/>
        <v>-32.780000000000655</v>
      </c>
      <c r="V563" s="6">
        <f t="shared" si="205"/>
        <v>0.22931380807361004</v>
      </c>
      <c r="X563" s="4">
        <f t="shared" si="199"/>
        <v>-32.780000000000655</v>
      </c>
      <c r="Z563" s="4">
        <f t="shared" si="213"/>
        <v>167.28000000000065</v>
      </c>
      <c r="AA563" s="4">
        <f t="shared" si="214"/>
        <v>163.43000000000029</v>
      </c>
      <c r="AC563" s="4">
        <f t="shared" si="215"/>
        <v>128.43000000000029</v>
      </c>
      <c r="AD563" s="4">
        <f t="shared" si="211"/>
        <v>385.16000000000167</v>
      </c>
      <c r="AG563" s="4">
        <f t="shared" si="212"/>
        <v>19.4399999999996</v>
      </c>
      <c r="AH563" s="4">
        <f t="shared" si="192"/>
        <v>64.570000000000618</v>
      </c>
      <c r="AI563" s="4">
        <f t="shared" si="193"/>
        <v>43.110000000000582</v>
      </c>
      <c r="AK563" s="4">
        <f t="shared" si="194"/>
        <v>163.43000000000029</v>
      </c>
      <c r="AL563" s="4">
        <f t="shared" si="195"/>
        <v>-43.110000000000582</v>
      </c>
    </row>
    <row r="564" spans="1:38">
      <c r="A564" s="2">
        <f>Pairs!P564</f>
        <v>40977</v>
      </c>
      <c r="B564" s="5">
        <f>Pairs!Q564</f>
        <v>6848.52</v>
      </c>
      <c r="C564" s="5">
        <f>Pairs!R564</f>
        <v>6912.42</v>
      </c>
      <c r="D564" s="5">
        <f>Pairs!S564</f>
        <v>6830.63</v>
      </c>
      <c r="E564" s="5">
        <f>Pairs!T564</f>
        <v>6880.21</v>
      </c>
      <c r="F564" s="4">
        <f t="shared" si="196"/>
        <v>81.789999999999964</v>
      </c>
      <c r="G564" s="4">
        <f t="shared" si="210"/>
        <v>111.48083333333336</v>
      </c>
      <c r="H564" s="9">
        <f t="shared" si="197"/>
        <v>45.670000000000073</v>
      </c>
      <c r="I564" s="4">
        <f t="shared" si="203"/>
        <v>-8.2319999999999709</v>
      </c>
      <c r="K564" s="16">
        <f t="shared" si="201"/>
        <v>1</v>
      </c>
      <c r="L564" s="4">
        <f t="shared" si="202"/>
        <v>247.10000000000036</v>
      </c>
      <c r="M564" s="6">
        <f t="shared" si="206"/>
        <v>0.80055724745674772</v>
      </c>
      <c r="N564" s="4">
        <f t="shared" si="207"/>
        <v>308.66000000000076</v>
      </c>
      <c r="O564" s="6">
        <f t="shared" si="208"/>
        <v>0.80055724745674772</v>
      </c>
      <c r="P564" s="4">
        <f t="shared" si="209"/>
        <v>308.66000000000076</v>
      </c>
      <c r="Q564" s="13"/>
      <c r="R564" s="13"/>
      <c r="S564" s="4">
        <f t="shared" si="200"/>
        <v>77.880000000000109</v>
      </c>
      <c r="T564" s="6">
        <f t="shared" si="204"/>
        <v>0.96895164087976193</v>
      </c>
      <c r="U564" s="4">
        <f t="shared" si="198"/>
        <v>3.9099999999998545</v>
      </c>
      <c r="V564" s="6">
        <f t="shared" si="205"/>
        <v>0.68521473669603927</v>
      </c>
      <c r="X564" s="4">
        <f t="shared" si="199"/>
        <v>3.9099999999998545</v>
      </c>
      <c r="Z564" s="4">
        <f t="shared" si="213"/>
        <v>77.880000000000109</v>
      </c>
      <c r="AA564" s="4">
        <f t="shared" si="214"/>
        <v>45.670000000000073</v>
      </c>
      <c r="AC564" s="4">
        <f t="shared" si="215"/>
        <v>10.670000000000073</v>
      </c>
      <c r="AD564" s="4">
        <f t="shared" si="211"/>
        <v>375.86000000000149</v>
      </c>
      <c r="AG564" s="4">
        <f t="shared" si="212"/>
        <v>17.890000000000327</v>
      </c>
      <c r="AH564" s="4">
        <f t="shared" si="192"/>
        <v>64.570000000000618</v>
      </c>
      <c r="AI564" s="4">
        <f t="shared" si="193"/>
        <v>43.110000000000582</v>
      </c>
      <c r="AK564" s="4">
        <f t="shared" si="194"/>
        <v>45.670000000000073</v>
      </c>
      <c r="AL564" s="4">
        <f t="shared" si="195"/>
        <v>-43.110000000000582</v>
      </c>
    </row>
    <row r="565" spans="1:38">
      <c r="A565" s="2">
        <f>Pairs!P565</f>
        <v>40980</v>
      </c>
      <c r="B565" s="5">
        <f>Pairs!Q565</f>
        <v>6868.97</v>
      </c>
      <c r="C565" s="5">
        <f>Pairs!R565</f>
        <v>6911.27</v>
      </c>
      <c r="D565" s="5">
        <f>Pairs!S565</f>
        <v>6846.9</v>
      </c>
      <c r="E565" s="5">
        <f>Pairs!T565</f>
        <v>6901.35</v>
      </c>
      <c r="F565" s="4">
        <f t="shared" si="196"/>
        <v>64.3700000000008</v>
      </c>
      <c r="G565" s="4">
        <f t="shared" si="210"/>
        <v>102.6850000000001</v>
      </c>
      <c r="H565" s="9">
        <f t="shared" si="197"/>
        <v>21.140000000000327</v>
      </c>
      <c r="I565" s="4">
        <f t="shared" si="203"/>
        <v>6.9780000000000655</v>
      </c>
      <c r="K565" s="16">
        <f t="shared" si="201"/>
        <v>1</v>
      </c>
      <c r="L565" s="4">
        <f t="shared" si="202"/>
        <v>268.24000000000069</v>
      </c>
      <c r="M565" s="6">
        <f t="shared" si="206"/>
        <v>0.93054881010199297</v>
      </c>
      <c r="N565" s="4">
        <f t="shared" si="207"/>
        <v>288.26000000000022</v>
      </c>
      <c r="O565" s="6">
        <f t="shared" si="208"/>
        <v>0.86904684766409646</v>
      </c>
      <c r="P565" s="4">
        <f t="shared" si="209"/>
        <v>308.66000000000076</v>
      </c>
      <c r="Q565" s="13"/>
      <c r="R565" s="13"/>
      <c r="S565" s="4">
        <f t="shared" si="200"/>
        <v>31.0600000000004</v>
      </c>
      <c r="T565" s="6">
        <f t="shared" si="204"/>
        <v>1.1256980979360598</v>
      </c>
      <c r="U565" s="4">
        <f t="shared" si="198"/>
        <v>33.3100000000004</v>
      </c>
      <c r="V565" s="6">
        <f t="shared" si="205"/>
        <v>0.8651962768110063</v>
      </c>
      <c r="X565" s="4">
        <f t="shared" si="199"/>
        <v>31.0600000000004</v>
      </c>
      <c r="Z565" s="4">
        <f t="shared" si="213"/>
        <v>33.3100000000004</v>
      </c>
      <c r="AA565" s="4">
        <f t="shared" si="214"/>
        <v>21.140000000000327</v>
      </c>
      <c r="AC565" s="4" t="str">
        <f t="shared" si="215"/>
        <v/>
      </c>
      <c r="AD565" s="4">
        <f t="shared" si="211"/>
        <v>396.03000000000156</v>
      </c>
      <c r="AG565" s="4">
        <f t="shared" si="212"/>
        <v>22.070000000000618</v>
      </c>
      <c r="AH565" s="4">
        <f t="shared" si="192"/>
        <v>64.570000000000618</v>
      </c>
      <c r="AI565" s="4">
        <f t="shared" si="193"/>
        <v>43.110000000000582</v>
      </c>
      <c r="AK565" s="4">
        <f t="shared" si="194"/>
        <v>21.140000000000327</v>
      </c>
      <c r="AL565" s="4">
        <f t="shared" si="195"/>
        <v>-21.140000000000327</v>
      </c>
    </row>
    <row r="566" spans="1:38">
      <c r="A566" s="2">
        <f>Pairs!P566</f>
        <v>40981</v>
      </c>
      <c r="B566" s="5">
        <f>Pairs!Q566</f>
        <v>6957.25</v>
      </c>
      <c r="C566" s="5">
        <f>Pairs!R566</f>
        <v>7020.04</v>
      </c>
      <c r="D566" s="5">
        <f>Pairs!S566</f>
        <v>6941.96</v>
      </c>
      <c r="E566" s="5">
        <f>Pairs!T566</f>
        <v>6995.91</v>
      </c>
      <c r="F566" s="4">
        <f t="shared" si="196"/>
        <v>78.079999999999927</v>
      </c>
      <c r="G566" s="4">
        <f t="shared" si="210"/>
        <v>103.8116666666668</v>
      </c>
      <c r="H566" s="9">
        <f t="shared" si="197"/>
        <v>94.559999999999491</v>
      </c>
      <c r="I566" s="4">
        <f t="shared" si="203"/>
        <v>72.560000000000031</v>
      </c>
      <c r="K566" s="16">
        <f t="shared" si="201"/>
        <v>1</v>
      </c>
      <c r="L566" s="4">
        <f t="shared" si="202"/>
        <v>324.80000000000018</v>
      </c>
      <c r="M566" s="6">
        <f t="shared" si="206"/>
        <v>1</v>
      </c>
      <c r="N566" s="4">
        <f t="shared" si="207"/>
        <v>362.80000000000018</v>
      </c>
      <c r="O566" s="6">
        <f t="shared" si="208"/>
        <v>1</v>
      </c>
      <c r="P566" s="4">
        <f t="shared" si="209"/>
        <v>362.80000000000018</v>
      </c>
      <c r="Q566" s="13"/>
      <c r="R566" s="13"/>
      <c r="S566" s="4">
        <f t="shared" si="200"/>
        <v>118.6899999999996</v>
      </c>
      <c r="T566" s="6">
        <f t="shared" si="204"/>
        <v>1.4424768863704118</v>
      </c>
      <c r="U566" s="4">
        <f t="shared" si="198"/>
        <v>-40.609999999999673</v>
      </c>
      <c r="V566" s="6">
        <f t="shared" si="205"/>
        <v>1.1513942737846687</v>
      </c>
      <c r="X566" s="4">
        <f t="shared" si="199"/>
        <v>-40.609999999999673</v>
      </c>
      <c r="Z566" s="4">
        <f t="shared" si="213"/>
        <v>118.6899999999996</v>
      </c>
      <c r="AA566" s="4">
        <f t="shared" si="214"/>
        <v>94.559999999999491</v>
      </c>
      <c r="AC566" s="4">
        <f t="shared" si="215"/>
        <v>59.559999999999491</v>
      </c>
      <c r="AD566" s="4">
        <f t="shared" si="211"/>
        <v>452.56000000000131</v>
      </c>
      <c r="AG566" s="4">
        <f t="shared" si="212"/>
        <v>15.289999999999964</v>
      </c>
      <c r="AH566" s="4">
        <f t="shared" si="192"/>
        <v>64.570000000000618</v>
      </c>
      <c r="AI566" s="4">
        <f t="shared" si="193"/>
        <v>43.110000000000582</v>
      </c>
      <c r="AK566" s="4">
        <f t="shared" si="194"/>
        <v>94.559999999999491</v>
      </c>
      <c r="AL566" s="4">
        <f t="shared" si="195"/>
        <v>-43.110000000000582</v>
      </c>
    </row>
    <row r="567" spans="1:38">
      <c r="A567" s="2">
        <f>Pairs!P567</f>
        <v>40982</v>
      </c>
      <c r="B567" s="5">
        <f>Pairs!Q567</f>
        <v>7028.92</v>
      </c>
      <c r="C567" s="5">
        <f>Pairs!R567</f>
        <v>7099.34</v>
      </c>
      <c r="D567" s="5">
        <f>Pairs!S567</f>
        <v>7028.15</v>
      </c>
      <c r="E567" s="5">
        <f>Pairs!T567</f>
        <v>7079.42</v>
      </c>
      <c r="F567" s="4">
        <f t="shared" si="196"/>
        <v>71.190000000000509</v>
      </c>
      <c r="G567" s="4">
        <f t="shared" si="210"/>
        <v>99.333333333333485</v>
      </c>
      <c r="H567" s="9">
        <f t="shared" si="197"/>
        <v>83.510000000000218</v>
      </c>
      <c r="I567" s="4">
        <f t="shared" si="203"/>
        <v>81.662000000000077</v>
      </c>
      <c r="K567" s="16">
        <f t="shared" si="201"/>
        <v>1</v>
      </c>
      <c r="L567" s="4">
        <f t="shared" si="202"/>
        <v>244.88000000000011</v>
      </c>
      <c r="M567" s="6">
        <f t="shared" si="206"/>
        <v>1</v>
      </c>
      <c r="N567" s="4">
        <f t="shared" si="207"/>
        <v>446.3100000000004</v>
      </c>
      <c r="O567" s="6">
        <f t="shared" si="208"/>
        <v>1</v>
      </c>
      <c r="P567" s="4">
        <f t="shared" si="209"/>
        <v>446.3100000000004</v>
      </c>
      <c r="Q567" s="13"/>
      <c r="R567" s="13"/>
      <c r="S567" s="4">
        <f t="shared" si="200"/>
        <v>103.43000000000029</v>
      </c>
      <c r="T567" s="6">
        <f t="shared" si="204"/>
        <v>1.3184421182266017</v>
      </c>
      <c r="U567" s="4">
        <f t="shared" si="198"/>
        <v>-32.239999999999782</v>
      </c>
      <c r="V567" s="6">
        <f t="shared" si="205"/>
        <v>1.0992610837438417</v>
      </c>
      <c r="X567" s="4">
        <f t="shared" si="199"/>
        <v>-32.239999999999782</v>
      </c>
      <c r="Z567" s="4">
        <f t="shared" si="213"/>
        <v>103.43000000000029</v>
      </c>
      <c r="AA567" s="4">
        <f t="shared" si="214"/>
        <v>83.510000000000218</v>
      </c>
      <c r="AC567" s="4">
        <f t="shared" si="215"/>
        <v>48.510000000000218</v>
      </c>
      <c r="AD567" s="4">
        <f t="shared" si="211"/>
        <v>504.52000000000135</v>
      </c>
      <c r="AG567" s="4">
        <f t="shared" si="212"/>
        <v>0.77000000000043656</v>
      </c>
      <c r="AH567" s="4">
        <f t="shared" si="192"/>
        <v>64.570000000000618</v>
      </c>
      <c r="AI567" s="4">
        <f t="shared" si="193"/>
        <v>43.110000000000582</v>
      </c>
      <c r="AK567" s="4">
        <f t="shared" si="194"/>
        <v>83.510000000000218</v>
      </c>
      <c r="AL567" s="4">
        <f t="shared" si="195"/>
        <v>-43.110000000000582</v>
      </c>
    </row>
    <row r="568" spans="1:38">
      <c r="A568" s="2">
        <f>Pairs!P568</f>
        <v>40983</v>
      </c>
      <c r="B568" s="5">
        <f>Pairs!Q568</f>
        <v>7093.97</v>
      </c>
      <c r="C568" s="5">
        <f>Pairs!R568</f>
        <v>7153.11</v>
      </c>
      <c r="D568" s="5">
        <f>Pairs!S568</f>
        <v>7072.27</v>
      </c>
      <c r="E568" s="5">
        <f>Pairs!T568</f>
        <v>7144.45</v>
      </c>
      <c r="F568" s="4">
        <f t="shared" si="196"/>
        <v>80.839999999999236</v>
      </c>
      <c r="G568" s="4">
        <f t="shared" si="210"/>
        <v>98.462500000000091</v>
      </c>
      <c r="H568" s="9">
        <f t="shared" si="197"/>
        <v>65.029999999999745</v>
      </c>
      <c r="I568" s="4">
        <f t="shared" si="203"/>
        <v>61.981999999999971</v>
      </c>
      <c r="K568" s="16">
        <f t="shared" si="201"/>
        <v>1</v>
      </c>
      <c r="L568" s="4">
        <f t="shared" si="202"/>
        <v>264.23999999999978</v>
      </c>
      <c r="M568" s="6">
        <f t="shared" si="206"/>
        <v>1</v>
      </c>
      <c r="N568" s="4">
        <f t="shared" si="207"/>
        <v>473.34000000000015</v>
      </c>
      <c r="O568" s="6">
        <f t="shared" si="208"/>
        <v>1</v>
      </c>
      <c r="P568" s="4">
        <f t="shared" si="209"/>
        <v>511.34000000000015</v>
      </c>
      <c r="Q568" s="13"/>
      <c r="R568" s="13"/>
      <c r="S568" s="4">
        <f t="shared" si="200"/>
        <v>73.6899999999996</v>
      </c>
      <c r="T568" s="6">
        <f t="shared" si="204"/>
        <v>1.3009229010127392</v>
      </c>
      <c r="U568" s="4">
        <f t="shared" si="198"/>
        <v>7.1499999999996362</v>
      </c>
      <c r="V568" s="6">
        <f t="shared" si="205"/>
        <v>0.97080202548187022</v>
      </c>
      <c r="X568" s="4">
        <f t="shared" si="199"/>
        <v>7.1499999999996362</v>
      </c>
      <c r="Z568" s="4">
        <f t="shared" si="213"/>
        <v>73.6899999999996</v>
      </c>
      <c r="AA568" s="4">
        <f t="shared" si="214"/>
        <v>65.029999999999745</v>
      </c>
      <c r="AC568" s="4">
        <f t="shared" si="215"/>
        <v>30.029999999999745</v>
      </c>
      <c r="AD568" s="4">
        <f t="shared" si="211"/>
        <v>483.86000000000058</v>
      </c>
      <c r="AG568" s="4">
        <f t="shared" si="212"/>
        <v>21.699999999999818</v>
      </c>
      <c r="AH568" s="4">
        <f t="shared" si="192"/>
        <v>64.570000000000618</v>
      </c>
      <c r="AI568" s="4">
        <f t="shared" si="193"/>
        <v>38.9399999999996</v>
      </c>
      <c r="AK568" s="4">
        <f t="shared" si="194"/>
        <v>65.029999999999745</v>
      </c>
      <c r="AL568" s="4">
        <f t="shared" si="195"/>
        <v>-38.9399999999996</v>
      </c>
    </row>
    <row r="569" spans="1:38">
      <c r="A569" s="2">
        <f>Pairs!P569</f>
        <v>40984</v>
      </c>
      <c r="B569" s="5">
        <f>Pairs!Q569</f>
        <v>7145.78</v>
      </c>
      <c r="C569" s="5">
        <f>Pairs!R569</f>
        <v>7194.33</v>
      </c>
      <c r="D569" s="5">
        <f>Pairs!S569</f>
        <v>7142.75</v>
      </c>
      <c r="E569" s="5">
        <f>Pairs!T569</f>
        <v>7157.82</v>
      </c>
      <c r="F569" s="4">
        <f t="shared" si="196"/>
        <v>51.579999999999927</v>
      </c>
      <c r="G569" s="4">
        <f t="shared" si="210"/>
        <v>92.438333333333432</v>
      </c>
      <c r="H569" s="9">
        <f t="shared" si="197"/>
        <v>13.369999999999891</v>
      </c>
      <c r="I569" s="4">
        <f t="shared" si="203"/>
        <v>55.521999999999935</v>
      </c>
      <c r="K569" s="16">
        <f t="shared" si="201"/>
        <v>1</v>
      </c>
      <c r="L569" s="4">
        <f t="shared" si="202"/>
        <v>256.46999999999935</v>
      </c>
      <c r="M569" s="6">
        <f t="shared" si="206"/>
        <v>1</v>
      </c>
      <c r="N569" s="4">
        <f t="shared" si="207"/>
        <v>323.27999999999975</v>
      </c>
      <c r="O569" s="6">
        <f t="shared" si="208"/>
        <v>1</v>
      </c>
      <c r="P569" s="4">
        <f t="shared" si="209"/>
        <v>524.71</v>
      </c>
      <c r="Q569" s="13"/>
      <c r="R569" s="13"/>
      <c r="S569" s="4">
        <f t="shared" si="200"/>
        <v>49.880000000000109</v>
      </c>
      <c r="T569" s="6">
        <f t="shared" si="204"/>
        <v>1.1887677868604305</v>
      </c>
      <c r="U569" s="4">
        <f t="shared" si="198"/>
        <v>1.6999999999998181</v>
      </c>
      <c r="V569" s="6">
        <f t="shared" si="205"/>
        <v>0.99356645473811755</v>
      </c>
      <c r="X569" s="4">
        <f t="shared" si="199"/>
        <v>1.6999999999998181</v>
      </c>
      <c r="Z569" s="4">
        <f t="shared" si="213"/>
        <v>49.880000000000109</v>
      </c>
      <c r="AA569" s="4">
        <f t="shared" si="214"/>
        <v>13.369999999999891</v>
      </c>
      <c r="AC569" s="4">
        <f t="shared" si="215"/>
        <v>-21.630000000000109</v>
      </c>
      <c r="AD569" s="4">
        <f t="shared" si="211"/>
        <v>476.82999999999993</v>
      </c>
      <c r="AG569" s="4">
        <f t="shared" si="212"/>
        <v>3.0299999999997453</v>
      </c>
      <c r="AH569" s="4">
        <f t="shared" si="192"/>
        <v>64.570000000000618</v>
      </c>
      <c r="AI569" s="4">
        <f t="shared" si="193"/>
        <v>37.640000000000327</v>
      </c>
      <c r="AK569" s="4">
        <f t="shared" si="194"/>
        <v>13.369999999999891</v>
      </c>
      <c r="AL569" s="4">
        <f t="shared" si="195"/>
        <v>-37.640000000000327</v>
      </c>
    </row>
    <row r="570" spans="1:38">
      <c r="A570" s="2">
        <f>Pairs!P570</f>
        <v>40987</v>
      </c>
      <c r="B570" s="5">
        <f>Pairs!Q570</f>
        <v>7143.93</v>
      </c>
      <c r="C570" s="5">
        <f>Pairs!R570</f>
        <v>7154.83</v>
      </c>
      <c r="D570" s="5">
        <f>Pairs!S570</f>
        <v>7095.13</v>
      </c>
      <c r="E570" s="5">
        <f>Pairs!T570</f>
        <v>7154.22</v>
      </c>
      <c r="F570" s="4">
        <f t="shared" si="196"/>
        <v>59.699999999999818</v>
      </c>
      <c r="G570" s="4">
        <f t="shared" si="210"/>
        <v>86.436666666666724</v>
      </c>
      <c r="H570" s="9">
        <f t="shared" si="197"/>
        <v>-3.5999999999994543</v>
      </c>
      <c r="I570" s="4">
        <f t="shared" si="203"/>
        <v>50.573999999999977</v>
      </c>
      <c r="K570" s="16">
        <f t="shared" si="201"/>
        <v>0.97776542523624566</v>
      </c>
      <c r="L570" s="4">
        <f t="shared" si="202"/>
        <v>161.90999999999985</v>
      </c>
      <c r="M570" s="6">
        <f t="shared" si="206"/>
        <v>0.98703216742912914</v>
      </c>
      <c r="N570" s="4">
        <f t="shared" si="207"/>
        <v>277.60999999999967</v>
      </c>
      <c r="O570" s="6">
        <f t="shared" si="208"/>
        <v>0.99260339832754729</v>
      </c>
      <c r="P570" s="4">
        <f t="shared" si="209"/>
        <v>486.71000000000004</v>
      </c>
      <c r="Q570" s="13"/>
      <c r="R570" s="13"/>
      <c r="S570" s="4">
        <f t="shared" si="200"/>
        <v>-2.9899999999997817</v>
      </c>
      <c r="T570" s="6">
        <f t="shared" si="204"/>
        <v>0.98834171638008428</v>
      </c>
      <c r="U570" s="4">
        <f t="shared" si="198"/>
        <v>62.6899999999996</v>
      </c>
      <c r="V570" s="6">
        <f t="shared" si="205"/>
        <v>0.75556595313292096</v>
      </c>
      <c r="X570" s="4">
        <f t="shared" si="199"/>
        <v>-2.9899999999997817</v>
      </c>
      <c r="Z570" s="4">
        <f t="shared" si="213"/>
        <v>62.6899999999996</v>
      </c>
      <c r="AA570" s="4">
        <f t="shared" si="214"/>
        <v>3.5999999999994543</v>
      </c>
      <c r="AC570" s="4">
        <f t="shared" si="215"/>
        <v>-31.400000000000546</v>
      </c>
      <c r="AD570" s="4">
        <f t="shared" si="211"/>
        <v>425.51999999999953</v>
      </c>
      <c r="AG570" s="4">
        <f t="shared" si="212"/>
        <v>10.899999999999636</v>
      </c>
      <c r="AH570" s="4">
        <f t="shared" ref="AH570:AH633" si="216">MAX(AG530:AG570)</f>
        <v>64.570000000000618</v>
      </c>
      <c r="AI570" s="4">
        <f t="shared" ref="AI570:AI633" si="217">PERCENTILE(AG530:AG570,0.9)</f>
        <v>37.640000000000327</v>
      </c>
      <c r="AK570" s="4">
        <f t="shared" ref="AK570:AK633" si="218">IF(D570-E569&lt;-AI570,-AI570,E570-E569)</f>
        <v>-37.640000000000327</v>
      </c>
      <c r="AL570" s="4">
        <f t="shared" ref="AL570:AL633" si="219">IF(E569-C570&lt;-AI570,-AI570,E569-E570)</f>
        <v>3.5999999999994543</v>
      </c>
    </row>
    <row r="571" spans="1:38">
      <c r="A571" s="2">
        <f>Pairs!P571</f>
        <v>40988</v>
      </c>
      <c r="B571" s="5">
        <f>Pairs!Q571</f>
        <v>7121.92</v>
      </c>
      <c r="C571" s="5">
        <f>Pairs!R571</f>
        <v>7124.63</v>
      </c>
      <c r="D571" s="5">
        <f>Pairs!S571</f>
        <v>7032.07</v>
      </c>
      <c r="E571" s="5">
        <f>Pairs!T571</f>
        <v>7054.94</v>
      </c>
      <c r="F571" s="4">
        <f t="shared" si="196"/>
        <v>92.5600000000004</v>
      </c>
      <c r="G571" s="4">
        <f t="shared" si="210"/>
        <v>89.917500000000089</v>
      </c>
      <c r="H571" s="9">
        <f t="shared" si="197"/>
        <v>-99.280000000000655</v>
      </c>
      <c r="I571" s="4">
        <f t="shared" si="203"/>
        <v>11.805999999999949</v>
      </c>
      <c r="K571" s="16">
        <f t="shared" si="201"/>
        <v>0</v>
      </c>
      <c r="L571" s="4">
        <f t="shared" si="202"/>
        <v>102.88000000000011</v>
      </c>
      <c r="M571" s="6">
        <f t="shared" si="206"/>
        <v>0.59886146527858863</v>
      </c>
      <c r="N571" s="4">
        <f t="shared" si="207"/>
        <v>256.46999999999935</v>
      </c>
      <c r="O571" s="6">
        <f t="shared" si="208"/>
        <v>0.68176194011383262</v>
      </c>
      <c r="P571" s="4">
        <f t="shared" si="209"/>
        <v>323.27999999999975</v>
      </c>
      <c r="Q571" s="13"/>
      <c r="R571" s="13"/>
      <c r="S571" s="4">
        <f t="shared" si="200"/>
        <v>-29.590000000000146</v>
      </c>
      <c r="T571" s="6">
        <f t="shared" si="204"/>
        <v>0.79500957321969223</v>
      </c>
      <c r="U571" s="4">
        <f t="shared" si="198"/>
        <v>122.15000000000055</v>
      </c>
      <c r="V571" s="6">
        <f t="shared" si="205"/>
        <v>0.22333395096040939</v>
      </c>
      <c r="X571" s="4">
        <f t="shared" si="199"/>
        <v>-29.590000000000146</v>
      </c>
      <c r="Z571" s="4">
        <f t="shared" si="213"/>
        <v>122.15000000000055</v>
      </c>
      <c r="AA571" s="4">
        <f t="shared" si="214"/>
        <v>99.280000000000655</v>
      </c>
      <c r="AC571" s="4">
        <f t="shared" si="215"/>
        <v>64.280000000000655</v>
      </c>
      <c r="AD571" s="4">
        <f t="shared" si="211"/>
        <v>291.44999999999982</v>
      </c>
      <c r="AG571" s="4">
        <f t="shared" si="212"/>
        <v>2.7100000000000364</v>
      </c>
      <c r="AH571" s="4">
        <f t="shared" si="216"/>
        <v>64.570000000000618</v>
      </c>
      <c r="AI571" s="4">
        <f t="shared" si="217"/>
        <v>36.980000000000473</v>
      </c>
      <c r="AK571" s="4">
        <f t="shared" si="218"/>
        <v>-36.980000000000473</v>
      </c>
      <c r="AL571" s="4">
        <f t="shared" si="219"/>
        <v>99.280000000000655</v>
      </c>
    </row>
    <row r="572" spans="1:38">
      <c r="A572" s="2">
        <f>Pairs!P572</f>
        <v>40989</v>
      </c>
      <c r="B572" s="5">
        <f>Pairs!Q572</f>
        <v>7088.76</v>
      </c>
      <c r="C572" s="5">
        <f>Pairs!R572</f>
        <v>7114.01</v>
      </c>
      <c r="D572" s="5">
        <f>Pairs!S572</f>
        <v>7012.04</v>
      </c>
      <c r="E572" s="5">
        <f>Pairs!T572</f>
        <v>7071.32</v>
      </c>
      <c r="F572" s="4">
        <f t="shared" si="196"/>
        <v>101.97000000000025</v>
      </c>
      <c r="G572" s="4">
        <f t="shared" si="210"/>
        <v>91.155833333333476</v>
      </c>
      <c r="H572" s="9">
        <f t="shared" si="197"/>
        <v>16.380000000000109</v>
      </c>
      <c r="I572" s="4">
        <f t="shared" si="203"/>
        <v>-1.6200000000000727</v>
      </c>
      <c r="K572" s="16">
        <f t="shared" si="201"/>
        <v>0.15921461897356232</v>
      </c>
      <c r="L572" s="4">
        <f t="shared" si="202"/>
        <v>102.88000000000011</v>
      </c>
      <c r="M572" s="6">
        <f t="shared" si="206"/>
        <v>0.46575257859304503</v>
      </c>
      <c r="N572" s="4">
        <f t="shared" si="207"/>
        <v>161.90999999999985</v>
      </c>
      <c r="O572" s="6">
        <f t="shared" si="208"/>
        <v>0.68841180072763908</v>
      </c>
      <c r="P572" s="4">
        <f t="shared" si="209"/>
        <v>277.60999999999967</v>
      </c>
      <c r="Q572" s="13"/>
      <c r="R572" s="13"/>
      <c r="S572" s="4">
        <f t="shared" si="200"/>
        <v>59.070000000000618</v>
      </c>
      <c r="T572" s="6">
        <f t="shared" si="204"/>
        <v>0.57416407465008312</v>
      </c>
      <c r="U572" s="4">
        <f t="shared" si="198"/>
        <v>42.899999999999636</v>
      </c>
      <c r="V572" s="6">
        <f t="shared" si="205"/>
        <v>-0.41699066874027596</v>
      </c>
      <c r="X572" s="4">
        <f t="shared" si="199"/>
        <v>42.899999999999636</v>
      </c>
      <c r="Z572" s="4">
        <f t="shared" si="213"/>
        <v>59.070000000000618</v>
      </c>
      <c r="AA572" s="4">
        <f t="shared" si="214"/>
        <v>16.380000000000109</v>
      </c>
      <c r="AC572" s="4">
        <f t="shared" si="215"/>
        <v>-18.619999999999891</v>
      </c>
      <c r="AD572" s="4">
        <f t="shared" si="211"/>
        <v>269.82999999999993</v>
      </c>
      <c r="AG572" s="4">
        <f t="shared" si="212"/>
        <v>25.25</v>
      </c>
      <c r="AH572" s="4">
        <f t="shared" si="216"/>
        <v>64.570000000000618</v>
      </c>
      <c r="AI572" s="4">
        <f t="shared" si="217"/>
        <v>36.980000000000473</v>
      </c>
      <c r="AK572" s="4">
        <f t="shared" si="218"/>
        <v>-36.980000000000473</v>
      </c>
      <c r="AL572" s="4">
        <f t="shared" si="219"/>
        <v>-36.980000000000473</v>
      </c>
    </row>
    <row r="573" spans="1:38">
      <c r="A573" s="2">
        <f>Pairs!P573</f>
        <v>40990</v>
      </c>
      <c r="B573" s="5">
        <f>Pairs!Q573</f>
        <v>7053.42</v>
      </c>
      <c r="C573" s="5">
        <f>Pairs!R573</f>
        <v>7071.09</v>
      </c>
      <c r="D573" s="5">
        <f>Pairs!S573</f>
        <v>6938.2</v>
      </c>
      <c r="E573" s="5">
        <f>Pairs!T573</f>
        <v>6981.26</v>
      </c>
      <c r="F573" s="4">
        <f t="shared" si="196"/>
        <v>132.89000000000033</v>
      </c>
      <c r="G573" s="4">
        <f t="shared" si="210"/>
        <v>84.961666666666815</v>
      </c>
      <c r="H573" s="9">
        <f t="shared" si="197"/>
        <v>-90.059999999999491</v>
      </c>
      <c r="I573" s="4">
        <f t="shared" si="203"/>
        <v>-32.63799999999992</v>
      </c>
      <c r="K573" s="16">
        <f t="shared" si="201"/>
        <v>0</v>
      </c>
      <c r="L573" s="4">
        <f t="shared" si="202"/>
        <v>176.55999999999949</v>
      </c>
      <c r="M573" s="6">
        <f t="shared" si="206"/>
        <v>0</v>
      </c>
      <c r="N573" s="4">
        <f t="shared" si="207"/>
        <v>176.55999999999949</v>
      </c>
      <c r="O573" s="6">
        <f t="shared" si="208"/>
        <v>0.31157640269817155</v>
      </c>
      <c r="P573" s="4">
        <f t="shared" si="209"/>
        <v>256.46999999999935</v>
      </c>
      <c r="Q573" s="13"/>
      <c r="R573" s="13"/>
      <c r="S573" s="4">
        <f t="shared" si="200"/>
        <v>-0.22999999999956344</v>
      </c>
      <c r="T573" s="6">
        <f t="shared" si="204"/>
        <v>0.156979004665635</v>
      </c>
      <c r="U573" s="4">
        <f t="shared" si="198"/>
        <v>133.11999999999989</v>
      </c>
      <c r="V573" s="6">
        <f t="shared" si="205"/>
        <v>-1.1347200622083948</v>
      </c>
      <c r="X573" s="4">
        <f t="shared" si="199"/>
        <v>-0.22999999999956344</v>
      </c>
      <c r="Z573" s="4">
        <f t="shared" si="213"/>
        <v>133.11999999999989</v>
      </c>
      <c r="AA573" s="4">
        <f t="shared" si="214"/>
        <v>90.059999999999491</v>
      </c>
      <c r="AC573" s="4">
        <f t="shared" si="215"/>
        <v>55.059999999999491</v>
      </c>
      <c r="AD573" s="4">
        <f t="shared" si="211"/>
        <v>196.45999999999913</v>
      </c>
      <c r="AG573" s="4">
        <f t="shared" si="212"/>
        <v>17.670000000000073</v>
      </c>
      <c r="AH573" s="4">
        <f t="shared" si="216"/>
        <v>64.570000000000618</v>
      </c>
      <c r="AI573" s="4">
        <f t="shared" si="217"/>
        <v>36.980000000000473</v>
      </c>
      <c r="AK573" s="4">
        <f t="shared" si="218"/>
        <v>-36.980000000000473</v>
      </c>
      <c r="AL573" s="4">
        <f t="shared" si="219"/>
        <v>90.059999999999491</v>
      </c>
    </row>
    <row r="574" spans="1:38">
      <c r="A574" s="2">
        <f>Pairs!P574</f>
        <v>40991</v>
      </c>
      <c r="B574" s="5">
        <f>Pairs!Q574</f>
        <v>6986.9</v>
      </c>
      <c r="C574" s="5">
        <f>Pairs!R574</f>
        <v>7026.9</v>
      </c>
      <c r="D574" s="5">
        <f>Pairs!S574</f>
        <v>6908.97</v>
      </c>
      <c r="E574" s="5">
        <f>Pairs!T574</f>
        <v>6995.62</v>
      </c>
      <c r="F574" s="4">
        <f t="shared" si="196"/>
        <v>117.92999999999938</v>
      </c>
      <c r="G574" s="4">
        <f t="shared" si="210"/>
        <v>88.950000000000045</v>
      </c>
      <c r="H574" s="9">
        <f t="shared" si="197"/>
        <v>14.359999999999673</v>
      </c>
      <c r="I574" s="4">
        <f t="shared" si="203"/>
        <v>-32.439999999999962</v>
      </c>
      <c r="K574" s="16">
        <f t="shared" si="201"/>
        <v>8.3024976873263587E-2</v>
      </c>
      <c r="L574" s="4">
        <f t="shared" si="202"/>
        <v>172.96000000000004</v>
      </c>
      <c r="M574" s="6">
        <f t="shared" si="206"/>
        <v>8.1332125056636353E-2</v>
      </c>
      <c r="N574" s="4">
        <f t="shared" si="207"/>
        <v>176.55999999999949</v>
      </c>
      <c r="O574" s="6">
        <f t="shared" si="208"/>
        <v>8.1332125056636353E-2</v>
      </c>
      <c r="P574" s="4">
        <f t="shared" si="209"/>
        <v>176.55999999999949</v>
      </c>
      <c r="Q574" s="13"/>
      <c r="R574" s="13"/>
      <c r="S574" s="4">
        <f t="shared" si="200"/>
        <v>45.639999999999418</v>
      </c>
      <c r="T574" s="6">
        <f t="shared" si="204"/>
        <v>0.25849569551427021</v>
      </c>
      <c r="U574" s="4">
        <f t="shared" si="198"/>
        <v>72.289999999999964</v>
      </c>
      <c r="V574" s="6">
        <f t="shared" si="205"/>
        <v>-0.40943588581785328</v>
      </c>
      <c r="X574" s="4">
        <f t="shared" si="199"/>
        <v>45.639999999999418</v>
      </c>
      <c r="Z574" s="4">
        <f t="shared" si="213"/>
        <v>72.289999999999964</v>
      </c>
      <c r="AA574" s="4">
        <f t="shared" si="214"/>
        <v>14.359999999999673</v>
      </c>
      <c r="AC574" s="4">
        <f t="shared" si="215"/>
        <v>-20.640000000000327</v>
      </c>
      <c r="AD574" s="4">
        <f t="shared" si="211"/>
        <v>165.14999999999873</v>
      </c>
      <c r="AG574" s="4">
        <f t="shared" si="212"/>
        <v>40</v>
      </c>
      <c r="AH574" s="4">
        <f t="shared" si="216"/>
        <v>64.570000000000618</v>
      </c>
      <c r="AI574" s="4">
        <f t="shared" si="217"/>
        <v>38.9399999999996</v>
      </c>
      <c r="AK574" s="4">
        <f t="shared" si="218"/>
        <v>-38.9399999999996</v>
      </c>
      <c r="AL574" s="4">
        <f t="shared" si="219"/>
        <v>-38.9399999999996</v>
      </c>
    </row>
    <row r="575" spans="1:38">
      <c r="A575" s="2">
        <f>Pairs!P575</f>
        <v>40994</v>
      </c>
      <c r="B575" s="5">
        <f>Pairs!Q575</f>
        <v>7022.64</v>
      </c>
      <c r="C575" s="5">
        <f>Pairs!R575</f>
        <v>7102.05</v>
      </c>
      <c r="D575" s="5">
        <f>Pairs!S575</f>
        <v>6969.97</v>
      </c>
      <c r="E575" s="5">
        <f>Pairs!T575</f>
        <v>7079.23</v>
      </c>
      <c r="F575" s="4">
        <f t="shared" si="196"/>
        <v>132.07999999999993</v>
      </c>
      <c r="G575" s="4">
        <f t="shared" si="210"/>
        <v>88.748333333333377</v>
      </c>
      <c r="H575" s="9">
        <f t="shared" si="197"/>
        <v>83.609999999999673</v>
      </c>
      <c r="I575" s="4">
        <f t="shared" si="203"/>
        <v>-14.998000000000138</v>
      </c>
      <c r="K575" s="16">
        <f t="shared" si="201"/>
        <v>1</v>
      </c>
      <c r="L575" s="4">
        <f t="shared" si="202"/>
        <v>97.969999999999345</v>
      </c>
      <c r="M575" s="6">
        <f t="shared" si="206"/>
        <v>0.55488219302219999</v>
      </c>
      <c r="N575" s="4">
        <f t="shared" si="207"/>
        <v>176.55999999999949</v>
      </c>
      <c r="O575" s="6">
        <f t="shared" si="208"/>
        <v>0.55488219302219999</v>
      </c>
      <c r="P575" s="4">
        <f t="shared" si="209"/>
        <v>176.55999999999949</v>
      </c>
      <c r="Q575" s="13"/>
      <c r="R575" s="13"/>
      <c r="S575" s="4">
        <f t="shared" si="200"/>
        <v>106.43000000000029</v>
      </c>
      <c r="T575" s="6">
        <f t="shared" si="204"/>
        <v>0.69836956521739091</v>
      </c>
      <c r="U575" s="4">
        <f t="shared" si="198"/>
        <v>25.649999999999636</v>
      </c>
      <c r="V575" s="6">
        <f t="shared" si="205"/>
        <v>-6.5275208140610316E-2</v>
      </c>
      <c r="X575" s="4">
        <f t="shared" si="199"/>
        <v>25.649999999999636</v>
      </c>
      <c r="Z575" s="4">
        <f t="shared" si="213"/>
        <v>106.43000000000029</v>
      </c>
      <c r="AA575" s="4">
        <f t="shared" si="214"/>
        <v>83.609999999999673</v>
      </c>
      <c r="AC575" s="4">
        <f t="shared" si="215"/>
        <v>48.609999999999673</v>
      </c>
      <c r="AD575" s="4">
        <f t="shared" si="211"/>
        <v>213.7599999999984</v>
      </c>
      <c r="AG575" s="4">
        <f t="shared" si="212"/>
        <v>52.670000000000073</v>
      </c>
      <c r="AH575" s="4">
        <f t="shared" si="216"/>
        <v>64.570000000000618</v>
      </c>
      <c r="AI575" s="4">
        <f t="shared" si="217"/>
        <v>40</v>
      </c>
      <c r="AK575" s="4">
        <f t="shared" si="218"/>
        <v>83.609999999999673</v>
      </c>
      <c r="AL575" s="4">
        <f t="shared" si="219"/>
        <v>-40</v>
      </c>
    </row>
    <row r="576" spans="1:38">
      <c r="A576" s="2">
        <f>Pairs!P576</f>
        <v>40995</v>
      </c>
      <c r="B576" s="5">
        <f>Pairs!Q576</f>
        <v>7106.77</v>
      </c>
      <c r="C576" s="5">
        <f>Pairs!R576</f>
        <v>7153.68</v>
      </c>
      <c r="D576" s="5">
        <f>Pairs!S576</f>
        <v>7075.16</v>
      </c>
      <c r="E576" s="5">
        <f>Pairs!T576</f>
        <v>7078.9</v>
      </c>
      <c r="F576" s="4">
        <f t="shared" si="196"/>
        <v>78.520000000000437</v>
      </c>
      <c r="G576" s="4">
        <f t="shared" si="210"/>
        <v>88.475833333333412</v>
      </c>
      <c r="H576" s="9">
        <f t="shared" si="197"/>
        <v>-0.32999999999992724</v>
      </c>
      <c r="I576" s="4">
        <f t="shared" si="203"/>
        <v>4.7920000000000069</v>
      </c>
      <c r="K576" s="16">
        <f t="shared" si="201"/>
        <v>0.99663162192507981</v>
      </c>
      <c r="L576" s="4">
        <f t="shared" si="202"/>
        <v>97.969999999999345</v>
      </c>
      <c r="M576" s="6">
        <f t="shared" si="206"/>
        <v>0.56452358926919166</v>
      </c>
      <c r="N576" s="4">
        <f t="shared" si="207"/>
        <v>172.96000000000004</v>
      </c>
      <c r="O576" s="6">
        <f t="shared" si="208"/>
        <v>0.55301314000906032</v>
      </c>
      <c r="P576" s="4">
        <f t="shared" si="209"/>
        <v>176.55999999999949</v>
      </c>
      <c r="Q576" s="13"/>
      <c r="R576" s="13"/>
      <c r="S576" s="4">
        <f t="shared" si="200"/>
        <v>74.450000000000728</v>
      </c>
      <c r="T576" s="6">
        <f t="shared" si="204"/>
        <v>1.7599265081147415</v>
      </c>
      <c r="U576" s="4">
        <f t="shared" si="198"/>
        <v>4.069999999999709</v>
      </c>
      <c r="V576" s="6">
        <f t="shared" si="205"/>
        <v>0.95845667040931171</v>
      </c>
      <c r="X576" s="4">
        <f t="shared" si="199"/>
        <v>4.069999999999709</v>
      </c>
      <c r="Z576" s="4">
        <f t="shared" si="213"/>
        <v>74.450000000000728</v>
      </c>
      <c r="AA576" s="4">
        <f t="shared" si="214"/>
        <v>0.32999999999992724</v>
      </c>
      <c r="AC576" s="4">
        <f t="shared" si="215"/>
        <v>-34.670000000000073</v>
      </c>
      <c r="AD576" s="4">
        <f t="shared" si="211"/>
        <v>119.52999999999884</v>
      </c>
      <c r="AG576" s="4">
        <f t="shared" si="212"/>
        <v>31.610000000000582</v>
      </c>
      <c r="AH576" s="4">
        <f t="shared" si="216"/>
        <v>64.570000000000618</v>
      </c>
      <c r="AI576" s="4">
        <f t="shared" si="217"/>
        <v>40</v>
      </c>
      <c r="AK576" s="4">
        <f t="shared" si="218"/>
        <v>-0.32999999999992724</v>
      </c>
      <c r="AL576" s="4">
        <f t="shared" si="219"/>
        <v>-40</v>
      </c>
    </row>
    <row r="577" spans="1:38">
      <c r="A577" s="2">
        <f>Pairs!P577</f>
        <v>40996</v>
      </c>
      <c r="B577" s="5">
        <f>Pairs!Q577</f>
        <v>7056.05</v>
      </c>
      <c r="C577" s="5">
        <f>Pairs!R577</f>
        <v>7110.54</v>
      </c>
      <c r="D577" s="5">
        <f>Pairs!S577</f>
        <v>6998.8</v>
      </c>
      <c r="E577" s="5">
        <f>Pairs!T577</f>
        <v>6998.8</v>
      </c>
      <c r="F577" s="4">
        <f t="shared" si="196"/>
        <v>111.73999999999978</v>
      </c>
      <c r="G577" s="4">
        <f t="shared" si="210"/>
        <v>92.423333333333332</v>
      </c>
      <c r="H577" s="9">
        <f t="shared" si="197"/>
        <v>-80.099999999999454</v>
      </c>
      <c r="I577" s="4">
        <f t="shared" si="203"/>
        <v>-14.503999999999905</v>
      </c>
      <c r="K577" s="16">
        <f t="shared" si="201"/>
        <v>0.17903439828519016</v>
      </c>
      <c r="L577" s="4">
        <f t="shared" si="202"/>
        <v>97.969999999999345</v>
      </c>
      <c r="M577" s="6">
        <f t="shared" si="206"/>
        <v>0.17903439828519016</v>
      </c>
      <c r="N577" s="4">
        <f t="shared" si="207"/>
        <v>97.969999999999345</v>
      </c>
      <c r="O577" s="6">
        <f t="shared" si="208"/>
        <v>9.9342999546896321E-2</v>
      </c>
      <c r="P577" s="4">
        <f t="shared" si="209"/>
        <v>176.55999999999949</v>
      </c>
      <c r="Q577" s="13"/>
      <c r="R577" s="13"/>
      <c r="S577" s="4">
        <f t="shared" si="200"/>
        <v>31.640000000000327</v>
      </c>
      <c r="T577" s="6">
        <f t="shared" si="204"/>
        <v>1.3195876288659856</v>
      </c>
      <c r="U577" s="4">
        <f t="shared" si="198"/>
        <v>80.099999999999454</v>
      </c>
      <c r="V577" s="6">
        <f t="shared" si="205"/>
        <v>0.17903439828519016</v>
      </c>
      <c r="X577" s="4">
        <f t="shared" si="199"/>
        <v>31.640000000000327</v>
      </c>
      <c r="Z577" s="4">
        <f t="shared" si="213"/>
        <v>80.099999999999454</v>
      </c>
      <c r="AA577" s="4">
        <f t="shared" si="214"/>
        <v>80.099999999999454</v>
      </c>
      <c r="AC577" s="4">
        <f t="shared" si="215"/>
        <v>45.099999999999454</v>
      </c>
      <c r="AD577" s="4">
        <f t="shared" si="211"/>
        <v>116.11999999999807</v>
      </c>
      <c r="AG577" s="4">
        <f t="shared" si="212"/>
        <v>54.489999999999782</v>
      </c>
      <c r="AH577" s="4">
        <f t="shared" si="216"/>
        <v>64.570000000000618</v>
      </c>
      <c r="AI577" s="4">
        <f t="shared" si="217"/>
        <v>51.119999999999891</v>
      </c>
      <c r="AK577" s="4">
        <f t="shared" si="218"/>
        <v>-51.119999999999891</v>
      </c>
      <c r="AL577" s="4">
        <f t="shared" si="219"/>
        <v>80.099999999999454</v>
      </c>
    </row>
    <row r="578" spans="1:38">
      <c r="A578" s="2">
        <f>Pairs!P578</f>
        <v>40997</v>
      </c>
      <c r="B578" s="5">
        <f>Pairs!Q578</f>
        <v>6980.09</v>
      </c>
      <c r="C578" s="5">
        <f>Pairs!R578</f>
        <v>6993.74</v>
      </c>
      <c r="D578" s="5">
        <f>Pairs!S578</f>
        <v>6841.97</v>
      </c>
      <c r="E578" s="5">
        <f>Pairs!T578</f>
        <v>6875.15</v>
      </c>
      <c r="F578" s="4">
        <f t="shared" si="196"/>
        <v>151.76999999999953</v>
      </c>
      <c r="G578" s="4">
        <f t="shared" si="210"/>
        <v>98.564166666666623</v>
      </c>
      <c r="H578" s="9">
        <f t="shared" si="197"/>
        <v>-123.65000000000055</v>
      </c>
      <c r="I578" s="4">
        <f t="shared" si="203"/>
        <v>-21.222000000000115</v>
      </c>
      <c r="K578" s="16">
        <f t="shared" si="201"/>
        <v>0</v>
      </c>
      <c r="L578" s="4">
        <f t="shared" si="202"/>
        <v>204.07999999999993</v>
      </c>
      <c r="M578" s="6">
        <f t="shared" si="206"/>
        <v>0</v>
      </c>
      <c r="N578" s="4">
        <f t="shared" si="207"/>
        <v>204.07999999999993</v>
      </c>
      <c r="O578" s="6">
        <f t="shared" si="208"/>
        <v>0</v>
      </c>
      <c r="P578" s="4">
        <f t="shared" si="209"/>
        <v>279.07000000000062</v>
      </c>
      <c r="Q578" s="13"/>
      <c r="R578" s="13"/>
      <c r="S578" s="4">
        <f t="shared" si="200"/>
        <v>-5.0600000000004002</v>
      </c>
      <c r="T578" s="6">
        <f t="shared" si="204"/>
        <v>0.12738593446973204</v>
      </c>
      <c r="U578" s="4">
        <f t="shared" si="198"/>
        <v>156.82999999999993</v>
      </c>
      <c r="V578" s="6">
        <f t="shared" si="205"/>
        <v>-1.4217617638052555</v>
      </c>
      <c r="X578" s="4">
        <f t="shared" si="199"/>
        <v>-5.0600000000004002</v>
      </c>
      <c r="Z578" s="4">
        <f t="shared" si="213"/>
        <v>156.82999999999993</v>
      </c>
      <c r="AA578" s="4">
        <f t="shared" si="214"/>
        <v>123.65000000000055</v>
      </c>
      <c r="AC578" s="4">
        <f t="shared" si="215"/>
        <v>88.650000000000546</v>
      </c>
      <c r="AD578" s="4">
        <f t="shared" si="211"/>
        <v>174.73999999999887</v>
      </c>
      <c r="AG578" s="4">
        <f t="shared" si="212"/>
        <v>13.649999999999636</v>
      </c>
      <c r="AH578" s="4">
        <f t="shared" si="216"/>
        <v>64.570000000000618</v>
      </c>
      <c r="AI578" s="4">
        <f t="shared" si="217"/>
        <v>51.119999999999891</v>
      </c>
      <c r="AK578" s="4">
        <f t="shared" si="218"/>
        <v>-51.119999999999891</v>
      </c>
      <c r="AL578" s="4">
        <f t="shared" si="219"/>
        <v>123.65000000000055</v>
      </c>
    </row>
    <row r="579" spans="1:38">
      <c r="A579" s="2">
        <f>Pairs!P579</f>
        <v>40998</v>
      </c>
      <c r="B579" s="5">
        <f>Pairs!Q579</f>
        <v>6924.82</v>
      </c>
      <c r="C579" s="5">
        <f>Pairs!R579</f>
        <v>6959.71</v>
      </c>
      <c r="D579" s="5">
        <f>Pairs!S579</f>
        <v>6898.91</v>
      </c>
      <c r="E579" s="5">
        <f>Pairs!T579</f>
        <v>6946.83</v>
      </c>
      <c r="F579" s="4">
        <f t="shared" ref="F579:F642" si="220">C579-D579</f>
        <v>60.800000000000182</v>
      </c>
      <c r="G579" s="4">
        <f t="shared" si="210"/>
        <v>97.698333333333267</v>
      </c>
      <c r="H579" s="9">
        <f t="shared" si="197"/>
        <v>71.680000000000291</v>
      </c>
      <c r="I579" s="4">
        <f t="shared" si="203"/>
        <v>-9.757999999999992</v>
      </c>
      <c r="K579" s="16">
        <f t="shared" si="201"/>
        <v>0.3512348098784806</v>
      </c>
      <c r="L579" s="4">
        <f t="shared" si="202"/>
        <v>204.07999999999993</v>
      </c>
      <c r="M579" s="6">
        <f t="shared" si="206"/>
        <v>0.3512348098784806</v>
      </c>
      <c r="N579" s="4">
        <f t="shared" si="207"/>
        <v>204.07999999999993</v>
      </c>
      <c r="O579" s="6">
        <f t="shared" si="208"/>
        <v>0.3512348098784806</v>
      </c>
      <c r="P579" s="4">
        <f t="shared" si="209"/>
        <v>204.07999999999993</v>
      </c>
      <c r="Q579" s="13"/>
      <c r="R579" s="13"/>
      <c r="S579" s="4">
        <f t="shared" si="200"/>
        <v>84.5600000000004</v>
      </c>
      <c r="T579" s="6">
        <f t="shared" si="204"/>
        <v>0.41434731477852033</v>
      </c>
      <c r="U579" s="4">
        <f t="shared" si="198"/>
        <v>-23.760000000000218</v>
      </c>
      <c r="V579" s="6">
        <f t="shared" si="205"/>
        <v>0.1164249313994523</v>
      </c>
      <c r="X579" s="4">
        <f t="shared" si="199"/>
        <v>-23.760000000000218</v>
      </c>
      <c r="Z579" s="4">
        <f t="shared" si="213"/>
        <v>84.5600000000004</v>
      </c>
      <c r="AA579" s="4">
        <f t="shared" si="214"/>
        <v>71.680000000000291</v>
      </c>
      <c r="AC579" s="4">
        <f t="shared" si="215"/>
        <v>36.680000000000291</v>
      </c>
      <c r="AD579" s="4">
        <f t="shared" si="211"/>
        <v>233.04999999999927</v>
      </c>
      <c r="AG579" s="4">
        <f t="shared" si="212"/>
        <v>25.909999999999854</v>
      </c>
      <c r="AH579" s="4">
        <f t="shared" si="216"/>
        <v>64.570000000000618</v>
      </c>
      <c r="AI579" s="4">
        <f t="shared" si="217"/>
        <v>51.119999999999891</v>
      </c>
      <c r="AK579" s="4">
        <f t="shared" si="218"/>
        <v>71.680000000000291</v>
      </c>
      <c r="AL579" s="4">
        <f t="shared" si="219"/>
        <v>-51.119999999999891</v>
      </c>
    </row>
    <row r="580" spans="1:38">
      <c r="A580" s="2">
        <f>Pairs!P580</f>
        <v>41001</v>
      </c>
      <c r="B580" s="5">
        <f>Pairs!Q580</f>
        <v>6973.99</v>
      </c>
      <c r="C580" s="5">
        <f>Pairs!R580</f>
        <v>7057.2</v>
      </c>
      <c r="D580" s="5">
        <f>Pairs!S580</f>
        <v>6911.63</v>
      </c>
      <c r="E580" s="5">
        <f>Pairs!T580</f>
        <v>7056.65</v>
      </c>
      <c r="F580" s="4">
        <f t="shared" si="220"/>
        <v>145.56999999999971</v>
      </c>
      <c r="G580" s="4">
        <f t="shared" si="210"/>
        <v>103.09249999999997</v>
      </c>
      <c r="H580" s="9">
        <f t="shared" ref="H580:H643" si="221">E580-E579</f>
        <v>109.81999999999971</v>
      </c>
      <c r="I580" s="4">
        <f t="shared" si="203"/>
        <v>-4.5159999999999858</v>
      </c>
      <c r="K580" s="16">
        <f t="shared" si="201"/>
        <v>0.8907975460122699</v>
      </c>
      <c r="L580" s="4">
        <f t="shared" si="202"/>
        <v>203.75</v>
      </c>
      <c r="M580" s="6">
        <f t="shared" si="206"/>
        <v>0.88935711485691915</v>
      </c>
      <c r="N580" s="4">
        <f t="shared" si="207"/>
        <v>204.07999999999993</v>
      </c>
      <c r="O580" s="6">
        <f t="shared" si="208"/>
        <v>0.88935711485691915</v>
      </c>
      <c r="P580" s="4">
        <f t="shared" si="209"/>
        <v>204.07999999999993</v>
      </c>
      <c r="Q580" s="13"/>
      <c r="R580" s="13"/>
      <c r="S580" s="4">
        <f t="shared" si="200"/>
        <v>110.36999999999989</v>
      </c>
      <c r="T580" s="6">
        <f t="shared" si="204"/>
        <v>0.89205213641709258</v>
      </c>
      <c r="U580" s="4">
        <f t="shared" ref="U580:U643" si="222">E579-D580</f>
        <v>35.199999999999818</v>
      </c>
      <c r="V580" s="6">
        <f t="shared" si="205"/>
        <v>0.17875343002744259</v>
      </c>
      <c r="X580" s="4">
        <f t="shared" ref="X580:X643" si="223">IF(S580&gt;U580,U580,S580)</f>
        <v>35.199999999999818</v>
      </c>
      <c r="Z580" s="4">
        <f t="shared" si="213"/>
        <v>110.36999999999989</v>
      </c>
      <c r="AA580" s="4">
        <f t="shared" si="214"/>
        <v>109.81999999999971</v>
      </c>
      <c r="AC580" s="4">
        <f t="shared" si="215"/>
        <v>74.819999999999709</v>
      </c>
      <c r="AD580" s="4">
        <f t="shared" si="211"/>
        <v>339.26999999999953</v>
      </c>
      <c r="AG580" s="4">
        <f t="shared" si="212"/>
        <v>62.359999999999673</v>
      </c>
      <c r="AH580" s="4">
        <f t="shared" si="216"/>
        <v>64.570000000000618</v>
      </c>
      <c r="AI580" s="4">
        <f t="shared" si="217"/>
        <v>52.480000000000473</v>
      </c>
      <c r="AK580" s="4">
        <f t="shared" si="218"/>
        <v>109.81999999999971</v>
      </c>
      <c r="AL580" s="4">
        <f t="shared" si="219"/>
        <v>-52.480000000000473</v>
      </c>
    </row>
    <row r="581" spans="1:38">
      <c r="A581" s="2">
        <f>Pairs!P581</f>
        <v>41002</v>
      </c>
      <c r="B581" s="5">
        <f>Pairs!Q581</f>
        <v>7053.91</v>
      </c>
      <c r="C581" s="5">
        <f>Pairs!R581</f>
        <v>7081.06</v>
      </c>
      <c r="D581" s="5">
        <f>Pairs!S581</f>
        <v>6981.21</v>
      </c>
      <c r="E581" s="5">
        <f>Pairs!T581</f>
        <v>6982.28</v>
      </c>
      <c r="F581" s="4">
        <f t="shared" si="220"/>
        <v>99.850000000000364</v>
      </c>
      <c r="G581" s="4">
        <f t="shared" si="210"/>
        <v>107.11500000000001</v>
      </c>
      <c r="H581" s="9">
        <f t="shared" si="221"/>
        <v>-74.369999999999891</v>
      </c>
      <c r="I581" s="4">
        <f t="shared" si="203"/>
        <v>-19.323999999999977</v>
      </c>
      <c r="K581" s="16">
        <f t="shared" si="201"/>
        <v>0.59024793388429808</v>
      </c>
      <c r="L581" s="4">
        <f t="shared" si="202"/>
        <v>181.5</v>
      </c>
      <c r="M581" s="6">
        <f t="shared" si="206"/>
        <v>0.52494119952959695</v>
      </c>
      <c r="N581" s="4">
        <f t="shared" si="207"/>
        <v>204.07999999999993</v>
      </c>
      <c r="O581" s="6">
        <f t="shared" si="208"/>
        <v>0.52494119952959695</v>
      </c>
      <c r="P581" s="4">
        <f t="shared" si="209"/>
        <v>204.07999999999993</v>
      </c>
      <c r="Q581" s="13"/>
      <c r="R581" s="13"/>
      <c r="S581" s="4">
        <f t="shared" ref="S581:S644" si="224">C581-E580</f>
        <v>24.410000000000764</v>
      </c>
      <c r="T581" s="6">
        <f t="shared" si="204"/>
        <v>1.0106012269938687</v>
      </c>
      <c r="U581" s="4">
        <f t="shared" si="222"/>
        <v>75.4399999999996</v>
      </c>
      <c r="V581" s="6">
        <f t="shared" si="205"/>
        <v>0.52053987730061546</v>
      </c>
      <c r="X581" s="4">
        <f t="shared" si="223"/>
        <v>24.410000000000764</v>
      </c>
      <c r="Z581" s="4">
        <f t="shared" si="213"/>
        <v>75.4399999999996</v>
      </c>
      <c r="AA581" s="4">
        <f t="shared" si="214"/>
        <v>74.369999999999891</v>
      </c>
      <c r="AC581" s="4">
        <f t="shared" si="215"/>
        <v>39.369999999999891</v>
      </c>
      <c r="AD581" s="4">
        <f t="shared" si="211"/>
        <v>314.35999999999876</v>
      </c>
      <c r="AG581" s="4">
        <f t="shared" si="212"/>
        <v>27.150000000000546</v>
      </c>
      <c r="AH581" s="4">
        <f t="shared" si="216"/>
        <v>64.570000000000618</v>
      </c>
      <c r="AI581" s="4">
        <f t="shared" si="217"/>
        <v>52.480000000000473</v>
      </c>
      <c r="AK581" s="4">
        <f t="shared" si="218"/>
        <v>-52.480000000000473</v>
      </c>
      <c r="AL581" s="4">
        <f t="shared" si="219"/>
        <v>74.369999999999891</v>
      </c>
    </row>
    <row r="582" spans="1:38">
      <c r="A582" s="2">
        <f>Pairs!P582</f>
        <v>41003</v>
      </c>
      <c r="B582" s="5">
        <f>Pairs!Q582</f>
        <v>6940.61</v>
      </c>
      <c r="C582" s="5">
        <f>Pairs!R582</f>
        <v>6944.4</v>
      </c>
      <c r="D582" s="5">
        <f>Pairs!S582</f>
        <v>6772.95</v>
      </c>
      <c r="E582" s="5">
        <f>Pairs!T582</f>
        <v>6784.06</v>
      </c>
      <c r="F582" s="4">
        <f t="shared" si="220"/>
        <v>171.44999999999982</v>
      </c>
      <c r="G582" s="4">
        <f t="shared" si="210"/>
        <v>116.42750000000001</v>
      </c>
      <c r="H582" s="9">
        <f t="shared" si="221"/>
        <v>-198.21999999999935</v>
      </c>
      <c r="I582" s="4">
        <f t="shared" si="203"/>
        <v>-42.947999999999958</v>
      </c>
      <c r="K582" s="16">
        <f t="shared" si="201"/>
        <v>0</v>
      </c>
      <c r="L582" s="4">
        <f t="shared" si="202"/>
        <v>272.58999999999924</v>
      </c>
      <c r="M582" s="6">
        <f t="shared" si="206"/>
        <v>0</v>
      </c>
      <c r="N582" s="4">
        <f t="shared" si="207"/>
        <v>294.83999999999924</v>
      </c>
      <c r="O582" s="6">
        <f t="shared" si="208"/>
        <v>0</v>
      </c>
      <c r="P582" s="4">
        <f t="shared" si="209"/>
        <v>295.16999999999916</v>
      </c>
      <c r="Q582" s="13"/>
      <c r="R582" s="13"/>
      <c r="S582" s="4">
        <f t="shared" si="224"/>
        <v>-37.880000000000109</v>
      </c>
      <c r="T582" s="6">
        <f t="shared" si="204"/>
        <v>0.38154269972451793</v>
      </c>
      <c r="U582" s="4">
        <f t="shared" si="222"/>
        <v>209.32999999999993</v>
      </c>
      <c r="V582" s="6">
        <f t="shared" si="205"/>
        <v>-0.5630853994490348</v>
      </c>
      <c r="X582" s="4">
        <f t="shared" si="223"/>
        <v>-37.880000000000109</v>
      </c>
      <c r="Z582" s="4">
        <f t="shared" si="213"/>
        <v>209.32999999999993</v>
      </c>
      <c r="AA582" s="4">
        <f t="shared" si="214"/>
        <v>198.21999999999935</v>
      </c>
      <c r="AC582" s="4">
        <f t="shared" si="215"/>
        <v>163.21999999999935</v>
      </c>
      <c r="AD582" s="4">
        <f t="shared" si="211"/>
        <v>496.199999999998</v>
      </c>
      <c r="AG582" s="4">
        <f t="shared" si="212"/>
        <v>3.7899999999999636</v>
      </c>
      <c r="AH582" s="4">
        <f t="shared" si="216"/>
        <v>64.570000000000618</v>
      </c>
      <c r="AI582" s="4">
        <f t="shared" si="217"/>
        <v>52.480000000000473</v>
      </c>
      <c r="AK582" s="4">
        <f t="shared" si="218"/>
        <v>-52.480000000000473</v>
      </c>
      <c r="AL582" s="4">
        <f t="shared" si="219"/>
        <v>198.21999999999935</v>
      </c>
    </row>
    <row r="583" spans="1:38">
      <c r="A583" s="2">
        <f>Pairs!P583</f>
        <v>41004</v>
      </c>
      <c r="B583" s="5">
        <f>Pairs!Q583</f>
        <v>6817.85</v>
      </c>
      <c r="C583" s="5">
        <f>Pairs!R583</f>
        <v>6831.36</v>
      </c>
      <c r="D583" s="5">
        <f>Pairs!S583</f>
        <v>6685.8</v>
      </c>
      <c r="E583" s="5">
        <f>Pairs!T583</f>
        <v>6775.26</v>
      </c>
      <c r="F583" s="4">
        <f t="shared" si="220"/>
        <v>145.55999999999949</v>
      </c>
      <c r="G583" s="4">
        <f t="shared" si="210"/>
        <v>120.8441666666666</v>
      </c>
      <c r="H583" s="9">
        <f t="shared" si="221"/>
        <v>-8.8000000000001819</v>
      </c>
      <c r="I583" s="4">
        <f t="shared" si="203"/>
        <v>-19.977999999999884</v>
      </c>
      <c r="K583" s="16">
        <f t="shared" ref="K583:K646" si="225">(E583-MIN($E579:$E583))/(MAX($E579:$E583)-MIN($E579:$E583))</f>
        <v>0</v>
      </c>
      <c r="L583" s="4">
        <f t="shared" ref="L583:L646" si="226">(MAX($E579:$E583)-MIN($E579:$E583))</f>
        <v>281.38999999999942</v>
      </c>
      <c r="M583" s="6">
        <f t="shared" si="206"/>
        <v>0</v>
      </c>
      <c r="N583" s="4">
        <f t="shared" si="207"/>
        <v>281.38999999999942</v>
      </c>
      <c r="O583" s="6">
        <f t="shared" si="208"/>
        <v>0</v>
      </c>
      <c r="P583" s="4">
        <f t="shared" si="209"/>
        <v>303.96999999999935</v>
      </c>
      <c r="Q583" s="13"/>
      <c r="R583" s="13"/>
      <c r="S583" s="4">
        <f t="shared" si="224"/>
        <v>47.299999999999272</v>
      </c>
      <c r="T583" s="6">
        <f t="shared" si="204"/>
        <v>0.17352067207160721</v>
      </c>
      <c r="U583" s="4">
        <f t="shared" si="222"/>
        <v>98.260000000000218</v>
      </c>
      <c r="V583" s="6">
        <f t="shared" si="205"/>
        <v>-0.36046810227814846</v>
      </c>
      <c r="X583" s="4">
        <f t="shared" si="223"/>
        <v>47.299999999999272</v>
      </c>
      <c r="Z583" s="4">
        <f t="shared" si="213"/>
        <v>98.260000000000218</v>
      </c>
      <c r="AA583" s="4">
        <f t="shared" si="214"/>
        <v>8.8000000000001819</v>
      </c>
      <c r="AC583" s="4">
        <f t="shared" si="215"/>
        <v>-26.199999999999818</v>
      </c>
      <c r="AD583" s="4">
        <f t="shared" si="211"/>
        <v>414.93999999999869</v>
      </c>
      <c r="AG583" s="4">
        <f t="shared" si="212"/>
        <v>13.509999999999309</v>
      </c>
      <c r="AH583" s="4">
        <f t="shared" si="216"/>
        <v>64.570000000000618</v>
      </c>
      <c r="AI583" s="4">
        <f t="shared" si="217"/>
        <v>52.480000000000473</v>
      </c>
      <c r="AK583" s="4">
        <f t="shared" si="218"/>
        <v>-52.480000000000473</v>
      </c>
      <c r="AL583" s="4">
        <f t="shared" si="219"/>
        <v>8.8000000000001819</v>
      </c>
    </row>
    <row r="584" spans="1:38">
      <c r="A584" s="2">
        <f>Pairs!P584</f>
        <v>41009</v>
      </c>
      <c r="B584" s="5">
        <f>Pairs!Q584</f>
        <v>6694.72</v>
      </c>
      <c r="C584" s="5">
        <f>Pairs!R584</f>
        <v>6737.92</v>
      </c>
      <c r="D584" s="5">
        <f>Pairs!S584</f>
        <v>6606.43</v>
      </c>
      <c r="E584" s="5">
        <f>Pairs!T584</f>
        <v>6606.43</v>
      </c>
      <c r="F584" s="4">
        <f t="shared" si="220"/>
        <v>131.48999999999978</v>
      </c>
      <c r="G584" s="4">
        <f t="shared" si="210"/>
        <v>123.30416666666656</v>
      </c>
      <c r="H584" s="9">
        <f t="shared" si="221"/>
        <v>-168.82999999999993</v>
      </c>
      <c r="I584" s="4">
        <f t="shared" si="203"/>
        <v>-68.079999999999927</v>
      </c>
      <c r="K584" s="16">
        <f t="shared" si="225"/>
        <v>0</v>
      </c>
      <c r="L584" s="4">
        <f t="shared" si="226"/>
        <v>450.21999999999935</v>
      </c>
      <c r="M584" s="6">
        <f t="shared" si="206"/>
        <v>0</v>
      </c>
      <c r="N584" s="4">
        <f t="shared" si="207"/>
        <v>450.21999999999935</v>
      </c>
      <c r="O584" s="6">
        <f t="shared" si="208"/>
        <v>0</v>
      </c>
      <c r="P584" s="4">
        <f t="shared" si="209"/>
        <v>472.46999999999935</v>
      </c>
      <c r="Q584" s="13"/>
      <c r="R584" s="13"/>
      <c r="S584" s="4">
        <f t="shared" si="224"/>
        <v>-37.340000000000146</v>
      </c>
      <c r="T584" s="6">
        <f t="shared" si="204"/>
        <v>-0.13269839013468931</v>
      </c>
      <c r="U584" s="4">
        <f t="shared" si="222"/>
        <v>168.82999999999993</v>
      </c>
      <c r="V584" s="6">
        <f t="shared" si="205"/>
        <v>-0.59998578485376264</v>
      </c>
      <c r="X584" s="4">
        <f t="shared" si="223"/>
        <v>-37.340000000000146</v>
      </c>
      <c r="Z584" s="4">
        <f t="shared" si="213"/>
        <v>168.82999999999993</v>
      </c>
      <c r="AA584" s="4">
        <f t="shared" si="214"/>
        <v>168.82999999999993</v>
      </c>
      <c r="AC584" s="4">
        <f t="shared" si="215"/>
        <v>133.82999999999993</v>
      </c>
      <c r="AD584" s="4">
        <f t="shared" si="211"/>
        <v>569.40999999999894</v>
      </c>
      <c r="AG584" s="4">
        <f t="shared" si="212"/>
        <v>43.199999999999818</v>
      </c>
      <c r="AH584" s="4">
        <f t="shared" si="216"/>
        <v>64.570000000000618</v>
      </c>
      <c r="AI584" s="4">
        <f t="shared" si="217"/>
        <v>52.480000000000473</v>
      </c>
      <c r="AK584" s="4">
        <f t="shared" si="218"/>
        <v>-52.480000000000473</v>
      </c>
      <c r="AL584" s="4">
        <f t="shared" si="219"/>
        <v>168.82999999999993</v>
      </c>
    </row>
    <row r="585" spans="1:38">
      <c r="A585" s="2">
        <f>Pairs!P585</f>
        <v>41010</v>
      </c>
      <c r="B585" s="5">
        <f>Pairs!Q585</f>
        <v>6628.66</v>
      </c>
      <c r="C585" s="5">
        <f>Pairs!R585</f>
        <v>6722.52</v>
      </c>
      <c r="D585" s="5">
        <f>Pairs!S585</f>
        <v>6603.07</v>
      </c>
      <c r="E585" s="5">
        <f>Pairs!T585</f>
        <v>6674.73</v>
      </c>
      <c r="F585" s="4">
        <f t="shared" si="220"/>
        <v>119.45000000000073</v>
      </c>
      <c r="G585" s="4">
        <f t="shared" si="210"/>
        <v>122.1841666666666</v>
      </c>
      <c r="H585" s="9">
        <f t="shared" si="221"/>
        <v>68.299999999999272</v>
      </c>
      <c r="I585" s="4">
        <f t="shared" ref="I585:I648" si="227">AVERAGE(H581:H585)</f>
        <v>-76.384000000000015</v>
      </c>
      <c r="K585" s="16">
        <f t="shared" si="225"/>
        <v>0.18172143142210823</v>
      </c>
      <c r="L585" s="4">
        <f t="shared" si="226"/>
        <v>375.84999999999945</v>
      </c>
      <c r="M585" s="6">
        <f t="shared" si="206"/>
        <v>0.15170361156767662</v>
      </c>
      <c r="N585" s="4">
        <f t="shared" si="207"/>
        <v>450.21999999999935</v>
      </c>
      <c r="O585" s="6">
        <f t="shared" si="208"/>
        <v>0.15170361156767662</v>
      </c>
      <c r="P585" s="4">
        <f t="shared" si="209"/>
        <v>450.21999999999935</v>
      </c>
      <c r="Q585" s="13"/>
      <c r="R585" s="13"/>
      <c r="S585" s="4">
        <f t="shared" si="224"/>
        <v>116.09000000000015</v>
      </c>
      <c r="T585" s="6">
        <f t="shared" si="204"/>
        <v>0.25785171693838638</v>
      </c>
      <c r="U585" s="4">
        <f t="shared" si="222"/>
        <v>3.3600000000005821</v>
      </c>
      <c r="V585" s="6">
        <f t="shared" si="205"/>
        <v>-7.463018080051057E-3</v>
      </c>
      <c r="X585" s="4">
        <f t="shared" si="223"/>
        <v>3.3600000000005821</v>
      </c>
      <c r="Z585" s="4">
        <f t="shared" si="213"/>
        <v>116.09000000000015</v>
      </c>
      <c r="AA585" s="4">
        <f t="shared" si="214"/>
        <v>68.299999999999272</v>
      </c>
      <c r="AC585" s="4">
        <f t="shared" si="215"/>
        <v>33.299999999999272</v>
      </c>
      <c r="AD585" s="4">
        <f t="shared" si="211"/>
        <v>554.09999999999854</v>
      </c>
      <c r="AG585" s="4">
        <f t="shared" si="212"/>
        <v>25.590000000000146</v>
      </c>
      <c r="AH585" s="4">
        <f t="shared" si="216"/>
        <v>64.570000000000618</v>
      </c>
      <c r="AI585" s="4">
        <f t="shared" si="217"/>
        <v>52.480000000000473</v>
      </c>
      <c r="AK585" s="4">
        <f t="shared" si="218"/>
        <v>68.299999999999272</v>
      </c>
      <c r="AL585" s="4">
        <f t="shared" si="219"/>
        <v>-52.480000000000473</v>
      </c>
    </row>
    <row r="586" spans="1:38">
      <c r="A586" s="2">
        <f>Pairs!P586</f>
        <v>41011</v>
      </c>
      <c r="B586" s="5">
        <f>Pairs!Q586</f>
        <v>6710.37</v>
      </c>
      <c r="C586" s="5">
        <f>Pairs!R586</f>
        <v>6761.78</v>
      </c>
      <c r="D586" s="5">
        <f>Pairs!S586</f>
        <v>6651.81</v>
      </c>
      <c r="E586" s="5">
        <f>Pairs!T586</f>
        <v>6743.24</v>
      </c>
      <c r="F586" s="4">
        <f t="shared" si="220"/>
        <v>109.96999999999935</v>
      </c>
      <c r="G586" s="4">
        <f t="shared" si="210"/>
        <v>121.52083333333326</v>
      </c>
      <c r="H586" s="9">
        <f t="shared" si="221"/>
        <v>68.510000000000218</v>
      </c>
      <c r="I586" s="4">
        <f t="shared" si="227"/>
        <v>-47.807999999999993</v>
      </c>
      <c r="K586" s="16">
        <f t="shared" si="225"/>
        <v>0.77019647582052242</v>
      </c>
      <c r="L586" s="4">
        <f t="shared" si="226"/>
        <v>177.63000000000011</v>
      </c>
      <c r="M586" s="6">
        <f t="shared" si="206"/>
        <v>0.30387366176535846</v>
      </c>
      <c r="N586" s="4">
        <f t="shared" si="207"/>
        <v>450.21999999999935</v>
      </c>
      <c r="O586" s="6">
        <f t="shared" si="208"/>
        <v>0.30387366176535846</v>
      </c>
      <c r="P586" s="4">
        <f t="shared" si="209"/>
        <v>450.21999999999935</v>
      </c>
      <c r="Q586" s="13"/>
      <c r="R586" s="13"/>
      <c r="S586" s="4">
        <f t="shared" si="224"/>
        <v>87.050000000000182</v>
      </c>
      <c r="T586" s="6">
        <f t="shared" ref="T586:T649" si="228">($C586-MIN($E581:$E585))/(MAX($E581:$E585)-MIN($E581:$E585))</f>
        <v>0.41332978581880986</v>
      </c>
      <c r="U586" s="4">
        <f t="shared" si="222"/>
        <v>22.919999999999163</v>
      </c>
      <c r="V586" s="6">
        <f t="shared" ref="V586:V649" si="229">($D586-MIN($E581:$E585))/(MAX($E581:$E585)-MIN($E581:$E585))</f>
        <v>0.1207396567779704</v>
      </c>
      <c r="X586" s="4">
        <f t="shared" si="223"/>
        <v>22.919999999999163</v>
      </c>
      <c r="Z586" s="4">
        <f t="shared" si="213"/>
        <v>87.050000000000182</v>
      </c>
      <c r="AA586" s="4">
        <f t="shared" si="214"/>
        <v>68.510000000000218</v>
      </c>
      <c r="AC586" s="4">
        <f t="shared" si="215"/>
        <v>33.510000000000218</v>
      </c>
      <c r="AD586" s="4">
        <f t="shared" si="211"/>
        <v>622.27999999999884</v>
      </c>
      <c r="AG586" s="4">
        <f t="shared" si="212"/>
        <v>51.409999999999854</v>
      </c>
      <c r="AH586" s="4">
        <f t="shared" si="216"/>
        <v>64.570000000000618</v>
      </c>
      <c r="AI586" s="4">
        <f t="shared" si="217"/>
        <v>52.480000000000473</v>
      </c>
      <c r="AK586" s="4">
        <f t="shared" si="218"/>
        <v>68.510000000000218</v>
      </c>
      <c r="AL586" s="4">
        <f t="shared" si="219"/>
        <v>-52.480000000000473</v>
      </c>
    </row>
    <row r="587" spans="1:38">
      <c r="A587" s="2">
        <f>Pairs!P587</f>
        <v>41012</v>
      </c>
      <c r="B587" s="5">
        <f>Pairs!Q587</f>
        <v>6732.07</v>
      </c>
      <c r="C587" s="5">
        <f>Pairs!R587</f>
        <v>6743.01</v>
      </c>
      <c r="D587" s="5">
        <f>Pairs!S587</f>
        <v>6552.32</v>
      </c>
      <c r="E587" s="5">
        <f>Pairs!T587</f>
        <v>6583.9</v>
      </c>
      <c r="F587" s="4">
        <f t="shared" si="220"/>
        <v>190.69000000000051</v>
      </c>
      <c r="G587" s="4">
        <f t="shared" si="210"/>
        <v>126.40499999999997</v>
      </c>
      <c r="H587" s="9">
        <f t="shared" si="221"/>
        <v>-159.34000000000015</v>
      </c>
      <c r="I587" s="4">
        <f t="shared" si="227"/>
        <v>-40.032000000000153</v>
      </c>
      <c r="K587" s="16">
        <f t="shared" si="225"/>
        <v>0</v>
      </c>
      <c r="L587" s="4">
        <f t="shared" si="226"/>
        <v>191.36000000000058</v>
      </c>
      <c r="M587" s="6">
        <f t="shared" si="206"/>
        <v>0</v>
      </c>
      <c r="N587" s="4">
        <f t="shared" si="207"/>
        <v>398.38000000000011</v>
      </c>
      <c r="O587" s="6">
        <f t="shared" si="208"/>
        <v>0</v>
      </c>
      <c r="P587" s="4">
        <f t="shared" si="209"/>
        <v>472.75</v>
      </c>
      <c r="Q587" s="13"/>
      <c r="R587" s="13"/>
      <c r="S587" s="4">
        <f t="shared" si="224"/>
        <v>-0.22999999999956344</v>
      </c>
      <c r="T587" s="6">
        <f t="shared" si="228"/>
        <v>0.76890164949614281</v>
      </c>
      <c r="U587" s="4">
        <f t="shared" si="222"/>
        <v>190.92000000000007</v>
      </c>
      <c r="V587" s="6">
        <f t="shared" si="229"/>
        <v>-0.30462196701008021</v>
      </c>
      <c r="X587" s="4">
        <f t="shared" si="223"/>
        <v>-0.22999999999956344</v>
      </c>
      <c r="Z587" s="4">
        <f t="shared" si="213"/>
        <v>190.92000000000007</v>
      </c>
      <c r="AA587" s="4">
        <f t="shared" si="214"/>
        <v>159.34000000000015</v>
      </c>
      <c r="AC587" s="4">
        <f t="shared" si="215"/>
        <v>124.34000000000015</v>
      </c>
      <c r="AD587" s="4">
        <f t="shared" si="211"/>
        <v>701.51999999999953</v>
      </c>
      <c r="AG587" s="4">
        <f t="shared" si="212"/>
        <v>10.940000000000509</v>
      </c>
      <c r="AH587" s="4">
        <f t="shared" si="216"/>
        <v>64.570000000000618</v>
      </c>
      <c r="AI587" s="4">
        <f t="shared" si="217"/>
        <v>52.480000000000473</v>
      </c>
      <c r="AK587" s="4">
        <f t="shared" si="218"/>
        <v>-52.480000000000473</v>
      </c>
      <c r="AL587" s="4">
        <f t="shared" si="219"/>
        <v>159.34000000000015</v>
      </c>
    </row>
    <row r="588" spans="1:38">
      <c r="A588" s="2">
        <f>Pairs!P588</f>
        <v>41015</v>
      </c>
      <c r="B588" s="5">
        <f>Pairs!Q588</f>
        <v>6556.3</v>
      </c>
      <c r="C588" s="5">
        <f>Pairs!R588</f>
        <v>6675.39</v>
      </c>
      <c r="D588" s="5">
        <f>Pairs!S588</f>
        <v>6548.39</v>
      </c>
      <c r="E588" s="5">
        <f>Pairs!T588</f>
        <v>6625.19</v>
      </c>
      <c r="F588" s="4">
        <f t="shared" si="220"/>
        <v>127</v>
      </c>
      <c r="G588" s="4">
        <f t="shared" si="210"/>
        <v>130.44499999999994</v>
      </c>
      <c r="H588" s="9">
        <f t="shared" si="221"/>
        <v>41.289999999999964</v>
      </c>
      <c r="I588" s="4">
        <f t="shared" si="227"/>
        <v>-30.014000000000124</v>
      </c>
      <c r="K588" s="16">
        <f t="shared" si="225"/>
        <v>0.25913141709551857</v>
      </c>
      <c r="L588" s="4">
        <f t="shared" si="226"/>
        <v>159.34000000000015</v>
      </c>
      <c r="M588" s="6">
        <f t="shared" ref="M588:M651" si="230">(E588-MIN($E582:$E588))/(MAX($E582:$E588)-MIN($E582:$E588))</f>
        <v>0.20628497202238114</v>
      </c>
      <c r="N588" s="4">
        <f t="shared" ref="N588:N651" si="231">MAX($E582:$E588)-MIN($E582:$E588)</f>
        <v>200.16000000000076</v>
      </c>
      <c r="O588" s="6">
        <f t="shared" ref="O588:O651" si="232">(E588-MIN($E580:$E588))/(MAX($E580:$E588)-MIN($E580:$E588))</f>
        <v>8.7340031729243706E-2</v>
      </c>
      <c r="P588" s="4">
        <f t="shared" ref="P588:P651" si="233">MAX($E580:$E588)-MIN($E580:$E588)</f>
        <v>472.75</v>
      </c>
      <c r="Q588" s="13"/>
      <c r="R588" s="13"/>
      <c r="S588" s="4">
        <f t="shared" si="224"/>
        <v>91.490000000000691</v>
      </c>
      <c r="T588" s="6">
        <f t="shared" si="228"/>
        <v>0.4781040969899687</v>
      </c>
      <c r="U588" s="4">
        <f t="shared" si="222"/>
        <v>35.509999999999309</v>
      </c>
      <c r="V588" s="6">
        <f t="shared" si="229"/>
        <v>-0.18556647157190218</v>
      </c>
      <c r="X588" s="4">
        <f t="shared" si="223"/>
        <v>35.509999999999309</v>
      </c>
      <c r="Z588" s="4">
        <f t="shared" si="213"/>
        <v>91.490000000000691</v>
      </c>
      <c r="AA588" s="4">
        <f t="shared" si="214"/>
        <v>41.289999999999964</v>
      </c>
      <c r="AC588" s="4">
        <f t="shared" si="215"/>
        <v>6.2899999999999636</v>
      </c>
      <c r="AD588" s="4">
        <f t="shared" si="211"/>
        <v>619.15999999999894</v>
      </c>
      <c r="AG588" s="4">
        <f t="shared" si="212"/>
        <v>7.9099999999998545</v>
      </c>
      <c r="AH588" s="4">
        <f t="shared" si="216"/>
        <v>64.570000000000618</v>
      </c>
      <c r="AI588" s="4">
        <f t="shared" si="217"/>
        <v>52.480000000000473</v>
      </c>
      <c r="AK588" s="4">
        <f t="shared" si="218"/>
        <v>41.289999999999964</v>
      </c>
      <c r="AL588" s="4">
        <f t="shared" si="219"/>
        <v>-52.480000000000473</v>
      </c>
    </row>
    <row r="589" spans="1:38">
      <c r="A589" s="2">
        <f>Pairs!P589</f>
        <v>41016</v>
      </c>
      <c r="B589" s="5">
        <f>Pairs!Q589</f>
        <v>6625.71</v>
      </c>
      <c r="C589" s="5">
        <f>Pairs!R589</f>
        <v>6801.15</v>
      </c>
      <c r="D589" s="5">
        <f>Pairs!S589</f>
        <v>6616.95</v>
      </c>
      <c r="E589" s="5">
        <f>Pairs!T589</f>
        <v>6801</v>
      </c>
      <c r="F589" s="4">
        <f t="shared" si="220"/>
        <v>184.19999999999982</v>
      </c>
      <c r="G589" s="4">
        <f t="shared" si="210"/>
        <v>136.48333333333326</v>
      </c>
      <c r="H589" s="9">
        <f t="shared" si="221"/>
        <v>175.8100000000004</v>
      </c>
      <c r="I589" s="4">
        <f t="shared" si="227"/>
        <v>38.913999999999945</v>
      </c>
      <c r="K589" s="16">
        <f t="shared" si="225"/>
        <v>1</v>
      </c>
      <c r="L589" s="4">
        <f t="shared" si="226"/>
        <v>217.10000000000036</v>
      </c>
      <c r="M589" s="6">
        <f t="shared" si="230"/>
        <v>1</v>
      </c>
      <c r="N589" s="4">
        <f t="shared" si="231"/>
        <v>217.10000000000036</v>
      </c>
      <c r="O589" s="6">
        <f t="shared" si="232"/>
        <v>0.54495707615844247</v>
      </c>
      <c r="P589" s="4">
        <f t="shared" si="233"/>
        <v>398.38000000000011</v>
      </c>
      <c r="Q589" s="13"/>
      <c r="R589" s="13"/>
      <c r="S589" s="4">
        <f t="shared" si="224"/>
        <v>175.96000000000004</v>
      </c>
      <c r="T589" s="6">
        <f t="shared" si="228"/>
        <v>1.3634366762896937</v>
      </c>
      <c r="U589" s="4">
        <f t="shared" si="222"/>
        <v>8.2399999999997817</v>
      </c>
      <c r="V589" s="6">
        <f t="shared" si="229"/>
        <v>0.207418099661103</v>
      </c>
      <c r="X589" s="4">
        <f t="shared" si="223"/>
        <v>8.2399999999997817</v>
      </c>
      <c r="Z589" s="4">
        <f t="shared" si="213"/>
        <v>175.96000000000004</v>
      </c>
      <c r="AA589" s="4">
        <f t="shared" si="214"/>
        <v>175.8100000000004</v>
      </c>
      <c r="AC589" s="4">
        <f t="shared" si="215"/>
        <v>140.8100000000004</v>
      </c>
      <c r="AD589" s="4">
        <f t="shared" si="211"/>
        <v>723.28999999999905</v>
      </c>
      <c r="AG589" s="4">
        <f t="shared" si="212"/>
        <v>8.7600000000002183</v>
      </c>
      <c r="AH589" s="4">
        <f t="shared" si="216"/>
        <v>64.570000000000618</v>
      </c>
      <c r="AI589" s="4">
        <f t="shared" si="217"/>
        <v>52.480000000000473</v>
      </c>
      <c r="AK589" s="4">
        <f t="shared" si="218"/>
        <v>175.8100000000004</v>
      </c>
      <c r="AL589" s="4">
        <f t="shared" si="219"/>
        <v>-52.480000000000473</v>
      </c>
    </row>
    <row r="590" spans="1:38">
      <c r="A590" s="2">
        <f>Pairs!P590</f>
        <v>41017</v>
      </c>
      <c r="B590" s="5">
        <f>Pairs!Q590</f>
        <v>6780.49</v>
      </c>
      <c r="C590" s="5">
        <f>Pairs!R590</f>
        <v>6812.84</v>
      </c>
      <c r="D590" s="5">
        <f>Pairs!S590</f>
        <v>6718.1</v>
      </c>
      <c r="E590" s="5">
        <f>Pairs!T590</f>
        <v>6732.03</v>
      </c>
      <c r="F590" s="4">
        <f t="shared" si="220"/>
        <v>94.739999999999782</v>
      </c>
      <c r="G590" s="4">
        <f t="shared" si="210"/>
        <v>131.73083333333329</v>
      </c>
      <c r="H590" s="9">
        <f t="shared" si="221"/>
        <v>-68.970000000000255</v>
      </c>
      <c r="I590" s="4">
        <f t="shared" si="227"/>
        <v>11.460000000000036</v>
      </c>
      <c r="K590" s="16">
        <f t="shared" si="225"/>
        <v>0.68231229847996255</v>
      </c>
      <c r="L590" s="4">
        <f t="shared" si="226"/>
        <v>217.10000000000036</v>
      </c>
      <c r="M590" s="6">
        <f t="shared" si="230"/>
        <v>0.68231229847996255</v>
      </c>
      <c r="N590" s="4">
        <f t="shared" si="231"/>
        <v>217.10000000000036</v>
      </c>
      <c r="O590" s="6">
        <f t="shared" si="232"/>
        <v>0.68231229847996255</v>
      </c>
      <c r="P590" s="4">
        <f t="shared" si="233"/>
        <v>217.10000000000036</v>
      </c>
      <c r="Q590" s="13"/>
      <c r="R590" s="13"/>
      <c r="S590" s="4">
        <f t="shared" si="224"/>
        <v>11.840000000000146</v>
      </c>
      <c r="T590" s="6">
        <f t="shared" si="228"/>
        <v>1.0545370796867808</v>
      </c>
      <c r="U590" s="4">
        <f t="shared" si="222"/>
        <v>82.899999999999636</v>
      </c>
      <c r="V590" s="6">
        <f t="shared" si="229"/>
        <v>0.6181483187471235</v>
      </c>
      <c r="X590" s="4">
        <f t="shared" si="223"/>
        <v>11.840000000000146</v>
      </c>
      <c r="Z590" s="4">
        <f t="shared" si="213"/>
        <v>82.899999999999636</v>
      </c>
      <c r="AA590" s="4">
        <f t="shared" si="214"/>
        <v>68.970000000000255</v>
      </c>
      <c r="AC590" s="4">
        <f t="shared" si="215"/>
        <v>33.970000000000255</v>
      </c>
      <c r="AD590" s="4">
        <f t="shared" si="211"/>
        <v>682.4399999999996</v>
      </c>
      <c r="AG590" s="4">
        <f t="shared" si="212"/>
        <v>32.350000000000364</v>
      </c>
      <c r="AH590" s="4">
        <f t="shared" si="216"/>
        <v>64.570000000000618</v>
      </c>
      <c r="AI590" s="4">
        <f t="shared" si="217"/>
        <v>52.480000000000473</v>
      </c>
      <c r="AK590" s="4">
        <f t="shared" si="218"/>
        <v>-52.480000000000473</v>
      </c>
      <c r="AL590" s="4">
        <f t="shared" si="219"/>
        <v>68.970000000000255</v>
      </c>
    </row>
    <row r="591" spans="1:38">
      <c r="A591" s="2">
        <f>Pairs!P591</f>
        <v>41018</v>
      </c>
      <c r="B591" s="5">
        <f>Pairs!Q591</f>
        <v>6775.46</v>
      </c>
      <c r="C591" s="5">
        <f>Pairs!R591</f>
        <v>6807.12</v>
      </c>
      <c r="D591" s="5">
        <f>Pairs!S591</f>
        <v>6665.31</v>
      </c>
      <c r="E591" s="5">
        <f>Pairs!T591</f>
        <v>6671.22</v>
      </c>
      <c r="F591" s="4">
        <f t="shared" si="220"/>
        <v>141.80999999999949</v>
      </c>
      <c r="G591" s="4">
        <f t="shared" ref="G591:G654" si="234">AVERAGE(F580:F591)</f>
        <v>138.48166666666657</v>
      </c>
      <c r="H591" s="9">
        <f t="shared" si="221"/>
        <v>-60.809999999999491</v>
      </c>
      <c r="I591" s="4">
        <f t="shared" si="227"/>
        <v>-14.403999999999906</v>
      </c>
      <c r="K591" s="16">
        <f t="shared" si="225"/>
        <v>0.40221096269000678</v>
      </c>
      <c r="L591" s="4">
        <f t="shared" si="226"/>
        <v>217.10000000000036</v>
      </c>
      <c r="M591" s="6">
        <f t="shared" si="230"/>
        <v>0.40221096269000678</v>
      </c>
      <c r="N591" s="4">
        <f t="shared" si="231"/>
        <v>217.10000000000036</v>
      </c>
      <c r="O591" s="6">
        <f t="shared" si="232"/>
        <v>0.40221096269000678</v>
      </c>
      <c r="P591" s="4">
        <f t="shared" si="233"/>
        <v>217.10000000000036</v>
      </c>
      <c r="Q591" s="13"/>
      <c r="R591" s="13"/>
      <c r="S591" s="4">
        <f t="shared" si="224"/>
        <v>75.090000000000146</v>
      </c>
      <c r="T591" s="6">
        <f t="shared" si="228"/>
        <v>1.0281897742975581</v>
      </c>
      <c r="U591" s="4">
        <f t="shared" si="222"/>
        <v>66.719999999999345</v>
      </c>
      <c r="V591" s="6">
        <f t="shared" si="229"/>
        <v>0.37498848456932576</v>
      </c>
      <c r="X591" s="4">
        <f t="shared" si="223"/>
        <v>66.719999999999345</v>
      </c>
      <c r="Z591" s="4">
        <f t="shared" si="213"/>
        <v>75.090000000000146</v>
      </c>
      <c r="AA591" s="4">
        <f t="shared" si="214"/>
        <v>60.809999999999491</v>
      </c>
      <c r="AC591" s="4">
        <f t="shared" si="215"/>
        <v>25.809999999999491</v>
      </c>
      <c r="AD591" s="4">
        <f t="shared" si="211"/>
        <v>668.8799999999992</v>
      </c>
      <c r="AG591" s="4">
        <f t="shared" si="212"/>
        <v>31.659999999999854</v>
      </c>
      <c r="AH591" s="4">
        <f t="shared" si="216"/>
        <v>64.570000000000618</v>
      </c>
      <c r="AI591" s="4">
        <f t="shared" si="217"/>
        <v>52.480000000000473</v>
      </c>
      <c r="AK591" s="4">
        <f t="shared" si="218"/>
        <v>-52.480000000000473</v>
      </c>
      <c r="AL591" s="4">
        <f t="shared" si="219"/>
        <v>-52.480000000000473</v>
      </c>
    </row>
    <row r="592" spans="1:38">
      <c r="A592" s="2">
        <f>Pairs!P592</f>
        <v>41019</v>
      </c>
      <c r="B592" s="5">
        <f>Pairs!Q592</f>
        <v>6689.71</v>
      </c>
      <c r="C592" s="5">
        <f>Pairs!R592</f>
        <v>6760.26</v>
      </c>
      <c r="D592" s="5">
        <f>Pairs!S592</f>
        <v>6651.8</v>
      </c>
      <c r="E592" s="5">
        <f>Pairs!T592</f>
        <v>6750.12</v>
      </c>
      <c r="F592" s="4">
        <f t="shared" si="220"/>
        <v>108.46000000000004</v>
      </c>
      <c r="G592" s="4">
        <f t="shared" si="234"/>
        <v>135.3891666666666</v>
      </c>
      <c r="H592" s="9">
        <f t="shared" si="221"/>
        <v>78.899999999999636</v>
      </c>
      <c r="I592" s="4">
        <f t="shared" si="227"/>
        <v>33.24400000000005</v>
      </c>
      <c r="K592" s="16">
        <f t="shared" si="225"/>
        <v>0.71059666685626532</v>
      </c>
      <c r="L592" s="4">
        <f t="shared" si="226"/>
        <v>175.8100000000004</v>
      </c>
      <c r="M592" s="6">
        <f t="shared" si="230"/>
        <v>0.76563795485951158</v>
      </c>
      <c r="N592" s="4">
        <f t="shared" si="231"/>
        <v>217.10000000000036</v>
      </c>
      <c r="O592" s="6">
        <f t="shared" si="232"/>
        <v>0.76563795485951158</v>
      </c>
      <c r="P592" s="4">
        <f t="shared" si="233"/>
        <v>217.10000000000036</v>
      </c>
      <c r="Q592" s="13"/>
      <c r="R592" s="13"/>
      <c r="S592" s="4">
        <f t="shared" si="224"/>
        <v>89.039999999999964</v>
      </c>
      <c r="T592" s="6">
        <f t="shared" si="228"/>
        <v>0.81234454168586034</v>
      </c>
      <c r="U592" s="4">
        <f t="shared" si="222"/>
        <v>19.420000000000073</v>
      </c>
      <c r="V592" s="6">
        <f t="shared" si="229"/>
        <v>0.31275909719023692</v>
      </c>
      <c r="X592" s="4">
        <f t="shared" si="223"/>
        <v>19.420000000000073</v>
      </c>
      <c r="Z592" s="4">
        <f t="shared" si="213"/>
        <v>89.039999999999964</v>
      </c>
      <c r="AA592" s="4">
        <f t="shared" si="214"/>
        <v>78.899999999999636</v>
      </c>
      <c r="AC592" s="4">
        <f t="shared" si="215"/>
        <v>43.899999999999636</v>
      </c>
      <c r="AD592" s="4">
        <f t="shared" ref="AD592:AD655" si="235">SUM(AC583:AC592)</f>
        <v>549.55999999999949</v>
      </c>
      <c r="AG592" s="4">
        <f t="shared" si="212"/>
        <v>37.909999999999854</v>
      </c>
      <c r="AH592" s="4">
        <f t="shared" si="216"/>
        <v>64.570000000000618</v>
      </c>
      <c r="AI592" s="4">
        <f t="shared" si="217"/>
        <v>52.480000000000473</v>
      </c>
      <c r="AK592" s="4">
        <f t="shared" si="218"/>
        <v>78.899999999999636</v>
      </c>
      <c r="AL592" s="4">
        <f t="shared" si="219"/>
        <v>-52.480000000000473</v>
      </c>
    </row>
    <row r="593" spans="1:38">
      <c r="A593" s="2">
        <f>Pairs!P593</f>
        <v>41022</v>
      </c>
      <c r="B593" s="5">
        <f>Pairs!Q593</f>
        <v>6666.79</v>
      </c>
      <c r="C593" s="5">
        <f>Pairs!R593</f>
        <v>6668.12</v>
      </c>
      <c r="D593" s="5">
        <f>Pairs!S593</f>
        <v>6499.07</v>
      </c>
      <c r="E593" s="5">
        <f>Pairs!T593</f>
        <v>6523</v>
      </c>
      <c r="F593" s="4">
        <f t="shared" si="220"/>
        <v>169.05000000000018</v>
      </c>
      <c r="G593" s="4">
        <f t="shared" si="234"/>
        <v>141.15583333333325</v>
      </c>
      <c r="H593" s="9">
        <f t="shared" si="221"/>
        <v>-227.11999999999989</v>
      </c>
      <c r="I593" s="4">
        <f t="shared" si="227"/>
        <v>-20.437999999999921</v>
      </c>
      <c r="K593" s="16">
        <f t="shared" si="225"/>
        <v>0</v>
      </c>
      <c r="L593" s="4">
        <f t="shared" si="226"/>
        <v>278</v>
      </c>
      <c r="M593" s="6">
        <f t="shared" si="230"/>
        <v>0</v>
      </c>
      <c r="N593" s="4">
        <f t="shared" si="231"/>
        <v>278</v>
      </c>
      <c r="O593" s="6">
        <f t="shared" si="232"/>
        <v>0</v>
      </c>
      <c r="P593" s="4">
        <f t="shared" si="233"/>
        <v>278</v>
      </c>
      <c r="Q593" s="13"/>
      <c r="R593" s="13"/>
      <c r="S593" s="4">
        <f t="shared" si="224"/>
        <v>-82</v>
      </c>
      <c r="T593" s="6">
        <f t="shared" si="228"/>
        <v>0.24418406234002726</v>
      </c>
      <c r="U593" s="4">
        <f t="shared" si="222"/>
        <v>251.05000000000018</v>
      </c>
      <c r="V593" s="6">
        <f t="shared" si="229"/>
        <v>-0.71736533758034016</v>
      </c>
      <c r="X593" s="4">
        <f t="shared" si="223"/>
        <v>-82</v>
      </c>
      <c r="Z593" s="4">
        <f t="shared" si="213"/>
        <v>251.05000000000018</v>
      </c>
      <c r="AA593" s="4">
        <f t="shared" si="214"/>
        <v>227.11999999999989</v>
      </c>
      <c r="AC593" s="4">
        <f t="shared" si="215"/>
        <v>200</v>
      </c>
      <c r="AD593" s="4">
        <f t="shared" si="235"/>
        <v>775.75999999999931</v>
      </c>
      <c r="AG593" s="4">
        <f t="shared" si="212"/>
        <v>1.3299999999999272</v>
      </c>
      <c r="AH593" s="4">
        <f t="shared" si="216"/>
        <v>64.570000000000618</v>
      </c>
      <c r="AI593" s="4">
        <f t="shared" si="217"/>
        <v>52.480000000000473</v>
      </c>
      <c r="AK593" s="4">
        <f t="shared" si="218"/>
        <v>-52.480000000000473</v>
      </c>
      <c r="AL593" s="4">
        <f t="shared" si="219"/>
        <v>227.11999999999989</v>
      </c>
    </row>
    <row r="594" spans="1:38">
      <c r="A594" s="2">
        <f>Pairs!P594</f>
        <v>41023</v>
      </c>
      <c r="B594" s="5">
        <f>Pairs!Q594</f>
        <v>6566.11</v>
      </c>
      <c r="C594" s="5">
        <f>Pairs!R594</f>
        <v>6604.54</v>
      </c>
      <c r="D594" s="5">
        <f>Pairs!S594</f>
        <v>6508.1</v>
      </c>
      <c r="E594" s="5">
        <f>Pairs!T594</f>
        <v>6590.41</v>
      </c>
      <c r="F594" s="4">
        <f t="shared" si="220"/>
        <v>96.4399999999996</v>
      </c>
      <c r="G594" s="4">
        <f t="shared" si="234"/>
        <v>134.90499999999989</v>
      </c>
      <c r="H594" s="9">
        <f t="shared" si="221"/>
        <v>67.409999999999854</v>
      </c>
      <c r="I594" s="4">
        <f t="shared" si="227"/>
        <v>-42.118000000000031</v>
      </c>
      <c r="K594" s="16">
        <f t="shared" si="225"/>
        <v>0.29680345191968954</v>
      </c>
      <c r="L594" s="4">
        <f t="shared" si="226"/>
        <v>227.11999999999989</v>
      </c>
      <c r="M594" s="6">
        <f t="shared" si="230"/>
        <v>0.24248201438848868</v>
      </c>
      <c r="N594" s="4">
        <f t="shared" si="231"/>
        <v>278</v>
      </c>
      <c r="O594" s="6">
        <f t="shared" si="232"/>
        <v>0.24248201438848868</v>
      </c>
      <c r="P594" s="4">
        <f t="shared" si="233"/>
        <v>278</v>
      </c>
      <c r="Q594" s="13"/>
      <c r="R594" s="13"/>
      <c r="S594" s="4">
        <f t="shared" si="224"/>
        <v>81.539999999999964</v>
      </c>
      <c r="T594" s="6">
        <f t="shared" si="228"/>
        <v>0.29330935251798546</v>
      </c>
      <c r="U594" s="4">
        <f t="shared" si="222"/>
        <v>14.899999999999636</v>
      </c>
      <c r="V594" s="6">
        <f t="shared" si="229"/>
        <v>-5.3597122302156963E-2</v>
      </c>
      <c r="X594" s="4">
        <f t="shared" si="223"/>
        <v>14.899999999999636</v>
      </c>
      <c r="Z594" s="4">
        <f t="shared" si="213"/>
        <v>81.539999999999964</v>
      </c>
      <c r="AA594" s="4">
        <f t="shared" si="214"/>
        <v>67.409999999999854</v>
      </c>
      <c r="AC594" s="4">
        <f t="shared" si="215"/>
        <v>32.409999999999854</v>
      </c>
      <c r="AD594" s="4">
        <f t="shared" si="235"/>
        <v>674.33999999999924</v>
      </c>
      <c r="AG594" s="4">
        <f t="shared" ref="AG594:AG657" si="236">IF(C594-B594&gt;B594-D594,B594-D594,C594-B594)</f>
        <v>38.430000000000291</v>
      </c>
      <c r="AH594" s="4">
        <f t="shared" si="216"/>
        <v>62.359999999999673</v>
      </c>
      <c r="AI594" s="4">
        <f t="shared" si="217"/>
        <v>51.409999999999854</v>
      </c>
      <c r="AK594" s="4">
        <f t="shared" si="218"/>
        <v>67.409999999999854</v>
      </c>
      <c r="AL594" s="4">
        <f t="shared" si="219"/>
        <v>-51.409999999999854</v>
      </c>
    </row>
    <row r="595" spans="1:38">
      <c r="A595" s="2">
        <f>Pairs!P595</f>
        <v>41024</v>
      </c>
      <c r="B595" s="5">
        <f>Pairs!Q595</f>
        <v>6622.96</v>
      </c>
      <c r="C595" s="5">
        <f>Pairs!R595</f>
        <v>6733.34</v>
      </c>
      <c r="D595" s="5">
        <f>Pairs!S595</f>
        <v>6622.9</v>
      </c>
      <c r="E595" s="5">
        <f>Pairs!T595</f>
        <v>6704.5</v>
      </c>
      <c r="F595" s="4">
        <f t="shared" si="220"/>
        <v>110.44000000000051</v>
      </c>
      <c r="G595" s="4">
        <f t="shared" si="234"/>
        <v>131.97833333333332</v>
      </c>
      <c r="H595" s="9">
        <f t="shared" si="221"/>
        <v>114.09000000000015</v>
      </c>
      <c r="I595" s="4">
        <f t="shared" si="227"/>
        <v>-5.5059999999999487</v>
      </c>
      <c r="K595" s="16">
        <f t="shared" si="225"/>
        <v>0.79913702007749243</v>
      </c>
      <c r="L595" s="4">
        <f t="shared" si="226"/>
        <v>227.11999999999989</v>
      </c>
      <c r="M595" s="6">
        <f t="shared" si="230"/>
        <v>0.65287769784172667</v>
      </c>
      <c r="N595" s="4">
        <f t="shared" si="231"/>
        <v>278</v>
      </c>
      <c r="O595" s="6">
        <f t="shared" si="232"/>
        <v>0.65287769784172667</v>
      </c>
      <c r="P595" s="4">
        <f t="shared" si="233"/>
        <v>278</v>
      </c>
      <c r="Q595" s="13"/>
      <c r="R595" s="13"/>
      <c r="S595" s="4">
        <f t="shared" si="224"/>
        <v>142.93000000000029</v>
      </c>
      <c r="T595" s="6">
        <f t="shared" si="228"/>
        <v>0.92611835153223077</v>
      </c>
      <c r="U595" s="4">
        <f t="shared" si="222"/>
        <v>-32.489999999999782</v>
      </c>
      <c r="V595" s="6">
        <f t="shared" si="229"/>
        <v>0.43985558295174221</v>
      </c>
      <c r="X595" s="4">
        <f t="shared" si="223"/>
        <v>-32.489999999999782</v>
      </c>
      <c r="Z595" s="4">
        <f t="shared" si="213"/>
        <v>142.93000000000029</v>
      </c>
      <c r="AA595" s="4">
        <f t="shared" si="214"/>
        <v>114.09000000000015</v>
      </c>
      <c r="AC595" s="4">
        <f t="shared" si="215"/>
        <v>79.090000000000146</v>
      </c>
      <c r="AD595" s="4">
        <f t="shared" si="235"/>
        <v>720.13000000000011</v>
      </c>
      <c r="AG595" s="4">
        <f t="shared" si="236"/>
        <v>6.0000000000400178E-2</v>
      </c>
      <c r="AH595" s="4">
        <f t="shared" si="216"/>
        <v>62.359999999999673</v>
      </c>
      <c r="AI595" s="4">
        <f t="shared" si="217"/>
        <v>51.409999999999854</v>
      </c>
      <c r="AK595" s="4">
        <f t="shared" si="218"/>
        <v>114.09000000000015</v>
      </c>
      <c r="AL595" s="4">
        <f t="shared" si="219"/>
        <v>-51.409999999999854</v>
      </c>
    </row>
    <row r="596" spans="1:38">
      <c r="A596" s="2">
        <f>Pairs!P596</f>
        <v>41025</v>
      </c>
      <c r="B596" s="5">
        <f>Pairs!Q596</f>
        <v>6702.61</v>
      </c>
      <c r="C596" s="5">
        <f>Pairs!R596</f>
        <v>6750.65</v>
      </c>
      <c r="D596" s="5">
        <f>Pairs!S596</f>
        <v>6642.04</v>
      </c>
      <c r="E596" s="5">
        <f>Pairs!T596</f>
        <v>6739.9</v>
      </c>
      <c r="F596" s="4">
        <f t="shared" si="220"/>
        <v>108.60999999999967</v>
      </c>
      <c r="G596" s="4">
        <f t="shared" si="234"/>
        <v>130.07166666666663</v>
      </c>
      <c r="H596" s="9">
        <f t="shared" si="221"/>
        <v>35.399999999999636</v>
      </c>
      <c r="I596" s="4">
        <f t="shared" si="227"/>
        <v>13.735999999999876</v>
      </c>
      <c r="K596" s="16">
        <f t="shared" si="225"/>
        <v>0.95500176118351421</v>
      </c>
      <c r="L596" s="4">
        <f t="shared" si="226"/>
        <v>227.11999999999989</v>
      </c>
      <c r="M596" s="6">
        <f t="shared" si="230"/>
        <v>0.95500176118351421</v>
      </c>
      <c r="N596" s="4">
        <f t="shared" si="231"/>
        <v>227.11999999999989</v>
      </c>
      <c r="O596" s="6">
        <f t="shared" si="232"/>
        <v>0.78021582733812822</v>
      </c>
      <c r="P596" s="4">
        <f t="shared" si="233"/>
        <v>278</v>
      </c>
      <c r="Q596" s="13"/>
      <c r="R596" s="13"/>
      <c r="S596" s="4">
        <f t="shared" si="224"/>
        <v>46.149999999999636</v>
      </c>
      <c r="T596" s="6">
        <f t="shared" si="228"/>
        <v>1.0023335681578009</v>
      </c>
      <c r="U596" s="4">
        <f t="shared" si="222"/>
        <v>62.460000000000036</v>
      </c>
      <c r="V596" s="6">
        <f t="shared" si="229"/>
        <v>0.52412821415991551</v>
      </c>
      <c r="X596" s="4">
        <f t="shared" si="223"/>
        <v>46.149999999999636</v>
      </c>
      <c r="Z596" s="4">
        <f t="shared" ref="Z596:Z659" si="237">MAX(S596,U596)</f>
        <v>62.460000000000036</v>
      </c>
      <c r="AA596" s="4">
        <f t="shared" ref="AA596:AA659" si="238">ABS(H596)</f>
        <v>35.399999999999636</v>
      </c>
      <c r="AC596" s="4">
        <f t="shared" si="215"/>
        <v>0.3999999999996362</v>
      </c>
      <c r="AD596" s="4">
        <f t="shared" si="235"/>
        <v>687.01999999999953</v>
      </c>
      <c r="AG596" s="4">
        <f t="shared" si="236"/>
        <v>48.039999999999964</v>
      </c>
      <c r="AH596" s="4">
        <f t="shared" si="216"/>
        <v>62.359999999999673</v>
      </c>
      <c r="AI596" s="4">
        <f t="shared" si="217"/>
        <v>51.409999999999854</v>
      </c>
      <c r="AK596" s="4">
        <f t="shared" si="218"/>
        <v>-51.409999999999854</v>
      </c>
      <c r="AL596" s="4">
        <f t="shared" si="219"/>
        <v>-35.399999999999636</v>
      </c>
    </row>
    <row r="597" spans="1:38">
      <c r="A597" s="2">
        <f>Pairs!P597</f>
        <v>41026</v>
      </c>
      <c r="B597" s="5">
        <f>Pairs!Q597</f>
        <v>6662.31</v>
      </c>
      <c r="C597" s="5">
        <f>Pairs!R597</f>
        <v>6825.41</v>
      </c>
      <c r="D597" s="5">
        <f>Pairs!S597</f>
        <v>6652.51</v>
      </c>
      <c r="E597" s="5">
        <f>Pairs!T597</f>
        <v>6801.32</v>
      </c>
      <c r="F597" s="4">
        <f t="shared" si="220"/>
        <v>172.89999999999964</v>
      </c>
      <c r="G597" s="4">
        <f t="shared" si="234"/>
        <v>134.52583333333322</v>
      </c>
      <c r="H597" s="9">
        <f t="shared" si="221"/>
        <v>61.420000000000073</v>
      </c>
      <c r="I597" s="4">
        <f t="shared" si="227"/>
        <v>10.239999999999963</v>
      </c>
      <c r="K597" s="16">
        <f t="shared" si="225"/>
        <v>1</v>
      </c>
      <c r="L597" s="4">
        <f t="shared" si="226"/>
        <v>278.31999999999971</v>
      </c>
      <c r="M597" s="6">
        <f t="shared" si="230"/>
        <v>1</v>
      </c>
      <c r="N597" s="4">
        <f t="shared" si="231"/>
        <v>278.31999999999971</v>
      </c>
      <c r="O597" s="6">
        <f t="shared" si="232"/>
        <v>1</v>
      </c>
      <c r="P597" s="4">
        <f t="shared" si="233"/>
        <v>278.31999999999971</v>
      </c>
      <c r="Q597" s="13"/>
      <c r="R597" s="13"/>
      <c r="S597" s="4">
        <f t="shared" si="224"/>
        <v>85.510000000000218</v>
      </c>
      <c r="T597" s="6">
        <f t="shared" si="228"/>
        <v>1.3314987671715393</v>
      </c>
      <c r="U597" s="4">
        <f t="shared" si="222"/>
        <v>87.389999999999418</v>
      </c>
      <c r="V597" s="6">
        <f t="shared" si="229"/>
        <v>0.57022719267347777</v>
      </c>
      <c r="X597" s="4">
        <f t="shared" si="223"/>
        <v>85.510000000000218</v>
      </c>
      <c r="Z597" s="4">
        <f t="shared" si="237"/>
        <v>87.389999999999418</v>
      </c>
      <c r="AA597" s="4">
        <f t="shared" si="238"/>
        <v>61.420000000000073</v>
      </c>
      <c r="AC597" s="4">
        <f t="shared" si="215"/>
        <v>26.420000000000073</v>
      </c>
      <c r="AD597" s="4">
        <f t="shared" si="235"/>
        <v>589.09999999999945</v>
      </c>
      <c r="AG597" s="4">
        <f t="shared" si="236"/>
        <v>9.8000000000001819</v>
      </c>
      <c r="AH597" s="4">
        <f t="shared" si="216"/>
        <v>62.359999999999673</v>
      </c>
      <c r="AI597" s="4">
        <f t="shared" si="217"/>
        <v>51.409999999999854</v>
      </c>
      <c r="AK597" s="4">
        <f t="shared" si="218"/>
        <v>-51.409999999999854</v>
      </c>
      <c r="AL597" s="4">
        <f t="shared" si="219"/>
        <v>-51.409999999999854</v>
      </c>
    </row>
    <row r="598" spans="1:38">
      <c r="A598" s="2">
        <f>Pairs!P598</f>
        <v>41029</v>
      </c>
      <c r="B598" s="5">
        <f>Pairs!Q598</f>
        <v>6844.1</v>
      </c>
      <c r="C598" s="5">
        <f>Pairs!R598</f>
        <v>6846.66</v>
      </c>
      <c r="D598" s="5">
        <f>Pairs!S598</f>
        <v>6759.9</v>
      </c>
      <c r="E598" s="5">
        <f>Pairs!T598</f>
        <v>6761.19</v>
      </c>
      <c r="F598" s="4">
        <f t="shared" si="220"/>
        <v>86.760000000000218</v>
      </c>
      <c r="G598" s="4">
        <f t="shared" si="234"/>
        <v>132.59166666666661</v>
      </c>
      <c r="H598" s="9">
        <f t="shared" si="221"/>
        <v>-40.130000000000109</v>
      </c>
      <c r="I598" s="4">
        <f t="shared" si="227"/>
        <v>47.63799999999992</v>
      </c>
      <c r="K598" s="16">
        <f t="shared" si="225"/>
        <v>0.80972926840832515</v>
      </c>
      <c r="L598" s="4">
        <f t="shared" si="226"/>
        <v>210.90999999999985</v>
      </c>
      <c r="M598" s="6">
        <f t="shared" si="230"/>
        <v>0.85581345214141935</v>
      </c>
      <c r="N598" s="4">
        <f t="shared" si="231"/>
        <v>278.31999999999971</v>
      </c>
      <c r="O598" s="6">
        <f t="shared" si="232"/>
        <v>0.85581345214141935</v>
      </c>
      <c r="P598" s="4">
        <f t="shared" si="233"/>
        <v>278.31999999999971</v>
      </c>
      <c r="Q598" s="13"/>
      <c r="R598" s="13"/>
      <c r="S598" s="4">
        <f t="shared" si="224"/>
        <v>45.340000000000146</v>
      </c>
      <c r="T598" s="6">
        <f t="shared" si="228"/>
        <v>1.1629060074734126</v>
      </c>
      <c r="U598" s="4">
        <f t="shared" si="222"/>
        <v>41.420000000000073</v>
      </c>
      <c r="V598" s="6">
        <f t="shared" si="229"/>
        <v>0.85117849956884117</v>
      </c>
      <c r="X598" s="4">
        <f t="shared" si="223"/>
        <v>41.420000000000073</v>
      </c>
      <c r="Z598" s="4">
        <f t="shared" si="237"/>
        <v>45.340000000000146</v>
      </c>
      <c r="AA598" s="4">
        <f t="shared" si="238"/>
        <v>40.130000000000109</v>
      </c>
      <c r="AC598" s="4">
        <f t="shared" si="215"/>
        <v>5.1300000000001091</v>
      </c>
      <c r="AD598" s="4">
        <f t="shared" si="235"/>
        <v>587.9399999999996</v>
      </c>
      <c r="AG598" s="4">
        <f t="shared" si="236"/>
        <v>2.5599999999994907</v>
      </c>
      <c r="AH598" s="4">
        <f t="shared" si="216"/>
        <v>62.359999999999673</v>
      </c>
      <c r="AI598" s="4">
        <f t="shared" si="217"/>
        <v>48.039999999999964</v>
      </c>
      <c r="AK598" s="4">
        <f t="shared" si="218"/>
        <v>-40.130000000000109</v>
      </c>
      <c r="AL598" s="4">
        <f t="shared" si="219"/>
        <v>40.130000000000109</v>
      </c>
    </row>
    <row r="599" spans="1:38">
      <c r="A599" s="2">
        <f>Pairs!P599</f>
        <v>41031</v>
      </c>
      <c r="B599" s="5">
        <f>Pairs!Q599</f>
        <v>6861.3</v>
      </c>
      <c r="C599" s="5">
        <f>Pairs!R599</f>
        <v>6875.87</v>
      </c>
      <c r="D599" s="5">
        <f>Pairs!S599</f>
        <v>6664.57</v>
      </c>
      <c r="E599" s="5">
        <f>Pairs!T599</f>
        <v>6710.77</v>
      </c>
      <c r="F599" s="4">
        <f t="shared" si="220"/>
        <v>211.30000000000018</v>
      </c>
      <c r="G599" s="4">
        <f t="shared" si="234"/>
        <v>134.30916666666658</v>
      </c>
      <c r="H599" s="9">
        <f t="shared" si="221"/>
        <v>-50.419999999999163</v>
      </c>
      <c r="I599" s="4">
        <f t="shared" si="227"/>
        <v>24.072000000000116</v>
      </c>
      <c r="K599" s="16">
        <f t="shared" si="225"/>
        <v>6.4759347242310014E-2</v>
      </c>
      <c r="L599" s="4">
        <f t="shared" si="226"/>
        <v>96.819999999999709</v>
      </c>
      <c r="M599" s="6">
        <f t="shared" si="230"/>
        <v>0.67465507329692664</v>
      </c>
      <c r="N599" s="4">
        <f t="shared" si="231"/>
        <v>278.31999999999971</v>
      </c>
      <c r="O599" s="6">
        <f t="shared" si="232"/>
        <v>0.67465507329692664</v>
      </c>
      <c r="P599" s="4">
        <f t="shared" si="233"/>
        <v>278.31999999999971</v>
      </c>
      <c r="Q599" s="13"/>
      <c r="R599" s="13"/>
      <c r="S599" s="4">
        <f t="shared" si="224"/>
        <v>114.68000000000029</v>
      </c>
      <c r="T599" s="6">
        <f t="shared" si="228"/>
        <v>1.3534683040159321</v>
      </c>
      <c r="U599" s="4">
        <f t="shared" si="222"/>
        <v>96.619999999999891</v>
      </c>
      <c r="V599" s="6">
        <f t="shared" si="229"/>
        <v>0.35161917405528381</v>
      </c>
      <c r="X599" s="4">
        <f t="shared" si="223"/>
        <v>96.619999999999891</v>
      </c>
      <c r="Z599" s="4">
        <f t="shared" si="237"/>
        <v>114.68000000000029</v>
      </c>
      <c r="AA599" s="4">
        <f t="shared" si="238"/>
        <v>50.419999999999163</v>
      </c>
      <c r="AC599" s="4">
        <f t="shared" si="215"/>
        <v>15.419999999999163</v>
      </c>
      <c r="AD599" s="4">
        <f t="shared" si="235"/>
        <v>462.54999999999836</v>
      </c>
      <c r="AG599" s="4">
        <f t="shared" si="236"/>
        <v>14.569999999999709</v>
      </c>
      <c r="AH599" s="4">
        <f t="shared" si="216"/>
        <v>62.359999999999673</v>
      </c>
      <c r="AI599" s="4">
        <f t="shared" si="217"/>
        <v>48.039999999999964</v>
      </c>
      <c r="AK599" s="4">
        <f t="shared" si="218"/>
        <v>-48.039999999999964</v>
      </c>
      <c r="AL599" s="4">
        <f t="shared" si="219"/>
        <v>-48.039999999999964</v>
      </c>
    </row>
    <row r="600" spans="1:38">
      <c r="A600" s="2">
        <f>Pairs!P600</f>
        <v>41032</v>
      </c>
      <c r="B600" s="5">
        <f>Pairs!Q600</f>
        <v>6749.27</v>
      </c>
      <c r="C600" s="5">
        <f>Pairs!R600</f>
        <v>6791.75</v>
      </c>
      <c r="D600" s="5">
        <f>Pairs!S600</f>
        <v>6648.5</v>
      </c>
      <c r="E600" s="5">
        <f>Pairs!T600</f>
        <v>6694.44</v>
      </c>
      <c r="F600" s="4">
        <f t="shared" si="220"/>
        <v>143.25</v>
      </c>
      <c r="G600" s="4">
        <f t="shared" si="234"/>
        <v>135.66333333333327</v>
      </c>
      <c r="H600" s="9">
        <f t="shared" si="221"/>
        <v>-16.330000000000837</v>
      </c>
      <c r="I600" s="4">
        <f t="shared" si="227"/>
        <v>-2.0120000000000799</v>
      </c>
      <c r="K600" s="16">
        <f t="shared" si="225"/>
        <v>0</v>
      </c>
      <c r="L600" s="4">
        <f t="shared" si="226"/>
        <v>106.88000000000011</v>
      </c>
      <c r="M600" s="6">
        <f t="shared" si="230"/>
        <v>0.49324356360532839</v>
      </c>
      <c r="N600" s="4">
        <f t="shared" si="231"/>
        <v>210.90999999999985</v>
      </c>
      <c r="O600" s="6">
        <f t="shared" si="232"/>
        <v>0.61598160390916856</v>
      </c>
      <c r="P600" s="4">
        <f t="shared" si="233"/>
        <v>278.31999999999971</v>
      </c>
      <c r="Q600" s="13"/>
      <c r="R600" s="13"/>
      <c r="S600" s="4">
        <f t="shared" si="224"/>
        <v>80.979999999999563</v>
      </c>
      <c r="T600" s="6">
        <f t="shared" si="228"/>
        <v>0.90115678578806302</v>
      </c>
      <c r="U600" s="4">
        <f t="shared" si="222"/>
        <v>62.270000000000437</v>
      </c>
      <c r="V600" s="6">
        <f t="shared" si="229"/>
        <v>-0.57839289403016081</v>
      </c>
      <c r="X600" s="4">
        <f t="shared" si="223"/>
        <v>62.270000000000437</v>
      </c>
      <c r="Z600" s="4">
        <f t="shared" si="237"/>
        <v>80.979999999999563</v>
      </c>
      <c r="AA600" s="4">
        <f t="shared" si="238"/>
        <v>16.330000000000837</v>
      </c>
      <c r="AC600" s="4">
        <f t="shared" si="215"/>
        <v>-18.669999999999163</v>
      </c>
      <c r="AD600" s="4">
        <f t="shared" si="235"/>
        <v>409.90999999999894</v>
      </c>
      <c r="AG600" s="4">
        <f t="shared" si="236"/>
        <v>42.479999999999563</v>
      </c>
      <c r="AH600" s="4">
        <f t="shared" si="216"/>
        <v>62.359999999999673</v>
      </c>
      <c r="AI600" s="4">
        <f t="shared" si="217"/>
        <v>48.039999999999964</v>
      </c>
      <c r="AK600" s="4">
        <f t="shared" si="218"/>
        <v>-48.039999999999964</v>
      </c>
      <c r="AL600" s="4">
        <f t="shared" si="219"/>
        <v>-48.039999999999964</v>
      </c>
    </row>
    <row r="601" spans="1:38">
      <c r="A601" s="2">
        <f>Pairs!P601</f>
        <v>41033</v>
      </c>
      <c r="B601" s="5">
        <f>Pairs!Q601</f>
        <v>6682.96</v>
      </c>
      <c r="C601" s="5">
        <f>Pairs!R601</f>
        <v>6684.89</v>
      </c>
      <c r="D601" s="5">
        <f>Pairs!S601</f>
        <v>6546</v>
      </c>
      <c r="E601" s="5">
        <f>Pairs!T601</f>
        <v>6561.47</v>
      </c>
      <c r="F601" s="4">
        <f t="shared" si="220"/>
        <v>138.89000000000033</v>
      </c>
      <c r="G601" s="4">
        <f t="shared" si="234"/>
        <v>131.88749999999996</v>
      </c>
      <c r="H601" s="9">
        <f t="shared" si="221"/>
        <v>-132.96999999999935</v>
      </c>
      <c r="I601" s="4">
        <f t="shared" si="227"/>
        <v>-35.685999999999879</v>
      </c>
      <c r="K601" s="16">
        <f t="shared" si="225"/>
        <v>0</v>
      </c>
      <c r="L601" s="4">
        <f t="shared" si="226"/>
        <v>239.84999999999945</v>
      </c>
      <c r="M601" s="6">
        <f t="shared" si="230"/>
        <v>0</v>
      </c>
      <c r="N601" s="4">
        <f t="shared" si="231"/>
        <v>239.84999999999945</v>
      </c>
      <c r="O601" s="6">
        <f t="shared" si="232"/>
        <v>0.13822219028456559</v>
      </c>
      <c r="P601" s="4">
        <f t="shared" si="233"/>
        <v>278.31999999999971</v>
      </c>
      <c r="Q601" s="13"/>
      <c r="R601" s="13"/>
      <c r="S601" s="4">
        <f t="shared" si="224"/>
        <v>-9.5499999999992724</v>
      </c>
      <c r="T601" s="6">
        <f t="shared" si="228"/>
        <v>-8.9352544910172749E-2</v>
      </c>
      <c r="U601" s="4">
        <f t="shared" si="222"/>
        <v>148.4399999999996</v>
      </c>
      <c r="V601" s="6">
        <f t="shared" si="229"/>
        <v>-1.3888473053892163</v>
      </c>
      <c r="X601" s="4">
        <f t="shared" si="223"/>
        <v>-9.5499999999992724</v>
      </c>
      <c r="Z601" s="4">
        <f t="shared" si="237"/>
        <v>148.4399999999996</v>
      </c>
      <c r="AA601" s="4">
        <f t="shared" si="238"/>
        <v>132.96999999999935</v>
      </c>
      <c r="AC601" s="4">
        <f t="shared" si="215"/>
        <v>97.969999999999345</v>
      </c>
      <c r="AD601" s="4">
        <f t="shared" si="235"/>
        <v>482.0699999999988</v>
      </c>
      <c r="AG601" s="4">
        <f t="shared" si="236"/>
        <v>1.930000000000291</v>
      </c>
      <c r="AH601" s="4">
        <f t="shared" si="216"/>
        <v>62.359999999999673</v>
      </c>
      <c r="AI601" s="4">
        <f t="shared" si="217"/>
        <v>48.039999999999964</v>
      </c>
      <c r="AK601" s="4">
        <f t="shared" si="218"/>
        <v>-48.039999999999964</v>
      </c>
      <c r="AL601" s="4">
        <f t="shared" si="219"/>
        <v>132.96999999999935</v>
      </c>
    </row>
    <row r="602" spans="1:38">
      <c r="A602" s="2">
        <f>Pairs!P602</f>
        <v>41036</v>
      </c>
      <c r="B602" s="5">
        <f>Pairs!Q602</f>
        <v>6515.94</v>
      </c>
      <c r="C602" s="5">
        <f>Pairs!R602</f>
        <v>6578.95</v>
      </c>
      <c r="D602" s="5">
        <f>Pairs!S602</f>
        <v>6410.03</v>
      </c>
      <c r="E602" s="5">
        <f>Pairs!T602</f>
        <v>6569.48</v>
      </c>
      <c r="F602" s="4">
        <f t="shared" si="220"/>
        <v>168.92000000000007</v>
      </c>
      <c r="G602" s="4">
        <f t="shared" si="234"/>
        <v>138.06916666666666</v>
      </c>
      <c r="H602" s="9">
        <f t="shared" si="221"/>
        <v>8.0099999999993088</v>
      </c>
      <c r="I602" s="4">
        <f t="shared" si="227"/>
        <v>-46.368000000000031</v>
      </c>
      <c r="K602" s="16">
        <f t="shared" si="225"/>
        <v>4.010614860804794E-2</v>
      </c>
      <c r="L602" s="4">
        <f t="shared" si="226"/>
        <v>199.71999999999935</v>
      </c>
      <c r="M602" s="6">
        <f t="shared" si="230"/>
        <v>3.3395872420259862E-2</v>
      </c>
      <c r="N602" s="4">
        <f t="shared" si="231"/>
        <v>239.84999999999945</v>
      </c>
      <c r="O602" s="6">
        <f t="shared" si="232"/>
        <v>3.3395872420259862E-2</v>
      </c>
      <c r="P602" s="4">
        <f t="shared" si="233"/>
        <v>239.84999999999945</v>
      </c>
      <c r="Q602" s="13"/>
      <c r="R602" s="13"/>
      <c r="S602" s="4">
        <f t="shared" si="224"/>
        <v>17.479999999999563</v>
      </c>
      <c r="T602" s="6">
        <f t="shared" si="228"/>
        <v>7.2878882634978548E-2</v>
      </c>
      <c r="U602" s="4">
        <f t="shared" si="222"/>
        <v>151.44000000000051</v>
      </c>
      <c r="V602" s="6">
        <f t="shared" si="229"/>
        <v>-0.63139462163852766</v>
      </c>
      <c r="X602" s="4">
        <f t="shared" si="223"/>
        <v>17.479999999999563</v>
      </c>
      <c r="Z602" s="4">
        <f t="shared" si="237"/>
        <v>151.44000000000051</v>
      </c>
      <c r="AA602" s="4">
        <f t="shared" si="238"/>
        <v>8.0099999999993088</v>
      </c>
      <c r="AC602" s="4">
        <f t="shared" si="215"/>
        <v>-26.990000000000691</v>
      </c>
      <c r="AD602" s="4">
        <f t="shared" si="235"/>
        <v>411.17999999999847</v>
      </c>
      <c r="AG602" s="4">
        <f t="shared" si="236"/>
        <v>63.010000000000218</v>
      </c>
      <c r="AH602" s="4">
        <f t="shared" si="216"/>
        <v>63.010000000000218</v>
      </c>
      <c r="AI602" s="4">
        <f t="shared" si="217"/>
        <v>51.409999999999854</v>
      </c>
      <c r="AK602" s="4">
        <f t="shared" si="218"/>
        <v>-51.409999999999854</v>
      </c>
      <c r="AL602" s="4">
        <f t="shared" si="219"/>
        <v>-8.0099999999993088</v>
      </c>
    </row>
    <row r="603" spans="1:38">
      <c r="A603" s="2">
        <f>Pairs!P603</f>
        <v>41037</v>
      </c>
      <c r="B603" s="5">
        <f>Pairs!Q603</f>
        <v>6548.74</v>
      </c>
      <c r="C603" s="5">
        <f>Pairs!R603</f>
        <v>6576.72</v>
      </c>
      <c r="D603" s="5">
        <f>Pairs!S603</f>
        <v>6415.03</v>
      </c>
      <c r="E603" s="5">
        <f>Pairs!T603</f>
        <v>6444.74</v>
      </c>
      <c r="F603" s="4">
        <f t="shared" si="220"/>
        <v>161.69000000000051</v>
      </c>
      <c r="G603" s="4">
        <f t="shared" si="234"/>
        <v>139.72583333333341</v>
      </c>
      <c r="H603" s="9">
        <f t="shared" si="221"/>
        <v>-124.73999999999978</v>
      </c>
      <c r="I603" s="4">
        <f t="shared" si="227"/>
        <v>-63.289999999999964</v>
      </c>
      <c r="K603" s="16">
        <f t="shared" si="225"/>
        <v>0</v>
      </c>
      <c r="L603" s="4">
        <f t="shared" si="226"/>
        <v>266.03000000000065</v>
      </c>
      <c r="M603" s="6">
        <f t="shared" si="230"/>
        <v>0</v>
      </c>
      <c r="N603" s="4">
        <f t="shared" si="231"/>
        <v>356.57999999999993</v>
      </c>
      <c r="O603" s="6">
        <f t="shared" si="232"/>
        <v>0</v>
      </c>
      <c r="P603" s="4">
        <f t="shared" si="233"/>
        <v>356.57999999999993</v>
      </c>
      <c r="Q603" s="13"/>
      <c r="R603" s="13"/>
      <c r="S603" s="4">
        <f t="shared" si="224"/>
        <v>7.2400000000006912</v>
      </c>
      <c r="T603" s="6">
        <f t="shared" si="228"/>
        <v>7.635689965952358E-2</v>
      </c>
      <c r="U603" s="4">
        <f t="shared" si="222"/>
        <v>154.44999999999982</v>
      </c>
      <c r="V603" s="6">
        <f t="shared" si="229"/>
        <v>-0.73322651712397857</v>
      </c>
      <c r="X603" s="4">
        <f t="shared" si="223"/>
        <v>7.2400000000006912</v>
      </c>
      <c r="Z603" s="4">
        <f t="shared" si="237"/>
        <v>154.44999999999982</v>
      </c>
      <c r="AA603" s="4">
        <f t="shared" si="238"/>
        <v>124.73999999999978</v>
      </c>
      <c r="AC603" s="4">
        <f t="shared" si="215"/>
        <v>89.739999999999782</v>
      </c>
      <c r="AD603" s="4">
        <f t="shared" si="235"/>
        <v>300.91999999999825</v>
      </c>
      <c r="AG603" s="4">
        <f t="shared" si="236"/>
        <v>27.980000000000473</v>
      </c>
      <c r="AH603" s="4">
        <f t="shared" si="216"/>
        <v>63.010000000000218</v>
      </c>
      <c r="AI603" s="4">
        <f t="shared" si="217"/>
        <v>51.409999999999854</v>
      </c>
      <c r="AK603" s="4">
        <f t="shared" si="218"/>
        <v>-51.409999999999854</v>
      </c>
      <c r="AL603" s="4">
        <f t="shared" si="219"/>
        <v>124.73999999999978</v>
      </c>
    </row>
    <row r="604" spans="1:38">
      <c r="A604" s="2">
        <f>Pairs!P604</f>
        <v>41038</v>
      </c>
      <c r="B604" s="5">
        <f>Pairs!Q604</f>
        <v>6483.27</v>
      </c>
      <c r="C604" s="5">
        <f>Pairs!R604</f>
        <v>6506.21</v>
      </c>
      <c r="D604" s="5">
        <f>Pairs!S604</f>
        <v>6375.79</v>
      </c>
      <c r="E604" s="5">
        <f>Pairs!T604</f>
        <v>6475.31</v>
      </c>
      <c r="F604" s="4">
        <f t="shared" si="220"/>
        <v>130.42000000000007</v>
      </c>
      <c r="G604" s="4">
        <f t="shared" si="234"/>
        <v>141.55583333333342</v>
      </c>
      <c r="H604" s="9">
        <f t="shared" si="221"/>
        <v>30.570000000000618</v>
      </c>
      <c r="I604" s="4">
        <f t="shared" si="227"/>
        <v>-47.092000000000006</v>
      </c>
      <c r="K604" s="16">
        <f t="shared" si="225"/>
        <v>0.12242691229475627</v>
      </c>
      <c r="L604" s="4">
        <f t="shared" si="226"/>
        <v>249.69999999999982</v>
      </c>
      <c r="M604" s="6">
        <f t="shared" si="230"/>
        <v>9.660293885290136E-2</v>
      </c>
      <c r="N604" s="4">
        <f t="shared" si="231"/>
        <v>316.44999999999982</v>
      </c>
      <c r="O604" s="6">
        <f t="shared" si="232"/>
        <v>8.5731112232880768E-2</v>
      </c>
      <c r="P604" s="4">
        <f t="shared" si="233"/>
        <v>356.57999999999993</v>
      </c>
      <c r="Q604" s="13"/>
      <c r="R604" s="13"/>
      <c r="S604" s="4">
        <f t="shared" si="224"/>
        <v>61.470000000000255</v>
      </c>
      <c r="T604" s="6">
        <f t="shared" si="228"/>
        <v>0.23106416569559862</v>
      </c>
      <c r="U604" s="4">
        <f t="shared" si="222"/>
        <v>68.949999999999818</v>
      </c>
      <c r="V604" s="6">
        <f t="shared" si="229"/>
        <v>-0.25918129534262918</v>
      </c>
      <c r="X604" s="4">
        <f t="shared" si="223"/>
        <v>61.470000000000255</v>
      </c>
      <c r="Z604" s="4">
        <f t="shared" si="237"/>
        <v>68.949999999999818</v>
      </c>
      <c r="AA604" s="4">
        <f t="shared" si="238"/>
        <v>30.570000000000618</v>
      </c>
      <c r="AC604" s="4">
        <f t="shared" si="215"/>
        <v>-4.4299999999993815</v>
      </c>
      <c r="AD604" s="4">
        <f t="shared" si="235"/>
        <v>264.07999999999902</v>
      </c>
      <c r="AG604" s="4">
        <f t="shared" si="236"/>
        <v>22.9399999999996</v>
      </c>
      <c r="AH604" s="4">
        <f t="shared" si="216"/>
        <v>63.010000000000218</v>
      </c>
      <c r="AI604" s="4">
        <f t="shared" si="217"/>
        <v>51.409999999999854</v>
      </c>
      <c r="AK604" s="4">
        <f t="shared" si="218"/>
        <v>-51.409999999999854</v>
      </c>
      <c r="AL604" s="4">
        <f t="shared" si="219"/>
        <v>-51.409999999999854</v>
      </c>
    </row>
    <row r="605" spans="1:38">
      <c r="A605" s="2">
        <f>Pairs!P605</f>
        <v>41039</v>
      </c>
      <c r="B605" s="5">
        <f>Pairs!Q605</f>
        <v>6531.15</v>
      </c>
      <c r="C605" s="5">
        <f>Pairs!R605</f>
        <v>6549.77</v>
      </c>
      <c r="D605" s="5">
        <f>Pairs!S605</f>
        <v>6440.23</v>
      </c>
      <c r="E605" s="5">
        <f>Pairs!T605</f>
        <v>6518</v>
      </c>
      <c r="F605" s="4">
        <f t="shared" si="220"/>
        <v>109.54000000000087</v>
      </c>
      <c r="G605" s="4">
        <f t="shared" si="234"/>
        <v>136.59666666666681</v>
      </c>
      <c r="H605" s="9">
        <f t="shared" si="221"/>
        <v>42.6899999999996</v>
      </c>
      <c r="I605" s="4">
        <f t="shared" si="227"/>
        <v>-35.287999999999919</v>
      </c>
      <c r="K605" s="16">
        <f t="shared" si="225"/>
        <v>0.5873015873015901</v>
      </c>
      <c r="L605" s="4">
        <f t="shared" si="226"/>
        <v>124.73999999999978</v>
      </c>
      <c r="M605" s="6">
        <f t="shared" si="230"/>
        <v>0.27538247566063995</v>
      </c>
      <c r="N605" s="4">
        <f t="shared" si="231"/>
        <v>266.03000000000065</v>
      </c>
      <c r="O605" s="6">
        <f t="shared" si="232"/>
        <v>0.20545179202423083</v>
      </c>
      <c r="P605" s="4">
        <f t="shared" si="233"/>
        <v>356.57999999999993</v>
      </c>
      <c r="Q605" s="13"/>
      <c r="R605" s="13"/>
      <c r="S605" s="4">
        <f t="shared" si="224"/>
        <v>74.460000000000036</v>
      </c>
      <c r="T605" s="6">
        <f t="shared" si="228"/>
        <v>0.42062474969964248</v>
      </c>
      <c r="U605" s="4">
        <f t="shared" si="222"/>
        <v>35.080000000000837</v>
      </c>
      <c r="V605" s="6">
        <f t="shared" si="229"/>
        <v>-1.8061674008811458E-2</v>
      </c>
      <c r="X605" s="4">
        <f t="shared" si="223"/>
        <v>35.080000000000837</v>
      </c>
      <c r="Z605" s="4">
        <f t="shared" si="237"/>
        <v>74.460000000000036</v>
      </c>
      <c r="AA605" s="4">
        <f t="shared" si="238"/>
        <v>42.6899999999996</v>
      </c>
      <c r="AC605" s="4">
        <f t="shared" ref="AC605:AC668" si="239">IF(Z605&gt;$AC$1,IF(Z605&gt;($AC$1+$AD$1),$AD$1,AA605-$AC$1),"")</f>
        <v>7.6899999999995998</v>
      </c>
      <c r="AD605" s="4">
        <f t="shared" si="235"/>
        <v>192.67999999999847</v>
      </c>
      <c r="AG605" s="4">
        <f t="shared" si="236"/>
        <v>18.6200000000008</v>
      </c>
      <c r="AH605" s="4">
        <f t="shared" si="216"/>
        <v>63.010000000000218</v>
      </c>
      <c r="AI605" s="4">
        <f t="shared" si="217"/>
        <v>51.409999999999854</v>
      </c>
      <c r="AK605" s="4">
        <f t="shared" si="218"/>
        <v>42.6899999999996</v>
      </c>
      <c r="AL605" s="4">
        <f t="shared" si="219"/>
        <v>-51.409999999999854</v>
      </c>
    </row>
    <row r="606" spans="1:38">
      <c r="A606" s="2">
        <f>Pairs!P606</f>
        <v>41040</v>
      </c>
      <c r="B606" s="5">
        <f>Pairs!Q606</f>
        <v>6465.19</v>
      </c>
      <c r="C606" s="5">
        <f>Pairs!R606</f>
        <v>6589.01</v>
      </c>
      <c r="D606" s="5">
        <f>Pairs!S606</f>
        <v>6454.21</v>
      </c>
      <c r="E606" s="5">
        <f>Pairs!T606</f>
        <v>6579.93</v>
      </c>
      <c r="F606" s="4">
        <f t="shared" si="220"/>
        <v>134.80000000000018</v>
      </c>
      <c r="G606" s="4">
        <f t="shared" si="234"/>
        <v>139.79333333333352</v>
      </c>
      <c r="H606" s="9">
        <f t="shared" si="221"/>
        <v>61.930000000000291</v>
      </c>
      <c r="I606" s="4">
        <f t="shared" si="227"/>
        <v>3.6920000000000073</v>
      </c>
      <c r="K606" s="16">
        <f t="shared" si="225"/>
        <v>1</v>
      </c>
      <c r="L606" s="4">
        <f t="shared" si="226"/>
        <v>135.19000000000051</v>
      </c>
      <c r="M606" s="6">
        <f t="shared" si="230"/>
        <v>0.54140969162995833</v>
      </c>
      <c r="N606" s="4">
        <f t="shared" si="231"/>
        <v>249.69999999999982</v>
      </c>
      <c r="O606" s="6">
        <f t="shared" si="232"/>
        <v>0.4272080897456173</v>
      </c>
      <c r="P606" s="4">
        <f t="shared" si="233"/>
        <v>316.44999999999982</v>
      </c>
      <c r="Q606" s="13"/>
      <c r="R606" s="13"/>
      <c r="S606" s="4">
        <f t="shared" si="224"/>
        <v>71.010000000000218</v>
      </c>
      <c r="T606" s="6">
        <f t="shared" si="228"/>
        <v>1.1565656565656621</v>
      </c>
      <c r="U606" s="4">
        <f t="shared" si="222"/>
        <v>63.789999999999964</v>
      </c>
      <c r="V606" s="6">
        <f t="shared" si="229"/>
        <v>7.5917909251244753E-2</v>
      </c>
      <c r="X606" s="4">
        <f t="shared" si="223"/>
        <v>63.789999999999964</v>
      </c>
      <c r="Z606" s="4">
        <f t="shared" si="237"/>
        <v>71.010000000000218</v>
      </c>
      <c r="AA606" s="4">
        <f t="shared" si="238"/>
        <v>61.930000000000291</v>
      </c>
      <c r="AC606" s="4">
        <f t="shared" si="239"/>
        <v>26.930000000000291</v>
      </c>
      <c r="AD606" s="4">
        <f t="shared" si="235"/>
        <v>219.20999999999913</v>
      </c>
      <c r="AG606" s="4">
        <f t="shared" si="236"/>
        <v>10.979999999999563</v>
      </c>
      <c r="AH606" s="4">
        <f t="shared" si="216"/>
        <v>63.010000000000218</v>
      </c>
      <c r="AI606" s="4">
        <f t="shared" si="217"/>
        <v>51.409999999999854</v>
      </c>
      <c r="AK606" s="4">
        <f t="shared" si="218"/>
        <v>-51.409999999999854</v>
      </c>
      <c r="AL606" s="4">
        <f t="shared" si="219"/>
        <v>-51.409999999999854</v>
      </c>
    </row>
    <row r="607" spans="1:38">
      <c r="A607" s="2">
        <f>Pairs!P607</f>
        <v>41043</v>
      </c>
      <c r="B607" s="5">
        <f>Pairs!Q607</f>
        <v>6499.79</v>
      </c>
      <c r="C607" s="5">
        <f>Pairs!R607</f>
        <v>6520.86</v>
      </c>
      <c r="D607" s="5">
        <f>Pairs!S607</f>
        <v>6404.28</v>
      </c>
      <c r="E607" s="5">
        <f>Pairs!T607</f>
        <v>6451.97</v>
      </c>
      <c r="F607" s="4">
        <f t="shared" si="220"/>
        <v>116.57999999999993</v>
      </c>
      <c r="G607" s="4">
        <f t="shared" si="234"/>
        <v>140.30500000000015</v>
      </c>
      <c r="H607" s="9">
        <f t="shared" si="221"/>
        <v>-127.96000000000004</v>
      </c>
      <c r="I607" s="4">
        <f t="shared" si="227"/>
        <v>-23.50199999999986</v>
      </c>
      <c r="K607" s="16">
        <f t="shared" si="225"/>
        <v>5.3480287003479884E-2</v>
      </c>
      <c r="L607" s="4">
        <f t="shared" si="226"/>
        <v>135.19000000000051</v>
      </c>
      <c r="M607" s="6">
        <f t="shared" si="230"/>
        <v>5.3480287003479884E-2</v>
      </c>
      <c r="N607" s="4">
        <f t="shared" si="231"/>
        <v>135.19000000000051</v>
      </c>
      <c r="O607" s="6">
        <f t="shared" si="232"/>
        <v>2.7177386009098428E-2</v>
      </c>
      <c r="P607" s="4">
        <f t="shared" si="233"/>
        <v>266.03000000000065</v>
      </c>
      <c r="Q607" s="13"/>
      <c r="R607" s="13"/>
      <c r="S607" s="4">
        <f t="shared" si="224"/>
        <v>-59.070000000000618</v>
      </c>
      <c r="T607" s="6">
        <f t="shared" si="228"/>
        <v>0.56305939788445603</v>
      </c>
      <c r="U607" s="4">
        <f t="shared" si="222"/>
        <v>175.65000000000055</v>
      </c>
      <c r="V607" s="6">
        <f t="shared" si="229"/>
        <v>-0.29928249130852785</v>
      </c>
      <c r="X607" s="4">
        <f t="shared" si="223"/>
        <v>-59.070000000000618</v>
      </c>
      <c r="Z607" s="4">
        <f t="shared" si="237"/>
        <v>175.65000000000055</v>
      </c>
      <c r="AA607" s="4">
        <f t="shared" si="238"/>
        <v>127.96000000000004</v>
      </c>
      <c r="AC607" s="4">
        <f t="shared" si="239"/>
        <v>92.960000000000036</v>
      </c>
      <c r="AD607" s="4">
        <f t="shared" si="235"/>
        <v>285.74999999999909</v>
      </c>
      <c r="AG607" s="4">
        <f t="shared" si="236"/>
        <v>21.069999999999709</v>
      </c>
      <c r="AH607" s="4">
        <f t="shared" si="216"/>
        <v>63.010000000000218</v>
      </c>
      <c r="AI607" s="4">
        <f t="shared" si="217"/>
        <v>51.409999999999854</v>
      </c>
      <c r="AK607" s="4">
        <f t="shared" si="218"/>
        <v>-51.409999999999854</v>
      </c>
      <c r="AL607" s="4">
        <f t="shared" si="219"/>
        <v>127.96000000000004</v>
      </c>
    </row>
    <row r="608" spans="1:38">
      <c r="A608" s="2">
        <f>Pairs!P608</f>
        <v>41044</v>
      </c>
      <c r="B608" s="5">
        <f>Pairs!Q608</f>
        <v>6501.93</v>
      </c>
      <c r="C608" s="5">
        <f>Pairs!R608</f>
        <v>6509.65</v>
      </c>
      <c r="D608" s="5">
        <f>Pairs!S608</f>
        <v>6353.26</v>
      </c>
      <c r="E608" s="5">
        <f>Pairs!T608</f>
        <v>6401.06</v>
      </c>
      <c r="F608" s="4">
        <f t="shared" si="220"/>
        <v>156.38999999999942</v>
      </c>
      <c r="G608" s="4">
        <f t="shared" si="234"/>
        <v>144.28666666666678</v>
      </c>
      <c r="H608" s="9">
        <f t="shared" si="221"/>
        <v>-50.909999999999854</v>
      </c>
      <c r="I608" s="4">
        <f t="shared" si="227"/>
        <v>-8.7359999999998763</v>
      </c>
      <c r="K608" s="16">
        <f t="shared" si="225"/>
        <v>0</v>
      </c>
      <c r="L608" s="4">
        <f t="shared" si="226"/>
        <v>178.86999999999989</v>
      </c>
      <c r="M608" s="6">
        <f t="shared" si="230"/>
        <v>0</v>
      </c>
      <c r="N608" s="4">
        <f t="shared" si="231"/>
        <v>178.86999999999989</v>
      </c>
      <c r="O608" s="6">
        <f t="shared" si="232"/>
        <v>0</v>
      </c>
      <c r="P608" s="4">
        <f t="shared" si="233"/>
        <v>293.3799999999992</v>
      </c>
      <c r="Q608" s="13"/>
      <c r="R608" s="13"/>
      <c r="S608" s="4">
        <f t="shared" si="224"/>
        <v>57.679999999999382</v>
      </c>
      <c r="T608" s="6">
        <f t="shared" si="228"/>
        <v>0.48013906354019981</v>
      </c>
      <c r="U608" s="4">
        <f t="shared" si="222"/>
        <v>98.710000000000036</v>
      </c>
      <c r="V608" s="6">
        <f t="shared" si="229"/>
        <v>-0.67667726902876857</v>
      </c>
      <c r="X608" s="4">
        <f t="shared" si="223"/>
        <v>57.679999999999382</v>
      </c>
      <c r="Z608" s="4">
        <f t="shared" si="237"/>
        <v>98.710000000000036</v>
      </c>
      <c r="AA608" s="4">
        <f t="shared" si="238"/>
        <v>50.909999999999854</v>
      </c>
      <c r="AC608" s="4">
        <f t="shared" si="239"/>
        <v>15.909999999999854</v>
      </c>
      <c r="AD608" s="4">
        <f t="shared" si="235"/>
        <v>296.52999999999884</v>
      </c>
      <c r="AG608" s="4">
        <f t="shared" si="236"/>
        <v>7.7199999999993452</v>
      </c>
      <c r="AH608" s="4">
        <f t="shared" si="216"/>
        <v>63.010000000000218</v>
      </c>
      <c r="AI608" s="4">
        <f t="shared" si="217"/>
        <v>51.409999999999854</v>
      </c>
      <c r="AK608" s="4">
        <f t="shared" si="218"/>
        <v>-51.409999999999854</v>
      </c>
      <c r="AL608" s="4">
        <f t="shared" si="219"/>
        <v>-51.409999999999854</v>
      </c>
    </row>
    <row r="609" spans="1:38">
      <c r="A609" s="2">
        <f>Pairs!P609</f>
        <v>41045</v>
      </c>
      <c r="B609" s="5">
        <f>Pairs!Q609</f>
        <v>6344.92</v>
      </c>
      <c r="C609" s="5">
        <f>Pairs!R609</f>
        <v>6442.97</v>
      </c>
      <c r="D609" s="5">
        <f>Pairs!S609</f>
        <v>6297.38</v>
      </c>
      <c r="E609" s="5">
        <f>Pairs!T609</f>
        <v>6384.26</v>
      </c>
      <c r="F609" s="4">
        <f t="shared" si="220"/>
        <v>145.59000000000015</v>
      </c>
      <c r="G609" s="4">
        <f t="shared" si="234"/>
        <v>142.01083333333349</v>
      </c>
      <c r="H609" s="9">
        <f t="shared" si="221"/>
        <v>-16.800000000000182</v>
      </c>
      <c r="I609" s="4">
        <f t="shared" si="227"/>
        <v>-18.210000000000036</v>
      </c>
      <c r="K609" s="16">
        <f t="shared" si="225"/>
        <v>0</v>
      </c>
      <c r="L609" s="4">
        <f t="shared" si="226"/>
        <v>195.67000000000007</v>
      </c>
      <c r="M609" s="6">
        <f t="shared" si="230"/>
        <v>0</v>
      </c>
      <c r="N609" s="4">
        <f t="shared" si="231"/>
        <v>195.67000000000007</v>
      </c>
      <c r="O609" s="6">
        <f t="shared" si="232"/>
        <v>0</v>
      </c>
      <c r="P609" s="4">
        <f t="shared" si="233"/>
        <v>195.67000000000007</v>
      </c>
      <c r="Q609" s="13"/>
      <c r="R609" s="13"/>
      <c r="S609" s="4">
        <f t="shared" si="224"/>
        <v>41.909999999999854</v>
      </c>
      <c r="T609" s="6">
        <f t="shared" si="228"/>
        <v>0.23430424330519303</v>
      </c>
      <c r="U609" s="4">
        <f t="shared" si="222"/>
        <v>103.68000000000029</v>
      </c>
      <c r="V609" s="6">
        <f t="shared" si="229"/>
        <v>-0.57963884385307962</v>
      </c>
      <c r="X609" s="4">
        <f t="shared" si="223"/>
        <v>41.909999999999854</v>
      </c>
      <c r="Z609" s="4">
        <f t="shared" si="237"/>
        <v>103.68000000000029</v>
      </c>
      <c r="AA609" s="4">
        <f t="shared" si="238"/>
        <v>16.800000000000182</v>
      </c>
      <c r="AC609" s="4">
        <f t="shared" si="239"/>
        <v>-18.199999999999818</v>
      </c>
      <c r="AD609" s="4">
        <f t="shared" si="235"/>
        <v>262.90999999999985</v>
      </c>
      <c r="AG609" s="4">
        <f t="shared" si="236"/>
        <v>47.539999999999964</v>
      </c>
      <c r="AH609" s="4">
        <f t="shared" si="216"/>
        <v>63.010000000000218</v>
      </c>
      <c r="AI609" s="4">
        <f t="shared" si="217"/>
        <v>51.409999999999854</v>
      </c>
      <c r="AK609" s="4">
        <f t="shared" si="218"/>
        <v>-51.409999999999854</v>
      </c>
      <c r="AL609" s="4">
        <f t="shared" si="219"/>
        <v>16.800000000000182</v>
      </c>
    </row>
    <row r="610" spans="1:38">
      <c r="A610" s="2">
        <f>Pairs!P610</f>
        <v>41046</v>
      </c>
      <c r="B610" s="5">
        <f>Pairs!Q610</f>
        <v>6401.15</v>
      </c>
      <c r="C610" s="5">
        <f>Pairs!R610</f>
        <v>6413.05</v>
      </c>
      <c r="D610" s="5">
        <f>Pairs!S610</f>
        <v>6291.1</v>
      </c>
      <c r="E610" s="5">
        <f>Pairs!T610</f>
        <v>6308.96</v>
      </c>
      <c r="F610" s="4">
        <f t="shared" si="220"/>
        <v>121.94999999999982</v>
      </c>
      <c r="G610" s="4">
        <f t="shared" si="234"/>
        <v>144.94333333333347</v>
      </c>
      <c r="H610" s="9">
        <f t="shared" si="221"/>
        <v>-75.300000000000182</v>
      </c>
      <c r="I610" s="4">
        <f t="shared" si="227"/>
        <v>-41.807999999999993</v>
      </c>
      <c r="K610" s="16">
        <f t="shared" si="225"/>
        <v>0</v>
      </c>
      <c r="L610" s="4">
        <f t="shared" si="226"/>
        <v>270.97000000000025</v>
      </c>
      <c r="M610" s="6">
        <f t="shared" si="230"/>
        <v>0</v>
      </c>
      <c r="N610" s="4">
        <f t="shared" si="231"/>
        <v>270.97000000000025</v>
      </c>
      <c r="O610" s="6">
        <f t="shared" si="232"/>
        <v>0</v>
      </c>
      <c r="P610" s="4">
        <f t="shared" si="233"/>
        <v>270.97000000000025</v>
      </c>
      <c r="Q610" s="13"/>
      <c r="R610" s="13"/>
      <c r="S610" s="4">
        <f t="shared" si="224"/>
        <v>28.789999999999964</v>
      </c>
      <c r="T610" s="6">
        <f t="shared" si="228"/>
        <v>0.14713548321152939</v>
      </c>
      <c r="U610" s="4">
        <f t="shared" si="222"/>
        <v>93.159999999999854</v>
      </c>
      <c r="V610" s="6">
        <f t="shared" si="229"/>
        <v>-0.47610773240660204</v>
      </c>
      <c r="X610" s="4">
        <f t="shared" si="223"/>
        <v>28.789999999999964</v>
      </c>
      <c r="Z610" s="4">
        <f t="shared" si="237"/>
        <v>93.159999999999854</v>
      </c>
      <c r="AA610" s="4">
        <f t="shared" si="238"/>
        <v>75.300000000000182</v>
      </c>
      <c r="AC610" s="4">
        <f t="shared" si="239"/>
        <v>40.300000000000182</v>
      </c>
      <c r="AD610" s="4">
        <f t="shared" si="235"/>
        <v>321.8799999999992</v>
      </c>
      <c r="AG610" s="4">
        <f t="shared" si="236"/>
        <v>11.900000000000546</v>
      </c>
      <c r="AH610" s="4">
        <f t="shared" si="216"/>
        <v>63.010000000000218</v>
      </c>
      <c r="AI610" s="4">
        <f t="shared" si="217"/>
        <v>51.409999999999854</v>
      </c>
      <c r="AK610" s="4">
        <f t="shared" si="218"/>
        <v>-51.409999999999854</v>
      </c>
      <c r="AL610" s="4">
        <f t="shared" si="219"/>
        <v>75.300000000000182</v>
      </c>
    </row>
    <row r="611" spans="1:38">
      <c r="A611" s="2">
        <f>Pairs!P611</f>
        <v>41047</v>
      </c>
      <c r="B611" s="5">
        <f>Pairs!Q611</f>
        <v>6254.82</v>
      </c>
      <c r="C611" s="5">
        <f>Pairs!R611</f>
        <v>6335.55</v>
      </c>
      <c r="D611" s="5">
        <f>Pairs!S611</f>
        <v>6229.3</v>
      </c>
      <c r="E611" s="5">
        <f>Pairs!T611</f>
        <v>6271.22</v>
      </c>
      <c r="F611" s="4">
        <f t="shared" si="220"/>
        <v>106.25</v>
      </c>
      <c r="G611" s="4">
        <f t="shared" si="234"/>
        <v>136.18916666666678</v>
      </c>
      <c r="H611" s="9">
        <f t="shared" si="221"/>
        <v>-37.739999999999782</v>
      </c>
      <c r="I611" s="4">
        <f t="shared" si="227"/>
        <v>-61.742000000000004</v>
      </c>
      <c r="K611" s="16">
        <f t="shared" si="225"/>
        <v>0</v>
      </c>
      <c r="L611" s="4">
        <f t="shared" si="226"/>
        <v>180.75</v>
      </c>
      <c r="M611" s="6">
        <f t="shared" si="230"/>
        <v>0</v>
      </c>
      <c r="N611" s="4">
        <f t="shared" si="231"/>
        <v>308.71000000000004</v>
      </c>
      <c r="O611" s="6">
        <f t="shared" si="232"/>
        <v>0</v>
      </c>
      <c r="P611" s="4">
        <f t="shared" si="233"/>
        <v>308.71000000000004</v>
      </c>
      <c r="Q611" s="13"/>
      <c r="R611" s="13"/>
      <c r="S611" s="4">
        <f t="shared" si="224"/>
        <v>26.590000000000146</v>
      </c>
      <c r="T611" s="6">
        <f t="shared" si="228"/>
        <v>9.812894416356098E-2</v>
      </c>
      <c r="U611" s="4">
        <f t="shared" si="222"/>
        <v>79.659999999999854</v>
      </c>
      <c r="V611" s="6">
        <f t="shared" si="229"/>
        <v>-0.29398088349263674</v>
      </c>
      <c r="X611" s="4">
        <f t="shared" si="223"/>
        <v>26.590000000000146</v>
      </c>
      <c r="Z611" s="4">
        <f t="shared" si="237"/>
        <v>79.659999999999854</v>
      </c>
      <c r="AA611" s="4">
        <f t="shared" si="238"/>
        <v>37.739999999999782</v>
      </c>
      <c r="AC611" s="4">
        <f t="shared" si="239"/>
        <v>2.7399999999997817</v>
      </c>
      <c r="AD611" s="4">
        <f t="shared" si="235"/>
        <v>226.64999999999964</v>
      </c>
      <c r="AG611" s="4">
        <f t="shared" si="236"/>
        <v>25.519999999999527</v>
      </c>
      <c r="AH611" s="4">
        <f t="shared" si="216"/>
        <v>63.010000000000218</v>
      </c>
      <c r="AI611" s="4">
        <f t="shared" si="217"/>
        <v>51.409999999999854</v>
      </c>
      <c r="AK611" s="4">
        <f t="shared" si="218"/>
        <v>-51.409999999999854</v>
      </c>
      <c r="AL611" s="4">
        <f t="shared" si="219"/>
        <v>37.739999999999782</v>
      </c>
    </row>
    <row r="612" spans="1:38">
      <c r="A612" s="2">
        <f>Pairs!P612</f>
        <v>41050</v>
      </c>
      <c r="B612" s="5">
        <f>Pairs!Q612</f>
        <v>6269.31</v>
      </c>
      <c r="C612" s="5">
        <f>Pairs!R612</f>
        <v>6364.4</v>
      </c>
      <c r="D612" s="5">
        <f>Pairs!S612</f>
        <v>6244.02</v>
      </c>
      <c r="E612" s="5">
        <f>Pairs!T612</f>
        <v>6331.04</v>
      </c>
      <c r="F612" s="4">
        <f t="shared" si="220"/>
        <v>120.3799999999992</v>
      </c>
      <c r="G612" s="4">
        <f t="shared" si="234"/>
        <v>134.28333333333339</v>
      </c>
      <c r="H612" s="9">
        <f t="shared" si="221"/>
        <v>59.819999999999709</v>
      </c>
      <c r="I612" s="4">
        <f t="shared" si="227"/>
        <v>-24.186000000000057</v>
      </c>
      <c r="K612" s="16">
        <f t="shared" si="225"/>
        <v>0.46072088724583826</v>
      </c>
      <c r="L612" s="4">
        <f t="shared" si="226"/>
        <v>129.84000000000015</v>
      </c>
      <c r="M612" s="6">
        <f t="shared" si="230"/>
        <v>0.19377409219008035</v>
      </c>
      <c r="N612" s="4">
        <f t="shared" si="231"/>
        <v>308.71000000000004</v>
      </c>
      <c r="O612" s="6">
        <f t="shared" si="232"/>
        <v>0.19377409219008035</v>
      </c>
      <c r="P612" s="4">
        <f t="shared" si="233"/>
        <v>308.71000000000004</v>
      </c>
      <c r="Q612" s="13"/>
      <c r="R612" s="13"/>
      <c r="S612" s="4">
        <f t="shared" si="224"/>
        <v>93.179999999999382</v>
      </c>
      <c r="T612" s="6">
        <f t="shared" si="228"/>
        <v>0.51551867219916669</v>
      </c>
      <c r="U612" s="4">
        <f t="shared" si="222"/>
        <v>27.199999999999818</v>
      </c>
      <c r="V612" s="6">
        <f t="shared" si="229"/>
        <v>-0.15048409405255778</v>
      </c>
      <c r="X612" s="4">
        <f t="shared" si="223"/>
        <v>27.199999999999818</v>
      </c>
      <c r="Z612" s="4">
        <f t="shared" si="237"/>
        <v>93.179999999999382</v>
      </c>
      <c r="AA612" s="4">
        <f t="shared" si="238"/>
        <v>59.819999999999709</v>
      </c>
      <c r="AC612" s="4">
        <f t="shared" si="239"/>
        <v>24.819999999999709</v>
      </c>
      <c r="AD612" s="4">
        <f t="shared" si="235"/>
        <v>278.46000000000004</v>
      </c>
      <c r="AG612" s="4">
        <f t="shared" si="236"/>
        <v>25.289999999999964</v>
      </c>
      <c r="AH612" s="4">
        <f t="shared" si="216"/>
        <v>63.010000000000218</v>
      </c>
      <c r="AI612" s="4">
        <f t="shared" si="217"/>
        <v>51.409999999999854</v>
      </c>
      <c r="AK612" s="4">
        <f t="shared" si="218"/>
        <v>59.819999999999709</v>
      </c>
      <c r="AL612" s="4">
        <f t="shared" si="219"/>
        <v>-51.409999999999854</v>
      </c>
    </row>
    <row r="613" spans="1:38">
      <c r="A613" s="2">
        <f>Pairs!P613</f>
        <v>41051</v>
      </c>
      <c r="B613" s="5">
        <f>Pairs!Q613</f>
        <v>6381.83</v>
      </c>
      <c r="C613" s="5">
        <f>Pairs!R613</f>
        <v>6446</v>
      </c>
      <c r="D613" s="5">
        <f>Pairs!S613</f>
        <v>6351.02</v>
      </c>
      <c r="E613" s="5">
        <f>Pairs!T613</f>
        <v>6435.6</v>
      </c>
      <c r="F613" s="4">
        <f t="shared" si="220"/>
        <v>94.979999999999563</v>
      </c>
      <c r="G613" s="4">
        <f t="shared" si="234"/>
        <v>130.62416666666664</v>
      </c>
      <c r="H613" s="9">
        <f t="shared" si="221"/>
        <v>104.5600000000004</v>
      </c>
      <c r="I613" s="4">
        <f t="shared" si="227"/>
        <v>6.9079999999999924</v>
      </c>
      <c r="K613" s="16">
        <f t="shared" si="225"/>
        <v>1</v>
      </c>
      <c r="L613" s="4">
        <f t="shared" si="226"/>
        <v>164.38000000000011</v>
      </c>
      <c r="M613" s="6">
        <f t="shared" si="230"/>
        <v>0.90943291839557461</v>
      </c>
      <c r="N613" s="4">
        <f t="shared" si="231"/>
        <v>180.75</v>
      </c>
      <c r="O613" s="6">
        <f t="shared" si="232"/>
        <v>0.53247384276505483</v>
      </c>
      <c r="P613" s="4">
        <f t="shared" si="233"/>
        <v>308.71000000000004</v>
      </c>
      <c r="Q613" s="13"/>
      <c r="R613" s="13"/>
      <c r="S613" s="4">
        <f t="shared" si="224"/>
        <v>114.96000000000004</v>
      </c>
      <c r="T613" s="6">
        <f t="shared" si="228"/>
        <v>1.3461182994454679</v>
      </c>
      <c r="U613" s="4">
        <f t="shared" si="222"/>
        <v>-19.980000000000473</v>
      </c>
      <c r="V613" s="6">
        <f t="shared" si="229"/>
        <v>0.61460258780037036</v>
      </c>
      <c r="X613" s="4">
        <f t="shared" si="223"/>
        <v>-19.980000000000473</v>
      </c>
      <c r="Z613" s="4">
        <f t="shared" si="237"/>
        <v>114.96000000000004</v>
      </c>
      <c r="AA613" s="4">
        <f t="shared" si="238"/>
        <v>104.5600000000004</v>
      </c>
      <c r="AC613" s="4">
        <f t="shared" si="239"/>
        <v>69.5600000000004</v>
      </c>
      <c r="AD613" s="4">
        <f t="shared" si="235"/>
        <v>258.28000000000065</v>
      </c>
      <c r="AG613" s="4">
        <f t="shared" si="236"/>
        <v>30.809999999999491</v>
      </c>
      <c r="AH613" s="4">
        <f t="shared" si="216"/>
        <v>63.010000000000218</v>
      </c>
      <c r="AI613" s="4">
        <f t="shared" si="217"/>
        <v>51.409999999999854</v>
      </c>
      <c r="AK613" s="4">
        <f t="shared" si="218"/>
        <v>104.5600000000004</v>
      </c>
      <c r="AL613" s="4">
        <f t="shared" si="219"/>
        <v>-51.409999999999854</v>
      </c>
    </row>
    <row r="614" spans="1:38">
      <c r="A614" s="2">
        <f>Pairs!P614</f>
        <v>41052</v>
      </c>
      <c r="B614" s="5">
        <f>Pairs!Q614</f>
        <v>6352.43</v>
      </c>
      <c r="C614" s="5">
        <f>Pairs!R614</f>
        <v>6373.79</v>
      </c>
      <c r="D614" s="5">
        <f>Pairs!S614</f>
        <v>6258.85</v>
      </c>
      <c r="E614" s="5">
        <f>Pairs!T614</f>
        <v>6285.75</v>
      </c>
      <c r="F614" s="4">
        <f t="shared" si="220"/>
        <v>114.9399999999996</v>
      </c>
      <c r="G614" s="4">
        <f t="shared" si="234"/>
        <v>126.12583333333328</v>
      </c>
      <c r="H614" s="9">
        <f t="shared" si="221"/>
        <v>-149.85000000000036</v>
      </c>
      <c r="I614" s="4">
        <f t="shared" si="227"/>
        <v>-19.702000000000044</v>
      </c>
      <c r="K614" s="16">
        <f t="shared" si="225"/>
        <v>8.8392748509549438E-2</v>
      </c>
      <c r="L614" s="4">
        <f t="shared" si="226"/>
        <v>164.38000000000011</v>
      </c>
      <c r="M614" s="6">
        <f t="shared" si="230"/>
        <v>8.8392748509549438E-2</v>
      </c>
      <c r="N614" s="4">
        <f t="shared" si="231"/>
        <v>164.38000000000011</v>
      </c>
      <c r="O614" s="6">
        <f t="shared" si="232"/>
        <v>4.7066826471444861E-2</v>
      </c>
      <c r="P614" s="4">
        <f t="shared" si="233"/>
        <v>308.71000000000004</v>
      </c>
      <c r="Q614" s="13"/>
      <c r="R614" s="13"/>
      <c r="S614" s="4">
        <f t="shared" si="224"/>
        <v>-61.8100000000004</v>
      </c>
      <c r="T614" s="6">
        <f t="shared" si="228"/>
        <v>0.62398101958875563</v>
      </c>
      <c r="U614" s="4">
        <f t="shared" si="222"/>
        <v>176.75</v>
      </c>
      <c r="V614" s="6">
        <f t="shared" si="229"/>
        <v>-7.5252463803381686E-2</v>
      </c>
      <c r="X614" s="4">
        <f t="shared" si="223"/>
        <v>-61.8100000000004</v>
      </c>
      <c r="Z614" s="4">
        <f t="shared" si="237"/>
        <v>176.75</v>
      </c>
      <c r="AA614" s="4">
        <f t="shared" si="238"/>
        <v>149.85000000000036</v>
      </c>
      <c r="AC614" s="4">
        <f t="shared" si="239"/>
        <v>114.85000000000036</v>
      </c>
      <c r="AD614" s="4">
        <f t="shared" si="235"/>
        <v>377.5600000000004</v>
      </c>
      <c r="AG614" s="4">
        <f t="shared" si="236"/>
        <v>21.359999999999673</v>
      </c>
      <c r="AH614" s="4">
        <f t="shared" si="216"/>
        <v>63.010000000000218</v>
      </c>
      <c r="AI614" s="4">
        <f t="shared" si="217"/>
        <v>51.409999999999854</v>
      </c>
      <c r="AK614" s="4">
        <f t="shared" si="218"/>
        <v>-51.409999999999854</v>
      </c>
      <c r="AL614" s="4">
        <f t="shared" si="219"/>
        <v>149.85000000000036</v>
      </c>
    </row>
    <row r="615" spans="1:38">
      <c r="A615" s="2">
        <f>Pairs!P615</f>
        <v>41053</v>
      </c>
      <c r="B615" s="5">
        <f>Pairs!Q615</f>
        <v>6338.12</v>
      </c>
      <c r="C615" s="5">
        <f>Pairs!R615</f>
        <v>6351.1</v>
      </c>
      <c r="D615" s="5">
        <f>Pairs!S615</f>
        <v>6244.48</v>
      </c>
      <c r="E615" s="5">
        <f>Pairs!T615</f>
        <v>6315.89</v>
      </c>
      <c r="F615" s="4">
        <f t="shared" si="220"/>
        <v>106.6200000000008</v>
      </c>
      <c r="G615" s="4">
        <f t="shared" si="234"/>
        <v>121.53666666666663</v>
      </c>
      <c r="H615" s="9">
        <f t="shared" si="221"/>
        <v>30.140000000000327</v>
      </c>
      <c r="I615" s="4">
        <f t="shared" si="227"/>
        <v>1.3860000000000583</v>
      </c>
      <c r="K615" s="16">
        <f t="shared" si="225"/>
        <v>0.27174838788173772</v>
      </c>
      <c r="L615" s="4">
        <f t="shared" si="226"/>
        <v>164.38000000000011</v>
      </c>
      <c r="M615" s="6">
        <f t="shared" si="230"/>
        <v>0.27174838788173772</v>
      </c>
      <c r="N615" s="4">
        <f t="shared" si="231"/>
        <v>164.38000000000011</v>
      </c>
      <c r="O615" s="6">
        <f t="shared" si="232"/>
        <v>0.24713692946058133</v>
      </c>
      <c r="P615" s="4">
        <f t="shared" si="233"/>
        <v>180.75</v>
      </c>
      <c r="Q615" s="13"/>
      <c r="R615" s="13"/>
      <c r="S615" s="4">
        <f t="shared" si="224"/>
        <v>65.350000000000364</v>
      </c>
      <c r="T615" s="6">
        <f t="shared" si="228"/>
        <v>0.48594719552256999</v>
      </c>
      <c r="U615" s="4">
        <f t="shared" si="222"/>
        <v>41.270000000000437</v>
      </c>
      <c r="V615" s="6">
        <f t="shared" si="229"/>
        <v>-0.1626718578902584</v>
      </c>
      <c r="X615" s="4">
        <f t="shared" si="223"/>
        <v>41.270000000000437</v>
      </c>
      <c r="Z615" s="4">
        <f t="shared" si="237"/>
        <v>65.350000000000364</v>
      </c>
      <c r="AA615" s="4">
        <f t="shared" si="238"/>
        <v>30.140000000000327</v>
      </c>
      <c r="AC615" s="4">
        <f t="shared" si="239"/>
        <v>-4.8599999999996726</v>
      </c>
      <c r="AD615" s="4">
        <f t="shared" si="235"/>
        <v>365.01000000000113</v>
      </c>
      <c r="AG615" s="4">
        <f t="shared" si="236"/>
        <v>12.980000000000473</v>
      </c>
      <c r="AH615" s="4">
        <f t="shared" si="216"/>
        <v>63.010000000000218</v>
      </c>
      <c r="AI615" s="4">
        <f t="shared" si="217"/>
        <v>51.409999999999854</v>
      </c>
      <c r="AK615" s="4">
        <f t="shared" si="218"/>
        <v>30.140000000000327</v>
      </c>
      <c r="AL615" s="4">
        <f t="shared" si="219"/>
        <v>-51.409999999999854</v>
      </c>
    </row>
    <row r="616" spans="1:38">
      <c r="A616" s="2">
        <f>Pairs!P616</f>
        <v>41054</v>
      </c>
      <c r="B616" s="5">
        <f>Pairs!Q616</f>
        <v>6334.15</v>
      </c>
      <c r="C616" s="5">
        <f>Pairs!R616</f>
        <v>6406.96</v>
      </c>
      <c r="D616" s="5">
        <f>Pairs!S616</f>
        <v>6279.55</v>
      </c>
      <c r="E616" s="5">
        <f>Pairs!T616</f>
        <v>6339.94</v>
      </c>
      <c r="F616" s="4">
        <f t="shared" si="220"/>
        <v>127.40999999999985</v>
      </c>
      <c r="G616" s="4">
        <f t="shared" si="234"/>
        <v>121.28583333333329</v>
      </c>
      <c r="H616" s="9">
        <f t="shared" si="221"/>
        <v>24.049999999999272</v>
      </c>
      <c r="I616" s="4">
        <f t="shared" si="227"/>
        <v>13.743999999999868</v>
      </c>
      <c r="K616" s="16">
        <f t="shared" si="225"/>
        <v>0.36162829496162474</v>
      </c>
      <c r="L616" s="4">
        <f t="shared" si="226"/>
        <v>149.85000000000036</v>
      </c>
      <c r="M616" s="6">
        <f t="shared" si="230"/>
        <v>0.41805572454069412</v>
      </c>
      <c r="N616" s="4">
        <f t="shared" si="231"/>
        <v>164.38000000000011</v>
      </c>
      <c r="O616" s="6">
        <f t="shared" si="232"/>
        <v>0.41805572454069412</v>
      </c>
      <c r="P616" s="4">
        <f t="shared" si="233"/>
        <v>164.38000000000011</v>
      </c>
      <c r="Q616" s="13"/>
      <c r="R616" s="13"/>
      <c r="S616" s="4">
        <f t="shared" si="224"/>
        <v>91.069999999999709</v>
      </c>
      <c r="T616" s="6">
        <f t="shared" si="228"/>
        <v>0.82576955834042887</v>
      </c>
      <c r="U616" s="4">
        <f t="shared" si="222"/>
        <v>36.340000000000146</v>
      </c>
      <c r="V616" s="6">
        <f t="shared" si="229"/>
        <v>5.0675264630733192E-2</v>
      </c>
      <c r="X616" s="4">
        <f t="shared" si="223"/>
        <v>36.340000000000146</v>
      </c>
      <c r="Z616" s="4">
        <f t="shared" si="237"/>
        <v>91.069999999999709</v>
      </c>
      <c r="AA616" s="4">
        <f t="shared" si="238"/>
        <v>24.049999999999272</v>
      </c>
      <c r="AC616" s="4">
        <f t="shared" si="239"/>
        <v>-10.950000000000728</v>
      </c>
      <c r="AD616" s="4">
        <f t="shared" si="235"/>
        <v>327.13000000000011</v>
      </c>
      <c r="AG616" s="4">
        <f t="shared" si="236"/>
        <v>54.599999999999454</v>
      </c>
      <c r="AH616" s="4">
        <f t="shared" si="216"/>
        <v>63.010000000000218</v>
      </c>
      <c r="AI616" s="4">
        <f t="shared" si="217"/>
        <v>51.409999999999854</v>
      </c>
      <c r="AK616" s="4">
        <f t="shared" si="218"/>
        <v>24.049999999999272</v>
      </c>
      <c r="AL616" s="4">
        <f t="shared" si="219"/>
        <v>-51.409999999999854</v>
      </c>
    </row>
    <row r="617" spans="1:38">
      <c r="A617" s="2">
        <f>Pairs!P617</f>
        <v>41057</v>
      </c>
      <c r="B617" s="5">
        <f>Pairs!Q617</f>
        <v>6425.1</v>
      </c>
      <c r="C617" s="5">
        <f>Pairs!R617</f>
        <v>6426.27</v>
      </c>
      <c r="D617" s="5">
        <f>Pairs!S617</f>
        <v>6311.33</v>
      </c>
      <c r="E617" s="5">
        <f>Pairs!T617</f>
        <v>6323.19</v>
      </c>
      <c r="F617" s="4">
        <f t="shared" si="220"/>
        <v>114.94000000000051</v>
      </c>
      <c r="G617" s="4">
        <f t="shared" si="234"/>
        <v>121.73583333333325</v>
      </c>
      <c r="H617" s="9">
        <f t="shared" si="221"/>
        <v>-16.75</v>
      </c>
      <c r="I617" s="4">
        <f t="shared" si="227"/>
        <v>-1.5700000000000727</v>
      </c>
      <c r="K617" s="16">
        <f t="shared" si="225"/>
        <v>0.24984984984984657</v>
      </c>
      <c r="L617" s="4">
        <f t="shared" si="226"/>
        <v>149.85000000000036</v>
      </c>
      <c r="M617" s="6">
        <f t="shared" si="230"/>
        <v>0.31615768341646983</v>
      </c>
      <c r="N617" s="4">
        <f t="shared" si="231"/>
        <v>164.38000000000011</v>
      </c>
      <c r="O617" s="6">
        <f t="shared" si="232"/>
        <v>0.31615768341646983</v>
      </c>
      <c r="P617" s="4">
        <f t="shared" si="233"/>
        <v>164.38000000000011</v>
      </c>
      <c r="Q617" s="13"/>
      <c r="R617" s="13"/>
      <c r="S617" s="4">
        <f t="shared" si="224"/>
        <v>86.330000000000837</v>
      </c>
      <c r="T617" s="6">
        <f t="shared" si="228"/>
        <v>0.93773773773773839</v>
      </c>
      <c r="U617" s="4">
        <f t="shared" si="222"/>
        <v>28.609999999999673</v>
      </c>
      <c r="V617" s="6">
        <f t="shared" si="229"/>
        <v>0.17070403737070314</v>
      </c>
      <c r="X617" s="4">
        <f t="shared" si="223"/>
        <v>28.609999999999673</v>
      </c>
      <c r="Z617" s="4">
        <f t="shared" si="237"/>
        <v>86.330000000000837</v>
      </c>
      <c r="AA617" s="4">
        <f t="shared" si="238"/>
        <v>16.75</v>
      </c>
      <c r="AC617" s="4">
        <f t="shared" si="239"/>
        <v>-18.25</v>
      </c>
      <c r="AD617" s="4">
        <f t="shared" si="235"/>
        <v>215.92000000000007</v>
      </c>
      <c r="AG617" s="4">
        <f t="shared" si="236"/>
        <v>1.1700000000000728</v>
      </c>
      <c r="AH617" s="4">
        <f t="shared" si="216"/>
        <v>63.010000000000218</v>
      </c>
      <c r="AI617" s="4">
        <f t="shared" si="217"/>
        <v>51.409999999999854</v>
      </c>
      <c r="AK617" s="4">
        <f t="shared" si="218"/>
        <v>-16.75</v>
      </c>
      <c r="AL617" s="4">
        <f t="shared" si="219"/>
        <v>-51.409999999999854</v>
      </c>
    </row>
    <row r="618" spans="1:38">
      <c r="A618" s="2">
        <f>Pairs!P618</f>
        <v>41058</v>
      </c>
      <c r="B618" s="5">
        <f>Pairs!Q618</f>
        <v>6396.65</v>
      </c>
      <c r="C618" s="5">
        <f>Pairs!R618</f>
        <v>6441.26</v>
      </c>
      <c r="D618" s="5">
        <f>Pairs!S618</f>
        <v>6334.75</v>
      </c>
      <c r="E618" s="5">
        <f>Pairs!T618</f>
        <v>6396.84</v>
      </c>
      <c r="F618" s="4">
        <f t="shared" si="220"/>
        <v>106.51000000000022</v>
      </c>
      <c r="G618" s="4">
        <f t="shared" si="234"/>
        <v>119.37833333333326</v>
      </c>
      <c r="H618" s="9">
        <f t="shared" si="221"/>
        <v>73.650000000000546</v>
      </c>
      <c r="I618" s="4">
        <f t="shared" si="227"/>
        <v>-7.7520000000000433</v>
      </c>
      <c r="K618" s="16">
        <f t="shared" si="225"/>
        <v>1</v>
      </c>
      <c r="L618" s="4">
        <f t="shared" si="226"/>
        <v>111.09000000000015</v>
      </c>
      <c r="M618" s="6">
        <f t="shared" si="230"/>
        <v>0.74134134134134055</v>
      </c>
      <c r="N618" s="4">
        <f t="shared" si="231"/>
        <v>149.85000000000036</v>
      </c>
      <c r="O618" s="6">
        <f t="shared" si="232"/>
        <v>0.76420489110597278</v>
      </c>
      <c r="P618" s="4">
        <f t="shared" si="233"/>
        <v>164.38000000000011</v>
      </c>
      <c r="Q618" s="13"/>
      <c r="R618" s="13"/>
      <c r="S618" s="4">
        <f t="shared" si="224"/>
        <v>118.07000000000062</v>
      </c>
      <c r="T618" s="6">
        <f t="shared" si="228"/>
        <v>1.03777110443777</v>
      </c>
      <c r="U618" s="4">
        <f t="shared" si="222"/>
        <v>-11.5600000000004</v>
      </c>
      <c r="V618" s="6">
        <f t="shared" si="229"/>
        <v>0.32699366032699284</v>
      </c>
      <c r="X618" s="4">
        <f t="shared" si="223"/>
        <v>-11.5600000000004</v>
      </c>
      <c r="Z618" s="4">
        <f t="shared" si="237"/>
        <v>118.07000000000062</v>
      </c>
      <c r="AA618" s="4">
        <f t="shared" si="238"/>
        <v>73.650000000000546</v>
      </c>
      <c r="AC618" s="4">
        <f t="shared" si="239"/>
        <v>38.650000000000546</v>
      </c>
      <c r="AD618" s="4">
        <f t="shared" si="235"/>
        <v>238.66000000000076</v>
      </c>
      <c r="AG618" s="4">
        <f t="shared" si="236"/>
        <v>44.610000000000582</v>
      </c>
      <c r="AH618" s="4">
        <f t="shared" si="216"/>
        <v>63.010000000000218</v>
      </c>
      <c r="AI618" s="4">
        <f t="shared" si="217"/>
        <v>48.039999999999964</v>
      </c>
      <c r="AK618" s="4">
        <f t="shared" si="218"/>
        <v>73.650000000000546</v>
      </c>
      <c r="AL618" s="4">
        <f t="shared" si="219"/>
        <v>-48.039999999999964</v>
      </c>
    </row>
    <row r="619" spans="1:38">
      <c r="A619" s="2">
        <f>Pairs!P619</f>
        <v>41059</v>
      </c>
      <c r="B619" s="5">
        <f>Pairs!Q619</f>
        <v>6360.79</v>
      </c>
      <c r="C619" s="5">
        <f>Pairs!R619</f>
        <v>6392.21</v>
      </c>
      <c r="D619" s="5">
        <f>Pairs!S619</f>
        <v>6258.89</v>
      </c>
      <c r="E619" s="5">
        <f>Pairs!T619</f>
        <v>6280.8</v>
      </c>
      <c r="F619" s="4">
        <f t="shared" si="220"/>
        <v>133.31999999999971</v>
      </c>
      <c r="G619" s="4">
        <f t="shared" si="234"/>
        <v>120.77333333333324</v>
      </c>
      <c r="H619" s="9">
        <f t="shared" si="221"/>
        <v>-116.03999999999996</v>
      </c>
      <c r="I619" s="4">
        <f t="shared" si="227"/>
        <v>-0.98999999999996358</v>
      </c>
      <c r="K619" s="16">
        <f t="shared" si="225"/>
        <v>0</v>
      </c>
      <c r="L619" s="4">
        <f t="shared" si="226"/>
        <v>116.03999999999996</v>
      </c>
      <c r="M619" s="6">
        <f t="shared" si="230"/>
        <v>0</v>
      </c>
      <c r="N619" s="4">
        <f t="shared" si="231"/>
        <v>154.80000000000018</v>
      </c>
      <c r="O619" s="6">
        <f t="shared" si="232"/>
        <v>5.8279596057914107E-2</v>
      </c>
      <c r="P619" s="4">
        <f t="shared" si="233"/>
        <v>164.38000000000011</v>
      </c>
      <c r="Q619" s="13"/>
      <c r="R619" s="13"/>
      <c r="S619" s="4">
        <f t="shared" si="224"/>
        <v>-4.6300000000001091</v>
      </c>
      <c r="T619" s="6">
        <f t="shared" si="228"/>
        <v>0.95832208119542617</v>
      </c>
      <c r="U619" s="4">
        <f t="shared" si="222"/>
        <v>137.94999999999982</v>
      </c>
      <c r="V619" s="6">
        <f t="shared" si="229"/>
        <v>-0.24178593932846915</v>
      </c>
      <c r="X619" s="4">
        <f t="shared" si="223"/>
        <v>-4.6300000000001091</v>
      </c>
      <c r="Z619" s="4">
        <f t="shared" si="237"/>
        <v>137.94999999999982</v>
      </c>
      <c r="AA619" s="4">
        <f t="shared" si="238"/>
        <v>116.03999999999996</v>
      </c>
      <c r="AC619" s="4">
        <f t="shared" si="239"/>
        <v>81.039999999999964</v>
      </c>
      <c r="AD619" s="4">
        <f t="shared" si="235"/>
        <v>337.90000000000055</v>
      </c>
      <c r="AG619" s="4">
        <f t="shared" si="236"/>
        <v>31.420000000000073</v>
      </c>
      <c r="AH619" s="4">
        <f t="shared" si="216"/>
        <v>63.010000000000218</v>
      </c>
      <c r="AI619" s="4">
        <f t="shared" si="217"/>
        <v>48.039999999999964</v>
      </c>
      <c r="AK619" s="4">
        <f t="shared" si="218"/>
        <v>-48.039999999999964</v>
      </c>
      <c r="AL619" s="4">
        <f t="shared" si="219"/>
        <v>116.03999999999996</v>
      </c>
    </row>
    <row r="620" spans="1:38">
      <c r="A620" s="2">
        <f>Pairs!P620</f>
        <v>41060</v>
      </c>
      <c r="B620" s="5">
        <f>Pairs!Q620</f>
        <v>6297.68</v>
      </c>
      <c r="C620" s="5">
        <f>Pairs!R620</f>
        <v>6322.69</v>
      </c>
      <c r="D620" s="5">
        <f>Pairs!S620</f>
        <v>6208.09</v>
      </c>
      <c r="E620" s="5">
        <f>Pairs!T620</f>
        <v>6264.38</v>
      </c>
      <c r="F620" s="4">
        <f t="shared" si="220"/>
        <v>114.59999999999945</v>
      </c>
      <c r="G620" s="4">
        <f t="shared" si="234"/>
        <v>117.29083333333324</v>
      </c>
      <c r="H620" s="9">
        <f t="shared" si="221"/>
        <v>-16.420000000000073</v>
      </c>
      <c r="I620" s="4">
        <f t="shared" si="227"/>
        <v>-10.302000000000044</v>
      </c>
      <c r="K620" s="16">
        <f t="shared" si="225"/>
        <v>0</v>
      </c>
      <c r="L620" s="4">
        <f t="shared" si="226"/>
        <v>132.46000000000004</v>
      </c>
      <c r="M620" s="6">
        <f t="shared" si="230"/>
        <v>0</v>
      </c>
      <c r="N620" s="4">
        <f t="shared" si="231"/>
        <v>132.46000000000004</v>
      </c>
      <c r="O620" s="6">
        <f t="shared" si="232"/>
        <v>0</v>
      </c>
      <c r="P620" s="4">
        <f t="shared" si="233"/>
        <v>171.22000000000025</v>
      </c>
      <c r="Q620" s="13"/>
      <c r="R620" s="13"/>
      <c r="S620" s="4">
        <f t="shared" si="224"/>
        <v>41.889999999999418</v>
      </c>
      <c r="T620" s="6">
        <f t="shared" si="228"/>
        <v>0.36099620820406264</v>
      </c>
      <c r="U620" s="4">
        <f t="shared" si="222"/>
        <v>72.710000000000036</v>
      </c>
      <c r="V620" s="6">
        <f t="shared" si="229"/>
        <v>-0.6265942778352297</v>
      </c>
      <c r="X620" s="4">
        <f t="shared" si="223"/>
        <v>41.889999999999418</v>
      </c>
      <c r="Z620" s="4">
        <f t="shared" si="237"/>
        <v>72.710000000000036</v>
      </c>
      <c r="AA620" s="4">
        <f t="shared" si="238"/>
        <v>16.420000000000073</v>
      </c>
      <c r="AC620" s="4">
        <f t="shared" si="239"/>
        <v>-18.579999999999927</v>
      </c>
      <c r="AD620" s="4">
        <f t="shared" si="235"/>
        <v>279.02000000000044</v>
      </c>
      <c r="AG620" s="4">
        <f t="shared" si="236"/>
        <v>25.009999999999309</v>
      </c>
      <c r="AH620" s="4">
        <f t="shared" si="216"/>
        <v>63.010000000000218</v>
      </c>
      <c r="AI620" s="4">
        <f t="shared" si="217"/>
        <v>48.039999999999964</v>
      </c>
      <c r="AK620" s="4">
        <f t="shared" si="218"/>
        <v>-48.039999999999964</v>
      </c>
      <c r="AL620" s="4">
        <f t="shared" si="219"/>
        <v>16.420000000000073</v>
      </c>
    </row>
    <row r="621" spans="1:38">
      <c r="A621" s="2">
        <f>Pairs!P621</f>
        <v>41061</v>
      </c>
      <c r="B621" s="5">
        <f>Pairs!Q621</f>
        <v>6259.76</v>
      </c>
      <c r="C621" s="5">
        <f>Pairs!R621</f>
        <v>6259.76</v>
      </c>
      <c r="D621" s="5">
        <f>Pairs!S621</f>
        <v>6008.47</v>
      </c>
      <c r="E621" s="5">
        <f>Pairs!T621</f>
        <v>6050.29</v>
      </c>
      <c r="F621" s="4">
        <f t="shared" si="220"/>
        <v>251.28999999999996</v>
      </c>
      <c r="G621" s="4">
        <f t="shared" si="234"/>
        <v>126.09916666666656</v>
      </c>
      <c r="H621" s="9">
        <f t="shared" si="221"/>
        <v>-214.09000000000015</v>
      </c>
      <c r="I621" s="4">
        <f t="shared" si="227"/>
        <v>-57.929999999999929</v>
      </c>
      <c r="K621" s="16">
        <f t="shared" si="225"/>
        <v>0</v>
      </c>
      <c r="L621" s="4">
        <f t="shared" si="226"/>
        <v>346.55000000000018</v>
      </c>
      <c r="M621" s="6">
        <f t="shared" si="230"/>
        <v>0</v>
      </c>
      <c r="N621" s="4">
        <f t="shared" si="231"/>
        <v>346.55000000000018</v>
      </c>
      <c r="O621" s="6">
        <f t="shared" si="232"/>
        <v>0</v>
      </c>
      <c r="P621" s="4">
        <f t="shared" si="233"/>
        <v>385.3100000000004</v>
      </c>
      <c r="Q621" s="13"/>
      <c r="R621" s="13"/>
      <c r="S621" s="4">
        <f t="shared" si="224"/>
        <v>-4.6199999999998909</v>
      </c>
      <c r="T621" s="6">
        <f t="shared" si="228"/>
        <v>-3.4878453872866449E-2</v>
      </c>
      <c r="U621" s="4">
        <f t="shared" si="222"/>
        <v>255.90999999999985</v>
      </c>
      <c r="V621" s="6">
        <f t="shared" si="229"/>
        <v>-1.931979465499017</v>
      </c>
      <c r="X621" s="4">
        <f t="shared" si="223"/>
        <v>-4.6199999999998909</v>
      </c>
      <c r="Z621" s="4">
        <f t="shared" si="237"/>
        <v>255.90999999999985</v>
      </c>
      <c r="AA621" s="4">
        <f t="shared" si="238"/>
        <v>214.09000000000015</v>
      </c>
      <c r="AC621" s="4">
        <f t="shared" si="239"/>
        <v>200</v>
      </c>
      <c r="AD621" s="4">
        <f t="shared" si="235"/>
        <v>476.28000000000065</v>
      </c>
      <c r="AG621" s="4">
        <f t="shared" si="236"/>
        <v>0</v>
      </c>
      <c r="AH621" s="4">
        <f t="shared" si="216"/>
        <v>63.010000000000218</v>
      </c>
      <c r="AI621" s="4">
        <f t="shared" si="217"/>
        <v>47.539999999999964</v>
      </c>
      <c r="AK621" s="4">
        <f t="shared" si="218"/>
        <v>-47.539999999999964</v>
      </c>
      <c r="AL621" s="4">
        <f t="shared" si="219"/>
        <v>214.09000000000015</v>
      </c>
    </row>
    <row r="622" spans="1:38">
      <c r="A622" s="2">
        <f>Pairs!P622</f>
        <v>41064</v>
      </c>
      <c r="B622" s="5">
        <f>Pairs!Q622</f>
        <v>5976.46</v>
      </c>
      <c r="C622" s="5">
        <f>Pairs!R622</f>
        <v>6030.81</v>
      </c>
      <c r="D622" s="5">
        <f>Pairs!S622</f>
        <v>5942.38</v>
      </c>
      <c r="E622" s="5">
        <f>Pairs!T622</f>
        <v>5978.23</v>
      </c>
      <c r="F622" s="4">
        <f t="shared" si="220"/>
        <v>88.430000000000291</v>
      </c>
      <c r="G622" s="4">
        <f t="shared" si="234"/>
        <v>123.30583333333327</v>
      </c>
      <c r="H622" s="9">
        <f t="shared" si="221"/>
        <v>-72.0600000000004</v>
      </c>
      <c r="I622" s="4">
        <f t="shared" si="227"/>
        <v>-68.992000000000004</v>
      </c>
      <c r="K622" s="16">
        <f t="shared" si="225"/>
        <v>0</v>
      </c>
      <c r="L622" s="4">
        <f t="shared" si="226"/>
        <v>418.61000000000058</v>
      </c>
      <c r="M622" s="6">
        <f t="shared" si="230"/>
        <v>0</v>
      </c>
      <c r="N622" s="4">
        <f t="shared" si="231"/>
        <v>418.61000000000058</v>
      </c>
      <c r="O622" s="6">
        <f t="shared" si="232"/>
        <v>0</v>
      </c>
      <c r="P622" s="4">
        <f t="shared" si="233"/>
        <v>418.61000000000058</v>
      </c>
      <c r="Q622" s="13"/>
      <c r="R622" s="13"/>
      <c r="S622" s="4">
        <f t="shared" si="224"/>
        <v>-19.479999999999563</v>
      </c>
      <c r="T622" s="6">
        <f t="shared" si="228"/>
        <v>-5.6211224931466033E-2</v>
      </c>
      <c r="U622" s="4">
        <f t="shared" si="222"/>
        <v>107.90999999999985</v>
      </c>
      <c r="V622" s="6">
        <f t="shared" si="229"/>
        <v>-0.3113836387245702</v>
      </c>
      <c r="X622" s="4">
        <f t="shared" si="223"/>
        <v>-19.479999999999563</v>
      </c>
      <c r="Z622" s="4">
        <f t="shared" si="237"/>
        <v>107.90999999999985</v>
      </c>
      <c r="AA622" s="4">
        <f t="shared" si="238"/>
        <v>72.0600000000004</v>
      </c>
      <c r="AC622" s="4">
        <f t="shared" si="239"/>
        <v>37.0600000000004</v>
      </c>
      <c r="AD622" s="4">
        <f t="shared" si="235"/>
        <v>488.52000000000135</v>
      </c>
      <c r="AG622" s="4">
        <f t="shared" si="236"/>
        <v>34.079999999999927</v>
      </c>
      <c r="AH622" s="4">
        <f t="shared" si="216"/>
        <v>63.010000000000218</v>
      </c>
      <c r="AI622" s="4">
        <f t="shared" si="217"/>
        <v>47.539999999999964</v>
      </c>
      <c r="AK622" s="4">
        <f t="shared" si="218"/>
        <v>-47.539999999999964</v>
      </c>
      <c r="AL622" s="4">
        <f t="shared" si="219"/>
        <v>72.0600000000004</v>
      </c>
    </row>
    <row r="623" spans="1:38">
      <c r="A623" s="2">
        <f>Pairs!P623</f>
        <v>41065</v>
      </c>
      <c r="B623" s="5">
        <f>Pairs!Q623</f>
        <v>5999.86</v>
      </c>
      <c r="C623" s="5">
        <f>Pairs!R623</f>
        <v>6011.56</v>
      </c>
      <c r="D623" s="5">
        <f>Pairs!S623</f>
        <v>5914.43</v>
      </c>
      <c r="E623" s="5">
        <f>Pairs!T623</f>
        <v>5969.4</v>
      </c>
      <c r="F623" s="4">
        <f t="shared" si="220"/>
        <v>97.130000000000109</v>
      </c>
      <c r="G623" s="4">
        <f t="shared" si="234"/>
        <v>122.54583333333328</v>
      </c>
      <c r="H623" s="9">
        <f t="shared" si="221"/>
        <v>-8.8299999999999272</v>
      </c>
      <c r="I623" s="4">
        <f t="shared" si="227"/>
        <v>-85.488000000000099</v>
      </c>
      <c r="K623" s="16">
        <f t="shared" si="225"/>
        <v>0</v>
      </c>
      <c r="L623" s="4">
        <f t="shared" si="226"/>
        <v>311.40000000000055</v>
      </c>
      <c r="M623" s="6">
        <f t="shared" si="230"/>
        <v>0</v>
      </c>
      <c r="N623" s="4">
        <f t="shared" si="231"/>
        <v>427.44000000000051</v>
      </c>
      <c r="O623" s="6">
        <f t="shared" si="232"/>
        <v>0</v>
      </c>
      <c r="P623" s="4">
        <f t="shared" si="233"/>
        <v>427.44000000000051</v>
      </c>
      <c r="Q623" s="13"/>
      <c r="R623" s="13"/>
      <c r="S623" s="4">
        <f t="shared" si="224"/>
        <v>33.330000000000837</v>
      </c>
      <c r="T623" s="6">
        <f t="shared" si="228"/>
        <v>7.9620649291705384E-2</v>
      </c>
      <c r="U623" s="4">
        <f t="shared" si="222"/>
        <v>63.799999999999272</v>
      </c>
      <c r="V623" s="6">
        <f t="shared" si="229"/>
        <v>-0.1524091636606846</v>
      </c>
      <c r="X623" s="4">
        <f t="shared" si="223"/>
        <v>33.330000000000837</v>
      </c>
      <c r="Z623" s="4">
        <f t="shared" si="237"/>
        <v>63.799999999999272</v>
      </c>
      <c r="AA623" s="4">
        <f t="shared" si="238"/>
        <v>8.8299999999999272</v>
      </c>
      <c r="AC623" s="4">
        <f t="shared" si="239"/>
        <v>-26.170000000000073</v>
      </c>
      <c r="AD623" s="4">
        <f t="shared" si="235"/>
        <v>392.79000000000087</v>
      </c>
      <c r="AG623" s="4">
        <f t="shared" si="236"/>
        <v>11.700000000000728</v>
      </c>
      <c r="AH623" s="4">
        <f t="shared" si="216"/>
        <v>63.010000000000218</v>
      </c>
      <c r="AI623" s="4">
        <f t="shared" si="217"/>
        <v>47.539999999999964</v>
      </c>
      <c r="AK623" s="4">
        <f t="shared" si="218"/>
        <v>-47.539999999999964</v>
      </c>
      <c r="AL623" s="4">
        <f t="shared" si="219"/>
        <v>8.8299999999999272</v>
      </c>
    </row>
    <row r="624" spans="1:38">
      <c r="A624" s="2">
        <f>Pairs!P624</f>
        <v>41066</v>
      </c>
      <c r="B624" s="5">
        <f>Pairs!Q624</f>
        <v>6028.36</v>
      </c>
      <c r="C624" s="5">
        <f>Pairs!R624</f>
        <v>6102.42</v>
      </c>
      <c r="D624" s="5">
        <f>Pairs!S624</f>
        <v>5996.41</v>
      </c>
      <c r="E624" s="5">
        <f>Pairs!T624</f>
        <v>6093.99</v>
      </c>
      <c r="F624" s="4">
        <f t="shared" si="220"/>
        <v>106.01000000000022</v>
      </c>
      <c r="G624" s="4">
        <f t="shared" si="234"/>
        <v>121.34833333333336</v>
      </c>
      <c r="H624" s="9">
        <f t="shared" si="221"/>
        <v>124.59000000000015</v>
      </c>
      <c r="I624" s="4">
        <f t="shared" si="227"/>
        <v>-37.36200000000008</v>
      </c>
      <c r="K624" s="16">
        <f t="shared" si="225"/>
        <v>0.4223676181436028</v>
      </c>
      <c r="L624" s="4">
        <f t="shared" si="226"/>
        <v>294.98000000000047</v>
      </c>
      <c r="M624" s="6">
        <f t="shared" si="230"/>
        <v>0.29147950589556426</v>
      </c>
      <c r="N624" s="4">
        <f t="shared" si="231"/>
        <v>427.44000000000051</v>
      </c>
      <c r="O624" s="6">
        <f t="shared" si="232"/>
        <v>0.29147950589556426</v>
      </c>
      <c r="P624" s="4">
        <f t="shared" si="233"/>
        <v>427.44000000000051</v>
      </c>
      <c r="Q624" s="13"/>
      <c r="R624" s="13"/>
      <c r="S624" s="4">
        <f t="shared" si="224"/>
        <v>133.02000000000044</v>
      </c>
      <c r="T624" s="6">
        <f t="shared" si="228"/>
        <v>0.42716763005780412</v>
      </c>
      <c r="U624" s="4">
        <f t="shared" si="222"/>
        <v>-27.010000000000218</v>
      </c>
      <c r="V624" s="6">
        <f t="shared" si="229"/>
        <v>8.6737315350032665E-2</v>
      </c>
      <c r="X624" s="4">
        <f t="shared" si="223"/>
        <v>-27.010000000000218</v>
      </c>
      <c r="Z624" s="4">
        <f t="shared" si="237"/>
        <v>133.02000000000044</v>
      </c>
      <c r="AA624" s="4">
        <f t="shared" si="238"/>
        <v>124.59000000000015</v>
      </c>
      <c r="AC624" s="4">
        <f t="shared" si="239"/>
        <v>89.590000000000146</v>
      </c>
      <c r="AD624" s="4">
        <f t="shared" si="235"/>
        <v>367.53000000000065</v>
      </c>
      <c r="AG624" s="4">
        <f t="shared" si="236"/>
        <v>31.949999999999818</v>
      </c>
      <c r="AH624" s="4">
        <f t="shared" si="216"/>
        <v>63.010000000000218</v>
      </c>
      <c r="AI624" s="4">
        <f t="shared" si="217"/>
        <v>47.539999999999964</v>
      </c>
      <c r="AK624" s="4">
        <f t="shared" si="218"/>
        <v>124.59000000000015</v>
      </c>
      <c r="AL624" s="4">
        <f t="shared" si="219"/>
        <v>-47.539999999999964</v>
      </c>
    </row>
    <row r="625" spans="1:38">
      <c r="A625" s="2">
        <f>Pairs!P625</f>
        <v>41067</v>
      </c>
      <c r="B625" s="5">
        <f>Pairs!Q625</f>
        <v>6117.76</v>
      </c>
      <c r="C625" s="5">
        <f>Pairs!R625</f>
        <v>6230.22</v>
      </c>
      <c r="D625" s="5">
        <f>Pairs!S625</f>
        <v>6099.08</v>
      </c>
      <c r="E625" s="5">
        <f>Pairs!T625</f>
        <v>6144.22</v>
      </c>
      <c r="F625" s="4">
        <f t="shared" si="220"/>
        <v>131.14000000000033</v>
      </c>
      <c r="G625" s="4">
        <f t="shared" si="234"/>
        <v>124.36166666666675</v>
      </c>
      <c r="H625" s="9">
        <f t="shared" si="221"/>
        <v>50.230000000000473</v>
      </c>
      <c r="I625" s="4">
        <f t="shared" si="227"/>
        <v>-24.031999999999972</v>
      </c>
      <c r="K625" s="16">
        <f t="shared" si="225"/>
        <v>1</v>
      </c>
      <c r="L625" s="4">
        <f t="shared" si="226"/>
        <v>174.82000000000062</v>
      </c>
      <c r="M625" s="6">
        <f t="shared" si="230"/>
        <v>0.56140012845215259</v>
      </c>
      <c r="N625" s="4">
        <f t="shared" si="231"/>
        <v>311.40000000000055</v>
      </c>
      <c r="O625" s="6">
        <f t="shared" si="232"/>
        <v>0.40899307505147015</v>
      </c>
      <c r="P625" s="4">
        <f t="shared" si="233"/>
        <v>427.44000000000051</v>
      </c>
      <c r="Q625" s="13"/>
      <c r="R625" s="13"/>
      <c r="S625" s="4">
        <f t="shared" si="224"/>
        <v>136.23000000000047</v>
      </c>
      <c r="T625" s="6">
        <f t="shared" si="228"/>
        <v>0.8841955386805892</v>
      </c>
      <c r="U625" s="4">
        <f t="shared" si="222"/>
        <v>-5.0900000000001455</v>
      </c>
      <c r="V625" s="6">
        <f t="shared" si="229"/>
        <v>0.43962302528985042</v>
      </c>
      <c r="X625" s="4">
        <f t="shared" si="223"/>
        <v>-5.0900000000001455</v>
      </c>
      <c r="Z625" s="4">
        <f t="shared" si="237"/>
        <v>136.23000000000047</v>
      </c>
      <c r="AA625" s="4">
        <f t="shared" si="238"/>
        <v>50.230000000000473</v>
      </c>
      <c r="AC625" s="4">
        <f t="shared" si="239"/>
        <v>15.230000000000473</v>
      </c>
      <c r="AD625" s="4">
        <f t="shared" si="235"/>
        <v>387.6200000000008</v>
      </c>
      <c r="AG625" s="4">
        <f t="shared" si="236"/>
        <v>18.680000000000291</v>
      </c>
      <c r="AH625" s="4">
        <f t="shared" si="216"/>
        <v>63.010000000000218</v>
      </c>
      <c r="AI625" s="4">
        <f t="shared" si="217"/>
        <v>47.539999999999964</v>
      </c>
      <c r="AK625" s="4">
        <f t="shared" si="218"/>
        <v>50.230000000000473</v>
      </c>
      <c r="AL625" s="4">
        <f t="shared" si="219"/>
        <v>-47.539999999999964</v>
      </c>
    </row>
    <row r="626" spans="1:38">
      <c r="A626" s="2">
        <f>Pairs!P626</f>
        <v>41068</v>
      </c>
      <c r="B626" s="5">
        <f>Pairs!Q626</f>
        <v>6082.63</v>
      </c>
      <c r="C626" s="5">
        <f>Pairs!R626</f>
        <v>6144.76</v>
      </c>
      <c r="D626" s="5">
        <f>Pairs!S626</f>
        <v>6053.95</v>
      </c>
      <c r="E626" s="5">
        <f>Pairs!T626</f>
        <v>6130.82</v>
      </c>
      <c r="F626" s="4">
        <f t="shared" si="220"/>
        <v>90.8100000000004</v>
      </c>
      <c r="G626" s="4">
        <f t="shared" si="234"/>
        <v>122.35083333333348</v>
      </c>
      <c r="H626" s="9">
        <f t="shared" si="221"/>
        <v>-13.400000000000546</v>
      </c>
      <c r="I626" s="4">
        <f t="shared" si="227"/>
        <v>16.105999999999948</v>
      </c>
      <c r="K626" s="16">
        <f t="shared" si="225"/>
        <v>0.92334973115203922</v>
      </c>
      <c r="L626" s="4">
        <f t="shared" si="226"/>
        <v>174.82000000000062</v>
      </c>
      <c r="M626" s="6">
        <f t="shared" si="230"/>
        <v>0.54722354057902167</v>
      </c>
      <c r="N626" s="4">
        <f t="shared" si="231"/>
        <v>294.98000000000047</v>
      </c>
      <c r="O626" s="6">
        <f t="shared" si="232"/>
        <v>0.37764364589182081</v>
      </c>
      <c r="P626" s="4">
        <f t="shared" si="233"/>
        <v>427.44000000000051</v>
      </c>
      <c r="Q626" s="13"/>
      <c r="R626" s="13"/>
      <c r="S626" s="4">
        <f t="shared" si="224"/>
        <v>0.53999999999996362</v>
      </c>
      <c r="T626" s="6">
        <f t="shared" si="228"/>
        <v>1.0030888914311862</v>
      </c>
      <c r="U626" s="4">
        <f t="shared" si="222"/>
        <v>90.270000000000437</v>
      </c>
      <c r="V626" s="6">
        <f t="shared" si="229"/>
        <v>0.48364031575334565</v>
      </c>
      <c r="X626" s="4">
        <f t="shared" si="223"/>
        <v>0.53999999999996362</v>
      </c>
      <c r="Z626" s="4">
        <f t="shared" si="237"/>
        <v>90.270000000000437</v>
      </c>
      <c r="AA626" s="4">
        <f t="shared" si="238"/>
        <v>13.400000000000546</v>
      </c>
      <c r="AC626" s="4">
        <f t="shared" si="239"/>
        <v>-21.599999999999454</v>
      </c>
      <c r="AD626" s="4">
        <f t="shared" si="235"/>
        <v>376.97000000000207</v>
      </c>
      <c r="AG626" s="4">
        <f t="shared" si="236"/>
        <v>28.680000000000291</v>
      </c>
      <c r="AH626" s="4">
        <f t="shared" si="216"/>
        <v>63.010000000000218</v>
      </c>
      <c r="AI626" s="4">
        <f t="shared" si="217"/>
        <v>47.539999999999964</v>
      </c>
      <c r="AK626" s="4">
        <f t="shared" si="218"/>
        <v>-47.539999999999964</v>
      </c>
      <c r="AL626" s="4">
        <f t="shared" si="219"/>
        <v>13.400000000000546</v>
      </c>
    </row>
    <row r="627" spans="1:38">
      <c r="A627" s="2">
        <f>Pairs!P627</f>
        <v>41071</v>
      </c>
      <c r="B627" s="5">
        <f>Pairs!Q627</f>
        <v>6255.65</v>
      </c>
      <c r="C627" s="5">
        <f>Pairs!R627</f>
        <v>6287.54</v>
      </c>
      <c r="D627" s="5">
        <f>Pairs!S627</f>
        <v>6130.28</v>
      </c>
      <c r="E627" s="5">
        <f>Pairs!T627</f>
        <v>6141.05</v>
      </c>
      <c r="F627" s="4">
        <f t="shared" si="220"/>
        <v>157.26000000000022</v>
      </c>
      <c r="G627" s="4">
        <f t="shared" si="234"/>
        <v>126.57083333333344</v>
      </c>
      <c r="H627" s="9">
        <f t="shared" si="221"/>
        <v>10.230000000000473</v>
      </c>
      <c r="I627" s="4">
        <f t="shared" si="227"/>
        <v>32.564000000000121</v>
      </c>
      <c r="K627" s="16">
        <f t="shared" si="225"/>
        <v>0.98186706326507234</v>
      </c>
      <c r="L627" s="4">
        <f t="shared" si="226"/>
        <v>174.82000000000062</v>
      </c>
      <c r="M627" s="6">
        <f t="shared" si="230"/>
        <v>0.98186706326507234</v>
      </c>
      <c r="N627" s="4">
        <f t="shared" si="231"/>
        <v>174.82000000000062</v>
      </c>
      <c r="O627" s="6">
        <f t="shared" si="232"/>
        <v>0.55122029543994944</v>
      </c>
      <c r="P627" s="4">
        <f t="shared" si="233"/>
        <v>311.40000000000055</v>
      </c>
      <c r="Q627" s="13"/>
      <c r="R627" s="13"/>
      <c r="S627" s="4">
        <f t="shared" si="224"/>
        <v>156.72000000000025</v>
      </c>
      <c r="T627" s="6">
        <f t="shared" si="228"/>
        <v>1.8198146665141242</v>
      </c>
      <c r="U627" s="4">
        <f t="shared" si="222"/>
        <v>0.53999999999996362</v>
      </c>
      <c r="V627" s="6">
        <f t="shared" si="229"/>
        <v>0.92026083972085315</v>
      </c>
      <c r="X627" s="4">
        <f t="shared" si="223"/>
        <v>0.53999999999996362</v>
      </c>
      <c r="Z627" s="4">
        <f t="shared" si="237"/>
        <v>156.72000000000025</v>
      </c>
      <c r="AA627" s="4">
        <f t="shared" si="238"/>
        <v>10.230000000000473</v>
      </c>
      <c r="AC627" s="4">
        <f t="shared" si="239"/>
        <v>-24.769999999999527</v>
      </c>
      <c r="AD627" s="4">
        <f t="shared" si="235"/>
        <v>370.45000000000255</v>
      </c>
      <c r="AG627" s="4">
        <f t="shared" si="236"/>
        <v>31.890000000000327</v>
      </c>
      <c r="AH627" s="4">
        <f t="shared" si="216"/>
        <v>63.010000000000218</v>
      </c>
      <c r="AI627" s="4">
        <f t="shared" si="217"/>
        <v>44.610000000000582</v>
      </c>
      <c r="AK627" s="4">
        <f t="shared" si="218"/>
        <v>10.230000000000473</v>
      </c>
      <c r="AL627" s="4">
        <f t="shared" si="219"/>
        <v>-44.610000000000582</v>
      </c>
    </row>
    <row r="628" spans="1:38">
      <c r="A628" s="2">
        <f>Pairs!P628</f>
        <v>41072</v>
      </c>
      <c r="B628" s="5">
        <f>Pairs!Q628</f>
        <v>6141.92</v>
      </c>
      <c r="C628" s="5">
        <f>Pairs!R628</f>
        <v>6211.14</v>
      </c>
      <c r="D628" s="5">
        <f>Pairs!S628</f>
        <v>6083.81</v>
      </c>
      <c r="E628" s="5">
        <f>Pairs!T628</f>
        <v>6161.24</v>
      </c>
      <c r="F628" s="4">
        <f t="shared" si="220"/>
        <v>127.32999999999993</v>
      </c>
      <c r="G628" s="4">
        <f t="shared" si="234"/>
        <v>126.56416666666678</v>
      </c>
      <c r="H628" s="9">
        <f t="shared" si="221"/>
        <v>20.1899999999996</v>
      </c>
      <c r="I628" s="4">
        <f t="shared" si="227"/>
        <v>38.368000000000031</v>
      </c>
      <c r="K628" s="16">
        <f t="shared" si="225"/>
        <v>1</v>
      </c>
      <c r="L628" s="4">
        <f t="shared" si="226"/>
        <v>67.25</v>
      </c>
      <c r="M628" s="6">
        <f t="shared" si="230"/>
        <v>1</v>
      </c>
      <c r="N628" s="4">
        <f t="shared" si="231"/>
        <v>191.84000000000015</v>
      </c>
      <c r="O628" s="6">
        <f t="shared" si="232"/>
        <v>0.65034917621533606</v>
      </c>
      <c r="P628" s="4">
        <f t="shared" si="233"/>
        <v>294.98000000000047</v>
      </c>
      <c r="Q628" s="13"/>
      <c r="R628" s="13"/>
      <c r="S628" s="4">
        <f t="shared" si="224"/>
        <v>70.090000000000146</v>
      </c>
      <c r="T628" s="6">
        <f t="shared" si="228"/>
        <v>1.3827937306944276</v>
      </c>
      <c r="U628" s="4">
        <f t="shared" si="222"/>
        <v>57.239999999999782</v>
      </c>
      <c r="V628" s="6">
        <f t="shared" si="229"/>
        <v>0.65444457155932023</v>
      </c>
      <c r="X628" s="4">
        <f t="shared" si="223"/>
        <v>57.239999999999782</v>
      </c>
      <c r="Z628" s="4">
        <f t="shared" si="237"/>
        <v>70.090000000000146</v>
      </c>
      <c r="AA628" s="4">
        <f t="shared" si="238"/>
        <v>20.1899999999996</v>
      </c>
      <c r="AC628" s="4">
        <f t="shared" si="239"/>
        <v>-14.8100000000004</v>
      </c>
      <c r="AD628" s="4">
        <f t="shared" si="235"/>
        <v>316.9900000000016</v>
      </c>
      <c r="AG628" s="4">
        <f t="shared" si="236"/>
        <v>58.109999999999673</v>
      </c>
      <c r="AH628" s="4">
        <f t="shared" si="216"/>
        <v>63.010000000000218</v>
      </c>
      <c r="AI628" s="4">
        <f t="shared" si="217"/>
        <v>47.539999999999964</v>
      </c>
      <c r="AK628" s="4">
        <f t="shared" si="218"/>
        <v>-47.539999999999964</v>
      </c>
      <c r="AL628" s="4">
        <f t="shared" si="219"/>
        <v>-47.539999999999964</v>
      </c>
    </row>
    <row r="629" spans="1:38">
      <c r="A629" s="2">
        <f>Pairs!P629</f>
        <v>41073</v>
      </c>
      <c r="B629" s="5">
        <f>Pairs!Q629</f>
        <v>6183.8</v>
      </c>
      <c r="C629" s="5">
        <f>Pairs!R629</f>
        <v>6221.36</v>
      </c>
      <c r="D629" s="5">
        <f>Pairs!S629</f>
        <v>6093.61</v>
      </c>
      <c r="E629" s="5">
        <f>Pairs!T629</f>
        <v>6152.49</v>
      </c>
      <c r="F629" s="4">
        <f t="shared" si="220"/>
        <v>127.75</v>
      </c>
      <c r="G629" s="4">
        <f t="shared" si="234"/>
        <v>127.63166666666673</v>
      </c>
      <c r="H629" s="9">
        <f t="shared" si="221"/>
        <v>-8.75</v>
      </c>
      <c r="I629" s="4">
        <f t="shared" si="227"/>
        <v>11.7</v>
      </c>
      <c r="K629" s="16">
        <f t="shared" si="225"/>
        <v>0.71236028928336692</v>
      </c>
      <c r="L629" s="4">
        <f t="shared" si="226"/>
        <v>30.420000000000073</v>
      </c>
      <c r="M629" s="6">
        <f t="shared" si="230"/>
        <v>0.95438907422852381</v>
      </c>
      <c r="N629" s="4">
        <f t="shared" si="231"/>
        <v>191.84000000000015</v>
      </c>
      <c r="O629" s="6">
        <f t="shared" si="232"/>
        <v>0.95438907422852381</v>
      </c>
      <c r="P629" s="4">
        <f t="shared" si="233"/>
        <v>191.84000000000015</v>
      </c>
      <c r="Q629" s="13"/>
      <c r="R629" s="13"/>
      <c r="S629" s="4">
        <f t="shared" si="224"/>
        <v>60.119999999999891</v>
      </c>
      <c r="T629" s="6">
        <f t="shared" si="228"/>
        <v>1.8939776951672846</v>
      </c>
      <c r="U629" s="4">
        <f t="shared" si="222"/>
        <v>67.630000000000109</v>
      </c>
      <c r="V629" s="6">
        <f t="shared" si="229"/>
        <v>-5.6505576208194666E-3</v>
      </c>
      <c r="X629" s="4">
        <f t="shared" si="223"/>
        <v>60.119999999999891</v>
      </c>
      <c r="Z629" s="4">
        <f t="shared" si="237"/>
        <v>67.630000000000109</v>
      </c>
      <c r="AA629" s="4">
        <f t="shared" si="238"/>
        <v>8.75</v>
      </c>
      <c r="AC629" s="4">
        <f t="shared" si="239"/>
        <v>-26.25</v>
      </c>
      <c r="AD629" s="4">
        <f t="shared" si="235"/>
        <v>209.70000000000164</v>
      </c>
      <c r="AG629" s="4">
        <f t="shared" si="236"/>
        <v>37.559999999999491</v>
      </c>
      <c r="AH629" s="4">
        <f t="shared" si="216"/>
        <v>63.010000000000218</v>
      </c>
      <c r="AI629" s="4">
        <f t="shared" si="217"/>
        <v>47.539999999999964</v>
      </c>
      <c r="AK629" s="4">
        <f t="shared" si="218"/>
        <v>-47.539999999999964</v>
      </c>
      <c r="AL629" s="4">
        <f t="shared" si="219"/>
        <v>-47.539999999999964</v>
      </c>
    </row>
    <row r="630" spans="1:38">
      <c r="A630" s="2">
        <f>Pairs!P630</f>
        <v>41074</v>
      </c>
      <c r="B630" s="5">
        <f>Pairs!Q630</f>
        <v>6146.92</v>
      </c>
      <c r="C630" s="5">
        <f>Pairs!R630</f>
        <v>6167.49</v>
      </c>
      <c r="D630" s="5">
        <f>Pairs!S630</f>
        <v>6078.22</v>
      </c>
      <c r="E630" s="5">
        <f>Pairs!T630</f>
        <v>6138.61</v>
      </c>
      <c r="F630" s="4">
        <f t="shared" si="220"/>
        <v>89.269999999999527</v>
      </c>
      <c r="G630" s="4">
        <f t="shared" si="234"/>
        <v>126.19500000000001</v>
      </c>
      <c r="H630" s="9">
        <f t="shared" si="221"/>
        <v>-13.880000000000109</v>
      </c>
      <c r="I630" s="4">
        <f t="shared" si="227"/>
        <v>-1.1220000000001165</v>
      </c>
      <c r="K630" s="16">
        <f t="shared" si="225"/>
        <v>0.25608152531229272</v>
      </c>
      <c r="L630" s="4">
        <f t="shared" si="226"/>
        <v>30.420000000000073</v>
      </c>
      <c r="M630" s="6">
        <f t="shared" si="230"/>
        <v>0.66349442379181989</v>
      </c>
      <c r="N630" s="4">
        <f t="shared" si="231"/>
        <v>67.25</v>
      </c>
      <c r="O630" s="6">
        <f t="shared" si="232"/>
        <v>0.88203711426188447</v>
      </c>
      <c r="P630" s="4">
        <f t="shared" si="233"/>
        <v>191.84000000000015</v>
      </c>
      <c r="Q630" s="13"/>
      <c r="R630" s="13"/>
      <c r="S630" s="4">
        <f t="shared" si="224"/>
        <v>15</v>
      </c>
      <c r="T630" s="6">
        <f t="shared" si="228"/>
        <v>1.2054569362261665</v>
      </c>
      <c r="U630" s="4">
        <f t="shared" si="222"/>
        <v>74.269999999999527</v>
      </c>
      <c r="V630" s="6">
        <f t="shared" si="229"/>
        <v>-1.7291255752793993</v>
      </c>
      <c r="X630" s="4">
        <f t="shared" si="223"/>
        <v>15</v>
      </c>
      <c r="Z630" s="4">
        <f t="shared" si="237"/>
        <v>74.269999999999527</v>
      </c>
      <c r="AA630" s="4">
        <f t="shared" si="238"/>
        <v>13.880000000000109</v>
      </c>
      <c r="AC630" s="4">
        <f t="shared" si="239"/>
        <v>-21.119999999999891</v>
      </c>
      <c r="AD630" s="4">
        <f t="shared" si="235"/>
        <v>207.16000000000167</v>
      </c>
      <c r="AG630" s="4">
        <f t="shared" si="236"/>
        <v>20.569999999999709</v>
      </c>
      <c r="AH630" s="4">
        <f t="shared" si="216"/>
        <v>63.010000000000218</v>
      </c>
      <c r="AI630" s="4">
        <f t="shared" si="217"/>
        <v>47.539999999999964</v>
      </c>
      <c r="AK630" s="4">
        <f t="shared" si="218"/>
        <v>-47.539999999999964</v>
      </c>
      <c r="AL630" s="4">
        <f t="shared" si="219"/>
        <v>13.880000000000109</v>
      </c>
    </row>
    <row r="631" spans="1:38">
      <c r="A631" s="2">
        <f>Pairs!P631</f>
        <v>41075</v>
      </c>
      <c r="B631" s="5">
        <f>Pairs!Q631</f>
        <v>6164.56</v>
      </c>
      <c r="C631" s="5">
        <f>Pairs!R631</f>
        <v>6251.59</v>
      </c>
      <c r="D631" s="5">
        <f>Pairs!S631</f>
        <v>6158.78</v>
      </c>
      <c r="E631" s="5">
        <f>Pairs!T631</f>
        <v>6229.41</v>
      </c>
      <c r="F631" s="4">
        <f t="shared" si="220"/>
        <v>92.8100000000004</v>
      </c>
      <c r="G631" s="4">
        <f t="shared" si="234"/>
        <v>122.81916666666673</v>
      </c>
      <c r="H631" s="9">
        <f t="shared" si="221"/>
        <v>90.800000000000182</v>
      </c>
      <c r="I631" s="4">
        <f t="shared" si="227"/>
        <v>19.718000000000028</v>
      </c>
      <c r="K631" s="16">
        <f t="shared" si="225"/>
        <v>1</v>
      </c>
      <c r="L631" s="4">
        <f t="shared" si="226"/>
        <v>90.800000000000182</v>
      </c>
      <c r="M631" s="6">
        <f t="shared" si="230"/>
        <v>1</v>
      </c>
      <c r="N631" s="4">
        <f t="shared" si="231"/>
        <v>98.590000000000146</v>
      </c>
      <c r="O631" s="6">
        <f t="shared" si="232"/>
        <v>1</v>
      </c>
      <c r="P631" s="4">
        <f t="shared" si="233"/>
        <v>260.01000000000022</v>
      </c>
      <c r="Q631" s="13"/>
      <c r="R631" s="13"/>
      <c r="S631" s="4">
        <f t="shared" si="224"/>
        <v>112.98000000000047</v>
      </c>
      <c r="T631" s="6">
        <f t="shared" si="228"/>
        <v>3.9700854700854751</v>
      </c>
      <c r="U631" s="4">
        <f t="shared" si="222"/>
        <v>-20.170000000000073</v>
      </c>
      <c r="V631" s="6">
        <f t="shared" si="229"/>
        <v>0.9191321499013797</v>
      </c>
      <c r="X631" s="4">
        <f t="shared" si="223"/>
        <v>-20.170000000000073</v>
      </c>
      <c r="Z631" s="4">
        <f t="shared" si="237"/>
        <v>112.98000000000047</v>
      </c>
      <c r="AA631" s="4">
        <f t="shared" si="238"/>
        <v>90.800000000000182</v>
      </c>
      <c r="AC631" s="4">
        <f t="shared" si="239"/>
        <v>55.800000000000182</v>
      </c>
      <c r="AD631" s="4">
        <f t="shared" si="235"/>
        <v>62.960000000001855</v>
      </c>
      <c r="AG631" s="4">
        <f t="shared" si="236"/>
        <v>5.7800000000006548</v>
      </c>
      <c r="AH631" s="4">
        <f t="shared" si="216"/>
        <v>63.010000000000218</v>
      </c>
      <c r="AI631" s="4">
        <f t="shared" si="217"/>
        <v>47.539999999999964</v>
      </c>
      <c r="AK631" s="4">
        <f t="shared" si="218"/>
        <v>90.800000000000182</v>
      </c>
      <c r="AL631" s="4">
        <f t="shared" si="219"/>
        <v>-47.539999999999964</v>
      </c>
    </row>
    <row r="632" spans="1:38">
      <c r="A632" s="2">
        <f>Pairs!P632</f>
        <v>41078</v>
      </c>
      <c r="B632" s="5">
        <f>Pairs!Q632</f>
        <v>6304.77</v>
      </c>
      <c r="C632" s="5">
        <f>Pairs!R632</f>
        <v>6316.14</v>
      </c>
      <c r="D632" s="5">
        <f>Pairs!S632</f>
        <v>6221.87</v>
      </c>
      <c r="E632" s="5">
        <f>Pairs!T632</f>
        <v>6248.2</v>
      </c>
      <c r="F632" s="4">
        <f t="shared" si="220"/>
        <v>94.270000000000437</v>
      </c>
      <c r="G632" s="4">
        <f t="shared" si="234"/>
        <v>121.12500000000016</v>
      </c>
      <c r="H632" s="9">
        <f t="shared" si="221"/>
        <v>18.789999999999964</v>
      </c>
      <c r="I632" s="4">
        <f t="shared" si="227"/>
        <v>21.429999999999929</v>
      </c>
      <c r="K632" s="16">
        <f t="shared" si="225"/>
        <v>1</v>
      </c>
      <c r="L632" s="4">
        <f t="shared" si="226"/>
        <v>109.59000000000015</v>
      </c>
      <c r="M632" s="6">
        <f t="shared" si="230"/>
        <v>1</v>
      </c>
      <c r="N632" s="4">
        <f t="shared" si="231"/>
        <v>117.38000000000011</v>
      </c>
      <c r="O632" s="6">
        <f t="shared" si="232"/>
        <v>1</v>
      </c>
      <c r="P632" s="4">
        <f t="shared" si="233"/>
        <v>154.21000000000004</v>
      </c>
      <c r="Q632" s="13"/>
      <c r="R632" s="13"/>
      <c r="S632" s="4">
        <f t="shared" si="224"/>
        <v>86.730000000000473</v>
      </c>
      <c r="T632" s="6">
        <f t="shared" si="228"/>
        <v>1.9551762114537479</v>
      </c>
      <c r="U632" s="4">
        <f t="shared" si="222"/>
        <v>7.5399999999999636</v>
      </c>
      <c r="V632" s="6">
        <f t="shared" si="229"/>
        <v>0.91696035242290808</v>
      </c>
      <c r="X632" s="4">
        <f t="shared" si="223"/>
        <v>7.5399999999999636</v>
      </c>
      <c r="Z632" s="4">
        <f t="shared" si="237"/>
        <v>86.730000000000473</v>
      </c>
      <c r="AA632" s="4">
        <f t="shared" si="238"/>
        <v>18.789999999999964</v>
      </c>
      <c r="AC632" s="4">
        <f t="shared" si="239"/>
        <v>-16.210000000000036</v>
      </c>
      <c r="AD632" s="4">
        <f t="shared" si="235"/>
        <v>9.6900000000014188</v>
      </c>
      <c r="AG632" s="4">
        <f t="shared" si="236"/>
        <v>11.369999999999891</v>
      </c>
      <c r="AH632" s="4">
        <f t="shared" si="216"/>
        <v>63.010000000000218</v>
      </c>
      <c r="AI632" s="4">
        <f t="shared" si="217"/>
        <v>47.539999999999964</v>
      </c>
      <c r="AK632" s="4">
        <f t="shared" si="218"/>
        <v>18.789999999999964</v>
      </c>
      <c r="AL632" s="4">
        <f t="shared" si="219"/>
        <v>-47.539999999999964</v>
      </c>
    </row>
    <row r="633" spans="1:38">
      <c r="A633" s="2">
        <f>Pairs!P633</f>
        <v>41079</v>
      </c>
      <c r="B633" s="5">
        <f>Pairs!Q633</f>
        <v>6254.77</v>
      </c>
      <c r="C633" s="5">
        <f>Pairs!R633</f>
        <v>6375.27</v>
      </c>
      <c r="D633" s="5">
        <f>Pairs!S633</f>
        <v>6233.25</v>
      </c>
      <c r="E633" s="5">
        <f>Pairs!T633</f>
        <v>6363.36</v>
      </c>
      <c r="F633" s="4">
        <f t="shared" si="220"/>
        <v>142.02000000000044</v>
      </c>
      <c r="G633" s="4">
        <f t="shared" si="234"/>
        <v>112.01916666666686</v>
      </c>
      <c r="H633" s="9">
        <f t="shared" si="221"/>
        <v>115.15999999999985</v>
      </c>
      <c r="I633" s="4">
        <f t="shared" si="227"/>
        <v>40.423999999999978</v>
      </c>
      <c r="K633" s="16">
        <f t="shared" si="225"/>
        <v>1</v>
      </c>
      <c r="L633" s="4">
        <f t="shared" si="226"/>
        <v>224.75</v>
      </c>
      <c r="M633" s="6">
        <f t="shared" si="230"/>
        <v>1</v>
      </c>
      <c r="N633" s="4">
        <f t="shared" si="231"/>
        <v>224.75</v>
      </c>
      <c r="O633" s="6">
        <f t="shared" si="232"/>
        <v>1</v>
      </c>
      <c r="P633" s="4">
        <f t="shared" si="233"/>
        <v>232.53999999999996</v>
      </c>
      <c r="Q633" s="13"/>
      <c r="R633" s="13"/>
      <c r="S633" s="4">
        <f t="shared" si="224"/>
        <v>127.07000000000062</v>
      </c>
      <c r="T633" s="6">
        <f t="shared" si="228"/>
        <v>2.1595036043434659</v>
      </c>
      <c r="U633" s="4">
        <f t="shared" si="222"/>
        <v>14.949999999999818</v>
      </c>
      <c r="V633" s="6">
        <f t="shared" si="229"/>
        <v>0.86358244365361991</v>
      </c>
      <c r="X633" s="4">
        <f t="shared" si="223"/>
        <v>14.949999999999818</v>
      </c>
      <c r="Z633" s="4">
        <f t="shared" si="237"/>
        <v>127.07000000000062</v>
      </c>
      <c r="AA633" s="4">
        <f t="shared" si="238"/>
        <v>115.15999999999985</v>
      </c>
      <c r="AC633" s="4">
        <f t="shared" si="239"/>
        <v>80.159999999999854</v>
      </c>
      <c r="AD633" s="4">
        <f t="shared" si="235"/>
        <v>116.02000000000135</v>
      </c>
      <c r="AG633" s="4">
        <f t="shared" si="236"/>
        <v>21.520000000000437</v>
      </c>
      <c r="AH633" s="4">
        <f t="shared" si="216"/>
        <v>63.010000000000218</v>
      </c>
      <c r="AI633" s="4">
        <f t="shared" si="217"/>
        <v>47.539999999999964</v>
      </c>
      <c r="AK633" s="4">
        <f t="shared" si="218"/>
        <v>115.15999999999985</v>
      </c>
      <c r="AL633" s="4">
        <f t="shared" si="219"/>
        <v>-47.539999999999964</v>
      </c>
    </row>
    <row r="634" spans="1:38">
      <c r="A634" s="2">
        <f>Pairs!P634</f>
        <v>41080</v>
      </c>
      <c r="B634" s="5">
        <f>Pairs!Q634</f>
        <v>6364.06</v>
      </c>
      <c r="C634" s="5">
        <f>Pairs!R634</f>
        <v>6402.21</v>
      </c>
      <c r="D634" s="5">
        <f>Pairs!S634</f>
        <v>6333.97</v>
      </c>
      <c r="E634" s="5">
        <f>Pairs!T634</f>
        <v>6392.13</v>
      </c>
      <c r="F634" s="4">
        <f t="shared" si="220"/>
        <v>68.239999999999782</v>
      </c>
      <c r="G634" s="4">
        <f t="shared" si="234"/>
        <v>110.33666666666682</v>
      </c>
      <c r="H634" s="9">
        <f t="shared" si="221"/>
        <v>28.770000000000437</v>
      </c>
      <c r="I634" s="4">
        <f t="shared" si="227"/>
        <v>47.928000000000068</v>
      </c>
      <c r="K634" s="16">
        <f t="shared" si="225"/>
        <v>1</v>
      </c>
      <c r="L634" s="4">
        <f t="shared" si="226"/>
        <v>253.52000000000044</v>
      </c>
      <c r="M634" s="6">
        <f t="shared" si="230"/>
        <v>1</v>
      </c>
      <c r="N634" s="4">
        <f t="shared" si="231"/>
        <v>253.52000000000044</v>
      </c>
      <c r="O634" s="6">
        <f t="shared" si="232"/>
        <v>1</v>
      </c>
      <c r="P634" s="4">
        <f t="shared" si="233"/>
        <v>261.3100000000004</v>
      </c>
      <c r="Q634" s="13"/>
      <c r="R634" s="13"/>
      <c r="S634" s="4">
        <f t="shared" si="224"/>
        <v>38.850000000000364</v>
      </c>
      <c r="T634" s="6">
        <f t="shared" si="228"/>
        <v>1.172858731924362</v>
      </c>
      <c r="U634" s="4">
        <f t="shared" si="222"/>
        <v>29.389999999999418</v>
      </c>
      <c r="V634" s="6">
        <f t="shared" si="229"/>
        <v>0.86923248053392921</v>
      </c>
      <c r="X634" s="4">
        <f t="shared" si="223"/>
        <v>29.389999999999418</v>
      </c>
      <c r="Z634" s="4">
        <f t="shared" si="237"/>
        <v>38.850000000000364</v>
      </c>
      <c r="AA634" s="4">
        <f t="shared" si="238"/>
        <v>28.770000000000437</v>
      </c>
      <c r="AC634" s="4">
        <f t="shared" si="239"/>
        <v>-6.2299999999995634</v>
      </c>
      <c r="AD634" s="4">
        <f t="shared" si="235"/>
        <v>20.200000000001637</v>
      </c>
      <c r="AG634" s="4">
        <f t="shared" si="236"/>
        <v>30.090000000000146</v>
      </c>
      <c r="AH634" s="4">
        <f t="shared" ref="AH634:AH697" si="240">MAX(AG594:AG634)</f>
        <v>63.010000000000218</v>
      </c>
      <c r="AI634" s="4">
        <f t="shared" ref="AI634:AI697" si="241">PERCENTILE(AG594:AG634,0.9)</f>
        <v>47.539999999999964</v>
      </c>
      <c r="AK634" s="4">
        <f t="shared" ref="AK634:AK697" si="242">IF(D634-E633&lt;-AI634,-AI634,E634-E633)</f>
        <v>28.770000000000437</v>
      </c>
      <c r="AL634" s="4">
        <f t="shared" ref="AL634:AL697" si="243">IF(E633-C634&lt;-AI634,-AI634,E633-E634)</f>
        <v>-28.770000000000437</v>
      </c>
    </row>
    <row r="635" spans="1:38">
      <c r="A635" s="2">
        <f>Pairs!P635</f>
        <v>41081</v>
      </c>
      <c r="B635" s="5">
        <f>Pairs!Q635</f>
        <v>6357.25</v>
      </c>
      <c r="C635" s="5">
        <f>Pairs!R635</f>
        <v>6427.49</v>
      </c>
      <c r="D635" s="5">
        <f>Pairs!S635</f>
        <v>6331.79</v>
      </c>
      <c r="E635" s="5">
        <f>Pairs!T635</f>
        <v>6343.13</v>
      </c>
      <c r="F635" s="4">
        <f t="shared" si="220"/>
        <v>95.699999999999818</v>
      </c>
      <c r="G635" s="4">
        <f t="shared" si="234"/>
        <v>110.21750000000013</v>
      </c>
      <c r="H635" s="9">
        <f t="shared" si="221"/>
        <v>-49</v>
      </c>
      <c r="I635" s="4">
        <f t="shared" si="227"/>
        <v>40.904000000000089</v>
      </c>
      <c r="K635" s="16">
        <f t="shared" si="225"/>
        <v>0.69886922320550682</v>
      </c>
      <c r="L635" s="4">
        <f t="shared" si="226"/>
        <v>162.72000000000025</v>
      </c>
      <c r="M635" s="6">
        <f t="shared" si="230"/>
        <v>0.80672136320605903</v>
      </c>
      <c r="N635" s="4">
        <f t="shared" si="231"/>
        <v>253.52000000000044</v>
      </c>
      <c r="O635" s="6">
        <f t="shared" si="232"/>
        <v>0.80672136320605903</v>
      </c>
      <c r="P635" s="4">
        <f t="shared" si="233"/>
        <v>253.52000000000044</v>
      </c>
      <c r="Q635" s="13"/>
      <c r="R635" s="13"/>
      <c r="S635" s="4">
        <f t="shared" si="224"/>
        <v>35.359999999999673</v>
      </c>
      <c r="T635" s="6">
        <f t="shared" si="228"/>
        <v>1.1394761754496672</v>
      </c>
      <c r="U635" s="4">
        <f t="shared" si="222"/>
        <v>60.340000000000146</v>
      </c>
      <c r="V635" s="6">
        <f t="shared" si="229"/>
        <v>0.761991164405175</v>
      </c>
      <c r="X635" s="4">
        <f t="shared" si="223"/>
        <v>35.359999999999673</v>
      </c>
      <c r="Z635" s="4">
        <f t="shared" si="237"/>
        <v>60.340000000000146</v>
      </c>
      <c r="AA635" s="4">
        <f t="shared" si="238"/>
        <v>49</v>
      </c>
      <c r="AC635" s="4">
        <f t="shared" si="239"/>
        <v>14</v>
      </c>
      <c r="AD635" s="4">
        <f t="shared" si="235"/>
        <v>18.970000000001164</v>
      </c>
      <c r="AG635" s="4">
        <f t="shared" si="236"/>
        <v>25.460000000000036</v>
      </c>
      <c r="AH635" s="4">
        <f t="shared" si="240"/>
        <v>63.010000000000218</v>
      </c>
      <c r="AI635" s="4">
        <f t="shared" si="241"/>
        <v>47.539999999999964</v>
      </c>
      <c r="AK635" s="4">
        <f t="shared" si="242"/>
        <v>-47.539999999999964</v>
      </c>
      <c r="AL635" s="4">
        <f t="shared" si="243"/>
        <v>49</v>
      </c>
    </row>
    <row r="636" spans="1:38">
      <c r="A636" s="2">
        <f>Pairs!P636</f>
        <v>41082</v>
      </c>
      <c r="B636" s="5">
        <f>Pairs!Q636</f>
        <v>6273.1</v>
      </c>
      <c r="C636" s="5">
        <f>Pairs!R636</f>
        <v>6318.06</v>
      </c>
      <c r="D636" s="5">
        <f>Pairs!S636</f>
        <v>6256.34</v>
      </c>
      <c r="E636" s="5">
        <f>Pairs!T636</f>
        <v>6263.25</v>
      </c>
      <c r="F636" s="4">
        <f t="shared" si="220"/>
        <v>61.720000000000255</v>
      </c>
      <c r="G636" s="4">
        <f t="shared" si="234"/>
        <v>106.5266666666668</v>
      </c>
      <c r="H636" s="9">
        <f t="shared" si="221"/>
        <v>-79.880000000000109</v>
      </c>
      <c r="I636" s="4">
        <f t="shared" si="227"/>
        <v>6.7680000000000291</v>
      </c>
      <c r="K636" s="16">
        <f t="shared" si="225"/>
        <v>0.1045647189606069</v>
      </c>
      <c r="L636" s="4">
        <f t="shared" si="226"/>
        <v>143.93000000000029</v>
      </c>
      <c r="M636" s="6">
        <f t="shared" si="230"/>
        <v>0.49163774061218096</v>
      </c>
      <c r="N636" s="4">
        <f t="shared" si="231"/>
        <v>253.52000000000044</v>
      </c>
      <c r="O636" s="6">
        <f t="shared" si="232"/>
        <v>0.49163774061218096</v>
      </c>
      <c r="P636" s="4">
        <f t="shared" si="233"/>
        <v>253.52000000000044</v>
      </c>
      <c r="Q636" s="13"/>
      <c r="R636" s="13"/>
      <c r="S636" s="4">
        <f t="shared" si="224"/>
        <v>-25.069999999999709</v>
      </c>
      <c r="T636" s="6">
        <f t="shared" si="228"/>
        <v>0.54480088495575474</v>
      </c>
      <c r="U636" s="4">
        <f t="shared" si="222"/>
        <v>86.789999999999964</v>
      </c>
      <c r="V636" s="6">
        <f t="shared" si="229"/>
        <v>0.16549901671583239</v>
      </c>
      <c r="X636" s="4">
        <f t="shared" si="223"/>
        <v>-25.069999999999709</v>
      </c>
      <c r="Z636" s="4">
        <f t="shared" si="237"/>
        <v>86.789999999999964</v>
      </c>
      <c r="AA636" s="4">
        <f t="shared" si="238"/>
        <v>79.880000000000109</v>
      </c>
      <c r="AC636" s="4">
        <f t="shared" si="239"/>
        <v>44.880000000000109</v>
      </c>
      <c r="AD636" s="4">
        <f t="shared" si="235"/>
        <v>85.450000000000728</v>
      </c>
      <c r="AG636" s="4">
        <f t="shared" si="236"/>
        <v>16.760000000000218</v>
      </c>
      <c r="AH636" s="4">
        <f t="shared" si="240"/>
        <v>63.010000000000218</v>
      </c>
      <c r="AI636" s="4">
        <f t="shared" si="241"/>
        <v>47.539999999999964</v>
      </c>
      <c r="AK636" s="4">
        <f t="shared" si="242"/>
        <v>-47.539999999999964</v>
      </c>
      <c r="AL636" s="4">
        <f t="shared" si="243"/>
        <v>79.880000000000109</v>
      </c>
    </row>
    <row r="637" spans="1:38">
      <c r="A637" s="2">
        <f>Pairs!P637</f>
        <v>41085</v>
      </c>
      <c r="B637" s="5">
        <f>Pairs!Q637</f>
        <v>6229.43</v>
      </c>
      <c r="C637" s="5">
        <f>Pairs!R637</f>
        <v>6229.43</v>
      </c>
      <c r="D637" s="5">
        <f>Pairs!S637</f>
        <v>6118.72</v>
      </c>
      <c r="E637" s="5">
        <f>Pairs!T637</f>
        <v>6132.39</v>
      </c>
      <c r="F637" s="4">
        <f t="shared" si="220"/>
        <v>110.71000000000004</v>
      </c>
      <c r="G637" s="4">
        <f t="shared" si="234"/>
        <v>104.82416666666677</v>
      </c>
      <c r="H637" s="9">
        <f t="shared" si="221"/>
        <v>-130.85999999999967</v>
      </c>
      <c r="I637" s="4">
        <f t="shared" si="227"/>
        <v>-23.1619999999999</v>
      </c>
      <c r="K637" s="16">
        <f t="shared" si="225"/>
        <v>0</v>
      </c>
      <c r="L637" s="4">
        <f t="shared" si="226"/>
        <v>259.73999999999978</v>
      </c>
      <c r="M637" s="6">
        <f t="shared" si="230"/>
        <v>0</v>
      </c>
      <c r="N637" s="4">
        <f t="shared" si="231"/>
        <v>259.73999999999978</v>
      </c>
      <c r="O637" s="6">
        <f t="shared" si="232"/>
        <v>0</v>
      </c>
      <c r="P637" s="4">
        <f t="shared" si="233"/>
        <v>259.73999999999978</v>
      </c>
      <c r="Q637" s="13"/>
      <c r="R637" s="13"/>
      <c r="S637" s="4">
        <f t="shared" si="224"/>
        <v>-33.819999999999709</v>
      </c>
      <c r="T637" s="6">
        <f t="shared" si="228"/>
        <v>-0.13041061627179523</v>
      </c>
      <c r="U637" s="4">
        <f t="shared" si="222"/>
        <v>144.52999999999975</v>
      </c>
      <c r="V637" s="6">
        <f t="shared" si="229"/>
        <v>-0.89960397415409787</v>
      </c>
      <c r="X637" s="4">
        <f t="shared" si="223"/>
        <v>-33.819999999999709</v>
      </c>
      <c r="Z637" s="4">
        <f t="shared" si="237"/>
        <v>144.52999999999975</v>
      </c>
      <c r="AA637" s="4">
        <f t="shared" si="238"/>
        <v>130.85999999999967</v>
      </c>
      <c r="AC637" s="4">
        <f t="shared" si="239"/>
        <v>95.859999999999673</v>
      </c>
      <c r="AD637" s="4">
        <f t="shared" si="235"/>
        <v>206.07999999999993</v>
      </c>
      <c r="AG637" s="4">
        <f t="shared" si="236"/>
        <v>0</v>
      </c>
      <c r="AH637" s="4">
        <f t="shared" si="240"/>
        <v>63.010000000000218</v>
      </c>
      <c r="AI637" s="4">
        <f t="shared" si="241"/>
        <v>44.610000000000582</v>
      </c>
      <c r="AK637" s="4">
        <f t="shared" si="242"/>
        <v>-44.610000000000582</v>
      </c>
      <c r="AL637" s="4">
        <f t="shared" si="243"/>
        <v>130.85999999999967</v>
      </c>
    </row>
    <row r="638" spans="1:38">
      <c r="A638" s="2">
        <f>Pairs!P638</f>
        <v>41086</v>
      </c>
      <c r="B638" s="5">
        <f>Pairs!Q638</f>
        <v>6157.84</v>
      </c>
      <c r="C638" s="5">
        <f>Pairs!R638</f>
        <v>6165.28</v>
      </c>
      <c r="D638" s="5">
        <f>Pairs!S638</f>
        <v>6109.93</v>
      </c>
      <c r="E638" s="5">
        <f>Pairs!T638</f>
        <v>6136.69</v>
      </c>
      <c r="F638" s="4">
        <f t="shared" si="220"/>
        <v>55.349999999999454</v>
      </c>
      <c r="G638" s="4">
        <f t="shared" si="234"/>
        <v>101.86916666666669</v>
      </c>
      <c r="H638" s="9">
        <f t="shared" si="221"/>
        <v>4.2999999999992724</v>
      </c>
      <c r="I638" s="4">
        <f t="shared" si="227"/>
        <v>-45.334000000000017</v>
      </c>
      <c r="K638" s="16">
        <f t="shared" si="225"/>
        <v>1.6555016555013766E-2</v>
      </c>
      <c r="L638" s="4">
        <f t="shared" si="226"/>
        <v>259.73999999999978</v>
      </c>
      <c r="M638" s="6">
        <f t="shared" si="230"/>
        <v>1.6555016555013766E-2</v>
      </c>
      <c r="N638" s="4">
        <f t="shared" si="231"/>
        <v>259.73999999999978</v>
      </c>
      <c r="O638" s="6">
        <f t="shared" si="232"/>
        <v>1.6555016555013766E-2</v>
      </c>
      <c r="P638" s="4">
        <f t="shared" si="233"/>
        <v>259.73999999999978</v>
      </c>
      <c r="Q638" s="13"/>
      <c r="R638" s="13"/>
      <c r="S638" s="4">
        <f t="shared" si="224"/>
        <v>32.889999999999418</v>
      </c>
      <c r="T638" s="6">
        <f t="shared" si="228"/>
        <v>0.12662662662662449</v>
      </c>
      <c r="U638" s="4">
        <f t="shared" si="222"/>
        <v>22.460000000000036</v>
      </c>
      <c r="V638" s="6">
        <f t="shared" si="229"/>
        <v>-8.6471086471086686E-2</v>
      </c>
      <c r="X638" s="4">
        <f t="shared" si="223"/>
        <v>22.460000000000036</v>
      </c>
      <c r="Z638" s="4">
        <f t="shared" si="237"/>
        <v>32.889999999999418</v>
      </c>
      <c r="AA638" s="4">
        <f t="shared" si="238"/>
        <v>4.2999999999992724</v>
      </c>
      <c r="AC638" s="4" t="str">
        <f t="shared" si="239"/>
        <v/>
      </c>
      <c r="AD638" s="4">
        <f t="shared" si="235"/>
        <v>220.89000000000033</v>
      </c>
      <c r="AG638" s="4">
        <f t="shared" si="236"/>
        <v>7.4399999999995998</v>
      </c>
      <c r="AH638" s="4">
        <f t="shared" si="240"/>
        <v>63.010000000000218</v>
      </c>
      <c r="AI638" s="4">
        <f t="shared" si="241"/>
        <v>44.610000000000582</v>
      </c>
      <c r="AK638" s="4">
        <f t="shared" si="242"/>
        <v>4.2999999999992724</v>
      </c>
      <c r="AL638" s="4">
        <f t="shared" si="243"/>
        <v>-4.2999999999992724</v>
      </c>
    </row>
    <row r="639" spans="1:38">
      <c r="A639" s="2">
        <f>Pairs!P639</f>
        <v>41087</v>
      </c>
      <c r="B639" s="5">
        <f>Pairs!Q639</f>
        <v>6155.91</v>
      </c>
      <c r="C639" s="5">
        <f>Pairs!R639</f>
        <v>6230.51</v>
      </c>
      <c r="D639" s="5">
        <f>Pairs!S639</f>
        <v>6131.3</v>
      </c>
      <c r="E639" s="5">
        <f>Pairs!T639</f>
        <v>6228.99</v>
      </c>
      <c r="F639" s="4">
        <f t="shared" si="220"/>
        <v>99.210000000000036</v>
      </c>
      <c r="G639" s="4">
        <f t="shared" si="234"/>
        <v>97.03166666666668</v>
      </c>
      <c r="H639" s="9">
        <f t="shared" si="221"/>
        <v>92.300000000000182</v>
      </c>
      <c r="I639" s="4">
        <f t="shared" si="227"/>
        <v>-32.628000000000064</v>
      </c>
      <c r="K639" s="16">
        <f t="shared" si="225"/>
        <v>0.4583847394894161</v>
      </c>
      <c r="L639" s="4">
        <f t="shared" si="226"/>
        <v>210.73999999999978</v>
      </c>
      <c r="M639" s="6">
        <f t="shared" si="230"/>
        <v>0.37191037191037013</v>
      </c>
      <c r="N639" s="4">
        <f t="shared" si="231"/>
        <v>259.73999999999978</v>
      </c>
      <c r="O639" s="6">
        <f t="shared" si="232"/>
        <v>0.37191037191037013</v>
      </c>
      <c r="P639" s="4">
        <f t="shared" si="233"/>
        <v>259.73999999999978</v>
      </c>
      <c r="Q639" s="13"/>
      <c r="R639" s="13"/>
      <c r="S639" s="4">
        <f t="shared" si="224"/>
        <v>93.820000000000618</v>
      </c>
      <c r="T639" s="6">
        <f t="shared" si="228"/>
        <v>0.37776237776237764</v>
      </c>
      <c r="U639" s="4">
        <f t="shared" si="222"/>
        <v>5.3899999999994179</v>
      </c>
      <c r="V639" s="6">
        <f t="shared" si="229"/>
        <v>-4.1965041965047606E-3</v>
      </c>
      <c r="X639" s="4">
        <f t="shared" si="223"/>
        <v>5.3899999999994179</v>
      </c>
      <c r="Z639" s="4">
        <f t="shared" si="237"/>
        <v>93.820000000000618</v>
      </c>
      <c r="AA639" s="4">
        <f t="shared" si="238"/>
        <v>92.300000000000182</v>
      </c>
      <c r="AC639" s="4">
        <f t="shared" si="239"/>
        <v>57.300000000000182</v>
      </c>
      <c r="AD639" s="4">
        <f t="shared" si="235"/>
        <v>304.44000000000051</v>
      </c>
      <c r="AG639" s="4">
        <f t="shared" si="236"/>
        <v>24.609999999999673</v>
      </c>
      <c r="AH639" s="4">
        <f t="shared" si="240"/>
        <v>63.010000000000218</v>
      </c>
      <c r="AI639" s="4">
        <f t="shared" si="241"/>
        <v>44.610000000000582</v>
      </c>
      <c r="AK639" s="4">
        <f t="shared" si="242"/>
        <v>92.300000000000182</v>
      </c>
      <c r="AL639" s="4">
        <f t="shared" si="243"/>
        <v>-44.610000000000582</v>
      </c>
    </row>
    <row r="640" spans="1:38">
      <c r="A640" s="2">
        <f>Pairs!P640</f>
        <v>41088</v>
      </c>
      <c r="B640" s="5">
        <f>Pairs!Q640</f>
        <v>6232.12</v>
      </c>
      <c r="C640" s="5">
        <f>Pairs!R640</f>
        <v>6240.09</v>
      </c>
      <c r="D640" s="5">
        <f>Pairs!S640</f>
        <v>6096.94</v>
      </c>
      <c r="E640" s="5">
        <f>Pairs!T640</f>
        <v>6149.91</v>
      </c>
      <c r="F640" s="4">
        <f t="shared" si="220"/>
        <v>143.15000000000055</v>
      </c>
      <c r="G640" s="4">
        <f t="shared" si="234"/>
        <v>98.350000000000065</v>
      </c>
      <c r="H640" s="9">
        <f t="shared" si="221"/>
        <v>-79.079999999999927</v>
      </c>
      <c r="I640" s="4">
        <f t="shared" si="227"/>
        <v>-38.644000000000048</v>
      </c>
      <c r="K640" s="16">
        <f t="shared" si="225"/>
        <v>0.13388353966070282</v>
      </c>
      <c r="L640" s="4">
        <f t="shared" si="226"/>
        <v>130.85999999999967</v>
      </c>
      <c r="M640" s="6">
        <f t="shared" si="230"/>
        <v>6.7452067452065695E-2</v>
      </c>
      <c r="N640" s="4">
        <f t="shared" si="231"/>
        <v>259.73999999999978</v>
      </c>
      <c r="O640" s="6">
        <f t="shared" si="232"/>
        <v>6.7452067452065695E-2</v>
      </c>
      <c r="P640" s="4">
        <f t="shared" si="233"/>
        <v>259.73999999999978</v>
      </c>
      <c r="Q640" s="13"/>
      <c r="R640" s="13"/>
      <c r="S640" s="4">
        <f t="shared" si="224"/>
        <v>11.100000000000364</v>
      </c>
      <c r="T640" s="6">
        <f t="shared" si="228"/>
        <v>0.51105627787795349</v>
      </c>
      <c r="U640" s="4">
        <f t="shared" si="222"/>
        <v>132.05000000000018</v>
      </c>
      <c r="V640" s="6">
        <f t="shared" si="229"/>
        <v>-0.16821675998861518</v>
      </c>
      <c r="X640" s="4">
        <f t="shared" si="223"/>
        <v>11.100000000000364</v>
      </c>
      <c r="Z640" s="4">
        <f t="shared" si="237"/>
        <v>132.05000000000018</v>
      </c>
      <c r="AA640" s="4">
        <f t="shared" si="238"/>
        <v>79.079999999999927</v>
      </c>
      <c r="AC640" s="4">
        <f t="shared" si="239"/>
        <v>44.079999999999927</v>
      </c>
      <c r="AD640" s="4">
        <f t="shared" si="235"/>
        <v>369.64000000000033</v>
      </c>
      <c r="AG640" s="4">
        <f t="shared" si="236"/>
        <v>7.9700000000002547</v>
      </c>
      <c r="AH640" s="4">
        <f t="shared" si="240"/>
        <v>63.010000000000218</v>
      </c>
      <c r="AI640" s="4">
        <f t="shared" si="241"/>
        <v>44.610000000000582</v>
      </c>
      <c r="AK640" s="4">
        <f t="shared" si="242"/>
        <v>-44.610000000000582</v>
      </c>
      <c r="AL640" s="4">
        <f t="shared" si="243"/>
        <v>79.079999999999927</v>
      </c>
    </row>
    <row r="641" spans="1:38">
      <c r="A641" s="2">
        <f>Pairs!P641</f>
        <v>41089</v>
      </c>
      <c r="B641" s="5">
        <f>Pairs!Q641</f>
        <v>6296.74</v>
      </c>
      <c r="C641" s="5">
        <f>Pairs!R641</f>
        <v>6416.28</v>
      </c>
      <c r="D641" s="5">
        <f>Pairs!S641</f>
        <v>6261.74</v>
      </c>
      <c r="E641" s="5">
        <f>Pairs!T641</f>
        <v>6416.28</v>
      </c>
      <c r="F641" s="4">
        <f t="shared" si="220"/>
        <v>154.53999999999996</v>
      </c>
      <c r="G641" s="4">
        <f t="shared" si="234"/>
        <v>100.58250000000005</v>
      </c>
      <c r="H641" s="9">
        <f t="shared" si="221"/>
        <v>266.36999999999989</v>
      </c>
      <c r="I641" s="4">
        <f t="shared" si="227"/>
        <v>30.605999999999948</v>
      </c>
      <c r="K641" s="16">
        <f t="shared" si="225"/>
        <v>1</v>
      </c>
      <c r="L641" s="4">
        <f t="shared" si="226"/>
        <v>283.88999999999942</v>
      </c>
      <c r="M641" s="6">
        <f t="shared" si="230"/>
        <v>1</v>
      </c>
      <c r="N641" s="4">
        <f t="shared" si="231"/>
        <v>283.88999999999942</v>
      </c>
      <c r="O641" s="6">
        <f t="shared" si="232"/>
        <v>1</v>
      </c>
      <c r="P641" s="4">
        <f t="shared" si="233"/>
        <v>283.88999999999942</v>
      </c>
      <c r="Q641" s="13"/>
      <c r="R641" s="13"/>
      <c r="S641" s="4">
        <f t="shared" si="224"/>
        <v>266.36999999999989</v>
      </c>
      <c r="T641" s="6">
        <f t="shared" si="228"/>
        <v>2.1694176983035316</v>
      </c>
      <c r="U641" s="4">
        <f t="shared" si="222"/>
        <v>-111.82999999999993</v>
      </c>
      <c r="V641" s="6">
        <f t="shared" si="229"/>
        <v>0.98846095063426398</v>
      </c>
      <c r="X641" s="4">
        <f t="shared" si="223"/>
        <v>-111.82999999999993</v>
      </c>
      <c r="Z641" s="4">
        <f t="shared" si="237"/>
        <v>266.36999999999989</v>
      </c>
      <c r="AA641" s="4">
        <f t="shared" si="238"/>
        <v>266.36999999999989</v>
      </c>
      <c r="AC641" s="4">
        <f t="shared" si="239"/>
        <v>200</v>
      </c>
      <c r="AD641" s="4">
        <f t="shared" si="235"/>
        <v>513.84000000000015</v>
      </c>
      <c r="AG641" s="4">
        <f t="shared" si="236"/>
        <v>35</v>
      </c>
      <c r="AH641" s="4">
        <f t="shared" si="240"/>
        <v>63.010000000000218</v>
      </c>
      <c r="AI641" s="4">
        <f t="shared" si="241"/>
        <v>44.610000000000582</v>
      </c>
      <c r="AK641" s="4">
        <f t="shared" si="242"/>
        <v>266.36999999999989</v>
      </c>
      <c r="AL641" s="4">
        <f t="shared" si="243"/>
        <v>-44.610000000000582</v>
      </c>
    </row>
    <row r="642" spans="1:38">
      <c r="A642" s="2">
        <f>Pairs!P642</f>
        <v>41092</v>
      </c>
      <c r="B642" s="5">
        <f>Pairs!Q642</f>
        <v>6405.39</v>
      </c>
      <c r="C642" s="5">
        <f>Pairs!R642</f>
        <v>6520.4</v>
      </c>
      <c r="D642" s="5">
        <f>Pairs!S642</f>
        <v>6390.55</v>
      </c>
      <c r="E642" s="5">
        <f>Pairs!T642</f>
        <v>6496.08</v>
      </c>
      <c r="F642" s="4">
        <f t="shared" si="220"/>
        <v>129.84999999999945</v>
      </c>
      <c r="G642" s="4">
        <f t="shared" si="234"/>
        <v>103.96416666666671</v>
      </c>
      <c r="H642" s="9">
        <f t="shared" si="221"/>
        <v>79.800000000000182</v>
      </c>
      <c r="I642" s="4">
        <f t="shared" si="227"/>
        <v>72.737999999999914</v>
      </c>
      <c r="K642" s="16">
        <f t="shared" si="225"/>
        <v>1</v>
      </c>
      <c r="L642" s="4">
        <f t="shared" si="226"/>
        <v>359.39000000000033</v>
      </c>
      <c r="M642" s="6">
        <f t="shared" si="230"/>
        <v>1</v>
      </c>
      <c r="N642" s="4">
        <f t="shared" si="231"/>
        <v>363.6899999999996</v>
      </c>
      <c r="O642" s="6">
        <f t="shared" si="232"/>
        <v>1</v>
      </c>
      <c r="P642" s="4">
        <f t="shared" si="233"/>
        <v>363.6899999999996</v>
      </c>
      <c r="Q642" s="13"/>
      <c r="R642" s="13"/>
      <c r="S642" s="4">
        <f t="shared" si="224"/>
        <v>104.11999999999989</v>
      </c>
      <c r="T642" s="6">
        <f t="shared" si="228"/>
        <v>1.3667617739265212</v>
      </c>
      <c r="U642" s="4">
        <f t="shared" si="222"/>
        <v>25.729999999999563</v>
      </c>
      <c r="V642" s="6">
        <f t="shared" si="229"/>
        <v>0.9093663038500841</v>
      </c>
      <c r="X642" s="4">
        <f t="shared" si="223"/>
        <v>25.729999999999563</v>
      </c>
      <c r="Z642" s="4">
        <f t="shared" si="237"/>
        <v>104.11999999999989</v>
      </c>
      <c r="AA642" s="4">
        <f t="shared" si="238"/>
        <v>79.800000000000182</v>
      </c>
      <c r="AC642" s="4">
        <f t="shared" si="239"/>
        <v>44.800000000000182</v>
      </c>
      <c r="AD642" s="4">
        <f t="shared" si="235"/>
        <v>574.85000000000036</v>
      </c>
      <c r="AG642" s="4">
        <f t="shared" si="236"/>
        <v>14.840000000000146</v>
      </c>
      <c r="AH642" s="4">
        <f t="shared" si="240"/>
        <v>63.010000000000218</v>
      </c>
      <c r="AI642" s="4">
        <f t="shared" si="241"/>
        <v>44.610000000000582</v>
      </c>
      <c r="AK642" s="4">
        <f t="shared" si="242"/>
        <v>79.800000000000182</v>
      </c>
      <c r="AL642" s="4">
        <f t="shared" si="243"/>
        <v>-44.610000000000582</v>
      </c>
    </row>
    <row r="643" spans="1:38">
      <c r="A643" s="2">
        <f>Pairs!P643</f>
        <v>41093</v>
      </c>
      <c r="B643" s="5">
        <f>Pairs!Q643</f>
        <v>6508.33</v>
      </c>
      <c r="C643" s="5">
        <f>Pairs!R643</f>
        <v>6578.21</v>
      </c>
      <c r="D643" s="5">
        <f>Pairs!S643</f>
        <v>6505.39</v>
      </c>
      <c r="E643" s="5">
        <f>Pairs!T643</f>
        <v>6578.21</v>
      </c>
      <c r="F643" s="4">
        <f t="shared" ref="F643:F706" si="244">C643-D643</f>
        <v>72.819999999999709</v>
      </c>
      <c r="G643" s="4">
        <f t="shared" si="234"/>
        <v>102.29833333333333</v>
      </c>
      <c r="H643" s="9">
        <f t="shared" si="221"/>
        <v>82.130000000000109</v>
      </c>
      <c r="I643" s="4">
        <f t="shared" si="227"/>
        <v>88.304000000000087</v>
      </c>
      <c r="K643" s="16">
        <f t="shared" si="225"/>
        <v>1</v>
      </c>
      <c r="L643" s="4">
        <f t="shared" si="226"/>
        <v>428.30000000000018</v>
      </c>
      <c r="M643" s="6">
        <f t="shared" si="230"/>
        <v>1</v>
      </c>
      <c r="N643" s="4">
        <f t="shared" si="231"/>
        <v>445.81999999999971</v>
      </c>
      <c r="O643" s="6">
        <f t="shared" si="232"/>
        <v>1</v>
      </c>
      <c r="P643" s="4">
        <f t="shared" si="233"/>
        <v>445.81999999999971</v>
      </c>
      <c r="Q643" s="13"/>
      <c r="R643" s="13"/>
      <c r="S643" s="4">
        <f t="shared" si="224"/>
        <v>82.130000000000109</v>
      </c>
      <c r="T643" s="6">
        <f t="shared" si="228"/>
        <v>1.228526113692646</v>
      </c>
      <c r="U643" s="4">
        <f t="shared" si="222"/>
        <v>-9.3100000000004002</v>
      </c>
      <c r="V643" s="6">
        <f t="shared" si="229"/>
        <v>1.0259050057041108</v>
      </c>
      <c r="X643" s="4">
        <f t="shared" si="223"/>
        <v>-9.3100000000004002</v>
      </c>
      <c r="Z643" s="4">
        <f t="shared" si="237"/>
        <v>82.130000000000109</v>
      </c>
      <c r="AA643" s="4">
        <f t="shared" si="238"/>
        <v>82.130000000000109</v>
      </c>
      <c r="AC643" s="4">
        <f t="shared" si="239"/>
        <v>47.130000000000109</v>
      </c>
      <c r="AD643" s="4">
        <f t="shared" si="235"/>
        <v>541.82000000000062</v>
      </c>
      <c r="AG643" s="4">
        <f t="shared" si="236"/>
        <v>2.9399999999995998</v>
      </c>
      <c r="AH643" s="4">
        <f t="shared" si="240"/>
        <v>58.109999999999673</v>
      </c>
      <c r="AI643" s="4">
        <f t="shared" si="241"/>
        <v>37.559999999999491</v>
      </c>
      <c r="AK643" s="4">
        <f t="shared" si="242"/>
        <v>82.130000000000109</v>
      </c>
      <c r="AL643" s="4">
        <f t="shared" si="243"/>
        <v>-37.559999999999491</v>
      </c>
    </row>
    <row r="644" spans="1:38">
      <c r="A644" s="2">
        <f>Pairs!P644</f>
        <v>41094</v>
      </c>
      <c r="B644" s="5">
        <f>Pairs!Q644</f>
        <v>6564.3</v>
      </c>
      <c r="C644" s="5">
        <f>Pairs!R644</f>
        <v>6573.86</v>
      </c>
      <c r="D644" s="5">
        <f>Pairs!S644</f>
        <v>6525.51</v>
      </c>
      <c r="E644" s="5">
        <f>Pairs!T644</f>
        <v>6564.8</v>
      </c>
      <c r="F644" s="4">
        <f t="shared" si="244"/>
        <v>48.349999999999454</v>
      </c>
      <c r="G644" s="4">
        <f t="shared" si="234"/>
        <v>98.471666666666579</v>
      </c>
      <c r="H644" s="9">
        <f t="shared" ref="H644:H707" si="245">E644-E643</f>
        <v>-13.409999999999854</v>
      </c>
      <c r="I644" s="4">
        <f t="shared" si="227"/>
        <v>67.162000000000077</v>
      </c>
      <c r="K644" s="16">
        <f t="shared" si="225"/>
        <v>0.96869017044127981</v>
      </c>
      <c r="L644" s="4">
        <f t="shared" si="226"/>
        <v>428.30000000000018</v>
      </c>
      <c r="M644" s="6">
        <f t="shared" si="230"/>
        <v>0.96962764993658312</v>
      </c>
      <c r="N644" s="4">
        <f t="shared" si="231"/>
        <v>441.52000000000044</v>
      </c>
      <c r="O644" s="6">
        <f t="shared" si="232"/>
        <v>0.9699205957561351</v>
      </c>
      <c r="P644" s="4">
        <f t="shared" si="233"/>
        <v>445.81999999999971</v>
      </c>
      <c r="Q644" s="13"/>
      <c r="R644" s="13"/>
      <c r="S644" s="4">
        <f t="shared" si="224"/>
        <v>-4.3500000000003638</v>
      </c>
      <c r="T644" s="6">
        <f t="shared" si="228"/>
        <v>0.98984356759280789</v>
      </c>
      <c r="U644" s="4">
        <f t="shared" ref="U644:U707" si="246">E643-D644</f>
        <v>52.699999999999818</v>
      </c>
      <c r="V644" s="6">
        <f t="shared" si="229"/>
        <v>0.87695540508989078</v>
      </c>
      <c r="X644" s="4">
        <f t="shared" ref="X644:X707" si="247">IF(S644&gt;U644,U644,S644)</f>
        <v>-4.3500000000003638</v>
      </c>
      <c r="Z644" s="4">
        <f t="shared" si="237"/>
        <v>52.699999999999818</v>
      </c>
      <c r="AA644" s="4">
        <f t="shared" si="238"/>
        <v>13.409999999999854</v>
      </c>
      <c r="AC644" s="4">
        <f t="shared" si="239"/>
        <v>-21.590000000000146</v>
      </c>
      <c r="AD644" s="4">
        <f t="shared" si="235"/>
        <v>526.46</v>
      </c>
      <c r="AG644" s="4">
        <f t="shared" si="236"/>
        <v>9.5599999999994907</v>
      </c>
      <c r="AH644" s="4">
        <f t="shared" si="240"/>
        <v>58.109999999999673</v>
      </c>
      <c r="AI644" s="4">
        <f t="shared" si="241"/>
        <v>37.559999999999491</v>
      </c>
      <c r="AK644" s="4">
        <f t="shared" si="242"/>
        <v>-37.559999999999491</v>
      </c>
      <c r="AL644" s="4">
        <f t="shared" si="243"/>
        <v>13.409999999999854</v>
      </c>
    </row>
    <row r="645" spans="1:38">
      <c r="A645" s="2">
        <f>Pairs!P645</f>
        <v>41095</v>
      </c>
      <c r="B645" s="5">
        <f>Pairs!Q645</f>
        <v>6561.77</v>
      </c>
      <c r="C645" s="5">
        <f>Pairs!R645</f>
        <v>6641.86</v>
      </c>
      <c r="D645" s="5">
        <f>Pairs!S645</f>
        <v>6475.92</v>
      </c>
      <c r="E645" s="5">
        <f>Pairs!T645</f>
        <v>6535.56</v>
      </c>
      <c r="F645" s="4">
        <f t="shared" si="244"/>
        <v>165.9399999999996</v>
      </c>
      <c r="G645" s="4">
        <f t="shared" si="234"/>
        <v>100.46499999999985</v>
      </c>
      <c r="H645" s="9">
        <f t="shared" si="245"/>
        <v>-29.239999999999782</v>
      </c>
      <c r="I645" s="4">
        <f t="shared" si="227"/>
        <v>77.130000000000109</v>
      </c>
      <c r="K645" s="16">
        <f t="shared" si="225"/>
        <v>0.73661458654974643</v>
      </c>
      <c r="L645" s="4">
        <f t="shared" si="226"/>
        <v>161.93000000000029</v>
      </c>
      <c r="M645" s="6">
        <f t="shared" si="230"/>
        <v>0.90042026616857429</v>
      </c>
      <c r="N645" s="4">
        <f t="shared" si="231"/>
        <v>428.30000000000018</v>
      </c>
      <c r="O645" s="6">
        <f t="shared" si="232"/>
        <v>0.90433358754654425</v>
      </c>
      <c r="P645" s="4">
        <f t="shared" si="233"/>
        <v>445.81999999999971</v>
      </c>
      <c r="Q645" s="13"/>
      <c r="R645" s="13"/>
      <c r="S645" s="4">
        <f t="shared" ref="S645:S708" si="248">C645-E644</f>
        <v>77.059999999999491</v>
      </c>
      <c r="T645" s="6">
        <f t="shared" si="228"/>
        <v>1.1486107868316591</v>
      </c>
      <c r="U645" s="4">
        <f t="shared" si="246"/>
        <v>88.880000000000109</v>
      </c>
      <c r="V645" s="6">
        <f t="shared" si="229"/>
        <v>0.76117207564791056</v>
      </c>
      <c r="X645" s="4">
        <f t="shared" si="247"/>
        <v>77.059999999999491</v>
      </c>
      <c r="Z645" s="4">
        <f t="shared" si="237"/>
        <v>88.880000000000109</v>
      </c>
      <c r="AA645" s="4">
        <f t="shared" si="238"/>
        <v>29.239999999999782</v>
      </c>
      <c r="AC645" s="4">
        <f t="shared" si="239"/>
        <v>-5.7600000000002183</v>
      </c>
      <c r="AD645" s="4">
        <f t="shared" si="235"/>
        <v>506.69999999999982</v>
      </c>
      <c r="AG645" s="4">
        <f t="shared" si="236"/>
        <v>80.089999999999236</v>
      </c>
      <c r="AH645" s="4">
        <f t="shared" si="240"/>
        <v>80.089999999999236</v>
      </c>
      <c r="AI645" s="4">
        <f t="shared" si="241"/>
        <v>44.610000000000582</v>
      </c>
      <c r="AK645" s="4">
        <f t="shared" si="242"/>
        <v>-44.610000000000582</v>
      </c>
      <c r="AL645" s="4">
        <f t="shared" si="243"/>
        <v>-44.610000000000582</v>
      </c>
    </row>
    <row r="646" spans="1:38">
      <c r="A646" s="2">
        <f>Pairs!P646</f>
        <v>41096</v>
      </c>
      <c r="B646" s="5">
        <f>Pairs!Q646</f>
        <v>6508.22</v>
      </c>
      <c r="C646" s="5">
        <f>Pairs!R646</f>
        <v>6533.79</v>
      </c>
      <c r="D646" s="5">
        <f>Pairs!S646</f>
        <v>6407.84</v>
      </c>
      <c r="E646" s="5">
        <f>Pairs!T646</f>
        <v>6410.11</v>
      </c>
      <c r="F646" s="4">
        <f t="shared" si="244"/>
        <v>125.94999999999982</v>
      </c>
      <c r="G646" s="4">
        <f t="shared" si="234"/>
        <v>105.27416666666652</v>
      </c>
      <c r="H646" s="9">
        <f t="shared" si="245"/>
        <v>-125.45000000000073</v>
      </c>
      <c r="I646" s="4">
        <f t="shared" si="227"/>
        <v>-1.2340000000000146</v>
      </c>
      <c r="K646" s="16">
        <f t="shared" si="225"/>
        <v>0</v>
      </c>
      <c r="L646" s="4">
        <f t="shared" si="226"/>
        <v>168.10000000000036</v>
      </c>
      <c r="M646" s="6">
        <f t="shared" si="230"/>
        <v>0.60751809479336849</v>
      </c>
      <c r="N646" s="4">
        <f t="shared" si="231"/>
        <v>428.30000000000018</v>
      </c>
      <c r="O646" s="6">
        <f t="shared" si="232"/>
        <v>0.61926979525276271</v>
      </c>
      <c r="P646" s="4">
        <f t="shared" si="233"/>
        <v>441.52000000000044</v>
      </c>
      <c r="Q646" s="13"/>
      <c r="R646" s="13"/>
      <c r="S646" s="4">
        <f t="shared" si="248"/>
        <v>-1.7700000000004366</v>
      </c>
      <c r="T646" s="6">
        <f t="shared" si="228"/>
        <v>0.72568393750385973</v>
      </c>
      <c r="U646" s="4">
        <f t="shared" si="246"/>
        <v>127.72000000000025</v>
      </c>
      <c r="V646" s="6">
        <f t="shared" si="229"/>
        <v>-5.2121286975851201E-2</v>
      </c>
      <c r="X646" s="4">
        <f t="shared" si="247"/>
        <v>-1.7700000000004366</v>
      </c>
      <c r="Z646" s="4">
        <f t="shared" si="237"/>
        <v>127.72000000000025</v>
      </c>
      <c r="AA646" s="4">
        <f t="shared" si="238"/>
        <v>125.45000000000073</v>
      </c>
      <c r="AC646" s="4">
        <f t="shared" si="239"/>
        <v>90.450000000000728</v>
      </c>
      <c r="AD646" s="4">
        <f t="shared" si="235"/>
        <v>552.27000000000044</v>
      </c>
      <c r="AG646" s="4">
        <f t="shared" si="236"/>
        <v>25.569999999999709</v>
      </c>
      <c r="AH646" s="4">
        <f t="shared" si="240"/>
        <v>80.089999999999236</v>
      </c>
      <c r="AI646" s="4">
        <f t="shared" si="241"/>
        <v>44.610000000000582</v>
      </c>
      <c r="AK646" s="4">
        <f t="shared" si="242"/>
        <v>-44.610000000000582</v>
      </c>
      <c r="AL646" s="4">
        <f t="shared" si="243"/>
        <v>125.45000000000073</v>
      </c>
    </row>
    <row r="647" spans="1:38">
      <c r="A647" s="2">
        <f>Pairs!P647</f>
        <v>41099</v>
      </c>
      <c r="B647" s="5">
        <f>Pairs!Q647</f>
        <v>6408.64</v>
      </c>
      <c r="C647" s="5">
        <f>Pairs!R647</f>
        <v>6420.78</v>
      </c>
      <c r="D647" s="5">
        <f>Pairs!S647</f>
        <v>6375.69</v>
      </c>
      <c r="E647" s="5">
        <f>Pairs!T647</f>
        <v>6387.57</v>
      </c>
      <c r="F647" s="4">
        <f t="shared" si="244"/>
        <v>45.090000000000146</v>
      </c>
      <c r="G647" s="4">
        <f t="shared" si="234"/>
        <v>101.05666666666654</v>
      </c>
      <c r="H647" s="9">
        <f t="shared" si="245"/>
        <v>-22.539999999999964</v>
      </c>
      <c r="I647" s="4">
        <f t="shared" si="227"/>
        <v>-21.702000000000044</v>
      </c>
      <c r="K647" s="16">
        <f t="shared" ref="K647:K710" si="249">(E647-MIN($E643:$E647))/(MAX($E643:$E647)-MIN($E643:$E647))</f>
        <v>0</v>
      </c>
      <c r="L647" s="4">
        <f t="shared" ref="L647:L710" si="250">(MAX($E643:$E647)-MIN($E643:$E647))</f>
        <v>190.64000000000033</v>
      </c>
      <c r="M647" s="6">
        <f t="shared" si="230"/>
        <v>0</v>
      </c>
      <c r="N647" s="4">
        <f t="shared" si="231"/>
        <v>190.64000000000033</v>
      </c>
      <c r="O647" s="6">
        <f t="shared" si="232"/>
        <v>0.55489143123978457</v>
      </c>
      <c r="P647" s="4">
        <f t="shared" si="233"/>
        <v>428.30000000000018</v>
      </c>
      <c r="Q647" s="13"/>
      <c r="R647" s="13"/>
      <c r="S647" s="4">
        <f t="shared" si="248"/>
        <v>10.670000000000073</v>
      </c>
      <c r="T647" s="6">
        <f t="shared" si="228"/>
        <v>6.3474122546103809E-2</v>
      </c>
      <c r="U647" s="4">
        <f t="shared" si="246"/>
        <v>34.420000000000073</v>
      </c>
      <c r="V647" s="6">
        <f t="shared" si="229"/>
        <v>-0.20475907198096371</v>
      </c>
      <c r="X647" s="4">
        <f t="shared" si="247"/>
        <v>10.670000000000073</v>
      </c>
      <c r="Z647" s="4">
        <f t="shared" si="237"/>
        <v>34.420000000000073</v>
      </c>
      <c r="AA647" s="4">
        <f t="shared" si="238"/>
        <v>22.539999999999964</v>
      </c>
      <c r="AC647" s="4" t="str">
        <f t="shared" si="239"/>
        <v/>
      </c>
      <c r="AD647" s="4">
        <f t="shared" si="235"/>
        <v>456.41000000000076</v>
      </c>
      <c r="AG647" s="4">
        <f t="shared" si="236"/>
        <v>12.139999999999418</v>
      </c>
      <c r="AH647" s="4">
        <f t="shared" si="240"/>
        <v>80.089999999999236</v>
      </c>
      <c r="AI647" s="4">
        <f t="shared" si="241"/>
        <v>44.610000000000582</v>
      </c>
      <c r="AK647" s="4">
        <f t="shared" si="242"/>
        <v>-22.539999999999964</v>
      </c>
      <c r="AL647" s="4">
        <f t="shared" si="243"/>
        <v>22.539999999999964</v>
      </c>
    </row>
    <row r="648" spans="1:38">
      <c r="A648" s="2">
        <f>Pairs!P648</f>
        <v>41100</v>
      </c>
      <c r="B648" s="5">
        <f>Pairs!Q648</f>
        <v>6397.46</v>
      </c>
      <c r="C648" s="5">
        <f>Pairs!R648</f>
        <v>6491.4</v>
      </c>
      <c r="D648" s="5">
        <f>Pairs!S648</f>
        <v>6349.62</v>
      </c>
      <c r="E648" s="5">
        <f>Pairs!T648</f>
        <v>6438.33</v>
      </c>
      <c r="F648" s="4">
        <f t="shared" si="244"/>
        <v>141.77999999999975</v>
      </c>
      <c r="G648" s="4">
        <f t="shared" si="234"/>
        <v>107.72833333333317</v>
      </c>
      <c r="H648" s="9">
        <f t="shared" si="245"/>
        <v>50.760000000000218</v>
      </c>
      <c r="I648" s="4">
        <f t="shared" si="227"/>
        <v>-27.97600000000002</v>
      </c>
      <c r="K648" s="16">
        <f t="shared" si="249"/>
        <v>0.28640749308807811</v>
      </c>
      <c r="L648" s="4">
        <f t="shared" si="250"/>
        <v>177.23000000000047</v>
      </c>
      <c r="M648" s="6">
        <f t="shared" si="230"/>
        <v>0.26626101552664777</v>
      </c>
      <c r="N648" s="4">
        <f t="shared" si="231"/>
        <v>190.64000000000033</v>
      </c>
      <c r="O648" s="6">
        <f t="shared" si="232"/>
        <v>0.67340649077749226</v>
      </c>
      <c r="P648" s="4">
        <f t="shared" si="233"/>
        <v>428.30000000000018</v>
      </c>
      <c r="Q648" s="13"/>
      <c r="R648" s="13"/>
      <c r="S648" s="4">
        <f t="shared" si="248"/>
        <v>103.82999999999993</v>
      </c>
      <c r="T648" s="6">
        <f t="shared" si="228"/>
        <v>0.54463911036508472</v>
      </c>
      <c r="U648" s="4">
        <f t="shared" si="246"/>
        <v>37.949999999999818</v>
      </c>
      <c r="V648" s="6">
        <f t="shared" si="229"/>
        <v>-0.19906630297943639</v>
      </c>
      <c r="X648" s="4">
        <f t="shared" si="247"/>
        <v>37.949999999999818</v>
      </c>
      <c r="Z648" s="4">
        <f t="shared" si="237"/>
        <v>103.82999999999993</v>
      </c>
      <c r="AA648" s="4">
        <f t="shared" si="238"/>
        <v>50.760000000000218</v>
      </c>
      <c r="AC648" s="4">
        <f t="shared" si="239"/>
        <v>15.760000000000218</v>
      </c>
      <c r="AD648" s="4">
        <f t="shared" si="235"/>
        <v>472.17000000000098</v>
      </c>
      <c r="AG648" s="4">
        <f t="shared" si="236"/>
        <v>47.840000000000146</v>
      </c>
      <c r="AH648" s="4">
        <f t="shared" si="240"/>
        <v>80.089999999999236</v>
      </c>
      <c r="AI648" s="4">
        <f t="shared" si="241"/>
        <v>47.539999999999964</v>
      </c>
      <c r="AK648" s="4">
        <f t="shared" si="242"/>
        <v>50.760000000000218</v>
      </c>
      <c r="AL648" s="4">
        <f t="shared" si="243"/>
        <v>-47.539999999999964</v>
      </c>
    </row>
    <row r="649" spans="1:38">
      <c r="A649" s="2">
        <f>Pairs!P649</f>
        <v>41101</v>
      </c>
      <c r="B649" s="5">
        <f>Pairs!Q649</f>
        <v>6413.17</v>
      </c>
      <c r="C649" s="5">
        <f>Pairs!R649</f>
        <v>6496.53</v>
      </c>
      <c r="D649" s="5">
        <f>Pairs!S649</f>
        <v>6399.4</v>
      </c>
      <c r="E649" s="5">
        <f>Pairs!T649</f>
        <v>6453.85</v>
      </c>
      <c r="F649" s="4">
        <f t="shared" si="244"/>
        <v>97.130000000000109</v>
      </c>
      <c r="G649" s="4">
        <f t="shared" si="234"/>
        <v>106.59666666666651</v>
      </c>
      <c r="H649" s="9">
        <f t="shared" si="245"/>
        <v>15.520000000000437</v>
      </c>
      <c r="I649" s="4">
        <f t="shared" ref="I649:I712" si="251">AVERAGE(H645:H649)</f>
        <v>-22.189999999999962</v>
      </c>
      <c r="K649" s="16">
        <f t="shared" si="249"/>
        <v>0.44786809919589393</v>
      </c>
      <c r="L649" s="4">
        <f t="shared" si="250"/>
        <v>147.99000000000069</v>
      </c>
      <c r="M649" s="6">
        <f t="shared" si="230"/>
        <v>0.3476710029374766</v>
      </c>
      <c r="N649" s="4">
        <f t="shared" si="231"/>
        <v>190.64000000000033</v>
      </c>
      <c r="O649" s="6">
        <f t="shared" si="232"/>
        <v>0.3476710029374766</v>
      </c>
      <c r="P649" s="4">
        <f t="shared" si="233"/>
        <v>190.64000000000033</v>
      </c>
      <c r="Q649" s="13"/>
      <c r="R649" s="13"/>
      <c r="S649" s="4">
        <f t="shared" si="248"/>
        <v>58.199999999999818</v>
      </c>
      <c r="T649" s="6">
        <f t="shared" si="228"/>
        <v>0.61479433504485548</v>
      </c>
      <c r="U649" s="4">
        <f t="shared" si="246"/>
        <v>38.930000000000291</v>
      </c>
      <c r="V649" s="6">
        <f t="shared" si="229"/>
        <v>6.6749421655475344E-2</v>
      </c>
      <c r="X649" s="4">
        <f t="shared" si="247"/>
        <v>38.930000000000291</v>
      </c>
      <c r="Z649" s="4">
        <f t="shared" si="237"/>
        <v>58.199999999999818</v>
      </c>
      <c r="AA649" s="4">
        <f t="shared" si="238"/>
        <v>15.520000000000437</v>
      </c>
      <c r="AC649" s="4">
        <f t="shared" si="239"/>
        <v>-19.479999999999563</v>
      </c>
      <c r="AD649" s="4">
        <f t="shared" si="235"/>
        <v>395.39000000000124</v>
      </c>
      <c r="AG649" s="4">
        <f t="shared" si="236"/>
        <v>13.770000000000437</v>
      </c>
      <c r="AH649" s="4">
        <f t="shared" si="240"/>
        <v>80.089999999999236</v>
      </c>
      <c r="AI649" s="4">
        <f t="shared" si="241"/>
        <v>47.539999999999964</v>
      </c>
      <c r="AK649" s="4">
        <f t="shared" si="242"/>
        <v>15.520000000000437</v>
      </c>
      <c r="AL649" s="4">
        <f t="shared" si="243"/>
        <v>-47.539999999999964</v>
      </c>
    </row>
    <row r="650" spans="1:38">
      <c r="A650" s="2">
        <f>Pairs!P650</f>
        <v>41102</v>
      </c>
      <c r="B650" s="5">
        <f>Pairs!Q650</f>
        <v>6410.94</v>
      </c>
      <c r="C650" s="5">
        <f>Pairs!R650</f>
        <v>6448.22</v>
      </c>
      <c r="D650" s="5">
        <f>Pairs!S650</f>
        <v>6366.77</v>
      </c>
      <c r="E650" s="5">
        <f>Pairs!T650</f>
        <v>6419.35</v>
      </c>
      <c r="F650" s="4">
        <f t="shared" si="244"/>
        <v>81.449999999999818</v>
      </c>
      <c r="G650" s="4">
        <f t="shared" si="234"/>
        <v>108.77166666666653</v>
      </c>
      <c r="H650" s="9">
        <f t="shared" si="245"/>
        <v>-34.5</v>
      </c>
      <c r="I650" s="4">
        <f t="shared" si="251"/>
        <v>-23.242000000000008</v>
      </c>
      <c r="K650" s="16">
        <f t="shared" si="249"/>
        <v>0.47948098974050002</v>
      </c>
      <c r="L650" s="4">
        <f t="shared" si="250"/>
        <v>66.280000000000655</v>
      </c>
      <c r="M650" s="6">
        <f t="shared" si="230"/>
        <v>0.1793150143880865</v>
      </c>
      <c r="N650" s="4">
        <f t="shared" si="231"/>
        <v>177.23000000000047</v>
      </c>
      <c r="O650" s="6">
        <f t="shared" si="232"/>
        <v>0.16670163659253356</v>
      </c>
      <c r="P650" s="4">
        <f t="shared" si="233"/>
        <v>190.64000000000033</v>
      </c>
      <c r="Q650" s="13"/>
      <c r="R650" s="13"/>
      <c r="S650" s="4">
        <f t="shared" si="248"/>
        <v>-5.6300000000001091</v>
      </c>
      <c r="T650" s="6">
        <f t="shared" ref="T650:T713" si="252">($C650-MIN($E645:$E649))/(MAX($E645:$E649)-MIN($E645:$E649))</f>
        <v>0.40982498817487845</v>
      </c>
      <c r="U650" s="4">
        <f t="shared" si="246"/>
        <v>87.079999999999927</v>
      </c>
      <c r="V650" s="6">
        <f t="shared" ref="V650:V713" si="253">($D650-MIN($E645:$E649))/(MAX($E645:$E649)-MIN($E645:$E649))</f>
        <v>-0.14055003716466771</v>
      </c>
      <c r="X650" s="4">
        <f t="shared" si="247"/>
        <v>-5.6300000000001091</v>
      </c>
      <c r="Z650" s="4">
        <f t="shared" si="237"/>
        <v>87.079999999999927</v>
      </c>
      <c r="AA650" s="4">
        <f t="shared" si="238"/>
        <v>34.5</v>
      </c>
      <c r="AC650" s="4">
        <f t="shared" si="239"/>
        <v>-0.5</v>
      </c>
      <c r="AD650" s="4">
        <f t="shared" si="235"/>
        <v>350.81000000000131</v>
      </c>
      <c r="AG650" s="4">
        <f t="shared" si="236"/>
        <v>37.280000000000655</v>
      </c>
      <c r="AH650" s="4">
        <f t="shared" si="240"/>
        <v>80.089999999999236</v>
      </c>
      <c r="AI650" s="4">
        <f t="shared" si="241"/>
        <v>44.610000000000582</v>
      </c>
      <c r="AK650" s="4">
        <f t="shared" si="242"/>
        <v>-44.610000000000582</v>
      </c>
      <c r="AL650" s="4">
        <f t="shared" si="243"/>
        <v>34.5</v>
      </c>
    </row>
    <row r="651" spans="1:38">
      <c r="A651" s="2">
        <f>Pairs!P651</f>
        <v>41103</v>
      </c>
      <c r="B651" s="5">
        <f>Pairs!Q651</f>
        <v>6446.22</v>
      </c>
      <c r="C651" s="5">
        <f>Pairs!R651</f>
        <v>6557.1</v>
      </c>
      <c r="D651" s="5">
        <f>Pairs!S651</f>
        <v>6436.09</v>
      </c>
      <c r="E651" s="5">
        <f>Pairs!T651</f>
        <v>6557.1</v>
      </c>
      <c r="F651" s="4">
        <f t="shared" si="244"/>
        <v>121.01000000000022</v>
      </c>
      <c r="G651" s="4">
        <f t="shared" si="234"/>
        <v>110.58833333333321</v>
      </c>
      <c r="H651" s="9">
        <f t="shared" si="245"/>
        <v>137.75</v>
      </c>
      <c r="I651" s="4">
        <f t="shared" si="251"/>
        <v>29.398000000000138</v>
      </c>
      <c r="K651" s="16">
        <f t="shared" si="249"/>
        <v>1</v>
      </c>
      <c r="L651" s="4">
        <f t="shared" si="250"/>
        <v>169.53000000000065</v>
      </c>
      <c r="M651" s="6">
        <f t="shared" si="230"/>
        <v>1</v>
      </c>
      <c r="N651" s="4">
        <f t="shared" si="231"/>
        <v>169.53000000000065</v>
      </c>
      <c r="O651" s="6">
        <f t="shared" si="232"/>
        <v>0.88926772975241486</v>
      </c>
      <c r="P651" s="4">
        <f t="shared" si="233"/>
        <v>190.64000000000033</v>
      </c>
      <c r="Q651" s="13"/>
      <c r="R651" s="13"/>
      <c r="S651" s="4">
        <f t="shared" si="248"/>
        <v>137.75</v>
      </c>
      <c r="T651" s="6">
        <f t="shared" si="252"/>
        <v>2.5577851538925613</v>
      </c>
      <c r="U651" s="4">
        <f t="shared" si="246"/>
        <v>-16.739999999999782</v>
      </c>
      <c r="V651" s="6">
        <f t="shared" si="253"/>
        <v>0.73204586602293231</v>
      </c>
      <c r="X651" s="4">
        <f t="shared" si="247"/>
        <v>-16.739999999999782</v>
      </c>
      <c r="Z651" s="4">
        <f t="shared" si="237"/>
        <v>137.75</v>
      </c>
      <c r="AA651" s="4">
        <f t="shared" si="238"/>
        <v>137.75</v>
      </c>
      <c r="AC651" s="4">
        <f t="shared" si="239"/>
        <v>102.75</v>
      </c>
      <c r="AD651" s="4">
        <f t="shared" si="235"/>
        <v>253.56000000000131</v>
      </c>
      <c r="AG651" s="4">
        <f t="shared" si="236"/>
        <v>10.130000000000109</v>
      </c>
      <c r="AH651" s="4">
        <f t="shared" si="240"/>
        <v>80.089999999999236</v>
      </c>
      <c r="AI651" s="4">
        <f t="shared" si="241"/>
        <v>44.610000000000582</v>
      </c>
      <c r="AK651" s="4">
        <f t="shared" si="242"/>
        <v>137.75</v>
      </c>
      <c r="AL651" s="4">
        <f t="shared" si="243"/>
        <v>-44.610000000000582</v>
      </c>
    </row>
    <row r="652" spans="1:38">
      <c r="A652" s="2">
        <f>Pairs!P652</f>
        <v>41106</v>
      </c>
      <c r="B652" s="5">
        <f>Pairs!Q652</f>
        <v>6550.95</v>
      </c>
      <c r="C652" s="5">
        <f>Pairs!R652</f>
        <v>6577.06</v>
      </c>
      <c r="D652" s="5">
        <f>Pairs!S652</f>
        <v>6511.18</v>
      </c>
      <c r="E652" s="5">
        <f>Pairs!T652</f>
        <v>6565.72</v>
      </c>
      <c r="F652" s="4">
        <f t="shared" si="244"/>
        <v>65.880000000000109</v>
      </c>
      <c r="G652" s="4">
        <f t="shared" si="234"/>
        <v>104.14916666666652</v>
      </c>
      <c r="H652" s="9">
        <f t="shared" si="245"/>
        <v>8.6199999999998909</v>
      </c>
      <c r="I652" s="4">
        <f t="shared" si="251"/>
        <v>35.630000000000109</v>
      </c>
      <c r="K652" s="16">
        <f t="shared" si="249"/>
        <v>1</v>
      </c>
      <c r="L652" s="4">
        <f t="shared" si="250"/>
        <v>146.36999999999989</v>
      </c>
      <c r="M652" s="6">
        <f t="shared" ref="M652:M715" si="254">(E652-MIN($E646:$E652))/(MAX($E646:$E652)-MIN($E646:$E652))</f>
        <v>1</v>
      </c>
      <c r="N652" s="4">
        <f t="shared" ref="N652:N715" si="255">MAX($E646:$E652)-MIN($E646:$E652)</f>
        <v>178.15000000000055</v>
      </c>
      <c r="O652" s="6">
        <f t="shared" ref="O652:O715" si="256">(E652-MIN($E644:$E652))/(MAX($E644:$E652)-MIN($E644:$E652))</f>
        <v>1</v>
      </c>
      <c r="P652" s="4">
        <f t="shared" ref="P652:P715" si="257">MAX($E644:$E652)-MIN($E644:$E652)</f>
        <v>178.15000000000055</v>
      </c>
      <c r="Q652" s="13"/>
      <c r="R652" s="13"/>
      <c r="S652" s="4">
        <f t="shared" si="248"/>
        <v>19.960000000000036</v>
      </c>
      <c r="T652" s="6">
        <f t="shared" si="252"/>
        <v>1.1177372736388838</v>
      </c>
      <c r="U652" s="4">
        <f t="shared" si="246"/>
        <v>45.920000000000073</v>
      </c>
      <c r="V652" s="6">
        <f t="shared" si="253"/>
        <v>0.72913348669852007</v>
      </c>
      <c r="X652" s="4">
        <f t="shared" si="247"/>
        <v>19.960000000000036</v>
      </c>
      <c r="Z652" s="4">
        <f t="shared" si="237"/>
        <v>45.920000000000073</v>
      </c>
      <c r="AA652" s="4">
        <f t="shared" si="238"/>
        <v>8.6199999999998909</v>
      </c>
      <c r="AC652" s="4">
        <f t="shared" si="239"/>
        <v>-26.380000000000109</v>
      </c>
      <c r="AD652" s="4">
        <f t="shared" si="235"/>
        <v>182.38000000000102</v>
      </c>
      <c r="AG652" s="4">
        <f t="shared" si="236"/>
        <v>26.110000000000582</v>
      </c>
      <c r="AH652" s="4">
        <f t="shared" si="240"/>
        <v>80.089999999999236</v>
      </c>
      <c r="AI652" s="4">
        <f t="shared" si="241"/>
        <v>44.610000000000582</v>
      </c>
      <c r="AK652" s="4">
        <f t="shared" si="242"/>
        <v>-44.610000000000582</v>
      </c>
      <c r="AL652" s="4">
        <f t="shared" si="243"/>
        <v>-8.6199999999998909</v>
      </c>
    </row>
    <row r="653" spans="1:38">
      <c r="A653" s="2">
        <f>Pairs!P653</f>
        <v>41107</v>
      </c>
      <c r="B653" s="5">
        <f>Pairs!Q653</f>
        <v>6583.77</v>
      </c>
      <c r="C653" s="5">
        <f>Pairs!R653</f>
        <v>6610.81</v>
      </c>
      <c r="D653" s="5">
        <f>Pairs!S653</f>
        <v>6542.89</v>
      </c>
      <c r="E653" s="5">
        <f>Pairs!T653</f>
        <v>6577.64</v>
      </c>
      <c r="F653" s="4">
        <f t="shared" si="244"/>
        <v>67.920000000000073</v>
      </c>
      <c r="G653" s="4">
        <f t="shared" si="234"/>
        <v>96.930833333333183</v>
      </c>
      <c r="H653" s="9">
        <f t="shared" si="245"/>
        <v>11.920000000000073</v>
      </c>
      <c r="I653" s="4">
        <f t="shared" si="251"/>
        <v>27.86200000000008</v>
      </c>
      <c r="K653" s="16">
        <f t="shared" si="249"/>
        <v>1</v>
      </c>
      <c r="L653" s="4">
        <f t="shared" si="250"/>
        <v>158.28999999999996</v>
      </c>
      <c r="M653" s="6">
        <f t="shared" si="254"/>
        <v>1</v>
      </c>
      <c r="N653" s="4">
        <f t="shared" si="255"/>
        <v>190.07000000000062</v>
      </c>
      <c r="O653" s="6">
        <f t="shared" si="256"/>
        <v>1</v>
      </c>
      <c r="P653" s="4">
        <f t="shared" si="257"/>
        <v>190.07000000000062</v>
      </c>
      <c r="Q653" s="13"/>
      <c r="R653" s="13"/>
      <c r="S653" s="4">
        <f t="shared" si="248"/>
        <v>45.090000000000146</v>
      </c>
      <c r="T653" s="6">
        <f t="shared" si="252"/>
        <v>1.30805492928879</v>
      </c>
      <c r="U653" s="4">
        <f t="shared" si="246"/>
        <v>22.829999999999927</v>
      </c>
      <c r="V653" s="6">
        <f t="shared" si="253"/>
        <v>0.84402541504406681</v>
      </c>
      <c r="X653" s="4">
        <f t="shared" si="247"/>
        <v>22.829999999999927</v>
      </c>
      <c r="Z653" s="4">
        <f t="shared" si="237"/>
        <v>45.090000000000146</v>
      </c>
      <c r="AA653" s="4">
        <f t="shared" si="238"/>
        <v>11.920000000000073</v>
      </c>
      <c r="AC653" s="4">
        <f t="shared" si="239"/>
        <v>-23.079999999999927</v>
      </c>
      <c r="AD653" s="4">
        <f t="shared" si="235"/>
        <v>112.17000000000098</v>
      </c>
      <c r="AG653" s="4">
        <f t="shared" si="236"/>
        <v>27.039999999999964</v>
      </c>
      <c r="AH653" s="4">
        <f t="shared" si="240"/>
        <v>80.089999999999236</v>
      </c>
      <c r="AI653" s="4">
        <f t="shared" si="241"/>
        <v>44.610000000000582</v>
      </c>
      <c r="AK653" s="4">
        <f t="shared" si="242"/>
        <v>11.920000000000073</v>
      </c>
      <c r="AL653" s="4">
        <f t="shared" si="243"/>
        <v>-44.610000000000582</v>
      </c>
    </row>
    <row r="654" spans="1:38">
      <c r="A654" s="2">
        <f>Pairs!P654</f>
        <v>41108</v>
      </c>
      <c r="B654" s="5">
        <f>Pairs!Q654</f>
        <v>6601.71</v>
      </c>
      <c r="C654" s="5">
        <f>Pairs!R654</f>
        <v>6690.66</v>
      </c>
      <c r="D654" s="5">
        <f>Pairs!S654</f>
        <v>6578.86</v>
      </c>
      <c r="E654" s="5">
        <f>Pairs!T654</f>
        <v>6684.42</v>
      </c>
      <c r="F654" s="4">
        <f t="shared" si="244"/>
        <v>111.80000000000018</v>
      </c>
      <c r="G654" s="4">
        <f t="shared" si="234"/>
        <v>95.426666666666577</v>
      </c>
      <c r="H654" s="9">
        <f t="shared" si="245"/>
        <v>106.77999999999975</v>
      </c>
      <c r="I654" s="4">
        <f t="shared" si="251"/>
        <v>46.11399999999994</v>
      </c>
      <c r="K654" s="16">
        <f t="shared" si="249"/>
        <v>1</v>
      </c>
      <c r="L654" s="4">
        <f t="shared" si="250"/>
        <v>265.06999999999971</v>
      </c>
      <c r="M654" s="6">
        <f t="shared" si="254"/>
        <v>1</v>
      </c>
      <c r="N654" s="4">
        <f t="shared" si="255"/>
        <v>265.06999999999971</v>
      </c>
      <c r="O654" s="6">
        <f t="shared" si="256"/>
        <v>1</v>
      </c>
      <c r="P654" s="4">
        <f t="shared" si="257"/>
        <v>296.85000000000036</v>
      </c>
      <c r="Q654" s="13"/>
      <c r="R654" s="13"/>
      <c r="S654" s="4">
        <f t="shared" si="248"/>
        <v>113.01999999999953</v>
      </c>
      <c r="T654" s="6">
        <f t="shared" si="252"/>
        <v>1.7140059384673672</v>
      </c>
      <c r="U654" s="4">
        <f t="shared" si="246"/>
        <v>-1.2199999999993452</v>
      </c>
      <c r="V654" s="6">
        <f t="shared" si="253"/>
        <v>1.0077073725440606</v>
      </c>
      <c r="X654" s="4">
        <f t="shared" si="247"/>
        <v>-1.2199999999993452</v>
      </c>
      <c r="Z654" s="4">
        <f t="shared" si="237"/>
        <v>113.01999999999953</v>
      </c>
      <c r="AA654" s="4">
        <f t="shared" si="238"/>
        <v>106.77999999999975</v>
      </c>
      <c r="AC654" s="4">
        <f t="shared" si="239"/>
        <v>71.779999999999745</v>
      </c>
      <c r="AD654" s="4">
        <f t="shared" si="235"/>
        <v>205.54000000000087</v>
      </c>
      <c r="AG654" s="4">
        <f t="shared" si="236"/>
        <v>22.850000000000364</v>
      </c>
      <c r="AH654" s="4">
        <f t="shared" si="240"/>
        <v>80.089999999999236</v>
      </c>
      <c r="AI654" s="4">
        <f t="shared" si="241"/>
        <v>44.610000000000582</v>
      </c>
      <c r="AK654" s="4">
        <f t="shared" si="242"/>
        <v>106.77999999999975</v>
      </c>
      <c r="AL654" s="4">
        <f t="shared" si="243"/>
        <v>-44.610000000000582</v>
      </c>
    </row>
    <row r="655" spans="1:38">
      <c r="A655" s="2">
        <f>Pairs!P655</f>
        <v>41109</v>
      </c>
      <c r="B655" s="5">
        <f>Pairs!Q655</f>
        <v>6706.99</v>
      </c>
      <c r="C655" s="5">
        <f>Pairs!R655</f>
        <v>6773.5</v>
      </c>
      <c r="D655" s="5">
        <f>Pairs!S655</f>
        <v>6698.87</v>
      </c>
      <c r="E655" s="5">
        <f>Pairs!T655</f>
        <v>6758.39</v>
      </c>
      <c r="F655" s="4">
        <f t="shared" si="244"/>
        <v>74.630000000000109</v>
      </c>
      <c r="G655" s="4">
        <f t="shared" ref="G655:G718" si="258">AVERAGE(F644:F655)</f>
        <v>95.577499999999944</v>
      </c>
      <c r="H655" s="9">
        <f t="shared" si="245"/>
        <v>73.970000000000255</v>
      </c>
      <c r="I655" s="4">
        <f t="shared" si="251"/>
        <v>67.807999999999993</v>
      </c>
      <c r="K655" s="16">
        <f t="shared" si="249"/>
        <v>1</v>
      </c>
      <c r="L655" s="4">
        <f t="shared" si="250"/>
        <v>201.28999999999996</v>
      </c>
      <c r="M655" s="6">
        <f t="shared" si="254"/>
        <v>1</v>
      </c>
      <c r="N655" s="4">
        <f t="shared" si="255"/>
        <v>339.03999999999996</v>
      </c>
      <c r="O655" s="6">
        <f t="shared" si="256"/>
        <v>1</v>
      </c>
      <c r="P655" s="4">
        <f t="shared" si="257"/>
        <v>370.82000000000062</v>
      </c>
      <c r="Q655" s="13"/>
      <c r="R655" s="13"/>
      <c r="S655" s="4">
        <f t="shared" si="248"/>
        <v>89.079999999999927</v>
      </c>
      <c r="T655" s="6">
        <f t="shared" si="252"/>
        <v>1.3360621722563852</v>
      </c>
      <c r="U655" s="4">
        <f t="shared" si="246"/>
        <v>-14.449999999999818</v>
      </c>
      <c r="V655" s="6">
        <f t="shared" si="253"/>
        <v>1.0545139019881535</v>
      </c>
      <c r="X655" s="4">
        <f t="shared" si="247"/>
        <v>-14.449999999999818</v>
      </c>
      <c r="Z655" s="4">
        <f t="shared" si="237"/>
        <v>89.079999999999927</v>
      </c>
      <c r="AA655" s="4">
        <f t="shared" si="238"/>
        <v>73.970000000000255</v>
      </c>
      <c r="AC655" s="4">
        <f t="shared" si="239"/>
        <v>38.970000000000255</v>
      </c>
      <c r="AD655" s="4">
        <f t="shared" si="235"/>
        <v>250.27000000000135</v>
      </c>
      <c r="AG655" s="4">
        <f t="shared" si="236"/>
        <v>8.1199999999998909</v>
      </c>
      <c r="AH655" s="4">
        <f t="shared" si="240"/>
        <v>80.089999999999236</v>
      </c>
      <c r="AI655" s="4">
        <f t="shared" si="241"/>
        <v>44.610000000000582</v>
      </c>
      <c r="AK655" s="4">
        <f t="shared" si="242"/>
        <v>73.970000000000255</v>
      </c>
      <c r="AL655" s="4">
        <f t="shared" si="243"/>
        <v>-44.610000000000582</v>
      </c>
    </row>
    <row r="656" spans="1:38">
      <c r="A656" s="2">
        <f>Pairs!P656</f>
        <v>41110</v>
      </c>
      <c r="B656" s="5">
        <f>Pairs!Q656</f>
        <v>6741.9</v>
      </c>
      <c r="C656" s="5">
        <f>Pairs!R656</f>
        <v>6775.74</v>
      </c>
      <c r="D656" s="5">
        <f>Pairs!S656</f>
        <v>6620.72</v>
      </c>
      <c r="E656" s="5">
        <f>Pairs!T656</f>
        <v>6630.02</v>
      </c>
      <c r="F656" s="4">
        <f t="shared" si="244"/>
        <v>155.01999999999953</v>
      </c>
      <c r="G656" s="4">
        <f t="shared" si="258"/>
        <v>104.46666666666663</v>
      </c>
      <c r="H656" s="9">
        <f t="shared" si="245"/>
        <v>-128.36999999999989</v>
      </c>
      <c r="I656" s="4">
        <f t="shared" si="251"/>
        <v>14.584000000000014</v>
      </c>
      <c r="K656" s="16">
        <f t="shared" si="249"/>
        <v>0.33373125032438966</v>
      </c>
      <c r="L656" s="4">
        <f t="shared" si="250"/>
        <v>192.67000000000007</v>
      </c>
      <c r="M656" s="6">
        <f t="shared" si="254"/>
        <v>0.62137210948560673</v>
      </c>
      <c r="N656" s="4">
        <f t="shared" si="255"/>
        <v>339.03999999999996</v>
      </c>
      <c r="O656" s="6">
        <f t="shared" si="256"/>
        <v>0.62137210948560673</v>
      </c>
      <c r="P656" s="4">
        <f t="shared" si="257"/>
        <v>339.03999999999996</v>
      </c>
      <c r="Q656" s="13"/>
      <c r="R656" s="13"/>
      <c r="S656" s="4">
        <f t="shared" si="248"/>
        <v>17.349999999999454</v>
      </c>
      <c r="T656" s="6">
        <f t="shared" si="252"/>
        <v>1.0861940483878954</v>
      </c>
      <c r="U656" s="4">
        <f t="shared" si="246"/>
        <v>137.67000000000007</v>
      </c>
      <c r="V656" s="6">
        <f t="shared" si="253"/>
        <v>0.31606140394455712</v>
      </c>
      <c r="X656" s="4">
        <f t="shared" si="247"/>
        <v>17.349999999999454</v>
      </c>
      <c r="Z656" s="4">
        <f t="shared" si="237"/>
        <v>137.67000000000007</v>
      </c>
      <c r="AA656" s="4">
        <f t="shared" si="238"/>
        <v>128.36999999999989</v>
      </c>
      <c r="AC656" s="4">
        <f t="shared" si="239"/>
        <v>93.369999999999891</v>
      </c>
      <c r="AD656" s="4">
        <f t="shared" ref="AD656:AD719" si="259">SUM(AC647:AC656)</f>
        <v>253.19000000000051</v>
      </c>
      <c r="AG656" s="4">
        <f t="shared" si="236"/>
        <v>33.840000000000146</v>
      </c>
      <c r="AH656" s="4">
        <f t="shared" si="240"/>
        <v>80.089999999999236</v>
      </c>
      <c r="AI656" s="4">
        <f t="shared" si="241"/>
        <v>44.610000000000582</v>
      </c>
      <c r="AK656" s="4">
        <f t="shared" si="242"/>
        <v>-44.610000000000582</v>
      </c>
      <c r="AL656" s="4">
        <f t="shared" si="243"/>
        <v>128.36999999999989</v>
      </c>
    </row>
    <row r="657" spans="1:38">
      <c r="A657" s="2">
        <f>Pairs!P657</f>
        <v>41113</v>
      </c>
      <c r="B657" s="5">
        <f>Pairs!Q657</f>
        <v>6561.87</v>
      </c>
      <c r="C657" s="5">
        <f>Pairs!R657</f>
        <v>6572.11</v>
      </c>
      <c r="D657" s="5">
        <f>Pairs!S657</f>
        <v>6371.15</v>
      </c>
      <c r="E657" s="5">
        <f>Pairs!T657</f>
        <v>6419.33</v>
      </c>
      <c r="F657" s="4">
        <f t="shared" si="244"/>
        <v>200.96000000000004</v>
      </c>
      <c r="G657" s="4">
        <f t="shared" si="258"/>
        <v>107.38499999999999</v>
      </c>
      <c r="H657" s="9">
        <f t="shared" si="245"/>
        <v>-210.69000000000051</v>
      </c>
      <c r="I657" s="4">
        <f t="shared" si="251"/>
        <v>-29.278000000000066</v>
      </c>
      <c r="K657" s="16">
        <f t="shared" si="249"/>
        <v>0</v>
      </c>
      <c r="L657" s="4">
        <f t="shared" si="250"/>
        <v>339.0600000000004</v>
      </c>
      <c r="M657" s="6">
        <f t="shared" si="254"/>
        <v>0</v>
      </c>
      <c r="N657" s="4">
        <f t="shared" si="255"/>
        <v>339.0600000000004</v>
      </c>
      <c r="O657" s="6">
        <f t="shared" si="256"/>
        <v>0</v>
      </c>
      <c r="P657" s="4">
        <f t="shared" si="257"/>
        <v>339.0600000000004</v>
      </c>
      <c r="Q657" s="13"/>
      <c r="R657" s="13"/>
      <c r="S657" s="4">
        <f t="shared" si="248"/>
        <v>-57.910000000000764</v>
      </c>
      <c r="T657" s="6">
        <f t="shared" si="252"/>
        <v>3.3165516167537323E-2</v>
      </c>
      <c r="U657" s="4">
        <f t="shared" si="246"/>
        <v>258.8700000000008</v>
      </c>
      <c r="V657" s="6">
        <f t="shared" si="253"/>
        <v>-1.0098614210826831</v>
      </c>
      <c r="X657" s="4">
        <f t="shared" si="247"/>
        <v>-57.910000000000764</v>
      </c>
      <c r="Z657" s="4">
        <f t="shared" si="237"/>
        <v>258.8700000000008</v>
      </c>
      <c r="AA657" s="4">
        <f t="shared" si="238"/>
        <v>210.69000000000051</v>
      </c>
      <c r="AC657" s="4">
        <f t="shared" si="239"/>
        <v>200</v>
      </c>
      <c r="AD657" s="4">
        <f t="shared" si="259"/>
        <v>453.19000000000051</v>
      </c>
      <c r="AG657" s="4">
        <f t="shared" si="236"/>
        <v>10.239999999999782</v>
      </c>
      <c r="AH657" s="4">
        <f t="shared" si="240"/>
        <v>80.089999999999236</v>
      </c>
      <c r="AI657" s="4">
        <f t="shared" si="241"/>
        <v>37.559999999999491</v>
      </c>
      <c r="AK657" s="4">
        <f t="shared" si="242"/>
        <v>-37.559999999999491</v>
      </c>
      <c r="AL657" s="4">
        <f t="shared" si="243"/>
        <v>210.69000000000051</v>
      </c>
    </row>
    <row r="658" spans="1:38">
      <c r="A658" s="2">
        <f>Pairs!P658</f>
        <v>41114</v>
      </c>
      <c r="B658" s="5">
        <f>Pairs!Q658</f>
        <v>6420.82</v>
      </c>
      <c r="C658" s="5">
        <f>Pairs!R658</f>
        <v>6456</v>
      </c>
      <c r="D658" s="5">
        <f>Pairs!S658</f>
        <v>6378</v>
      </c>
      <c r="E658" s="5">
        <f>Pairs!T658</f>
        <v>6390.41</v>
      </c>
      <c r="F658" s="4">
        <f t="shared" si="244"/>
        <v>78</v>
      </c>
      <c r="G658" s="4">
        <f t="shared" si="258"/>
        <v>103.38916666666667</v>
      </c>
      <c r="H658" s="9">
        <f t="shared" si="245"/>
        <v>-28.920000000000073</v>
      </c>
      <c r="I658" s="4">
        <f t="shared" si="251"/>
        <v>-37.446000000000097</v>
      </c>
      <c r="K658" s="16">
        <f t="shared" si="249"/>
        <v>0</v>
      </c>
      <c r="L658" s="4">
        <f t="shared" si="250"/>
        <v>367.98000000000047</v>
      </c>
      <c r="M658" s="6">
        <f t="shared" si="254"/>
        <v>0</v>
      </c>
      <c r="N658" s="4">
        <f t="shared" si="255"/>
        <v>367.98000000000047</v>
      </c>
      <c r="O658" s="6">
        <f t="shared" si="256"/>
        <v>0</v>
      </c>
      <c r="P658" s="4">
        <f t="shared" si="257"/>
        <v>367.98000000000047</v>
      </c>
      <c r="Q658" s="13"/>
      <c r="R658" s="13"/>
      <c r="S658" s="4">
        <f t="shared" si="248"/>
        <v>36.670000000000073</v>
      </c>
      <c r="T658" s="6">
        <f t="shared" si="252"/>
        <v>0.10815194950746189</v>
      </c>
      <c r="U658" s="4">
        <f t="shared" si="246"/>
        <v>41.329999999999927</v>
      </c>
      <c r="V658" s="6">
        <f t="shared" si="253"/>
        <v>-0.12189582964666985</v>
      </c>
      <c r="X658" s="4">
        <f t="shared" si="247"/>
        <v>36.670000000000073</v>
      </c>
      <c r="Z658" s="4">
        <f t="shared" si="237"/>
        <v>41.329999999999927</v>
      </c>
      <c r="AA658" s="4">
        <f t="shared" si="238"/>
        <v>28.920000000000073</v>
      </c>
      <c r="AC658" s="4">
        <f t="shared" si="239"/>
        <v>-6.0799999999999272</v>
      </c>
      <c r="AD658" s="4">
        <f t="shared" si="259"/>
        <v>431.35000000000036</v>
      </c>
      <c r="AG658" s="4">
        <f t="shared" ref="AG658:AG721" si="260">IF(C658-B658&gt;B658-D658,B658-D658,C658-B658)</f>
        <v>35.180000000000291</v>
      </c>
      <c r="AH658" s="4">
        <f t="shared" si="240"/>
        <v>80.089999999999236</v>
      </c>
      <c r="AI658" s="4">
        <f t="shared" si="241"/>
        <v>37.559999999999491</v>
      </c>
      <c r="AK658" s="4">
        <f t="shared" si="242"/>
        <v>-37.559999999999491</v>
      </c>
      <c r="AL658" s="4">
        <f t="shared" si="243"/>
        <v>28.920000000000073</v>
      </c>
    </row>
    <row r="659" spans="1:38">
      <c r="A659" s="2">
        <f>Pairs!P659</f>
        <v>41115</v>
      </c>
      <c r="B659" s="5">
        <f>Pairs!Q659</f>
        <v>6387.84</v>
      </c>
      <c r="C659" s="5">
        <f>Pairs!R659</f>
        <v>6475.33</v>
      </c>
      <c r="D659" s="5">
        <f>Pairs!S659</f>
        <v>6375.15</v>
      </c>
      <c r="E659" s="5">
        <f>Pairs!T659</f>
        <v>6406.52</v>
      </c>
      <c r="F659" s="4">
        <f t="shared" si="244"/>
        <v>100.18000000000029</v>
      </c>
      <c r="G659" s="4">
        <f t="shared" si="258"/>
        <v>107.98000000000002</v>
      </c>
      <c r="H659" s="9">
        <f t="shared" si="245"/>
        <v>16.110000000000582</v>
      </c>
      <c r="I659" s="4">
        <f t="shared" si="251"/>
        <v>-55.579999999999927</v>
      </c>
      <c r="K659" s="16">
        <f t="shared" si="249"/>
        <v>4.3779553236590468E-2</v>
      </c>
      <c r="L659" s="4">
        <f t="shared" si="250"/>
        <v>367.98000000000047</v>
      </c>
      <c r="M659" s="6">
        <f t="shared" si="254"/>
        <v>4.3779553236590468E-2</v>
      </c>
      <c r="N659" s="4">
        <f t="shared" si="255"/>
        <v>367.98000000000047</v>
      </c>
      <c r="O659" s="6">
        <f t="shared" si="256"/>
        <v>4.3779553236590468E-2</v>
      </c>
      <c r="P659" s="4">
        <f t="shared" si="257"/>
        <v>367.98000000000047</v>
      </c>
      <c r="Q659" s="13"/>
      <c r="R659" s="13"/>
      <c r="S659" s="4">
        <f t="shared" si="248"/>
        <v>84.920000000000073</v>
      </c>
      <c r="T659" s="6">
        <f t="shared" si="252"/>
        <v>0.23077341159845635</v>
      </c>
      <c r="U659" s="4">
        <f t="shared" si="246"/>
        <v>15.260000000000218</v>
      </c>
      <c r="V659" s="6">
        <f t="shared" si="253"/>
        <v>-4.1469645089407571E-2</v>
      </c>
      <c r="X659" s="4">
        <f t="shared" si="247"/>
        <v>15.260000000000218</v>
      </c>
      <c r="Z659" s="4">
        <f t="shared" si="237"/>
        <v>84.920000000000073</v>
      </c>
      <c r="AA659" s="4">
        <f t="shared" si="238"/>
        <v>16.110000000000582</v>
      </c>
      <c r="AC659" s="4">
        <f t="shared" si="239"/>
        <v>-18.889999999999418</v>
      </c>
      <c r="AD659" s="4">
        <f t="shared" si="259"/>
        <v>431.94000000000051</v>
      </c>
      <c r="AG659" s="4">
        <f t="shared" si="260"/>
        <v>12.690000000000509</v>
      </c>
      <c r="AH659" s="4">
        <f t="shared" si="240"/>
        <v>80.089999999999236</v>
      </c>
      <c r="AI659" s="4">
        <f t="shared" si="241"/>
        <v>37.280000000000655</v>
      </c>
      <c r="AK659" s="4">
        <f t="shared" si="242"/>
        <v>16.110000000000582</v>
      </c>
      <c r="AL659" s="4">
        <f t="shared" si="243"/>
        <v>-37.280000000000655</v>
      </c>
    </row>
    <row r="660" spans="1:38">
      <c r="A660" s="2">
        <f>Pairs!P660</f>
        <v>41116</v>
      </c>
      <c r="B660" s="5">
        <f>Pairs!Q660</f>
        <v>6393.2</v>
      </c>
      <c r="C660" s="5">
        <f>Pairs!R660</f>
        <v>6595.58</v>
      </c>
      <c r="D660" s="5">
        <f>Pairs!S660</f>
        <v>6324.53</v>
      </c>
      <c r="E660" s="5">
        <f>Pairs!T660</f>
        <v>6582.96</v>
      </c>
      <c r="F660" s="4">
        <f t="shared" si="244"/>
        <v>271.05000000000018</v>
      </c>
      <c r="G660" s="4">
        <f t="shared" si="258"/>
        <v>118.75250000000005</v>
      </c>
      <c r="H660" s="9">
        <f t="shared" si="245"/>
        <v>176.4399999999996</v>
      </c>
      <c r="I660" s="4">
        <f t="shared" si="251"/>
        <v>-35.086000000000055</v>
      </c>
      <c r="K660" s="16">
        <f t="shared" si="249"/>
        <v>0.8035975126246806</v>
      </c>
      <c r="L660" s="4">
        <f t="shared" si="250"/>
        <v>239.61000000000058</v>
      </c>
      <c r="M660" s="6">
        <f t="shared" si="254"/>
        <v>0.52326213381162001</v>
      </c>
      <c r="N660" s="4">
        <f t="shared" si="255"/>
        <v>367.98000000000047</v>
      </c>
      <c r="O660" s="6">
        <f t="shared" si="256"/>
        <v>0.52326213381162001</v>
      </c>
      <c r="P660" s="4">
        <f t="shared" si="257"/>
        <v>367.98000000000047</v>
      </c>
      <c r="Q660" s="13"/>
      <c r="R660" s="13"/>
      <c r="S660" s="4">
        <f t="shared" si="248"/>
        <v>189.05999999999949</v>
      </c>
      <c r="T660" s="6">
        <f t="shared" si="252"/>
        <v>0.55755747594977934</v>
      </c>
      <c r="U660" s="4">
        <f t="shared" si="246"/>
        <v>81.990000000000691</v>
      </c>
      <c r="V660" s="6">
        <f t="shared" si="253"/>
        <v>-0.17903146910158169</v>
      </c>
      <c r="X660" s="4">
        <f t="shared" si="247"/>
        <v>81.990000000000691</v>
      </c>
      <c r="Z660" s="4">
        <f t="shared" ref="Z660:Z723" si="261">MAX(S660,U660)</f>
        <v>189.05999999999949</v>
      </c>
      <c r="AA660" s="4">
        <f t="shared" ref="AA660:AA723" si="262">ABS(H660)</f>
        <v>176.4399999999996</v>
      </c>
      <c r="AC660" s="4">
        <f t="shared" si="239"/>
        <v>141.4399999999996</v>
      </c>
      <c r="AD660" s="4">
        <f t="shared" si="259"/>
        <v>573.88000000000011</v>
      </c>
      <c r="AG660" s="4">
        <f t="shared" si="260"/>
        <v>68.670000000000073</v>
      </c>
      <c r="AH660" s="4">
        <f t="shared" si="240"/>
        <v>80.089999999999236</v>
      </c>
      <c r="AI660" s="4">
        <f t="shared" si="241"/>
        <v>37.559999999999491</v>
      </c>
      <c r="AK660" s="4">
        <f t="shared" si="242"/>
        <v>-37.559999999999491</v>
      </c>
      <c r="AL660" s="4">
        <f t="shared" si="243"/>
        <v>-37.559999999999491</v>
      </c>
    </row>
    <row r="661" spans="1:38">
      <c r="A661" s="2">
        <f>Pairs!P661</f>
        <v>41117</v>
      </c>
      <c r="B661" s="5">
        <f>Pairs!Q661</f>
        <v>6605.42</v>
      </c>
      <c r="C661" s="5">
        <f>Pairs!R661</f>
        <v>6690.43</v>
      </c>
      <c r="D661" s="5">
        <f>Pairs!S661</f>
        <v>6513.97</v>
      </c>
      <c r="E661" s="5">
        <f>Pairs!T661</f>
        <v>6689.4</v>
      </c>
      <c r="F661" s="4">
        <f t="shared" si="244"/>
        <v>176.46000000000004</v>
      </c>
      <c r="G661" s="4">
        <f t="shared" si="258"/>
        <v>125.36333333333339</v>
      </c>
      <c r="H661" s="9">
        <f t="shared" si="245"/>
        <v>106.4399999999996</v>
      </c>
      <c r="I661" s="4">
        <f t="shared" si="251"/>
        <v>11.87599999999984</v>
      </c>
      <c r="K661" s="16">
        <f t="shared" si="249"/>
        <v>1</v>
      </c>
      <c r="L661" s="4">
        <f t="shared" si="250"/>
        <v>298.98999999999978</v>
      </c>
      <c r="M661" s="6">
        <f t="shared" si="254"/>
        <v>0.81251698461872768</v>
      </c>
      <c r="N661" s="4">
        <f t="shared" si="255"/>
        <v>367.98000000000047</v>
      </c>
      <c r="O661" s="6">
        <f t="shared" si="256"/>
        <v>0.81251698461872768</v>
      </c>
      <c r="P661" s="4">
        <f t="shared" si="257"/>
        <v>367.98000000000047</v>
      </c>
      <c r="Q661" s="13"/>
      <c r="R661" s="13"/>
      <c r="S661" s="4">
        <f t="shared" si="248"/>
        <v>107.47000000000025</v>
      </c>
      <c r="T661" s="6">
        <f t="shared" si="252"/>
        <v>1.2521180251241588</v>
      </c>
      <c r="U661" s="4">
        <f t="shared" si="246"/>
        <v>68.989999999999782</v>
      </c>
      <c r="V661" s="6">
        <f t="shared" si="253"/>
        <v>0.51567129919452481</v>
      </c>
      <c r="X661" s="4">
        <f t="shared" si="247"/>
        <v>68.989999999999782</v>
      </c>
      <c r="Z661" s="4">
        <f t="shared" si="261"/>
        <v>107.47000000000025</v>
      </c>
      <c r="AA661" s="4">
        <f t="shared" si="262"/>
        <v>106.4399999999996</v>
      </c>
      <c r="AC661" s="4">
        <f t="shared" si="239"/>
        <v>71.4399999999996</v>
      </c>
      <c r="AD661" s="4">
        <f t="shared" si="259"/>
        <v>542.56999999999971</v>
      </c>
      <c r="AG661" s="4">
        <f t="shared" si="260"/>
        <v>85.010000000000218</v>
      </c>
      <c r="AH661" s="4">
        <f t="shared" si="240"/>
        <v>85.010000000000218</v>
      </c>
      <c r="AI661" s="4">
        <f t="shared" si="241"/>
        <v>47.840000000000146</v>
      </c>
      <c r="AK661" s="4">
        <f t="shared" si="242"/>
        <v>-47.840000000000146</v>
      </c>
      <c r="AL661" s="4">
        <f t="shared" si="243"/>
        <v>-47.840000000000146</v>
      </c>
    </row>
    <row r="662" spans="1:38">
      <c r="A662" s="2">
        <f>Pairs!P662</f>
        <v>41120</v>
      </c>
      <c r="B662" s="5">
        <f>Pairs!Q662</f>
        <v>6729.19</v>
      </c>
      <c r="C662" s="5">
        <f>Pairs!R662</f>
        <v>6796.61</v>
      </c>
      <c r="D662" s="5">
        <f>Pairs!S662</f>
        <v>6703.26</v>
      </c>
      <c r="E662" s="5">
        <f>Pairs!T662</f>
        <v>6774.06</v>
      </c>
      <c r="F662" s="4">
        <f t="shared" si="244"/>
        <v>93.349999999999454</v>
      </c>
      <c r="G662" s="4">
        <f t="shared" si="258"/>
        <v>126.35500000000002</v>
      </c>
      <c r="H662" s="9">
        <f t="shared" si="245"/>
        <v>84.660000000000764</v>
      </c>
      <c r="I662" s="4">
        <f t="shared" si="251"/>
        <v>70.946000000000097</v>
      </c>
      <c r="K662" s="16">
        <f t="shared" si="249"/>
        <v>1</v>
      </c>
      <c r="L662" s="4">
        <f t="shared" si="250"/>
        <v>383.65000000000055</v>
      </c>
      <c r="M662" s="6">
        <f t="shared" si="254"/>
        <v>1</v>
      </c>
      <c r="N662" s="4">
        <f t="shared" si="255"/>
        <v>383.65000000000055</v>
      </c>
      <c r="O662" s="6">
        <f t="shared" si="256"/>
        <v>1</v>
      </c>
      <c r="P662" s="4">
        <f t="shared" si="257"/>
        <v>383.65000000000055</v>
      </c>
      <c r="Q662" s="13"/>
      <c r="R662" s="13"/>
      <c r="S662" s="4">
        <f t="shared" si="248"/>
        <v>107.21000000000004</v>
      </c>
      <c r="T662" s="6">
        <f t="shared" si="252"/>
        <v>1.3585738653466675</v>
      </c>
      <c r="U662" s="4">
        <f t="shared" si="246"/>
        <v>-13.860000000000582</v>
      </c>
      <c r="V662" s="6">
        <f t="shared" si="253"/>
        <v>1.0463560654202502</v>
      </c>
      <c r="X662" s="4">
        <f t="shared" si="247"/>
        <v>-13.860000000000582</v>
      </c>
      <c r="Z662" s="4">
        <f t="shared" si="261"/>
        <v>107.21000000000004</v>
      </c>
      <c r="AA662" s="4">
        <f t="shared" si="262"/>
        <v>84.660000000000764</v>
      </c>
      <c r="AC662" s="4">
        <f t="shared" si="239"/>
        <v>49.660000000000764</v>
      </c>
      <c r="AD662" s="4">
        <f t="shared" si="259"/>
        <v>618.61000000000058</v>
      </c>
      <c r="AG662" s="4">
        <f t="shared" si="260"/>
        <v>25.929999999999382</v>
      </c>
      <c r="AH662" s="4">
        <f t="shared" si="240"/>
        <v>85.010000000000218</v>
      </c>
      <c r="AI662" s="4">
        <f t="shared" si="241"/>
        <v>47.840000000000146</v>
      </c>
      <c r="AK662" s="4">
        <f t="shared" si="242"/>
        <v>84.660000000000764</v>
      </c>
      <c r="AL662" s="4">
        <f t="shared" si="243"/>
        <v>-47.840000000000146</v>
      </c>
    </row>
    <row r="663" spans="1:38">
      <c r="A663" s="2">
        <f>Pairs!P663</f>
        <v>41121</v>
      </c>
      <c r="B663" s="5">
        <f>Pairs!Q663</f>
        <v>6780.62</v>
      </c>
      <c r="C663" s="5">
        <f>Pairs!R663</f>
        <v>6835.19</v>
      </c>
      <c r="D663" s="5">
        <f>Pairs!S663</f>
        <v>6756.18</v>
      </c>
      <c r="E663" s="5">
        <f>Pairs!T663</f>
        <v>6772.26</v>
      </c>
      <c r="F663" s="4">
        <f t="shared" si="244"/>
        <v>79.009999999999309</v>
      </c>
      <c r="G663" s="4">
        <f t="shared" si="258"/>
        <v>122.85499999999995</v>
      </c>
      <c r="H663" s="9">
        <f t="shared" si="245"/>
        <v>-1.8000000000001819</v>
      </c>
      <c r="I663" s="4">
        <f t="shared" si="251"/>
        <v>76.370000000000076</v>
      </c>
      <c r="K663" s="16">
        <f t="shared" si="249"/>
        <v>0.99510257386951029</v>
      </c>
      <c r="L663" s="4">
        <f t="shared" si="250"/>
        <v>367.53999999999996</v>
      </c>
      <c r="M663" s="6">
        <f t="shared" si="254"/>
        <v>0.99530822364133931</v>
      </c>
      <c r="N663" s="4">
        <f t="shared" si="255"/>
        <v>383.65000000000055</v>
      </c>
      <c r="O663" s="6">
        <f t="shared" si="256"/>
        <v>0.99530822364133931</v>
      </c>
      <c r="P663" s="4">
        <f t="shared" si="257"/>
        <v>383.65000000000055</v>
      </c>
      <c r="Q663" s="13"/>
      <c r="R663" s="13"/>
      <c r="S663" s="4">
        <f t="shared" si="248"/>
        <v>61.1299999999992</v>
      </c>
      <c r="T663" s="6">
        <f t="shared" si="252"/>
        <v>1.1593379382249422</v>
      </c>
      <c r="U663" s="4">
        <f t="shared" si="246"/>
        <v>17.880000000000109</v>
      </c>
      <c r="V663" s="6">
        <f t="shared" si="253"/>
        <v>0.9533950215039747</v>
      </c>
      <c r="X663" s="4">
        <f t="shared" si="247"/>
        <v>17.880000000000109</v>
      </c>
      <c r="Z663" s="4">
        <f t="shared" si="261"/>
        <v>61.1299999999992</v>
      </c>
      <c r="AA663" s="4">
        <f t="shared" si="262"/>
        <v>1.8000000000001819</v>
      </c>
      <c r="AC663" s="4">
        <f t="shared" si="239"/>
        <v>-33.199999999999818</v>
      </c>
      <c r="AD663" s="4">
        <f t="shared" si="259"/>
        <v>608.49000000000069</v>
      </c>
      <c r="AG663" s="4">
        <f t="shared" si="260"/>
        <v>24.4399999999996</v>
      </c>
      <c r="AH663" s="4">
        <f t="shared" si="240"/>
        <v>85.010000000000218</v>
      </c>
      <c r="AI663" s="4">
        <f t="shared" si="241"/>
        <v>47.840000000000146</v>
      </c>
      <c r="AK663" s="4">
        <f t="shared" si="242"/>
        <v>-1.8000000000001819</v>
      </c>
      <c r="AL663" s="4">
        <f t="shared" si="243"/>
        <v>-47.840000000000146</v>
      </c>
    </row>
    <row r="664" spans="1:38">
      <c r="A664" s="2">
        <f>Pairs!P664</f>
        <v>41122</v>
      </c>
      <c r="B664" s="5">
        <f>Pairs!Q664</f>
        <v>6775.99</v>
      </c>
      <c r="C664" s="5">
        <f>Pairs!R664</f>
        <v>6800.1</v>
      </c>
      <c r="D664" s="5">
        <f>Pairs!S664</f>
        <v>6735.89</v>
      </c>
      <c r="E664" s="5">
        <f>Pairs!T664</f>
        <v>6754.46</v>
      </c>
      <c r="F664" s="4">
        <f t="shared" si="244"/>
        <v>64.210000000000036</v>
      </c>
      <c r="G664" s="4">
        <f t="shared" si="258"/>
        <v>122.71583333333326</v>
      </c>
      <c r="H664" s="9">
        <f t="shared" si="245"/>
        <v>-17.800000000000182</v>
      </c>
      <c r="I664" s="4">
        <f t="shared" si="251"/>
        <v>69.587999999999923</v>
      </c>
      <c r="K664" s="16">
        <f t="shared" si="249"/>
        <v>0.89743589743589569</v>
      </c>
      <c r="L664" s="4">
        <f t="shared" si="250"/>
        <v>191.10000000000036</v>
      </c>
      <c r="M664" s="6">
        <f t="shared" si="254"/>
        <v>0.94891176853903214</v>
      </c>
      <c r="N664" s="4">
        <f t="shared" si="255"/>
        <v>383.65000000000055</v>
      </c>
      <c r="O664" s="6">
        <f t="shared" si="256"/>
        <v>0.94891176853903214</v>
      </c>
      <c r="P664" s="4">
        <f t="shared" si="257"/>
        <v>383.65000000000055</v>
      </c>
      <c r="Q664" s="13"/>
      <c r="R664" s="13"/>
      <c r="S664" s="4">
        <f t="shared" si="248"/>
        <v>27.840000000000146</v>
      </c>
      <c r="T664" s="6">
        <f t="shared" si="252"/>
        <v>1.0708494313544104</v>
      </c>
      <c r="U664" s="4">
        <f t="shared" si="246"/>
        <v>36.369999999999891</v>
      </c>
      <c r="V664" s="6">
        <f t="shared" si="253"/>
        <v>0.89614735811068158</v>
      </c>
      <c r="X664" s="4">
        <f t="shared" si="247"/>
        <v>27.840000000000146</v>
      </c>
      <c r="Z664" s="4">
        <f t="shared" si="261"/>
        <v>36.369999999999891</v>
      </c>
      <c r="AA664" s="4">
        <f t="shared" si="262"/>
        <v>17.800000000000182</v>
      </c>
      <c r="AC664" s="4">
        <f t="shared" si="239"/>
        <v>-17.199999999999818</v>
      </c>
      <c r="AD664" s="4">
        <f t="shared" si="259"/>
        <v>519.51000000000113</v>
      </c>
      <c r="AG664" s="4">
        <f t="shared" si="260"/>
        <v>24.110000000000582</v>
      </c>
      <c r="AH664" s="4">
        <f t="shared" si="240"/>
        <v>85.010000000000218</v>
      </c>
      <c r="AI664" s="4">
        <f t="shared" si="241"/>
        <v>47.840000000000146</v>
      </c>
      <c r="AK664" s="4">
        <f t="shared" si="242"/>
        <v>-17.800000000000182</v>
      </c>
      <c r="AL664" s="4">
        <f t="shared" si="243"/>
        <v>17.800000000000182</v>
      </c>
    </row>
    <row r="665" spans="1:38">
      <c r="A665" s="2">
        <f>Pairs!P665</f>
        <v>41123</v>
      </c>
      <c r="B665" s="5">
        <f>Pairs!Q665</f>
        <v>6756.16</v>
      </c>
      <c r="C665" s="5">
        <f>Pairs!R665</f>
        <v>6855.71</v>
      </c>
      <c r="D665" s="5">
        <f>Pairs!S665</f>
        <v>6596.21</v>
      </c>
      <c r="E665" s="5">
        <f>Pairs!T665</f>
        <v>6606.09</v>
      </c>
      <c r="F665" s="4">
        <f t="shared" si="244"/>
        <v>259.5</v>
      </c>
      <c r="G665" s="4">
        <f t="shared" si="258"/>
        <v>138.68083333333325</v>
      </c>
      <c r="H665" s="9">
        <f t="shared" si="245"/>
        <v>-148.36999999999989</v>
      </c>
      <c r="I665" s="4">
        <f t="shared" si="251"/>
        <v>4.6260000000000217</v>
      </c>
      <c r="K665" s="16">
        <f t="shared" si="249"/>
        <v>0</v>
      </c>
      <c r="L665" s="4">
        <f t="shared" si="250"/>
        <v>167.97000000000025</v>
      </c>
      <c r="M665" s="6">
        <f t="shared" si="254"/>
        <v>0.54298851825651551</v>
      </c>
      <c r="N665" s="4">
        <f t="shared" si="255"/>
        <v>367.53999999999996</v>
      </c>
      <c r="O665" s="6">
        <f t="shared" si="256"/>
        <v>0.56217906946435547</v>
      </c>
      <c r="P665" s="4">
        <f t="shared" si="257"/>
        <v>383.65000000000055</v>
      </c>
      <c r="Q665" s="13"/>
      <c r="R665" s="13"/>
      <c r="S665" s="4">
        <f t="shared" si="248"/>
        <v>101.25</v>
      </c>
      <c r="T665" s="6">
        <f t="shared" si="252"/>
        <v>1.427263212977496</v>
      </c>
      <c r="U665" s="4">
        <f t="shared" si="246"/>
        <v>158.25</v>
      </c>
      <c r="V665" s="6">
        <f t="shared" si="253"/>
        <v>6.9335426478283488E-2</v>
      </c>
      <c r="X665" s="4">
        <f t="shared" si="247"/>
        <v>101.25</v>
      </c>
      <c r="Z665" s="4">
        <f t="shared" si="261"/>
        <v>158.25</v>
      </c>
      <c r="AA665" s="4">
        <f t="shared" si="262"/>
        <v>148.36999999999989</v>
      </c>
      <c r="AC665" s="4">
        <f t="shared" si="239"/>
        <v>113.36999999999989</v>
      </c>
      <c r="AD665" s="4">
        <f t="shared" si="259"/>
        <v>593.91000000000076</v>
      </c>
      <c r="AG665" s="4">
        <f t="shared" si="260"/>
        <v>99.550000000000182</v>
      </c>
      <c r="AH665" s="4">
        <f t="shared" si="240"/>
        <v>99.550000000000182</v>
      </c>
      <c r="AI665" s="4">
        <f t="shared" si="241"/>
        <v>58.109999999999673</v>
      </c>
      <c r="AK665" s="4">
        <f t="shared" si="242"/>
        <v>-58.109999999999673</v>
      </c>
      <c r="AL665" s="4">
        <f t="shared" si="243"/>
        <v>-58.109999999999673</v>
      </c>
    </row>
    <row r="666" spans="1:38">
      <c r="A666" s="2">
        <f>Pairs!P666</f>
        <v>41124</v>
      </c>
      <c r="B666" s="5">
        <f>Pairs!Q666</f>
        <v>6626.3</v>
      </c>
      <c r="C666" s="5">
        <f>Pairs!R666</f>
        <v>6876.74</v>
      </c>
      <c r="D666" s="5">
        <f>Pairs!S666</f>
        <v>6621.36</v>
      </c>
      <c r="E666" s="5">
        <f>Pairs!T666</f>
        <v>6865.66</v>
      </c>
      <c r="F666" s="4">
        <f t="shared" si="244"/>
        <v>255.38000000000011</v>
      </c>
      <c r="G666" s="4">
        <f t="shared" si="258"/>
        <v>150.64583333333326</v>
      </c>
      <c r="H666" s="9">
        <f t="shared" si="245"/>
        <v>259.56999999999971</v>
      </c>
      <c r="I666" s="4">
        <f t="shared" si="251"/>
        <v>35.252000000000045</v>
      </c>
      <c r="K666" s="16">
        <f t="shared" si="249"/>
        <v>1</v>
      </c>
      <c r="L666" s="4">
        <f t="shared" si="250"/>
        <v>259.56999999999971</v>
      </c>
      <c r="M666" s="6">
        <f t="shared" si="254"/>
        <v>1</v>
      </c>
      <c r="N666" s="4">
        <f t="shared" si="255"/>
        <v>282.69999999999982</v>
      </c>
      <c r="O666" s="6">
        <f t="shared" si="256"/>
        <v>1</v>
      </c>
      <c r="P666" s="4">
        <f t="shared" si="257"/>
        <v>475.25</v>
      </c>
      <c r="Q666" s="13"/>
      <c r="R666" s="13"/>
      <c r="S666" s="4">
        <f t="shared" si="248"/>
        <v>270.64999999999964</v>
      </c>
      <c r="T666" s="6">
        <f t="shared" si="252"/>
        <v>1.6112996368399073</v>
      </c>
      <c r="U666" s="4">
        <f t="shared" si="246"/>
        <v>-15.269999999999527</v>
      </c>
      <c r="V666" s="6">
        <f t="shared" si="253"/>
        <v>9.0909090909087956E-2</v>
      </c>
      <c r="X666" s="4">
        <f t="shared" si="247"/>
        <v>-15.269999999999527</v>
      </c>
      <c r="Z666" s="4">
        <f t="shared" si="261"/>
        <v>270.64999999999964</v>
      </c>
      <c r="AA666" s="4">
        <f t="shared" si="262"/>
        <v>259.56999999999971</v>
      </c>
      <c r="AC666" s="4">
        <f t="shared" si="239"/>
        <v>200</v>
      </c>
      <c r="AD666" s="4">
        <f t="shared" si="259"/>
        <v>700.54000000000087</v>
      </c>
      <c r="AG666" s="4">
        <f t="shared" si="260"/>
        <v>4.9400000000005093</v>
      </c>
      <c r="AH666" s="4">
        <f t="shared" si="240"/>
        <v>99.550000000000182</v>
      </c>
      <c r="AI666" s="4">
        <f t="shared" si="241"/>
        <v>58.109999999999673</v>
      </c>
      <c r="AK666" s="4">
        <f t="shared" si="242"/>
        <v>259.56999999999971</v>
      </c>
      <c r="AL666" s="4">
        <f t="shared" si="243"/>
        <v>-58.109999999999673</v>
      </c>
    </row>
    <row r="667" spans="1:38">
      <c r="A667" s="2">
        <f>Pairs!P667</f>
        <v>41127</v>
      </c>
      <c r="B667" s="5">
        <f>Pairs!Q667</f>
        <v>6845.88</v>
      </c>
      <c r="C667" s="5">
        <f>Pairs!R667</f>
        <v>6943.32</v>
      </c>
      <c r="D667" s="5">
        <f>Pairs!S667</f>
        <v>6845.88</v>
      </c>
      <c r="E667" s="5">
        <f>Pairs!T667</f>
        <v>6918.72</v>
      </c>
      <c r="F667" s="4">
        <f t="shared" si="244"/>
        <v>97.4399999999996</v>
      </c>
      <c r="G667" s="4">
        <f t="shared" si="258"/>
        <v>152.54666666666654</v>
      </c>
      <c r="H667" s="9">
        <f t="shared" si="245"/>
        <v>53.0600000000004</v>
      </c>
      <c r="I667" s="4">
        <f t="shared" si="251"/>
        <v>28.93199999999997</v>
      </c>
      <c r="K667" s="16">
        <f t="shared" si="249"/>
        <v>1</v>
      </c>
      <c r="L667" s="4">
        <f t="shared" si="250"/>
        <v>312.63000000000011</v>
      </c>
      <c r="M667" s="6">
        <f t="shared" si="254"/>
        <v>1</v>
      </c>
      <c r="N667" s="4">
        <f t="shared" si="255"/>
        <v>312.63000000000011</v>
      </c>
      <c r="O667" s="6">
        <f t="shared" si="256"/>
        <v>1</v>
      </c>
      <c r="P667" s="4">
        <f t="shared" si="257"/>
        <v>512.19999999999982</v>
      </c>
      <c r="Q667" s="13"/>
      <c r="R667" s="13"/>
      <c r="S667" s="4">
        <f t="shared" si="248"/>
        <v>77.659999999999854</v>
      </c>
      <c r="T667" s="6">
        <f t="shared" si="252"/>
        <v>1.2991871171552951</v>
      </c>
      <c r="U667" s="4">
        <f t="shared" si="246"/>
        <v>19.779999999999745</v>
      </c>
      <c r="V667" s="6">
        <f t="shared" si="253"/>
        <v>0.92379704896559789</v>
      </c>
      <c r="X667" s="4">
        <f t="shared" si="247"/>
        <v>19.779999999999745</v>
      </c>
      <c r="Z667" s="4">
        <f t="shared" si="261"/>
        <v>77.659999999999854</v>
      </c>
      <c r="AA667" s="4">
        <f t="shared" si="262"/>
        <v>53.0600000000004</v>
      </c>
      <c r="AC667" s="4">
        <f t="shared" si="239"/>
        <v>18.0600000000004</v>
      </c>
      <c r="AD667" s="4">
        <f t="shared" si="259"/>
        <v>518.60000000000127</v>
      </c>
      <c r="AG667" s="4">
        <f t="shared" si="260"/>
        <v>0</v>
      </c>
      <c r="AH667" s="4">
        <f t="shared" si="240"/>
        <v>99.550000000000182</v>
      </c>
      <c r="AI667" s="4">
        <f t="shared" si="241"/>
        <v>58.109999999999673</v>
      </c>
      <c r="AK667" s="4">
        <f t="shared" si="242"/>
        <v>53.0600000000004</v>
      </c>
      <c r="AL667" s="4">
        <f t="shared" si="243"/>
        <v>-58.109999999999673</v>
      </c>
    </row>
    <row r="668" spans="1:38">
      <c r="A668" s="2">
        <f>Pairs!P668</f>
        <v>41128</v>
      </c>
      <c r="B668" s="5">
        <f>Pairs!Q668</f>
        <v>6909.28</v>
      </c>
      <c r="C668" s="5">
        <f>Pairs!R668</f>
        <v>6979.63</v>
      </c>
      <c r="D668" s="5">
        <f>Pairs!S668</f>
        <v>6902.86</v>
      </c>
      <c r="E668" s="5">
        <f>Pairs!T668</f>
        <v>6967.95</v>
      </c>
      <c r="F668" s="4">
        <f t="shared" si="244"/>
        <v>76.770000000000437</v>
      </c>
      <c r="G668" s="4">
        <f t="shared" si="258"/>
        <v>146.02583333333328</v>
      </c>
      <c r="H668" s="9">
        <f t="shared" si="245"/>
        <v>49.229999999999563</v>
      </c>
      <c r="I668" s="4">
        <f t="shared" si="251"/>
        <v>39.13799999999992</v>
      </c>
      <c r="K668" s="16">
        <f t="shared" si="249"/>
        <v>1</v>
      </c>
      <c r="L668" s="4">
        <f t="shared" si="250"/>
        <v>361.85999999999967</v>
      </c>
      <c r="M668" s="6">
        <f t="shared" si="254"/>
        <v>1</v>
      </c>
      <c r="N668" s="4">
        <f t="shared" si="255"/>
        <v>361.85999999999967</v>
      </c>
      <c r="O668" s="6">
        <f t="shared" si="256"/>
        <v>1</v>
      </c>
      <c r="P668" s="4">
        <f t="shared" si="257"/>
        <v>384.98999999999978</v>
      </c>
      <c r="Q668" s="13"/>
      <c r="R668" s="13"/>
      <c r="S668" s="4">
        <f t="shared" si="248"/>
        <v>60.909999999999854</v>
      </c>
      <c r="T668" s="6">
        <f t="shared" si="252"/>
        <v>1.1948309503246644</v>
      </c>
      <c r="U668" s="4">
        <f t="shared" si="246"/>
        <v>15.860000000000582</v>
      </c>
      <c r="V668" s="6">
        <f t="shared" si="253"/>
        <v>0.94926910405271225</v>
      </c>
      <c r="X668" s="4">
        <f t="shared" si="247"/>
        <v>15.860000000000582</v>
      </c>
      <c r="Z668" s="4">
        <f t="shared" si="261"/>
        <v>60.909999999999854</v>
      </c>
      <c r="AA668" s="4">
        <f t="shared" si="262"/>
        <v>49.229999999999563</v>
      </c>
      <c r="AC668" s="4">
        <f t="shared" si="239"/>
        <v>14.229999999999563</v>
      </c>
      <c r="AD668" s="4">
        <f t="shared" si="259"/>
        <v>538.91000000000076</v>
      </c>
      <c r="AG668" s="4">
        <f t="shared" si="260"/>
        <v>6.4200000000000728</v>
      </c>
      <c r="AH668" s="4">
        <f t="shared" si="240"/>
        <v>99.550000000000182</v>
      </c>
      <c r="AI668" s="4">
        <f t="shared" si="241"/>
        <v>58.109999999999673</v>
      </c>
      <c r="AK668" s="4">
        <f t="shared" si="242"/>
        <v>49.229999999999563</v>
      </c>
      <c r="AL668" s="4">
        <f t="shared" si="243"/>
        <v>-58.109999999999673</v>
      </c>
    </row>
    <row r="669" spans="1:38">
      <c r="A669" s="2">
        <f>Pairs!P669</f>
        <v>41129</v>
      </c>
      <c r="B669" s="5">
        <f>Pairs!Q669</f>
        <v>6944.89</v>
      </c>
      <c r="C669" s="5">
        <f>Pairs!R669</f>
        <v>6966.15</v>
      </c>
      <c r="D669" s="5">
        <f>Pairs!S669</f>
        <v>6907.29</v>
      </c>
      <c r="E669" s="5">
        <f>Pairs!T669</f>
        <v>6966.15</v>
      </c>
      <c r="F669" s="4">
        <f t="shared" si="244"/>
        <v>58.859999999999673</v>
      </c>
      <c r="G669" s="4">
        <f t="shared" si="258"/>
        <v>134.18416666666658</v>
      </c>
      <c r="H669" s="9">
        <f t="shared" si="245"/>
        <v>-1.8000000000001819</v>
      </c>
      <c r="I669" s="4">
        <f t="shared" si="251"/>
        <v>42.337999999999923</v>
      </c>
      <c r="K669" s="16">
        <f t="shared" si="249"/>
        <v>0.99502570054717243</v>
      </c>
      <c r="L669" s="4">
        <f t="shared" si="250"/>
        <v>361.85999999999967</v>
      </c>
      <c r="M669" s="6">
        <f t="shared" si="254"/>
        <v>0.99502570054717243</v>
      </c>
      <c r="N669" s="4">
        <f t="shared" si="255"/>
        <v>361.85999999999967</v>
      </c>
      <c r="O669" s="6">
        <f t="shared" si="256"/>
        <v>0.99502570054717243</v>
      </c>
      <c r="P669" s="4">
        <f t="shared" si="257"/>
        <v>361.85999999999967</v>
      </c>
      <c r="Q669" s="13"/>
      <c r="R669" s="13"/>
      <c r="S669" s="4">
        <f t="shared" si="248"/>
        <v>-1.8000000000001819</v>
      </c>
      <c r="T669" s="6">
        <f t="shared" si="252"/>
        <v>0.99502570054717243</v>
      </c>
      <c r="U669" s="4">
        <f t="shared" si="246"/>
        <v>60.659999999999854</v>
      </c>
      <c r="V669" s="6">
        <f t="shared" si="253"/>
        <v>0.83236610843972836</v>
      </c>
      <c r="X669" s="4">
        <f t="shared" si="247"/>
        <v>-1.8000000000001819</v>
      </c>
      <c r="Z669" s="4">
        <f t="shared" si="261"/>
        <v>60.659999999999854</v>
      </c>
      <c r="AA669" s="4">
        <f t="shared" si="262"/>
        <v>1.8000000000001819</v>
      </c>
      <c r="AC669" s="4">
        <f t="shared" ref="AC669:AC732" si="263">IF(Z669&gt;$AC$1,IF(Z669&gt;($AC$1+$AD$1),$AD$1,AA669-$AC$1),"")</f>
        <v>-33.199999999999818</v>
      </c>
      <c r="AD669" s="4">
        <f t="shared" si="259"/>
        <v>524.60000000000036</v>
      </c>
      <c r="AG669" s="4">
        <f t="shared" si="260"/>
        <v>21.259999999999309</v>
      </c>
      <c r="AH669" s="4">
        <f t="shared" si="240"/>
        <v>99.550000000000182</v>
      </c>
      <c r="AI669" s="4">
        <f t="shared" si="241"/>
        <v>47.840000000000146</v>
      </c>
      <c r="AK669" s="4">
        <f t="shared" si="242"/>
        <v>-47.840000000000146</v>
      </c>
      <c r="AL669" s="4">
        <f t="shared" si="243"/>
        <v>1.8000000000001819</v>
      </c>
    </row>
    <row r="670" spans="1:38">
      <c r="A670" s="2">
        <f>Pairs!P670</f>
        <v>41130</v>
      </c>
      <c r="B670" s="5">
        <f>Pairs!Q670</f>
        <v>6979.41</v>
      </c>
      <c r="C670" s="5">
        <f>Pairs!R670</f>
        <v>6989.15</v>
      </c>
      <c r="D670" s="5">
        <f>Pairs!S670</f>
        <v>6891.49</v>
      </c>
      <c r="E670" s="5">
        <f>Pairs!T670</f>
        <v>6964.99</v>
      </c>
      <c r="F670" s="4">
        <f t="shared" si="244"/>
        <v>97.659999999999854</v>
      </c>
      <c r="G670" s="4">
        <f t="shared" si="258"/>
        <v>135.82249999999991</v>
      </c>
      <c r="H670" s="9">
        <f t="shared" si="245"/>
        <v>-1.1599999999998545</v>
      </c>
      <c r="I670" s="4">
        <f t="shared" si="251"/>
        <v>71.77999999999993</v>
      </c>
      <c r="K670" s="16">
        <f t="shared" si="249"/>
        <v>0.97106266497213767</v>
      </c>
      <c r="L670" s="4">
        <f t="shared" si="250"/>
        <v>102.28999999999996</v>
      </c>
      <c r="M670" s="6">
        <f t="shared" si="254"/>
        <v>0.99182004089979536</v>
      </c>
      <c r="N670" s="4">
        <f t="shared" si="255"/>
        <v>361.85999999999967</v>
      </c>
      <c r="O670" s="6">
        <f t="shared" si="256"/>
        <v>0.99182004089979536</v>
      </c>
      <c r="P670" s="4">
        <f t="shared" si="257"/>
        <v>361.85999999999967</v>
      </c>
      <c r="Q670" s="13"/>
      <c r="R670" s="13"/>
      <c r="S670" s="4">
        <f t="shared" si="248"/>
        <v>23</v>
      </c>
      <c r="T670" s="6">
        <f t="shared" si="252"/>
        <v>1.0585861935555183</v>
      </c>
      <c r="U670" s="4">
        <f t="shared" si="246"/>
        <v>74.659999999999854</v>
      </c>
      <c r="V670" s="6">
        <f t="shared" si="253"/>
        <v>0.7887028132426902</v>
      </c>
      <c r="X670" s="4">
        <f t="shared" si="247"/>
        <v>23</v>
      </c>
      <c r="Z670" s="4">
        <f t="shared" si="261"/>
        <v>74.659999999999854</v>
      </c>
      <c r="AA670" s="4">
        <f t="shared" si="262"/>
        <v>1.1599999999998545</v>
      </c>
      <c r="AC670" s="4">
        <f t="shared" si="263"/>
        <v>-33.840000000000146</v>
      </c>
      <c r="AD670" s="4">
        <f t="shared" si="259"/>
        <v>349.32000000000062</v>
      </c>
      <c r="AG670" s="4">
        <f t="shared" si="260"/>
        <v>9.7399999999997817</v>
      </c>
      <c r="AH670" s="4">
        <f t="shared" si="240"/>
        <v>99.550000000000182</v>
      </c>
      <c r="AI670" s="4">
        <f t="shared" si="241"/>
        <v>47.840000000000146</v>
      </c>
      <c r="AK670" s="4">
        <f t="shared" si="242"/>
        <v>-47.840000000000146</v>
      </c>
      <c r="AL670" s="4">
        <f t="shared" si="243"/>
        <v>1.1599999999998545</v>
      </c>
    </row>
    <row r="671" spans="1:38">
      <c r="A671" s="2">
        <f>Pairs!P671</f>
        <v>41131</v>
      </c>
      <c r="B671" s="5">
        <f>Pairs!Q671</f>
        <v>6927.71</v>
      </c>
      <c r="C671" s="5">
        <f>Pairs!R671</f>
        <v>6955.38</v>
      </c>
      <c r="D671" s="5">
        <f>Pairs!S671</f>
        <v>6891.9</v>
      </c>
      <c r="E671" s="5">
        <f>Pairs!T671</f>
        <v>6944.56</v>
      </c>
      <c r="F671" s="4">
        <f t="shared" si="244"/>
        <v>63.480000000000473</v>
      </c>
      <c r="G671" s="4">
        <f t="shared" si="258"/>
        <v>132.7641666666666</v>
      </c>
      <c r="H671" s="9">
        <f t="shared" si="245"/>
        <v>-20.429999999999382</v>
      </c>
      <c r="I671" s="4">
        <f t="shared" si="251"/>
        <v>15.780000000000109</v>
      </c>
      <c r="K671" s="16">
        <f t="shared" si="249"/>
        <v>0.52488320130002797</v>
      </c>
      <c r="L671" s="4">
        <f t="shared" si="250"/>
        <v>49.229999999999563</v>
      </c>
      <c r="M671" s="6">
        <f t="shared" si="254"/>
        <v>0.93536174211020995</v>
      </c>
      <c r="N671" s="4">
        <f t="shared" si="255"/>
        <v>361.85999999999967</v>
      </c>
      <c r="O671" s="6">
        <f t="shared" si="256"/>
        <v>0.93536174211020995</v>
      </c>
      <c r="P671" s="4">
        <f t="shared" si="257"/>
        <v>361.85999999999967</v>
      </c>
      <c r="Q671" s="13"/>
      <c r="R671" s="13"/>
      <c r="S671" s="4">
        <f t="shared" si="248"/>
        <v>-9.6099999999996726</v>
      </c>
      <c r="T671" s="6">
        <f t="shared" si="252"/>
        <v>0.87711408739857544</v>
      </c>
      <c r="U671" s="4">
        <f t="shared" si="246"/>
        <v>73.090000000000146</v>
      </c>
      <c r="V671" s="6">
        <f t="shared" si="253"/>
        <v>0.25652556457131481</v>
      </c>
      <c r="X671" s="4">
        <f t="shared" si="247"/>
        <v>-9.6099999999996726</v>
      </c>
      <c r="Z671" s="4">
        <f t="shared" si="261"/>
        <v>73.090000000000146</v>
      </c>
      <c r="AA671" s="4">
        <f t="shared" si="262"/>
        <v>20.429999999999382</v>
      </c>
      <c r="AC671" s="4">
        <f t="shared" si="263"/>
        <v>-14.570000000000618</v>
      </c>
      <c r="AD671" s="4">
        <f t="shared" si="259"/>
        <v>263.3100000000004</v>
      </c>
      <c r="AG671" s="4">
        <f t="shared" si="260"/>
        <v>27.670000000000073</v>
      </c>
      <c r="AH671" s="4">
        <f t="shared" si="240"/>
        <v>99.550000000000182</v>
      </c>
      <c r="AI671" s="4">
        <f t="shared" si="241"/>
        <v>47.840000000000146</v>
      </c>
      <c r="AK671" s="4">
        <f t="shared" si="242"/>
        <v>-47.840000000000146</v>
      </c>
      <c r="AL671" s="4">
        <f t="shared" si="243"/>
        <v>20.429999999999382</v>
      </c>
    </row>
    <row r="672" spans="1:38">
      <c r="A672" s="2">
        <f>Pairs!P672</f>
        <v>41134</v>
      </c>
      <c r="B672" s="5">
        <f>Pairs!Q672</f>
        <v>6935.51</v>
      </c>
      <c r="C672" s="5">
        <f>Pairs!R672</f>
        <v>6976.31</v>
      </c>
      <c r="D672" s="5">
        <f>Pairs!S672</f>
        <v>6882.03</v>
      </c>
      <c r="E672" s="5">
        <f>Pairs!T672</f>
        <v>6909.68</v>
      </c>
      <c r="F672" s="4">
        <f t="shared" si="244"/>
        <v>94.280000000000655</v>
      </c>
      <c r="G672" s="4">
        <f t="shared" si="258"/>
        <v>118.0333333333333</v>
      </c>
      <c r="H672" s="9">
        <f t="shared" si="245"/>
        <v>-34.880000000000109</v>
      </c>
      <c r="I672" s="4">
        <f t="shared" si="251"/>
        <v>-1.8079999999999927</v>
      </c>
      <c r="K672" s="16">
        <f t="shared" si="249"/>
        <v>0</v>
      </c>
      <c r="L672" s="4">
        <f t="shared" si="250"/>
        <v>58.269999999999527</v>
      </c>
      <c r="M672" s="6">
        <f t="shared" si="254"/>
        <v>0.43034509727246506</v>
      </c>
      <c r="N672" s="4">
        <f t="shared" si="255"/>
        <v>102.28999999999996</v>
      </c>
      <c r="O672" s="6">
        <f t="shared" si="256"/>
        <v>0.83897087271320514</v>
      </c>
      <c r="P672" s="4">
        <f t="shared" si="257"/>
        <v>361.85999999999967</v>
      </c>
      <c r="Q672" s="13"/>
      <c r="R672" s="13"/>
      <c r="S672" s="4">
        <f t="shared" si="248"/>
        <v>31.75</v>
      </c>
      <c r="T672" s="6">
        <f t="shared" si="252"/>
        <v>1.1698151533617847</v>
      </c>
      <c r="U672" s="4">
        <f t="shared" si="246"/>
        <v>62.530000000000655</v>
      </c>
      <c r="V672" s="6">
        <f t="shared" si="253"/>
        <v>-0.74527726995735999</v>
      </c>
      <c r="X672" s="4">
        <f t="shared" si="247"/>
        <v>31.75</v>
      </c>
      <c r="Z672" s="4">
        <f t="shared" si="261"/>
        <v>62.530000000000655</v>
      </c>
      <c r="AA672" s="4">
        <f t="shared" si="262"/>
        <v>34.880000000000109</v>
      </c>
      <c r="AC672" s="4">
        <f t="shared" si="263"/>
        <v>-0.11999999999989086</v>
      </c>
      <c r="AD672" s="4">
        <f t="shared" si="259"/>
        <v>213.52999999999975</v>
      </c>
      <c r="AG672" s="4">
        <f t="shared" si="260"/>
        <v>40.800000000000182</v>
      </c>
      <c r="AH672" s="4">
        <f t="shared" si="240"/>
        <v>99.550000000000182</v>
      </c>
      <c r="AI672" s="4">
        <f t="shared" si="241"/>
        <v>47.840000000000146</v>
      </c>
      <c r="AK672" s="4">
        <f t="shared" si="242"/>
        <v>-47.840000000000146</v>
      </c>
      <c r="AL672" s="4">
        <f t="shared" si="243"/>
        <v>34.880000000000109</v>
      </c>
    </row>
    <row r="673" spans="1:38">
      <c r="A673" s="2">
        <f>Pairs!P673</f>
        <v>41135</v>
      </c>
      <c r="B673" s="5">
        <f>Pairs!Q673</f>
        <v>6965.04</v>
      </c>
      <c r="C673" s="5">
        <f>Pairs!R673</f>
        <v>6995.03</v>
      </c>
      <c r="D673" s="5">
        <f>Pairs!S673</f>
        <v>6939.5</v>
      </c>
      <c r="E673" s="5">
        <f>Pairs!T673</f>
        <v>6974.39</v>
      </c>
      <c r="F673" s="4">
        <f t="shared" si="244"/>
        <v>55.529999999999745</v>
      </c>
      <c r="G673" s="4">
        <f t="shared" si="258"/>
        <v>107.95583333333327</v>
      </c>
      <c r="H673" s="9">
        <f t="shared" si="245"/>
        <v>64.710000000000036</v>
      </c>
      <c r="I673" s="4">
        <f t="shared" si="251"/>
        <v>1.288000000000102</v>
      </c>
      <c r="K673" s="16">
        <f t="shared" si="249"/>
        <v>1</v>
      </c>
      <c r="L673" s="4">
        <f t="shared" si="250"/>
        <v>64.710000000000036</v>
      </c>
      <c r="M673" s="6">
        <f t="shared" si="254"/>
        <v>1</v>
      </c>
      <c r="N673" s="4">
        <f t="shared" si="255"/>
        <v>64.710000000000036</v>
      </c>
      <c r="O673" s="6">
        <f t="shared" si="256"/>
        <v>1</v>
      </c>
      <c r="P673" s="4">
        <f t="shared" si="257"/>
        <v>368.30000000000018</v>
      </c>
      <c r="Q673" s="13"/>
      <c r="R673" s="13"/>
      <c r="S673" s="4">
        <f t="shared" si="248"/>
        <v>85.349999999999454</v>
      </c>
      <c r="T673" s="6">
        <f t="shared" si="252"/>
        <v>1.4647331388364535</v>
      </c>
      <c r="U673" s="4">
        <f t="shared" si="246"/>
        <v>-29.819999999999709</v>
      </c>
      <c r="V673" s="6">
        <f t="shared" si="253"/>
        <v>0.51175562038784883</v>
      </c>
      <c r="X673" s="4">
        <f t="shared" si="247"/>
        <v>-29.819999999999709</v>
      </c>
      <c r="Z673" s="4">
        <f t="shared" si="261"/>
        <v>85.349999999999454</v>
      </c>
      <c r="AA673" s="4">
        <f t="shared" si="262"/>
        <v>64.710000000000036</v>
      </c>
      <c r="AC673" s="4">
        <f t="shared" si="263"/>
        <v>29.710000000000036</v>
      </c>
      <c r="AD673" s="4">
        <f t="shared" si="259"/>
        <v>276.4399999999996</v>
      </c>
      <c r="AG673" s="4">
        <f t="shared" si="260"/>
        <v>25.539999999999964</v>
      </c>
      <c r="AH673" s="4">
        <f t="shared" si="240"/>
        <v>99.550000000000182</v>
      </c>
      <c r="AI673" s="4">
        <f t="shared" si="241"/>
        <v>47.840000000000146</v>
      </c>
      <c r="AK673" s="4">
        <f t="shared" si="242"/>
        <v>64.710000000000036</v>
      </c>
      <c r="AL673" s="4">
        <f t="shared" si="243"/>
        <v>-47.840000000000146</v>
      </c>
    </row>
    <row r="674" spans="1:38">
      <c r="A674" s="2">
        <f>Pairs!P674</f>
        <v>41136</v>
      </c>
      <c r="B674" s="5">
        <f>Pairs!Q674</f>
        <v>6953.01</v>
      </c>
      <c r="C674" s="5">
        <f>Pairs!R674</f>
        <v>6972.64</v>
      </c>
      <c r="D674" s="5">
        <f>Pairs!S674</f>
        <v>6910.39</v>
      </c>
      <c r="E674" s="5">
        <f>Pairs!T674</f>
        <v>6946.8</v>
      </c>
      <c r="F674" s="4">
        <f t="shared" si="244"/>
        <v>62.25</v>
      </c>
      <c r="G674" s="4">
        <f t="shared" si="258"/>
        <v>105.36416666666666</v>
      </c>
      <c r="H674" s="9">
        <f t="shared" si="245"/>
        <v>-27.590000000000146</v>
      </c>
      <c r="I674" s="4">
        <f t="shared" si="251"/>
        <v>-3.8699999999998909</v>
      </c>
      <c r="K674" s="16">
        <f t="shared" si="249"/>
        <v>0.57363622314943397</v>
      </c>
      <c r="L674" s="4">
        <f t="shared" si="250"/>
        <v>64.710000000000036</v>
      </c>
      <c r="M674" s="6">
        <f t="shared" si="254"/>
        <v>0.57363622314943397</v>
      </c>
      <c r="N674" s="4">
        <f t="shared" si="255"/>
        <v>64.710000000000036</v>
      </c>
      <c r="O674" s="6">
        <f t="shared" si="256"/>
        <v>0.74625218430975793</v>
      </c>
      <c r="P674" s="4">
        <f t="shared" si="257"/>
        <v>108.73000000000047</v>
      </c>
      <c r="Q674" s="13"/>
      <c r="R674" s="13"/>
      <c r="S674" s="4">
        <f t="shared" si="248"/>
        <v>-1.75</v>
      </c>
      <c r="T674" s="6">
        <f t="shared" si="252"/>
        <v>0.97295626641940969</v>
      </c>
      <c r="U674" s="4">
        <f t="shared" si="246"/>
        <v>64</v>
      </c>
      <c r="V674" s="6">
        <f t="shared" si="253"/>
        <v>1.0972029052697202E-2</v>
      </c>
      <c r="X674" s="4">
        <f t="shared" si="247"/>
        <v>-1.75</v>
      </c>
      <c r="Z674" s="4">
        <f t="shared" si="261"/>
        <v>64</v>
      </c>
      <c r="AA674" s="4">
        <f t="shared" si="262"/>
        <v>27.590000000000146</v>
      </c>
      <c r="AC674" s="4">
        <f t="shared" si="263"/>
        <v>-7.4099999999998545</v>
      </c>
      <c r="AD674" s="4">
        <f t="shared" si="259"/>
        <v>286.22999999999956</v>
      </c>
      <c r="AG674" s="4">
        <f t="shared" si="260"/>
        <v>19.630000000000109</v>
      </c>
      <c r="AH674" s="4">
        <f t="shared" si="240"/>
        <v>99.550000000000182</v>
      </c>
      <c r="AI674" s="4">
        <f t="shared" si="241"/>
        <v>47.840000000000146</v>
      </c>
      <c r="AK674" s="4">
        <f t="shared" si="242"/>
        <v>-47.840000000000146</v>
      </c>
      <c r="AL674" s="4">
        <f t="shared" si="243"/>
        <v>27.590000000000146</v>
      </c>
    </row>
    <row r="675" spans="1:38">
      <c r="A675" s="2">
        <f>Pairs!P675</f>
        <v>41137</v>
      </c>
      <c r="B675" s="5">
        <f>Pairs!Q675</f>
        <v>6958.39</v>
      </c>
      <c r="C675" s="5">
        <f>Pairs!R675</f>
        <v>7001.4</v>
      </c>
      <c r="D675" s="5">
        <f>Pairs!S675</f>
        <v>6929.43</v>
      </c>
      <c r="E675" s="5">
        <f>Pairs!T675</f>
        <v>6996.29</v>
      </c>
      <c r="F675" s="4">
        <f t="shared" si="244"/>
        <v>71.969999999999345</v>
      </c>
      <c r="G675" s="4">
        <f t="shared" si="258"/>
        <v>104.77749999999999</v>
      </c>
      <c r="H675" s="9">
        <f t="shared" si="245"/>
        <v>49.489999999999782</v>
      </c>
      <c r="I675" s="4">
        <f t="shared" si="251"/>
        <v>6.2600000000000362</v>
      </c>
      <c r="K675" s="16">
        <f t="shared" si="249"/>
        <v>1</v>
      </c>
      <c r="L675" s="4">
        <f t="shared" si="250"/>
        <v>86.609999999999673</v>
      </c>
      <c r="M675" s="6">
        <f t="shared" si="254"/>
        <v>1</v>
      </c>
      <c r="N675" s="4">
        <f t="shared" si="255"/>
        <v>86.609999999999673</v>
      </c>
      <c r="O675" s="6">
        <f t="shared" si="256"/>
        <v>1</v>
      </c>
      <c r="P675" s="4">
        <f t="shared" si="257"/>
        <v>86.609999999999673</v>
      </c>
      <c r="Q675" s="13"/>
      <c r="R675" s="13"/>
      <c r="S675" s="4">
        <f t="shared" si="248"/>
        <v>54.599999999999454</v>
      </c>
      <c r="T675" s="6">
        <f t="shared" si="252"/>
        <v>1.4174007108638431</v>
      </c>
      <c r="U675" s="4">
        <f t="shared" si="246"/>
        <v>17.369999999999891</v>
      </c>
      <c r="V675" s="6">
        <f t="shared" si="253"/>
        <v>0.3052078504095192</v>
      </c>
      <c r="X675" s="4">
        <f t="shared" si="247"/>
        <v>17.369999999999891</v>
      </c>
      <c r="Z675" s="4">
        <f t="shared" si="261"/>
        <v>54.599999999999454</v>
      </c>
      <c r="AA675" s="4">
        <f t="shared" si="262"/>
        <v>49.489999999999782</v>
      </c>
      <c r="AC675" s="4">
        <f t="shared" si="263"/>
        <v>14.489999999999782</v>
      </c>
      <c r="AD675" s="4">
        <f t="shared" si="259"/>
        <v>187.34999999999945</v>
      </c>
      <c r="AG675" s="4">
        <f t="shared" si="260"/>
        <v>28.960000000000036</v>
      </c>
      <c r="AH675" s="4">
        <f t="shared" si="240"/>
        <v>99.550000000000182</v>
      </c>
      <c r="AI675" s="4">
        <f t="shared" si="241"/>
        <v>47.840000000000146</v>
      </c>
      <c r="AK675" s="4">
        <f t="shared" si="242"/>
        <v>49.489999999999782</v>
      </c>
      <c r="AL675" s="4">
        <f t="shared" si="243"/>
        <v>-47.840000000000146</v>
      </c>
    </row>
    <row r="676" spans="1:38">
      <c r="A676" s="2">
        <f>Pairs!P676</f>
        <v>41138</v>
      </c>
      <c r="B676" s="5">
        <f>Pairs!Q676</f>
        <v>7011.37</v>
      </c>
      <c r="C676" s="5">
        <f>Pairs!R676</f>
        <v>7041.11</v>
      </c>
      <c r="D676" s="5">
        <f>Pairs!S676</f>
        <v>7000.85</v>
      </c>
      <c r="E676" s="5">
        <f>Pairs!T676</f>
        <v>7040.88</v>
      </c>
      <c r="F676" s="4">
        <f t="shared" si="244"/>
        <v>40.259999999999309</v>
      </c>
      <c r="G676" s="4">
        <f t="shared" si="258"/>
        <v>102.7816666666666</v>
      </c>
      <c r="H676" s="9">
        <f t="shared" si="245"/>
        <v>44.590000000000146</v>
      </c>
      <c r="I676" s="4">
        <f t="shared" si="251"/>
        <v>19.263999999999943</v>
      </c>
      <c r="K676" s="16">
        <f t="shared" si="249"/>
        <v>1</v>
      </c>
      <c r="L676" s="4">
        <f t="shared" si="250"/>
        <v>131.19999999999982</v>
      </c>
      <c r="M676" s="6">
        <f t="shared" si="254"/>
        <v>1</v>
      </c>
      <c r="N676" s="4">
        <f t="shared" si="255"/>
        <v>131.19999999999982</v>
      </c>
      <c r="O676" s="6">
        <f t="shared" si="256"/>
        <v>1</v>
      </c>
      <c r="P676" s="4">
        <f t="shared" si="257"/>
        <v>131.19999999999982</v>
      </c>
      <c r="Q676" s="13"/>
      <c r="R676" s="13"/>
      <c r="S676" s="4">
        <f t="shared" si="248"/>
        <v>44.819999999999709</v>
      </c>
      <c r="T676" s="6">
        <f t="shared" si="252"/>
        <v>1.5174922064426726</v>
      </c>
      <c r="U676" s="4">
        <f t="shared" si="246"/>
        <v>-4.5600000000004002</v>
      </c>
      <c r="V676" s="6">
        <f t="shared" si="253"/>
        <v>1.0526498094908256</v>
      </c>
      <c r="X676" s="4">
        <f t="shared" si="247"/>
        <v>-4.5600000000004002</v>
      </c>
      <c r="Z676" s="4">
        <f t="shared" si="261"/>
        <v>44.819999999999709</v>
      </c>
      <c r="AA676" s="4">
        <f t="shared" si="262"/>
        <v>44.590000000000146</v>
      </c>
      <c r="AC676" s="4">
        <f t="shared" si="263"/>
        <v>9.5900000000001455</v>
      </c>
      <c r="AD676" s="4">
        <f t="shared" si="259"/>
        <v>-3.0600000000004002</v>
      </c>
      <c r="AG676" s="4">
        <f t="shared" si="260"/>
        <v>10.519999999999527</v>
      </c>
      <c r="AH676" s="4">
        <f t="shared" si="240"/>
        <v>99.550000000000182</v>
      </c>
      <c r="AI676" s="4">
        <f t="shared" si="241"/>
        <v>47.840000000000146</v>
      </c>
      <c r="AK676" s="4">
        <f t="shared" si="242"/>
        <v>44.590000000000146</v>
      </c>
      <c r="AL676" s="4">
        <f t="shared" si="243"/>
        <v>-44.590000000000146</v>
      </c>
    </row>
    <row r="677" spans="1:38">
      <c r="A677" s="2">
        <f>Pairs!P677</f>
        <v>41141</v>
      </c>
      <c r="B677" s="5">
        <f>Pairs!Q677</f>
        <v>7037.02</v>
      </c>
      <c r="C677" s="5">
        <f>Pairs!R677</f>
        <v>7086.22</v>
      </c>
      <c r="D677" s="5">
        <f>Pairs!S677</f>
        <v>7008.97</v>
      </c>
      <c r="E677" s="5">
        <f>Pairs!T677</f>
        <v>7033.68</v>
      </c>
      <c r="F677" s="4">
        <f t="shared" si="244"/>
        <v>77.25</v>
      </c>
      <c r="G677" s="4">
        <f t="shared" si="258"/>
        <v>87.594166666666595</v>
      </c>
      <c r="H677" s="9">
        <f t="shared" si="245"/>
        <v>-7.1999999999998181</v>
      </c>
      <c r="I677" s="4">
        <f t="shared" si="251"/>
        <v>24.8</v>
      </c>
      <c r="K677" s="16">
        <f t="shared" si="249"/>
        <v>0.9234693877551039</v>
      </c>
      <c r="L677" s="4">
        <f t="shared" si="250"/>
        <v>94.079999999999927</v>
      </c>
      <c r="M677" s="6">
        <f t="shared" si="254"/>
        <v>0.94512195121951348</v>
      </c>
      <c r="N677" s="4">
        <f t="shared" si="255"/>
        <v>131.19999999999982</v>
      </c>
      <c r="O677" s="6">
        <f t="shared" si="256"/>
        <v>0.94512195121951348</v>
      </c>
      <c r="P677" s="4">
        <f t="shared" si="257"/>
        <v>131.19999999999982</v>
      </c>
      <c r="Q677" s="13"/>
      <c r="R677" s="13"/>
      <c r="S677" s="4">
        <f t="shared" si="248"/>
        <v>45.340000000000146</v>
      </c>
      <c r="T677" s="6">
        <f t="shared" si="252"/>
        <v>1.3455792682926846</v>
      </c>
      <c r="U677" s="4">
        <f t="shared" si="246"/>
        <v>31.909999999999854</v>
      </c>
      <c r="V677" s="6">
        <f t="shared" si="253"/>
        <v>0.75678353658536668</v>
      </c>
      <c r="X677" s="4">
        <f t="shared" si="247"/>
        <v>31.909999999999854</v>
      </c>
      <c r="Z677" s="4">
        <f t="shared" si="261"/>
        <v>45.340000000000146</v>
      </c>
      <c r="AA677" s="4">
        <f t="shared" si="262"/>
        <v>7.1999999999998181</v>
      </c>
      <c r="AC677" s="4">
        <f t="shared" si="263"/>
        <v>-27.800000000000182</v>
      </c>
      <c r="AD677" s="4">
        <f t="shared" si="259"/>
        <v>-48.920000000000982</v>
      </c>
      <c r="AG677" s="4">
        <f t="shared" si="260"/>
        <v>28.050000000000182</v>
      </c>
      <c r="AH677" s="4">
        <f t="shared" si="240"/>
        <v>99.550000000000182</v>
      </c>
      <c r="AI677" s="4">
        <f t="shared" si="241"/>
        <v>47.840000000000146</v>
      </c>
      <c r="AK677" s="4">
        <f t="shared" si="242"/>
        <v>-7.1999999999998181</v>
      </c>
      <c r="AL677" s="4">
        <f t="shared" si="243"/>
        <v>7.1999999999998181</v>
      </c>
    </row>
    <row r="678" spans="1:38">
      <c r="A678" s="2">
        <f>Pairs!P678</f>
        <v>41142</v>
      </c>
      <c r="B678" s="5">
        <f>Pairs!Q678</f>
        <v>7048.79</v>
      </c>
      <c r="C678" s="5">
        <f>Pairs!R678</f>
        <v>7105.43</v>
      </c>
      <c r="D678" s="5">
        <f>Pairs!S678</f>
        <v>7041.73</v>
      </c>
      <c r="E678" s="5">
        <f>Pairs!T678</f>
        <v>7089.32</v>
      </c>
      <c r="F678" s="4">
        <f t="shared" si="244"/>
        <v>63.700000000000728</v>
      </c>
      <c r="G678" s="4">
        <f t="shared" si="258"/>
        <v>71.620833333333323</v>
      </c>
      <c r="H678" s="9">
        <f t="shared" si="245"/>
        <v>55.639999999999418</v>
      </c>
      <c r="I678" s="4">
        <f t="shared" si="251"/>
        <v>22.985999999999876</v>
      </c>
      <c r="K678" s="16">
        <f t="shared" si="249"/>
        <v>1</v>
      </c>
      <c r="L678" s="4">
        <f t="shared" si="250"/>
        <v>142.51999999999953</v>
      </c>
      <c r="M678" s="6">
        <f t="shared" si="254"/>
        <v>1</v>
      </c>
      <c r="N678" s="4">
        <f t="shared" si="255"/>
        <v>179.63999999999942</v>
      </c>
      <c r="O678" s="6">
        <f t="shared" si="256"/>
        <v>1</v>
      </c>
      <c r="P678" s="4">
        <f t="shared" si="257"/>
        <v>179.63999999999942</v>
      </c>
      <c r="Q678" s="13"/>
      <c r="R678" s="13"/>
      <c r="S678" s="4">
        <f t="shared" si="248"/>
        <v>71.75</v>
      </c>
      <c r="T678" s="6">
        <f t="shared" si="252"/>
        <v>1.6861181972789141</v>
      </c>
      <c r="U678" s="4">
        <f t="shared" si="246"/>
        <v>-8.0499999999992724</v>
      </c>
      <c r="V678" s="6">
        <f t="shared" si="253"/>
        <v>1.0090348639455724</v>
      </c>
      <c r="X678" s="4">
        <f t="shared" si="247"/>
        <v>-8.0499999999992724</v>
      </c>
      <c r="Z678" s="4">
        <f t="shared" si="261"/>
        <v>71.75</v>
      </c>
      <c r="AA678" s="4">
        <f t="shared" si="262"/>
        <v>55.639999999999418</v>
      </c>
      <c r="AC678" s="4">
        <f t="shared" si="263"/>
        <v>20.639999999999418</v>
      </c>
      <c r="AD678" s="4">
        <f t="shared" si="259"/>
        <v>-42.510000000001128</v>
      </c>
      <c r="AG678" s="4">
        <f t="shared" si="260"/>
        <v>7.0600000000004002</v>
      </c>
      <c r="AH678" s="4">
        <f t="shared" si="240"/>
        <v>99.550000000000182</v>
      </c>
      <c r="AI678" s="4">
        <f t="shared" si="241"/>
        <v>47.840000000000146</v>
      </c>
      <c r="AK678" s="4">
        <f t="shared" si="242"/>
        <v>55.639999999999418</v>
      </c>
      <c r="AL678" s="4">
        <f t="shared" si="243"/>
        <v>-47.840000000000146</v>
      </c>
    </row>
    <row r="679" spans="1:38">
      <c r="A679" s="2">
        <f>Pairs!P679</f>
        <v>41143</v>
      </c>
      <c r="B679" s="5">
        <f>Pairs!Q679</f>
        <v>7048.3</v>
      </c>
      <c r="C679" s="5">
        <f>Pairs!R679</f>
        <v>7051.77</v>
      </c>
      <c r="D679" s="5">
        <f>Pairs!S679</f>
        <v>7005.26</v>
      </c>
      <c r="E679" s="5">
        <f>Pairs!T679</f>
        <v>7017.75</v>
      </c>
      <c r="F679" s="4">
        <f t="shared" si="244"/>
        <v>46.510000000000218</v>
      </c>
      <c r="G679" s="4">
        <f t="shared" si="258"/>
        <v>67.376666666666708</v>
      </c>
      <c r="H679" s="9">
        <f t="shared" si="245"/>
        <v>-71.569999999999709</v>
      </c>
      <c r="I679" s="4">
        <f t="shared" si="251"/>
        <v>14.189999999999964</v>
      </c>
      <c r="K679" s="16">
        <f t="shared" si="249"/>
        <v>0.23067827582500372</v>
      </c>
      <c r="L679" s="4">
        <f t="shared" si="250"/>
        <v>93.029999999999745</v>
      </c>
      <c r="M679" s="6">
        <f t="shared" si="254"/>
        <v>0.49782486668537784</v>
      </c>
      <c r="N679" s="4">
        <f t="shared" si="255"/>
        <v>142.51999999999953</v>
      </c>
      <c r="O679" s="6">
        <f t="shared" si="256"/>
        <v>0.6015920730349591</v>
      </c>
      <c r="P679" s="4">
        <f t="shared" si="257"/>
        <v>179.63999999999942</v>
      </c>
      <c r="Q679" s="13"/>
      <c r="R679" s="13"/>
      <c r="S679" s="4">
        <f t="shared" si="248"/>
        <v>-37.549999999999272</v>
      </c>
      <c r="T679" s="6">
        <f t="shared" si="252"/>
        <v>0.73652820656750351</v>
      </c>
      <c r="U679" s="4">
        <f t="shared" si="246"/>
        <v>84.059999999999491</v>
      </c>
      <c r="V679" s="6">
        <f t="shared" si="253"/>
        <v>0.41018804378333029</v>
      </c>
      <c r="X679" s="4">
        <f t="shared" si="247"/>
        <v>-37.549999999999272</v>
      </c>
      <c r="Z679" s="4">
        <f t="shared" si="261"/>
        <v>84.059999999999491</v>
      </c>
      <c r="AA679" s="4">
        <f t="shared" si="262"/>
        <v>71.569999999999709</v>
      </c>
      <c r="AC679" s="4">
        <f t="shared" si="263"/>
        <v>36.569999999999709</v>
      </c>
      <c r="AD679" s="4">
        <f t="shared" si="259"/>
        <v>27.259999999998399</v>
      </c>
      <c r="AG679" s="4">
        <f t="shared" si="260"/>
        <v>3.4700000000002547</v>
      </c>
      <c r="AH679" s="4">
        <f t="shared" si="240"/>
        <v>99.550000000000182</v>
      </c>
      <c r="AI679" s="4">
        <f t="shared" si="241"/>
        <v>47.840000000000146</v>
      </c>
      <c r="AK679" s="4">
        <f t="shared" si="242"/>
        <v>-47.840000000000146</v>
      </c>
      <c r="AL679" s="4">
        <f t="shared" si="243"/>
        <v>71.569999999999709</v>
      </c>
    </row>
    <row r="680" spans="1:38">
      <c r="A680" s="2">
        <f>Pairs!P680</f>
        <v>41144</v>
      </c>
      <c r="B680" s="5">
        <f>Pairs!Q680</f>
        <v>7065.99</v>
      </c>
      <c r="C680" s="5">
        <f>Pairs!R680</f>
        <v>7080.74</v>
      </c>
      <c r="D680" s="5">
        <f>Pairs!S680</f>
        <v>6923.07</v>
      </c>
      <c r="E680" s="5">
        <f>Pairs!T680</f>
        <v>6949.57</v>
      </c>
      <c r="F680" s="4">
        <f t="shared" si="244"/>
        <v>157.67000000000007</v>
      </c>
      <c r="G680" s="4">
        <f t="shared" si="258"/>
        <v>74.118333333333339</v>
      </c>
      <c r="H680" s="9">
        <f t="shared" si="245"/>
        <v>-68.180000000000291</v>
      </c>
      <c r="I680" s="4">
        <f t="shared" si="251"/>
        <v>-9.3440000000000509</v>
      </c>
      <c r="K680" s="16">
        <f t="shared" si="249"/>
        <v>0</v>
      </c>
      <c r="L680" s="4">
        <f t="shared" si="250"/>
        <v>139.75</v>
      </c>
      <c r="M680" s="6">
        <f t="shared" si="254"/>
        <v>1.943586865001078E-2</v>
      </c>
      <c r="N680" s="4">
        <f t="shared" si="255"/>
        <v>142.51999999999953</v>
      </c>
      <c r="O680" s="6">
        <f t="shared" si="256"/>
        <v>0.22205522155421703</v>
      </c>
      <c r="P680" s="4">
        <f t="shared" si="257"/>
        <v>179.63999999999942</v>
      </c>
      <c r="Q680" s="13"/>
      <c r="R680" s="13"/>
      <c r="S680" s="4">
        <f t="shared" si="248"/>
        <v>62.989999999999782</v>
      </c>
      <c r="T680" s="6">
        <f t="shared" si="252"/>
        <v>0.90777168655272544</v>
      </c>
      <c r="U680" s="4">
        <f t="shared" si="246"/>
        <v>94.680000000000291</v>
      </c>
      <c r="V680" s="6">
        <f t="shared" si="253"/>
        <v>-0.78705793829947823</v>
      </c>
      <c r="X680" s="4">
        <f t="shared" si="247"/>
        <v>62.989999999999782</v>
      </c>
      <c r="Z680" s="4">
        <f t="shared" si="261"/>
        <v>94.680000000000291</v>
      </c>
      <c r="AA680" s="4">
        <f t="shared" si="262"/>
        <v>68.180000000000291</v>
      </c>
      <c r="AC680" s="4">
        <f t="shared" si="263"/>
        <v>33.180000000000291</v>
      </c>
      <c r="AD680" s="4">
        <f t="shared" si="259"/>
        <v>94.279999999998836</v>
      </c>
      <c r="AG680" s="4">
        <f t="shared" si="260"/>
        <v>14.75</v>
      </c>
      <c r="AH680" s="4">
        <f t="shared" si="240"/>
        <v>99.550000000000182</v>
      </c>
      <c r="AI680" s="4">
        <f t="shared" si="241"/>
        <v>47.840000000000146</v>
      </c>
      <c r="AK680" s="4">
        <f t="shared" si="242"/>
        <v>-47.840000000000146</v>
      </c>
      <c r="AL680" s="4">
        <f t="shared" si="243"/>
        <v>-47.840000000000146</v>
      </c>
    </row>
    <row r="681" spans="1:38">
      <c r="A681" s="2">
        <f>Pairs!P681</f>
        <v>41145</v>
      </c>
      <c r="B681" s="5">
        <f>Pairs!Q681</f>
        <v>6957.6</v>
      </c>
      <c r="C681" s="5">
        <f>Pairs!R681</f>
        <v>6990.07</v>
      </c>
      <c r="D681" s="5">
        <f>Pairs!S681</f>
        <v>6885.98</v>
      </c>
      <c r="E681" s="5">
        <f>Pairs!T681</f>
        <v>6971.07</v>
      </c>
      <c r="F681" s="4">
        <f t="shared" si="244"/>
        <v>104.09000000000015</v>
      </c>
      <c r="G681" s="4">
        <f t="shared" si="258"/>
        <v>77.887500000000045</v>
      </c>
      <c r="H681" s="9">
        <f t="shared" si="245"/>
        <v>21.5</v>
      </c>
      <c r="I681" s="4">
        <f t="shared" si="251"/>
        <v>-13.96200000000008</v>
      </c>
      <c r="K681" s="16">
        <f t="shared" si="249"/>
        <v>0.15384615384615385</v>
      </c>
      <c r="L681" s="4">
        <f t="shared" si="250"/>
        <v>139.75</v>
      </c>
      <c r="M681" s="6">
        <f t="shared" si="254"/>
        <v>0.15384615384615385</v>
      </c>
      <c r="N681" s="4">
        <f t="shared" si="255"/>
        <v>139.75</v>
      </c>
      <c r="O681" s="6">
        <f t="shared" si="256"/>
        <v>0.17029188885770144</v>
      </c>
      <c r="P681" s="4">
        <f t="shared" si="257"/>
        <v>142.51999999999953</v>
      </c>
      <c r="Q681" s="13"/>
      <c r="R681" s="13"/>
      <c r="S681" s="4">
        <f t="shared" si="248"/>
        <v>40.5</v>
      </c>
      <c r="T681" s="6">
        <f t="shared" si="252"/>
        <v>0.28980322003577819</v>
      </c>
      <c r="U681" s="4">
        <f t="shared" si="246"/>
        <v>63.590000000000146</v>
      </c>
      <c r="V681" s="6">
        <f t="shared" si="253"/>
        <v>-0.45502683363148583</v>
      </c>
      <c r="X681" s="4">
        <f t="shared" si="247"/>
        <v>40.5</v>
      </c>
      <c r="Z681" s="4">
        <f t="shared" si="261"/>
        <v>63.590000000000146</v>
      </c>
      <c r="AA681" s="4">
        <f t="shared" si="262"/>
        <v>21.5</v>
      </c>
      <c r="AC681" s="4">
        <f t="shared" si="263"/>
        <v>-13.5</v>
      </c>
      <c r="AD681" s="4">
        <f t="shared" si="259"/>
        <v>95.349999999999454</v>
      </c>
      <c r="AG681" s="4">
        <f t="shared" si="260"/>
        <v>32.469999999999345</v>
      </c>
      <c r="AH681" s="4">
        <f t="shared" si="240"/>
        <v>99.550000000000182</v>
      </c>
      <c r="AI681" s="4">
        <f t="shared" si="241"/>
        <v>47.840000000000146</v>
      </c>
      <c r="AK681" s="4">
        <f t="shared" si="242"/>
        <v>-47.840000000000146</v>
      </c>
      <c r="AL681" s="4">
        <f t="shared" si="243"/>
        <v>-21.5</v>
      </c>
    </row>
    <row r="682" spans="1:38">
      <c r="A682" s="2">
        <f>Pairs!P682</f>
        <v>41148</v>
      </c>
      <c r="B682" s="5">
        <f>Pairs!Q682</f>
        <v>6960.02</v>
      </c>
      <c r="C682" s="5">
        <f>Pairs!R682</f>
        <v>7049.48</v>
      </c>
      <c r="D682" s="5">
        <f>Pairs!S682</f>
        <v>6946.08</v>
      </c>
      <c r="E682" s="5">
        <f>Pairs!T682</f>
        <v>7047.45</v>
      </c>
      <c r="F682" s="4">
        <f t="shared" si="244"/>
        <v>103.39999999999964</v>
      </c>
      <c r="G682" s="4">
        <f t="shared" si="258"/>
        <v>78.365833333333356</v>
      </c>
      <c r="H682" s="9">
        <f t="shared" si="245"/>
        <v>76.380000000000109</v>
      </c>
      <c r="I682" s="4">
        <f t="shared" si="251"/>
        <v>2.7539999999999054</v>
      </c>
      <c r="K682" s="16">
        <f t="shared" si="249"/>
        <v>0.70039355992844443</v>
      </c>
      <c r="L682" s="4">
        <f t="shared" si="250"/>
        <v>139.75</v>
      </c>
      <c r="M682" s="6">
        <f t="shared" si="254"/>
        <v>0.70039355992844443</v>
      </c>
      <c r="N682" s="4">
        <f t="shared" si="255"/>
        <v>139.75</v>
      </c>
      <c r="O682" s="6">
        <f t="shared" si="256"/>
        <v>0.70621667134437249</v>
      </c>
      <c r="P682" s="4">
        <f t="shared" si="257"/>
        <v>142.51999999999953</v>
      </c>
      <c r="Q682" s="13"/>
      <c r="R682" s="13"/>
      <c r="S682" s="4">
        <f t="shared" si="248"/>
        <v>78.409999999999854</v>
      </c>
      <c r="T682" s="6">
        <f t="shared" si="252"/>
        <v>0.71491949910554453</v>
      </c>
      <c r="U682" s="4">
        <f t="shared" si="246"/>
        <v>24.989999999999782</v>
      </c>
      <c r="V682" s="6">
        <f t="shared" si="253"/>
        <v>-2.4973166368513645E-2</v>
      </c>
      <c r="X682" s="4">
        <f t="shared" si="247"/>
        <v>24.989999999999782</v>
      </c>
      <c r="Z682" s="4">
        <f t="shared" si="261"/>
        <v>78.409999999999854</v>
      </c>
      <c r="AA682" s="4">
        <f t="shared" si="262"/>
        <v>76.380000000000109</v>
      </c>
      <c r="AC682" s="4">
        <f t="shared" si="263"/>
        <v>41.380000000000109</v>
      </c>
      <c r="AD682" s="4">
        <f t="shared" si="259"/>
        <v>136.84999999999945</v>
      </c>
      <c r="AG682" s="4">
        <f t="shared" si="260"/>
        <v>13.940000000000509</v>
      </c>
      <c r="AH682" s="4">
        <f t="shared" si="240"/>
        <v>99.550000000000182</v>
      </c>
      <c r="AI682" s="4">
        <f t="shared" si="241"/>
        <v>47.840000000000146</v>
      </c>
      <c r="AK682" s="4">
        <f t="shared" si="242"/>
        <v>76.380000000000109</v>
      </c>
      <c r="AL682" s="4">
        <f t="shared" si="243"/>
        <v>-47.840000000000146</v>
      </c>
    </row>
    <row r="683" spans="1:38">
      <c r="A683" s="2">
        <f>Pairs!P683</f>
        <v>41149</v>
      </c>
      <c r="B683" s="5">
        <f>Pairs!Q683</f>
        <v>7004.05</v>
      </c>
      <c r="C683" s="5">
        <f>Pairs!R683</f>
        <v>7031.16</v>
      </c>
      <c r="D683" s="5">
        <f>Pairs!S683</f>
        <v>6976.01</v>
      </c>
      <c r="E683" s="5">
        <f>Pairs!T683</f>
        <v>7002.68</v>
      </c>
      <c r="F683" s="4">
        <f t="shared" si="244"/>
        <v>55.149999999999636</v>
      </c>
      <c r="G683" s="4">
        <f t="shared" si="258"/>
        <v>77.671666666666624</v>
      </c>
      <c r="H683" s="9">
        <f t="shared" si="245"/>
        <v>-44.769999999999527</v>
      </c>
      <c r="I683" s="4">
        <f t="shared" si="251"/>
        <v>-17.327999999999882</v>
      </c>
      <c r="K683" s="16">
        <f t="shared" si="249"/>
        <v>0.54260318757662973</v>
      </c>
      <c r="L683" s="4">
        <f t="shared" si="250"/>
        <v>97.880000000000109</v>
      </c>
      <c r="M683" s="6">
        <f t="shared" si="254"/>
        <v>0.38003577817531725</v>
      </c>
      <c r="N683" s="4">
        <f t="shared" si="255"/>
        <v>139.75</v>
      </c>
      <c r="O683" s="6">
        <f t="shared" si="256"/>
        <v>0.38003577817531725</v>
      </c>
      <c r="P683" s="4">
        <f t="shared" si="257"/>
        <v>139.75</v>
      </c>
      <c r="Q683" s="13"/>
      <c r="R683" s="13"/>
      <c r="S683" s="4">
        <f t="shared" si="248"/>
        <v>-16.289999999999964</v>
      </c>
      <c r="T683" s="6">
        <f t="shared" si="252"/>
        <v>0.58382826475849836</v>
      </c>
      <c r="U683" s="4">
        <f t="shared" si="246"/>
        <v>71.4399999999996</v>
      </c>
      <c r="V683" s="6">
        <f t="shared" si="253"/>
        <v>0.18919499105545981</v>
      </c>
      <c r="X683" s="4">
        <f t="shared" si="247"/>
        <v>-16.289999999999964</v>
      </c>
      <c r="Z683" s="4">
        <f t="shared" si="261"/>
        <v>71.4399999999996</v>
      </c>
      <c r="AA683" s="4">
        <f t="shared" si="262"/>
        <v>44.769999999999527</v>
      </c>
      <c r="AC683" s="4">
        <f t="shared" si="263"/>
        <v>9.7699999999995271</v>
      </c>
      <c r="AD683" s="4">
        <f t="shared" si="259"/>
        <v>116.90999999999894</v>
      </c>
      <c r="AG683" s="4">
        <f t="shared" si="260"/>
        <v>27.109999999999673</v>
      </c>
      <c r="AH683" s="4">
        <f t="shared" si="240"/>
        <v>99.550000000000182</v>
      </c>
      <c r="AI683" s="4">
        <f t="shared" si="241"/>
        <v>47.840000000000146</v>
      </c>
      <c r="AK683" s="4">
        <f t="shared" si="242"/>
        <v>-47.840000000000146</v>
      </c>
      <c r="AL683" s="4">
        <f t="shared" si="243"/>
        <v>44.769999999999527</v>
      </c>
    </row>
    <row r="684" spans="1:38">
      <c r="A684" s="2">
        <f>Pairs!P684</f>
        <v>41150</v>
      </c>
      <c r="B684" s="5">
        <f>Pairs!Q684</f>
        <v>7003.02</v>
      </c>
      <c r="C684" s="5">
        <f>Pairs!R684</f>
        <v>7029.8</v>
      </c>
      <c r="D684" s="5">
        <f>Pairs!S684</f>
        <v>6945.71</v>
      </c>
      <c r="E684" s="5">
        <f>Pairs!T684</f>
        <v>7010.57</v>
      </c>
      <c r="F684" s="4">
        <f t="shared" si="244"/>
        <v>84.090000000000146</v>
      </c>
      <c r="G684" s="4">
        <f t="shared" si="258"/>
        <v>76.82249999999992</v>
      </c>
      <c r="H684" s="9">
        <f t="shared" si="245"/>
        <v>7.8899999999994179</v>
      </c>
      <c r="I684" s="4">
        <f t="shared" si="251"/>
        <v>-1.4360000000000581</v>
      </c>
      <c r="K684" s="16">
        <f t="shared" si="249"/>
        <v>0.62321209644462539</v>
      </c>
      <c r="L684" s="4">
        <f t="shared" si="250"/>
        <v>97.880000000000109</v>
      </c>
      <c r="M684" s="6">
        <f t="shared" si="254"/>
        <v>0.43649373881932019</v>
      </c>
      <c r="N684" s="4">
        <f t="shared" si="255"/>
        <v>139.75</v>
      </c>
      <c r="O684" s="6">
        <f t="shared" si="256"/>
        <v>0.43649373881932019</v>
      </c>
      <c r="P684" s="4">
        <f t="shared" si="257"/>
        <v>139.75</v>
      </c>
      <c r="Q684" s="13"/>
      <c r="R684" s="13"/>
      <c r="S684" s="4">
        <f t="shared" si="248"/>
        <v>27.119999999999891</v>
      </c>
      <c r="T684" s="6">
        <f t="shared" si="252"/>
        <v>0.81967715570086208</v>
      </c>
      <c r="U684" s="4">
        <f t="shared" si="246"/>
        <v>56.970000000000255</v>
      </c>
      <c r="V684" s="6">
        <f t="shared" si="253"/>
        <v>-3.9436044135672949E-2</v>
      </c>
      <c r="X684" s="4">
        <f t="shared" si="247"/>
        <v>27.119999999999891</v>
      </c>
      <c r="Z684" s="4">
        <f t="shared" si="261"/>
        <v>56.970000000000255</v>
      </c>
      <c r="AA684" s="4">
        <f t="shared" si="262"/>
        <v>7.8899999999994179</v>
      </c>
      <c r="AC684" s="4">
        <f t="shared" si="263"/>
        <v>-27.110000000000582</v>
      </c>
      <c r="AD684" s="4">
        <f t="shared" si="259"/>
        <v>97.209999999998217</v>
      </c>
      <c r="AG684" s="4">
        <f t="shared" si="260"/>
        <v>26.779999999999745</v>
      </c>
      <c r="AH684" s="4">
        <f t="shared" si="240"/>
        <v>99.550000000000182</v>
      </c>
      <c r="AI684" s="4">
        <f t="shared" si="241"/>
        <v>47.840000000000146</v>
      </c>
      <c r="AK684" s="4">
        <f t="shared" si="242"/>
        <v>-47.840000000000146</v>
      </c>
      <c r="AL684" s="4">
        <f t="shared" si="243"/>
        <v>-7.8899999999994179</v>
      </c>
    </row>
    <row r="685" spans="1:38">
      <c r="A685" s="2">
        <f>Pairs!P685</f>
        <v>41151</v>
      </c>
      <c r="B685" s="5">
        <f>Pairs!Q685</f>
        <v>6962.29</v>
      </c>
      <c r="C685" s="5">
        <f>Pairs!R685</f>
        <v>6978.5</v>
      </c>
      <c r="D685" s="5">
        <f>Pairs!S685</f>
        <v>6871</v>
      </c>
      <c r="E685" s="5">
        <f>Pairs!T685</f>
        <v>6895.49</v>
      </c>
      <c r="F685" s="4">
        <f t="shared" si="244"/>
        <v>107.5</v>
      </c>
      <c r="G685" s="4">
        <f t="shared" si="258"/>
        <v>81.153333333333265</v>
      </c>
      <c r="H685" s="9">
        <f t="shared" si="245"/>
        <v>-115.07999999999993</v>
      </c>
      <c r="I685" s="4">
        <f t="shared" si="251"/>
        <v>-10.815999999999985</v>
      </c>
      <c r="K685" s="16">
        <f t="shared" si="249"/>
        <v>0</v>
      </c>
      <c r="L685" s="4">
        <f t="shared" si="250"/>
        <v>151.96000000000004</v>
      </c>
      <c r="M685" s="6">
        <f t="shared" si="254"/>
        <v>0</v>
      </c>
      <c r="N685" s="4">
        <f t="shared" si="255"/>
        <v>151.96000000000004</v>
      </c>
      <c r="O685" s="6">
        <f t="shared" si="256"/>
        <v>0</v>
      </c>
      <c r="P685" s="4">
        <f t="shared" si="257"/>
        <v>193.82999999999993</v>
      </c>
      <c r="Q685" s="13"/>
      <c r="R685" s="13"/>
      <c r="S685" s="4">
        <f t="shared" si="248"/>
        <v>-32.069999999999709</v>
      </c>
      <c r="T685" s="6">
        <f t="shared" si="252"/>
        <v>0.29556599918267529</v>
      </c>
      <c r="U685" s="4">
        <f t="shared" si="246"/>
        <v>139.56999999999971</v>
      </c>
      <c r="V685" s="6">
        <f t="shared" si="253"/>
        <v>-0.80271761340416448</v>
      </c>
      <c r="X685" s="4">
        <f t="shared" si="247"/>
        <v>-32.069999999999709</v>
      </c>
      <c r="Z685" s="4">
        <f t="shared" si="261"/>
        <v>139.56999999999971</v>
      </c>
      <c r="AA685" s="4">
        <f t="shared" si="262"/>
        <v>115.07999999999993</v>
      </c>
      <c r="AC685" s="4">
        <f t="shared" si="263"/>
        <v>80.079999999999927</v>
      </c>
      <c r="AD685" s="4">
        <f t="shared" si="259"/>
        <v>162.79999999999836</v>
      </c>
      <c r="AG685" s="4">
        <f t="shared" si="260"/>
        <v>16.210000000000036</v>
      </c>
      <c r="AH685" s="4">
        <f t="shared" si="240"/>
        <v>99.550000000000182</v>
      </c>
      <c r="AI685" s="4">
        <f t="shared" si="241"/>
        <v>47.840000000000146</v>
      </c>
      <c r="AK685" s="4">
        <f t="shared" si="242"/>
        <v>-47.840000000000146</v>
      </c>
      <c r="AL685" s="4">
        <f t="shared" si="243"/>
        <v>115.07999999999993</v>
      </c>
    </row>
    <row r="686" spans="1:38">
      <c r="A686" s="2">
        <f>Pairs!P686</f>
        <v>41152</v>
      </c>
      <c r="B686" s="5">
        <f>Pairs!Q686</f>
        <v>6897.73</v>
      </c>
      <c r="C686" s="5">
        <f>Pairs!R686</f>
        <v>7011.45</v>
      </c>
      <c r="D686" s="5">
        <f>Pairs!S686</f>
        <v>6889.79</v>
      </c>
      <c r="E686" s="5">
        <f>Pairs!T686</f>
        <v>6970.79</v>
      </c>
      <c r="F686" s="4">
        <f t="shared" si="244"/>
        <v>121.65999999999985</v>
      </c>
      <c r="G686" s="4">
        <f t="shared" si="258"/>
        <v>86.104166666666586</v>
      </c>
      <c r="H686" s="9">
        <f t="shared" si="245"/>
        <v>75.300000000000182</v>
      </c>
      <c r="I686" s="4">
        <f t="shared" si="251"/>
        <v>-5.599999999994907E-2</v>
      </c>
      <c r="K686" s="16">
        <f t="shared" si="249"/>
        <v>0.49552513819426275</v>
      </c>
      <c r="L686" s="4">
        <f t="shared" si="250"/>
        <v>151.96000000000004</v>
      </c>
      <c r="M686" s="6">
        <f t="shared" si="254"/>
        <v>0.49552513819426275</v>
      </c>
      <c r="N686" s="4">
        <f t="shared" si="255"/>
        <v>151.96000000000004</v>
      </c>
      <c r="O686" s="6">
        <f t="shared" si="256"/>
        <v>0.38848475468193888</v>
      </c>
      <c r="P686" s="4">
        <f t="shared" si="257"/>
        <v>193.82999999999993</v>
      </c>
      <c r="Q686" s="13"/>
      <c r="R686" s="13"/>
      <c r="S686" s="4">
        <f t="shared" si="248"/>
        <v>115.96000000000004</v>
      </c>
      <c r="T686" s="6">
        <f t="shared" si="252"/>
        <v>0.76309555146091079</v>
      </c>
      <c r="U686" s="4">
        <f t="shared" si="246"/>
        <v>5.6999999999998181</v>
      </c>
      <c r="V686" s="6">
        <f t="shared" si="253"/>
        <v>-3.7509871018687919E-2</v>
      </c>
      <c r="X686" s="4">
        <f t="shared" si="247"/>
        <v>5.6999999999998181</v>
      </c>
      <c r="Z686" s="4">
        <f t="shared" si="261"/>
        <v>115.96000000000004</v>
      </c>
      <c r="AA686" s="4">
        <f t="shared" si="262"/>
        <v>75.300000000000182</v>
      </c>
      <c r="AC686" s="4">
        <f t="shared" si="263"/>
        <v>40.300000000000182</v>
      </c>
      <c r="AD686" s="4">
        <f t="shared" si="259"/>
        <v>193.5099999999984</v>
      </c>
      <c r="AG686" s="4">
        <f t="shared" si="260"/>
        <v>7.9399999999995998</v>
      </c>
      <c r="AH686" s="4">
        <f t="shared" si="240"/>
        <v>99.550000000000182</v>
      </c>
      <c r="AI686" s="4">
        <f t="shared" si="241"/>
        <v>40.800000000000182</v>
      </c>
      <c r="AK686" s="4">
        <f t="shared" si="242"/>
        <v>75.300000000000182</v>
      </c>
      <c r="AL686" s="4">
        <f t="shared" si="243"/>
        <v>-40.800000000000182</v>
      </c>
    </row>
    <row r="687" spans="1:38">
      <c r="A687" s="2">
        <f>Pairs!P687</f>
        <v>41155</v>
      </c>
      <c r="B687" s="5">
        <f>Pairs!Q687</f>
        <v>6946.61</v>
      </c>
      <c r="C687" s="5">
        <f>Pairs!R687</f>
        <v>7016.31</v>
      </c>
      <c r="D687" s="5">
        <f>Pairs!S687</f>
        <v>6944.25</v>
      </c>
      <c r="E687" s="5">
        <f>Pairs!T687</f>
        <v>7014.83</v>
      </c>
      <c r="F687" s="4">
        <f t="shared" si="244"/>
        <v>72.0600000000004</v>
      </c>
      <c r="G687" s="4">
        <f t="shared" si="258"/>
        <v>86.111666666666679</v>
      </c>
      <c r="H687" s="9">
        <f t="shared" si="245"/>
        <v>44.039999999999964</v>
      </c>
      <c r="I687" s="4">
        <f t="shared" si="251"/>
        <v>-6.5239999999999778</v>
      </c>
      <c r="K687" s="16">
        <f t="shared" si="249"/>
        <v>1</v>
      </c>
      <c r="L687" s="4">
        <f t="shared" si="250"/>
        <v>119.34000000000015</v>
      </c>
      <c r="M687" s="6">
        <f t="shared" si="254"/>
        <v>0.78533824690708154</v>
      </c>
      <c r="N687" s="4">
        <f t="shared" si="255"/>
        <v>151.96000000000004</v>
      </c>
      <c r="O687" s="6">
        <f t="shared" si="256"/>
        <v>0.78533824690708154</v>
      </c>
      <c r="P687" s="4">
        <f t="shared" si="257"/>
        <v>151.96000000000004</v>
      </c>
      <c r="Q687" s="13"/>
      <c r="R687" s="13"/>
      <c r="S687" s="4">
        <f t="shared" si="248"/>
        <v>45.520000000000437</v>
      </c>
      <c r="T687" s="6">
        <f t="shared" si="252"/>
        <v>0.79507765201369174</v>
      </c>
      <c r="U687" s="4">
        <f t="shared" si="246"/>
        <v>26.539999999999964</v>
      </c>
      <c r="V687" s="6">
        <f t="shared" si="253"/>
        <v>0.32087391418794553</v>
      </c>
      <c r="X687" s="4">
        <f t="shared" si="247"/>
        <v>26.539999999999964</v>
      </c>
      <c r="Z687" s="4">
        <f t="shared" si="261"/>
        <v>45.520000000000437</v>
      </c>
      <c r="AA687" s="4">
        <f t="shared" si="262"/>
        <v>44.039999999999964</v>
      </c>
      <c r="AC687" s="4">
        <f t="shared" si="263"/>
        <v>9.0399999999999636</v>
      </c>
      <c r="AD687" s="4">
        <f t="shared" si="259"/>
        <v>230.34999999999854</v>
      </c>
      <c r="AG687" s="4">
        <f t="shared" si="260"/>
        <v>2.3599999999996726</v>
      </c>
      <c r="AH687" s="4">
        <f t="shared" si="240"/>
        <v>99.550000000000182</v>
      </c>
      <c r="AI687" s="4">
        <f t="shared" si="241"/>
        <v>40.800000000000182</v>
      </c>
      <c r="AK687" s="4">
        <f t="shared" si="242"/>
        <v>44.039999999999964</v>
      </c>
      <c r="AL687" s="4">
        <f t="shared" si="243"/>
        <v>-40.800000000000182</v>
      </c>
    </row>
    <row r="688" spans="1:38">
      <c r="A688" s="2">
        <f>Pairs!P688</f>
        <v>41156</v>
      </c>
      <c r="B688" s="5">
        <f>Pairs!Q688</f>
        <v>7012.99</v>
      </c>
      <c r="C688" s="5">
        <f>Pairs!R688</f>
        <v>7015.71</v>
      </c>
      <c r="D688" s="5">
        <f>Pairs!S688</f>
        <v>6920</v>
      </c>
      <c r="E688" s="5">
        <f>Pairs!T688</f>
        <v>6932.58</v>
      </c>
      <c r="F688" s="4">
        <f t="shared" si="244"/>
        <v>95.710000000000036</v>
      </c>
      <c r="G688" s="4">
        <f t="shared" si="258"/>
        <v>90.732500000000073</v>
      </c>
      <c r="H688" s="9">
        <f t="shared" si="245"/>
        <v>-82.25</v>
      </c>
      <c r="I688" s="4">
        <f t="shared" si="251"/>
        <v>-14.020000000000072</v>
      </c>
      <c r="K688" s="16">
        <f t="shared" si="249"/>
        <v>0.31079269314563518</v>
      </c>
      <c r="L688" s="4">
        <f t="shared" si="250"/>
        <v>119.34000000000015</v>
      </c>
      <c r="M688" s="6">
        <f t="shared" si="254"/>
        <v>0.24407738878652366</v>
      </c>
      <c r="N688" s="4">
        <f t="shared" si="255"/>
        <v>151.96000000000004</v>
      </c>
      <c r="O688" s="6">
        <f t="shared" si="256"/>
        <v>0.24407738878652366</v>
      </c>
      <c r="P688" s="4">
        <f t="shared" si="257"/>
        <v>151.96000000000004</v>
      </c>
      <c r="Q688" s="13"/>
      <c r="R688" s="13"/>
      <c r="S688" s="4">
        <f t="shared" si="248"/>
        <v>0.88000000000010914</v>
      </c>
      <c r="T688" s="6">
        <f t="shared" si="252"/>
        <v>1.0073738897268318</v>
      </c>
      <c r="U688" s="4">
        <f t="shared" si="246"/>
        <v>94.829999999999927</v>
      </c>
      <c r="V688" s="6">
        <f t="shared" si="253"/>
        <v>0.20537958773253048</v>
      </c>
      <c r="X688" s="4">
        <f t="shared" si="247"/>
        <v>0.88000000000010914</v>
      </c>
      <c r="Z688" s="4">
        <f t="shared" si="261"/>
        <v>94.829999999999927</v>
      </c>
      <c r="AA688" s="4">
        <f t="shared" si="262"/>
        <v>82.25</v>
      </c>
      <c r="AC688" s="4">
        <f t="shared" si="263"/>
        <v>47.25</v>
      </c>
      <c r="AD688" s="4">
        <f t="shared" si="259"/>
        <v>256.95999999999913</v>
      </c>
      <c r="AG688" s="4">
        <f t="shared" si="260"/>
        <v>2.7200000000002547</v>
      </c>
      <c r="AH688" s="4">
        <f t="shared" si="240"/>
        <v>99.550000000000182</v>
      </c>
      <c r="AI688" s="4">
        <f t="shared" si="241"/>
        <v>40.800000000000182</v>
      </c>
      <c r="AK688" s="4">
        <f t="shared" si="242"/>
        <v>-40.800000000000182</v>
      </c>
      <c r="AL688" s="4">
        <f t="shared" si="243"/>
        <v>82.25</v>
      </c>
    </row>
    <row r="689" spans="1:38">
      <c r="A689" s="2">
        <f>Pairs!P689</f>
        <v>41157</v>
      </c>
      <c r="B689" s="5">
        <f>Pairs!Q689</f>
        <v>6941.66</v>
      </c>
      <c r="C689" s="5">
        <f>Pairs!R689</f>
        <v>7003.53</v>
      </c>
      <c r="D689" s="5">
        <f>Pairs!S689</f>
        <v>6892.86</v>
      </c>
      <c r="E689" s="5">
        <f>Pairs!T689</f>
        <v>6964.69</v>
      </c>
      <c r="F689" s="4">
        <f t="shared" si="244"/>
        <v>110.67000000000007</v>
      </c>
      <c r="G689" s="4">
        <f t="shared" si="258"/>
        <v>93.517500000000084</v>
      </c>
      <c r="H689" s="9">
        <f t="shared" si="245"/>
        <v>32.109999999999673</v>
      </c>
      <c r="I689" s="4">
        <f t="shared" si="251"/>
        <v>-9.1760000000000215</v>
      </c>
      <c r="K689" s="16">
        <f t="shared" si="249"/>
        <v>0.57985587397351879</v>
      </c>
      <c r="L689" s="4">
        <f t="shared" si="250"/>
        <v>119.34000000000015</v>
      </c>
      <c r="M689" s="6">
        <f t="shared" si="254"/>
        <v>0.57985587397351879</v>
      </c>
      <c r="N689" s="4">
        <f t="shared" si="255"/>
        <v>119.34000000000015</v>
      </c>
      <c r="O689" s="6">
        <f t="shared" si="256"/>
        <v>0.45538299552513689</v>
      </c>
      <c r="P689" s="4">
        <f t="shared" si="257"/>
        <v>151.96000000000004</v>
      </c>
      <c r="Q689" s="13"/>
      <c r="R689" s="13"/>
      <c r="S689" s="4">
        <f t="shared" si="248"/>
        <v>70.949999999999818</v>
      </c>
      <c r="T689" s="6">
        <f t="shared" si="252"/>
        <v>0.90531255237137453</v>
      </c>
      <c r="U689" s="4">
        <f t="shared" si="246"/>
        <v>39.720000000000255</v>
      </c>
      <c r="V689" s="6">
        <f t="shared" si="253"/>
        <v>-2.2037874979052338E-2</v>
      </c>
      <c r="X689" s="4">
        <f t="shared" si="247"/>
        <v>39.720000000000255</v>
      </c>
      <c r="Z689" s="4">
        <f t="shared" si="261"/>
        <v>70.949999999999818</v>
      </c>
      <c r="AA689" s="4">
        <f t="shared" si="262"/>
        <v>32.109999999999673</v>
      </c>
      <c r="AC689" s="4">
        <f t="shared" si="263"/>
        <v>-2.8900000000003274</v>
      </c>
      <c r="AD689" s="4">
        <f t="shared" si="259"/>
        <v>217.49999999999909</v>
      </c>
      <c r="AG689" s="4">
        <f t="shared" si="260"/>
        <v>48.800000000000182</v>
      </c>
      <c r="AH689" s="4">
        <f t="shared" si="240"/>
        <v>99.550000000000182</v>
      </c>
      <c r="AI689" s="4">
        <f t="shared" si="241"/>
        <v>40.800000000000182</v>
      </c>
      <c r="AK689" s="4">
        <f t="shared" si="242"/>
        <v>32.109999999999673</v>
      </c>
      <c r="AL689" s="4">
        <f t="shared" si="243"/>
        <v>-40.800000000000182</v>
      </c>
    </row>
    <row r="690" spans="1:38">
      <c r="A690" s="2">
        <f>Pairs!P690</f>
        <v>41158</v>
      </c>
      <c r="B690" s="5">
        <f>Pairs!Q690</f>
        <v>6984.31</v>
      </c>
      <c r="C690" s="5">
        <f>Pairs!R690</f>
        <v>7172.32</v>
      </c>
      <c r="D690" s="5">
        <f>Pairs!S690</f>
        <v>6977.86</v>
      </c>
      <c r="E690" s="5">
        <f>Pairs!T690</f>
        <v>7167.33</v>
      </c>
      <c r="F690" s="4">
        <f t="shared" si="244"/>
        <v>194.46000000000004</v>
      </c>
      <c r="G690" s="4">
        <f t="shared" si="258"/>
        <v>104.41416666666669</v>
      </c>
      <c r="H690" s="9">
        <f t="shared" si="245"/>
        <v>202.64000000000033</v>
      </c>
      <c r="I690" s="4">
        <f t="shared" si="251"/>
        <v>54.368000000000031</v>
      </c>
      <c r="K690" s="16">
        <f t="shared" si="249"/>
        <v>1</v>
      </c>
      <c r="L690" s="4">
        <f t="shared" si="250"/>
        <v>234.75</v>
      </c>
      <c r="M690" s="6">
        <f t="shared" si="254"/>
        <v>1</v>
      </c>
      <c r="N690" s="4">
        <f t="shared" si="255"/>
        <v>271.84000000000015</v>
      </c>
      <c r="O690" s="6">
        <f t="shared" si="256"/>
        <v>1</v>
      </c>
      <c r="P690" s="4">
        <f t="shared" si="257"/>
        <v>271.84000000000015</v>
      </c>
      <c r="Q690" s="13"/>
      <c r="R690" s="13"/>
      <c r="S690" s="4">
        <f t="shared" si="248"/>
        <v>207.63000000000011</v>
      </c>
      <c r="T690" s="6">
        <f t="shared" si="252"/>
        <v>2.3196748784984043</v>
      </c>
      <c r="U690" s="4">
        <f t="shared" si="246"/>
        <v>-13.170000000000073</v>
      </c>
      <c r="V690" s="6">
        <f t="shared" si="253"/>
        <v>0.69021283727165905</v>
      </c>
      <c r="X690" s="4">
        <f t="shared" si="247"/>
        <v>-13.170000000000073</v>
      </c>
      <c r="Z690" s="4">
        <f t="shared" si="261"/>
        <v>207.63000000000011</v>
      </c>
      <c r="AA690" s="4">
        <f t="shared" si="262"/>
        <v>202.64000000000033</v>
      </c>
      <c r="AC690" s="4">
        <f t="shared" si="263"/>
        <v>167.64000000000033</v>
      </c>
      <c r="AD690" s="4">
        <f t="shared" si="259"/>
        <v>351.95999999999913</v>
      </c>
      <c r="AG690" s="4">
        <f t="shared" si="260"/>
        <v>6.4500000000007276</v>
      </c>
      <c r="AH690" s="4">
        <f t="shared" si="240"/>
        <v>99.550000000000182</v>
      </c>
      <c r="AI690" s="4">
        <f t="shared" si="241"/>
        <v>40.800000000000182</v>
      </c>
      <c r="AK690" s="4">
        <f t="shared" si="242"/>
        <v>202.64000000000033</v>
      </c>
      <c r="AL690" s="4">
        <f t="shared" si="243"/>
        <v>-40.800000000000182</v>
      </c>
    </row>
    <row r="691" spans="1:38">
      <c r="A691" s="2">
        <f>Pairs!P691</f>
        <v>41159</v>
      </c>
      <c r="B691" s="5">
        <f>Pairs!Q691</f>
        <v>7183.92</v>
      </c>
      <c r="C691" s="5">
        <f>Pairs!R691</f>
        <v>7248.51</v>
      </c>
      <c r="D691" s="5">
        <f>Pairs!S691</f>
        <v>7182.6</v>
      </c>
      <c r="E691" s="5">
        <f>Pairs!T691</f>
        <v>7214.5</v>
      </c>
      <c r="F691" s="4">
        <f t="shared" si="244"/>
        <v>65.909999999999854</v>
      </c>
      <c r="G691" s="4">
        <f t="shared" si="258"/>
        <v>106.03083333333332</v>
      </c>
      <c r="H691" s="9">
        <f t="shared" si="245"/>
        <v>47.170000000000073</v>
      </c>
      <c r="I691" s="4">
        <f t="shared" si="251"/>
        <v>48.742000000000004</v>
      </c>
      <c r="K691" s="16">
        <f t="shared" si="249"/>
        <v>1</v>
      </c>
      <c r="L691" s="4">
        <f t="shared" si="250"/>
        <v>281.92000000000007</v>
      </c>
      <c r="M691" s="6">
        <f t="shared" si="254"/>
        <v>1</v>
      </c>
      <c r="N691" s="4">
        <f t="shared" si="255"/>
        <v>319.01000000000022</v>
      </c>
      <c r="O691" s="6">
        <f t="shared" si="256"/>
        <v>1</v>
      </c>
      <c r="P691" s="4">
        <f t="shared" si="257"/>
        <v>319.01000000000022</v>
      </c>
      <c r="Q691" s="13"/>
      <c r="R691" s="13"/>
      <c r="S691" s="4">
        <f t="shared" si="248"/>
        <v>81.180000000000291</v>
      </c>
      <c r="T691" s="6">
        <f t="shared" si="252"/>
        <v>1.3458146964856244</v>
      </c>
      <c r="U691" s="4">
        <f t="shared" si="246"/>
        <v>-15.270000000000437</v>
      </c>
      <c r="V691" s="6">
        <f t="shared" si="253"/>
        <v>1.0650479233226855</v>
      </c>
      <c r="X691" s="4">
        <f t="shared" si="247"/>
        <v>-15.270000000000437</v>
      </c>
      <c r="Z691" s="4">
        <f t="shared" si="261"/>
        <v>81.180000000000291</v>
      </c>
      <c r="AA691" s="4">
        <f t="shared" si="262"/>
        <v>47.170000000000073</v>
      </c>
      <c r="AC691" s="4">
        <f t="shared" si="263"/>
        <v>12.170000000000073</v>
      </c>
      <c r="AD691" s="4">
        <f t="shared" si="259"/>
        <v>377.6299999999992</v>
      </c>
      <c r="AG691" s="4">
        <f t="shared" si="260"/>
        <v>1.319999999999709</v>
      </c>
      <c r="AH691" s="4">
        <f t="shared" si="240"/>
        <v>99.550000000000182</v>
      </c>
      <c r="AI691" s="4">
        <f t="shared" si="241"/>
        <v>40.800000000000182</v>
      </c>
      <c r="AK691" s="4">
        <f t="shared" si="242"/>
        <v>47.170000000000073</v>
      </c>
      <c r="AL691" s="4">
        <f t="shared" si="243"/>
        <v>-40.800000000000182</v>
      </c>
    </row>
    <row r="692" spans="1:38">
      <c r="A692" s="2">
        <f>Pairs!P692</f>
        <v>41162</v>
      </c>
      <c r="B692" s="5">
        <f>Pairs!Q692</f>
        <v>7207.96</v>
      </c>
      <c r="C692" s="5">
        <f>Pairs!R692</f>
        <v>7233.92</v>
      </c>
      <c r="D692" s="5">
        <f>Pairs!S692</f>
        <v>7203.65</v>
      </c>
      <c r="E692" s="5">
        <f>Pairs!T692</f>
        <v>7213.7</v>
      </c>
      <c r="F692" s="4">
        <f t="shared" si="244"/>
        <v>30.270000000000437</v>
      </c>
      <c r="G692" s="4">
        <f t="shared" si="258"/>
        <v>95.414166666666688</v>
      </c>
      <c r="H692" s="9">
        <f t="shared" si="245"/>
        <v>-0.8000000000001819</v>
      </c>
      <c r="I692" s="4">
        <f t="shared" si="251"/>
        <v>39.77399999999998</v>
      </c>
      <c r="K692" s="16">
        <f t="shared" si="249"/>
        <v>0.99716231555051016</v>
      </c>
      <c r="L692" s="4">
        <f t="shared" si="250"/>
        <v>281.92000000000007</v>
      </c>
      <c r="M692" s="6">
        <f t="shared" si="254"/>
        <v>0.99716231555051016</v>
      </c>
      <c r="N692" s="4">
        <f t="shared" si="255"/>
        <v>281.92000000000007</v>
      </c>
      <c r="O692" s="6">
        <f t="shared" si="256"/>
        <v>0.99749224162251915</v>
      </c>
      <c r="P692" s="4">
        <f t="shared" si="257"/>
        <v>319.01000000000022</v>
      </c>
      <c r="Q692" s="13"/>
      <c r="R692" s="13"/>
      <c r="S692" s="4">
        <f t="shared" si="248"/>
        <v>19.420000000000073</v>
      </c>
      <c r="T692" s="6">
        <f t="shared" si="252"/>
        <v>1.0688847900113509</v>
      </c>
      <c r="U692" s="4">
        <f t="shared" si="246"/>
        <v>10.850000000000364</v>
      </c>
      <c r="V692" s="6">
        <f t="shared" si="253"/>
        <v>0.96151390465380127</v>
      </c>
      <c r="X692" s="4">
        <f t="shared" si="247"/>
        <v>10.850000000000364</v>
      </c>
      <c r="Z692" s="4">
        <f t="shared" si="261"/>
        <v>19.420000000000073</v>
      </c>
      <c r="AA692" s="4">
        <f t="shared" si="262"/>
        <v>0.8000000000001819</v>
      </c>
      <c r="AC692" s="4" t="str">
        <f t="shared" si="263"/>
        <v/>
      </c>
      <c r="AD692" s="4">
        <f t="shared" si="259"/>
        <v>336.24999999999909</v>
      </c>
      <c r="AG692" s="4">
        <f t="shared" si="260"/>
        <v>4.3100000000004002</v>
      </c>
      <c r="AH692" s="4">
        <f t="shared" si="240"/>
        <v>99.550000000000182</v>
      </c>
      <c r="AI692" s="4">
        <f t="shared" si="241"/>
        <v>40.800000000000182</v>
      </c>
      <c r="AK692" s="4">
        <f t="shared" si="242"/>
        <v>-0.8000000000001819</v>
      </c>
      <c r="AL692" s="4">
        <f t="shared" si="243"/>
        <v>0.8000000000001819</v>
      </c>
    </row>
    <row r="693" spans="1:38">
      <c r="A693" s="2">
        <f>Pairs!P693</f>
        <v>41163</v>
      </c>
      <c r="B693" s="5">
        <f>Pairs!Q693</f>
        <v>7197.2</v>
      </c>
      <c r="C693" s="5">
        <f>Pairs!R693</f>
        <v>7313.48</v>
      </c>
      <c r="D693" s="5">
        <f>Pairs!S693</f>
        <v>7186.63</v>
      </c>
      <c r="E693" s="5">
        <f>Pairs!T693</f>
        <v>7310.11</v>
      </c>
      <c r="F693" s="4">
        <f t="shared" si="244"/>
        <v>126.84999999999945</v>
      </c>
      <c r="G693" s="4">
        <f t="shared" si="258"/>
        <v>97.310833333333292</v>
      </c>
      <c r="H693" s="9">
        <f t="shared" si="245"/>
        <v>96.409999999999854</v>
      </c>
      <c r="I693" s="4">
        <f t="shared" si="251"/>
        <v>75.505999999999943</v>
      </c>
      <c r="K693" s="16">
        <f t="shared" si="249"/>
        <v>1</v>
      </c>
      <c r="L693" s="4">
        <f t="shared" si="250"/>
        <v>345.42000000000007</v>
      </c>
      <c r="M693" s="6">
        <f t="shared" si="254"/>
        <v>1</v>
      </c>
      <c r="N693" s="4">
        <f t="shared" si="255"/>
        <v>377.52999999999975</v>
      </c>
      <c r="O693" s="6">
        <f t="shared" si="256"/>
        <v>1</v>
      </c>
      <c r="P693" s="4">
        <f t="shared" si="257"/>
        <v>414.61999999999989</v>
      </c>
      <c r="Q693" s="13"/>
      <c r="R693" s="13"/>
      <c r="S693" s="4">
        <f t="shared" si="248"/>
        <v>99.779999999999745</v>
      </c>
      <c r="T693" s="6">
        <f t="shared" si="252"/>
        <v>1.3510925085130516</v>
      </c>
      <c r="U693" s="4">
        <f t="shared" si="246"/>
        <v>27.069999999999709</v>
      </c>
      <c r="V693" s="6">
        <f t="shared" si="253"/>
        <v>0.90114216799091984</v>
      </c>
      <c r="X693" s="4">
        <f t="shared" si="247"/>
        <v>27.069999999999709</v>
      </c>
      <c r="Z693" s="4">
        <f t="shared" si="261"/>
        <v>99.779999999999745</v>
      </c>
      <c r="AA693" s="4">
        <f t="shared" si="262"/>
        <v>96.409999999999854</v>
      </c>
      <c r="AC693" s="4">
        <f t="shared" si="263"/>
        <v>61.409999999999854</v>
      </c>
      <c r="AD693" s="4">
        <f t="shared" si="259"/>
        <v>387.88999999999942</v>
      </c>
      <c r="AG693" s="4">
        <f t="shared" si="260"/>
        <v>10.569999999999709</v>
      </c>
      <c r="AH693" s="4">
        <f t="shared" si="240"/>
        <v>99.550000000000182</v>
      </c>
      <c r="AI693" s="4">
        <f t="shared" si="241"/>
        <v>40.800000000000182</v>
      </c>
      <c r="AK693" s="4">
        <f t="shared" si="242"/>
        <v>96.409999999999854</v>
      </c>
      <c r="AL693" s="4">
        <f t="shared" si="243"/>
        <v>-40.800000000000182</v>
      </c>
    </row>
    <row r="694" spans="1:38">
      <c r="A694" s="2">
        <f>Pairs!P694</f>
        <v>41164</v>
      </c>
      <c r="B694" s="5">
        <f>Pairs!Q694</f>
        <v>7331.58</v>
      </c>
      <c r="C694" s="5">
        <f>Pairs!R694</f>
        <v>7410.36</v>
      </c>
      <c r="D694" s="5">
        <f>Pairs!S694</f>
        <v>7307.48</v>
      </c>
      <c r="E694" s="5">
        <f>Pairs!T694</f>
        <v>7343.53</v>
      </c>
      <c r="F694" s="4">
        <f t="shared" si="244"/>
        <v>102.88000000000011</v>
      </c>
      <c r="G694" s="4">
        <f t="shared" si="258"/>
        <v>97.267499999999998</v>
      </c>
      <c r="H694" s="9">
        <f t="shared" si="245"/>
        <v>33.420000000000073</v>
      </c>
      <c r="I694" s="4">
        <f t="shared" si="251"/>
        <v>75.768000000000029</v>
      </c>
      <c r="K694" s="16">
        <f t="shared" si="249"/>
        <v>1</v>
      </c>
      <c r="L694" s="4">
        <f t="shared" si="250"/>
        <v>176.19999999999982</v>
      </c>
      <c r="M694" s="6">
        <f t="shared" si="254"/>
        <v>1</v>
      </c>
      <c r="N694" s="4">
        <f t="shared" si="255"/>
        <v>410.94999999999982</v>
      </c>
      <c r="O694" s="6">
        <f t="shared" si="256"/>
        <v>1</v>
      </c>
      <c r="P694" s="4">
        <f t="shared" si="257"/>
        <v>410.94999999999982</v>
      </c>
      <c r="Q694" s="13"/>
      <c r="R694" s="13"/>
      <c r="S694" s="4">
        <f t="shared" si="248"/>
        <v>100.25</v>
      </c>
      <c r="T694" s="6">
        <f t="shared" si="252"/>
        <v>1.2902263910601586</v>
      </c>
      <c r="U694" s="4">
        <f t="shared" si="246"/>
        <v>2.6300000000001091</v>
      </c>
      <c r="V694" s="6">
        <f t="shared" si="253"/>
        <v>0.99238608071333423</v>
      </c>
      <c r="X694" s="4">
        <f t="shared" si="247"/>
        <v>2.6300000000001091</v>
      </c>
      <c r="Z694" s="4">
        <f t="shared" si="261"/>
        <v>100.25</v>
      </c>
      <c r="AA694" s="4">
        <f t="shared" si="262"/>
        <v>33.420000000000073</v>
      </c>
      <c r="AC694" s="4">
        <f t="shared" si="263"/>
        <v>-1.5799999999999272</v>
      </c>
      <c r="AD694" s="4">
        <f t="shared" si="259"/>
        <v>413.42000000000007</v>
      </c>
      <c r="AG694" s="4">
        <f t="shared" si="260"/>
        <v>24.100000000000364</v>
      </c>
      <c r="AH694" s="4">
        <f t="shared" si="240"/>
        <v>99.550000000000182</v>
      </c>
      <c r="AI694" s="4">
        <f t="shared" si="241"/>
        <v>40.800000000000182</v>
      </c>
      <c r="AK694" s="4">
        <f t="shared" si="242"/>
        <v>33.420000000000073</v>
      </c>
      <c r="AL694" s="4">
        <f t="shared" si="243"/>
        <v>-40.800000000000182</v>
      </c>
    </row>
    <row r="695" spans="1:38">
      <c r="A695" s="2">
        <f>Pairs!P695</f>
        <v>41165</v>
      </c>
      <c r="B695" s="5">
        <f>Pairs!Q695</f>
        <v>7341.78</v>
      </c>
      <c r="C695" s="5">
        <f>Pairs!R695</f>
        <v>7353.22</v>
      </c>
      <c r="D695" s="5">
        <f>Pairs!S695</f>
        <v>7280.23</v>
      </c>
      <c r="E695" s="5">
        <f>Pairs!T695</f>
        <v>7310.32</v>
      </c>
      <c r="F695" s="4">
        <f t="shared" si="244"/>
        <v>72.990000000000691</v>
      </c>
      <c r="G695" s="4">
        <f t="shared" si="258"/>
        <v>98.754166666666762</v>
      </c>
      <c r="H695" s="9">
        <f t="shared" si="245"/>
        <v>-33.210000000000036</v>
      </c>
      <c r="I695" s="4">
        <f t="shared" si="251"/>
        <v>28.597999999999956</v>
      </c>
      <c r="K695" s="16">
        <f t="shared" si="249"/>
        <v>0.7442039590233378</v>
      </c>
      <c r="L695" s="4">
        <f t="shared" si="250"/>
        <v>129.82999999999993</v>
      </c>
      <c r="M695" s="6">
        <f t="shared" si="254"/>
        <v>0.91233766233766223</v>
      </c>
      <c r="N695" s="4">
        <f t="shared" si="255"/>
        <v>378.84000000000015</v>
      </c>
      <c r="O695" s="6">
        <f t="shared" si="256"/>
        <v>0.91918724905706273</v>
      </c>
      <c r="P695" s="4">
        <f t="shared" si="257"/>
        <v>410.94999999999982</v>
      </c>
      <c r="Q695" s="13"/>
      <c r="R695" s="13"/>
      <c r="S695" s="4">
        <f t="shared" si="248"/>
        <v>9.6900000000005093</v>
      </c>
      <c r="T695" s="6">
        <f t="shared" si="252"/>
        <v>1.054994324631104</v>
      </c>
      <c r="U695" s="4">
        <f t="shared" si="246"/>
        <v>63.300000000000182</v>
      </c>
      <c r="V695" s="6">
        <f t="shared" si="253"/>
        <v>0.64074914869466371</v>
      </c>
      <c r="X695" s="4">
        <f t="shared" si="247"/>
        <v>9.6900000000005093</v>
      </c>
      <c r="Z695" s="4">
        <f t="shared" si="261"/>
        <v>63.300000000000182</v>
      </c>
      <c r="AA695" s="4">
        <f t="shared" si="262"/>
        <v>33.210000000000036</v>
      </c>
      <c r="AC695" s="4">
        <f t="shared" si="263"/>
        <v>-1.7899999999999636</v>
      </c>
      <c r="AD695" s="4">
        <f t="shared" si="259"/>
        <v>331.55000000000018</v>
      </c>
      <c r="AG695" s="4">
        <f t="shared" si="260"/>
        <v>11.440000000000509</v>
      </c>
      <c r="AH695" s="4">
        <f t="shared" si="240"/>
        <v>99.550000000000182</v>
      </c>
      <c r="AI695" s="4">
        <f t="shared" si="241"/>
        <v>40.800000000000182</v>
      </c>
      <c r="AK695" s="4">
        <f t="shared" si="242"/>
        <v>-40.800000000000182</v>
      </c>
      <c r="AL695" s="4">
        <f t="shared" si="243"/>
        <v>33.210000000000036</v>
      </c>
    </row>
    <row r="696" spans="1:38">
      <c r="A696" s="2">
        <f>Pairs!P696</f>
        <v>41166</v>
      </c>
      <c r="B696" s="5">
        <f>Pairs!Q696</f>
        <v>7397.98</v>
      </c>
      <c r="C696" s="5">
        <f>Pairs!R696</f>
        <v>7446.47</v>
      </c>
      <c r="D696" s="5">
        <f>Pairs!S696</f>
        <v>7388.79</v>
      </c>
      <c r="E696" s="5">
        <f>Pairs!T696</f>
        <v>7412.13</v>
      </c>
      <c r="F696" s="4">
        <f t="shared" si="244"/>
        <v>57.680000000000291</v>
      </c>
      <c r="G696" s="4">
        <f t="shared" si="258"/>
        <v>96.553333333333441</v>
      </c>
      <c r="H696" s="9">
        <f t="shared" si="245"/>
        <v>101.8100000000004</v>
      </c>
      <c r="I696" s="4">
        <f t="shared" si="251"/>
        <v>39.526000000000025</v>
      </c>
      <c r="K696" s="16">
        <f t="shared" si="249"/>
        <v>1</v>
      </c>
      <c r="L696" s="4">
        <f t="shared" si="250"/>
        <v>198.43000000000029</v>
      </c>
      <c r="M696" s="6">
        <f t="shared" si="254"/>
        <v>1</v>
      </c>
      <c r="N696" s="4">
        <f t="shared" si="255"/>
        <v>244.80000000000018</v>
      </c>
      <c r="O696" s="6">
        <f t="shared" si="256"/>
        <v>1</v>
      </c>
      <c r="P696" s="4">
        <f t="shared" si="257"/>
        <v>479.55000000000018</v>
      </c>
      <c r="Q696" s="13"/>
      <c r="R696" s="13"/>
      <c r="S696" s="4">
        <f t="shared" si="248"/>
        <v>136.15000000000055</v>
      </c>
      <c r="T696" s="6">
        <f t="shared" si="252"/>
        <v>1.7928830008472663</v>
      </c>
      <c r="U696" s="4">
        <f t="shared" si="246"/>
        <v>-78.470000000000255</v>
      </c>
      <c r="V696" s="6">
        <f t="shared" si="253"/>
        <v>1.3486097204036065</v>
      </c>
      <c r="X696" s="4">
        <f t="shared" si="247"/>
        <v>-78.470000000000255</v>
      </c>
      <c r="Z696" s="4">
        <f t="shared" si="261"/>
        <v>136.15000000000055</v>
      </c>
      <c r="AA696" s="4">
        <f t="shared" si="262"/>
        <v>101.8100000000004</v>
      </c>
      <c r="AC696" s="4">
        <f t="shared" si="263"/>
        <v>66.8100000000004</v>
      </c>
      <c r="AD696" s="4">
        <f t="shared" si="259"/>
        <v>358.0600000000004</v>
      </c>
      <c r="AG696" s="4">
        <f t="shared" si="260"/>
        <v>9.1899999999995998</v>
      </c>
      <c r="AH696" s="4">
        <f t="shared" si="240"/>
        <v>99.550000000000182</v>
      </c>
      <c r="AI696" s="4">
        <f t="shared" si="241"/>
        <v>40.800000000000182</v>
      </c>
      <c r="AK696" s="4">
        <f t="shared" si="242"/>
        <v>101.8100000000004</v>
      </c>
      <c r="AL696" s="4">
        <f t="shared" si="243"/>
        <v>-40.800000000000182</v>
      </c>
    </row>
    <row r="697" spans="1:38">
      <c r="A697" s="2">
        <f>Pairs!P697</f>
        <v>41169</v>
      </c>
      <c r="B697" s="5">
        <f>Pairs!Q697</f>
        <v>7390.29</v>
      </c>
      <c r="C697" s="5">
        <f>Pairs!R697</f>
        <v>7414.22</v>
      </c>
      <c r="D697" s="5">
        <f>Pairs!S697</f>
        <v>7382.47</v>
      </c>
      <c r="E697" s="5">
        <f>Pairs!T697</f>
        <v>7403.69</v>
      </c>
      <c r="F697" s="4">
        <f t="shared" si="244"/>
        <v>31.75</v>
      </c>
      <c r="G697" s="4">
        <f t="shared" si="258"/>
        <v>90.240833333333441</v>
      </c>
      <c r="H697" s="9">
        <f t="shared" si="245"/>
        <v>-8.4400000000005093</v>
      </c>
      <c r="I697" s="4">
        <f t="shared" si="251"/>
        <v>37.997999999999955</v>
      </c>
      <c r="K697" s="16">
        <f t="shared" si="249"/>
        <v>0.91727112330915039</v>
      </c>
      <c r="L697" s="4">
        <f t="shared" si="250"/>
        <v>102.02000000000044</v>
      </c>
      <c r="M697" s="6">
        <f t="shared" si="254"/>
        <v>0.9574661089552966</v>
      </c>
      <c r="N697" s="4">
        <f t="shared" si="255"/>
        <v>198.43000000000029</v>
      </c>
      <c r="O697" s="6">
        <f t="shared" si="256"/>
        <v>0.98113713570534489</v>
      </c>
      <c r="P697" s="4">
        <f t="shared" si="257"/>
        <v>447.44000000000051</v>
      </c>
      <c r="Q697" s="13"/>
      <c r="R697" s="13"/>
      <c r="S697" s="4">
        <f t="shared" si="248"/>
        <v>2.0900000000001455</v>
      </c>
      <c r="T697" s="6">
        <f t="shared" si="252"/>
        <v>1.0105326815501696</v>
      </c>
      <c r="U697" s="4">
        <f t="shared" si="246"/>
        <v>29.659999999999854</v>
      </c>
      <c r="V697" s="6">
        <f t="shared" si="253"/>
        <v>0.85052663407750939</v>
      </c>
      <c r="X697" s="4">
        <f t="shared" si="247"/>
        <v>2.0900000000001455</v>
      </c>
      <c r="Z697" s="4">
        <f t="shared" si="261"/>
        <v>29.659999999999854</v>
      </c>
      <c r="AA697" s="4">
        <f t="shared" si="262"/>
        <v>8.4400000000005093</v>
      </c>
      <c r="AC697" s="4" t="str">
        <f t="shared" si="263"/>
        <v/>
      </c>
      <c r="AD697" s="4">
        <f t="shared" si="259"/>
        <v>349.02000000000044</v>
      </c>
      <c r="AG697" s="4">
        <f t="shared" si="260"/>
        <v>7.819999999999709</v>
      </c>
      <c r="AH697" s="4">
        <f t="shared" si="240"/>
        <v>99.550000000000182</v>
      </c>
      <c r="AI697" s="4">
        <f t="shared" si="241"/>
        <v>40.800000000000182</v>
      </c>
      <c r="AK697" s="4">
        <f t="shared" si="242"/>
        <v>-8.4400000000005093</v>
      </c>
      <c r="AL697" s="4">
        <f t="shared" si="243"/>
        <v>8.4400000000005093</v>
      </c>
    </row>
    <row r="698" spans="1:38">
      <c r="A698" s="2">
        <f>Pairs!P698</f>
        <v>41170</v>
      </c>
      <c r="B698" s="5">
        <f>Pairs!Q698</f>
        <v>7350.09</v>
      </c>
      <c r="C698" s="5">
        <f>Pairs!R698</f>
        <v>7375</v>
      </c>
      <c r="D698" s="5">
        <f>Pairs!S698</f>
        <v>7304.25</v>
      </c>
      <c r="E698" s="5">
        <f>Pairs!T698</f>
        <v>7347.69</v>
      </c>
      <c r="F698" s="4">
        <f t="shared" si="244"/>
        <v>70.75</v>
      </c>
      <c r="G698" s="4">
        <f t="shared" si="258"/>
        <v>85.998333333333449</v>
      </c>
      <c r="H698" s="9">
        <f t="shared" si="245"/>
        <v>-56</v>
      </c>
      <c r="I698" s="4">
        <f t="shared" si="251"/>
        <v>7.5159999999999858</v>
      </c>
      <c r="K698" s="16">
        <f t="shared" si="249"/>
        <v>0.36705628130831691</v>
      </c>
      <c r="L698" s="4">
        <f t="shared" si="250"/>
        <v>101.8100000000004</v>
      </c>
      <c r="M698" s="6">
        <f t="shared" si="254"/>
        <v>0.67525071813737636</v>
      </c>
      <c r="N698" s="4">
        <f t="shared" si="255"/>
        <v>198.43000000000029</v>
      </c>
      <c r="O698" s="6">
        <f t="shared" si="256"/>
        <v>0.7367647058823511</v>
      </c>
      <c r="P698" s="4">
        <f t="shared" si="257"/>
        <v>244.80000000000018</v>
      </c>
      <c r="Q698" s="13"/>
      <c r="R698" s="13"/>
      <c r="S698" s="4">
        <f t="shared" si="248"/>
        <v>-28.6899999999996</v>
      </c>
      <c r="T698" s="6">
        <f t="shared" si="252"/>
        <v>0.63605175455793028</v>
      </c>
      <c r="U698" s="4">
        <f t="shared" si="246"/>
        <v>99.4399999999996</v>
      </c>
      <c r="V698" s="6">
        <f t="shared" si="253"/>
        <v>-5.7439717702407835E-2</v>
      </c>
      <c r="X698" s="4">
        <f t="shared" si="247"/>
        <v>-28.6899999999996</v>
      </c>
      <c r="Z698" s="4">
        <f t="shared" si="261"/>
        <v>99.4399999999996</v>
      </c>
      <c r="AA698" s="4">
        <f t="shared" si="262"/>
        <v>56</v>
      </c>
      <c r="AC698" s="4">
        <f t="shared" si="263"/>
        <v>21</v>
      </c>
      <c r="AD698" s="4">
        <f t="shared" si="259"/>
        <v>322.77000000000044</v>
      </c>
      <c r="AG698" s="4">
        <f t="shared" si="260"/>
        <v>24.909999999999854</v>
      </c>
      <c r="AH698" s="4">
        <f t="shared" ref="AH698:AH761" si="264">MAX(AG658:AG698)</f>
        <v>99.550000000000182</v>
      </c>
      <c r="AI698" s="4">
        <f t="shared" ref="AI698:AI761" si="265">PERCENTILE(AG658:AG698,0.9)</f>
        <v>40.800000000000182</v>
      </c>
      <c r="AK698" s="4">
        <f t="shared" ref="AK698:AK761" si="266">IF(D698-E697&lt;-AI698,-AI698,E698-E697)</f>
        <v>-40.800000000000182</v>
      </c>
      <c r="AL698" s="4">
        <f t="shared" ref="AL698:AL761" si="267">IF(E697-C698&lt;-AI698,-AI698,E697-E698)</f>
        <v>56</v>
      </c>
    </row>
    <row r="699" spans="1:38">
      <c r="A699" s="2">
        <f>Pairs!P699</f>
        <v>41171</v>
      </c>
      <c r="B699" s="5">
        <f>Pairs!Q699</f>
        <v>7387.18</v>
      </c>
      <c r="C699" s="5">
        <f>Pairs!R699</f>
        <v>7396.12</v>
      </c>
      <c r="D699" s="5">
        <f>Pairs!S699</f>
        <v>7326.24</v>
      </c>
      <c r="E699" s="5">
        <f>Pairs!T699</f>
        <v>7390.76</v>
      </c>
      <c r="F699" s="4">
        <f t="shared" si="244"/>
        <v>69.880000000000109</v>
      </c>
      <c r="G699" s="4">
        <f t="shared" si="258"/>
        <v>85.816666666666762</v>
      </c>
      <c r="H699" s="9">
        <f t="shared" si="245"/>
        <v>43.070000000000618</v>
      </c>
      <c r="I699" s="4">
        <f t="shared" si="251"/>
        <v>9.4460000000000939</v>
      </c>
      <c r="K699" s="16">
        <f t="shared" si="249"/>
        <v>0.79009920440035553</v>
      </c>
      <c r="L699" s="4">
        <f t="shared" si="250"/>
        <v>101.8100000000004</v>
      </c>
      <c r="M699" s="6">
        <f t="shared" si="254"/>
        <v>0.79053126837875121</v>
      </c>
      <c r="N699" s="4">
        <f t="shared" si="255"/>
        <v>102.02000000000044</v>
      </c>
      <c r="O699" s="6">
        <f t="shared" si="256"/>
        <v>0.89230459103966209</v>
      </c>
      <c r="P699" s="4">
        <f t="shared" si="257"/>
        <v>198.43000000000029</v>
      </c>
      <c r="Q699" s="13"/>
      <c r="R699" s="13"/>
      <c r="S699" s="4">
        <f t="shared" si="248"/>
        <v>48.430000000000291</v>
      </c>
      <c r="T699" s="6">
        <f t="shared" si="252"/>
        <v>0.84274629211275753</v>
      </c>
      <c r="U699" s="4">
        <f t="shared" si="246"/>
        <v>21.449999999999818</v>
      </c>
      <c r="V699" s="6">
        <f t="shared" si="253"/>
        <v>0.15636970828012975</v>
      </c>
      <c r="X699" s="4">
        <f t="shared" si="247"/>
        <v>21.449999999999818</v>
      </c>
      <c r="Z699" s="4">
        <f t="shared" si="261"/>
        <v>48.430000000000291</v>
      </c>
      <c r="AA699" s="4">
        <f t="shared" si="262"/>
        <v>43.070000000000618</v>
      </c>
      <c r="AC699" s="4">
        <f t="shared" si="263"/>
        <v>8.0700000000006185</v>
      </c>
      <c r="AD699" s="4">
        <f t="shared" si="259"/>
        <v>333.73000000000138</v>
      </c>
      <c r="AG699" s="4">
        <f t="shared" si="260"/>
        <v>8.9399999999995998</v>
      </c>
      <c r="AH699" s="4">
        <f t="shared" si="264"/>
        <v>99.550000000000182</v>
      </c>
      <c r="AI699" s="4">
        <f t="shared" si="265"/>
        <v>40.800000000000182</v>
      </c>
      <c r="AK699" s="4">
        <f t="shared" si="266"/>
        <v>43.070000000000618</v>
      </c>
      <c r="AL699" s="4">
        <f t="shared" si="267"/>
        <v>-40.800000000000182</v>
      </c>
    </row>
    <row r="700" spans="1:38">
      <c r="A700" s="2">
        <f>Pairs!P700</f>
        <v>41172</v>
      </c>
      <c r="B700" s="5">
        <f>Pairs!Q700</f>
        <v>7322.62</v>
      </c>
      <c r="C700" s="5">
        <f>Pairs!R700</f>
        <v>7390.46</v>
      </c>
      <c r="D700" s="5">
        <f>Pairs!S700</f>
        <v>7313.14</v>
      </c>
      <c r="E700" s="5">
        <f>Pairs!T700</f>
        <v>7389.49</v>
      </c>
      <c r="F700" s="4">
        <f t="shared" si="244"/>
        <v>77.319999999999709</v>
      </c>
      <c r="G700" s="4">
        <f t="shared" si="258"/>
        <v>84.284166666666735</v>
      </c>
      <c r="H700" s="9">
        <f t="shared" si="245"/>
        <v>-1.2700000000004366</v>
      </c>
      <c r="I700" s="4">
        <f t="shared" si="251"/>
        <v>15.834000000000014</v>
      </c>
      <c r="K700" s="16">
        <f t="shared" si="249"/>
        <v>0.64866542520173576</v>
      </c>
      <c r="L700" s="4">
        <f t="shared" si="250"/>
        <v>64.440000000000509</v>
      </c>
      <c r="M700" s="6">
        <f t="shared" si="254"/>
        <v>0.77762498772222532</v>
      </c>
      <c r="N700" s="4">
        <f t="shared" si="255"/>
        <v>101.8100000000004</v>
      </c>
      <c r="O700" s="6">
        <f t="shared" si="256"/>
        <v>0.88590434914075344</v>
      </c>
      <c r="P700" s="4">
        <f t="shared" si="257"/>
        <v>198.43000000000029</v>
      </c>
      <c r="Q700" s="13"/>
      <c r="R700" s="13"/>
      <c r="S700" s="4">
        <f t="shared" si="248"/>
        <v>-0.3000000000001819</v>
      </c>
      <c r="T700" s="6">
        <f t="shared" si="252"/>
        <v>0.78715253904331606</v>
      </c>
      <c r="U700" s="4">
        <f t="shared" si="246"/>
        <v>77.619999999999891</v>
      </c>
      <c r="V700" s="6">
        <f t="shared" si="253"/>
        <v>2.7698654356159584E-2</v>
      </c>
      <c r="X700" s="4">
        <f t="shared" si="247"/>
        <v>-0.3000000000001819</v>
      </c>
      <c r="Z700" s="4">
        <f t="shared" si="261"/>
        <v>77.619999999999891</v>
      </c>
      <c r="AA700" s="4">
        <f t="shared" si="262"/>
        <v>1.2700000000004366</v>
      </c>
      <c r="AC700" s="4">
        <f t="shared" si="263"/>
        <v>-33.729999999999563</v>
      </c>
      <c r="AD700" s="4">
        <f t="shared" si="259"/>
        <v>132.36000000000149</v>
      </c>
      <c r="AG700" s="4">
        <f t="shared" si="260"/>
        <v>9.4799999999995634</v>
      </c>
      <c r="AH700" s="4">
        <f t="shared" si="264"/>
        <v>99.550000000000182</v>
      </c>
      <c r="AI700" s="4">
        <f t="shared" si="265"/>
        <v>40.800000000000182</v>
      </c>
      <c r="AK700" s="4">
        <f t="shared" si="266"/>
        <v>-40.800000000000182</v>
      </c>
      <c r="AL700" s="4">
        <f t="shared" si="267"/>
        <v>1.2700000000004366</v>
      </c>
    </row>
    <row r="701" spans="1:38">
      <c r="A701" s="2">
        <f>Pairs!P701</f>
        <v>41173</v>
      </c>
      <c r="B701" s="5">
        <f>Pairs!Q701</f>
        <v>7409.34</v>
      </c>
      <c r="C701" s="5">
        <f>Pairs!R701</f>
        <v>7478.53</v>
      </c>
      <c r="D701" s="5">
        <f>Pairs!S701</f>
        <v>7391.06</v>
      </c>
      <c r="E701" s="5">
        <f>Pairs!T701</f>
        <v>7451.62</v>
      </c>
      <c r="F701" s="4">
        <f t="shared" si="244"/>
        <v>87.469999999999345</v>
      </c>
      <c r="G701" s="4">
        <f t="shared" si="258"/>
        <v>82.350833333333341</v>
      </c>
      <c r="H701" s="9">
        <f t="shared" si="245"/>
        <v>62.130000000000109</v>
      </c>
      <c r="I701" s="4">
        <f t="shared" si="251"/>
        <v>7.8979999999999562</v>
      </c>
      <c r="K701" s="16">
        <f t="shared" si="249"/>
        <v>1</v>
      </c>
      <c r="L701" s="4">
        <f t="shared" si="250"/>
        <v>103.93000000000029</v>
      </c>
      <c r="M701" s="6">
        <f t="shared" si="254"/>
        <v>1</v>
      </c>
      <c r="N701" s="4">
        <f t="shared" si="255"/>
        <v>141.30000000000018</v>
      </c>
      <c r="O701" s="6">
        <f t="shared" si="256"/>
        <v>1</v>
      </c>
      <c r="P701" s="4">
        <f t="shared" si="257"/>
        <v>141.51000000000022</v>
      </c>
      <c r="Q701" s="13"/>
      <c r="R701" s="13"/>
      <c r="S701" s="4">
        <f t="shared" si="248"/>
        <v>89.039999999999964</v>
      </c>
      <c r="T701" s="6">
        <f t="shared" si="252"/>
        <v>2.0304158907510725</v>
      </c>
      <c r="U701" s="4">
        <f t="shared" si="246"/>
        <v>-1.5700000000006185</v>
      </c>
      <c r="V701" s="6">
        <f t="shared" si="253"/>
        <v>0.67302917442582955</v>
      </c>
      <c r="X701" s="4">
        <f t="shared" si="247"/>
        <v>-1.5700000000006185</v>
      </c>
      <c r="Z701" s="4">
        <f t="shared" si="261"/>
        <v>89.039999999999964</v>
      </c>
      <c r="AA701" s="4">
        <f t="shared" si="262"/>
        <v>62.130000000000109</v>
      </c>
      <c r="AC701" s="4">
        <f t="shared" si="263"/>
        <v>27.130000000000109</v>
      </c>
      <c r="AD701" s="4">
        <f t="shared" si="259"/>
        <v>147.32000000000153</v>
      </c>
      <c r="AG701" s="4">
        <f t="shared" si="260"/>
        <v>18.279999999999745</v>
      </c>
      <c r="AH701" s="4">
        <f t="shared" si="264"/>
        <v>99.550000000000182</v>
      </c>
      <c r="AI701" s="4">
        <f t="shared" si="265"/>
        <v>32.469999999999345</v>
      </c>
      <c r="AK701" s="4">
        <f t="shared" si="266"/>
        <v>62.130000000000109</v>
      </c>
      <c r="AL701" s="4">
        <f t="shared" si="267"/>
        <v>-32.469999999999345</v>
      </c>
    </row>
    <row r="702" spans="1:38">
      <c r="A702" s="2">
        <f>Pairs!P702</f>
        <v>41176</v>
      </c>
      <c r="B702" s="5">
        <f>Pairs!Q702</f>
        <v>7419.65</v>
      </c>
      <c r="C702" s="5">
        <f>Pairs!R702</f>
        <v>7440.49</v>
      </c>
      <c r="D702" s="5">
        <f>Pairs!S702</f>
        <v>7388.2</v>
      </c>
      <c r="E702" s="5">
        <f>Pairs!T702</f>
        <v>7413.16</v>
      </c>
      <c r="F702" s="4">
        <f t="shared" si="244"/>
        <v>52.289999999999964</v>
      </c>
      <c r="G702" s="4">
        <f t="shared" si="258"/>
        <v>70.50333333333333</v>
      </c>
      <c r="H702" s="9">
        <f t="shared" si="245"/>
        <v>-38.460000000000036</v>
      </c>
      <c r="I702" s="4">
        <f t="shared" si="251"/>
        <v>1.894000000000051</v>
      </c>
      <c r="K702" s="16">
        <f t="shared" si="249"/>
        <v>0.62994323102088012</v>
      </c>
      <c r="L702" s="4">
        <f t="shared" si="250"/>
        <v>103.93000000000029</v>
      </c>
      <c r="M702" s="6">
        <f t="shared" si="254"/>
        <v>0.62994323102088012</v>
      </c>
      <c r="N702" s="4">
        <f t="shared" si="255"/>
        <v>103.93000000000029</v>
      </c>
      <c r="O702" s="6">
        <f t="shared" si="256"/>
        <v>0.72781316348195335</v>
      </c>
      <c r="P702" s="4">
        <f t="shared" si="257"/>
        <v>141.30000000000018</v>
      </c>
      <c r="Q702" s="13"/>
      <c r="R702" s="13"/>
      <c r="S702" s="4">
        <f t="shared" si="248"/>
        <v>-11.130000000000109</v>
      </c>
      <c r="T702" s="6">
        <f t="shared" si="252"/>
        <v>0.89290868854036298</v>
      </c>
      <c r="U702" s="4">
        <f t="shared" si="246"/>
        <v>63.420000000000073</v>
      </c>
      <c r="V702" s="6">
        <f t="shared" si="253"/>
        <v>0.38978158375829985</v>
      </c>
      <c r="X702" s="4">
        <f t="shared" si="247"/>
        <v>-11.130000000000109</v>
      </c>
      <c r="Z702" s="4">
        <f t="shared" si="261"/>
        <v>63.420000000000073</v>
      </c>
      <c r="AA702" s="4">
        <f t="shared" si="262"/>
        <v>38.460000000000036</v>
      </c>
      <c r="AC702" s="4">
        <f t="shared" si="263"/>
        <v>3.4600000000000364</v>
      </c>
      <c r="AD702" s="4">
        <f t="shared" si="259"/>
        <v>150.78000000000156</v>
      </c>
      <c r="AG702" s="4">
        <f t="shared" si="260"/>
        <v>20.840000000000146</v>
      </c>
      <c r="AH702" s="4">
        <f t="shared" si="264"/>
        <v>99.550000000000182</v>
      </c>
      <c r="AI702" s="4">
        <f t="shared" si="265"/>
        <v>28.960000000000036</v>
      </c>
      <c r="AK702" s="4">
        <f t="shared" si="266"/>
        <v>-28.960000000000036</v>
      </c>
      <c r="AL702" s="4">
        <f t="shared" si="267"/>
        <v>38.460000000000036</v>
      </c>
    </row>
    <row r="703" spans="1:38">
      <c r="A703" s="2">
        <f>Pairs!P703</f>
        <v>41177</v>
      </c>
      <c r="B703" s="5">
        <f>Pairs!Q703</f>
        <v>7406.22</v>
      </c>
      <c r="C703" s="5">
        <f>Pairs!R703</f>
        <v>7438.89</v>
      </c>
      <c r="D703" s="5">
        <f>Pairs!S703</f>
        <v>7369.39</v>
      </c>
      <c r="E703" s="5">
        <f>Pairs!T703</f>
        <v>7425.11</v>
      </c>
      <c r="F703" s="4">
        <f t="shared" si="244"/>
        <v>69.5</v>
      </c>
      <c r="G703" s="4">
        <f t="shared" si="258"/>
        <v>70.802500000000009</v>
      </c>
      <c r="H703" s="9">
        <f t="shared" si="245"/>
        <v>11.949999999999818</v>
      </c>
      <c r="I703" s="4">
        <f t="shared" si="251"/>
        <v>15.484000000000014</v>
      </c>
      <c r="K703" s="16">
        <f t="shared" si="249"/>
        <v>0.57331401899243251</v>
      </c>
      <c r="L703" s="4">
        <f t="shared" si="250"/>
        <v>62.130000000000109</v>
      </c>
      <c r="M703" s="6">
        <f t="shared" si="254"/>
        <v>0.74492446839218562</v>
      </c>
      <c r="N703" s="4">
        <f t="shared" si="255"/>
        <v>103.93000000000029</v>
      </c>
      <c r="O703" s="6">
        <f t="shared" si="256"/>
        <v>0.81238499646142825</v>
      </c>
      <c r="P703" s="4">
        <f t="shared" si="257"/>
        <v>141.30000000000018</v>
      </c>
      <c r="Q703" s="13"/>
      <c r="R703" s="13"/>
      <c r="S703" s="4">
        <f t="shared" si="248"/>
        <v>25.730000000000473</v>
      </c>
      <c r="T703" s="6">
        <f t="shared" si="252"/>
        <v>0.87751371115174126</v>
      </c>
      <c r="U703" s="4">
        <f t="shared" si="246"/>
        <v>43.769999999999527</v>
      </c>
      <c r="V703" s="6">
        <f t="shared" si="253"/>
        <v>0.20879438083325957</v>
      </c>
      <c r="X703" s="4">
        <f t="shared" si="247"/>
        <v>25.730000000000473</v>
      </c>
      <c r="Z703" s="4">
        <f t="shared" si="261"/>
        <v>43.769999999999527</v>
      </c>
      <c r="AA703" s="4">
        <f t="shared" si="262"/>
        <v>11.949999999999818</v>
      </c>
      <c r="AC703" s="4">
        <f t="shared" si="263"/>
        <v>-23.050000000000182</v>
      </c>
      <c r="AD703" s="4">
        <f t="shared" si="259"/>
        <v>66.320000000001528</v>
      </c>
      <c r="AG703" s="4">
        <f t="shared" si="260"/>
        <v>32.670000000000073</v>
      </c>
      <c r="AH703" s="4">
        <f t="shared" si="264"/>
        <v>99.550000000000182</v>
      </c>
      <c r="AI703" s="4">
        <f t="shared" si="265"/>
        <v>32.469999999999345</v>
      </c>
      <c r="AK703" s="4">
        <f t="shared" si="266"/>
        <v>-32.469999999999345</v>
      </c>
      <c r="AL703" s="4">
        <f t="shared" si="267"/>
        <v>-11.949999999999818</v>
      </c>
    </row>
    <row r="704" spans="1:38">
      <c r="A704" s="2">
        <f>Pairs!P704</f>
        <v>41178</v>
      </c>
      <c r="B704" s="5">
        <f>Pairs!Q704</f>
        <v>7362.98</v>
      </c>
      <c r="C704" s="5">
        <f>Pairs!R704</f>
        <v>7362.98</v>
      </c>
      <c r="D704" s="5">
        <f>Pairs!S704</f>
        <v>7255.77</v>
      </c>
      <c r="E704" s="5">
        <f>Pairs!T704</f>
        <v>7276.51</v>
      </c>
      <c r="F704" s="4">
        <f t="shared" si="244"/>
        <v>107.20999999999913</v>
      </c>
      <c r="G704" s="4">
        <f t="shared" si="258"/>
        <v>77.214166666666571</v>
      </c>
      <c r="H704" s="9">
        <f t="shared" si="245"/>
        <v>-148.59999999999945</v>
      </c>
      <c r="I704" s="4">
        <f t="shared" si="251"/>
        <v>-22.85</v>
      </c>
      <c r="K704" s="16">
        <f t="shared" si="249"/>
        <v>0</v>
      </c>
      <c r="L704" s="4">
        <f t="shared" si="250"/>
        <v>175.10999999999967</v>
      </c>
      <c r="M704" s="6">
        <f t="shared" si="254"/>
        <v>0</v>
      </c>
      <c r="N704" s="4">
        <f t="shared" si="255"/>
        <v>175.10999999999967</v>
      </c>
      <c r="O704" s="6">
        <f t="shared" si="256"/>
        <v>0</v>
      </c>
      <c r="P704" s="4">
        <f t="shared" si="257"/>
        <v>175.10999999999967</v>
      </c>
      <c r="Q704" s="13"/>
      <c r="R704" s="13"/>
      <c r="S704" s="4">
        <f t="shared" si="248"/>
        <v>-62.130000000000109</v>
      </c>
      <c r="T704" s="6">
        <f t="shared" si="252"/>
        <v>-0.42668598100756755</v>
      </c>
      <c r="U704" s="4">
        <f t="shared" si="246"/>
        <v>169.33999999999924</v>
      </c>
      <c r="V704" s="6">
        <f t="shared" si="253"/>
        <v>-2.1522613874134735</v>
      </c>
      <c r="X704" s="4">
        <f t="shared" si="247"/>
        <v>-62.130000000000109</v>
      </c>
      <c r="Z704" s="4">
        <f t="shared" si="261"/>
        <v>169.33999999999924</v>
      </c>
      <c r="AA704" s="4">
        <f t="shared" si="262"/>
        <v>148.59999999999945</v>
      </c>
      <c r="AC704" s="4">
        <f t="shared" si="263"/>
        <v>113.59999999999945</v>
      </c>
      <c r="AD704" s="4">
        <f t="shared" si="259"/>
        <v>181.50000000000091</v>
      </c>
      <c r="AG704" s="4">
        <f t="shared" si="260"/>
        <v>0</v>
      </c>
      <c r="AH704" s="4">
        <f t="shared" si="264"/>
        <v>99.550000000000182</v>
      </c>
      <c r="AI704" s="4">
        <f t="shared" si="265"/>
        <v>32.469999999999345</v>
      </c>
      <c r="AK704" s="4">
        <f t="shared" si="266"/>
        <v>-32.469999999999345</v>
      </c>
      <c r="AL704" s="4">
        <f t="shared" si="267"/>
        <v>148.59999999999945</v>
      </c>
    </row>
    <row r="705" spans="1:38">
      <c r="A705" s="2">
        <f>Pairs!P705</f>
        <v>41179</v>
      </c>
      <c r="B705" s="5">
        <f>Pairs!Q705</f>
        <v>7313.15</v>
      </c>
      <c r="C705" s="5">
        <f>Pairs!R705</f>
        <v>7324.97</v>
      </c>
      <c r="D705" s="5">
        <f>Pairs!S705</f>
        <v>7268.69</v>
      </c>
      <c r="E705" s="5">
        <f>Pairs!T705</f>
        <v>7290.02</v>
      </c>
      <c r="F705" s="4">
        <f t="shared" si="244"/>
        <v>56.280000000000655</v>
      </c>
      <c r="G705" s="4">
        <f t="shared" si="258"/>
        <v>71.333333333333329</v>
      </c>
      <c r="H705" s="9">
        <f t="shared" si="245"/>
        <v>13.510000000000218</v>
      </c>
      <c r="I705" s="4">
        <f t="shared" si="251"/>
        <v>-19.89399999999987</v>
      </c>
      <c r="K705" s="16">
        <f t="shared" si="249"/>
        <v>7.715150476843266E-2</v>
      </c>
      <c r="L705" s="4">
        <f t="shared" si="250"/>
        <v>175.10999999999967</v>
      </c>
      <c r="M705" s="6">
        <f t="shared" si="254"/>
        <v>7.715150476843266E-2</v>
      </c>
      <c r="N705" s="4">
        <f t="shared" si="255"/>
        <v>175.10999999999967</v>
      </c>
      <c r="O705" s="6">
        <f t="shared" si="256"/>
        <v>7.715150476843266E-2</v>
      </c>
      <c r="P705" s="4">
        <f t="shared" si="257"/>
        <v>175.10999999999967</v>
      </c>
      <c r="Q705" s="13"/>
      <c r="R705" s="13"/>
      <c r="S705" s="4">
        <f t="shared" si="248"/>
        <v>48.460000000000036</v>
      </c>
      <c r="T705" s="6">
        <f t="shared" si="252"/>
        <v>0.27674033464679415</v>
      </c>
      <c r="U705" s="4">
        <f t="shared" si="246"/>
        <v>7.8200000000006185</v>
      </c>
      <c r="V705" s="6">
        <f t="shared" si="253"/>
        <v>-4.4657643766778783E-2</v>
      </c>
      <c r="X705" s="4">
        <f t="shared" si="247"/>
        <v>7.8200000000006185</v>
      </c>
      <c r="Z705" s="4">
        <f t="shared" si="261"/>
        <v>48.460000000000036</v>
      </c>
      <c r="AA705" s="4">
        <f t="shared" si="262"/>
        <v>13.510000000000218</v>
      </c>
      <c r="AC705" s="4">
        <f t="shared" si="263"/>
        <v>-21.489999999999782</v>
      </c>
      <c r="AD705" s="4">
        <f t="shared" si="259"/>
        <v>161.80000000000109</v>
      </c>
      <c r="AG705" s="4">
        <f t="shared" si="260"/>
        <v>11.820000000000618</v>
      </c>
      <c r="AH705" s="4">
        <f t="shared" si="264"/>
        <v>99.550000000000182</v>
      </c>
      <c r="AI705" s="4">
        <f t="shared" si="265"/>
        <v>32.469999999999345</v>
      </c>
      <c r="AK705" s="4">
        <f t="shared" si="266"/>
        <v>13.510000000000218</v>
      </c>
      <c r="AL705" s="4">
        <f t="shared" si="267"/>
        <v>-32.469999999999345</v>
      </c>
    </row>
    <row r="706" spans="1:38">
      <c r="A706" s="2">
        <f>Pairs!P706</f>
        <v>41180</v>
      </c>
      <c r="B706" s="5">
        <f>Pairs!Q706</f>
        <v>7330.61</v>
      </c>
      <c r="C706" s="5">
        <f>Pairs!R706</f>
        <v>7337.17</v>
      </c>
      <c r="D706" s="5">
        <f>Pairs!S706</f>
        <v>7215.95</v>
      </c>
      <c r="E706" s="5">
        <f>Pairs!T706</f>
        <v>7216.15</v>
      </c>
      <c r="F706" s="4">
        <f t="shared" si="244"/>
        <v>121.22000000000025</v>
      </c>
      <c r="G706" s="4">
        <f t="shared" si="258"/>
        <v>72.861666666666679</v>
      </c>
      <c r="H706" s="9">
        <f t="shared" si="245"/>
        <v>-73.8700000000008</v>
      </c>
      <c r="I706" s="4">
        <f t="shared" si="251"/>
        <v>-47.094000000000051</v>
      </c>
      <c r="K706" s="16">
        <f t="shared" si="249"/>
        <v>0</v>
      </c>
      <c r="L706" s="4">
        <f t="shared" si="250"/>
        <v>208.96000000000004</v>
      </c>
      <c r="M706" s="6">
        <f t="shared" si="254"/>
        <v>0</v>
      </c>
      <c r="N706" s="4">
        <f t="shared" si="255"/>
        <v>235.47000000000025</v>
      </c>
      <c r="O706" s="6">
        <f t="shared" si="256"/>
        <v>0</v>
      </c>
      <c r="P706" s="4">
        <f t="shared" si="257"/>
        <v>235.47000000000025</v>
      </c>
      <c r="Q706" s="13"/>
      <c r="R706" s="13"/>
      <c r="S706" s="4">
        <f t="shared" si="248"/>
        <v>47.149999999999636</v>
      </c>
      <c r="T706" s="6">
        <f t="shared" si="252"/>
        <v>0.34641082747986962</v>
      </c>
      <c r="U706" s="4">
        <f t="shared" si="246"/>
        <v>74.070000000000618</v>
      </c>
      <c r="V706" s="6">
        <f t="shared" si="253"/>
        <v>-0.34583975786648685</v>
      </c>
      <c r="X706" s="4">
        <f t="shared" si="247"/>
        <v>47.149999999999636</v>
      </c>
      <c r="Z706" s="4">
        <f t="shared" si="261"/>
        <v>74.070000000000618</v>
      </c>
      <c r="AA706" s="4">
        <f t="shared" si="262"/>
        <v>73.8700000000008</v>
      </c>
      <c r="AC706" s="4">
        <f t="shared" si="263"/>
        <v>38.8700000000008</v>
      </c>
      <c r="AD706" s="4">
        <f t="shared" si="259"/>
        <v>133.86000000000149</v>
      </c>
      <c r="AG706" s="4">
        <f t="shared" si="260"/>
        <v>6.5600000000004002</v>
      </c>
      <c r="AH706" s="4">
        <f t="shared" si="264"/>
        <v>48.800000000000182</v>
      </c>
      <c r="AI706" s="4">
        <f t="shared" si="265"/>
        <v>28.960000000000036</v>
      </c>
      <c r="AK706" s="4">
        <f t="shared" si="266"/>
        <v>-28.960000000000036</v>
      </c>
      <c r="AL706" s="4">
        <f t="shared" si="267"/>
        <v>-28.960000000000036</v>
      </c>
    </row>
    <row r="707" spans="1:38">
      <c r="A707" s="2">
        <f>Pairs!P707</f>
        <v>41183</v>
      </c>
      <c r="B707" s="5">
        <f>Pairs!Q707</f>
        <v>7227.81</v>
      </c>
      <c r="C707" s="5">
        <f>Pairs!R707</f>
        <v>7339.2</v>
      </c>
      <c r="D707" s="5">
        <f>Pairs!S707</f>
        <v>7225.29</v>
      </c>
      <c r="E707" s="5">
        <f>Pairs!T707</f>
        <v>7326.73</v>
      </c>
      <c r="F707" s="4">
        <f t="shared" ref="F707:F770" si="268">C707-D707</f>
        <v>113.90999999999985</v>
      </c>
      <c r="G707" s="4">
        <f t="shared" si="258"/>
        <v>76.271666666666604</v>
      </c>
      <c r="H707" s="9">
        <f t="shared" si="245"/>
        <v>110.57999999999993</v>
      </c>
      <c r="I707" s="4">
        <f t="shared" si="251"/>
        <v>-17.286000000000058</v>
      </c>
      <c r="K707" s="16">
        <f t="shared" si="249"/>
        <v>0.52919218989280203</v>
      </c>
      <c r="L707" s="4">
        <f t="shared" si="250"/>
        <v>208.96000000000004</v>
      </c>
      <c r="M707" s="6">
        <f t="shared" si="254"/>
        <v>0.46961396356223639</v>
      </c>
      <c r="N707" s="4">
        <f t="shared" si="255"/>
        <v>235.47000000000025</v>
      </c>
      <c r="O707" s="6">
        <f t="shared" si="256"/>
        <v>0.46961396356223639</v>
      </c>
      <c r="P707" s="4">
        <f t="shared" si="257"/>
        <v>235.47000000000025</v>
      </c>
      <c r="Q707" s="13"/>
      <c r="R707" s="13"/>
      <c r="S707" s="4">
        <f t="shared" si="248"/>
        <v>123.05000000000018</v>
      </c>
      <c r="T707" s="6">
        <f t="shared" si="252"/>
        <v>0.58886868300153217</v>
      </c>
      <c r="U707" s="4">
        <f t="shared" si="246"/>
        <v>-9.1400000000003274</v>
      </c>
      <c r="V707" s="6">
        <f t="shared" si="253"/>
        <v>4.3740428790200639E-2</v>
      </c>
      <c r="X707" s="4">
        <f t="shared" si="247"/>
        <v>-9.1400000000003274</v>
      </c>
      <c r="Z707" s="4">
        <f t="shared" si="261"/>
        <v>123.05000000000018</v>
      </c>
      <c r="AA707" s="4">
        <f t="shared" si="262"/>
        <v>110.57999999999993</v>
      </c>
      <c r="AC707" s="4">
        <f t="shared" si="263"/>
        <v>75.579999999999927</v>
      </c>
      <c r="AD707" s="4">
        <f t="shared" si="259"/>
        <v>209.44000000000142</v>
      </c>
      <c r="AG707" s="4">
        <f t="shared" si="260"/>
        <v>2.5200000000004366</v>
      </c>
      <c r="AH707" s="4">
        <f t="shared" si="264"/>
        <v>48.800000000000182</v>
      </c>
      <c r="AI707" s="4">
        <f t="shared" si="265"/>
        <v>28.960000000000036</v>
      </c>
      <c r="AK707" s="4">
        <f t="shared" si="266"/>
        <v>110.57999999999993</v>
      </c>
      <c r="AL707" s="4">
        <f t="shared" si="267"/>
        <v>-28.960000000000036</v>
      </c>
    </row>
    <row r="708" spans="1:38">
      <c r="A708" s="2">
        <f>Pairs!P708</f>
        <v>41184</v>
      </c>
      <c r="B708" s="5">
        <f>Pairs!Q708</f>
        <v>7278.13</v>
      </c>
      <c r="C708" s="5">
        <f>Pairs!R708</f>
        <v>7373.15</v>
      </c>
      <c r="D708" s="5">
        <f>Pairs!S708</f>
        <v>7266.11</v>
      </c>
      <c r="E708" s="5">
        <f>Pairs!T708</f>
        <v>7305.86</v>
      </c>
      <c r="F708" s="4">
        <f t="shared" si="268"/>
        <v>107.03999999999996</v>
      </c>
      <c r="G708" s="4">
        <f t="shared" si="258"/>
        <v>80.38499999999992</v>
      </c>
      <c r="H708" s="9">
        <f t="shared" ref="H708:H771" si="269">E708-E707</f>
        <v>-20.869999999999891</v>
      </c>
      <c r="I708" s="4">
        <f t="shared" si="251"/>
        <v>-23.85</v>
      </c>
      <c r="K708" s="16">
        <f t="shared" si="249"/>
        <v>0.81126786037258181</v>
      </c>
      <c r="L708" s="4">
        <f t="shared" si="250"/>
        <v>110.57999999999993</v>
      </c>
      <c r="M708" s="6">
        <f t="shared" si="254"/>
        <v>0.4293166156202145</v>
      </c>
      <c r="N708" s="4">
        <f t="shared" si="255"/>
        <v>208.96000000000004</v>
      </c>
      <c r="O708" s="6">
        <f t="shared" si="256"/>
        <v>0.38098271542022311</v>
      </c>
      <c r="P708" s="4">
        <f t="shared" si="257"/>
        <v>235.47000000000025</v>
      </c>
      <c r="Q708" s="13"/>
      <c r="R708" s="13"/>
      <c r="S708" s="4">
        <f t="shared" si="248"/>
        <v>46.420000000000073</v>
      </c>
      <c r="T708" s="6">
        <f t="shared" si="252"/>
        <v>0.75133996937212855</v>
      </c>
      <c r="U708" s="4">
        <f t="shared" ref="U708:U771" si="270">E707-D708</f>
        <v>60.619999999999891</v>
      </c>
      <c r="V708" s="6">
        <f t="shared" si="253"/>
        <v>0.23908882082695265</v>
      </c>
      <c r="X708" s="4">
        <f t="shared" ref="X708:X771" si="271">IF(S708&gt;U708,U708,S708)</f>
        <v>46.420000000000073</v>
      </c>
      <c r="Z708" s="4">
        <f t="shared" si="261"/>
        <v>60.619999999999891</v>
      </c>
      <c r="AA708" s="4">
        <f t="shared" si="262"/>
        <v>20.869999999999891</v>
      </c>
      <c r="AC708" s="4">
        <f t="shared" si="263"/>
        <v>-14.130000000000109</v>
      </c>
      <c r="AD708" s="4">
        <f t="shared" si="259"/>
        <v>174.31000000000131</v>
      </c>
      <c r="AG708" s="4">
        <f t="shared" si="260"/>
        <v>12.020000000000437</v>
      </c>
      <c r="AH708" s="4">
        <f t="shared" si="264"/>
        <v>48.800000000000182</v>
      </c>
      <c r="AI708" s="4">
        <f t="shared" si="265"/>
        <v>28.960000000000036</v>
      </c>
      <c r="AK708" s="4">
        <f t="shared" si="266"/>
        <v>-28.960000000000036</v>
      </c>
      <c r="AL708" s="4">
        <f t="shared" si="267"/>
        <v>-28.960000000000036</v>
      </c>
    </row>
    <row r="709" spans="1:38">
      <c r="A709" s="2">
        <f>Pairs!P709</f>
        <v>41185</v>
      </c>
      <c r="B709" s="5">
        <f>Pairs!Q709</f>
        <v>7283.26</v>
      </c>
      <c r="C709" s="5">
        <f>Pairs!R709</f>
        <v>7339.33</v>
      </c>
      <c r="D709" s="5">
        <f>Pairs!S709</f>
        <v>7272.06</v>
      </c>
      <c r="E709" s="5">
        <f>Pairs!T709</f>
        <v>7322.08</v>
      </c>
      <c r="F709" s="4">
        <f t="shared" si="268"/>
        <v>67.269999999999527</v>
      </c>
      <c r="G709" s="4">
        <f t="shared" si="258"/>
        <v>83.344999999999871</v>
      </c>
      <c r="H709" s="9">
        <f t="shared" si="269"/>
        <v>16.220000000000255</v>
      </c>
      <c r="I709" s="4">
        <f t="shared" si="251"/>
        <v>9.1139999999999421</v>
      </c>
      <c r="K709" s="16">
        <f t="shared" si="249"/>
        <v>0.95794899620184804</v>
      </c>
      <c r="L709" s="4">
        <f t="shared" si="250"/>
        <v>110.57999999999993</v>
      </c>
      <c r="M709" s="6">
        <f t="shared" si="254"/>
        <v>0.50693912710566746</v>
      </c>
      <c r="N709" s="4">
        <f t="shared" si="255"/>
        <v>208.96000000000004</v>
      </c>
      <c r="O709" s="6">
        <f t="shared" si="256"/>
        <v>0.44986622499681561</v>
      </c>
      <c r="P709" s="4">
        <f t="shared" si="257"/>
        <v>235.47000000000025</v>
      </c>
      <c r="Q709" s="13"/>
      <c r="R709" s="13"/>
      <c r="S709" s="4">
        <f t="shared" ref="S709:S772" si="272">C709-E708</f>
        <v>33.470000000000255</v>
      </c>
      <c r="T709" s="6">
        <f t="shared" si="252"/>
        <v>1.113944655453069</v>
      </c>
      <c r="U709" s="4">
        <f t="shared" si="270"/>
        <v>33.799999999999272</v>
      </c>
      <c r="V709" s="6">
        <f t="shared" si="253"/>
        <v>0.50560680050642792</v>
      </c>
      <c r="X709" s="4">
        <f t="shared" si="271"/>
        <v>33.470000000000255</v>
      </c>
      <c r="Z709" s="4">
        <f t="shared" si="261"/>
        <v>33.799999999999272</v>
      </c>
      <c r="AA709" s="4">
        <f t="shared" si="262"/>
        <v>16.220000000000255</v>
      </c>
      <c r="AC709" s="4" t="str">
        <f t="shared" si="263"/>
        <v/>
      </c>
      <c r="AD709" s="4">
        <f t="shared" si="259"/>
        <v>166.24000000000069</v>
      </c>
      <c r="AG709" s="4">
        <f t="shared" si="260"/>
        <v>11.199999999999818</v>
      </c>
      <c r="AH709" s="4">
        <f t="shared" si="264"/>
        <v>48.800000000000182</v>
      </c>
      <c r="AI709" s="4">
        <f t="shared" si="265"/>
        <v>28.960000000000036</v>
      </c>
      <c r="AK709" s="4">
        <f t="shared" si="266"/>
        <v>-28.960000000000036</v>
      </c>
      <c r="AL709" s="4">
        <f t="shared" si="267"/>
        <v>-28.960000000000036</v>
      </c>
    </row>
    <row r="710" spans="1:38">
      <c r="A710" s="2">
        <f>Pairs!P710</f>
        <v>41186</v>
      </c>
      <c r="B710" s="5">
        <f>Pairs!Q710</f>
        <v>7368.21</v>
      </c>
      <c r="C710" s="5">
        <f>Pairs!R710</f>
        <v>7374.86</v>
      </c>
      <c r="D710" s="5">
        <f>Pairs!S710</f>
        <v>7283.48</v>
      </c>
      <c r="E710" s="5">
        <f>Pairs!T710</f>
        <v>7305.21</v>
      </c>
      <c r="F710" s="4">
        <f t="shared" si="268"/>
        <v>91.380000000000109</v>
      </c>
      <c r="G710" s="4">
        <f t="shared" si="258"/>
        <v>85.064166666666551</v>
      </c>
      <c r="H710" s="9">
        <f t="shared" si="269"/>
        <v>-16.869999999999891</v>
      </c>
      <c r="I710" s="4">
        <f t="shared" si="251"/>
        <v>3.0379999999999199</v>
      </c>
      <c r="K710" s="16">
        <f t="shared" si="249"/>
        <v>0.80538976306746657</v>
      </c>
      <c r="L710" s="4">
        <f t="shared" si="250"/>
        <v>110.57999999999993</v>
      </c>
      <c r="M710" s="6">
        <f t="shared" si="254"/>
        <v>0.80538976306746657</v>
      </c>
      <c r="N710" s="4">
        <f t="shared" si="255"/>
        <v>110.57999999999993</v>
      </c>
      <c r="O710" s="6">
        <f t="shared" si="256"/>
        <v>0.42620597243491759</v>
      </c>
      <c r="P710" s="4">
        <f t="shared" si="257"/>
        <v>208.96000000000004</v>
      </c>
      <c r="Q710" s="13"/>
      <c r="R710" s="13"/>
      <c r="S710" s="4">
        <f t="shared" si="272"/>
        <v>52.779999999999745</v>
      </c>
      <c r="T710" s="6">
        <f t="shared" si="252"/>
        <v>1.4352504973774656</v>
      </c>
      <c r="U710" s="4">
        <f t="shared" si="270"/>
        <v>38.600000000000364</v>
      </c>
      <c r="V710" s="6">
        <f t="shared" si="253"/>
        <v>0.60888044854404022</v>
      </c>
      <c r="X710" s="4">
        <f t="shared" si="271"/>
        <v>38.600000000000364</v>
      </c>
      <c r="Z710" s="4">
        <f t="shared" si="261"/>
        <v>52.779999999999745</v>
      </c>
      <c r="AA710" s="4">
        <f t="shared" si="262"/>
        <v>16.869999999999891</v>
      </c>
      <c r="AC710" s="4">
        <f t="shared" si="263"/>
        <v>-18.130000000000109</v>
      </c>
      <c r="AD710" s="4">
        <f t="shared" si="259"/>
        <v>181.84000000000015</v>
      </c>
      <c r="AG710" s="4">
        <f t="shared" si="260"/>
        <v>6.6499999999996362</v>
      </c>
      <c r="AH710" s="4">
        <f t="shared" si="264"/>
        <v>48.800000000000182</v>
      </c>
      <c r="AI710" s="4">
        <f t="shared" si="265"/>
        <v>28.960000000000036</v>
      </c>
      <c r="AK710" s="4">
        <f t="shared" si="266"/>
        <v>-28.960000000000036</v>
      </c>
      <c r="AL710" s="4">
        <f t="shared" si="267"/>
        <v>-28.960000000000036</v>
      </c>
    </row>
    <row r="711" spans="1:38">
      <c r="A711" s="2">
        <f>Pairs!P711</f>
        <v>41187</v>
      </c>
      <c r="B711" s="5">
        <f>Pairs!Q711</f>
        <v>7327.7</v>
      </c>
      <c r="C711" s="5">
        <f>Pairs!R711</f>
        <v>7409.78</v>
      </c>
      <c r="D711" s="5">
        <f>Pairs!S711</f>
        <v>7312.79</v>
      </c>
      <c r="E711" s="5">
        <f>Pairs!T711</f>
        <v>7397.87</v>
      </c>
      <c r="F711" s="4">
        <f t="shared" si="268"/>
        <v>96.989999999999782</v>
      </c>
      <c r="G711" s="4">
        <f t="shared" si="258"/>
        <v>87.323333333333196</v>
      </c>
      <c r="H711" s="9">
        <f t="shared" si="269"/>
        <v>92.659999999999854</v>
      </c>
      <c r="I711" s="4">
        <f t="shared" si="251"/>
        <v>36.344000000000051</v>
      </c>
      <c r="K711" s="16">
        <f t="shared" ref="K711:K774" si="273">(E711-MIN($E707:$E711))/(MAX($E707:$E711)-MIN($E707:$E711))</f>
        <v>1</v>
      </c>
      <c r="L711" s="4">
        <f t="shared" ref="L711:L774" si="274">(MAX($E707:$E711)-MIN($E707:$E711))</f>
        <v>92.659999999999854</v>
      </c>
      <c r="M711" s="6">
        <f t="shared" si="254"/>
        <v>1</v>
      </c>
      <c r="N711" s="4">
        <f t="shared" si="255"/>
        <v>181.72000000000025</v>
      </c>
      <c r="O711" s="6">
        <f t="shared" si="256"/>
        <v>0.86964012251148648</v>
      </c>
      <c r="P711" s="4">
        <f t="shared" si="257"/>
        <v>208.96000000000004</v>
      </c>
      <c r="Q711" s="13"/>
      <c r="R711" s="13"/>
      <c r="S711" s="4">
        <f t="shared" si="272"/>
        <v>104.56999999999971</v>
      </c>
      <c r="T711" s="6">
        <f t="shared" si="252"/>
        <v>1.7510399710616769</v>
      </c>
      <c r="U711" s="4">
        <f t="shared" si="270"/>
        <v>-7.5799999999999272</v>
      </c>
      <c r="V711" s="6">
        <f t="shared" si="253"/>
        <v>0.87393742087177062</v>
      </c>
      <c r="X711" s="4">
        <f t="shared" si="271"/>
        <v>-7.5799999999999272</v>
      </c>
      <c r="Z711" s="4">
        <f t="shared" si="261"/>
        <v>104.56999999999971</v>
      </c>
      <c r="AA711" s="4">
        <f t="shared" si="262"/>
        <v>92.659999999999854</v>
      </c>
      <c r="AC711" s="4">
        <f t="shared" si="263"/>
        <v>57.659999999999854</v>
      </c>
      <c r="AD711" s="4">
        <f t="shared" si="259"/>
        <v>212.36999999999989</v>
      </c>
      <c r="AG711" s="4">
        <f t="shared" si="260"/>
        <v>14.909999999999854</v>
      </c>
      <c r="AH711" s="4">
        <f t="shared" si="264"/>
        <v>48.800000000000182</v>
      </c>
      <c r="AI711" s="4">
        <f t="shared" si="265"/>
        <v>28.960000000000036</v>
      </c>
      <c r="AK711" s="4">
        <f t="shared" si="266"/>
        <v>92.659999999999854</v>
      </c>
      <c r="AL711" s="4">
        <f t="shared" si="267"/>
        <v>-28.960000000000036</v>
      </c>
    </row>
    <row r="712" spans="1:38">
      <c r="A712" s="2">
        <f>Pairs!P712</f>
        <v>41190</v>
      </c>
      <c r="B712" s="5">
        <f>Pairs!Q712</f>
        <v>7340.39</v>
      </c>
      <c r="C712" s="5">
        <f>Pairs!R712</f>
        <v>7341.28</v>
      </c>
      <c r="D712" s="5">
        <f>Pairs!S712</f>
        <v>7286.24</v>
      </c>
      <c r="E712" s="5">
        <f>Pairs!T712</f>
        <v>7291.21</v>
      </c>
      <c r="F712" s="4">
        <f t="shared" si="268"/>
        <v>55.039999999999964</v>
      </c>
      <c r="G712" s="4">
        <f t="shared" si="258"/>
        <v>85.466666666666541</v>
      </c>
      <c r="H712" s="9">
        <f t="shared" si="269"/>
        <v>-106.65999999999985</v>
      </c>
      <c r="I712" s="4">
        <f t="shared" si="251"/>
        <v>-7.1039999999999051</v>
      </c>
      <c r="K712" s="16">
        <f t="shared" si="273"/>
        <v>0</v>
      </c>
      <c r="L712" s="4">
        <f t="shared" si="274"/>
        <v>106.65999999999985</v>
      </c>
      <c r="M712" s="6">
        <f t="shared" si="254"/>
        <v>0.41305304864627063</v>
      </c>
      <c r="N712" s="4">
        <f t="shared" si="255"/>
        <v>181.72000000000025</v>
      </c>
      <c r="O712" s="6">
        <f t="shared" si="256"/>
        <v>0.41305304864627063</v>
      </c>
      <c r="P712" s="4">
        <f t="shared" si="257"/>
        <v>181.72000000000025</v>
      </c>
      <c r="Q712" s="13"/>
      <c r="R712" s="13"/>
      <c r="S712" s="4">
        <f t="shared" si="272"/>
        <v>-56.590000000000146</v>
      </c>
      <c r="T712" s="6">
        <f t="shared" si="252"/>
        <v>0.38927260954025217</v>
      </c>
      <c r="U712" s="4">
        <f t="shared" si="270"/>
        <v>111.63000000000011</v>
      </c>
      <c r="V712" s="6">
        <f t="shared" si="253"/>
        <v>-0.20472695877401559</v>
      </c>
      <c r="X712" s="4">
        <f t="shared" si="271"/>
        <v>-56.590000000000146</v>
      </c>
      <c r="Z712" s="4">
        <f t="shared" si="261"/>
        <v>111.63000000000011</v>
      </c>
      <c r="AA712" s="4">
        <f t="shared" si="262"/>
        <v>106.65999999999985</v>
      </c>
      <c r="AC712" s="4">
        <f t="shared" si="263"/>
        <v>71.659999999999854</v>
      </c>
      <c r="AD712" s="4">
        <f t="shared" si="259"/>
        <v>280.56999999999971</v>
      </c>
      <c r="AG712" s="4">
        <f t="shared" si="260"/>
        <v>0.88999999999941792</v>
      </c>
      <c r="AH712" s="4">
        <f t="shared" si="264"/>
        <v>48.800000000000182</v>
      </c>
      <c r="AI712" s="4">
        <f t="shared" si="265"/>
        <v>28.960000000000036</v>
      </c>
      <c r="AK712" s="4">
        <f t="shared" si="266"/>
        <v>-28.960000000000036</v>
      </c>
      <c r="AL712" s="4">
        <f t="shared" si="267"/>
        <v>106.65999999999985</v>
      </c>
    </row>
    <row r="713" spans="1:38">
      <c r="A713" s="2">
        <f>Pairs!P713</f>
        <v>41191</v>
      </c>
      <c r="B713" s="5">
        <f>Pairs!Q713</f>
        <v>7306.33</v>
      </c>
      <c r="C713" s="5">
        <f>Pairs!R713</f>
        <v>7308.13</v>
      </c>
      <c r="D713" s="5">
        <f>Pairs!S713</f>
        <v>7221.5</v>
      </c>
      <c r="E713" s="5">
        <f>Pairs!T713</f>
        <v>7234.53</v>
      </c>
      <c r="F713" s="4">
        <f t="shared" si="268"/>
        <v>86.630000000000109</v>
      </c>
      <c r="G713" s="4">
        <f t="shared" si="258"/>
        <v>85.396666666666604</v>
      </c>
      <c r="H713" s="9">
        <f t="shared" si="269"/>
        <v>-56.680000000000291</v>
      </c>
      <c r="I713" s="4">
        <f t="shared" ref="I713:I776" si="275">AVERAGE(H709:H713)</f>
        <v>-14.265999999999986</v>
      </c>
      <c r="K713" s="16">
        <f t="shared" si="273"/>
        <v>0</v>
      </c>
      <c r="L713" s="4">
        <f t="shared" si="274"/>
        <v>163.34000000000015</v>
      </c>
      <c r="M713" s="6">
        <f t="shared" si="254"/>
        <v>0</v>
      </c>
      <c r="N713" s="4">
        <f t="shared" si="255"/>
        <v>163.34000000000015</v>
      </c>
      <c r="O713" s="6">
        <f t="shared" si="256"/>
        <v>0.10114461809377109</v>
      </c>
      <c r="P713" s="4">
        <f t="shared" si="257"/>
        <v>181.72000000000025</v>
      </c>
      <c r="Q713" s="13"/>
      <c r="R713" s="13"/>
      <c r="S713" s="4">
        <f t="shared" si="272"/>
        <v>16.920000000000073</v>
      </c>
      <c r="T713" s="6">
        <f t="shared" si="252"/>
        <v>0.15863491468216853</v>
      </c>
      <c r="U713" s="4">
        <f t="shared" si="270"/>
        <v>69.710000000000036</v>
      </c>
      <c r="V713" s="6">
        <f t="shared" si="253"/>
        <v>-0.65357209825614226</v>
      </c>
      <c r="X713" s="4">
        <f t="shared" si="271"/>
        <v>16.920000000000073</v>
      </c>
      <c r="Z713" s="4">
        <f t="shared" si="261"/>
        <v>69.710000000000036</v>
      </c>
      <c r="AA713" s="4">
        <f t="shared" si="262"/>
        <v>56.680000000000291</v>
      </c>
      <c r="AC713" s="4">
        <f t="shared" si="263"/>
        <v>21.680000000000291</v>
      </c>
      <c r="AD713" s="4">
        <f t="shared" si="259"/>
        <v>325.30000000000018</v>
      </c>
      <c r="AG713" s="4">
        <f t="shared" si="260"/>
        <v>1.8000000000001819</v>
      </c>
      <c r="AH713" s="4">
        <f t="shared" si="264"/>
        <v>48.800000000000182</v>
      </c>
      <c r="AI713" s="4">
        <f t="shared" si="265"/>
        <v>28.050000000000182</v>
      </c>
      <c r="AK713" s="4">
        <f t="shared" si="266"/>
        <v>-28.050000000000182</v>
      </c>
      <c r="AL713" s="4">
        <f t="shared" si="267"/>
        <v>56.680000000000291</v>
      </c>
    </row>
    <row r="714" spans="1:38">
      <c r="A714" s="2">
        <f>Pairs!P714</f>
        <v>41192</v>
      </c>
      <c r="B714" s="5">
        <f>Pairs!Q714</f>
        <v>7219.46</v>
      </c>
      <c r="C714" s="5">
        <f>Pairs!R714</f>
        <v>7245.17</v>
      </c>
      <c r="D714" s="5">
        <f>Pairs!S714</f>
        <v>7201.09</v>
      </c>
      <c r="E714" s="5">
        <f>Pairs!T714</f>
        <v>7205.23</v>
      </c>
      <c r="F714" s="4">
        <f t="shared" si="268"/>
        <v>44.079999999999927</v>
      </c>
      <c r="G714" s="4">
        <f t="shared" si="258"/>
        <v>84.712499999999935</v>
      </c>
      <c r="H714" s="9">
        <f t="shared" si="269"/>
        <v>-29.300000000000182</v>
      </c>
      <c r="I714" s="4">
        <f t="shared" si="275"/>
        <v>-23.370000000000072</v>
      </c>
      <c r="K714" s="16">
        <f t="shared" si="273"/>
        <v>0</v>
      </c>
      <c r="L714" s="4">
        <f t="shared" si="274"/>
        <v>192.64000000000033</v>
      </c>
      <c r="M714" s="6">
        <f t="shared" si="254"/>
        <v>0</v>
      </c>
      <c r="N714" s="4">
        <f t="shared" si="255"/>
        <v>192.64000000000033</v>
      </c>
      <c r="O714" s="6">
        <f t="shared" si="256"/>
        <v>0</v>
      </c>
      <c r="P714" s="4">
        <f t="shared" si="257"/>
        <v>192.64000000000033</v>
      </c>
      <c r="Q714" s="13"/>
      <c r="R714" s="13"/>
      <c r="S714" s="4">
        <f t="shared" si="272"/>
        <v>10.640000000000327</v>
      </c>
      <c r="T714" s="6">
        <f t="shared" ref="T714:T777" si="276">($C714-MIN($E709:$E713))/(MAX($E709:$E713)-MIN($E709:$E713))</f>
        <v>6.5140198359252582E-2</v>
      </c>
      <c r="U714" s="4">
        <f t="shared" si="270"/>
        <v>33.4399999999996</v>
      </c>
      <c r="V714" s="6">
        <f t="shared" ref="V714:V777" si="277">($D714-MIN($E709:$E713))/(MAX($E709:$E713)-MIN($E709:$E713))</f>
        <v>-0.20472633770049939</v>
      </c>
      <c r="X714" s="4">
        <f t="shared" si="271"/>
        <v>10.640000000000327</v>
      </c>
      <c r="Z714" s="4">
        <f t="shared" si="261"/>
        <v>33.4399999999996</v>
      </c>
      <c r="AA714" s="4">
        <f t="shared" si="262"/>
        <v>29.300000000000182</v>
      </c>
      <c r="AC714" s="4" t="str">
        <f t="shared" si="263"/>
        <v/>
      </c>
      <c r="AD714" s="4">
        <f t="shared" si="259"/>
        <v>211.70000000000073</v>
      </c>
      <c r="AG714" s="4">
        <f t="shared" si="260"/>
        <v>18.369999999999891</v>
      </c>
      <c r="AH714" s="4">
        <f t="shared" si="264"/>
        <v>48.800000000000182</v>
      </c>
      <c r="AI714" s="4">
        <f t="shared" si="265"/>
        <v>28.050000000000182</v>
      </c>
      <c r="AK714" s="4">
        <f t="shared" si="266"/>
        <v>-28.050000000000182</v>
      </c>
      <c r="AL714" s="4">
        <f t="shared" si="267"/>
        <v>29.300000000000182</v>
      </c>
    </row>
    <row r="715" spans="1:38">
      <c r="A715" s="2">
        <f>Pairs!P715</f>
        <v>41193</v>
      </c>
      <c r="B715" s="5">
        <f>Pairs!Q715</f>
        <v>7192.75</v>
      </c>
      <c r="C715" s="5">
        <f>Pairs!R715</f>
        <v>7305.46</v>
      </c>
      <c r="D715" s="5">
        <f>Pairs!S715</f>
        <v>7182.31</v>
      </c>
      <c r="E715" s="5">
        <f>Pairs!T715</f>
        <v>7281.7</v>
      </c>
      <c r="F715" s="4">
        <f t="shared" si="268"/>
        <v>123.14999999999964</v>
      </c>
      <c r="G715" s="4">
        <f t="shared" si="258"/>
        <v>89.183333333333238</v>
      </c>
      <c r="H715" s="9">
        <f t="shared" si="269"/>
        <v>76.470000000000255</v>
      </c>
      <c r="I715" s="4">
        <f t="shared" si="275"/>
        <v>-4.7020000000000435</v>
      </c>
      <c r="K715" s="16">
        <f t="shared" si="273"/>
        <v>0.39695805647840599</v>
      </c>
      <c r="L715" s="4">
        <f t="shared" si="274"/>
        <v>192.64000000000033</v>
      </c>
      <c r="M715" s="6">
        <f t="shared" si="254"/>
        <v>0.39695805647840599</v>
      </c>
      <c r="N715" s="4">
        <f t="shared" si="255"/>
        <v>192.64000000000033</v>
      </c>
      <c r="O715" s="6">
        <f t="shared" si="256"/>
        <v>0.39695805647840599</v>
      </c>
      <c r="P715" s="4">
        <f t="shared" si="257"/>
        <v>192.64000000000033</v>
      </c>
      <c r="Q715" s="13"/>
      <c r="R715" s="13"/>
      <c r="S715" s="4">
        <f t="shared" si="272"/>
        <v>100.23000000000047</v>
      </c>
      <c r="T715" s="6">
        <f t="shared" si="276"/>
        <v>0.52029692691030061</v>
      </c>
      <c r="U715" s="4">
        <f t="shared" si="270"/>
        <v>22.919999999999163</v>
      </c>
      <c r="V715" s="6">
        <f t="shared" si="277"/>
        <v>-0.11897840531561008</v>
      </c>
      <c r="X715" s="4">
        <f t="shared" si="271"/>
        <v>22.919999999999163</v>
      </c>
      <c r="Z715" s="4">
        <f t="shared" si="261"/>
        <v>100.23000000000047</v>
      </c>
      <c r="AA715" s="4">
        <f t="shared" si="262"/>
        <v>76.470000000000255</v>
      </c>
      <c r="AC715" s="4">
        <f t="shared" si="263"/>
        <v>41.470000000000255</v>
      </c>
      <c r="AD715" s="4">
        <f t="shared" si="259"/>
        <v>274.66000000000076</v>
      </c>
      <c r="AG715" s="4">
        <f t="shared" si="260"/>
        <v>10.4399999999996</v>
      </c>
      <c r="AH715" s="4">
        <f t="shared" si="264"/>
        <v>48.800000000000182</v>
      </c>
      <c r="AI715" s="4">
        <f t="shared" si="265"/>
        <v>28.050000000000182</v>
      </c>
      <c r="AK715" s="4">
        <f t="shared" si="266"/>
        <v>76.470000000000255</v>
      </c>
      <c r="AL715" s="4">
        <f t="shared" si="267"/>
        <v>-28.050000000000182</v>
      </c>
    </row>
    <row r="716" spans="1:38">
      <c r="A716" s="2">
        <f>Pairs!P716</f>
        <v>41194</v>
      </c>
      <c r="B716" s="5">
        <f>Pairs!Q716</f>
        <v>7260.57</v>
      </c>
      <c r="C716" s="5">
        <f>Pairs!R716</f>
        <v>7291.24</v>
      </c>
      <c r="D716" s="5">
        <f>Pairs!S716</f>
        <v>7232.42</v>
      </c>
      <c r="E716" s="5">
        <f>Pairs!T716</f>
        <v>7232.49</v>
      </c>
      <c r="F716" s="4">
        <f t="shared" si="268"/>
        <v>58.819999999999709</v>
      </c>
      <c r="G716" s="4">
        <f t="shared" si="258"/>
        <v>85.150833333333296</v>
      </c>
      <c r="H716" s="9">
        <f t="shared" si="269"/>
        <v>-49.210000000000036</v>
      </c>
      <c r="I716" s="4">
        <f t="shared" si="275"/>
        <v>-33.076000000000022</v>
      </c>
      <c r="K716" s="16">
        <f t="shared" si="273"/>
        <v>0.31705047685508336</v>
      </c>
      <c r="L716" s="4">
        <f t="shared" si="274"/>
        <v>85.980000000000473</v>
      </c>
      <c r="M716" s="6">
        <f t="shared" ref="M716:M779" si="278">(E716-MIN($E710:$E716))/(MAX($E710:$E716)-MIN($E710:$E716))</f>
        <v>0.14150747508305736</v>
      </c>
      <c r="N716" s="4">
        <f t="shared" ref="N716:N779" si="279">MAX($E710:$E716)-MIN($E710:$E716)</f>
        <v>192.64000000000033</v>
      </c>
      <c r="O716" s="6">
        <f t="shared" ref="O716:O779" si="280">(E716-MIN($E708:$E716))/(MAX($E708:$E716)-MIN($E708:$E716))</f>
        <v>0.14150747508305736</v>
      </c>
      <c r="P716" s="4">
        <f t="shared" ref="P716:P779" si="281">MAX($E708:$E716)-MIN($E708:$E716)</f>
        <v>192.64000000000033</v>
      </c>
      <c r="Q716" s="13"/>
      <c r="R716" s="13"/>
      <c r="S716" s="4">
        <f t="shared" si="272"/>
        <v>9.5399999999999636</v>
      </c>
      <c r="T716" s="6">
        <f t="shared" si="276"/>
        <v>0.44648048172757515</v>
      </c>
      <c r="U716" s="4">
        <f t="shared" si="270"/>
        <v>49.279999999999745</v>
      </c>
      <c r="V716" s="6">
        <f t="shared" si="277"/>
        <v>0.14114410299003563</v>
      </c>
      <c r="X716" s="4">
        <f t="shared" si="271"/>
        <v>9.5399999999999636</v>
      </c>
      <c r="Z716" s="4">
        <f t="shared" si="261"/>
        <v>49.279999999999745</v>
      </c>
      <c r="AA716" s="4">
        <f t="shared" si="262"/>
        <v>49.210000000000036</v>
      </c>
      <c r="AC716" s="4">
        <f t="shared" si="263"/>
        <v>14.210000000000036</v>
      </c>
      <c r="AD716" s="4">
        <f t="shared" si="259"/>
        <v>250</v>
      </c>
      <c r="AG716" s="4">
        <f t="shared" si="260"/>
        <v>28.149999999999636</v>
      </c>
      <c r="AH716" s="4">
        <f t="shared" si="264"/>
        <v>48.800000000000182</v>
      </c>
      <c r="AI716" s="4">
        <f t="shared" si="265"/>
        <v>28.050000000000182</v>
      </c>
      <c r="AK716" s="4">
        <f t="shared" si="266"/>
        <v>-28.050000000000182</v>
      </c>
      <c r="AL716" s="4">
        <f t="shared" si="267"/>
        <v>49.210000000000036</v>
      </c>
    </row>
    <row r="717" spans="1:38">
      <c r="A717" s="2">
        <f>Pairs!P717</f>
        <v>41197</v>
      </c>
      <c r="B717" s="5">
        <f>Pairs!Q717</f>
        <v>7237.4</v>
      </c>
      <c r="C717" s="5">
        <f>Pairs!R717</f>
        <v>7302.23</v>
      </c>
      <c r="D717" s="5">
        <f>Pairs!S717</f>
        <v>7237.4</v>
      </c>
      <c r="E717" s="5">
        <f>Pairs!T717</f>
        <v>7261.25</v>
      </c>
      <c r="F717" s="4">
        <f t="shared" si="268"/>
        <v>64.829999999999927</v>
      </c>
      <c r="G717" s="4">
        <f t="shared" si="258"/>
        <v>85.86333333333323</v>
      </c>
      <c r="H717" s="9">
        <f t="shared" si="269"/>
        <v>28.760000000000218</v>
      </c>
      <c r="I717" s="4">
        <f t="shared" si="275"/>
        <v>-5.9920000000000071</v>
      </c>
      <c r="K717" s="16">
        <f t="shared" si="273"/>
        <v>0.73257486596051069</v>
      </c>
      <c r="L717" s="4">
        <f t="shared" si="274"/>
        <v>76.470000000000255</v>
      </c>
      <c r="M717" s="6">
        <f t="shared" si="278"/>
        <v>0.29080149501661307</v>
      </c>
      <c r="N717" s="4">
        <f t="shared" si="279"/>
        <v>192.64000000000033</v>
      </c>
      <c r="O717" s="6">
        <f t="shared" si="280"/>
        <v>0.29080149501661307</v>
      </c>
      <c r="P717" s="4">
        <f t="shared" si="281"/>
        <v>192.64000000000033</v>
      </c>
      <c r="Q717" s="13"/>
      <c r="R717" s="13"/>
      <c r="S717" s="4">
        <f t="shared" si="272"/>
        <v>69.739999999999782</v>
      </c>
      <c r="T717" s="6">
        <f t="shared" si="276"/>
        <v>1.1281693417073677</v>
      </c>
      <c r="U717" s="4">
        <f t="shared" si="270"/>
        <v>-4.9099999999998545</v>
      </c>
      <c r="V717" s="6">
        <f t="shared" si="277"/>
        <v>0.3741567806466608</v>
      </c>
      <c r="X717" s="4">
        <f t="shared" si="271"/>
        <v>-4.9099999999998545</v>
      </c>
      <c r="Z717" s="4">
        <f t="shared" si="261"/>
        <v>69.739999999999782</v>
      </c>
      <c r="AA717" s="4">
        <f t="shared" si="262"/>
        <v>28.760000000000218</v>
      </c>
      <c r="AC717" s="4">
        <f t="shared" si="263"/>
        <v>-6.2399999999997817</v>
      </c>
      <c r="AD717" s="4">
        <f t="shared" si="259"/>
        <v>168.18000000000029</v>
      </c>
      <c r="AG717" s="4">
        <f t="shared" si="260"/>
        <v>0</v>
      </c>
      <c r="AH717" s="4">
        <f t="shared" si="264"/>
        <v>48.800000000000182</v>
      </c>
      <c r="AI717" s="4">
        <f t="shared" si="265"/>
        <v>28.050000000000182</v>
      </c>
      <c r="AK717" s="4">
        <f t="shared" si="266"/>
        <v>28.760000000000218</v>
      </c>
      <c r="AL717" s="4">
        <f t="shared" si="267"/>
        <v>-28.050000000000182</v>
      </c>
    </row>
    <row r="718" spans="1:38">
      <c r="A718" s="2">
        <f>Pairs!P718</f>
        <v>41198</v>
      </c>
      <c r="B718" s="5">
        <f>Pairs!Q718</f>
        <v>7309.08</v>
      </c>
      <c r="C718" s="5">
        <f>Pairs!R718</f>
        <v>7387.78</v>
      </c>
      <c r="D718" s="5">
        <f>Pairs!S718</f>
        <v>7293.9</v>
      </c>
      <c r="E718" s="5">
        <f>Pairs!T718</f>
        <v>7376.27</v>
      </c>
      <c r="F718" s="4">
        <f t="shared" si="268"/>
        <v>93.880000000000109</v>
      </c>
      <c r="G718" s="4">
        <f t="shared" si="258"/>
        <v>83.58499999999988</v>
      </c>
      <c r="H718" s="9">
        <f t="shared" si="269"/>
        <v>115.02000000000044</v>
      </c>
      <c r="I718" s="4">
        <f t="shared" si="275"/>
        <v>28.348000000000138</v>
      </c>
      <c r="K718" s="16">
        <f t="shared" si="273"/>
        <v>1</v>
      </c>
      <c r="L718" s="4">
        <f t="shared" si="274"/>
        <v>171.04000000000087</v>
      </c>
      <c r="M718" s="6">
        <f t="shared" si="278"/>
        <v>1</v>
      </c>
      <c r="N718" s="4">
        <f t="shared" si="279"/>
        <v>171.04000000000087</v>
      </c>
      <c r="O718" s="6">
        <f t="shared" si="280"/>
        <v>0.88787375415282699</v>
      </c>
      <c r="P718" s="4">
        <f t="shared" si="281"/>
        <v>192.64000000000033</v>
      </c>
      <c r="Q718" s="13"/>
      <c r="R718" s="13"/>
      <c r="S718" s="4">
        <f t="shared" si="272"/>
        <v>126.52999999999975</v>
      </c>
      <c r="T718" s="6">
        <f t="shared" si="276"/>
        <v>2.3872106708513088</v>
      </c>
      <c r="U718" s="4">
        <f t="shared" si="270"/>
        <v>-32.649999999999636</v>
      </c>
      <c r="V718" s="6">
        <f t="shared" si="277"/>
        <v>1.1595396887668337</v>
      </c>
      <c r="X718" s="4">
        <f t="shared" si="271"/>
        <v>-32.649999999999636</v>
      </c>
      <c r="Z718" s="4">
        <f t="shared" si="261"/>
        <v>126.52999999999975</v>
      </c>
      <c r="AA718" s="4">
        <f t="shared" si="262"/>
        <v>115.02000000000044</v>
      </c>
      <c r="AC718" s="4">
        <f t="shared" si="263"/>
        <v>80.020000000000437</v>
      </c>
      <c r="AD718" s="4">
        <f t="shared" si="259"/>
        <v>262.33000000000084</v>
      </c>
      <c r="AG718" s="4">
        <f t="shared" si="260"/>
        <v>15.180000000000291</v>
      </c>
      <c r="AH718" s="4">
        <f t="shared" si="264"/>
        <v>48.800000000000182</v>
      </c>
      <c r="AI718" s="4">
        <f t="shared" si="265"/>
        <v>27.109999999999673</v>
      </c>
      <c r="AK718" s="4">
        <f t="shared" si="266"/>
        <v>115.02000000000044</v>
      </c>
      <c r="AL718" s="4">
        <f t="shared" si="267"/>
        <v>-27.109999999999673</v>
      </c>
    </row>
    <row r="719" spans="1:38">
      <c r="A719" s="2">
        <f>Pairs!P719</f>
        <v>41199</v>
      </c>
      <c r="B719" s="5">
        <f>Pairs!Q719</f>
        <v>7381.08</v>
      </c>
      <c r="C719" s="5">
        <f>Pairs!R719</f>
        <v>7399.99</v>
      </c>
      <c r="D719" s="5">
        <f>Pairs!S719</f>
        <v>7367.59</v>
      </c>
      <c r="E719" s="5">
        <f>Pairs!T719</f>
        <v>7394.55</v>
      </c>
      <c r="F719" s="4">
        <f t="shared" si="268"/>
        <v>32.399999999999636</v>
      </c>
      <c r="G719" s="4">
        <f t="shared" ref="G719:G782" si="282">AVERAGE(F708:F719)</f>
        <v>76.792499999999862</v>
      </c>
      <c r="H719" s="9">
        <f t="shared" si="269"/>
        <v>18.279999999999745</v>
      </c>
      <c r="I719" s="4">
        <f t="shared" si="275"/>
        <v>37.864000000000125</v>
      </c>
      <c r="K719" s="16">
        <f t="shared" si="273"/>
        <v>1</v>
      </c>
      <c r="L719" s="4">
        <f t="shared" si="274"/>
        <v>162.0600000000004</v>
      </c>
      <c r="M719" s="6">
        <f t="shared" si="278"/>
        <v>1</v>
      </c>
      <c r="N719" s="4">
        <f t="shared" si="279"/>
        <v>189.32000000000062</v>
      </c>
      <c r="O719" s="6">
        <f t="shared" si="280"/>
        <v>0.9827657807308986</v>
      </c>
      <c r="P719" s="4">
        <f t="shared" si="281"/>
        <v>192.64000000000033</v>
      </c>
      <c r="Q719" s="13"/>
      <c r="R719" s="13"/>
      <c r="S719" s="4">
        <f t="shared" si="272"/>
        <v>23.719999999999345</v>
      </c>
      <c r="T719" s="6">
        <f t="shared" si="276"/>
        <v>1.138681010289986</v>
      </c>
      <c r="U719" s="4">
        <f t="shared" si="270"/>
        <v>8.680000000000291</v>
      </c>
      <c r="V719" s="6">
        <f t="shared" si="277"/>
        <v>0.94925163704396487</v>
      </c>
      <c r="X719" s="4">
        <f t="shared" si="271"/>
        <v>8.680000000000291</v>
      </c>
      <c r="Z719" s="4">
        <f t="shared" si="261"/>
        <v>23.719999999999345</v>
      </c>
      <c r="AA719" s="4">
        <f t="shared" si="262"/>
        <v>18.279999999999745</v>
      </c>
      <c r="AC719" s="4" t="str">
        <f t="shared" si="263"/>
        <v/>
      </c>
      <c r="AD719" s="4">
        <f t="shared" si="259"/>
        <v>262.33000000000084</v>
      </c>
      <c r="AG719" s="4">
        <f t="shared" si="260"/>
        <v>13.489999999999782</v>
      </c>
      <c r="AH719" s="4">
        <f t="shared" si="264"/>
        <v>48.800000000000182</v>
      </c>
      <c r="AI719" s="4">
        <f t="shared" si="265"/>
        <v>27.109999999999673</v>
      </c>
      <c r="AK719" s="4">
        <f t="shared" si="266"/>
        <v>18.279999999999745</v>
      </c>
      <c r="AL719" s="4">
        <f t="shared" si="267"/>
        <v>-18.279999999999745</v>
      </c>
    </row>
    <row r="720" spans="1:38">
      <c r="A720" s="2">
        <f>Pairs!P720</f>
        <v>41200</v>
      </c>
      <c r="B720" s="5">
        <f>Pairs!Q720</f>
        <v>7401.41</v>
      </c>
      <c r="C720" s="5">
        <f>Pairs!R720</f>
        <v>7447.81</v>
      </c>
      <c r="D720" s="5">
        <f>Pairs!S720</f>
        <v>7389.01</v>
      </c>
      <c r="E720" s="5">
        <f>Pairs!T720</f>
        <v>7437.23</v>
      </c>
      <c r="F720" s="4">
        <f t="shared" si="268"/>
        <v>58.800000000000182</v>
      </c>
      <c r="G720" s="4">
        <f t="shared" si="282"/>
        <v>72.77249999999988</v>
      </c>
      <c r="H720" s="9">
        <f t="shared" si="269"/>
        <v>42.679999999999382</v>
      </c>
      <c r="I720" s="4">
        <f t="shared" si="275"/>
        <v>31.105999999999948</v>
      </c>
      <c r="K720" s="16">
        <f t="shared" si="273"/>
        <v>1</v>
      </c>
      <c r="L720" s="4">
        <f t="shared" si="274"/>
        <v>204.73999999999978</v>
      </c>
      <c r="M720" s="6">
        <f t="shared" si="278"/>
        <v>1</v>
      </c>
      <c r="N720" s="4">
        <f t="shared" si="279"/>
        <v>232</v>
      </c>
      <c r="O720" s="6">
        <f t="shared" si="280"/>
        <v>1</v>
      </c>
      <c r="P720" s="4">
        <f t="shared" si="281"/>
        <v>232</v>
      </c>
      <c r="Q720" s="13"/>
      <c r="R720" s="13"/>
      <c r="S720" s="4">
        <f t="shared" si="272"/>
        <v>53.260000000000218</v>
      </c>
      <c r="T720" s="6">
        <f t="shared" si="276"/>
        <v>1.3286437122053565</v>
      </c>
      <c r="U720" s="4">
        <f t="shared" si="270"/>
        <v>5.5399999999999636</v>
      </c>
      <c r="V720" s="6">
        <f t="shared" si="277"/>
        <v>0.96581513019869214</v>
      </c>
      <c r="X720" s="4">
        <f t="shared" si="271"/>
        <v>5.5399999999999636</v>
      </c>
      <c r="Z720" s="4">
        <f t="shared" si="261"/>
        <v>53.260000000000218</v>
      </c>
      <c r="AA720" s="4">
        <f t="shared" si="262"/>
        <v>42.679999999999382</v>
      </c>
      <c r="AC720" s="4">
        <f t="shared" si="263"/>
        <v>7.6799999999993815</v>
      </c>
      <c r="AD720" s="4">
        <f t="shared" ref="AD720:AD783" si="283">SUM(AC711:AC720)</f>
        <v>288.14000000000033</v>
      </c>
      <c r="AG720" s="4">
        <f t="shared" si="260"/>
        <v>12.399999999999636</v>
      </c>
      <c r="AH720" s="4">
        <f t="shared" si="264"/>
        <v>48.800000000000182</v>
      </c>
      <c r="AI720" s="4">
        <f t="shared" si="265"/>
        <v>27.109999999999673</v>
      </c>
      <c r="AK720" s="4">
        <f t="shared" si="266"/>
        <v>42.679999999999382</v>
      </c>
      <c r="AL720" s="4">
        <f t="shared" si="267"/>
        <v>-27.109999999999673</v>
      </c>
    </row>
    <row r="721" spans="1:38">
      <c r="A721" s="2">
        <f>Pairs!P721</f>
        <v>41201</v>
      </c>
      <c r="B721" s="5">
        <f>Pairs!Q721</f>
        <v>7413.69</v>
      </c>
      <c r="C721" s="5">
        <f>Pairs!R721</f>
        <v>7430.12</v>
      </c>
      <c r="D721" s="5">
        <f>Pairs!S721</f>
        <v>7363.5</v>
      </c>
      <c r="E721" s="5">
        <f>Pairs!T721</f>
        <v>7380.64</v>
      </c>
      <c r="F721" s="4">
        <f t="shared" si="268"/>
        <v>66.619999999999891</v>
      </c>
      <c r="G721" s="4">
        <f t="shared" si="282"/>
        <v>72.718333333333248</v>
      </c>
      <c r="H721" s="9">
        <f t="shared" si="269"/>
        <v>-56.589999999999236</v>
      </c>
      <c r="I721" s="4">
        <f t="shared" si="275"/>
        <v>29.630000000000109</v>
      </c>
      <c r="K721" s="16">
        <f t="shared" si="273"/>
        <v>0.6784293669735233</v>
      </c>
      <c r="L721" s="4">
        <f t="shared" si="274"/>
        <v>175.97999999999956</v>
      </c>
      <c r="M721" s="6">
        <f t="shared" si="278"/>
        <v>0.72360066425711</v>
      </c>
      <c r="N721" s="4">
        <f t="shared" si="279"/>
        <v>204.73999999999978</v>
      </c>
      <c r="O721" s="6">
        <f t="shared" si="280"/>
        <v>0.7560775862068998</v>
      </c>
      <c r="P721" s="4">
        <f t="shared" si="281"/>
        <v>232</v>
      </c>
      <c r="Q721" s="13"/>
      <c r="R721" s="13"/>
      <c r="S721" s="4">
        <f t="shared" si="272"/>
        <v>-7.1099999999996726</v>
      </c>
      <c r="T721" s="6">
        <f t="shared" si="276"/>
        <v>0.96527302920777724</v>
      </c>
      <c r="U721" s="4">
        <f t="shared" si="270"/>
        <v>73.729999999999563</v>
      </c>
      <c r="V721" s="6">
        <f t="shared" si="277"/>
        <v>0.63988473185503736</v>
      </c>
      <c r="X721" s="4">
        <f t="shared" si="271"/>
        <v>-7.1099999999996726</v>
      </c>
      <c r="Z721" s="4">
        <f t="shared" si="261"/>
        <v>73.729999999999563</v>
      </c>
      <c r="AA721" s="4">
        <f t="shared" si="262"/>
        <v>56.589999999999236</v>
      </c>
      <c r="AC721" s="4">
        <f t="shared" si="263"/>
        <v>21.589999999999236</v>
      </c>
      <c r="AD721" s="4">
        <f t="shared" si="283"/>
        <v>252.06999999999971</v>
      </c>
      <c r="AG721" s="4">
        <f t="shared" si="260"/>
        <v>16.430000000000291</v>
      </c>
      <c r="AH721" s="4">
        <f t="shared" si="264"/>
        <v>48.800000000000182</v>
      </c>
      <c r="AI721" s="4">
        <f t="shared" si="265"/>
        <v>27.109999999999673</v>
      </c>
      <c r="AK721" s="4">
        <f t="shared" si="266"/>
        <v>-27.109999999999673</v>
      </c>
      <c r="AL721" s="4">
        <f t="shared" si="267"/>
        <v>56.589999999999236</v>
      </c>
    </row>
    <row r="722" spans="1:38">
      <c r="A722" s="2">
        <f>Pairs!P722</f>
        <v>41204</v>
      </c>
      <c r="B722" s="5">
        <f>Pairs!Q722</f>
        <v>7372.36</v>
      </c>
      <c r="C722" s="5">
        <f>Pairs!R722</f>
        <v>7390.1</v>
      </c>
      <c r="D722" s="5">
        <f>Pairs!S722</f>
        <v>7313.24</v>
      </c>
      <c r="E722" s="5">
        <f>Pairs!T722</f>
        <v>7328.05</v>
      </c>
      <c r="F722" s="4">
        <f t="shared" si="268"/>
        <v>76.860000000000582</v>
      </c>
      <c r="G722" s="4">
        <f t="shared" si="282"/>
        <v>71.508333333333283</v>
      </c>
      <c r="H722" s="9">
        <f t="shared" si="269"/>
        <v>-52.590000000000146</v>
      </c>
      <c r="I722" s="4">
        <f t="shared" si="275"/>
        <v>13.360000000000037</v>
      </c>
      <c r="K722" s="16">
        <f t="shared" si="273"/>
        <v>0</v>
      </c>
      <c r="L722" s="4">
        <f t="shared" si="274"/>
        <v>109.17999999999938</v>
      </c>
      <c r="M722" s="6">
        <f t="shared" si="278"/>
        <v>0.46673830223698592</v>
      </c>
      <c r="N722" s="4">
        <f t="shared" si="279"/>
        <v>204.73999999999978</v>
      </c>
      <c r="O722" s="6">
        <f t="shared" si="280"/>
        <v>0.52939655172414057</v>
      </c>
      <c r="P722" s="4">
        <f t="shared" si="281"/>
        <v>232</v>
      </c>
      <c r="Q722" s="13"/>
      <c r="R722" s="13"/>
      <c r="S722" s="4">
        <f t="shared" si="272"/>
        <v>9.4600000000000364</v>
      </c>
      <c r="T722" s="6">
        <f t="shared" si="276"/>
        <v>0.73218547562223368</v>
      </c>
      <c r="U722" s="4">
        <f t="shared" si="270"/>
        <v>67.400000000000546</v>
      </c>
      <c r="V722" s="6">
        <f t="shared" si="277"/>
        <v>0.29543129901125076</v>
      </c>
      <c r="X722" s="4">
        <f t="shared" si="271"/>
        <v>9.4600000000000364</v>
      </c>
      <c r="Z722" s="4">
        <f t="shared" si="261"/>
        <v>67.400000000000546</v>
      </c>
      <c r="AA722" s="4">
        <f t="shared" si="262"/>
        <v>52.590000000000146</v>
      </c>
      <c r="AC722" s="4">
        <f t="shared" si="263"/>
        <v>17.590000000000146</v>
      </c>
      <c r="AD722" s="4">
        <f t="shared" si="283"/>
        <v>198</v>
      </c>
      <c r="AG722" s="4">
        <f t="shared" ref="AG722:AG785" si="284">IF(C722-B722&gt;B722-D722,B722-D722,C722-B722)</f>
        <v>17.740000000000691</v>
      </c>
      <c r="AH722" s="4">
        <f t="shared" si="264"/>
        <v>48.800000000000182</v>
      </c>
      <c r="AI722" s="4">
        <f t="shared" si="265"/>
        <v>26.779999999999745</v>
      </c>
      <c r="AK722" s="4">
        <f t="shared" si="266"/>
        <v>-26.779999999999745</v>
      </c>
      <c r="AL722" s="4">
        <f t="shared" si="267"/>
        <v>52.590000000000146</v>
      </c>
    </row>
    <row r="723" spans="1:38">
      <c r="A723" s="2">
        <f>Pairs!P723</f>
        <v>41205</v>
      </c>
      <c r="B723" s="5">
        <f>Pairs!Q723</f>
        <v>7339.16</v>
      </c>
      <c r="C723" s="5">
        <f>Pairs!R723</f>
        <v>7343.6</v>
      </c>
      <c r="D723" s="5">
        <f>Pairs!S723</f>
        <v>7153.8</v>
      </c>
      <c r="E723" s="5">
        <f>Pairs!T723</f>
        <v>7173.69</v>
      </c>
      <c r="F723" s="4">
        <f t="shared" si="268"/>
        <v>189.80000000000018</v>
      </c>
      <c r="G723" s="4">
        <f t="shared" si="282"/>
        <v>79.242499999999993</v>
      </c>
      <c r="H723" s="9">
        <f t="shared" si="269"/>
        <v>-154.36000000000058</v>
      </c>
      <c r="I723" s="4">
        <f t="shared" si="275"/>
        <v>-40.516000000000169</v>
      </c>
      <c r="K723" s="16">
        <f t="shared" si="273"/>
        <v>0</v>
      </c>
      <c r="L723" s="4">
        <f t="shared" si="274"/>
        <v>263.53999999999996</v>
      </c>
      <c r="M723" s="6">
        <f t="shared" si="278"/>
        <v>0</v>
      </c>
      <c r="N723" s="4">
        <f t="shared" si="279"/>
        <v>263.53999999999996</v>
      </c>
      <c r="O723" s="6">
        <f t="shared" si="280"/>
        <v>0</v>
      </c>
      <c r="P723" s="4">
        <f t="shared" si="281"/>
        <v>263.53999999999996</v>
      </c>
      <c r="Q723" s="13"/>
      <c r="R723" s="13"/>
      <c r="S723" s="4">
        <f t="shared" si="272"/>
        <v>15.550000000000182</v>
      </c>
      <c r="T723" s="6">
        <f t="shared" si="276"/>
        <v>0.14242535262868905</v>
      </c>
      <c r="U723" s="4">
        <f t="shared" si="270"/>
        <v>174.25</v>
      </c>
      <c r="V723" s="6">
        <f t="shared" si="277"/>
        <v>-1.5959882762410789</v>
      </c>
      <c r="X723" s="4">
        <f t="shared" si="271"/>
        <v>15.550000000000182</v>
      </c>
      <c r="Z723" s="4">
        <f t="shared" si="261"/>
        <v>174.25</v>
      </c>
      <c r="AA723" s="4">
        <f t="shared" si="262"/>
        <v>154.36000000000058</v>
      </c>
      <c r="AC723" s="4">
        <f t="shared" si="263"/>
        <v>119.36000000000058</v>
      </c>
      <c r="AD723" s="4">
        <f t="shared" si="283"/>
        <v>295.68000000000029</v>
      </c>
      <c r="AG723" s="4">
        <f t="shared" si="284"/>
        <v>4.4400000000005093</v>
      </c>
      <c r="AH723" s="4">
        <f t="shared" si="264"/>
        <v>48.800000000000182</v>
      </c>
      <c r="AI723" s="4">
        <f t="shared" si="265"/>
        <v>26.779999999999745</v>
      </c>
      <c r="AK723" s="4">
        <f t="shared" si="266"/>
        <v>-26.779999999999745</v>
      </c>
      <c r="AL723" s="4">
        <f t="shared" si="267"/>
        <v>154.36000000000058</v>
      </c>
    </row>
    <row r="724" spans="1:38">
      <c r="A724" s="2">
        <f>Pairs!P724</f>
        <v>41206</v>
      </c>
      <c r="B724" s="5">
        <f>Pairs!Q724</f>
        <v>7202.03</v>
      </c>
      <c r="C724" s="5">
        <f>Pairs!R724</f>
        <v>7216.13</v>
      </c>
      <c r="D724" s="5">
        <f>Pairs!S724</f>
        <v>7120.68</v>
      </c>
      <c r="E724" s="5">
        <f>Pairs!T724</f>
        <v>7192.85</v>
      </c>
      <c r="F724" s="4">
        <f t="shared" si="268"/>
        <v>95.449999999999818</v>
      </c>
      <c r="G724" s="4">
        <f t="shared" si="282"/>
        <v>82.609999999999971</v>
      </c>
      <c r="H724" s="9">
        <f t="shared" si="269"/>
        <v>19.160000000000764</v>
      </c>
      <c r="I724" s="4">
        <f t="shared" si="275"/>
        <v>-40.339999999999961</v>
      </c>
      <c r="K724" s="16">
        <f t="shared" si="273"/>
        <v>7.2702436062839673E-2</v>
      </c>
      <c r="L724" s="4">
        <f t="shared" si="274"/>
        <v>263.53999999999996</v>
      </c>
      <c r="M724" s="6">
        <f t="shared" si="278"/>
        <v>7.2702436062839673E-2</v>
      </c>
      <c r="N724" s="4">
        <f t="shared" si="279"/>
        <v>263.53999999999996</v>
      </c>
      <c r="O724" s="6">
        <f t="shared" si="280"/>
        <v>7.2702436062839673E-2</v>
      </c>
      <c r="P724" s="4">
        <f t="shared" si="281"/>
        <v>263.53999999999996</v>
      </c>
      <c r="Q724" s="13"/>
      <c r="R724" s="13"/>
      <c r="S724" s="4">
        <f t="shared" si="272"/>
        <v>42.440000000000509</v>
      </c>
      <c r="T724" s="6">
        <f t="shared" si="276"/>
        <v>0.16103817257342534</v>
      </c>
      <c r="U724" s="4">
        <f t="shared" si="270"/>
        <v>53.009999999999309</v>
      </c>
      <c r="V724" s="6">
        <f t="shared" si="277"/>
        <v>-0.20114593610077908</v>
      </c>
      <c r="X724" s="4">
        <f t="shared" si="271"/>
        <v>42.440000000000509</v>
      </c>
      <c r="Z724" s="4">
        <f t="shared" ref="Z724:Z787" si="285">MAX(S724,U724)</f>
        <v>53.009999999999309</v>
      </c>
      <c r="AA724" s="4">
        <f t="shared" ref="AA724:AA787" si="286">ABS(H724)</f>
        <v>19.160000000000764</v>
      </c>
      <c r="AC724" s="4">
        <f t="shared" si="263"/>
        <v>-15.839999999999236</v>
      </c>
      <c r="AD724" s="4">
        <f t="shared" si="283"/>
        <v>279.84000000000106</v>
      </c>
      <c r="AG724" s="4">
        <f t="shared" si="284"/>
        <v>14.100000000000364</v>
      </c>
      <c r="AH724" s="4">
        <f t="shared" si="264"/>
        <v>48.800000000000182</v>
      </c>
      <c r="AI724" s="4">
        <f t="shared" si="265"/>
        <v>24.909999999999854</v>
      </c>
      <c r="AK724" s="4">
        <f t="shared" si="266"/>
        <v>-24.909999999999854</v>
      </c>
      <c r="AL724" s="4">
        <f t="shared" si="267"/>
        <v>-24.909999999999854</v>
      </c>
    </row>
    <row r="725" spans="1:38">
      <c r="A725" s="2">
        <f>Pairs!P725</f>
        <v>41207</v>
      </c>
      <c r="B725" s="5">
        <f>Pairs!Q725</f>
        <v>7203.12</v>
      </c>
      <c r="C725" s="5">
        <f>Pairs!R725</f>
        <v>7256.22</v>
      </c>
      <c r="D725" s="5">
        <f>Pairs!S725</f>
        <v>7181.45</v>
      </c>
      <c r="E725" s="5">
        <f>Pairs!T725</f>
        <v>7200.23</v>
      </c>
      <c r="F725" s="4">
        <f t="shared" si="268"/>
        <v>74.770000000000437</v>
      </c>
      <c r="G725" s="4">
        <f t="shared" si="282"/>
        <v>81.62166666666667</v>
      </c>
      <c r="H725" s="9">
        <f t="shared" si="269"/>
        <v>7.3799999999991996</v>
      </c>
      <c r="I725" s="4">
        <f t="shared" si="275"/>
        <v>-47.4</v>
      </c>
      <c r="K725" s="16">
        <f t="shared" si="273"/>
        <v>0.12824353708625208</v>
      </c>
      <c r="L725" s="4">
        <f t="shared" si="274"/>
        <v>206.95000000000073</v>
      </c>
      <c r="M725" s="6">
        <f t="shared" si="278"/>
        <v>0.10070577521438859</v>
      </c>
      <c r="N725" s="4">
        <f t="shared" si="279"/>
        <v>263.53999999999996</v>
      </c>
      <c r="O725" s="6">
        <f t="shared" si="280"/>
        <v>0.10070577521438859</v>
      </c>
      <c r="P725" s="4">
        <f t="shared" si="281"/>
        <v>263.53999999999996</v>
      </c>
      <c r="Q725" s="13"/>
      <c r="R725" s="13"/>
      <c r="S725" s="4">
        <f t="shared" si="272"/>
        <v>63.369999999999891</v>
      </c>
      <c r="T725" s="6">
        <f t="shared" si="276"/>
        <v>0.313159292706992</v>
      </c>
      <c r="U725" s="4">
        <f t="shared" si="270"/>
        <v>11.400000000000546</v>
      </c>
      <c r="V725" s="6">
        <f t="shared" si="277"/>
        <v>2.9445245503529709E-2</v>
      </c>
      <c r="X725" s="4">
        <f t="shared" si="271"/>
        <v>11.400000000000546</v>
      </c>
      <c r="Z725" s="4">
        <f t="shared" si="285"/>
        <v>63.369999999999891</v>
      </c>
      <c r="AA725" s="4">
        <f t="shared" si="286"/>
        <v>7.3799999999991996</v>
      </c>
      <c r="AC725" s="4">
        <f t="shared" si="263"/>
        <v>-27.6200000000008</v>
      </c>
      <c r="AD725" s="4">
        <f t="shared" si="283"/>
        <v>210.75</v>
      </c>
      <c r="AG725" s="4">
        <f t="shared" si="284"/>
        <v>21.670000000000073</v>
      </c>
      <c r="AH725" s="4">
        <f t="shared" si="264"/>
        <v>48.800000000000182</v>
      </c>
      <c r="AI725" s="4">
        <f t="shared" si="265"/>
        <v>24.100000000000364</v>
      </c>
      <c r="AK725" s="4">
        <f t="shared" si="266"/>
        <v>7.3799999999991996</v>
      </c>
      <c r="AL725" s="4">
        <f t="shared" si="267"/>
        <v>-24.100000000000364</v>
      </c>
    </row>
    <row r="726" spans="1:38">
      <c r="A726" s="2">
        <f>Pairs!P726</f>
        <v>41208</v>
      </c>
      <c r="B726" s="5">
        <f>Pairs!Q726</f>
        <v>7161.73</v>
      </c>
      <c r="C726" s="5">
        <f>Pairs!R726</f>
        <v>7257.37</v>
      </c>
      <c r="D726" s="5">
        <f>Pairs!S726</f>
        <v>7147.51</v>
      </c>
      <c r="E726" s="5">
        <f>Pairs!T726</f>
        <v>7231.85</v>
      </c>
      <c r="F726" s="4">
        <f t="shared" si="268"/>
        <v>109.85999999999967</v>
      </c>
      <c r="G726" s="4">
        <f t="shared" si="282"/>
        <v>87.10333333333331</v>
      </c>
      <c r="H726" s="9">
        <f t="shared" si="269"/>
        <v>31.6200000000008</v>
      </c>
      <c r="I726" s="4">
        <f t="shared" si="275"/>
        <v>-29.757999999999992</v>
      </c>
      <c r="K726" s="16">
        <f t="shared" si="273"/>
        <v>0.37678154962425853</v>
      </c>
      <c r="L726" s="4">
        <f t="shared" si="274"/>
        <v>154.36000000000058</v>
      </c>
      <c r="M726" s="6">
        <f t="shared" si="278"/>
        <v>0.22068756166047193</v>
      </c>
      <c r="N726" s="4">
        <f t="shared" si="279"/>
        <v>263.53999999999996</v>
      </c>
      <c r="O726" s="6">
        <f t="shared" si="280"/>
        <v>0.22068756166047193</v>
      </c>
      <c r="P726" s="4">
        <f t="shared" si="281"/>
        <v>263.53999999999996</v>
      </c>
      <c r="Q726" s="13"/>
      <c r="R726" s="13"/>
      <c r="S726" s="4">
        <f t="shared" si="272"/>
        <v>57.140000000000327</v>
      </c>
      <c r="T726" s="6">
        <f t="shared" si="276"/>
        <v>0.40434887654022711</v>
      </c>
      <c r="U726" s="4">
        <f t="shared" si="270"/>
        <v>52.719999999999345</v>
      </c>
      <c r="V726" s="6">
        <f t="shared" si="277"/>
        <v>-0.12650398647015845</v>
      </c>
      <c r="X726" s="4">
        <f t="shared" si="271"/>
        <v>52.719999999999345</v>
      </c>
      <c r="Z726" s="4">
        <f t="shared" si="285"/>
        <v>57.140000000000327</v>
      </c>
      <c r="AA726" s="4">
        <f t="shared" si="286"/>
        <v>31.6200000000008</v>
      </c>
      <c r="AC726" s="4">
        <f t="shared" si="263"/>
        <v>-3.3799999999991996</v>
      </c>
      <c r="AD726" s="4">
        <f t="shared" si="283"/>
        <v>193.16000000000076</v>
      </c>
      <c r="AG726" s="4">
        <f t="shared" si="284"/>
        <v>14.219999999999345</v>
      </c>
      <c r="AH726" s="4">
        <f t="shared" si="264"/>
        <v>48.800000000000182</v>
      </c>
      <c r="AI726" s="4">
        <f t="shared" si="265"/>
        <v>24.100000000000364</v>
      </c>
      <c r="AK726" s="4">
        <f t="shared" si="266"/>
        <v>-24.100000000000364</v>
      </c>
      <c r="AL726" s="4">
        <f t="shared" si="267"/>
        <v>-24.100000000000364</v>
      </c>
    </row>
    <row r="727" spans="1:38">
      <c r="A727" s="2">
        <f>Pairs!P727</f>
        <v>41211</v>
      </c>
      <c r="B727" s="5">
        <f>Pairs!Q727</f>
        <v>7205.05</v>
      </c>
      <c r="C727" s="5">
        <f>Pairs!R727</f>
        <v>7225.32</v>
      </c>
      <c r="D727" s="5">
        <f>Pairs!S727</f>
        <v>7171.96</v>
      </c>
      <c r="E727" s="5">
        <f>Pairs!T727</f>
        <v>7203.16</v>
      </c>
      <c r="F727" s="4">
        <f t="shared" si="268"/>
        <v>53.359999999999673</v>
      </c>
      <c r="G727" s="4">
        <f t="shared" si="282"/>
        <v>81.28749999999998</v>
      </c>
      <c r="H727" s="9">
        <f t="shared" si="269"/>
        <v>-28.690000000000509</v>
      </c>
      <c r="I727" s="4">
        <f t="shared" si="275"/>
        <v>-24.978000000000065</v>
      </c>
      <c r="K727" s="16">
        <f t="shared" si="273"/>
        <v>0.50670563961485326</v>
      </c>
      <c r="L727" s="4">
        <f t="shared" si="274"/>
        <v>58.160000000000764</v>
      </c>
      <c r="M727" s="6">
        <f t="shared" si="278"/>
        <v>0.14240154626721505</v>
      </c>
      <c r="N727" s="4">
        <f t="shared" si="279"/>
        <v>206.95000000000073</v>
      </c>
      <c r="O727" s="6">
        <f t="shared" si="280"/>
        <v>0.11182363208621181</v>
      </c>
      <c r="P727" s="4">
        <f t="shared" si="281"/>
        <v>263.53999999999996</v>
      </c>
      <c r="Q727" s="13"/>
      <c r="R727" s="13"/>
      <c r="S727" s="4">
        <f t="shared" si="272"/>
        <v>-6.5300000000006548</v>
      </c>
      <c r="T727" s="6">
        <f t="shared" si="276"/>
        <v>0.33447784400103597</v>
      </c>
      <c r="U727" s="4">
        <f t="shared" si="270"/>
        <v>59.890000000000327</v>
      </c>
      <c r="V727" s="6">
        <f t="shared" si="277"/>
        <v>-1.1207566727128511E-2</v>
      </c>
      <c r="X727" s="4">
        <f t="shared" si="271"/>
        <v>-6.5300000000006548</v>
      </c>
      <c r="Z727" s="4">
        <f t="shared" si="285"/>
        <v>59.890000000000327</v>
      </c>
      <c r="AA727" s="4">
        <f t="shared" si="286"/>
        <v>28.690000000000509</v>
      </c>
      <c r="AC727" s="4">
        <f t="shared" si="263"/>
        <v>-6.3099999999994907</v>
      </c>
      <c r="AD727" s="4">
        <f t="shared" si="283"/>
        <v>193.09000000000106</v>
      </c>
      <c r="AG727" s="4">
        <f t="shared" si="284"/>
        <v>20.269999999999527</v>
      </c>
      <c r="AH727" s="4">
        <f t="shared" si="264"/>
        <v>48.800000000000182</v>
      </c>
      <c r="AI727" s="4">
        <f t="shared" si="265"/>
        <v>24.100000000000364</v>
      </c>
      <c r="AK727" s="4">
        <f t="shared" si="266"/>
        <v>-24.100000000000364</v>
      </c>
      <c r="AL727" s="4">
        <f t="shared" si="267"/>
        <v>28.690000000000509</v>
      </c>
    </row>
    <row r="728" spans="1:38">
      <c r="A728" s="2">
        <f>Pairs!P728</f>
        <v>41212</v>
      </c>
      <c r="B728" s="5">
        <f>Pairs!Q728</f>
        <v>7239.69</v>
      </c>
      <c r="C728" s="5">
        <f>Pairs!R728</f>
        <v>7292.83</v>
      </c>
      <c r="D728" s="5">
        <f>Pairs!S728</f>
        <v>7239.04</v>
      </c>
      <c r="E728" s="5">
        <f>Pairs!T728</f>
        <v>7284.4</v>
      </c>
      <c r="F728" s="4">
        <f t="shared" si="268"/>
        <v>53.789999999999964</v>
      </c>
      <c r="G728" s="4">
        <f t="shared" si="282"/>
        <v>80.868333333333339</v>
      </c>
      <c r="H728" s="9">
        <f t="shared" si="269"/>
        <v>81.239999999999782</v>
      </c>
      <c r="I728" s="4">
        <f t="shared" si="275"/>
        <v>22.142000000000007</v>
      </c>
      <c r="K728" s="16">
        <f t="shared" si="273"/>
        <v>1</v>
      </c>
      <c r="L728" s="4">
        <f t="shared" si="274"/>
        <v>91.549999999999272</v>
      </c>
      <c r="M728" s="6">
        <f t="shared" si="278"/>
        <v>0.71721948691370574</v>
      </c>
      <c r="N728" s="4">
        <f t="shared" si="279"/>
        <v>154.36000000000058</v>
      </c>
      <c r="O728" s="6">
        <f t="shared" si="280"/>
        <v>0.4200880321772788</v>
      </c>
      <c r="P728" s="4">
        <f t="shared" si="281"/>
        <v>263.53999999999996</v>
      </c>
      <c r="Q728" s="13"/>
      <c r="R728" s="13"/>
      <c r="S728" s="4">
        <f t="shared" si="272"/>
        <v>89.670000000000073</v>
      </c>
      <c r="T728" s="6">
        <f t="shared" si="276"/>
        <v>2.0484869325997037</v>
      </c>
      <c r="U728" s="4">
        <f t="shared" si="270"/>
        <v>-35.880000000000109</v>
      </c>
      <c r="V728" s="6">
        <f t="shared" si="277"/>
        <v>1.1236244841815597</v>
      </c>
      <c r="X728" s="4">
        <f t="shared" si="271"/>
        <v>-35.880000000000109</v>
      </c>
      <c r="Z728" s="4">
        <f t="shared" si="285"/>
        <v>89.670000000000073</v>
      </c>
      <c r="AA728" s="4">
        <f t="shared" si="286"/>
        <v>81.239999999999782</v>
      </c>
      <c r="AC728" s="4">
        <f t="shared" si="263"/>
        <v>46.239999999999782</v>
      </c>
      <c r="AD728" s="4">
        <f t="shared" si="283"/>
        <v>159.3100000000004</v>
      </c>
      <c r="AG728" s="4">
        <f t="shared" si="284"/>
        <v>0.6499999999996362</v>
      </c>
      <c r="AH728" s="4">
        <f t="shared" si="264"/>
        <v>48.800000000000182</v>
      </c>
      <c r="AI728" s="4">
        <f t="shared" si="265"/>
        <v>24.100000000000364</v>
      </c>
      <c r="AK728" s="4">
        <f t="shared" si="266"/>
        <v>81.239999999999782</v>
      </c>
      <c r="AL728" s="4">
        <f t="shared" si="267"/>
        <v>-24.100000000000364</v>
      </c>
    </row>
    <row r="729" spans="1:38">
      <c r="A729" s="2">
        <f>Pairs!P729</f>
        <v>41213</v>
      </c>
      <c r="B729" s="5">
        <f>Pairs!Q729</f>
        <v>7305.07</v>
      </c>
      <c r="C729" s="5">
        <f>Pairs!R729</f>
        <v>7347.51</v>
      </c>
      <c r="D729" s="5">
        <f>Pairs!S729</f>
        <v>7260.63</v>
      </c>
      <c r="E729" s="5">
        <f>Pairs!T729</f>
        <v>7260.63</v>
      </c>
      <c r="F729" s="4">
        <f t="shared" si="268"/>
        <v>86.880000000000109</v>
      </c>
      <c r="G729" s="4">
        <f t="shared" si="282"/>
        <v>82.705833333333359</v>
      </c>
      <c r="H729" s="9">
        <f t="shared" si="269"/>
        <v>-23.769999999999527</v>
      </c>
      <c r="I729" s="4">
        <f t="shared" si="275"/>
        <v>13.555999999999949</v>
      </c>
      <c r="K729" s="16">
        <f t="shared" si="273"/>
        <v>0.71759534275870851</v>
      </c>
      <c r="L729" s="4">
        <f t="shared" si="274"/>
        <v>84.170000000000073</v>
      </c>
      <c r="M729" s="6">
        <f t="shared" si="278"/>
        <v>0.78529491464186141</v>
      </c>
      <c r="N729" s="4">
        <f t="shared" si="279"/>
        <v>110.71000000000004</v>
      </c>
      <c r="O729" s="6">
        <f t="shared" si="280"/>
        <v>0.42010147378593959</v>
      </c>
      <c r="P729" s="4">
        <f t="shared" si="281"/>
        <v>206.95000000000073</v>
      </c>
      <c r="Q729" s="13"/>
      <c r="R729" s="13"/>
      <c r="S729" s="4">
        <f t="shared" si="272"/>
        <v>63.110000000000582</v>
      </c>
      <c r="T729" s="6">
        <f t="shared" si="276"/>
        <v>1.6893500819224585</v>
      </c>
      <c r="U729" s="4">
        <f t="shared" si="270"/>
        <v>23.769999999999527</v>
      </c>
      <c r="V729" s="6">
        <f t="shared" si="277"/>
        <v>0.74036045876570489</v>
      </c>
      <c r="X729" s="4">
        <f t="shared" si="271"/>
        <v>23.769999999999527</v>
      </c>
      <c r="Z729" s="4">
        <f t="shared" si="285"/>
        <v>63.110000000000582</v>
      </c>
      <c r="AA729" s="4">
        <f t="shared" si="286"/>
        <v>23.769999999999527</v>
      </c>
      <c r="AC729" s="4">
        <f t="shared" si="263"/>
        <v>-11.230000000000473</v>
      </c>
      <c r="AD729" s="4">
        <f t="shared" si="283"/>
        <v>148.07999999999993</v>
      </c>
      <c r="AG729" s="4">
        <f t="shared" si="284"/>
        <v>42.440000000000509</v>
      </c>
      <c r="AH729" s="4">
        <f t="shared" si="264"/>
        <v>48.800000000000182</v>
      </c>
      <c r="AI729" s="4">
        <f t="shared" si="265"/>
        <v>24.909999999999854</v>
      </c>
      <c r="AK729" s="4">
        <f t="shared" si="266"/>
        <v>-23.769999999999527</v>
      </c>
      <c r="AL729" s="4">
        <f t="shared" si="267"/>
        <v>-24.909999999999854</v>
      </c>
    </row>
    <row r="730" spans="1:38">
      <c r="A730" s="2">
        <f>Pairs!P730</f>
        <v>41214</v>
      </c>
      <c r="B730" s="5">
        <f>Pairs!Q730</f>
        <v>7255.3</v>
      </c>
      <c r="C730" s="5">
        <f>Pairs!R730</f>
        <v>7356.18</v>
      </c>
      <c r="D730" s="5">
        <f>Pairs!S730</f>
        <v>7255.11</v>
      </c>
      <c r="E730" s="5">
        <f>Pairs!T730</f>
        <v>7335.67</v>
      </c>
      <c r="F730" s="4">
        <f t="shared" si="268"/>
        <v>101.07000000000062</v>
      </c>
      <c r="G730" s="4">
        <f t="shared" si="282"/>
        <v>83.305000000000064</v>
      </c>
      <c r="H730" s="9">
        <f t="shared" si="269"/>
        <v>75.039999999999964</v>
      </c>
      <c r="I730" s="4">
        <f t="shared" si="275"/>
        <v>27.0880000000001</v>
      </c>
      <c r="K730" s="16">
        <f t="shared" si="273"/>
        <v>1</v>
      </c>
      <c r="L730" s="4">
        <f t="shared" si="274"/>
        <v>132.51000000000022</v>
      </c>
      <c r="M730" s="6">
        <f t="shared" si="278"/>
        <v>1</v>
      </c>
      <c r="N730" s="4">
        <f t="shared" si="279"/>
        <v>142.81999999999971</v>
      </c>
      <c r="O730" s="6">
        <f t="shared" si="280"/>
        <v>1</v>
      </c>
      <c r="P730" s="4">
        <f t="shared" si="281"/>
        <v>161.98000000000047</v>
      </c>
      <c r="Q730" s="13"/>
      <c r="R730" s="13"/>
      <c r="S730" s="4">
        <f t="shared" si="272"/>
        <v>95.550000000000182</v>
      </c>
      <c r="T730" s="6">
        <f t="shared" si="276"/>
        <v>1.8527979089937103</v>
      </c>
      <c r="U730" s="4">
        <f t="shared" si="270"/>
        <v>5.5200000000004366</v>
      </c>
      <c r="V730" s="6">
        <f t="shared" si="277"/>
        <v>0.6520137816324113</v>
      </c>
      <c r="X730" s="4">
        <f t="shared" si="271"/>
        <v>5.5200000000004366</v>
      </c>
      <c r="Z730" s="4">
        <f t="shared" si="285"/>
        <v>95.550000000000182</v>
      </c>
      <c r="AA730" s="4">
        <f t="shared" si="286"/>
        <v>75.039999999999964</v>
      </c>
      <c r="AC730" s="4">
        <f t="shared" si="263"/>
        <v>40.039999999999964</v>
      </c>
      <c r="AD730" s="4">
        <f t="shared" si="283"/>
        <v>180.44000000000051</v>
      </c>
      <c r="AG730" s="4">
        <f t="shared" si="284"/>
        <v>0.19000000000050932</v>
      </c>
      <c r="AH730" s="4">
        <f t="shared" si="264"/>
        <v>42.440000000000509</v>
      </c>
      <c r="AI730" s="4">
        <f t="shared" si="265"/>
        <v>24.100000000000364</v>
      </c>
      <c r="AK730" s="4">
        <f t="shared" si="266"/>
        <v>75.039999999999964</v>
      </c>
      <c r="AL730" s="4">
        <f t="shared" si="267"/>
        <v>-24.100000000000364</v>
      </c>
    </row>
    <row r="731" spans="1:38">
      <c r="A731" s="2">
        <f>Pairs!P731</f>
        <v>41215</v>
      </c>
      <c r="B731" s="5">
        <f>Pairs!Q731</f>
        <v>7336.52</v>
      </c>
      <c r="C731" s="5">
        <f>Pairs!R731</f>
        <v>7391.04</v>
      </c>
      <c r="D731" s="5">
        <f>Pairs!S731</f>
        <v>7314.68</v>
      </c>
      <c r="E731" s="5">
        <f>Pairs!T731</f>
        <v>7363.85</v>
      </c>
      <c r="F731" s="4">
        <f t="shared" si="268"/>
        <v>76.359999999999673</v>
      </c>
      <c r="G731" s="4">
        <f t="shared" si="282"/>
        <v>86.968333333333405</v>
      </c>
      <c r="H731" s="9">
        <f t="shared" si="269"/>
        <v>28.180000000000291</v>
      </c>
      <c r="I731" s="4">
        <f t="shared" si="275"/>
        <v>26.4</v>
      </c>
      <c r="K731" s="16">
        <f t="shared" si="273"/>
        <v>1</v>
      </c>
      <c r="L731" s="4">
        <f t="shared" si="274"/>
        <v>160.69000000000051</v>
      </c>
      <c r="M731" s="6">
        <f t="shared" si="278"/>
        <v>1</v>
      </c>
      <c r="N731" s="4">
        <f t="shared" si="279"/>
        <v>163.6200000000008</v>
      </c>
      <c r="O731" s="6">
        <f t="shared" si="280"/>
        <v>1</v>
      </c>
      <c r="P731" s="4">
        <f t="shared" si="281"/>
        <v>190.16000000000076</v>
      </c>
      <c r="Q731" s="13"/>
      <c r="R731" s="13"/>
      <c r="S731" s="4">
        <f t="shared" si="272"/>
        <v>55.369999999999891</v>
      </c>
      <c r="T731" s="6">
        <f t="shared" si="276"/>
        <v>1.4178552562070772</v>
      </c>
      <c r="U731" s="4">
        <f t="shared" si="270"/>
        <v>20.989999999999782</v>
      </c>
      <c r="V731" s="6">
        <f t="shared" si="277"/>
        <v>0.84159686061429517</v>
      </c>
      <c r="X731" s="4">
        <f t="shared" si="271"/>
        <v>20.989999999999782</v>
      </c>
      <c r="Z731" s="4">
        <f t="shared" si="285"/>
        <v>55.369999999999891</v>
      </c>
      <c r="AA731" s="4">
        <f t="shared" si="286"/>
        <v>28.180000000000291</v>
      </c>
      <c r="AC731" s="4">
        <f t="shared" si="263"/>
        <v>-6.819999999999709</v>
      </c>
      <c r="AD731" s="4">
        <f t="shared" si="283"/>
        <v>152.03000000000156</v>
      </c>
      <c r="AG731" s="4">
        <f t="shared" si="284"/>
        <v>21.840000000000146</v>
      </c>
      <c r="AH731" s="4">
        <f t="shared" si="264"/>
        <v>42.440000000000509</v>
      </c>
      <c r="AI731" s="4">
        <f t="shared" si="265"/>
        <v>24.100000000000364</v>
      </c>
      <c r="AK731" s="4">
        <f t="shared" si="266"/>
        <v>28.180000000000291</v>
      </c>
      <c r="AL731" s="4">
        <f t="shared" si="267"/>
        <v>-24.100000000000364</v>
      </c>
    </row>
    <row r="732" spans="1:38">
      <c r="A732" s="2">
        <f>Pairs!P732</f>
        <v>41218</v>
      </c>
      <c r="B732" s="5">
        <f>Pairs!Q732</f>
        <v>7320.98</v>
      </c>
      <c r="C732" s="5">
        <f>Pairs!R732</f>
        <v>7337.47</v>
      </c>
      <c r="D732" s="5">
        <f>Pairs!S732</f>
        <v>7304.45</v>
      </c>
      <c r="E732" s="5">
        <f>Pairs!T732</f>
        <v>7326.47</v>
      </c>
      <c r="F732" s="4">
        <f t="shared" si="268"/>
        <v>33.020000000000437</v>
      </c>
      <c r="G732" s="4">
        <f t="shared" si="282"/>
        <v>84.820000000000093</v>
      </c>
      <c r="H732" s="9">
        <f t="shared" si="269"/>
        <v>-37.380000000000109</v>
      </c>
      <c r="I732" s="4">
        <f t="shared" si="275"/>
        <v>24.662000000000081</v>
      </c>
      <c r="K732" s="16">
        <f t="shared" si="273"/>
        <v>0.63786087967448157</v>
      </c>
      <c r="L732" s="4">
        <f t="shared" si="274"/>
        <v>103.22000000000025</v>
      </c>
      <c r="M732" s="6">
        <f t="shared" si="278"/>
        <v>0.76737818159188509</v>
      </c>
      <c r="N732" s="4">
        <f t="shared" si="279"/>
        <v>160.69000000000051</v>
      </c>
      <c r="O732" s="6">
        <f t="shared" si="280"/>
        <v>0.78140350877192921</v>
      </c>
      <c r="P732" s="4">
        <f t="shared" si="281"/>
        <v>171</v>
      </c>
      <c r="Q732" s="13"/>
      <c r="R732" s="13"/>
      <c r="S732" s="4">
        <f t="shared" si="272"/>
        <v>-26.380000000000109</v>
      </c>
      <c r="T732" s="6">
        <f t="shared" si="276"/>
        <v>0.83583297031551418</v>
      </c>
      <c r="U732" s="4">
        <f t="shared" si="270"/>
        <v>59.400000000000546</v>
      </c>
      <c r="V732" s="6">
        <f t="shared" si="277"/>
        <v>0.63034414089239932</v>
      </c>
      <c r="X732" s="4">
        <f t="shared" si="271"/>
        <v>-26.380000000000109</v>
      </c>
      <c r="Z732" s="4">
        <f t="shared" si="285"/>
        <v>59.400000000000546</v>
      </c>
      <c r="AA732" s="4">
        <f t="shared" si="286"/>
        <v>37.380000000000109</v>
      </c>
      <c r="AC732" s="4">
        <f t="shared" si="263"/>
        <v>2.3800000000001091</v>
      </c>
      <c r="AD732" s="4">
        <f t="shared" si="283"/>
        <v>136.82000000000153</v>
      </c>
      <c r="AG732" s="4">
        <f t="shared" si="284"/>
        <v>16.490000000000691</v>
      </c>
      <c r="AH732" s="4">
        <f t="shared" si="264"/>
        <v>42.440000000000509</v>
      </c>
      <c r="AI732" s="4">
        <f t="shared" si="265"/>
        <v>24.100000000000364</v>
      </c>
      <c r="AK732" s="4">
        <f t="shared" si="266"/>
        <v>-24.100000000000364</v>
      </c>
      <c r="AL732" s="4">
        <f t="shared" si="267"/>
        <v>37.380000000000109</v>
      </c>
    </row>
    <row r="733" spans="1:38">
      <c r="A733" s="2">
        <f>Pairs!P733</f>
        <v>41219</v>
      </c>
      <c r="B733" s="5">
        <f>Pairs!Q733</f>
        <v>7336.46</v>
      </c>
      <c r="C733" s="5">
        <f>Pairs!R733</f>
        <v>7388.98</v>
      </c>
      <c r="D733" s="5">
        <f>Pairs!S733</f>
        <v>7319.73</v>
      </c>
      <c r="E733" s="5">
        <f>Pairs!T733</f>
        <v>7377.76</v>
      </c>
      <c r="F733" s="4">
        <f t="shared" si="268"/>
        <v>69.25</v>
      </c>
      <c r="G733" s="4">
        <f t="shared" si="282"/>
        <v>85.039166666666759</v>
      </c>
      <c r="H733" s="9">
        <f t="shared" si="269"/>
        <v>51.289999999999964</v>
      </c>
      <c r="I733" s="4">
        <f t="shared" si="275"/>
        <v>18.672000000000118</v>
      </c>
      <c r="K733" s="16">
        <f t="shared" si="273"/>
        <v>1</v>
      </c>
      <c r="L733" s="4">
        <f t="shared" si="274"/>
        <v>117.13000000000011</v>
      </c>
      <c r="M733" s="6">
        <f t="shared" si="278"/>
        <v>1</v>
      </c>
      <c r="N733" s="4">
        <f t="shared" si="279"/>
        <v>174.60000000000036</v>
      </c>
      <c r="O733" s="6">
        <f t="shared" si="280"/>
        <v>1</v>
      </c>
      <c r="P733" s="4">
        <f t="shared" si="281"/>
        <v>177.53000000000065</v>
      </c>
      <c r="Q733" s="13"/>
      <c r="R733" s="13"/>
      <c r="S733" s="4">
        <f t="shared" si="272"/>
        <v>62.509999999999309</v>
      </c>
      <c r="T733" s="6">
        <f t="shared" si="276"/>
        <v>1.2434605696570349</v>
      </c>
      <c r="U733" s="4">
        <f t="shared" si="270"/>
        <v>6.7400000000006912</v>
      </c>
      <c r="V733" s="6">
        <f t="shared" si="277"/>
        <v>0.57256345669443232</v>
      </c>
      <c r="X733" s="4">
        <f t="shared" si="271"/>
        <v>6.7400000000006912</v>
      </c>
      <c r="Z733" s="4">
        <f t="shared" si="285"/>
        <v>62.509999999999309</v>
      </c>
      <c r="AA733" s="4">
        <f t="shared" si="286"/>
        <v>51.289999999999964</v>
      </c>
      <c r="AC733" s="4">
        <f t="shared" ref="AC733:AC796" si="287">IF(Z733&gt;$AC$1,IF(Z733&gt;($AC$1+$AD$1),$AD$1,AA733-$AC$1),"")</f>
        <v>16.289999999999964</v>
      </c>
      <c r="AD733" s="4">
        <f t="shared" si="283"/>
        <v>33.750000000000909</v>
      </c>
      <c r="AG733" s="4">
        <f t="shared" si="284"/>
        <v>16.730000000000473</v>
      </c>
      <c r="AH733" s="4">
        <f t="shared" si="264"/>
        <v>42.440000000000509</v>
      </c>
      <c r="AI733" s="4">
        <f t="shared" si="265"/>
        <v>24.100000000000364</v>
      </c>
      <c r="AK733" s="4">
        <f t="shared" si="266"/>
        <v>51.289999999999964</v>
      </c>
      <c r="AL733" s="4">
        <f t="shared" si="267"/>
        <v>-24.100000000000364</v>
      </c>
    </row>
    <row r="734" spans="1:38">
      <c r="A734" s="2">
        <f>Pairs!P734</f>
        <v>41220</v>
      </c>
      <c r="B734" s="5">
        <f>Pairs!Q734</f>
        <v>7425.08</v>
      </c>
      <c r="C734" s="5">
        <f>Pairs!R734</f>
        <v>7434.96</v>
      </c>
      <c r="D734" s="5">
        <f>Pairs!S734</f>
        <v>7226.6</v>
      </c>
      <c r="E734" s="5">
        <f>Pairs!T734</f>
        <v>7232.83</v>
      </c>
      <c r="F734" s="4">
        <f t="shared" si="268"/>
        <v>208.35999999999967</v>
      </c>
      <c r="G734" s="4">
        <f t="shared" si="282"/>
        <v>95.997500000000016</v>
      </c>
      <c r="H734" s="9">
        <f t="shared" si="269"/>
        <v>-144.93000000000029</v>
      </c>
      <c r="I734" s="4">
        <f t="shared" si="275"/>
        <v>-5.560000000000036</v>
      </c>
      <c r="K734" s="16">
        <f t="shared" si="273"/>
        <v>0</v>
      </c>
      <c r="L734" s="4">
        <f t="shared" si="274"/>
        <v>144.93000000000029</v>
      </c>
      <c r="M734" s="6">
        <f t="shared" si="278"/>
        <v>0</v>
      </c>
      <c r="N734" s="4">
        <f t="shared" si="279"/>
        <v>144.93000000000029</v>
      </c>
      <c r="O734" s="6">
        <f t="shared" si="280"/>
        <v>0.16993127147766329</v>
      </c>
      <c r="P734" s="4">
        <f t="shared" si="281"/>
        <v>174.60000000000036</v>
      </c>
      <c r="Q734" s="13"/>
      <c r="R734" s="13"/>
      <c r="S734" s="4">
        <f t="shared" si="272"/>
        <v>57.199999999999818</v>
      </c>
      <c r="T734" s="6">
        <f t="shared" si="276"/>
        <v>1.4883462819089881</v>
      </c>
      <c r="U734" s="4">
        <f t="shared" si="270"/>
        <v>151.15999999999985</v>
      </c>
      <c r="V734" s="6">
        <f t="shared" si="277"/>
        <v>-0.29053188764620264</v>
      </c>
      <c r="X734" s="4">
        <f t="shared" si="271"/>
        <v>57.199999999999818</v>
      </c>
      <c r="Z734" s="4">
        <f t="shared" si="285"/>
        <v>151.15999999999985</v>
      </c>
      <c r="AA734" s="4">
        <f t="shared" si="286"/>
        <v>144.93000000000029</v>
      </c>
      <c r="AC734" s="4">
        <f t="shared" si="287"/>
        <v>109.93000000000029</v>
      </c>
      <c r="AD734" s="4">
        <f t="shared" si="283"/>
        <v>159.52000000000044</v>
      </c>
      <c r="AG734" s="4">
        <f t="shared" si="284"/>
        <v>9.8800000000001091</v>
      </c>
      <c r="AH734" s="4">
        <f t="shared" si="264"/>
        <v>42.440000000000509</v>
      </c>
      <c r="AI734" s="4">
        <f t="shared" si="265"/>
        <v>24.100000000000364</v>
      </c>
      <c r="AK734" s="4">
        <f t="shared" si="266"/>
        <v>-24.100000000000364</v>
      </c>
      <c r="AL734" s="4">
        <f t="shared" si="267"/>
        <v>-24.100000000000364</v>
      </c>
    </row>
    <row r="735" spans="1:38">
      <c r="A735" s="2">
        <f>Pairs!P735</f>
        <v>41221</v>
      </c>
      <c r="B735" s="5">
        <f>Pairs!Q735</f>
        <v>7260.35</v>
      </c>
      <c r="C735" s="5">
        <f>Pairs!R735</f>
        <v>7287</v>
      </c>
      <c r="D735" s="5">
        <f>Pairs!S735</f>
        <v>7184.18</v>
      </c>
      <c r="E735" s="5">
        <f>Pairs!T735</f>
        <v>7204.96</v>
      </c>
      <c r="F735" s="4">
        <f t="shared" si="268"/>
        <v>102.81999999999971</v>
      </c>
      <c r="G735" s="4">
        <f t="shared" si="282"/>
        <v>88.749166666666653</v>
      </c>
      <c r="H735" s="9">
        <f t="shared" si="269"/>
        <v>-27.869999999999891</v>
      </c>
      <c r="I735" s="4">
        <f t="shared" si="275"/>
        <v>-26.142000000000007</v>
      </c>
      <c r="K735" s="16">
        <f t="shared" si="273"/>
        <v>0</v>
      </c>
      <c r="L735" s="4">
        <f t="shared" si="274"/>
        <v>172.80000000000018</v>
      </c>
      <c r="M735" s="6">
        <f t="shared" si="278"/>
        <v>0</v>
      </c>
      <c r="N735" s="4">
        <f t="shared" si="279"/>
        <v>172.80000000000018</v>
      </c>
      <c r="O735" s="6">
        <f t="shared" si="280"/>
        <v>1.0309278350516484E-2</v>
      </c>
      <c r="P735" s="4">
        <f t="shared" si="281"/>
        <v>174.60000000000036</v>
      </c>
      <c r="Q735" s="13"/>
      <c r="R735" s="13"/>
      <c r="S735" s="4">
        <f t="shared" si="272"/>
        <v>54.170000000000073</v>
      </c>
      <c r="T735" s="6">
        <f t="shared" si="276"/>
        <v>0.37376664596701831</v>
      </c>
      <c r="U735" s="4">
        <f t="shared" si="270"/>
        <v>48.649999999999636</v>
      </c>
      <c r="V735" s="6">
        <f t="shared" si="277"/>
        <v>-0.33567929345200814</v>
      </c>
      <c r="X735" s="4">
        <f t="shared" si="271"/>
        <v>48.649999999999636</v>
      </c>
      <c r="Z735" s="4">
        <f t="shared" si="285"/>
        <v>54.170000000000073</v>
      </c>
      <c r="AA735" s="4">
        <f t="shared" si="286"/>
        <v>27.869999999999891</v>
      </c>
      <c r="AC735" s="4">
        <f t="shared" si="287"/>
        <v>-7.1300000000001091</v>
      </c>
      <c r="AD735" s="4">
        <f t="shared" si="283"/>
        <v>180.01000000000113</v>
      </c>
      <c r="AG735" s="4">
        <f t="shared" si="284"/>
        <v>26.649999999999636</v>
      </c>
      <c r="AH735" s="4">
        <f t="shared" si="264"/>
        <v>42.440000000000509</v>
      </c>
      <c r="AI735" s="4">
        <f t="shared" si="265"/>
        <v>24.909999999999854</v>
      </c>
      <c r="AK735" s="4">
        <f t="shared" si="266"/>
        <v>-24.909999999999854</v>
      </c>
      <c r="AL735" s="4">
        <f t="shared" si="267"/>
        <v>-24.909999999999854</v>
      </c>
    </row>
    <row r="736" spans="1:38">
      <c r="A736" s="2">
        <f>Pairs!P736</f>
        <v>41222</v>
      </c>
      <c r="B736" s="5">
        <f>Pairs!Q736</f>
        <v>7220.69</v>
      </c>
      <c r="C736" s="5">
        <f>Pairs!R736</f>
        <v>7222.87</v>
      </c>
      <c r="D736" s="5">
        <f>Pairs!S736</f>
        <v>7064.34</v>
      </c>
      <c r="E736" s="5">
        <f>Pairs!T736</f>
        <v>7163.5</v>
      </c>
      <c r="F736" s="4">
        <f t="shared" si="268"/>
        <v>158.52999999999975</v>
      </c>
      <c r="G736" s="4">
        <f t="shared" si="282"/>
        <v>94.005833333333314</v>
      </c>
      <c r="H736" s="9">
        <f t="shared" si="269"/>
        <v>-41.460000000000036</v>
      </c>
      <c r="I736" s="4">
        <f t="shared" si="275"/>
        <v>-40.070000000000071</v>
      </c>
      <c r="K736" s="16">
        <f t="shared" si="273"/>
        <v>0</v>
      </c>
      <c r="L736" s="4">
        <f t="shared" si="274"/>
        <v>214.26000000000022</v>
      </c>
      <c r="M736" s="6">
        <f t="shared" si="278"/>
        <v>0</v>
      </c>
      <c r="N736" s="4">
        <f t="shared" si="279"/>
        <v>214.26000000000022</v>
      </c>
      <c r="O736" s="6">
        <f t="shared" si="280"/>
        <v>0</v>
      </c>
      <c r="P736" s="4">
        <f t="shared" si="281"/>
        <v>214.26000000000022</v>
      </c>
      <c r="Q736" s="13"/>
      <c r="R736" s="13"/>
      <c r="S736" s="4">
        <f t="shared" si="272"/>
        <v>17.909999999999854</v>
      </c>
      <c r="T736" s="6">
        <f t="shared" si="276"/>
        <v>0.10364583333333238</v>
      </c>
      <c r="U736" s="4">
        <f t="shared" si="270"/>
        <v>140.61999999999989</v>
      </c>
      <c r="V736" s="6">
        <f t="shared" si="277"/>
        <v>-0.81377314814814661</v>
      </c>
      <c r="X736" s="4">
        <f t="shared" si="271"/>
        <v>17.909999999999854</v>
      </c>
      <c r="Z736" s="4">
        <f t="shared" si="285"/>
        <v>140.61999999999989</v>
      </c>
      <c r="AA736" s="4">
        <f t="shared" si="286"/>
        <v>41.460000000000036</v>
      </c>
      <c r="AC736" s="4">
        <f t="shared" si="287"/>
        <v>6.4600000000000364</v>
      </c>
      <c r="AD736" s="4">
        <f t="shared" si="283"/>
        <v>189.85000000000036</v>
      </c>
      <c r="AG736" s="4">
        <f t="shared" si="284"/>
        <v>2.180000000000291</v>
      </c>
      <c r="AH736" s="4">
        <f t="shared" si="264"/>
        <v>42.440000000000509</v>
      </c>
      <c r="AI736" s="4">
        <f t="shared" si="265"/>
        <v>24.909999999999854</v>
      </c>
      <c r="AK736" s="4">
        <f t="shared" si="266"/>
        <v>-24.909999999999854</v>
      </c>
      <c r="AL736" s="4">
        <f t="shared" si="267"/>
        <v>41.460000000000036</v>
      </c>
    </row>
    <row r="737" spans="1:38">
      <c r="A737" s="2">
        <f>Pairs!P737</f>
        <v>41225</v>
      </c>
      <c r="B737" s="5">
        <f>Pairs!Q737</f>
        <v>7164.68</v>
      </c>
      <c r="C737" s="5">
        <f>Pairs!R737</f>
        <v>7196</v>
      </c>
      <c r="D737" s="5">
        <f>Pairs!S737</f>
        <v>7138.17</v>
      </c>
      <c r="E737" s="5">
        <f>Pairs!T737</f>
        <v>7168.76</v>
      </c>
      <c r="F737" s="4">
        <f t="shared" si="268"/>
        <v>57.829999999999927</v>
      </c>
      <c r="G737" s="4">
        <f t="shared" si="282"/>
        <v>92.594166666666595</v>
      </c>
      <c r="H737" s="9">
        <f t="shared" si="269"/>
        <v>5.2600000000002183</v>
      </c>
      <c r="I737" s="4">
        <f t="shared" si="275"/>
        <v>-31.542000000000009</v>
      </c>
      <c r="K737" s="16">
        <f t="shared" si="273"/>
        <v>2.4549612620182081E-2</v>
      </c>
      <c r="L737" s="4">
        <f t="shared" si="274"/>
        <v>214.26000000000022</v>
      </c>
      <c r="M737" s="6">
        <f t="shared" si="278"/>
        <v>2.4549612620182081E-2</v>
      </c>
      <c r="N737" s="4">
        <f t="shared" si="279"/>
        <v>214.26000000000022</v>
      </c>
      <c r="O737" s="6">
        <f t="shared" si="280"/>
        <v>2.4549612620182081E-2</v>
      </c>
      <c r="P737" s="4">
        <f t="shared" si="281"/>
        <v>214.26000000000022</v>
      </c>
      <c r="Q737" s="13"/>
      <c r="R737" s="13"/>
      <c r="S737" s="4">
        <f t="shared" si="272"/>
        <v>32.5</v>
      </c>
      <c r="T737" s="6">
        <f t="shared" si="276"/>
        <v>0.15168486885092863</v>
      </c>
      <c r="U737" s="4">
        <f t="shared" si="270"/>
        <v>25.329999999999927</v>
      </c>
      <c r="V737" s="6">
        <f t="shared" si="277"/>
        <v>-0.11822085316904649</v>
      </c>
      <c r="X737" s="4">
        <f t="shared" si="271"/>
        <v>25.329999999999927</v>
      </c>
      <c r="Z737" s="4">
        <f t="shared" si="285"/>
        <v>32.5</v>
      </c>
      <c r="AA737" s="4">
        <f t="shared" si="286"/>
        <v>5.2600000000002183</v>
      </c>
      <c r="AC737" s="4" t="str">
        <f t="shared" si="287"/>
        <v/>
      </c>
      <c r="AD737" s="4">
        <f t="shared" si="283"/>
        <v>196.15999999999985</v>
      </c>
      <c r="AG737" s="4">
        <f t="shared" si="284"/>
        <v>26.510000000000218</v>
      </c>
      <c r="AH737" s="4">
        <f t="shared" si="264"/>
        <v>42.440000000000509</v>
      </c>
      <c r="AI737" s="4">
        <f t="shared" si="265"/>
        <v>26.510000000000218</v>
      </c>
      <c r="AK737" s="4">
        <f t="shared" si="266"/>
        <v>5.2600000000002183</v>
      </c>
      <c r="AL737" s="4">
        <f t="shared" si="267"/>
        <v>-26.510000000000218</v>
      </c>
    </row>
    <row r="738" spans="1:38">
      <c r="A738" s="2">
        <f>Pairs!P738</f>
        <v>41226</v>
      </c>
      <c r="B738" s="5">
        <f>Pairs!Q738</f>
        <v>7131.6</v>
      </c>
      <c r="C738" s="5">
        <f>Pairs!R738</f>
        <v>7185.29</v>
      </c>
      <c r="D738" s="5">
        <f>Pairs!S738</f>
        <v>7074.87</v>
      </c>
      <c r="E738" s="5">
        <f>Pairs!T738</f>
        <v>7169.12</v>
      </c>
      <c r="F738" s="4">
        <f t="shared" si="268"/>
        <v>110.42000000000007</v>
      </c>
      <c r="G738" s="4">
        <f t="shared" si="282"/>
        <v>92.640833333333305</v>
      </c>
      <c r="H738" s="9">
        <f t="shared" si="269"/>
        <v>0.35999999999967258</v>
      </c>
      <c r="I738" s="4">
        <f t="shared" si="275"/>
        <v>-41.728000000000065</v>
      </c>
      <c r="K738" s="16">
        <f t="shared" si="273"/>
        <v>8.1061589499493672E-2</v>
      </c>
      <c r="L738" s="4">
        <f t="shared" si="274"/>
        <v>69.329999999999927</v>
      </c>
      <c r="M738" s="6">
        <f t="shared" si="278"/>
        <v>2.6229814244375455E-2</v>
      </c>
      <c r="N738" s="4">
        <f t="shared" si="279"/>
        <v>214.26000000000022</v>
      </c>
      <c r="O738" s="6">
        <f t="shared" si="280"/>
        <v>2.6229814244375455E-2</v>
      </c>
      <c r="P738" s="4">
        <f t="shared" si="281"/>
        <v>214.26000000000022</v>
      </c>
      <c r="Q738" s="13"/>
      <c r="R738" s="13"/>
      <c r="S738" s="4">
        <f t="shared" si="272"/>
        <v>16.529999999999745</v>
      </c>
      <c r="T738" s="6">
        <f t="shared" si="276"/>
        <v>0.10169887053113012</v>
      </c>
      <c r="U738" s="4">
        <f t="shared" si="270"/>
        <v>93.890000000000327</v>
      </c>
      <c r="V738" s="6">
        <f t="shared" si="277"/>
        <v>-0.41365630542331755</v>
      </c>
      <c r="X738" s="4">
        <f t="shared" si="271"/>
        <v>16.529999999999745</v>
      </c>
      <c r="Z738" s="4">
        <f t="shared" si="285"/>
        <v>93.890000000000327</v>
      </c>
      <c r="AA738" s="4">
        <f t="shared" si="286"/>
        <v>0.35999999999967258</v>
      </c>
      <c r="AC738" s="4">
        <f t="shared" si="287"/>
        <v>-34.640000000000327</v>
      </c>
      <c r="AD738" s="4">
        <f t="shared" si="283"/>
        <v>115.27999999999975</v>
      </c>
      <c r="AG738" s="4">
        <f t="shared" si="284"/>
        <v>53.6899999999996</v>
      </c>
      <c r="AH738" s="4">
        <f t="shared" si="264"/>
        <v>53.6899999999996</v>
      </c>
      <c r="AI738" s="4">
        <f t="shared" si="265"/>
        <v>26.649999999999636</v>
      </c>
      <c r="AK738" s="4">
        <f t="shared" si="266"/>
        <v>-26.649999999999636</v>
      </c>
      <c r="AL738" s="4">
        <f t="shared" si="267"/>
        <v>-0.35999999999967258</v>
      </c>
    </row>
    <row r="739" spans="1:38">
      <c r="A739" s="2">
        <f>Pairs!P739</f>
        <v>41227</v>
      </c>
      <c r="B739" s="5">
        <f>Pairs!Q739</f>
        <v>7156.34</v>
      </c>
      <c r="C739" s="5">
        <f>Pairs!R739</f>
        <v>7182.81</v>
      </c>
      <c r="D739" s="5">
        <f>Pairs!S739</f>
        <v>7084.63</v>
      </c>
      <c r="E739" s="5">
        <f>Pairs!T739</f>
        <v>7101.92</v>
      </c>
      <c r="F739" s="4">
        <f t="shared" si="268"/>
        <v>98.180000000000291</v>
      </c>
      <c r="G739" s="4">
        <f t="shared" si="282"/>
        <v>96.375833333333347</v>
      </c>
      <c r="H739" s="9">
        <f t="shared" si="269"/>
        <v>-67.199999999999818</v>
      </c>
      <c r="I739" s="4">
        <f t="shared" si="275"/>
        <v>-26.18199999999997</v>
      </c>
      <c r="K739" s="16">
        <f t="shared" si="273"/>
        <v>0</v>
      </c>
      <c r="L739" s="4">
        <f t="shared" si="274"/>
        <v>103.03999999999996</v>
      </c>
      <c r="M739" s="6">
        <f t="shared" si="278"/>
        <v>0</v>
      </c>
      <c r="N739" s="4">
        <f t="shared" si="279"/>
        <v>275.84000000000015</v>
      </c>
      <c r="O739" s="6">
        <f t="shared" si="280"/>
        <v>0</v>
      </c>
      <c r="P739" s="4">
        <f t="shared" si="281"/>
        <v>275.84000000000015</v>
      </c>
      <c r="Q739" s="13"/>
      <c r="R739" s="13"/>
      <c r="S739" s="4">
        <f t="shared" si="272"/>
        <v>13.690000000000509</v>
      </c>
      <c r="T739" s="6">
        <f t="shared" si="276"/>
        <v>0.2785230059137519</v>
      </c>
      <c r="U739" s="4">
        <f t="shared" si="270"/>
        <v>84.489999999999782</v>
      </c>
      <c r="V739" s="6">
        <f t="shared" si="277"/>
        <v>-1.1376027693639112</v>
      </c>
      <c r="X739" s="4">
        <f t="shared" si="271"/>
        <v>13.690000000000509</v>
      </c>
      <c r="Z739" s="4">
        <f t="shared" si="285"/>
        <v>84.489999999999782</v>
      </c>
      <c r="AA739" s="4">
        <f t="shared" si="286"/>
        <v>67.199999999999818</v>
      </c>
      <c r="AC739" s="4">
        <f t="shared" si="287"/>
        <v>32.199999999999818</v>
      </c>
      <c r="AD739" s="4">
        <f t="shared" si="283"/>
        <v>158.71000000000004</v>
      </c>
      <c r="AG739" s="4">
        <f t="shared" si="284"/>
        <v>26.470000000000255</v>
      </c>
      <c r="AH739" s="4">
        <f t="shared" si="264"/>
        <v>53.6899999999996</v>
      </c>
      <c r="AI739" s="4">
        <f t="shared" si="265"/>
        <v>26.649999999999636</v>
      </c>
      <c r="AK739" s="4">
        <f t="shared" si="266"/>
        <v>-26.649999999999636</v>
      </c>
      <c r="AL739" s="4">
        <f t="shared" si="267"/>
        <v>67.199999999999818</v>
      </c>
    </row>
    <row r="740" spans="1:38">
      <c r="A740" s="2">
        <f>Pairs!P740</f>
        <v>41228</v>
      </c>
      <c r="B740" s="5">
        <f>Pairs!Q740</f>
        <v>7064.99</v>
      </c>
      <c r="C740" s="5">
        <f>Pairs!R740</f>
        <v>7079.22</v>
      </c>
      <c r="D740" s="5">
        <f>Pairs!S740</f>
        <v>7021.62</v>
      </c>
      <c r="E740" s="5">
        <f>Pairs!T740</f>
        <v>7043.42</v>
      </c>
      <c r="F740" s="4">
        <f t="shared" si="268"/>
        <v>57.600000000000364</v>
      </c>
      <c r="G740" s="4">
        <f t="shared" si="282"/>
        <v>96.693333333333385</v>
      </c>
      <c r="H740" s="9">
        <f t="shared" si="269"/>
        <v>-58.5</v>
      </c>
      <c r="I740" s="4">
        <f t="shared" si="275"/>
        <v>-32.307999999999993</v>
      </c>
      <c r="K740" s="16">
        <f t="shared" si="273"/>
        <v>0</v>
      </c>
      <c r="L740" s="4">
        <f t="shared" si="274"/>
        <v>125.69999999999982</v>
      </c>
      <c r="M740" s="6">
        <f t="shared" si="278"/>
        <v>0</v>
      </c>
      <c r="N740" s="4">
        <f t="shared" si="279"/>
        <v>189.40999999999985</v>
      </c>
      <c r="O740" s="6">
        <f t="shared" si="280"/>
        <v>0</v>
      </c>
      <c r="P740" s="4">
        <f t="shared" si="281"/>
        <v>334.34000000000015</v>
      </c>
      <c r="Q740" s="13"/>
      <c r="R740" s="13"/>
      <c r="S740" s="4">
        <f t="shared" si="272"/>
        <v>-22.699999999999818</v>
      </c>
      <c r="T740" s="6">
        <f t="shared" si="276"/>
        <v>-0.22030279503105421</v>
      </c>
      <c r="U740" s="4">
        <f t="shared" si="270"/>
        <v>80.300000000000182</v>
      </c>
      <c r="V740" s="6">
        <f t="shared" si="277"/>
        <v>-0.77930900621118215</v>
      </c>
      <c r="X740" s="4">
        <f t="shared" si="271"/>
        <v>-22.699999999999818</v>
      </c>
      <c r="Z740" s="4">
        <f t="shared" si="285"/>
        <v>80.300000000000182</v>
      </c>
      <c r="AA740" s="4">
        <f t="shared" si="286"/>
        <v>58.5</v>
      </c>
      <c r="AC740" s="4">
        <f t="shared" si="287"/>
        <v>23.5</v>
      </c>
      <c r="AD740" s="4">
        <f t="shared" si="283"/>
        <v>142.17000000000007</v>
      </c>
      <c r="AG740" s="4">
        <f t="shared" si="284"/>
        <v>14.230000000000473</v>
      </c>
      <c r="AH740" s="4">
        <f t="shared" si="264"/>
        <v>53.6899999999996</v>
      </c>
      <c r="AI740" s="4">
        <f t="shared" si="265"/>
        <v>26.649999999999636</v>
      </c>
      <c r="AK740" s="4">
        <f t="shared" si="266"/>
        <v>-26.649999999999636</v>
      </c>
      <c r="AL740" s="4">
        <f t="shared" si="267"/>
        <v>58.5</v>
      </c>
    </row>
    <row r="741" spans="1:38">
      <c r="A741" s="2">
        <f>Pairs!P741</f>
        <v>41229</v>
      </c>
      <c r="B741" s="5">
        <f>Pairs!Q741</f>
        <v>7045.63</v>
      </c>
      <c r="C741" s="5">
        <f>Pairs!R741</f>
        <v>7059.83</v>
      </c>
      <c r="D741" s="5">
        <f>Pairs!S741</f>
        <v>6950.53</v>
      </c>
      <c r="E741" s="5">
        <f>Pairs!T741</f>
        <v>6950.53</v>
      </c>
      <c r="F741" s="4">
        <f t="shared" si="268"/>
        <v>109.30000000000018</v>
      </c>
      <c r="G741" s="4">
        <f t="shared" si="282"/>
        <v>98.561666666666724</v>
      </c>
      <c r="H741" s="9">
        <f t="shared" si="269"/>
        <v>-92.890000000000327</v>
      </c>
      <c r="I741" s="4">
        <f t="shared" si="275"/>
        <v>-42.594000000000051</v>
      </c>
      <c r="K741" s="16">
        <f t="shared" si="273"/>
        <v>0</v>
      </c>
      <c r="L741" s="4">
        <f t="shared" si="274"/>
        <v>218.59000000000015</v>
      </c>
      <c r="M741" s="6">
        <f t="shared" si="278"/>
        <v>0</v>
      </c>
      <c r="N741" s="4">
        <f t="shared" si="279"/>
        <v>254.43000000000029</v>
      </c>
      <c r="O741" s="6">
        <f t="shared" si="280"/>
        <v>0</v>
      </c>
      <c r="P741" s="4">
        <f t="shared" si="281"/>
        <v>427.23000000000047</v>
      </c>
      <c r="Q741" s="13"/>
      <c r="R741" s="13"/>
      <c r="S741" s="4">
        <f t="shared" si="272"/>
        <v>16.409999999999854</v>
      </c>
      <c r="T741" s="6">
        <f t="shared" si="276"/>
        <v>0.13054892601431883</v>
      </c>
      <c r="U741" s="4">
        <f t="shared" si="270"/>
        <v>92.890000000000327</v>
      </c>
      <c r="V741" s="6">
        <f t="shared" si="277"/>
        <v>-0.73898170246619299</v>
      </c>
      <c r="X741" s="4">
        <f t="shared" si="271"/>
        <v>16.409999999999854</v>
      </c>
      <c r="Z741" s="4">
        <f t="shared" si="285"/>
        <v>92.890000000000327</v>
      </c>
      <c r="AA741" s="4">
        <f t="shared" si="286"/>
        <v>92.890000000000327</v>
      </c>
      <c r="AC741" s="4">
        <f t="shared" si="287"/>
        <v>57.890000000000327</v>
      </c>
      <c r="AD741" s="4">
        <f t="shared" si="283"/>
        <v>206.88000000000011</v>
      </c>
      <c r="AG741" s="4">
        <f t="shared" si="284"/>
        <v>14.199999999999818</v>
      </c>
      <c r="AH741" s="4">
        <f t="shared" si="264"/>
        <v>53.6899999999996</v>
      </c>
      <c r="AI741" s="4">
        <f t="shared" si="265"/>
        <v>26.649999999999636</v>
      </c>
      <c r="AK741" s="4">
        <f t="shared" si="266"/>
        <v>-26.649999999999636</v>
      </c>
      <c r="AL741" s="4">
        <f t="shared" si="267"/>
        <v>92.890000000000327</v>
      </c>
    </row>
    <row r="742" spans="1:38">
      <c r="A742" s="2">
        <f>Pairs!P742</f>
        <v>41232</v>
      </c>
      <c r="B742" s="5">
        <f>Pairs!Q742</f>
        <v>7020.23</v>
      </c>
      <c r="C742" s="5">
        <f>Pairs!R742</f>
        <v>7130.87</v>
      </c>
      <c r="D742" s="5">
        <f>Pairs!S742</f>
        <v>7007.21</v>
      </c>
      <c r="E742" s="5">
        <f>Pairs!T742</f>
        <v>7123.84</v>
      </c>
      <c r="F742" s="4">
        <f t="shared" si="268"/>
        <v>123.65999999999985</v>
      </c>
      <c r="G742" s="4">
        <f t="shared" si="282"/>
        <v>100.44416666666666</v>
      </c>
      <c r="H742" s="9">
        <f t="shared" si="269"/>
        <v>173.3100000000004</v>
      </c>
      <c r="I742" s="4">
        <f t="shared" si="275"/>
        <v>-8.9840000000000142</v>
      </c>
      <c r="K742" s="16">
        <f t="shared" si="273"/>
        <v>0.79285420193055622</v>
      </c>
      <c r="L742" s="4">
        <f t="shared" si="274"/>
        <v>218.59000000000015</v>
      </c>
      <c r="M742" s="6">
        <f t="shared" si="278"/>
        <v>0.79285420193055622</v>
      </c>
      <c r="N742" s="4">
        <f t="shared" si="279"/>
        <v>218.59000000000015</v>
      </c>
      <c r="O742" s="6">
        <f t="shared" si="280"/>
        <v>0.61392136025504884</v>
      </c>
      <c r="P742" s="4">
        <f t="shared" si="281"/>
        <v>282.30000000000018</v>
      </c>
      <c r="Q742" s="13"/>
      <c r="R742" s="13"/>
      <c r="S742" s="4">
        <f t="shared" si="272"/>
        <v>180.34000000000015</v>
      </c>
      <c r="T742" s="6">
        <f t="shared" si="276"/>
        <v>0.82501486801775026</v>
      </c>
      <c r="U742" s="4">
        <f t="shared" si="270"/>
        <v>-56.680000000000291</v>
      </c>
      <c r="V742" s="6">
        <f t="shared" si="277"/>
        <v>0.25929822956219523</v>
      </c>
      <c r="X742" s="4">
        <f t="shared" si="271"/>
        <v>-56.680000000000291</v>
      </c>
      <c r="Z742" s="4">
        <f t="shared" si="285"/>
        <v>180.34000000000015</v>
      </c>
      <c r="AA742" s="4">
        <f t="shared" si="286"/>
        <v>173.3100000000004</v>
      </c>
      <c r="AC742" s="4">
        <f t="shared" si="287"/>
        <v>138.3100000000004</v>
      </c>
      <c r="AD742" s="4">
        <f t="shared" si="283"/>
        <v>342.8100000000004</v>
      </c>
      <c r="AG742" s="4">
        <f t="shared" si="284"/>
        <v>13.019999999999527</v>
      </c>
      <c r="AH742" s="4">
        <f t="shared" si="264"/>
        <v>53.6899999999996</v>
      </c>
      <c r="AI742" s="4">
        <f t="shared" si="265"/>
        <v>26.649999999999636</v>
      </c>
      <c r="AK742" s="4">
        <f t="shared" si="266"/>
        <v>173.3100000000004</v>
      </c>
      <c r="AL742" s="4">
        <f t="shared" si="267"/>
        <v>-26.649999999999636</v>
      </c>
    </row>
    <row r="743" spans="1:38">
      <c r="A743" s="2">
        <f>Pairs!P743</f>
        <v>41233</v>
      </c>
      <c r="B743" s="5">
        <f>Pairs!Q743</f>
        <v>7098.13</v>
      </c>
      <c r="C743" s="5">
        <f>Pairs!R743</f>
        <v>7186.61</v>
      </c>
      <c r="D743" s="5">
        <f>Pairs!S743</f>
        <v>7092.23</v>
      </c>
      <c r="E743" s="5">
        <f>Pairs!T743</f>
        <v>7172.99</v>
      </c>
      <c r="F743" s="4">
        <f t="shared" si="268"/>
        <v>94.380000000000109</v>
      </c>
      <c r="G743" s="4">
        <f t="shared" si="282"/>
        <v>101.94583333333337</v>
      </c>
      <c r="H743" s="9">
        <f t="shared" si="269"/>
        <v>49.149999999999636</v>
      </c>
      <c r="I743" s="4">
        <f t="shared" si="275"/>
        <v>0.77399999999997815</v>
      </c>
      <c r="K743" s="16">
        <f t="shared" si="273"/>
        <v>1</v>
      </c>
      <c r="L743" s="4">
        <f t="shared" si="274"/>
        <v>222.46000000000004</v>
      </c>
      <c r="M743" s="6">
        <f t="shared" si="278"/>
        <v>1</v>
      </c>
      <c r="N743" s="4">
        <f t="shared" si="279"/>
        <v>222.46000000000004</v>
      </c>
      <c r="O743" s="6">
        <f t="shared" si="280"/>
        <v>0.87434657862673337</v>
      </c>
      <c r="P743" s="4">
        <f t="shared" si="281"/>
        <v>254.43000000000029</v>
      </c>
      <c r="Q743" s="13"/>
      <c r="R743" s="13"/>
      <c r="S743" s="4">
        <f t="shared" si="272"/>
        <v>62.769999999999527</v>
      </c>
      <c r="T743" s="6">
        <f t="shared" si="276"/>
        <v>1.0800128093691375</v>
      </c>
      <c r="U743" s="4">
        <f t="shared" si="270"/>
        <v>31.610000000000582</v>
      </c>
      <c r="V743" s="6">
        <f t="shared" si="277"/>
        <v>0.64824557390548387</v>
      </c>
      <c r="X743" s="4">
        <f t="shared" si="271"/>
        <v>31.610000000000582</v>
      </c>
      <c r="Z743" s="4">
        <f t="shared" si="285"/>
        <v>62.769999999999527</v>
      </c>
      <c r="AA743" s="4">
        <f t="shared" si="286"/>
        <v>49.149999999999636</v>
      </c>
      <c r="AC743" s="4">
        <f t="shared" si="287"/>
        <v>14.149999999999636</v>
      </c>
      <c r="AD743" s="4">
        <f t="shared" si="283"/>
        <v>340.67000000000007</v>
      </c>
      <c r="AG743" s="4">
        <f t="shared" si="284"/>
        <v>5.9000000000005457</v>
      </c>
      <c r="AH743" s="4">
        <f t="shared" si="264"/>
        <v>53.6899999999996</v>
      </c>
      <c r="AI743" s="4">
        <f t="shared" si="265"/>
        <v>26.649999999999636</v>
      </c>
      <c r="AK743" s="4">
        <f t="shared" si="266"/>
        <v>-26.649999999999636</v>
      </c>
      <c r="AL743" s="4">
        <f t="shared" si="267"/>
        <v>-26.649999999999636</v>
      </c>
    </row>
    <row r="744" spans="1:38">
      <c r="A744" s="2">
        <f>Pairs!P744</f>
        <v>41234</v>
      </c>
      <c r="B744" s="5">
        <f>Pairs!Q744</f>
        <v>7148.91</v>
      </c>
      <c r="C744" s="5">
        <f>Pairs!R744</f>
        <v>7194.79</v>
      </c>
      <c r="D744" s="5">
        <f>Pairs!S744</f>
        <v>7139.99</v>
      </c>
      <c r="E744" s="5">
        <f>Pairs!T744</f>
        <v>7184.71</v>
      </c>
      <c r="F744" s="4">
        <f t="shared" si="268"/>
        <v>54.800000000000182</v>
      </c>
      <c r="G744" s="4">
        <f t="shared" si="282"/>
        <v>103.76083333333334</v>
      </c>
      <c r="H744" s="9">
        <f t="shared" si="269"/>
        <v>11.720000000000255</v>
      </c>
      <c r="I744" s="4">
        <f t="shared" si="275"/>
        <v>16.557999999999993</v>
      </c>
      <c r="K744" s="16">
        <f t="shared" si="273"/>
        <v>1</v>
      </c>
      <c r="L744" s="4">
        <f t="shared" si="274"/>
        <v>234.18000000000029</v>
      </c>
      <c r="M744" s="6">
        <f t="shared" si="278"/>
        <v>1</v>
      </c>
      <c r="N744" s="4">
        <f t="shared" si="279"/>
        <v>234.18000000000029</v>
      </c>
      <c r="O744" s="6">
        <f t="shared" si="280"/>
        <v>1</v>
      </c>
      <c r="P744" s="4">
        <f t="shared" si="281"/>
        <v>234.18000000000029</v>
      </c>
      <c r="Q744" s="13"/>
      <c r="R744" s="13"/>
      <c r="S744" s="4">
        <f t="shared" si="272"/>
        <v>21.800000000000182</v>
      </c>
      <c r="T744" s="6">
        <f t="shared" si="276"/>
        <v>1.0979951451946426</v>
      </c>
      <c r="U744" s="4">
        <f t="shared" si="270"/>
        <v>33</v>
      </c>
      <c r="V744" s="6">
        <f t="shared" si="277"/>
        <v>0.85165872516407448</v>
      </c>
      <c r="X744" s="4">
        <f t="shared" si="271"/>
        <v>21.800000000000182</v>
      </c>
      <c r="Z744" s="4">
        <f t="shared" si="285"/>
        <v>33</v>
      </c>
      <c r="AA744" s="4">
        <f t="shared" si="286"/>
        <v>11.720000000000255</v>
      </c>
      <c r="AC744" s="4" t="str">
        <f t="shared" si="287"/>
        <v/>
      </c>
      <c r="AD744" s="4">
        <f t="shared" si="283"/>
        <v>230.73999999999978</v>
      </c>
      <c r="AG744" s="4">
        <f t="shared" si="284"/>
        <v>8.9200000000000728</v>
      </c>
      <c r="AH744" s="4">
        <f t="shared" si="264"/>
        <v>53.6899999999996</v>
      </c>
      <c r="AI744" s="4">
        <f t="shared" si="265"/>
        <v>26.510000000000218</v>
      </c>
      <c r="AK744" s="4">
        <f t="shared" si="266"/>
        <v>-26.510000000000218</v>
      </c>
      <c r="AL744" s="4">
        <f t="shared" si="267"/>
        <v>-11.720000000000255</v>
      </c>
    </row>
    <row r="745" spans="1:38">
      <c r="A745" s="2">
        <f>Pairs!P745</f>
        <v>41235</v>
      </c>
      <c r="B745" s="5">
        <f>Pairs!Q745</f>
        <v>7210.46</v>
      </c>
      <c r="C745" s="5">
        <f>Pairs!R745</f>
        <v>7253.02</v>
      </c>
      <c r="D745" s="5">
        <f>Pairs!S745</f>
        <v>7205.2</v>
      </c>
      <c r="E745" s="5">
        <f>Pairs!T745</f>
        <v>7244.99</v>
      </c>
      <c r="F745" s="4">
        <f t="shared" si="268"/>
        <v>47.820000000000618</v>
      </c>
      <c r="G745" s="4">
        <f t="shared" si="282"/>
        <v>101.97500000000007</v>
      </c>
      <c r="H745" s="9">
        <f t="shared" si="269"/>
        <v>60.279999999999745</v>
      </c>
      <c r="I745" s="4">
        <f t="shared" si="275"/>
        <v>40.313999999999943</v>
      </c>
      <c r="K745" s="16">
        <f t="shared" si="273"/>
        <v>1</v>
      </c>
      <c r="L745" s="4">
        <f t="shared" si="274"/>
        <v>294.46000000000004</v>
      </c>
      <c r="M745" s="6">
        <f t="shared" si="278"/>
        <v>1</v>
      </c>
      <c r="N745" s="4">
        <f t="shared" si="279"/>
        <v>294.46000000000004</v>
      </c>
      <c r="O745" s="6">
        <f t="shared" si="280"/>
        <v>1</v>
      </c>
      <c r="P745" s="4">
        <f t="shared" si="281"/>
        <v>294.46000000000004</v>
      </c>
      <c r="Q745" s="13"/>
      <c r="R745" s="13"/>
      <c r="S745" s="4">
        <f t="shared" si="272"/>
        <v>68.3100000000004</v>
      </c>
      <c r="T745" s="6">
        <f t="shared" si="276"/>
        <v>1.2916986933128376</v>
      </c>
      <c r="U745" s="4">
        <f t="shared" si="270"/>
        <v>-20.489999999999782</v>
      </c>
      <c r="V745" s="6">
        <f t="shared" si="277"/>
        <v>1.087496797335382</v>
      </c>
      <c r="X745" s="4">
        <f t="shared" si="271"/>
        <v>-20.489999999999782</v>
      </c>
      <c r="Z745" s="4">
        <f t="shared" si="285"/>
        <v>68.3100000000004</v>
      </c>
      <c r="AA745" s="4">
        <f t="shared" si="286"/>
        <v>60.279999999999745</v>
      </c>
      <c r="AC745" s="4">
        <f t="shared" si="287"/>
        <v>25.279999999999745</v>
      </c>
      <c r="AD745" s="4">
        <f t="shared" si="283"/>
        <v>263.14999999999964</v>
      </c>
      <c r="AG745" s="4">
        <f t="shared" si="284"/>
        <v>5.2600000000002183</v>
      </c>
      <c r="AH745" s="4">
        <f t="shared" si="264"/>
        <v>53.6899999999996</v>
      </c>
      <c r="AI745" s="4">
        <f t="shared" si="265"/>
        <v>26.510000000000218</v>
      </c>
      <c r="AK745" s="4">
        <f t="shared" si="266"/>
        <v>60.279999999999745</v>
      </c>
      <c r="AL745" s="4">
        <f t="shared" si="267"/>
        <v>-26.510000000000218</v>
      </c>
    </row>
    <row r="746" spans="1:38">
      <c r="A746" s="2">
        <f>Pairs!P746</f>
        <v>41236</v>
      </c>
      <c r="B746" s="5">
        <f>Pairs!Q746</f>
        <v>7258.33</v>
      </c>
      <c r="C746" s="5">
        <f>Pairs!R746</f>
        <v>7311.55</v>
      </c>
      <c r="D746" s="5">
        <f>Pairs!S746</f>
        <v>7219.55</v>
      </c>
      <c r="E746" s="5">
        <f>Pairs!T746</f>
        <v>7309.13</v>
      </c>
      <c r="F746" s="4">
        <f t="shared" si="268"/>
        <v>92</v>
      </c>
      <c r="G746" s="4">
        <f t="shared" si="282"/>
        <v>92.278333333333421</v>
      </c>
      <c r="H746" s="9">
        <f t="shared" si="269"/>
        <v>64.140000000000327</v>
      </c>
      <c r="I746" s="4">
        <f t="shared" si="275"/>
        <v>71.72000000000007</v>
      </c>
      <c r="K746" s="16">
        <f t="shared" si="273"/>
        <v>1</v>
      </c>
      <c r="L746" s="4">
        <f t="shared" si="274"/>
        <v>185.28999999999996</v>
      </c>
      <c r="M746" s="6">
        <f t="shared" si="278"/>
        <v>1</v>
      </c>
      <c r="N746" s="4">
        <f t="shared" si="279"/>
        <v>358.60000000000036</v>
      </c>
      <c r="O746" s="6">
        <f t="shared" si="280"/>
        <v>1</v>
      </c>
      <c r="P746" s="4">
        <f t="shared" si="281"/>
        <v>358.60000000000036</v>
      </c>
      <c r="Q746" s="13"/>
      <c r="R746" s="13"/>
      <c r="S746" s="4">
        <f t="shared" si="272"/>
        <v>66.5600000000004</v>
      </c>
      <c r="T746" s="6">
        <f t="shared" si="276"/>
        <v>1.2260408884058969</v>
      </c>
      <c r="U746" s="4">
        <f t="shared" si="270"/>
        <v>25.4399999999996</v>
      </c>
      <c r="V746" s="6">
        <f t="shared" si="277"/>
        <v>0.91360456428717107</v>
      </c>
      <c r="X746" s="4">
        <f t="shared" si="271"/>
        <v>25.4399999999996</v>
      </c>
      <c r="Z746" s="4">
        <f t="shared" si="285"/>
        <v>66.5600000000004</v>
      </c>
      <c r="AA746" s="4">
        <f t="shared" si="286"/>
        <v>64.140000000000327</v>
      </c>
      <c r="AC746" s="4">
        <f t="shared" si="287"/>
        <v>29.140000000000327</v>
      </c>
      <c r="AD746" s="4">
        <f t="shared" si="283"/>
        <v>285.82999999999993</v>
      </c>
      <c r="AG746" s="4">
        <f t="shared" si="284"/>
        <v>38.779999999999745</v>
      </c>
      <c r="AH746" s="4">
        <f t="shared" si="264"/>
        <v>53.6899999999996</v>
      </c>
      <c r="AI746" s="4">
        <f t="shared" si="265"/>
        <v>26.649999999999636</v>
      </c>
      <c r="AK746" s="4">
        <f t="shared" si="266"/>
        <v>64.140000000000327</v>
      </c>
      <c r="AL746" s="4">
        <f t="shared" si="267"/>
        <v>-26.649999999999636</v>
      </c>
    </row>
    <row r="747" spans="1:38">
      <c r="A747" s="2">
        <f>Pairs!P747</f>
        <v>41239</v>
      </c>
      <c r="B747" s="5">
        <f>Pairs!Q747</f>
        <v>7286.69</v>
      </c>
      <c r="C747" s="5">
        <f>Pairs!R747</f>
        <v>7312.86</v>
      </c>
      <c r="D747" s="5">
        <f>Pairs!S747</f>
        <v>7273.57</v>
      </c>
      <c r="E747" s="5">
        <f>Pairs!T747</f>
        <v>7292.03</v>
      </c>
      <c r="F747" s="4">
        <f t="shared" si="268"/>
        <v>39.289999999999964</v>
      </c>
      <c r="G747" s="4">
        <f t="shared" si="282"/>
        <v>86.984166666666781</v>
      </c>
      <c r="H747" s="9">
        <f t="shared" si="269"/>
        <v>-17.100000000000364</v>
      </c>
      <c r="I747" s="4">
        <f t="shared" si="275"/>
        <v>33.63799999999992</v>
      </c>
      <c r="K747" s="16">
        <f t="shared" si="273"/>
        <v>0.87439400617011664</v>
      </c>
      <c r="L747" s="4">
        <f t="shared" si="274"/>
        <v>136.14000000000033</v>
      </c>
      <c r="M747" s="6">
        <f t="shared" si="278"/>
        <v>0.95231455660903419</v>
      </c>
      <c r="N747" s="4">
        <f t="shared" si="279"/>
        <v>358.60000000000036</v>
      </c>
      <c r="O747" s="6">
        <f t="shared" si="280"/>
        <v>0.95231455660903419</v>
      </c>
      <c r="P747" s="4">
        <f t="shared" si="281"/>
        <v>358.60000000000036</v>
      </c>
      <c r="Q747" s="13"/>
      <c r="R747" s="13"/>
      <c r="S747" s="4">
        <f t="shared" si="272"/>
        <v>3.7299999999995634</v>
      </c>
      <c r="T747" s="6">
        <f t="shared" si="276"/>
        <v>1.0201306060769582</v>
      </c>
      <c r="U747" s="4">
        <f t="shared" si="270"/>
        <v>35.5600000000004</v>
      </c>
      <c r="V747" s="6">
        <f t="shared" si="277"/>
        <v>0.80808462410275561</v>
      </c>
      <c r="X747" s="4">
        <f t="shared" si="271"/>
        <v>3.7299999999995634</v>
      </c>
      <c r="Z747" s="4">
        <f t="shared" si="285"/>
        <v>35.5600000000004</v>
      </c>
      <c r="AA747" s="4">
        <f t="shared" si="286"/>
        <v>17.100000000000364</v>
      </c>
      <c r="AC747" s="4">
        <f t="shared" si="287"/>
        <v>-17.899999999999636</v>
      </c>
      <c r="AD747" s="4">
        <f t="shared" si="283"/>
        <v>267.93000000000029</v>
      </c>
      <c r="AG747" s="4">
        <f t="shared" si="284"/>
        <v>13.119999999999891</v>
      </c>
      <c r="AH747" s="4">
        <f t="shared" si="264"/>
        <v>53.6899999999996</v>
      </c>
      <c r="AI747" s="4">
        <f t="shared" si="265"/>
        <v>26.649999999999636</v>
      </c>
      <c r="AK747" s="4">
        <f t="shared" si="266"/>
        <v>-26.649999999999636</v>
      </c>
      <c r="AL747" s="4">
        <f t="shared" si="267"/>
        <v>17.100000000000364</v>
      </c>
    </row>
    <row r="748" spans="1:38">
      <c r="A748" s="2">
        <f>Pairs!P748</f>
        <v>41240</v>
      </c>
      <c r="B748" s="5">
        <f>Pairs!Q748</f>
        <v>7343.01</v>
      </c>
      <c r="C748" s="5">
        <f>Pairs!R748</f>
        <v>7361.55</v>
      </c>
      <c r="D748" s="5">
        <f>Pairs!S748</f>
        <v>7307.3</v>
      </c>
      <c r="E748" s="5">
        <f>Pairs!T748</f>
        <v>7332.33</v>
      </c>
      <c r="F748" s="4">
        <f t="shared" si="268"/>
        <v>54.25</v>
      </c>
      <c r="G748" s="4">
        <f t="shared" si="282"/>
        <v>78.294166666666797</v>
      </c>
      <c r="H748" s="9">
        <f t="shared" si="269"/>
        <v>40.300000000000182</v>
      </c>
      <c r="I748" s="4">
        <f t="shared" si="275"/>
        <v>31.868000000000031</v>
      </c>
      <c r="K748" s="16">
        <f t="shared" si="273"/>
        <v>1</v>
      </c>
      <c r="L748" s="4">
        <f t="shared" si="274"/>
        <v>147.61999999999989</v>
      </c>
      <c r="M748" s="6">
        <f t="shared" si="278"/>
        <v>1</v>
      </c>
      <c r="N748" s="4">
        <f t="shared" si="279"/>
        <v>208.48999999999978</v>
      </c>
      <c r="O748" s="6">
        <f t="shared" si="280"/>
        <v>1</v>
      </c>
      <c r="P748" s="4">
        <f t="shared" si="281"/>
        <v>381.80000000000018</v>
      </c>
      <c r="Q748" s="13"/>
      <c r="R748" s="13"/>
      <c r="S748" s="4">
        <f t="shared" si="272"/>
        <v>69.520000000000437</v>
      </c>
      <c r="T748" s="6">
        <f t="shared" si="276"/>
        <v>1.385044806816512</v>
      </c>
      <c r="U748" s="4">
        <f t="shared" si="270"/>
        <v>-15.270000000000437</v>
      </c>
      <c r="V748" s="6">
        <f t="shared" si="277"/>
        <v>0.98655795504627641</v>
      </c>
      <c r="X748" s="4">
        <f t="shared" si="271"/>
        <v>-15.270000000000437</v>
      </c>
      <c r="Z748" s="4">
        <f t="shared" si="285"/>
        <v>69.520000000000437</v>
      </c>
      <c r="AA748" s="4">
        <f t="shared" si="286"/>
        <v>40.300000000000182</v>
      </c>
      <c r="AC748" s="4">
        <f t="shared" si="287"/>
        <v>5.3000000000001819</v>
      </c>
      <c r="AD748" s="4">
        <f t="shared" si="283"/>
        <v>307.8700000000008</v>
      </c>
      <c r="AG748" s="4">
        <f t="shared" si="284"/>
        <v>18.539999999999964</v>
      </c>
      <c r="AH748" s="4">
        <f t="shared" si="264"/>
        <v>53.6899999999996</v>
      </c>
      <c r="AI748" s="4">
        <f t="shared" si="265"/>
        <v>26.649999999999636</v>
      </c>
      <c r="AK748" s="4">
        <f t="shared" si="266"/>
        <v>40.300000000000182</v>
      </c>
      <c r="AL748" s="4">
        <f t="shared" si="267"/>
        <v>-26.649999999999636</v>
      </c>
    </row>
    <row r="749" spans="1:38">
      <c r="A749" s="2">
        <f>Pairs!P749</f>
        <v>41241</v>
      </c>
      <c r="B749" s="5">
        <f>Pairs!Q749</f>
        <v>7317.49</v>
      </c>
      <c r="C749" s="5">
        <f>Pairs!R749</f>
        <v>7351.48</v>
      </c>
      <c r="D749" s="5">
        <f>Pairs!S749</f>
        <v>7265.44</v>
      </c>
      <c r="E749" s="5">
        <f>Pairs!T749</f>
        <v>7343.41</v>
      </c>
      <c r="F749" s="4">
        <f t="shared" si="268"/>
        <v>86.039999999999964</v>
      </c>
      <c r="G749" s="4">
        <f t="shared" si="282"/>
        <v>80.645000000000138</v>
      </c>
      <c r="H749" s="9">
        <f t="shared" si="269"/>
        <v>11.079999999999927</v>
      </c>
      <c r="I749" s="4">
        <f t="shared" si="275"/>
        <v>31.739999999999963</v>
      </c>
      <c r="K749" s="16">
        <f t="shared" si="273"/>
        <v>1</v>
      </c>
      <c r="L749" s="4">
        <f t="shared" si="274"/>
        <v>98.420000000000073</v>
      </c>
      <c r="M749" s="6">
        <f t="shared" si="278"/>
        <v>1</v>
      </c>
      <c r="N749" s="4">
        <f t="shared" si="279"/>
        <v>170.42000000000007</v>
      </c>
      <c r="O749" s="6">
        <f t="shared" si="280"/>
        <v>1</v>
      </c>
      <c r="P749" s="4">
        <f t="shared" si="281"/>
        <v>392.88000000000011</v>
      </c>
      <c r="Q749" s="13"/>
      <c r="R749" s="13"/>
      <c r="S749" s="4">
        <f t="shared" si="272"/>
        <v>19.149999999999636</v>
      </c>
      <c r="T749" s="6">
        <f t="shared" si="276"/>
        <v>1.1297249695163234</v>
      </c>
      <c r="U749" s="4">
        <f t="shared" si="270"/>
        <v>66.890000000000327</v>
      </c>
      <c r="V749" s="6">
        <f t="shared" si="277"/>
        <v>0.54687711692182372</v>
      </c>
      <c r="X749" s="4">
        <f t="shared" si="271"/>
        <v>19.149999999999636</v>
      </c>
      <c r="Z749" s="4">
        <f t="shared" si="285"/>
        <v>66.890000000000327</v>
      </c>
      <c r="AA749" s="4">
        <f t="shared" si="286"/>
        <v>11.079999999999927</v>
      </c>
      <c r="AC749" s="4">
        <f t="shared" si="287"/>
        <v>-23.920000000000073</v>
      </c>
      <c r="AD749" s="4">
        <f t="shared" si="283"/>
        <v>251.75000000000091</v>
      </c>
      <c r="AG749" s="4">
        <f t="shared" si="284"/>
        <v>33.989999999999782</v>
      </c>
      <c r="AH749" s="4">
        <f t="shared" si="264"/>
        <v>53.6899999999996</v>
      </c>
      <c r="AI749" s="4">
        <f t="shared" si="265"/>
        <v>28.149999999999636</v>
      </c>
      <c r="AK749" s="4">
        <f t="shared" si="266"/>
        <v>-28.149999999999636</v>
      </c>
      <c r="AL749" s="4">
        <f t="shared" si="267"/>
        <v>-11.079999999999927</v>
      </c>
    </row>
    <row r="750" spans="1:38">
      <c r="A750" s="2">
        <f>Pairs!P750</f>
        <v>41242</v>
      </c>
      <c r="B750" s="5">
        <f>Pairs!Q750</f>
        <v>7382.55</v>
      </c>
      <c r="C750" s="5">
        <f>Pairs!R750</f>
        <v>7416.52</v>
      </c>
      <c r="D750" s="5">
        <f>Pairs!S750</f>
        <v>7377.09</v>
      </c>
      <c r="E750" s="5">
        <f>Pairs!T750</f>
        <v>7400.96</v>
      </c>
      <c r="F750" s="4">
        <f t="shared" si="268"/>
        <v>39.430000000000291</v>
      </c>
      <c r="G750" s="4">
        <f t="shared" si="282"/>
        <v>74.729166666666814</v>
      </c>
      <c r="H750" s="9">
        <f t="shared" si="269"/>
        <v>57.550000000000182</v>
      </c>
      <c r="I750" s="4">
        <f t="shared" si="275"/>
        <v>31.194000000000052</v>
      </c>
      <c r="K750" s="16">
        <f t="shared" si="273"/>
        <v>1</v>
      </c>
      <c r="L750" s="4">
        <f t="shared" si="274"/>
        <v>108.93000000000029</v>
      </c>
      <c r="M750" s="6">
        <f t="shared" si="278"/>
        <v>1</v>
      </c>
      <c r="N750" s="4">
        <f t="shared" si="279"/>
        <v>216.25</v>
      </c>
      <c r="O750" s="6">
        <f t="shared" si="280"/>
        <v>1</v>
      </c>
      <c r="P750" s="4">
        <f t="shared" si="281"/>
        <v>277.11999999999989</v>
      </c>
      <c r="Q750" s="13"/>
      <c r="R750" s="13"/>
      <c r="S750" s="4">
        <f t="shared" si="272"/>
        <v>73.110000000000582</v>
      </c>
      <c r="T750" s="6">
        <f t="shared" si="276"/>
        <v>1.7428368217841956</v>
      </c>
      <c r="U750" s="4">
        <f t="shared" si="270"/>
        <v>-33.680000000000291</v>
      </c>
      <c r="V750" s="6">
        <f t="shared" si="277"/>
        <v>1.3422068685226607</v>
      </c>
      <c r="X750" s="4">
        <f t="shared" si="271"/>
        <v>-33.680000000000291</v>
      </c>
      <c r="Z750" s="4">
        <f t="shared" si="285"/>
        <v>73.110000000000582</v>
      </c>
      <c r="AA750" s="4">
        <f t="shared" si="286"/>
        <v>57.550000000000182</v>
      </c>
      <c r="AC750" s="4">
        <f t="shared" si="287"/>
        <v>22.550000000000182</v>
      </c>
      <c r="AD750" s="4">
        <f t="shared" si="283"/>
        <v>250.80000000000109</v>
      </c>
      <c r="AG750" s="4">
        <f t="shared" si="284"/>
        <v>5.4600000000000364</v>
      </c>
      <c r="AH750" s="4">
        <f t="shared" si="264"/>
        <v>53.6899999999996</v>
      </c>
      <c r="AI750" s="4">
        <f t="shared" si="265"/>
        <v>28.149999999999636</v>
      </c>
      <c r="AK750" s="4">
        <f t="shared" si="266"/>
        <v>57.550000000000182</v>
      </c>
      <c r="AL750" s="4">
        <f t="shared" si="267"/>
        <v>-28.149999999999636</v>
      </c>
    </row>
    <row r="751" spans="1:38">
      <c r="A751" s="2">
        <f>Pairs!P751</f>
        <v>41243</v>
      </c>
      <c r="B751" s="5">
        <f>Pairs!Q751</f>
        <v>7399.09</v>
      </c>
      <c r="C751" s="5">
        <f>Pairs!R751</f>
        <v>7442.6</v>
      </c>
      <c r="D751" s="5">
        <f>Pairs!S751</f>
        <v>7398.22</v>
      </c>
      <c r="E751" s="5">
        <f>Pairs!T751</f>
        <v>7405.5</v>
      </c>
      <c r="F751" s="4">
        <f t="shared" si="268"/>
        <v>44.380000000000109</v>
      </c>
      <c r="G751" s="4">
        <f t="shared" si="282"/>
        <v>70.245833333333465</v>
      </c>
      <c r="H751" s="9">
        <f t="shared" si="269"/>
        <v>4.5399999999999636</v>
      </c>
      <c r="I751" s="4">
        <f t="shared" si="275"/>
        <v>19.27399999999998</v>
      </c>
      <c r="K751" s="16">
        <f t="shared" si="273"/>
        <v>1</v>
      </c>
      <c r="L751" s="4">
        <f t="shared" si="274"/>
        <v>113.47000000000025</v>
      </c>
      <c r="M751" s="6">
        <f t="shared" si="278"/>
        <v>1</v>
      </c>
      <c r="N751" s="4">
        <f t="shared" si="279"/>
        <v>160.51000000000022</v>
      </c>
      <c r="O751" s="6">
        <f t="shared" si="280"/>
        <v>1</v>
      </c>
      <c r="P751" s="4">
        <f t="shared" si="281"/>
        <v>232.51000000000022</v>
      </c>
      <c r="Q751" s="13"/>
      <c r="R751" s="13"/>
      <c r="S751" s="4">
        <f t="shared" si="272"/>
        <v>41.640000000000327</v>
      </c>
      <c r="T751" s="6">
        <f t="shared" si="276"/>
        <v>1.3822638391627671</v>
      </c>
      <c r="U751" s="4">
        <f t="shared" si="270"/>
        <v>2.7399999999997817</v>
      </c>
      <c r="V751" s="6">
        <f t="shared" si="277"/>
        <v>0.97484623152483452</v>
      </c>
      <c r="X751" s="4">
        <f t="shared" si="271"/>
        <v>2.7399999999997817</v>
      </c>
      <c r="Z751" s="4">
        <f t="shared" si="285"/>
        <v>41.640000000000327</v>
      </c>
      <c r="AA751" s="4">
        <f t="shared" si="286"/>
        <v>4.5399999999999636</v>
      </c>
      <c r="AC751" s="4">
        <f t="shared" si="287"/>
        <v>-30.460000000000036</v>
      </c>
      <c r="AD751" s="4">
        <f t="shared" si="283"/>
        <v>162.45000000000073</v>
      </c>
      <c r="AG751" s="4">
        <f t="shared" si="284"/>
        <v>0.86999999999989086</v>
      </c>
      <c r="AH751" s="4">
        <f t="shared" si="264"/>
        <v>53.6899999999996</v>
      </c>
      <c r="AI751" s="4">
        <f t="shared" si="265"/>
        <v>28.149999999999636</v>
      </c>
      <c r="AK751" s="4">
        <f t="shared" si="266"/>
        <v>4.5399999999999636</v>
      </c>
      <c r="AL751" s="4">
        <f t="shared" si="267"/>
        <v>-28.149999999999636</v>
      </c>
    </row>
    <row r="752" spans="1:38">
      <c r="A752" s="2">
        <f>Pairs!P752</f>
        <v>41246</v>
      </c>
      <c r="B752" s="5">
        <f>Pairs!Q752</f>
        <v>7427.41</v>
      </c>
      <c r="C752" s="5">
        <f>Pairs!R752</f>
        <v>7487.89</v>
      </c>
      <c r="D752" s="5">
        <f>Pairs!S752</f>
        <v>7419.3</v>
      </c>
      <c r="E752" s="5">
        <f>Pairs!T752</f>
        <v>7435.21</v>
      </c>
      <c r="F752" s="4">
        <f t="shared" si="268"/>
        <v>68.590000000000146</v>
      </c>
      <c r="G752" s="4">
        <f t="shared" si="282"/>
        <v>71.16166666666679</v>
      </c>
      <c r="H752" s="9">
        <f t="shared" si="269"/>
        <v>29.710000000000036</v>
      </c>
      <c r="I752" s="4">
        <f t="shared" si="275"/>
        <v>28.63600000000006</v>
      </c>
      <c r="K752" s="16">
        <f t="shared" si="273"/>
        <v>1</v>
      </c>
      <c r="L752" s="4">
        <f t="shared" si="274"/>
        <v>102.88000000000011</v>
      </c>
      <c r="M752" s="6">
        <f t="shared" si="278"/>
        <v>1</v>
      </c>
      <c r="N752" s="4">
        <f t="shared" si="279"/>
        <v>143.18000000000029</v>
      </c>
      <c r="O752" s="6">
        <f t="shared" si="280"/>
        <v>1</v>
      </c>
      <c r="P752" s="4">
        <f t="shared" si="281"/>
        <v>250.5</v>
      </c>
      <c r="Q752" s="13"/>
      <c r="R752" s="13"/>
      <c r="S752" s="4">
        <f t="shared" si="272"/>
        <v>82.390000000000327</v>
      </c>
      <c r="T752" s="6">
        <f t="shared" si="276"/>
        <v>1.726095003084517</v>
      </c>
      <c r="U752" s="4">
        <f t="shared" si="270"/>
        <v>-13.800000000000182</v>
      </c>
      <c r="V752" s="6">
        <f t="shared" si="277"/>
        <v>1.1216180488234788</v>
      </c>
      <c r="X752" s="4">
        <f t="shared" si="271"/>
        <v>-13.800000000000182</v>
      </c>
      <c r="Z752" s="4">
        <f t="shared" si="285"/>
        <v>82.390000000000327</v>
      </c>
      <c r="AA752" s="4">
        <f t="shared" si="286"/>
        <v>29.710000000000036</v>
      </c>
      <c r="AC752" s="4">
        <f t="shared" si="287"/>
        <v>-5.2899999999999636</v>
      </c>
      <c r="AD752" s="4">
        <f t="shared" si="283"/>
        <v>18.850000000000364</v>
      </c>
      <c r="AG752" s="4">
        <f t="shared" si="284"/>
        <v>8.1099999999996726</v>
      </c>
      <c r="AH752" s="4">
        <f t="shared" si="264"/>
        <v>53.6899999999996</v>
      </c>
      <c r="AI752" s="4">
        <f t="shared" si="265"/>
        <v>28.149999999999636</v>
      </c>
      <c r="AK752" s="4">
        <f t="shared" si="266"/>
        <v>29.710000000000036</v>
      </c>
      <c r="AL752" s="4">
        <f t="shared" si="267"/>
        <v>-28.149999999999636</v>
      </c>
    </row>
    <row r="753" spans="1:38">
      <c r="A753" s="2">
        <f>Pairs!P753</f>
        <v>41247</v>
      </c>
      <c r="B753" s="5">
        <f>Pairs!Q753</f>
        <v>7428.13</v>
      </c>
      <c r="C753" s="5">
        <f>Pairs!R753</f>
        <v>7466.25</v>
      </c>
      <c r="D753" s="5">
        <f>Pairs!S753</f>
        <v>7417.3</v>
      </c>
      <c r="E753" s="5">
        <f>Pairs!T753</f>
        <v>7435.12</v>
      </c>
      <c r="F753" s="4">
        <f t="shared" si="268"/>
        <v>48.949999999999818</v>
      </c>
      <c r="G753" s="4">
        <f t="shared" si="282"/>
        <v>66.132500000000093</v>
      </c>
      <c r="H753" s="9">
        <f t="shared" si="269"/>
        <v>-9.0000000000145519E-2</v>
      </c>
      <c r="I753" s="4">
        <f t="shared" si="275"/>
        <v>20.557999999999993</v>
      </c>
      <c r="K753" s="16">
        <f t="shared" si="273"/>
        <v>0.9990196078431357</v>
      </c>
      <c r="L753" s="4">
        <f t="shared" si="274"/>
        <v>91.800000000000182</v>
      </c>
      <c r="M753" s="6">
        <f t="shared" si="278"/>
        <v>0.99937142058946682</v>
      </c>
      <c r="N753" s="4">
        <f t="shared" si="279"/>
        <v>143.18000000000029</v>
      </c>
      <c r="O753" s="6">
        <f t="shared" si="280"/>
        <v>0.99952686363158372</v>
      </c>
      <c r="P753" s="4">
        <f t="shared" si="281"/>
        <v>190.22000000000025</v>
      </c>
      <c r="Q753" s="13"/>
      <c r="R753" s="13"/>
      <c r="S753" s="4">
        <f t="shared" si="272"/>
        <v>31.039999999999964</v>
      </c>
      <c r="T753" s="6">
        <f t="shared" si="276"/>
        <v>1.3017107309486775</v>
      </c>
      <c r="U753" s="4">
        <f t="shared" si="270"/>
        <v>17.909999999999854</v>
      </c>
      <c r="V753" s="6">
        <f t="shared" si="277"/>
        <v>0.82591368584759106</v>
      </c>
      <c r="X753" s="4">
        <f t="shared" si="271"/>
        <v>17.909999999999854</v>
      </c>
      <c r="Z753" s="4">
        <f t="shared" si="285"/>
        <v>31.039999999999964</v>
      </c>
      <c r="AA753" s="4">
        <f t="shared" si="286"/>
        <v>9.0000000000145519E-2</v>
      </c>
      <c r="AC753" s="4" t="str">
        <f t="shared" si="287"/>
        <v/>
      </c>
      <c r="AD753" s="4">
        <f t="shared" si="283"/>
        <v>4.7000000000007276</v>
      </c>
      <c r="AG753" s="4">
        <f t="shared" si="284"/>
        <v>10.829999999999927</v>
      </c>
      <c r="AH753" s="4">
        <f t="shared" si="264"/>
        <v>53.6899999999996</v>
      </c>
      <c r="AI753" s="4">
        <f t="shared" si="265"/>
        <v>28.149999999999636</v>
      </c>
      <c r="AK753" s="4">
        <f t="shared" si="266"/>
        <v>-9.0000000000145519E-2</v>
      </c>
      <c r="AL753" s="4">
        <f t="shared" si="267"/>
        <v>-28.149999999999636</v>
      </c>
    </row>
    <row r="754" spans="1:38">
      <c r="A754" s="2">
        <f>Pairs!P754</f>
        <v>41248</v>
      </c>
      <c r="B754" s="5">
        <f>Pairs!Q754</f>
        <v>7480.59</v>
      </c>
      <c r="C754" s="5">
        <f>Pairs!R754</f>
        <v>7482.28</v>
      </c>
      <c r="D754" s="5">
        <f>Pairs!S754</f>
        <v>7428.7</v>
      </c>
      <c r="E754" s="5">
        <f>Pairs!T754</f>
        <v>7454.55</v>
      </c>
      <c r="F754" s="4">
        <f t="shared" si="268"/>
        <v>53.579999999999927</v>
      </c>
      <c r="G754" s="4">
        <f t="shared" si="282"/>
        <v>60.292500000000096</v>
      </c>
      <c r="H754" s="9">
        <f t="shared" si="269"/>
        <v>19.430000000000291</v>
      </c>
      <c r="I754" s="4">
        <f t="shared" si="275"/>
        <v>22.228000000000065</v>
      </c>
      <c r="K754" s="16">
        <f t="shared" si="273"/>
        <v>1</v>
      </c>
      <c r="L754" s="4">
        <f t="shared" si="274"/>
        <v>53.590000000000146</v>
      </c>
      <c r="M754" s="6">
        <f t="shared" si="278"/>
        <v>1</v>
      </c>
      <c r="N754" s="4">
        <f t="shared" si="279"/>
        <v>122.22000000000025</v>
      </c>
      <c r="O754" s="6">
        <f t="shared" si="280"/>
        <v>1</v>
      </c>
      <c r="P754" s="4">
        <f t="shared" si="281"/>
        <v>162.52000000000044</v>
      </c>
      <c r="Q754" s="13"/>
      <c r="R754" s="13"/>
      <c r="S754" s="4">
        <f t="shared" si="272"/>
        <v>47.159999999999854</v>
      </c>
      <c r="T754" s="6">
        <f t="shared" si="276"/>
        <v>1.5127450980392114</v>
      </c>
      <c r="U754" s="4">
        <f t="shared" si="270"/>
        <v>6.4200000000000728</v>
      </c>
      <c r="V754" s="6">
        <f t="shared" si="277"/>
        <v>0.92908496732025925</v>
      </c>
      <c r="X754" s="4">
        <f t="shared" si="271"/>
        <v>6.4200000000000728</v>
      </c>
      <c r="Z754" s="4">
        <f t="shared" si="285"/>
        <v>47.159999999999854</v>
      </c>
      <c r="AA754" s="4">
        <f t="shared" si="286"/>
        <v>19.430000000000291</v>
      </c>
      <c r="AC754" s="4">
        <f t="shared" si="287"/>
        <v>-15.569999999999709</v>
      </c>
      <c r="AD754" s="4">
        <f t="shared" si="283"/>
        <v>-10.869999999998981</v>
      </c>
      <c r="AG754" s="4">
        <f t="shared" si="284"/>
        <v>1.6899999999995998</v>
      </c>
      <c r="AH754" s="4">
        <f t="shared" si="264"/>
        <v>53.6899999999996</v>
      </c>
      <c r="AI754" s="4">
        <f t="shared" si="265"/>
        <v>28.149999999999636</v>
      </c>
      <c r="AK754" s="4">
        <f t="shared" si="266"/>
        <v>19.430000000000291</v>
      </c>
      <c r="AL754" s="4">
        <f t="shared" si="267"/>
        <v>-28.149999999999636</v>
      </c>
    </row>
    <row r="755" spans="1:38">
      <c r="A755" s="2">
        <f>Pairs!P755</f>
        <v>41249</v>
      </c>
      <c r="B755" s="5">
        <f>Pairs!Q755</f>
        <v>7469.54</v>
      </c>
      <c r="C755" s="5">
        <f>Pairs!R755</f>
        <v>7554.51</v>
      </c>
      <c r="D755" s="5">
        <f>Pairs!S755</f>
        <v>7461.19</v>
      </c>
      <c r="E755" s="5">
        <f>Pairs!T755</f>
        <v>7534.54</v>
      </c>
      <c r="F755" s="4">
        <f t="shared" si="268"/>
        <v>93.320000000000618</v>
      </c>
      <c r="G755" s="4">
        <f t="shared" si="282"/>
        <v>60.204166666666801</v>
      </c>
      <c r="H755" s="9">
        <f t="shared" si="269"/>
        <v>79.989999999999782</v>
      </c>
      <c r="I755" s="4">
        <f t="shared" si="275"/>
        <v>26.715999999999987</v>
      </c>
      <c r="K755" s="16">
        <f t="shared" si="273"/>
        <v>1</v>
      </c>
      <c r="L755" s="4">
        <f t="shared" si="274"/>
        <v>129.03999999999996</v>
      </c>
      <c r="M755" s="6">
        <f t="shared" si="278"/>
        <v>1</v>
      </c>
      <c r="N755" s="4">
        <f t="shared" si="279"/>
        <v>191.13000000000011</v>
      </c>
      <c r="O755" s="6">
        <f t="shared" si="280"/>
        <v>1</v>
      </c>
      <c r="P755" s="4">
        <f t="shared" si="281"/>
        <v>242.51000000000022</v>
      </c>
      <c r="Q755" s="13"/>
      <c r="R755" s="13"/>
      <c r="S755" s="4">
        <f t="shared" si="272"/>
        <v>99.960000000000036</v>
      </c>
      <c r="T755" s="6">
        <f t="shared" si="276"/>
        <v>2.8652733718977377</v>
      </c>
      <c r="U755" s="4">
        <f t="shared" si="270"/>
        <v>-6.6399999999994179</v>
      </c>
      <c r="V755" s="6">
        <f t="shared" si="277"/>
        <v>1.1239037133793506</v>
      </c>
      <c r="X755" s="4">
        <f t="shared" si="271"/>
        <v>-6.6399999999994179</v>
      </c>
      <c r="Z755" s="4">
        <f t="shared" si="285"/>
        <v>99.960000000000036</v>
      </c>
      <c r="AA755" s="4">
        <f t="shared" si="286"/>
        <v>79.989999999999782</v>
      </c>
      <c r="AC755" s="4">
        <f t="shared" si="287"/>
        <v>44.989999999999782</v>
      </c>
      <c r="AD755" s="4">
        <f t="shared" si="283"/>
        <v>8.840000000001055</v>
      </c>
      <c r="AG755" s="4">
        <f t="shared" si="284"/>
        <v>8.3500000000003638</v>
      </c>
      <c r="AH755" s="4">
        <f t="shared" si="264"/>
        <v>53.6899999999996</v>
      </c>
      <c r="AI755" s="4">
        <f t="shared" si="265"/>
        <v>28.149999999999636</v>
      </c>
      <c r="AK755" s="4">
        <f t="shared" si="266"/>
        <v>79.989999999999782</v>
      </c>
      <c r="AL755" s="4">
        <f t="shared" si="267"/>
        <v>-28.149999999999636</v>
      </c>
    </row>
    <row r="756" spans="1:38">
      <c r="A756" s="2">
        <f>Pairs!P756</f>
        <v>41250</v>
      </c>
      <c r="B756" s="5">
        <f>Pairs!Q756</f>
        <v>7539.78</v>
      </c>
      <c r="C756" s="5">
        <f>Pairs!R756</f>
        <v>7553.05</v>
      </c>
      <c r="D756" s="5">
        <f>Pairs!S756</f>
        <v>7487.64</v>
      </c>
      <c r="E756" s="5">
        <f>Pairs!T756</f>
        <v>7517.8</v>
      </c>
      <c r="F756" s="4">
        <f t="shared" si="268"/>
        <v>65.409999999999854</v>
      </c>
      <c r="G756" s="4">
        <f t="shared" si="282"/>
        <v>61.088333333333445</v>
      </c>
      <c r="H756" s="9">
        <f t="shared" si="269"/>
        <v>-16.739999999999782</v>
      </c>
      <c r="I756" s="4">
        <f t="shared" si="275"/>
        <v>22.460000000000036</v>
      </c>
      <c r="K756" s="16">
        <f t="shared" si="273"/>
        <v>0.83162341581171018</v>
      </c>
      <c r="L756" s="4">
        <f t="shared" si="274"/>
        <v>99.420000000000073</v>
      </c>
      <c r="M756" s="6">
        <f t="shared" si="278"/>
        <v>0.87468183859859416</v>
      </c>
      <c r="N756" s="4">
        <f t="shared" si="279"/>
        <v>133.57999999999993</v>
      </c>
      <c r="O756" s="6">
        <f t="shared" si="280"/>
        <v>0.91721477671727525</v>
      </c>
      <c r="P756" s="4">
        <f t="shared" si="281"/>
        <v>202.21000000000004</v>
      </c>
      <c r="Q756" s="13"/>
      <c r="R756" s="13"/>
      <c r="S756" s="4">
        <f t="shared" si="272"/>
        <v>18.510000000000218</v>
      </c>
      <c r="T756" s="6">
        <f t="shared" si="276"/>
        <v>1.1434438933663997</v>
      </c>
      <c r="U756" s="4">
        <f t="shared" si="270"/>
        <v>46.899999999999636</v>
      </c>
      <c r="V756" s="6">
        <f t="shared" si="277"/>
        <v>0.6365468071915712</v>
      </c>
      <c r="X756" s="4">
        <f t="shared" si="271"/>
        <v>18.510000000000218</v>
      </c>
      <c r="Z756" s="4">
        <f t="shared" si="285"/>
        <v>46.899999999999636</v>
      </c>
      <c r="AA756" s="4">
        <f t="shared" si="286"/>
        <v>16.739999999999782</v>
      </c>
      <c r="AC756" s="4">
        <f t="shared" si="287"/>
        <v>-18.260000000000218</v>
      </c>
      <c r="AD756" s="4">
        <f t="shared" si="283"/>
        <v>-38.559999999999491</v>
      </c>
      <c r="AG756" s="4">
        <f t="shared" si="284"/>
        <v>13.270000000000437</v>
      </c>
      <c r="AH756" s="4">
        <f t="shared" si="264"/>
        <v>53.6899999999996</v>
      </c>
      <c r="AI756" s="4">
        <f t="shared" si="265"/>
        <v>28.149999999999636</v>
      </c>
      <c r="AK756" s="4">
        <f t="shared" si="266"/>
        <v>-28.149999999999636</v>
      </c>
      <c r="AL756" s="4">
        <f t="shared" si="267"/>
        <v>16.739999999999782</v>
      </c>
    </row>
    <row r="757" spans="1:38">
      <c r="A757" s="2">
        <f>Pairs!P757</f>
        <v>41253</v>
      </c>
      <c r="B757" s="5">
        <f>Pairs!Q757</f>
        <v>7484.95</v>
      </c>
      <c r="C757" s="5">
        <f>Pairs!R757</f>
        <v>7536.6</v>
      </c>
      <c r="D757" s="5">
        <f>Pairs!S757</f>
        <v>7457.4</v>
      </c>
      <c r="E757" s="5">
        <f>Pairs!T757</f>
        <v>7530.92</v>
      </c>
      <c r="F757" s="4">
        <f t="shared" si="268"/>
        <v>79.200000000000728</v>
      </c>
      <c r="G757" s="4">
        <f t="shared" si="282"/>
        <v>63.703333333333454</v>
      </c>
      <c r="H757" s="9">
        <f t="shared" si="269"/>
        <v>13.119999999999891</v>
      </c>
      <c r="I757" s="4">
        <f t="shared" si="275"/>
        <v>19.142000000000007</v>
      </c>
      <c r="K757" s="16">
        <f t="shared" si="273"/>
        <v>0.96358881512774197</v>
      </c>
      <c r="L757" s="4">
        <f t="shared" si="274"/>
        <v>99.420000000000073</v>
      </c>
      <c r="M757" s="6">
        <f t="shared" si="278"/>
        <v>0.9719466831990089</v>
      </c>
      <c r="N757" s="4">
        <f t="shared" si="279"/>
        <v>129.03999999999996</v>
      </c>
      <c r="O757" s="6">
        <f t="shared" si="280"/>
        <v>0.98106001151049083</v>
      </c>
      <c r="P757" s="4">
        <f t="shared" si="281"/>
        <v>191.13000000000011</v>
      </c>
      <c r="Q757" s="13"/>
      <c r="R757" s="13"/>
      <c r="S757" s="4">
        <f t="shared" si="272"/>
        <v>18.800000000000182</v>
      </c>
      <c r="T757" s="6">
        <f t="shared" si="276"/>
        <v>1.0207201770267591</v>
      </c>
      <c r="U757" s="4">
        <f t="shared" si="270"/>
        <v>60.400000000000546</v>
      </c>
      <c r="V757" s="6">
        <f t="shared" si="277"/>
        <v>0.22409977871655329</v>
      </c>
      <c r="X757" s="4">
        <f t="shared" si="271"/>
        <v>18.800000000000182</v>
      </c>
      <c r="Z757" s="4">
        <f t="shared" si="285"/>
        <v>60.400000000000546</v>
      </c>
      <c r="AA757" s="4">
        <f t="shared" si="286"/>
        <v>13.119999999999891</v>
      </c>
      <c r="AC757" s="4">
        <f t="shared" si="287"/>
        <v>-21.880000000000109</v>
      </c>
      <c r="AD757" s="4">
        <f t="shared" si="283"/>
        <v>-42.539999999999964</v>
      </c>
      <c r="AG757" s="4">
        <f t="shared" si="284"/>
        <v>27.550000000000182</v>
      </c>
      <c r="AH757" s="4">
        <f t="shared" si="264"/>
        <v>53.6899999999996</v>
      </c>
      <c r="AI757" s="4">
        <f t="shared" si="265"/>
        <v>27.550000000000182</v>
      </c>
      <c r="AK757" s="4">
        <f t="shared" si="266"/>
        <v>-27.550000000000182</v>
      </c>
      <c r="AL757" s="4">
        <f t="shared" si="267"/>
        <v>-13.119999999999891</v>
      </c>
    </row>
    <row r="758" spans="1:38">
      <c r="A758" s="2">
        <f>Pairs!P758</f>
        <v>41254</v>
      </c>
      <c r="B758" s="5">
        <f>Pairs!Q758</f>
        <v>7529.24</v>
      </c>
      <c r="C758" s="5">
        <f>Pairs!R758</f>
        <v>7596.9</v>
      </c>
      <c r="D758" s="5">
        <f>Pairs!S758</f>
        <v>7518.74</v>
      </c>
      <c r="E758" s="5">
        <f>Pairs!T758</f>
        <v>7589.75</v>
      </c>
      <c r="F758" s="4">
        <f t="shared" si="268"/>
        <v>78.159999999999854</v>
      </c>
      <c r="G758" s="4">
        <f t="shared" si="282"/>
        <v>62.550000000000104</v>
      </c>
      <c r="H758" s="9">
        <f t="shared" si="269"/>
        <v>58.829999999999927</v>
      </c>
      <c r="I758" s="4">
        <f t="shared" si="275"/>
        <v>30.926000000000023</v>
      </c>
      <c r="K758" s="16">
        <f t="shared" si="273"/>
        <v>1</v>
      </c>
      <c r="L758" s="4">
        <f t="shared" si="274"/>
        <v>135.19999999999982</v>
      </c>
      <c r="M758" s="6">
        <f t="shared" si="278"/>
        <v>1</v>
      </c>
      <c r="N758" s="4">
        <f t="shared" si="279"/>
        <v>154.63000000000011</v>
      </c>
      <c r="O758" s="6">
        <f t="shared" si="280"/>
        <v>1</v>
      </c>
      <c r="P758" s="4">
        <f t="shared" si="281"/>
        <v>188.78999999999996</v>
      </c>
      <c r="Q758" s="13"/>
      <c r="R758" s="13"/>
      <c r="S758" s="4">
        <f t="shared" si="272"/>
        <v>65.979999999999563</v>
      </c>
      <c r="T758" s="6">
        <f t="shared" si="276"/>
        <v>1.6272379802856531</v>
      </c>
      <c r="U758" s="4">
        <f t="shared" si="270"/>
        <v>12.180000000000291</v>
      </c>
      <c r="V758" s="6">
        <f t="shared" si="277"/>
        <v>0.8410782538724586</v>
      </c>
      <c r="X758" s="4">
        <f t="shared" si="271"/>
        <v>12.180000000000291</v>
      </c>
      <c r="Z758" s="4">
        <f t="shared" si="285"/>
        <v>65.979999999999563</v>
      </c>
      <c r="AA758" s="4">
        <f t="shared" si="286"/>
        <v>58.829999999999927</v>
      </c>
      <c r="AC758" s="4">
        <f t="shared" si="287"/>
        <v>23.829999999999927</v>
      </c>
      <c r="AD758" s="4">
        <f t="shared" si="283"/>
        <v>-24.010000000000218</v>
      </c>
      <c r="AG758" s="4">
        <f t="shared" si="284"/>
        <v>10.5</v>
      </c>
      <c r="AH758" s="4">
        <f t="shared" si="264"/>
        <v>53.6899999999996</v>
      </c>
      <c r="AI758" s="4">
        <f t="shared" si="265"/>
        <v>27.550000000000182</v>
      </c>
      <c r="AK758" s="4">
        <f t="shared" si="266"/>
        <v>58.829999999999927</v>
      </c>
      <c r="AL758" s="4">
        <f t="shared" si="267"/>
        <v>-27.550000000000182</v>
      </c>
    </row>
    <row r="759" spans="1:38">
      <c r="A759" s="2">
        <f>Pairs!P759</f>
        <v>41255</v>
      </c>
      <c r="B759" s="5">
        <f>Pairs!Q759</f>
        <v>7595.2</v>
      </c>
      <c r="C759" s="5">
        <f>Pairs!R759</f>
        <v>7626.4</v>
      </c>
      <c r="D759" s="5">
        <f>Pairs!S759</f>
        <v>7590.18</v>
      </c>
      <c r="E759" s="5">
        <f>Pairs!T759</f>
        <v>7614.79</v>
      </c>
      <c r="F759" s="4">
        <f t="shared" si="268"/>
        <v>36.219999999999345</v>
      </c>
      <c r="G759" s="4">
        <f t="shared" si="282"/>
        <v>62.294166666666719</v>
      </c>
      <c r="H759" s="9">
        <f t="shared" si="269"/>
        <v>25.039999999999964</v>
      </c>
      <c r="I759" s="4">
        <f t="shared" si="275"/>
        <v>32.047999999999959</v>
      </c>
      <c r="K759" s="16">
        <f t="shared" si="273"/>
        <v>1</v>
      </c>
      <c r="L759" s="4">
        <f t="shared" si="274"/>
        <v>96.989999999999782</v>
      </c>
      <c r="M759" s="6">
        <f t="shared" si="278"/>
        <v>1</v>
      </c>
      <c r="N759" s="4">
        <f t="shared" si="279"/>
        <v>179.67000000000007</v>
      </c>
      <c r="O759" s="6">
        <f t="shared" si="280"/>
        <v>1</v>
      </c>
      <c r="P759" s="4">
        <f t="shared" si="281"/>
        <v>209.28999999999996</v>
      </c>
      <c r="Q759" s="13"/>
      <c r="R759" s="13"/>
      <c r="S759" s="4">
        <f t="shared" si="272"/>
        <v>36.649999999999636</v>
      </c>
      <c r="T759" s="6">
        <f t="shared" si="276"/>
        <v>1.2710798816568023</v>
      </c>
      <c r="U759" s="4">
        <f t="shared" si="270"/>
        <v>-0.43000000000029104</v>
      </c>
      <c r="V759" s="6">
        <f t="shared" si="277"/>
        <v>1.0031804733727832</v>
      </c>
      <c r="X759" s="4">
        <f t="shared" si="271"/>
        <v>-0.43000000000029104</v>
      </c>
      <c r="Z759" s="4">
        <f t="shared" si="285"/>
        <v>36.649999999999636</v>
      </c>
      <c r="AA759" s="4">
        <f t="shared" si="286"/>
        <v>25.039999999999964</v>
      </c>
      <c r="AC759" s="4">
        <f t="shared" si="287"/>
        <v>-9.9600000000000364</v>
      </c>
      <c r="AD759" s="4">
        <f t="shared" si="283"/>
        <v>-10.050000000000182</v>
      </c>
      <c r="AG759" s="4">
        <f t="shared" si="284"/>
        <v>5.0199999999995271</v>
      </c>
      <c r="AH759" s="4">
        <f t="shared" si="264"/>
        <v>53.6899999999996</v>
      </c>
      <c r="AI759" s="4">
        <f t="shared" si="265"/>
        <v>27.550000000000182</v>
      </c>
      <c r="AK759" s="4">
        <f t="shared" si="266"/>
        <v>25.039999999999964</v>
      </c>
      <c r="AL759" s="4">
        <f t="shared" si="267"/>
        <v>-27.550000000000182</v>
      </c>
    </row>
    <row r="760" spans="1:38">
      <c r="A760" s="2">
        <f>Pairs!P760</f>
        <v>41256</v>
      </c>
      <c r="B760" s="5">
        <f>Pairs!Q760</f>
        <v>7618.62</v>
      </c>
      <c r="C760" s="5">
        <f>Pairs!R760</f>
        <v>7618.62</v>
      </c>
      <c r="D760" s="5">
        <f>Pairs!S760</f>
        <v>7561.96</v>
      </c>
      <c r="E760" s="5">
        <f>Pairs!T760</f>
        <v>7581.98</v>
      </c>
      <c r="F760" s="4">
        <f t="shared" si="268"/>
        <v>56.659999999999854</v>
      </c>
      <c r="G760" s="4">
        <f t="shared" si="282"/>
        <v>62.49500000000004</v>
      </c>
      <c r="H760" s="9">
        <f t="shared" si="269"/>
        <v>-32.8100000000004</v>
      </c>
      <c r="I760" s="4">
        <f t="shared" si="275"/>
        <v>9.4879999999999196</v>
      </c>
      <c r="K760" s="16">
        <f t="shared" si="273"/>
        <v>0.66171770285595966</v>
      </c>
      <c r="L760" s="4">
        <f t="shared" si="274"/>
        <v>96.989999999999782</v>
      </c>
      <c r="M760" s="6">
        <f t="shared" si="278"/>
        <v>0.79524463305042159</v>
      </c>
      <c r="N760" s="4">
        <f t="shared" si="279"/>
        <v>160.23999999999978</v>
      </c>
      <c r="O760" s="6">
        <f t="shared" si="280"/>
        <v>0.81738743251516455</v>
      </c>
      <c r="P760" s="4">
        <f t="shared" si="281"/>
        <v>179.67000000000007</v>
      </c>
      <c r="Q760" s="13"/>
      <c r="R760" s="13"/>
      <c r="S760" s="4">
        <f t="shared" si="272"/>
        <v>3.8299999999999272</v>
      </c>
      <c r="T760" s="6">
        <f t="shared" si="276"/>
        <v>1.0394886070728935</v>
      </c>
      <c r="U760" s="4">
        <f t="shared" si="270"/>
        <v>52.829999999999927</v>
      </c>
      <c r="V760" s="6">
        <f t="shared" si="277"/>
        <v>0.45530467058459589</v>
      </c>
      <c r="X760" s="4">
        <f t="shared" si="271"/>
        <v>3.8299999999999272</v>
      </c>
      <c r="Z760" s="4">
        <f t="shared" si="285"/>
        <v>52.829999999999927</v>
      </c>
      <c r="AA760" s="4">
        <f t="shared" si="286"/>
        <v>32.8100000000004</v>
      </c>
      <c r="AC760" s="4">
        <f t="shared" si="287"/>
        <v>-2.1899999999995998</v>
      </c>
      <c r="AD760" s="4">
        <f t="shared" si="283"/>
        <v>-34.789999999999964</v>
      </c>
      <c r="AG760" s="4">
        <f t="shared" si="284"/>
        <v>0</v>
      </c>
      <c r="AH760" s="4">
        <f t="shared" si="264"/>
        <v>53.6899999999996</v>
      </c>
      <c r="AI760" s="4">
        <f t="shared" si="265"/>
        <v>27.550000000000182</v>
      </c>
      <c r="AK760" s="4">
        <f t="shared" si="266"/>
        <v>-27.550000000000182</v>
      </c>
      <c r="AL760" s="4">
        <f t="shared" si="267"/>
        <v>32.8100000000004</v>
      </c>
    </row>
    <row r="761" spans="1:38">
      <c r="A761" s="2">
        <f>Pairs!P761</f>
        <v>41257</v>
      </c>
      <c r="B761" s="5">
        <f>Pairs!Q761</f>
        <v>7599.03</v>
      </c>
      <c r="C761" s="5">
        <f>Pairs!R761</f>
        <v>7619.26</v>
      </c>
      <c r="D761" s="5">
        <f>Pairs!S761</f>
        <v>7571.16</v>
      </c>
      <c r="E761" s="5">
        <f>Pairs!T761</f>
        <v>7596.47</v>
      </c>
      <c r="F761" s="4">
        <f t="shared" si="268"/>
        <v>48.100000000000364</v>
      </c>
      <c r="G761" s="4">
        <f t="shared" si="282"/>
        <v>59.333333333333407</v>
      </c>
      <c r="H761" s="9">
        <f t="shared" si="269"/>
        <v>14.490000000000691</v>
      </c>
      <c r="I761" s="4">
        <f t="shared" si="275"/>
        <v>15.734000000000014</v>
      </c>
      <c r="K761" s="16">
        <f t="shared" si="273"/>
        <v>0.78156671038512304</v>
      </c>
      <c r="L761" s="4">
        <f t="shared" si="274"/>
        <v>83.869999999999891</v>
      </c>
      <c r="M761" s="6">
        <f t="shared" si="278"/>
        <v>0.81111454789153781</v>
      </c>
      <c r="N761" s="4">
        <f t="shared" si="279"/>
        <v>96.989999999999782</v>
      </c>
      <c r="O761" s="6">
        <f t="shared" si="280"/>
        <v>0.8980352869149012</v>
      </c>
      <c r="P761" s="4">
        <f t="shared" si="281"/>
        <v>179.67000000000007</v>
      </c>
      <c r="Q761" s="13"/>
      <c r="R761" s="13"/>
      <c r="S761" s="4">
        <f t="shared" si="272"/>
        <v>37.280000000000655</v>
      </c>
      <c r="T761" s="6">
        <f t="shared" si="276"/>
        <v>1.0460872254871663</v>
      </c>
      <c r="U761" s="4">
        <f t="shared" si="270"/>
        <v>10.819999999999709</v>
      </c>
      <c r="V761" s="6">
        <f t="shared" si="277"/>
        <v>0.5501598102897185</v>
      </c>
      <c r="X761" s="4">
        <f t="shared" si="271"/>
        <v>10.819999999999709</v>
      </c>
      <c r="Z761" s="4">
        <f t="shared" si="285"/>
        <v>37.280000000000655</v>
      </c>
      <c r="AA761" s="4">
        <f t="shared" si="286"/>
        <v>14.490000000000691</v>
      </c>
      <c r="AC761" s="4">
        <f t="shared" si="287"/>
        <v>-20.509999999999309</v>
      </c>
      <c r="AD761" s="4">
        <f t="shared" si="283"/>
        <v>-24.839999999999236</v>
      </c>
      <c r="AG761" s="4">
        <f t="shared" si="284"/>
        <v>20.230000000000473</v>
      </c>
      <c r="AH761" s="4">
        <f t="shared" si="264"/>
        <v>53.6899999999996</v>
      </c>
      <c r="AI761" s="4">
        <f t="shared" si="265"/>
        <v>27.550000000000182</v>
      </c>
      <c r="AK761" s="4">
        <f t="shared" si="266"/>
        <v>14.490000000000691</v>
      </c>
      <c r="AL761" s="4">
        <f t="shared" si="267"/>
        <v>-27.550000000000182</v>
      </c>
    </row>
    <row r="762" spans="1:38">
      <c r="A762" s="2">
        <f>Pairs!P762</f>
        <v>41260</v>
      </c>
      <c r="B762" s="5">
        <f>Pairs!Q762</f>
        <v>7604.16</v>
      </c>
      <c r="C762" s="5">
        <f>Pairs!R762</f>
        <v>7627.14</v>
      </c>
      <c r="D762" s="5">
        <f>Pairs!S762</f>
        <v>7564.07</v>
      </c>
      <c r="E762" s="5">
        <f>Pairs!T762</f>
        <v>7604.94</v>
      </c>
      <c r="F762" s="4">
        <f t="shared" si="268"/>
        <v>63.070000000000618</v>
      </c>
      <c r="G762" s="4">
        <f t="shared" si="282"/>
        <v>61.303333333333434</v>
      </c>
      <c r="H762" s="9">
        <f t="shared" si="269"/>
        <v>8.4699999999993452</v>
      </c>
      <c r="I762" s="4">
        <f t="shared" si="275"/>
        <v>14.803999999999906</v>
      </c>
      <c r="K762" s="16">
        <f t="shared" si="273"/>
        <v>0.69978665041145249</v>
      </c>
      <c r="L762" s="4">
        <f t="shared" si="274"/>
        <v>32.8100000000004</v>
      </c>
      <c r="M762" s="6">
        <f t="shared" si="278"/>
        <v>0.89844313846787927</v>
      </c>
      <c r="N762" s="4">
        <f t="shared" si="279"/>
        <v>96.989999999999782</v>
      </c>
      <c r="O762" s="6">
        <f t="shared" si="280"/>
        <v>0.93852970544183489</v>
      </c>
      <c r="P762" s="4">
        <f t="shared" si="281"/>
        <v>160.23999999999978</v>
      </c>
      <c r="Q762" s="13"/>
      <c r="R762" s="13"/>
      <c r="S762" s="4">
        <f t="shared" si="272"/>
        <v>30.670000000000073</v>
      </c>
      <c r="T762" s="6">
        <f t="shared" si="276"/>
        <v>1.1472516990580706</v>
      </c>
      <c r="U762" s="4">
        <f t="shared" si="270"/>
        <v>32.400000000000546</v>
      </c>
      <c r="V762" s="6">
        <f t="shared" si="277"/>
        <v>0.3952545606295419</v>
      </c>
      <c r="X762" s="4">
        <f t="shared" si="271"/>
        <v>30.670000000000073</v>
      </c>
      <c r="Z762" s="4">
        <f t="shared" si="285"/>
        <v>32.400000000000546</v>
      </c>
      <c r="AA762" s="4">
        <f t="shared" si="286"/>
        <v>8.4699999999993452</v>
      </c>
      <c r="AC762" s="4" t="str">
        <f t="shared" si="287"/>
        <v/>
      </c>
      <c r="AD762" s="4">
        <f t="shared" si="283"/>
        <v>-19.549999999999272</v>
      </c>
      <c r="AG762" s="4">
        <f t="shared" si="284"/>
        <v>22.980000000000473</v>
      </c>
      <c r="AH762" s="4">
        <f t="shared" ref="AH762:AH825" si="288">MAX(AG722:AG762)</f>
        <v>53.6899999999996</v>
      </c>
      <c r="AI762" s="4">
        <f t="shared" ref="AI762:AI825" si="289">PERCENTILE(AG722:AG762,0.9)</f>
        <v>27.550000000000182</v>
      </c>
      <c r="AK762" s="4">
        <f t="shared" ref="AK762:AK825" si="290">IF(D762-E761&lt;-AI762,-AI762,E762-E761)</f>
        <v>-27.550000000000182</v>
      </c>
      <c r="AL762" s="4">
        <f t="shared" ref="AL762:AL825" si="291">IF(E761-C762&lt;-AI762,-AI762,E761-E762)</f>
        <v>-27.550000000000182</v>
      </c>
    </row>
    <row r="763" spans="1:38">
      <c r="A763" s="2">
        <f>Pairs!P763</f>
        <v>41261</v>
      </c>
      <c r="B763" s="5">
        <f>Pairs!Q763</f>
        <v>7634.28</v>
      </c>
      <c r="C763" s="5">
        <f>Pairs!R763</f>
        <v>7667.91</v>
      </c>
      <c r="D763" s="5">
        <f>Pairs!S763</f>
        <v>7626.25</v>
      </c>
      <c r="E763" s="5">
        <f>Pairs!T763</f>
        <v>7653.58</v>
      </c>
      <c r="F763" s="4">
        <f t="shared" si="268"/>
        <v>41.659999999999854</v>
      </c>
      <c r="G763" s="4">
        <f t="shared" si="282"/>
        <v>61.076666666666746</v>
      </c>
      <c r="H763" s="9">
        <f t="shared" si="269"/>
        <v>48.640000000000327</v>
      </c>
      <c r="I763" s="4">
        <f t="shared" si="275"/>
        <v>12.765999999999986</v>
      </c>
      <c r="K763" s="16">
        <f t="shared" si="273"/>
        <v>1</v>
      </c>
      <c r="L763" s="4">
        <f t="shared" si="274"/>
        <v>71.600000000000364</v>
      </c>
      <c r="M763" s="6">
        <f t="shared" si="278"/>
        <v>1</v>
      </c>
      <c r="N763" s="4">
        <f t="shared" si="279"/>
        <v>122.65999999999985</v>
      </c>
      <c r="O763" s="6">
        <f t="shared" si="280"/>
        <v>1</v>
      </c>
      <c r="P763" s="4">
        <f t="shared" si="281"/>
        <v>135.77999999999975</v>
      </c>
      <c r="Q763" s="13"/>
      <c r="R763" s="13"/>
      <c r="S763" s="4">
        <f t="shared" si="272"/>
        <v>62.970000000000255</v>
      </c>
      <c r="T763" s="6">
        <f t="shared" si="276"/>
        <v>2.6190185918926927</v>
      </c>
      <c r="U763" s="4">
        <f t="shared" si="270"/>
        <v>-21.3100000000004</v>
      </c>
      <c r="V763" s="6">
        <f t="shared" si="277"/>
        <v>1.3492837549527552</v>
      </c>
      <c r="X763" s="4">
        <f t="shared" si="271"/>
        <v>-21.3100000000004</v>
      </c>
      <c r="Z763" s="4">
        <f t="shared" si="285"/>
        <v>62.970000000000255</v>
      </c>
      <c r="AA763" s="4">
        <f t="shared" si="286"/>
        <v>48.640000000000327</v>
      </c>
      <c r="AC763" s="4">
        <f t="shared" si="287"/>
        <v>13.640000000000327</v>
      </c>
      <c r="AD763" s="4">
        <f t="shared" si="283"/>
        <v>-5.909999999998945</v>
      </c>
      <c r="AG763" s="4">
        <f t="shared" si="284"/>
        <v>8.0299999999997453</v>
      </c>
      <c r="AH763" s="4">
        <f t="shared" si="288"/>
        <v>53.6899999999996</v>
      </c>
      <c r="AI763" s="4">
        <f t="shared" si="289"/>
        <v>27.550000000000182</v>
      </c>
      <c r="AK763" s="4">
        <f t="shared" si="290"/>
        <v>48.640000000000327</v>
      </c>
      <c r="AL763" s="4">
        <f t="shared" si="291"/>
        <v>-27.550000000000182</v>
      </c>
    </row>
    <row r="764" spans="1:38">
      <c r="A764" s="2">
        <f>Pairs!P764</f>
        <v>41262</v>
      </c>
      <c r="B764" s="5">
        <f>Pairs!Q764</f>
        <v>7675.33</v>
      </c>
      <c r="C764" s="5">
        <f>Pairs!R764</f>
        <v>7682.9</v>
      </c>
      <c r="D764" s="5">
        <f>Pairs!S764</f>
        <v>7655.71</v>
      </c>
      <c r="E764" s="5">
        <f>Pairs!T764</f>
        <v>7668.5</v>
      </c>
      <c r="F764" s="4">
        <f t="shared" si="268"/>
        <v>27.1899999999996</v>
      </c>
      <c r="G764" s="4">
        <f t="shared" si="282"/>
        <v>57.626666666666701</v>
      </c>
      <c r="H764" s="9">
        <f t="shared" si="269"/>
        <v>14.920000000000073</v>
      </c>
      <c r="I764" s="4">
        <f t="shared" si="275"/>
        <v>10.742000000000008</v>
      </c>
      <c r="K764" s="16">
        <f t="shared" si="273"/>
        <v>1</v>
      </c>
      <c r="L764" s="4">
        <f t="shared" si="274"/>
        <v>86.520000000000437</v>
      </c>
      <c r="M764" s="6">
        <f t="shared" si="278"/>
        <v>1</v>
      </c>
      <c r="N764" s="4">
        <f t="shared" si="279"/>
        <v>86.520000000000437</v>
      </c>
      <c r="O764" s="6">
        <f t="shared" si="280"/>
        <v>1</v>
      </c>
      <c r="P764" s="4">
        <f t="shared" si="281"/>
        <v>150.69999999999982</v>
      </c>
      <c r="Q764" s="13"/>
      <c r="R764" s="13"/>
      <c r="S764" s="4">
        <f t="shared" si="272"/>
        <v>29.319999999999709</v>
      </c>
      <c r="T764" s="6">
        <f t="shared" si="276"/>
        <v>1.4094972067039044</v>
      </c>
      <c r="U764" s="4">
        <f t="shared" si="270"/>
        <v>-2.1300000000001091</v>
      </c>
      <c r="V764" s="6">
        <f t="shared" si="277"/>
        <v>1.0297486033519567</v>
      </c>
      <c r="X764" s="4">
        <f t="shared" si="271"/>
        <v>-2.1300000000001091</v>
      </c>
      <c r="Z764" s="4">
        <f t="shared" si="285"/>
        <v>29.319999999999709</v>
      </c>
      <c r="AA764" s="4">
        <f t="shared" si="286"/>
        <v>14.920000000000073</v>
      </c>
      <c r="AC764" s="4" t="str">
        <f t="shared" si="287"/>
        <v/>
      </c>
      <c r="AD764" s="4">
        <f t="shared" si="283"/>
        <v>9.660000000000764</v>
      </c>
      <c r="AG764" s="4">
        <f t="shared" si="284"/>
        <v>7.569999999999709</v>
      </c>
      <c r="AH764" s="4">
        <f t="shared" si="288"/>
        <v>53.6899999999996</v>
      </c>
      <c r="AI764" s="4">
        <f t="shared" si="289"/>
        <v>27.550000000000182</v>
      </c>
      <c r="AK764" s="4">
        <f t="shared" si="290"/>
        <v>14.920000000000073</v>
      </c>
      <c r="AL764" s="4">
        <f t="shared" si="291"/>
        <v>-27.550000000000182</v>
      </c>
    </row>
    <row r="765" spans="1:38">
      <c r="A765" s="2">
        <f>Pairs!P765</f>
        <v>41263</v>
      </c>
      <c r="B765" s="5">
        <f>Pairs!Q765</f>
        <v>7642.99</v>
      </c>
      <c r="C765" s="5">
        <f>Pairs!R765</f>
        <v>7675.45</v>
      </c>
      <c r="D765" s="5">
        <f>Pairs!S765</f>
        <v>7635.39</v>
      </c>
      <c r="E765" s="5">
        <f>Pairs!T765</f>
        <v>7672.1</v>
      </c>
      <c r="F765" s="4">
        <f t="shared" si="268"/>
        <v>40.059999999999491</v>
      </c>
      <c r="G765" s="4">
        <f t="shared" si="282"/>
        <v>56.885833333333345</v>
      </c>
      <c r="H765" s="9">
        <f t="shared" si="269"/>
        <v>3.6000000000003638</v>
      </c>
      <c r="I765" s="4">
        <f t="shared" si="275"/>
        <v>18.024000000000161</v>
      </c>
      <c r="K765" s="16">
        <f t="shared" si="273"/>
        <v>1</v>
      </c>
      <c r="L765" s="4">
        <f t="shared" si="274"/>
        <v>75.630000000000109</v>
      </c>
      <c r="M765" s="6">
        <f t="shared" si="278"/>
        <v>1</v>
      </c>
      <c r="N765" s="4">
        <f t="shared" si="279"/>
        <v>90.1200000000008</v>
      </c>
      <c r="O765" s="6">
        <f t="shared" si="280"/>
        <v>1</v>
      </c>
      <c r="P765" s="4">
        <f t="shared" si="281"/>
        <v>141.18000000000029</v>
      </c>
      <c r="Q765" s="13"/>
      <c r="R765" s="13"/>
      <c r="S765" s="4">
        <f t="shared" si="272"/>
        <v>6.9499999999998181</v>
      </c>
      <c r="T765" s="6">
        <f t="shared" si="276"/>
        <v>1.0803282478039735</v>
      </c>
      <c r="U765" s="4">
        <f t="shared" si="270"/>
        <v>33.109999999999673</v>
      </c>
      <c r="V765" s="6">
        <f t="shared" si="277"/>
        <v>0.61731391585761086</v>
      </c>
      <c r="X765" s="4">
        <f t="shared" si="271"/>
        <v>6.9499999999998181</v>
      </c>
      <c r="Z765" s="4">
        <f t="shared" si="285"/>
        <v>33.109999999999673</v>
      </c>
      <c r="AA765" s="4">
        <f t="shared" si="286"/>
        <v>3.6000000000003638</v>
      </c>
      <c r="AC765" s="4" t="str">
        <f t="shared" si="287"/>
        <v/>
      </c>
      <c r="AD765" s="4">
        <f t="shared" si="283"/>
        <v>-35.329999999999018</v>
      </c>
      <c r="AG765" s="4">
        <f t="shared" si="284"/>
        <v>7.5999999999994543</v>
      </c>
      <c r="AH765" s="4">
        <f t="shared" si="288"/>
        <v>53.6899999999996</v>
      </c>
      <c r="AI765" s="4">
        <f t="shared" si="289"/>
        <v>27.550000000000182</v>
      </c>
      <c r="AK765" s="4">
        <f t="shared" si="290"/>
        <v>-27.550000000000182</v>
      </c>
      <c r="AL765" s="4">
        <f t="shared" si="291"/>
        <v>-3.6000000000003638</v>
      </c>
    </row>
    <row r="766" spans="1:38">
      <c r="A766" s="2">
        <f>Pairs!P766</f>
        <v>41264</v>
      </c>
      <c r="B766" s="5">
        <f>Pairs!Q766</f>
        <v>7632.41</v>
      </c>
      <c r="C766" s="5">
        <f>Pairs!R766</f>
        <v>7653.73</v>
      </c>
      <c r="D766" s="5">
        <f>Pairs!S766</f>
        <v>7596.64</v>
      </c>
      <c r="E766" s="5">
        <f>Pairs!T766</f>
        <v>7636.23</v>
      </c>
      <c r="F766" s="4">
        <f t="shared" si="268"/>
        <v>57.089999999999236</v>
      </c>
      <c r="G766" s="4">
        <f t="shared" si="282"/>
        <v>57.178333333333285</v>
      </c>
      <c r="H766" s="9">
        <f t="shared" si="269"/>
        <v>-35.8700000000008</v>
      </c>
      <c r="I766" s="4">
        <f t="shared" si="275"/>
        <v>7.9519999999998614</v>
      </c>
      <c r="K766" s="16">
        <f t="shared" si="273"/>
        <v>0.46590232281119132</v>
      </c>
      <c r="L766" s="4">
        <f t="shared" si="274"/>
        <v>67.160000000000764</v>
      </c>
      <c r="M766" s="6">
        <f t="shared" si="278"/>
        <v>0.60197514425210297</v>
      </c>
      <c r="N766" s="4">
        <f t="shared" si="279"/>
        <v>90.1200000000008</v>
      </c>
      <c r="O766" s="6">
        <f t="shared" si="280"/>
        <v>0.60197514425210297</v>
      </c>
      <c r="P766" s="4">
        <f t="shared" si="281"/>
        <v>90.1200000000008</v>
      </c>
      <c r="Q766" s="13"/>
      <c r="R766" s="13"/>
      <c r="S766" s="4">
        <f t="shared" si="272"/>
        <v>-18.3700000000008</v>
      </c>
      <c r="T766" s="6">
        <f t="shared" si="276"/>
        <v>0.75710696813432798</v>
      </c>
      <c r="U766" s="4">
        <f t="shared" si="270"/>
        <v>75.460000000000036</v>
      </c>
      <c r="V766" s="6">
        <f t="shared" si="277"/>
        <v>2.2477852703963047E-3</v>
      </c>
      <c r="X766" s="4">
        <f t="shared" si="271"/>
        <v>-18.3700000000008</v>
      </c>
      <c r="Z766" s="4">
        <f t="shared" si="285"/>
        <v>75.460000000000036</v>
      </c>
      <c r="AA766" s="4">
        <f t="shared" si="286"/>
        <v>35.8700000000008</v>
      </c>
      <c r="AC766" s="4">
        <f t="shared" si="287"/>
        <v>0.87000000000080036</v>
      </c>
      <c r="AD766" s="4">
        <f t="shared" si="283"/>
        <v>-16.199999999997999</v>
      </c>
      <c r="AG766" s="4">
        <f t="shared" si="284"/>
        <v>21.319999999999709</v>
      </c>
      <c r="AH766" s="4">
        <f t="shared" si="288"/>
        <v>53.6899999999996</v>
      </c>
      <c r="AI766" s="4">
        <f t="shared" si="289"/>
        <v>27.550000000000182</v>
      </c>
      <c r="AK766" s="4">
        <f t="shared" si="290"/>
        <v>-27.550000000000182</v>
      </c>
      <c r="AL766" s="4">
        <f t="shared" si="291"/>
        <v>35.8700000000008</v>
      </c>
    </row>
    <row r="767" spans="1:38">
      <c r="A767" s="2">
        <f>Pairs!P767</f>
        <v>41267</v>
      </c>
      <c r="B767" s="5">
        <f>Pairs!Q767</f>
        <v>7636.23</v>
      </c>
      <c r="C767" s="5">
        <f>Pairs!R767</f>
        <v>7636.23</v>
      </c>
      <c r="D767" s="5">
        <f>Pairs!S767</f>
        <v>7636.23</v>
      </c>
      <c r="E767" s="5">
        <f>Pairs!T767</f>
        <v>7636.23</v>
      </c>
      <c r="F767" s="4">
        <f t="shared" si="268"/>
        <v>0</v>
      </c>
      <c r="G767" s="4">
        <f t="shared" si="282"/>
        <v>49.401666666666564</v>
      </c>
      <c r="H767" s="9">
        <f t="shared" si="269"/>
        <v>0</v>
      </c>
      <c r="I767" s="4">
        <f t="shared" si="275"/>
        <v>6.2579999999999929</v>
      </c>
      <c r="K767" s="16">
        <f t="shared" si="273"/>
        <v>0</v>
      </c>
      <c r="L767" s="4">
        <f t="shared" si="274"/>
        <v>35.8700000000008</v>
      </c>
      <c r="M767" s="6">
        <f t="shared" si="278"/>
        <v>0.52571730794657212</v>
      </c>
      <c r="N767" s="4">
        <f t="shared" si="279"/>
        <v>75.630000000000109</v>
      </c>
      <c r="O767" s="6">
        <f t="shared" si="280"/>
        <v>0.60197514425210297</v>
      </c>
      <c r="P767" s="4">
        <f t="shared" si="281"/>
        <v>90.1200000000008</v>
      </c>
      <c r="Q767" s="13"/>
      <c r="R767" s="13"/>
      <c r="S767" s="4">
        <f t="shared" si="272"/>
        <v>0</v>
      </c>
      <c r="T767" s="6">
        <f t="shared" si="276"/>
        <v>0.46590232281119132</v>
      </c>
      <c r="U767" s="4">
        <f t="shared" si="270"/>
        <v>0</v>
      </c>
      <c r="V767" s="6">
        <f t="shared" si="277"/>
        <v>0.46590232281119132</v>
      </c>
      <c r="X767" s="4">
        <f t="shared" si="271"/>
        <v>0</v>
      </c>
      <c r="Z767" s="4">
        <f t="shared" si="285"/>
        <v>0</v>
      </c>
      <c r="AA767" s="4">
        <f t="shared" si="286"/>
        <v>0</v>
      </c>
      <c r="AC767" s="4" t="str">
        <f t="shared" si="287"/>
        <v/>
      </c>
      <c r="AD767" s="4">
        <f t="shared" si="283"/>
        <v>5.68000000000211</v>
      </c>
      <c r="AG767" s="4">
        <f t="shared" si="284"/>
        <v>0</v>
      </c>
      <c r="AH767" s="4">
        <f t="shared" si="288"/>
        <v>53.6899999999996</v>
      </c>
      <c r="AI767" s="4">
        <f t="shared" si="289"/>
        <v>27.550000000000182</v>
      </c>
      <c r="AK767" s="4">
        <f t="shared" si="290"/>
        <v>0</v>
      </c>
      <c r="AL767" s="4">
        <f t="shared" si="291"/>
        <v>0</v>
      </c>
    </row>
    <row r="768" spans="1:38">
      <c r="A768" s="2">
        <f>Pairs!P768</f>
        <v>41270</v>
      </c>
      <c r="B768" s="5">
        <f>Pairs!Q768</f>
        <v>7652.27</v>
      </c>
      <c r="C768" s="5">
        <f>Pairs!R768</f>
        <v>7676.5</v>
      </c>
      <c r="D768" s="5">
        <f>Pairs!S768</f>
        <v>7640.3</v>
      </c>
      <c r="E768" s="5">
        <f>Pairs!T768</f>
        <v>7655.88</v>
      </c>
      <c r="F768" s="4">
        <f t="shared" si="268"/>
        <v>36.199999999999818</v>
      </c>
      <c r="G768" s="4">
        <f t="shared" si="282"/>
        <v>46.967499999999895</v>
      </c>
      <c r="H768" s="9">
        <f t="shared" si="269"/>
        <v>19.650000000000546</v>
      </c>
      <c r="I768" s="4">
        <f t="shared" si="275"/>
        <v>0.46000000000003638</v>
      </c>
      <c r="K768" s="16">
        <f t="shared" si="273"/>
        <v>0.54781154167828572</v>
      </c>
      <c r="L768" s="4">
        <f t="shared" si="274"/>
        <v>35.8700000000008</v>
      </c>
      <c r="M768" s="6">
        <f t="shared" si="278"/>
        <v>0.7584871947587839</v>
      </c>
      <c r="N768" s="4">
        <f t="shared" si="279"/>
        <v>67.160000000000764</v>
      </c>
      <c r="O768" s="6">
        <f t="shared" si="280"/>
        <v>0.82001775410563571</v>
      </c>
      <c r="P768" s="4">
        <f t="shared" si="281"/>
        <v>90.1200000000008</v>
      </c>
      <c r="Q768" s="13"/>
      <c r="R768" s="13"/>
      <c r="S768" s="4">
        <f t="shared" si="272"/>
        <v>40.270000000000437</v>
      </c>
      <c r="T768" s="6">
        <f t="shared" si="276"/>
        <v>1.1226651798159895</v>
      </c>
      <c r="U768" s="4">
        <f t="shared" si="270"/>
        <v>-4.0700000000006185</v>
      </c>
      <c r="V768" s="6">
        <f t="shared" si="277"/>
        <v>0.11346529132981677</v>
      </c>
      <c r="X768" s="4">
        <f t="shared" si="271"/>
        <v>-4.0700000000006185</v>
      </c>
      <c r="Z768" s="4">
        <f t="shared" si="285"/>
        <v>40.270000000000437</v>
      </c>
      <c r="AA768" s="4">
        <f t="shared" si="286"/>
        <v>19.650000000000546</v>
      </c>
      <c r="AC768" s="4">
        <f t="shared" si="287"/>
        <v>-15.349999999999454</v>
      </c>
      <c r="AD768" s="4">
        <f t="shared" si="283"/>
        <v>-33.499999999997272</v>
      </c>
      <c r="AG768" s="4">
        <f t="shared" si="284"/>
        <v>11.970000000000255</v>
      </c>
      <c r="AH768" s="4">
        <f t="shared" si="288"/>
        <v>53.6899999999996</v>
      </c>
      <c r="AI768" s="4">
        <f t="shared" si="289"/>
        <v>27.550000000000182</v>
      </c>
      <c r="AK768" s="4">
        <f t="shared" si="290"/>
        <v>19.650000000000546</v>
      </c>
      <c r="AL768" s="4">
        <f t="shared" si="291"/>
        <v>-27.550000000000182</v>
      </c>
    </row>
    <row r="769" spans="1:38">
      <c r="A769" s="2">
        <f>Pairs!P769</f>
        <v>41271</v>
      </c>
      <c r="B769" s="5">
        <f>Pairs!Q769</f>
        <v>7649.89</v>
      </c>
      <c r="C769" s="5">
        <f>Pairs!R769</f>
        <v>7665.68</v>
      </c>
      <c r="D769" s="5">
        <f>Pairs!S769</f>
        <v>7602.89</v>
      </c>
      <c r="E769" s="5">
        <f>Pairs!T769</f>
        <v>7612.39</v>
      </c>
      <c r="F769" s="4">
        <f t="shared" si="268"/>
        <v>62.789999999999964</v>
      </c>
      <c r="G769" s="4">
        <f t="shared" si="282"/>
        <v>45.599999999999831</v>
      </c>
      <c r="H769" s="9">
        <f t="shared" si="269"/>
        <v>-43.489999999999782</v>
      </c>
      <c r="I769" s="4">
        <f t="shared" si="275"/>
        <v>-11.221999999999934</v>
      </c>
      <c r="K769" s="16">
        <f t="shared" si="273"/>
        <v>0</v>
      </c>
      <c r="L769" s="4">
        <f t="shared" si="274"/>
        <v>59.710000000000036</v>
      </c>
      <c r="M769" s="6">
        <f t="shared" si="278"/>
        <v>0</v>
      </c>
      <c r="N769" s="4">
        <f t="shared" si="279"/>
        <v>59.710000000000036</v>
      </c>
      <c r="O769" s="6">
        <f t="shared" si="280"/>
        <v>0.21049847943937658</v>
      </c>
      <c r="P769" s="4">
        <f t="shared" si="281"/>
        <v>75.630000000000109</v>
      </c>
      <c r="Q769" s="13"/>
      <c r="R769" s="13"/>
      <c r="S769" s="4">
        <f t="shared" si="272"/>
        <v>9.8000000000001819</v>
      </c>
      <c r="T769" s="6">
        <f t="shared" si="276"/>
        <v>0.82102035126847139</v>
      </c>
      <c r="U769" s="4">
        <f t="shared" si="270"/>
        <v>52.989999999999782</v>
      </c>
      <c r="V769" s="6">
        <f t="shared" si="277"/>
        <v>-0.92946752160575663</v>
      </c>
      <c r="X769" s="4">
        <f t="shared" si="271"/>
        <v>9.8000000000001819</v>
      </c>
      <c r="Z769" s="4">
        <f t="shared" si="285"/>
        <v>52.989999999999782</v>
      </c>
      <c r="AA769" s="4">
        <f t="shared" si="286"/>
        <v>43.489999999999782</v>
      </c>
      <c r="AC769" s="4">
        <f t="shared" si="287"/>
        <v>8.4899999999997817</v>
      </c>
      <c r="AD769" s="4">
        <f t="shared" si="283"/>
        <v>-15.049999999997453</v>
      </c>
      <c r="AG769" s="4">
        <f t="shared" si="284"/>
        <v>15.789999999999964</v>
      </c>
      <c r="AH769" s="4">
        <f t="shared" si="288"/>
        <v>53.6899999999996</v>
      </c>
      <c r="AI769" s="4">
        <f t="shared" si="289"/>
        <v>27.550000000000182</v>
      </c>
      <c r="AK769" s="4">
        <f t="shared" si="290"/>
        <v>-27.550000000000182</v>
      </c>
      <c r="AL769" s="4">
        <f t="shared" si="291"/>
        <v>43.489999999999782</v>
      </c>
    </row>
    <row r="770" spans="1:38">
      <c r="A770" s="2">
        <f>Pairs!P770</f>
        <v>41274</v>
      </c>
      <c r="B770" s="5">
        <f>Pairs!Q770</f>
        <v>7612.39</v>
      </c>
      <c r="C770" s="5">
        <f>Pairs!R770</f>
        <v>7612.39</v>
      </c>
      <c r="D770" s="5">
        <f>Pairs!S770</f>
        <v>7612.39</v>
      </c>
      <c r="E770" s="5">
        <f>Pairs!T770</f>
        <v>7612.39</v>
      </c>
      <c r="F770" s="4">
        <f t="shared" si="268"/>
        <v>0</v>
      </c>
      <c r="G770" s="4">
        <f t="shared" si="282"/>
        <v>39.08666666666651</v>
      </c>
      <c r="H770" s="9">
        <f t="shared" si="269"/>
        <v>0</v>
      </c>
      <c r="I770" s="4">
        <f t="shared" si="275"/>
        <v>-11.942000000000007</v>
      </c>
      <c r="K770" s="16">
        <f t="shared" si="273"/>
        <v>0</v>
      </c>
      <c r="L770" s="4">
        <f t="shared" si="274"/>
        <v>43.489999999999782</v>
      </c>
      <c r="M770" s="6">
        <f t="shared" si="278"/>
        <v>0</v>
      </c>
      <c r="N770" s="4">
        <f t="shared" si="279"/>
        <v>59.710000000000036</v>
      </c>
      <c r="O770" s="6">
        <f t="shared" si="280"/>
        <v>0.11092912447886603</v>
      </c>
      <c r="P770" s="4">
        <f t="shared" si="281"/>
        <v>67.160000000000764</v>
      </c>
      <c r="Q770" s="13"/>
      <c r="R770" s="13"/>
      <c r="S770" s="4">
        <f t="shared" si="272"/>
        <v>0</v>
      </c>
      <c r="T770" s="6">
        <f t="shared" si="276"/>
        <v>0</v>
      </c>
      <c r="U770" s="4">
        <f t="shared" si="270"/>
        <v>0</v>
      </c>
      <c r="V770" s="6">
        <f t="shared" si="277"/>
        <v>0</v>
      </c>
      <c r="X770" s="4">
        <f t="shared" si="271"/>
        <v>0</v>
      </c>
      <c r="Z770" s="4">
        <f t="shared" si="285"/>
        <v>0</v>
      </c>
      <c r="AA770" s="4">
        <f t="shared" si="286"/>
        <v>0</v>
      </c>
      <c r="AC770" s="4" t="str">
        <f t="shared" si="287"/>
        <v/>
      </c>
      <c r="AD770" s="4">
        <f t="shared" si="283"/>
        <v>-12.859999999997854</v>
      </c>
      <c r="AG770" s="4">
        <f t="shared" si="284"/>
        <v>0</v>
      </c>
      <c r="AH770" s="4">
        <f t="shared" si="288"/>
        <v>53.6899999999996</v>
      </c>
      <c r="AI770" s="4">
        <f t="shared" si="289"/>
        <v>26.649999999999636</v>
      </c>
      <c r="AK770" s="4">
        <f t="shared" si="290"/>
        <v>0</v>
      </c>
      <c r="AL770" s="4">
        <f t="shared" si="291"/>
        <v>0</v>
      </c>
    </row>
    <row r="771" spans="1:38">
      <c r="A771" s="2">
        <f>Pairs!P771</f>
        <v>41276</v>
      </c>
      <c r="B771" s="5">
        <f>Pairs!Q771</f>
        <v>7689.46</v>
      </c>
      <c r="C771" s="5">
        <f>Pairs!R771</f>
        <v>7789.94</v>
      </c>
      <c r="D771" s="5">
        <f>Pairs!S771</f>
        <v>7689.46</v>
      </c>
      <c r="E771" s="5">
        <f>Pairs!T771</f>
        <v>7778.78</v>
      </c>
      <c r="F771" s="4">
        <f t="shared" ref="F771:F834" si="292">C771-D771</f>
        <v>100.47999999999956</v>
      </c>
      <c r="G771" s="4">
        <f t="shared" si="282"/>
        <v>44.441666666666528</v>
      </c>
      <c r="H771" s="9">
        <f t="shared" si="269"/>
        <v>166.38999999999942</v>
      </c>
      <c r="I771" s="4">
        <f t="shared" si="275"/>
        <v>28.510000000000037</v>
      </c>
      <c r="K771" s="16">
        <f t="shared" si="273"/>
        <v>1</v>
      </c>
      <c r="L771" s="4">
        <f t="shared" si="274"/>
        <v>166.38999999999942</v>
      </c>
      <c r="M771" s="6">
        <f t="shared" si="278"/>
        <v>1</v>
      </c>
      <c r="N771" s="4">
        <f t="shared" si="279"/>
        <v>166.38999999999942</v>
      </c>
      <c r="O771" s="6">
        <f t="shared" si="280"/>
        <v>1</v>
      </c>
      <c r="P771" s="4">
        <f t="shared" si="281"/>
        <v>166.38999999999942</v>
      </c>
      <c r="Q771" s="13"/>
      <c r="R771" s="13"/>
      <c r="S771" s="4">
        <f t="shared" si="272"/>
        <v>177.54999999999927</v>
      </c>
      <c r="T771" s="6">
        <f t="shared" si="276"/>
        <v>4.0825477121177318</v>
      </c>
      <c r="U771" s="4">
        <f t="shared" si="270"/>
        <v>-77.069999999999709</v>
      </c>
      <c r="V771" s="6">
        <f t="shared" si="277"/>
        <v>1.7721315244883904</v>
      </c>
      <c r="X771" s="4">
        <f t="shared" si="271"/>
        <v>-77.069999999999709</v>
      </c>
      <c r="Z771" s="4">
        <f t="shared" si="285"/>
        <v>177.54999999999927</v>
      </c>
      <c r="AA771" s="4">
        <f t="shared" si="286"/>
        <v>166.38999999999942</v>
      </c>
      <c r="AC771" s="4">
        <f t="shared" si="287"/>
        <v>131.38999999999942</v>
      </c>
      <c r="AD771" s="4">
        <f t="shared" si="283"/>
        <v>139.04000000000087</v>
      </c>
      <c r="AG771" s="4">
        <f t="shared" si="284"/>
        <v>0</v>
      </c>
      <c r="AH771" s="4">
        <f t="shared" si="288"/>
        <v>53.6899999999996</v>
      </c>
      <c r="AI771" s="4">
        <f t="shared" si="289"/>
        <v>26.649999999999636</v>
      </c>
      <c r="AK771" s="4">
        <f t="shared" si="290"/>
        <v>166.38999999999942</v>
      </c>
      <c r="AL771" s="4">
        <f t="shared" si="291"/>
        <v>-26.649999999999636</v>
      </c>
    </row>
    <row r="772" spans="1:38">
      <c r="A772" s="2">
        <f>Pairs!P772</f>
        <v>41277</v>
      </c>
      <c r="B772" s="5">
        <f>Pairs!Q772</f>
        <v>7762.13</v>
      </c>
      <c r="C772" s="5">
        <f>Pairs!R772</f>
        <v>7777.02</v>
      </c>
      <c r="D772" s="5">
        <f>Pairs!S772</f>
        <v>7737.98</v>
      </c>
      <c r="E772" s="5">
        <f>Pairs!T772</f>
        <v>7756.44</v>
      </c>
      <c r="F772" s="4">
        <f t="shared" si="292"/>
        <v>39.040000000000873</v>
      </c>
      <c r="G772" s="4">
        <f t="shared" si="282"/>
        <v>42.973333333333279</v>
      </c>
      <c r="H772" s="9">
        <f t="shared" ref="H772:H835" si="293">E772-E771</f>
        <v>-22.340000000000146</v>
      </c>
      <c r="I772" s="4">
        <f t="shared" si="275"/>
        <v>24.042000000000009</v>
      </c>
      <c r="K772" s="16">
        <f t="shared" si="273"/>
        <v>0.86573712362521649</v>
      </c>
      <c r="L772" s="4">
        <f t="shared" si="274"/>
        <v>166.38999999999942</v>
      </c>
      <c r="M772" s="6">
        <f t="shared" si="278"/>
        <v>0.86573712362521649</v>
      </c>
      <c r="N772" s="4">
        <f t="shared" si="279"/>
        <v>166.38999999999942</v>
      </c>
      <c r="O772" s="6">
        <f t="shared" si="280"/>
        <v>0.86573712362521649</v>
      </c>
      <c r="P772" s="4">
        <f t="shared" si="281"/>
        <v>166.38999999999942</v>
      </c>
      <c r="Q772" s="13"/>
      <c r="R772" s="13"/>
      <c r="S772" s="4">
        <f t="shared" si="272"/>
        <v>-1.7599999999993088</v>
      </c>
      <c r="T772" s="6">
        <f t="shared" si="276"/>
        <v>0.98942244125248324</v>
      </c>
      <c r="U772" s="4">
        <f t="shared" ref="U772:U835" si="294">E771-D772</f>
        <v>40.800000000000182</v>
      </c>
      <c r="V772" s="6">
        <f t="shared" si="277"/>
        <v>0.75479295630746845</v>
      </c>
      <c r="X772" s="4">
        <f t="shared" ref="X772:X835" si="295">IF(S772&gt;U772,U772,S772)</f>
        <v>-1.7599999999993088</v>
      </c>
      <c r="Z772" s="4">
        <f t="shared" si="285"/>
        <v>40.800000000000182</v>
      </c>
      <c r="AA772" s="4">
        <f t="shared" si="286"/>
        <v>22.340000000000146</v>
      </c>
      <c r="AC772" s="4">
        <f t="shared" si="287"/>
        <v>-12.659999999999854</v>
      </c>
      <c r="AD772" s="4">
        <f t="shared" si="283"/>
        <v>126.38000000000102</v>
      </c>
      <c r="AG772" s="4">
        <f t="shared" si="284"/>
        <v>14.890000000000327</v>
      </c>
      <c r="AH772" s="4">
        <f t="shared" si="288"/>
        <v>53.6899999999996</v>
      </c>
      <c r="AI772" s="4">
        <f t="shared" si="289"/>
        <v>26.649999999999636</v>
      </c>
      <c r="AK772" s="4">
        <f t="shared" si="290"/>
        <v>-26.649999999999636</v>
      </c>
      <c r="AL772" s="4">
        <f t="shared" si="291"/>
        <v>22.340000000000146</v>
      </c>
    </row>
    <row r="773" spans="1:38">
      <c r="A773" s="2">
        <f>Pairs!P773</f>
        <v>41278</v>
      </c>
      <c r="B773" s="5">
        <f>Pairs!Q773</f>
        <v>7740.99</v>
      </c>
      <c r="C773" s="5">
        <f>Pairs!R773</f>
        <v>7779.67</v>
      </c>
      <c r="D773" s="5">
        <f>Pairs!S773</f>
        <v>7727.55</v>
      </c>
      <c r="E773" s="5">
        <f>Pairs!T773</f>
        <v>7776.37</v>
      </c>
      <c r="F773" s="4">
        <f t="shared" si="292"/>
        <v>52.119999999999891</v>
      </c>
      <c r="G773" s="4">
        <f t="shared" si="282"/>
        <v>43.308333333333245</v>
      </c>
      <c r="H773" s="9">
        <f t="shared" si="293"/>
        <v>19.930000000000291</v>
      </c>
      <c r="I773" s="4">
        <f t="shared" si="275"/>
        <v>24.097999999999956</v>
      </c>
      <c r="K773" s="16">
        <f t="shared" si="273"/>
        <v>0.98551595648777057</v>
      </c>
      <c r="L773" s="4">
        <f t="shared" si="274"/>
        <v>166.38999999999942</v>
      </c>
      <c r="M773" s="6">
        <f t="shared" si="278"/>
        <v>0.98551595648777057</v>
      </c>
      <c r="N773" s="4">
        <f t="shared" si="279"/>
        <v>166.38999999999942</v>
      </c>
      <c r="O773" s="6">
        <f t="shared" si="280"/>
        <v>0.98551595648777057</v>
      </c>
      <c r="P773" s="4">
        <f t="shared" si="281"/>
        <v>166.38999999999942</v>
      </c>
      <c r="Q773" s="13"/>
      <c r="R773" s="13"/>
      <c r="S773" s="4">
        <f t="shared" ref="S773:S836" si="296">C773-E772</f>
        <v>23.230000000000473</v>
      </c>
      <c r="T773" s="6">
        <f t="shared" si="276"/>
        <v>1.0053488791393734</v>
      </c>
      <c r="U773" s="4">
        <f t="shared" si="294"/>
        <v>28.889999999999418</v>
      </c>
      <c r="V773" s="6">
        <f t="shared" si="277"/>
        <v>0.69210890077528853</v>
      </c>
      <c r="X773" s="4">
        <f t="shared" si="295"/>
        <v>23.230000000000473</v>
      </c>
      <c r="Z773" s="4">
        <f t="shared" si="285"/>
        <v>28.889999999999418</v>
      </c>
      <c r="AA773" s="4">
        <f t="shared" si="286"/>
        <v>19.930000000000291</v>
      </c>
      <c r="AC773" s="4" t="str">
        <f t="shared" si="287"/>
        <v/>
      </c>
      <c r="AD773" s="4">
        <f t="shared" si="283"/>
        <v>112.74000000000069</v>
      </c>
      <c r="AG773" s="4">
        <f t="shared" si="284"/>
        <v>13.4399999999996</v>
      </c>
      <c r="AH773" s="4">
        <f t="shared" si="288"/>
        <v>53.6899999999996</v>
      </c>
      <c r="AI773" s="4">
        <f t="shared" si="289"/>
        <v>26.649999999999636</v>
      </c>
      <c r="AK773" s="4">
        <f t="shared" si="290"/>
        <v>-26.649999999999636</v>
      </c>
      <c r="AL773" s="4">
        <f t="shared" si="291"/>
        <v>-19.930000000000291</v>
      </c>
    </row>
    <row r="774" spans="1:38">
      <c r="A774" s="2">
        <f>Pairs!P774</f>
        <v>41281</v>
      </c>
      <c r="B774" s="5">
        <f>Pairs!Q774</f>
        <v>7760.01</v>
      </c>
      <c r="C774" s="5">
        <f>Pairs!R774</f>
        <v>7767.55</v>
      </c>
      <c r="D774" s="5">
        <f>Pairs!S774</f>
        <v>7713.42</v>
      </c>
      <c r="E774" s="5">
        <f>Pairs!T774</f>
        <v>7732.66</v>
      </c>
      <c r="F774" s="4">
        <f t="shared" si="292"/>
        <v>54.130000000000109</v>
      </c>
      <c r="G774" s="4">
        <f t="shared" si="282"/>
        <v>42.563333333333198</v>
      </c>
      <c r="H774" s="9">
        <f t="shared" si="293"/>
        <v>-43.710000000000036</v>
      </c>
      <c r="I774" s="4">
        <f t="shared" si="275"/>
        <v>24.053999999999906</v>
      </c>
      <c r="K774" s="16">
        <f t="shared" si="273"/>
        <v>0.72281988100246375</v>
      </c>
      <c r="L774" s="4">
        <f t="shared" si="274"/>
        <v>166.38999999999942</v>
      </c>
      <c r="M774" s="6">
        <f t="shared" si="278"/>
        <v>0.72281988100246375</v>
      </c>
      <c r="N774" s="4">
        <f t="shared" si="279"/>
        <v>166.38999999999942</v>
      </c>
      <c r="O774" s="6">
        <f t="shared" si="280"/>
        <v>0.72281988100246375</v>
      </c>
      <c r="P774" s="4">
        <f t="shared" si="281"/>
        <v>166.38999999999942</v>
      </c>
      <c r="Q774" s="13"/>
      <c r="R774" s="13"/>
      <c r="S774" s="4">
        <f t="shared" si="296"/>
        <v>-8.819999999999709</v>
      </c>
      <c r="T774" s="6">
        <f t="shared" si="276"/>
        <v>0.9325079632189458</v>
      </c>
      <c r="U774" s="4">
        <f t="shared" si="294"/>
        <v>62.949999999999818</v>
      </c>
      <c r="V774" s="6">
        <f t="shared" si="277"/>
        <v>0.60718793196706589</v>
      </c>
      <c r="X774" s="4">
        <f t="shared" si="295"/>
        <v>-8.819999999999709</v>
      </c>
      <c r="Z774" s="4">
        <f t="shared" si="285"/>
        <v>62.949999999999818</v>
      </c>
      <c r="AA774" s="4">
        <f t="shared" si="286"/>
        <v>43.710000000000036</v>
      </c>
      <c r="AC774" s="4">
        <f t="shared" si="287"/>
        <v>8.7100000000000364</v>
      </c>
      <c r="AD774" s="4">
        <f t="shared" si="283"/>
        <v>121.45000000000073</v>
      </c>
      <c r="AG774" s="4">
        <f t="shared" si="284"/>
        <v>7.5399999999999636</v>
      </c>
      <c r="AH774" s="4">
        <f t="shared" si="288"/>
        <v>53.6899999999996</v>
      </c>
      <c r="AI774" s="4">
        <f t="shared" si="289"/>
        <v>26.649999999999636</v>
      </c>
      <c r="AK774" s="4">
        <f t="shared" si="290"/>
        <v>-26.649999999999636</v>
      </c>
      <c r="AL774" s="4">
        <f t="shared" si="291"/>
        <v>43.710000000000036</v>
      </c>
    </row>
    <row r="775" spans="1:38">
      <c r="A775" s="2">
        <f>Pairs!P775</f>
        <v>41282</v>
      </c>
      <c r="B775" s="5">
        <f>Pairs!Q775</f>
        <v>7710.7</v>
      </c>
      <c r="C775" s="5">
        <f>Pairs!R775</f>
        <v>7754.38</v>
      </c>
      <c r="D775" s="5">
        <f>Pairs!S775</f>
        <v>7683.48</v>
      </c>
      <c r="E775" s="5">
        <f>Pairs!T775</f>
        <v>7695.83</v>
      </c>
      <c r="F775" s="4">
        <f t="shared" si="292"/>
        <v>70.900000000000546</v>
      </c>
      <c r="G775" s="4">
        <f t="shared" si="282"/>
        <v>44.999999999999922</v>
      </c>
      <c r="H775" s="9">
        <f t="shared" si="293"/>
        <v>-36.829999999999927</v>
      </c>
      <c r="I775" s="4">
        <f t="shared" si="275"/>
        <v>16.687999999999921</v>
      </c>
      <c r="K775" s="16">
        <f t="shared" ref="K775:K838" si="297">(E775-MIN($E771:$E775))/(MAX($E771:$E775)-MIN($E771:$E775))</f>
        <v>0</v>
      </c>
      <c r="L775" s="4">
        <f t="shared" ref="L775:L838" si="298">(MAX($E771:$E775)-MIN($E771:$E775))</f>
        <v>82.949999999999818</v>
      </c>
      <c r="M775" s="6">
        <f t="shared" si="278"/>
        <v>0.50147244425746673</v>
      </c>
      <c r="N775" s="4">
        <f t="shared" si="279"/>
        <v>166.38999999999942</v>
      </c>
      <c r="O775" s="6">
        <f t="shared" si="280"/>
        <v>0.50147244425746673</v>
      </c>
      <c r="P775" s="4">
        <f t="shared" si="281"/>
        <v>166.38999999999942</v>
      </c>
      <c r="Q775" s="13"/>
      <c r="R775" s="13"/>
      <c r="S775" s="4">
        <f t="shared" si="296"/>
        <v>21.720000000000255</v>
      </c>
      <c r="T775" s="6">
        <f t="shared" si="276"/>
        <v>0.8533565719093712</v>
      </c>
      <c r="U775" s="4">
        <f t="shared" si="294"/>
        <v>49.180000000000291</v>
      </c>
      <c r="V775" s="6">
        <f t="shared" si="277"/>
        <v>0.42724923372798534</v>
      </c>
      <c r="X775" s="4">
        <f t="shared" si="295"/>
        <v>21.720000000000255</v>
      </c>
      <c r="Z775" s="4">
        <f t="shared" si="285"/>
        <v>49.180000000000291</v>
      </c>
      <c r="AA775" s="4">
        <f t="shared" si="286"/>
        <v>36.829999999999927</v>
      </c>
      <c r="AC775" s="4">
        <f t="shared" si="287"/>
        <v>1.8299999999999272</v>
      </c>
      <c r="AD775" s="4">
        <f t="shared" si="283"/>
        <v>123.28000000000065</v>
      </c>
      <c r="AG775" s="4">
        <f t="shared" si="284"/>
        <v>27.220000000000255</v>
      </c>
      <c r="AH775" s="4">
        <f t="shared" si="288"/>
        <v>53.6899999999996</v>
      </c>
      <c r="AI775" s="4">
        <f t="shared" si="289"/>
        <v>27.220000000000255</v>
      </c>
      <c r="AK775" s="4">
        <f t="shared" si="290"/>
        <v>-27.220000000000255</v>
      </c>
      <c r="AL775" s="4">
        <f t="shared" si="291"/>
        <v>36.829999999999927</v>
      </c>
    </row>
    <row r="776" spans="1:38">
      <c r="A776" s="2">
        <f>Pairs!P776</f>
        <v>41283</v>
      </c>
      <c r="B776" s="5">
        <f>Pairs!Q776</f>
        <v>7713.57</v>
      </c>
      <c r="C776" s="5">
        <f>Pairs!R776</f>
        <v>7734.78</v>
      </c>
      <c r="D776" s="5">
        <f>Pairs!S776</f>
        <v>7688.55</v>
      </c>
      <c r="E776" s="5">
        <f>Pairs!T776</f>
        <v>7720.47</v>
      </c>
      <c r="F776" s="4">
        <f t="shared" si="292"/>
        <v>46.229999999999563</v>
      </c>
      <c r="G776" s="4">
        <f t="shared" si="282"/>
        <v>46.586666666666588</v>
      </c>
      <c r="H776" s="9">
        <f t="shared" si="293"/>
        <v>24.640000000000327</v>
      </c>
      <c r="I776" s="4">
        <f t="shared" si="275"/>
        <v>-11.661999999999898</v>
      </c>
      <c r="K776" s="16">
        <f t="shared" si="297"/>
        <v>0.30593493916066972</v>
      </c>
      <c r="L776" s="4">
        <f t="shared" si="298"/>
        <v>80.539999999999964</v>
      </c>
      <c r="M776" s="6">
        <f t="shared" si="278"/>
        <v>0.64955826672276162</v>
      </c>
      <c r="N776" s="4">
        <f t="shared" si="279"/>
        <v>166.38999999999942</v>
      </c>
      <c r="O776" s="6">
        <f t="shared" si="280"/>
        <v>0.64955826672276162</v>
      </c>
      <c r="P776" s="4">
        <f t="shared" si="281"/>
        <v>166.38999999999942</v>
      </c>
      <c r="Q776" s="13"/>
      <c r="R776" s="13"/>
      <c r="S776" s="4">
        <f t="shared" si="296"/>
        <v>38.949999999999818</v>
      </c>
      <c r="T776" s="6">
        <f t="shared" si="276"/>
        <v>0.46955997588908865</v>
      </c>
      <c r="U776" s="4">
        <f t="shared" si="294"/>
        <v>7.2799999999997453</v>
      </c>
      <c r="V776" s="6">
        <f t="shared" si="277"/>
        <v>-8.7763713080165895E-2</v>
      </c>
      <c r="X776" s="4">
        <f t="shared" si="295"/>
        <v>7.2799999999997453</v>
      </c>
      <c r="Z776" s="4">
        <f t="shared" si="285"/>
        <v>38.949999999999818</v>
      </c>
      <c r="AA776" s="4">
        <f t="shared" si="286"/>
        <v>24.640000000000327</v>
      </c>
      <c r="AC776" s="4">
        <f t="shared" si="287"/>
        <v>-10.359999999999673</v>
      </c>
      <c r="AD776" s="4">
        <f t="shared" si="283"/>
        <v>112.05000000000018</v>
      </c>
      <c r="AG776" s="4">
        <f t="shared" si="284"/>
        <v>21.210000000000036</v>
      </c>
      <c r="AH776" s="4">
        <f t="shared" si="288"/>
        <v>53.6899999999996</v>
      </c>
      <c r="AI776" s="4">
        <f t="shared" si="289"/>
        <v>27.220000000000255</v>
      </c>
      <c r="AK776" s="4">
        <f t="shared" si="290"/>
        <v>24.640000000000327</v>
      </c>
      <c r="AL776" s="4">
        <f t="shared" si="291"/>
        <v>-27.220000000000255</v>
      </c>
    </row>
    <row r="777" spans="1:38">
      <c r="A777" s="2">
        <f>Pairs!P777</f>
        <v>41284</v>
      </c>
      <c r="B777" s="5">
        <f>Pairs!Q777</f>
        <v>7732.14</v>
      </c>
      <c r="C777" s="5">
        <f>Pairs!R777</f>
        <v>7773.69</v>
      </c>
      <c r="D777" s="5">
        <f>Pairs!S777</f>
        <v>7685.08</v>
      </c>
      <c r="E777" s="5">
        <f>Pairs!T777</f>
        <v>7708.47</v>
      </c>
      <c r="F777" s="4">
        <f t="shared" si="292"/>
        <v>88.609999999999673</v>
      </c>
      <c r="G777" s="4">
        <f t="shared" si="282"/>
        <v>50.632499999999936</v>
      </c>
      <c r="H777" s="9">
        <f t="shared" si="293"/>
        <v>-12</v>
      </c>
      <c r="I777" s="4">
        <f t="shared" ref="I777:I840" si="299">AVERAGE(H773:H777)</f>
        <v>-9.5939999999998697</v>
      </c>
      <c r="K777" s="16">
        <f t="shared" si="297"/>
        <v>0.15694065060839749</v>
      </c>
      <c r="L777" s="4">
        <f t="shared" si="298"/>
        <v>80.539999999999964</v>
      </c>
      <c r="M777" s="6">
        <f t="shared" si="278"/>
        <v>0.15238095238095667</v>
      </c>
      <c r="N777" s="4">
        <f t="shared" si="279"/>
        <v>82.949999999999818</v>
      </c>
      <c r="O777" s="6">
        <f t="shared" si="280"/>
        <v>0.57743854798966443</v>
      </c>
      <c r="P777" s="4">
        <f t="shared" si="281"/>
        <v>166.38999999999942</v>
      </c>
      <c r="Q777" s="13"/>
      <c r="R777" s="13"/>
      <c r="S777" s="4">
        <f t="shared" si="296"/>
        <v>53.219999999999345</v>
      </c>
      <c r="T777" s="6">
        <f t="shared" si="276"/>
        <v>0.9667246088899889</v>
      </c>
      <c r="U777" s="4">
        <f t="shared" si="294"/>
        <v>35.390000000000327</v>
      </c>
      <c r="V777" s="6">
        <f t="shared" si="277"/>
        <v>-0.13347405016141053</v>
      </c>
      <c r="X777" s="4">
        <f t="shared" si="295"/>
        <v>35.390000000000327</v>
      </c>
      <c r="Z777" s="4">
        <f t="shared" si="285"/>
        <v>53.219999999999345</v>
      </c>
      <c r="AA777" s="4">
        <f t="shared" si="286"/>
        <v>12</v>
      </c>
      <c r="AC777" s="4">
        <f t="shared" si="287"/>
        <v>-23</v>
      </c>
      <c r="AD777" s="4">
        <f t="shared" si="283"/>
        <v>89.050000000000182</v>
      </c>
      <c r="AG777" s="4">
        <f t="shared" si="284"/>
        <v>41.549999999999272</v>
      </c>
      <c r="AH777" s="4">
        <f t="shared" si="288"/>
        <v>53.6899999999996</v>
      </c>
      <c r="AI777" s="4">
        <f t="shared" si="289"/>
        <v>27.550000000000182</v>
      </c>
      <c r="AK777" s="4">
        <f t="shared" si="290"/>
        <v>-27.550000000000182</v>
      </c>
      <c r="AL777" s="4">
        <f t="shared" si="291"/>
        <v>-27.550000000000182</v>
      </c>
    </row>
    <row r="778" spans="1:38">
      <c r="A778" s="2">
        <f>Pairs!P778</f>
        <v>41285</v>
      </c>
      <c r="B778" s="5">
        <f>Pairs!Q778</f>
        <v>7725.93</v>
      </c>
      <c r="C778" s="5">
        <f>Pairs!R778</f>
        <v>7731.45</v>
      </c>
      <c r="D778" s="5">
        <f>Pairs!S778</f>
        <v>7683.92</v>
      </c>
      <c r="E778" s="5">
        <f>Pairs!T778</f>
        <v>7715.53</v>
      </c>
      <c r="F778" s="4">
        <f t="shared" si="292"/>
        <v>47.529999999999745</v>
      </c>
      <c r="G778" s="4">
        <f t="shared" si="282"/>
        <v>49.835833333333312</v>
      </c>
      <c r="H778" s="9">
        <f t="shared" si="293"/>
        <v>7.0599999999994907</v>
      </c>
      <c r="I778" s="4">
        <f t="shared" si="299"/>
        <v>-12.168000000000029</v>
      </c>
      <c r="K778" s="16">
        <f t="shared" si="297"/>
        <v>0.53489003529730805</v>
      </c>
      <c r="L778" s="4">
        <f t="shared" si="298"/>
        <v>36.829999999999927</v>
      </c>
      <c r="M778" s="6">
        <f t="shared" si="278"/>
        <v>0.244598957039978</v>
      </c>
      <c r="N778" s="4">
        <f t="shared" si="279"/>
        <v>80.539999999999964</v>
      </c>
      <c r="O778" s="6">
        <f t="shared" si="280"/>
        <v>0.61986898251096689</v>
      </c>
      <c r="P778" s="4">
        <f t="shared" si="281"/>
        <v>166.38999999999942</v>
      </c>
      <c r="Q778" s="13"/>
      <c r="R778" s="13"/>
      <c r="S778" s="4">
        <f t="shared" si="296"/>
        <v>22.979999999999563</v>
      </c>
      <c r="T778" s="6">
        <f t="shared" ref="T778:T841" si="300">($C778-MIN($E773:$E777))/(MAX($E773:$E777)-MIN($E773:$E777))</f>
        <v>0.44226471318599336</v>
      </c>
      <c r="U778" s="4">
        <f t="shared" si="294"/>
        <v>24.550000000000182</v>
      </c>
      <c r="V778" s="6">
        <f t="shared" ref="V778:V841" si="301">($D778-MIN($E773:$E777))/(MAX($E773:$E777)-MIN($E773:$E777))</f>
        <v>-0.14787683138812838</v>
      </c>
      <c r="X778" s="4">
        <f t="shared" si="295"/>
        <v>22.979999999999563</v>
      </c>
      <c r="Z778" s="4">
        <f t="shared" si="285"/>
        <v>24.550000000000182</v>
      </c>
      <c r="AA778" s="4">
        <f t="shared" si="286"/>
        <v>7.0599999999994907</v>
      </c>
      <c r="AC778" s="4" t="str">
        <f t="shared" si="287"/>
        <v/>
      </c>
      <c r="AD778" s="4">
        <f t="shared" si="283"/>
        <v>104.39999999999964</v>
      </c>
      <c r="AG778" s="4">
        <f t="shared" si="284"/>
        <v>5.5199999999995271</v>
      </c>
      <c r="AH778" s="4">
        <f t="shared" si="288"/>
        <v>53.6899999999996</v>
      </c>
      <c r="AI778" s="4">
        <f t="shared" si="289"/>
        <v>27.550000000000182</v>
      </c>
      <c r="AK778" s="4">
        <f t="shared" si="290"/>
        <v>7.0599999999994907</v>
      </c>
      <c r="AL778" s="4">
        <f t="shared" si="291"/>
        <v>-7.0599999999994907</v>
      </c>
    </row>
    <row r="779" spans="1:38">
      <c r="A779" s="2">
        <f>Pairs!P779</f>
        <v>41288</v>
      </c>
      <c r="B779" s="5">
        <f>Pairs!Q779</f>
        <v>7737.61</v>
      </c>
      <c r="C779" s="5">
        <f>Pairs!R779</f>
        <v>7785.82</v>
      </c>
      <c r="D779" s="5">
        <f>Pairs!S779</f>
        <v>7702.36</v>
      </c>
      <c r="E779" s="5">
        <f>Pairs!T779</f>
        <v>7729.52</v>
      </c>
      <c r="F779" s="4">
        <f t="shared" si="292"/>
        <v>83.460000000000036</v>
      </c>
      <c r="G779" s="4">
        <f t="shared" si="282"/>
        <v>56.790833333333318</v>
      </c>
      <c r="H779" s="9">
        <f t="shared" si="293"/>
        <v>13.990000000000691</v>
      </c>
      <c r="I779" s="4">
        <f t="shared" si="299"/>
        <v>-0.62799999999988354</v>
      </c>
      <c r="K779" s="16">
        <f t="shared" si="297"/>
        <v>1</v>
      </c>
      <c r="L779" s="4">
        <f t="shared" si="298"/>
        <v>33.690000000000509</v>
      </c>
      <c r="M779" s="6">
        <f t="shared" si="278"/>
        <v>0.41830146511051058</v>
      </c>
      <c r="N779" s="4">
        <f t="shared" si="279"/>
        <v>80.539999999999964</v>
      </c>
      <c r="O779" s="6">
        <f t="shared" si="280"/>
        <v>0.40614828209765624</v>
      </c>
      <c r="P779" s="4">
        <f t="shared" si="281"/>
        <v>82.949999999999818</v>
      </c>
      <c r="Q779" s="13"/>
      <c r="R779" s="13"/>
      <c r="S779" s="4">
        <f t="shared" si="296"/>
        <v>70.289999999999964</v>
      </c>
      <c r="T779" s="6">
        <f t="shared" si="300"/>
        <v>2.4433885419494965</v>
      </c>
      <c r="U779" s="4">
        <f t="shared" si="294"/>
        <v>13.170000000000073</v>
      </c>
      <c r="V779" s="6">
        <f t="shared" si="301"/>
        <v>0.17730111322290953</v>
      </c>
      <c r="X779" s="4">
        <f t="shared" si="295"/>
        <v>13.170000000000073</v>
      </c>
      <c r="Z779" s="4">
        <f t="shared" si="285"/>
        <v>70.289999999999964</v>
      </c>
      <c r="AA779" s="4">
        <f t="shared" si="286"/>
        <v>13.990000000000691</v>
      </c>
      <c r="AC779" s="4">
        <f t="shared" si="287"/>
        <v>-21.009999999999309</v>
      </c>
      <c r="AD779" s="4">
        <f t="shared" si="283"/>
        <v>74.900000000000546</v>
      </c>
      <c r="AG779" s="4">
        <f t="shared" si="284"/>
        <v>35.25</v>
      </c>
      <c r="AH779" s="4">
        <f t="shared" si="288"/>
        <v>41.549999999999272</v>
      </c>
      <c r="AI779" s="4">
        <f t="shared" si="289"/>
        <v>27.550000000000182</v>
      </c>
      <c r="AK779" s="4">
        <f t="shared" si="290"/>
        <v>13.990000000000691</v>
      </c>
      <c r="AL779" s="4">
        <f t="shared" si="291"/>
        <v>-27.550000000000182</v>
      </c>
    </row>
    <row r="780" spans="1:38">
      <c r="A780" s="2">
        <f>Pairs!P780</f>
        <v>41289</v>
      </c>
      <c r="B780" s="5">
        <f>Pairs!Q780</f>
        <v>7704.05</v>
      </c>
      <c r="C780" s="5">
        <f>Pairs!R780</f>
        <v>7735.21</v>
      </c>
      <c r="D780" s="5">
        <f>Pairs!S780</f>
        <v>7635.88</v>
      </c>
      <c r="E780" s="5">
        <f>Pairs!T780</f>
        <v>7675.91</v>
      </c>
      <c r="F780" s="4">
        <f t="shared" si="292"/>
        <v>99.329999999999927</v>
      </c>
      <c r="G780" s="4">
        <f t="shared" si="282"/>
        <v>62.051666666666655</v>
      </c>
      <c r="H780" s="9">
        <f t="shared" si="293"/>
        <v>-53.610000000000582</v>
      </c>
      <c r="I780" s="4">
        <f t="shared" si="299"/>
        <v>-3.9840000000000146</v>
      </c>
      <c r="K780" s="16">
        <f t="shared" si="297"/>
        <v>0</v>
      </c>
      <c r="L780" s="4">
        <f t="shared" si="298"/>
        <v>53.610000000000582</v>
      </c>
      <c r="M780" s="6">
        <f t="shared" ref="M780:M843" si="302">(E780-MIN($E774:$E780))/(MAX($E774:$E780)-MIN($E774:$E780))</f>
        <v>0</v>
      </c>
      <c r="N780" s="4">
        <f t="shared" ref="N780:N843" si="303">MAX($E774:$E780)-MIN($E774:$E780)</f>
        <v>56.75</v>
      </c>
      <c r="O780" s="6">
        <f t="shared" ref="O780:O843" si="304">(E780-MIN($E772:$E780))/(MAX($E772:$E780)-MIN($E772:$E780))</f>
        <v>0</v>
      </c>
      <c r="P780" s="4">
        <f t="shared" ref="P780:P843" si="305">MAX($E772:$E780)-MIN($E772:$E780)</f>
        <v>100.46000000000004</v>
      </c>
      <c r="Q780" s="13"/>
      <c r="R780" s="13"/>
      <c r="S780" s="4">
        <f t="shared" si="296"/>
        <v>5.6899999999995998</v>
      </c>
      <c r="T780" s="6">
        <f t="shared" si="300"/>
        <v>1.1688928465419861</v>
      </c>
      <c r="U780" s="4">
        <f t="shared" si="294"/>
        <v>93.640000000000327</v>
      </c>
      <c r="V780" s="6">
        <f t="shared" si="301"/>
        <v>-1.7794597803502199</v>
      </c>
      <c r="X780" s="4">
        <f t="shared" si="295"/>
        <v>5.6899999999995998</v>
      </c>
      <c r="Z780" s="4">
        <f t="shared" si="285"/>
        <v>93.640000000000327</v>
      </c>
      <c r="AA780" s="4">
        <f t="shared" si="286"/>
        <v>53.610000000000582</v>
      </c>
      <c r="AC780" s="4">
        <f t="shared" si="287"/>
        <v>18.610000000000582</v>
      </c>
      <c r="AD780" s="4">
        <f t="shared" si="283"/>
        <v>93.510000000001128</v>
      </c>
      <c r="AG780" s="4">
        <f t="shared" si="284"/>
        <v>31.159999999999854</v>
      </c>
      <c r="AH780" s="4">
        <f t="shared" si="288"/>
        <v>41.549999999999272</v>
      </c>
      <c r="AI780" s="4">
        <f t="shared" si="289"/>
        <v>31.159999999999854</v>
      </c>
      <c r="AK780" s="4">
        <f t="shared" si="290"/>
        <v>-31.159999999999854</v>
      </c>
      <c r="AL780" s="4">
        <f t="shared" si="291"/>
        <v>53.610000000000582</v>
      </c>
    </row>
    <row r="781" spans="1:38">
      <c r="A781" s="2">
        <f>Pairs!P781</f>
        <v>41290</v>
      </c>
      <c r="B781" s="5">
        <f>Pairs!Q781</f>
        <v>7661.61</v>
      </c>
      <c r="C781" s="5">
        <f>Pairs!R781</f>
        <v>7694.8</v>
      </c>
      <c r="D781" s="5">
        <f>Pairs!S781</f>
        <v>7643.14</v>
      </c>
      <c r="E781" s="5">
        <f>Pairs!T781</f>
        <v>7691.13</v>
      </c>
      <c r="F781" s="4">
        <f t="shared" si="292"/>
        <v>51.659999999999854</v>
      </c>
      <c r="G781" s="4">
        <f t="shared" si="282"/>
        <v>61.124166666666646</v>
      </c>
      <c r="H781" s="9">
        <f t="shared" si="293"/>
        <v>15.220000000000255</v>
      </c>
      <c r="I781" s="4">
        <f t="shared" si="299"/>
        <v>-5.8680000000000287</v>
      </c>
      <c r="K781" s="16">
        <f t="shared" si="297"/>
        <v>0.28390225704159838</v>
      </c>
      <c r="L781" s="4">
        <f t="shared" si="298"/>
        <v>53.610000000000582</v>
      </c>
      <c r="M781" s="6">
        <f t="shared" si="302"/>
        <v>0.28390225704159838</v>
      </c>
      <c r="N781" s="4">
        <f t="shared" si="303"/>
        <v>53.610000000000582</v>
      </c>
      <c r="O781" s="6">
        <f t="shared" si="304"/>
        <v>0.15150308580529812</v>
      </c>
      <c r="P781" s="4">
        <f t="shared" si="305"/>
        <v>100.46000000000004</v>
      </c>
      <c r="Q781" s="13"/>
      <c r="R781" s="13"/>
      <c r="S781" s="4">
        <f t="shared" si="296"/>
        <v>18.890000000000327</v>
      </c>
      <c r="T781" s="6">
        <f t="shared" si="300"/>
        <v>0.35235963439657009</v>
      </c>
      <c r="U781" s="4">
        <f t="shared" si="294"/>
        <v>32.769999999999527</v>
      </c>
      <c r="V781" s="6">
        <f t="shared" si="301"/>
        <v>-0.61126655474723324</v>
      </c>
      <c r="X781" s="4">
        <f t="shared" si="295"/>
        <v>18.890000000000327</v>
      </c>
      <c r="Z781" s="4">
        <f t="shared" si="285"/>
        <v>32.769999999999527</v>
      </c>
      <c r="AA781" s="4">
        <f t="shared" si="286"/>
        <v>15.220000000000255</v>
      </c>
      <c r="AC781" s="4" t="str">
        <f t="shared" si="287"/>
        <v/>
      </c>
      <c r="AD781" s="4">
        <f t="shared" si="283"/>
        <v>-37.87999999999829</v>
      </c>
      <c r="AG781" s="4">
        <f t="shared" si="284"/>
        <v>18.469999999999345</v>
      </c>
      <c r="AH781" s="4">
        <f t="shared" si="288"/>
        <v>41.549999999999272</v>
      </c>
      <c r="AI781" s="4">
        <f t="shared" si="289"/>
        <v>31.159999999999854</v>
      </c>
      <c r="AK781" s="4">
        <f t="shared" si="290"/>
        <v>-31.159999999999854</v>
      </c>
      <c r="AL781" s="4">
        <f t="shared" si="291"/>
        <v>-15.220000000000255</v>
      </c>
    </row>
    <row r="782" spans="1:38">
      <c r="A782" s="2">
        <f>Pairs!P782</f>
        <v>41291</v>
      </c>
      <c r="B782" s="5">
        <f>Pairs!Q782</f>
        <v>7677.28</v>
      </c>
      <c r="C782" s="5">
        <f>Pairs!R782</f>
        <v>7764.03</v>
      </c>
      <c r="D782" s="5">
        <f>Pairs!S782</f>
        <v>7662.43</v>
      </c>
      <c r="E782" s="5">
        <f>Pairs!T782</f>
        <v>7735.46</v>
      </c>
      <c r="F782" s="4">
        <f t="shared" si="292"/>
        <v>101.59999999999945</v>
      </c>
      <c r="G782" s="4">
        <f t="shared" si="282"/>
        <v>69.590833333333265</v>
      </c>
      <c r="H782" s="9">
        <f t="shared" si="293"/>
        <v>44.329999999999927</v>
      </c>
      <c r="I782" s="4">
        <f t="shared" si="299"/>
        <v>5.3979999999999562</v>
      </c>
      <c r="K782" s="16">
        <f t="shared" si="297"/>
        <v>1</v>
      </c>
      <c r="L782" s="4">
        <f t="shared" si="298"/>
        <v>59.550000000000182</v>
      </c>
      <c r="M782" s="6">
        <f t="shared" si="302"/>
        <v>1</v>
      </c>
      <c r="N782" s="4">
        <f t="shared" si="303"/>
        <v>59.550000000000182</v>
      </c>
      <c r="O782" s="6">
        <f t="shared" si="304"/>
        <v>1</v>
      </c>
      <c r="P782" s="4">
        <f t="shared" si="305"/>
        <v>59.550000000000182</v>
      </c>
      <c r="Q782" s="13"/>
      <c r="R782" s="13"/>
      <c r="S782" s="4">
        <f t="shared" si="296"/>
        <v>72.899999999999636</v>
      </c>
      <c r="T782" s="6">
        <f t="shared" si="300"/>
        <v>1.6437231859727464</v>
      </c>
      <c r="U782" s="4">
        <f t="shared" si="294"/>
        <v>28.699999999999818</v>
      </c>
      <c r="V782" s="6">
        <f t="shared" si="301"/>
        <v>-0.25144562581606822</v>
      </c>
      <c r="X782" s="4">
        <f t="shared" si="295"/>
        <v>28.699999999999818</v>
      </c>
      <c r="Z782" s="4">
        <f t="shared" si="285"/>
        <v>72.899999999999636</v>
      </c>
      <c r="AA782" s="4">
        <f t="shared" si="286"/>
        <v>44.329999999999927</v>
      </c>
      <c r="AC782" s="4">
        <f t="shared" si="287"/>
        <v>9.3299999999999272</v>
      </c>
      <c r="AD782" s="4">
        <f t="shared" si="283"/>
        <v>-15.889999999998508</v>
      </c>
      <c r="AG782" s="4">
        <f t="shared" si="284"/>
        <v>14.849999999999454</v>
      </c>
      <c r="AH782" s="4">
        <f t="shared" si="288"/>
        <v>41.549999999999272</v>
      </c>
      <c r="AI782" s="4">
        <f t="shared" si="289"/>
        <v>31.159999999999854</v>
      </c>
      <c r="AK782" s="4">
        <f t="shared" si="290"/>
        <v>44.329999999999927</v>
      </c>
      <c r="AL782" s="4">
        <f t="shared" si="291"/>
        <v>-31.159999999999854</v>
      </c>
    </row>
    <row r="783" spans="1:38">
      <c r="A783" s="2">
        <f>Pairs!P783</f>
        <v>41292</v>
      </c>
      <c r="B783" s="5">
        <f>Pairs!Q783</f>
        <v>7747.13</v>
      </c>
      <c r="C783" s="5">
        <f>Pairs!R783</f>
        <v>7753.49</v>
      </c>
      <c r="D783" s="5">
        <f>Pairs!S783</f>
        <v>7702.23</v>
      </c>
      <c r="E783" s="5">
        <f>Pairs!T783</f>
        <v>7702.23</v>
      </c>
      <c r="F783" s="4">
        <f t="shared" si="292"/>
        <v>51.260000000000218</v>
      </c>
      <c r="G783" s="4">
        <f t="shared" ref="G783:G846" si="306">AVERAGE(F772:F783)</f>
        <v>65.489166666666662</v>
      </c>
      <c r="H783" s="9">
        <f t="shared" si="293"/>
        <v>-33.230000000000473</v>
      </c>
      <c r="I783" s="4">
        <f t="shared" si="299"/>
        <v>-2.6600000000000366</v>
      </c>
      <c r="K783" s="16">
        <f t="shared" si="297"/>
        <v>0.4419815281276176</v>
      </c>
      <c r="L783" s="4">
        <f t="shared" si="298"/>
        <v>59.550000000000182</v>
      </c>
      <c r="M783" s="6">
        <f t="shared" si="302"/>
        <v>0.4419815281276176</v>
      </c>
      <c r="N783" s="4">
        <f t="shared" si="303"/>
        <v>59.550000000000182</v>
      </c>
      <c r="O783" s="6">
        <f t="shared" si="304"/>
        <v>0.4419815281276176</v>
      </c>
      <c r="P783" s="4">
        <f t="shared" si="305"/>
        <v>59.550000000000182</v>
      </c>
      <c r="Q783" s="13"/>
      <c r="R783" s="13"/>
      <c r="S783" s="4">
        <f t="shared" si="296"/>
        <v>18.029999999999745</v>
      </c>
      <c r="T783" s="6">
        <f t="shared" si="300"/>
        <v>1.302770780856418</v>
      </c>
      <c r="U783" s="4">
        <f t="shared" si="294"/>
        <v>33.230000000000473</v>
      </c>
      <c r="V783" s="6">
        <f t="shared" si="301"/>
        <v>0.4419815281276176</v>
      </c>
      <c r="X783" s="4">
        <f t="shared" si="295"/>
        <v>18.029999999999745</v>
      </c>
      <c r="Z783" s="4">
        <f t="shared" si="285"/>
        <v>33.230000000000473</v>
      </c>
      <c r="AA783" s="4">
        <f t="shared" si="286"/>
        <v>33.230000000000473</v>
      </c>
      <c r="AC783" s="4" t="str">
        <f t="shared" si="287"/>
        <v/>
      </c>
      <c r="AD783" s="4">
        <f t="shared" si="283"/>
        <v>-15.889999999998508</v>
      </c>
      <c r="AG783" s="4">
        <f t="shared" si="284"/>
        <v>6.3599999999996726</v>
      </c>
      <c r="AH783" s="4">
        <f t="shared" si="288"/>
        <v>41.549999999999272</v>
      </c>
      <c r="AI783" s="4">
        <f t="shared" si="289"/>
        <v>31.159999999999854</v>
      </c>
      <c r="AK783" s="4">
        <f t="shared" si="290"/>
        <v>-31.159999999999854</v>
      </c>
      <c r="AL783" s="4">
        <f t="shared" si="291"/>
        <v>33.230000000000473</v>
      </c>
    </row>
    <row r="784" spans="1:38">
      <c r="A784" s="2">
        <f>Pairs!P784</f>
        <v>41295</v>
      </c>
      <c r="B784" s="5">
        <f>Pairs!Q784</f>
        <v>7727.77</v>
      </c>
      <c r="C784" s="5">
        <f>Pairs!R784</f>
        <v>7749.82</v>
      </c>
      <c r="D784" s="5">
        <f>Pairs!S784</f>
        <v>7719.02</v>
      </c>
      <c r="E784" s="5">
        <f>Pairs!T784</f>
        <v>7748.86</v>
      </c>
      <c r="F784" s="4">
        <f t="shared" si="292"/>
        <v>30.799999999999272</v>
      </c>
      <c r="G784" s="4">
        <f t="shared" si="306"/>
        <v>64.802499999999853</v>
      </c>
      <c r="H784" s="9">
        <f t="shared" si="293"/>
        <v>46.630000000000109</v>
      </c>
      <c r="I784" s="4">
        <f t="shared" si="299"/>
        <v>3.8679999999998471</v>
      </c>
      <c r="K784" s="16">
        <f t="shared" si="297"/>
        <v>1</v>
      </c>
      <c r="L784" s="4">
        <f t="shared" si="298"/>
        <v>72.949999999999818</v>
      </c>
      <c r="M784" s="6">
        <f t="shared" si="302"/>
        <v>1</v>
      </c>
      <c r="N784" s="4">
        <f t="shared" si="303"/>
        <v>72.949999999999818</v>
      </c>
      <c r="O784" s="6">
        <f t="shared" si="304"/>
        <v>1</v>
      </c>
      <c r="P784" s="4">
        <f t="shared" si="305"/>
        <v>72.949999999999818</v>
      </c>
      <c r="Q784" s="13"/>
      <c r="R784" s="13"/>
      <c r="S784" s="4">
        <f t="shared" si="296"/>
        <v>47.590000000000146</v>
      </c>
      <c r="T784" s="6">
        <f t="shared" si="300"/>
        <v>1.2411418975650652</v>
      </c>
      <c r="U784" s="4">
        <f t="shared" si="294"/>
        <v>-16.790000000000873</v>
      </c>
      <c r="V784" s="6">
        <f t="shared" si="301"/>
        <v>0.72392947103275318</v>
      </c>
      <c r="X784" s="4">
        <f t="shared" si="295"/>
        <v>-16.790000000000873</v>
      </c>
      <c r="Z784" s="4">
        <f t="shared" si="285"/>
        <v>47.590000000000146</v>
      </c>
      <c r="AA784" s="4">
        <f t="shared" si="286"/>
        <v>46.630000000000109</v>
      </c>
      <c r="AC784" s="4">
        <f t="shared" si="287"/>
        <v>11.630000000000109</v>
      </c>
      <c r="AD784" s="4">
        <f t="shared" ref="AD784:AD847" si="307">SUM(AC775:AC784)</f>
        <v>-12.969999999998436</v>
      </c>
      <c r="AG784" s="4">
        <f t="shared" si="284"/>
        <v>8.75</v>
      </c>
      <c r="AH784" s="4">
        <f t="shared" si="288"/>
        <v>41.549999999999272</v>
      </c>
      <c r="AI784" s="4">
        <f t="shared" si="289"/>
        <v>31.159999999999854</v>
      </c>
      <c r="AK784" s="4">
        <f t="shared" si="290"/>
        <v>46.630000000000109</v>
      </c>
      <c r="AL784" s="4">
        <f t="shared" si="291"/>
        <v>-31.159999999999854</v>
      </c>
    </row>
    <row r="785" spans="1:38">
      <c r="A785" s="2">
        <f>Pairs!P785</f>
        <v>41296</v>
      </c>
      <c r="B785" s="5">
        <f>Pairs!Q785</f>
        <v>7741.88</v>
      </c>
      <c r="C785" s="5">
        <f>Pairs!R785</f>
        <v>7746.91</v>
      </c>
      <c r="D785" s="5">
        <f>Pairs!S785</f>
        <v>7634.26</v>
      </c>
      <c r="E785" s="5">
        <f>Pairs!T785</f>
        <v>7696.21</v>
      </c>
      <c r="F785" s="4">
        <f t="shared" si="292"/>
        <v>112.64999999999964</v>
      </c>
      <c r="G785" s="4">
        <f t="shared" si="306"/>
        <v>69.846666666666508</v>
      </c>
      <c r="H785" s="9">
        <f t="shared" si="293"/>
        <v>-52.649999999999636</v>
      </c>
      <c r="I785" s="4">
        <f t="shared" si="299"/>
        <v>4.060000000000036</v>
      </c>
      <c r="K785" s="16">
        <f t="shared" si="297"/>
        <v>8.7995842716091552E-2</v>
      </c>
      <c r="L785" s="4">
        <f t="shared" si="298"/>
        <v>57.729999999999563</v>
      </c>
      <c r="M785" s="6">
        <f t="shared" si="302"/>
        <v>0.2782727895819086</v>
      </c>
      <c r="N785" s="4">
        <f t="shared" si="303"/>
        <v>72.949999999999818</v>
      </c>
      <c r="O785" s="6">
        <f t="shared" si="304"/>
        <v>0.2782727895819086</v>
      </c>
      <c r="P785" s="4">
        <f t="shared" si="305"/>
        <v>72.949999999999818</v>
      </c>
      <c r="Q785" s="13"/>
      <c r="R785" s="13"/>
      <c r="S785" s="4">
        <f t="shared" si="296"/>
        <v>-1.9499999999998181</v>
      </c>
      <c r="T785" s="6">
        <f t="shared" si="300"/>
        <v>0.97326936257711005</v>
      </c>
      <c r="U785" s="4">
        <f t="shared" si="294"/>
        <v>114.59999999999945</v>
      </c>
      <c r="V785" s="6">
        <f t="shared" si="301"/>
        <v>-0.57093899931459546</v>
      </c>
      <c r="X785" s="4">
        <f t="shared" si="295"/>
        <v>-1.9499999999998181</v>
      </c>
      <c r="Z785" s="4">
        <f t="shared" si="285"/>
        <v>114.59999999999945</v>
      </c>
      <c r="AA785" s="4">
        <f t="shared" si="286"/>
        <v>52.649999999999636</v>
      </c>
      <c r="AC785" s="4">
        <f t="shared" si="287"/>
        <v>17.649999999999636</v>
      </c>
      <c r="AD785" s="4">
        <f t="shared" si="307"/>
        <v>2.8500000000012733</v>
      </c>
      <c r="AG785" s="4">
        <f t="shared" si="284"/>
        <v>5.0299999999997453</v>
      </c>
      <c r="AH785" s="4">
        <f t="shared" si="288"/>
        <v>41.549999999999272</v>
      </c>
      <c r="AI785" s="4">
        <f t="shared" si="289"/>
        <v>31.159999999999854</v>
      </c>
      <c r="AK785" s="4">
        <f t="shared" si="290"/>
        <v>-31.159999999999854</v>
      </c>
      <c r="AL785" s="4">
        <f t="shared" si="291"/>
        <v>52.649999999999636</v>
      </c>
    </row>
    <row r="786" spans="1:38">
      <c r="A786" s="2">
        <f>Pairs!P786</f>
        <v>41297</v>
      </c>
      <c r="B786" s="5">
        <f>Pairs!Q786</f>
        <v>7702.92</v>
      </c>
      <c r="C786" s="5">
        <f>Pairs!R786</f>
        <v>7731.63</v>
      </c>
      <c r="D786" s="5">
        <f>Pairs!S786</f>
        <v>7684.84</v>
      </c>
      <c r="E786" s="5">
        <f>Pairs!T786</f>
        <v>7707.54</v>
      </c>
      <c r="F786" s="4">
        <f t="shared" si="292"/>
        <v>46.789999999999964</v>
      </c>
      <c r="G786" s="4">
        <f t="shared" si="306"/>
        <v>69.234999999999829</v>
      </c>
      <c r="H786" s="9">
        <f t="shared" si="293"/>
        <v>11.329999999999927</v>
      </c>
      <c r="I786" s="4">
        <f t="shared" si="299"/>
        <v>3.2819999999999707</v>
      </c>
      <c r="K786" s="16">
        <f t="shared" si="297"/>
        <v>0.21519468186134863</v>
      </c>
      <c r="L786" s="4">
        <f t="shared" si="298"/>
        <v>52.649999999999636</v>
      </c>
      <c r="M786" s="6">
        <f t="shared" si="302"/>
        <v>0.43358464701850841</v>
      </c>
      <c r="N786" s="4">
        <f t="shared" si="303"/>
        <v>72.949999999999818</v>
      </c>
      <c r="O786" s="6">
        <f t="shared" si="304"/>
        <v>0.43358464701850841</v>
      </c>
      <c r="P786" s="4">
        <f t="shared" si="305"/>
        <v>72.949999999999818</v>
      </c>
      <c r="Q786" s="13"/>
      <c r="R786" s="13"/>
      <c r="S786" s="4">
        <f t="shared" si="296"/>
        <v>35.420000000000073</v>
      </c>
      <c r="T786" s="6">
        <f t="shared" si="300"/>
        <v>0.70154165944916513</v>
      </c>
      <c r="U786" s="4">
        <f t="shared" si="294"/>
        <v>11.369999999999891</v>
      </c>
      <c r="V786" s="6">
        <f t="shared" si="301"/>
        <v>-0.10895548241815367</v>
      </c>
      <c r="X786" s="4">
        <f t="shared" si="295"/>
        <v>11.369999999999891</v>
      </c>
      <c r="Z786" s="4">
        <f t="shared" si="285"/>
        <v>35.420000000000073</v>
      </c>
      <c r="AA786" s="4">
        <f t="shared" si="286"/>
        <v>11.329999999999927</v>
      </c>
      <c r="AC786" s="4">
        <f t="shared" si="287"/>
        <v>-23.670000000000073</v>
      </c>
      <c r="AD786" s="4">
        <f t="shared" si="307"/>
        <v>-10.459999999999127</v>
      </c>
      <c r="AG786" s="4">
        <f t="shared" ref="AG786:AG849" si="308">IF(C786-B786&gt;B786-D786,B786-D786,C786-B786)</f>
        <v>18.079999999999927</v>
      </c>
      <c r="AH786" s="4">
        <f t="shared" si="288"/>
        <v>41.549999999999272</v>
      </c>
      <c r="AI786" s="4">
        <f t="shared" si="289"/>
        <v>31.159999999999854</v>
      </c>
      <c r="AK786" s="4">
        <f t="shared" si="290"/>
        <v>11.329999999999927</v>
      </c>
      <c r="AL786" s="4">
        <f t="shared" si="291"/>
        <v>-31.159999999999854</v>
      </c>
    </row>
    <row r="787" spans="1:38">
      <c r="A787" s="2">
        <f>Pairs!P787</f>
        <v>41298</v>
      </c>
      <c r="B787" s="5">
        <f>Pairs!Q787</f>
        <v>7700.53</v>
      </c>
      <c r="C787" s="5">
        <f>Pairs!R787</f>
        <v>7753.3</v>
      </c>
      <c r="D787" s="5">
        <f>Pairs!S787</f>
        <v>7661.96</v>
      </c>
      <c r="E787" s="5">
        <f>Pairs!T787</f>
        <v>7748.13</v>
      </c>
      <c r="F787" s="4">
        <f t="shared" si="292"/>
        <v>91.340000000000146</v>
      </c>
      <c r="G787" s="4">
        <f t="shared" si="306"/>
        <v>70.938333333333119</v>
      </c>
      <c r="H787" s="9">
        <f t="shared" si="293"/>
        <v>40.590000000000146</v>
      </c>
      <c r="I787" s="4">
        <f t="shared" si="299"/>
        <v>2.5340000000000145</v>
      </c>
      <c r="K787" s="16">
        <f t="shared" si="297"/>
        <v>0.98613485280152768</v>
      </c>
      <c r="L787" s="4">
        <f t="shared" si="298"/>
        <v>52.649999999999636</v>
      </c>
      <c r="M787" s="6">
        <f t="shared" si="302"/>
        <v>0.9873549281136399</v>
      </c>
      <c r="N787" s="4">
        <f t="shared" si="303"/>
        <v>57.729999999999563</v>
      </c>
      <c r="O787" s="6">
        <f t="shared" si="304"/>
        <v>0.98999314599041033</v>
      </c>
      <c r="P787" s="4">
        <f t="shared" si="305"/>
        <v>72.949999999999818</v>
      </c>
      <c r="Q787" s="13"/>
      <c r="R787" s="13"/>
      <c r="S787" s="4">
        <f t="shared" si="296"/>
        <v>45.760000000000218</v>
      </c>
      <c r="T787" s="6">
        <f t="shared" si="300"/>
        <v>1.0843304843304946</v>
      </c>
      <c r="U787" s="4">
        <f t="shared" si="294"/>
        <v>45.579999999999927</v>
      </c>
      <c r="V787" s="6">
        <f t="shared" si="301"/>
        <v>-0.65052231718898834</v>
      </c>
      <c r="X787" s="4">
        <f t="shared" si="295"/>
        <v>45.579999999999927</v>
      </c>
      <c r="Z787" s="4">
        <f t="shared" si="285"/>
        <v>45.760000000000218</v>
      </c>
      <c r="AA787" s="4">
        <f t="shared" si="286"/>
        <v>40.590000000000146</v>
      </c>
      <c r="AC787" s="4">
        <f t="shared" si="287"/>
        <v>5.5900000000001455</v>
      </c>
      <c r="AD787" s="4">
        <f t="shared" si="307"/>
        <v>18.130000000001019</v>
      </c>
      <c r="AG787" s="4">
        <f t="shared" si="308"/>
        <v>38.569999999999709</v>
      </c>
      <c r="AH787" s="4">
        <f t="shared" si="288"/>
        <v>41.549999999999272</v>
      </c>
      <c r="AI787" s="4">
        <f t="shared" si="289"/>
        <v>31.159999999999854</v>
      </c>
      <c r="AK787" s="4">
        <f t="shared" si="290"/>
        <v>-31.159999999999854</v>
      </c>
      <c r="AL787" s="4">
        <f t="shared" si="291"/>
        <v>-31.159999999999854</v>
      </c>
    </row>
    <row r="788" spans="1:38">
      <c r="A788" s="2">
        <f>Pairs!P788</f>
        <v>41299</v>
      </c>
      <c r="B788" s="5">
        <f>Pairs!Q788</f>
        <v>7746.78</v>
      </c>
      <c r="C788" s="5">
        <f>Pairs!R788</f>
        <v>7865.16</v>
      </c>
      <c r="D788" s="5">
        <f>Pairs!S788</f>
        <v>7743.19</v>
      </c>
      <c r="E788" s="5">
        <f>Pairs!T788</f>
        <v>7857.97</v>
      </c>
      <c r="F788" s="4">
        <f t="shared" si="292"/>
        <v>121.97000000000025</v>
      </c>
      <c r="G788" s="4">
        <f t="shared" si="306"/>
        <v>77.249999999999844</v>
      </c>
      <c r="H788" s="9">
        <f t="shared" si="293"/>
        <v>109.84000000000015</v>
      </c>
      <c r="I788" s="4">
        <f t="shared" si="299"/>
        <v>31.148000000000138</v>
      </c>
      <c r="K788" s="16">
        <f t="shared" si="297"/>
        <v>1</v>
      </c>
      <c r="L788" s="4">
        <f t="shared" si="298"/>
        <v>161.76000000000022</v>
      </c>
      <c r="M788" s="6">
        <f t="shared" si="302"/>
        <v>1</v>
      </c>
      <c r="N788" s="4">
        <f t="shared" si="303"/>
        <v>161.76000000000022</v>
      </c>
      <c r="O788" s="6">
        <f t="shared" si="304"/>
        <v>1</v>
      </c>
      <c r="P788" s="4">
        <f t="shared" si="305"/>
        <v>182.0600000000004</v>
      </c>
      <c r="Q788" s="13"/>
      <c r="R788" s="13"/>
      <c r="S788" s="4">
        <f t="shared" si="296"/>
        <v>117.02999999999975</v>
      </c>
      <c r="T788" s="6">
        <f t="shared" si="300"/>
        <v>3.2089268755935612</v>
      </c>
      <c r="U788" s="4">
        <f t="shared" si="294"/>
        <v>4.9400000000005093</v>
      </c>
      <c r="V788" s="6">
        <f t="shared" si="301"/>
        <v>0.89230769230769014</v>
      </c>
      <c r="X788" s="4">
        <f t="shared" si="295"/>
        <v>4.9400000000005093</v>
      </c>
      <c r="Z788" s="4">
        <f t="shared" ref="Z788:Z851" si="309">MAX(S788,U788)</f>
        <v>117.02999999999975</v>
      </c>
      <c r="AA788" s="4">
        <f t="shared" ref="AA788:AA851" si="310">ABS(H788)</f>
        <v>109.84000000000015</v>
      </c>
      <c r="AC788" s="4">
        <f t="shared" si="287"/>
        <v>74.840000000000146</v>
      </c>
      <c r="AD788" s="4">
        <f t="shared" si="307"/>
        <v>92.970000000001164</v>
      </c>
      <c r="AG788" s="4">
        <f t="shared" si="308"/>
        <v>3.5900000000001455</v>
      </c>
      <c r="AH788" s="4">
        <f t="shared" si="288"/>
        <v>41.549999999999272</v>
      </c>
      <c r="AI788" s="4">
        <f t="shared" si="289"/>
        <v>31.159999999999854</v>
      </c>
      <c r="AK788" s="4">
        <f t="shared" si="290"/>
        <v>109.84000000000015</v>
      </c>
      <c r="AL788" s="4">
        <f t="shared" si="291"/>
        <v>-31.159999999999854</v>
      </c>
    </row>
    <row r="789" spans="1:38">
      <c r="A789" s="2">
        <f>Pairs!P789</f>
        <v>41302</v>
      </c>
      <c r="B789" s="5">
        <f>Pairs!Q789</f>
        <v>7859.83</v>
      </c>
      <c r="C789" s="5">
        <f>Pairs!R789</f>
        <v>7871.79</v>
      </c>
      <c r="D789" s="5">
        <f>Pairs!S789</f>
        <v>7831.72</v>
      </c>
      <c r="E789" s="5">
        <f>Pairs!T789</f>
        <v>7833</v>
      </c>
      <c r="F789" s="4">
        <f t="shared" si="292"/>
        <v>40.069999999999709</v>
      </c>
      <c r="G789" s="4">
        <f t="shared" si="306"/>
        <v>73.204999999999856</v>
      </c>
      <c r="H789" s="9">
        <f t="shared" si="293"/>
        <v>-24.970000000000255</v>
      </c>
      <c r="I789" s="4">
        <f t="shared" si="299"/>
        <v>16.828000000000067</v>
      </c>
      <c r="K789" s="16">
        <f t="shared" si="297"/>
        <v>0.84563550939663568</v>
      </c>
      <c r="L789" s="4">
        <f t="shared" si="298"/>
        <v>161.76000000000022</v>
      </c>
      <c r="M789" s="6">
        <f t="shared" si="302"/>
        <v>0.84563550939663568</v>
      </c>
      <c r="N789" s="4">
        <f t="shared" si="303"/>
        <v>161.76000000000022</v>
      </c>
      <c r="O789" s="6">
        <f t="shared" si="304"/>
        <v>0.85033565092303864</v>
      </c>
      <c r="P789" s="4">
        <f t="shared" si="305"/>
        <v>166.84000000000015</v>
      </c>
      <c r="Q789" s="13"/>
      <c r="R789" s="13"/>
      <c r="S789" s="4">
        <f t="shared" si="296"/>
        <v>13.819999999999709</v>
      </c>
      <c r="T789" s="6">
        <f t="shared" si="300"/>
        <v>1.0854352126607301</v>
      </c>
      <c r="U789" s="4">
        <f t="shared" si="294"/>
        <v>26.25</v>
      </c>
      <c r="V789" s="6">
        <f t="shared" si="301"/>
        <v>0.83772255192878364</v>
      </c>
      <c r="X789" s="4">
        <f t="shared" si="295"/>
        <v>13.819999999999709</v>
      </c>
      <c r="Z789" s="4">
        <f t="shared" si="309"/>
        <v>26.25</v>
      </c>
      <c r="AA789" s="4">
        <f t="shared" si="310"/>
        <v>24.970000000000255</v>
      </c>
      <c r="AC789" s="4" t="str">
        <f t="shared" si="287"/>
        <v/>
      </c>
      <c r="AD789" s="4">
        <f t="shared" si="307"/>
        <v>113.98000000000047</v>
      </c>
      <c r="AG789" s="4">
        <f t="shared" si="308"/>
        <v>11.960000000000036</v>
      </c>
      <c r="AH789" s="4">
        <f t="shared" si="288"/>
        <v>41.549999999999272</v>
      </c>
      <c r="AI789" s="4">
        <f t="shared" si="289"/>
        <v>31.159999999999854</v>
      </c>
      <c r="AK789" s="4">
        <f t="shared" si="290"/>
        <v>-24.970000000000255</v>
      </c>
      <c r="AL789" s="4">
        <f t="shared" si="291"/>
        <v>24.970000000000255</v>
      </c>
    </row>
    <row r="790" spans="1:38">
      <c r="A790" s="2">
        <f>Pairs!P790</f>
        <v>41303</v>
      </c>
      <c r="B790" s="5">
        <f>Pairs!Q790</f>
        <v>7841.96</v>
      </c>
      <c r="C790" s="5">
        <f>Pairs!R790</f>
        <v>7857.14</v>
      </c>
      <c r="D790" s="5">
        <f>Pairs!S790</f>
        <v>7800.12</v>
      </c>
      <c r="E790" s="5">
        <f>Pairs!T790</f>
        <v>7848.57</v>
      </c>
      <c r="F790" s="4">
        <f t="shared" si="292"/>
        <v>57.020000000000437</v>
      </c>
      <c r="G790" s="4">
        <f t="shared" si="306"/>
        <v>73.995833333333238</v>
      </c>
      <c r="H790" s="9">
        <f t="shared" si="293"/>
        <v>15.569999999999709</v>
      </c>
      <c r="I790" s="4">
        <f t="shared" si="299"/>
        <v>30.471999999999934</v>
      </c>
      <c r="K790" s="16">
        <f t="shared" si="297"/>
        <v>0.93751246426909174</v>
      </c>
      <c r="L790" s="4">
        <f t="shared" si="298"/>
        <v>150.43000000000029</v>
      </c>
      <c r="M790" s="6">
        <f t="shared" si="302"/>
        <v>0.94188921859544672</v>
      </c>
      <c r="N790" s="4">
        <f t="shared" si="303"/>
        <v>161.76000000000022</v>
      </c>
      <c r="O790" s="6">
        <f t="shared" si="304"/>
        <v>0.94188921859544672</v>
      </c>
      <c r="P790" s="4">
        <f t="shared" si="305"/>
        <v>161.76000000000022</v>
      </c>
      <c r="Q790" s="13"/>
      <c r="R790" s="13"/>
      <c r="S790" s="4">
        <f t="shared" si="296"/>
        <v>24.140000000000327</v>
      </c>
      <c r="T790" s="6">
        <f t="shared" si="300"/>
        <v>0.99486894164193918</v>
      </c>
      <c r="U790" s="4">
        <f t="shared" si="294"/>
        <v>32.880000000000109</v>
      </c>
      <c r="V790" s="6">
        <f t="shared" si="301"/>
        <v>0.64237141444114565</v>
      </c>
      <c r="X790" s="4">
        <f t="shared" si="295"/>
        <v>24.140000000000327</v>
      </c>
      <c r="Z790" s="4">
        <f t="shared" si="309"/>
        <v>32.880000000000109</v>
      </c>
      <c r="AA790" s="4">
        <f t="shared" si="310"/>
        <v>15.569999999999709</v>
      </c>
      <c r="AC790" s="4" t="str">
        <f t="shared" si="287"/>
        <v/>
      </c>
      <c r="AD790" s="4">
        <f t="shared" si="307"/>
        <v>95.369999999999891</v>
      </c>
      <c r="AG790" s="4">
        <f t="shared" si="308"/>
        <v>15.180000000000291</v>
      </c>
      <c r="AH790" s="4">
        <f t="shared" si="288"/>
        <v>41.549999999999272</v>
      </c>
      <c r="AI790" s="4">
        <f t="shared" si="289"/>
        <v>27.550000000000182</v>
      </c>
      <c r="AK790" s="4">
        <f t="shared" si="290"/>
        <v>-27.550000000000182</v>
      </c>
      <c r="AL790" s="4">
        <f t="shared" si="291"/>
        <v>-15.569999999999709</v>
      </c>
    </row>
    <row r="791" spans="1:38">
      <c r="A791" s="2">
        <f>Pairs!P791</f>
        <v>41304</v>
      </c>
      <c r="B791" s="5">
        <f>Pairs!Q791</f>
        <v>7855.68</v>
      </c>
      <c r="C791" s="5">
        <f>Pairs!R791</f>
        <v>7863.35</v>
      </c>
      <c r="D791" s="5">
        <f>Pairs!S791</f>
        <v>7775.03</v>
      </c>
      <c r="E791" s="5">
        <f>Pairs!T791</f>
        <v>7811.31</v>
      </c>
      <c r="F791" s="4">
        <f t="shared" si="292"/>
        <v>88.320000000000618</v>
      </c>
      <c r="G791" s="4">
        <f t="shared" si="306"/>
        <v>74.400833333333296</v>
      </c>
      <c r="H791" s="9">
        <f t="shared" si="293"/>
        <v>-37.259999999999309</v>
      </c>
      <c r="I791" s="4">
        <f t="shared" si="299"/>
        <v>20.754000000000087</v>
      </c>
      <c r="K791" s="16">
        <f t="shared" si="297"/>
        <v>0.57520029133284967</v>
      </c>
      <c r="L791" s="4">
        <f t="shared" si="298"/>
        <v>109.84000000000015</v>
      </c>
      <c r="M791" s="6">
        <f t="shared" si="302"/>
        <v>0.71154797230465017</v>
      </c>
      <c r="N791" s="4">
        <f t="shared" si="303"/>
        <v>161.76000000000022</v>
      </c>
      <c r="O791" s="6">
        <f t="shared" si="304"/>
        <v>0.71154797230465017</v>
      </c>
      <c r="P791" s="4">
        <f t="shared" si="305"/>
        <v>161.76000000000022</v>
      </c>
      <c r="Q791" s="13"/>
      <c r="R791" s="13"/>
      <c r="S791" s="4">
        <f t="shared" si="296"/>
        <v>14.780000000000655</v>
      </c>
      <c r="T791" s="6">
        <f t="shared" si="300"/>
        <v>1.0357641427906674</v>
      </c>
      <c r="U791" s="4">
        <f t="shared" si="294"/>
        <v>73.539999999999964</v>
      </c>
      <c r="V791" s="6">
        <f t="shared" si="301"/>
        <v>0.44864721132752544</v>
      </c>
      <c r="X791" s="4">
        <f t="shared" si="295"/>
        <v>14.780000000000655</v>
      </c>
      <c r="Z791" s="4">
        <f t="shared" si="309"/>
        <v>73.539999999999964</v>
      </c>
      <c r="AA791" s="4">
        <f t="shared" si="310"/>
        <v>37.259999999999309</v>
      </c>
      <c r="AC791" s="4">
        <f t="shared" si="287"/>
        <v>2.2599999999993088</v>
      </c>
      <c r="AD791" s="4">
        <f t="shared" si="307"/>
        <v>97.6299999999992</v>
      </c>
      <c r="AG791" s="4">
        <f t="shared" si="308"/>
        <v>7.6700000000000728</v>
      </c>
      <c r="AH791" s="4">
        <f t="shared" si="288"/>
        <v>41.549999999999272</v>
      </c>
      <c r="AI791" s="4">
        <f t="shared" si="289"/>
        <v>27.550000000000182</v>
      </c>
      <c r="AK791" s="4">
        <f t="shared" si="290"/>
        <v>-27.550000000000182</v>
      </c>
      <c r="AL791" s="4">
        <f t="shared" si="291"/>
        <v>37.259999999999309</v>
      </c>
    </row>
    <row r="792" spans="1:38">
      <c r="A792" s="2">
        <f>Pairs!P792</f>
        <v>41305</v>
      </c>
      <c r="B792" s="5">
        <f>Pairs!Q792</f>
        <v>7800.45</v>
      </c>
      <c r="C792" s="5">
        <f>Pairs!R792</f>
        <v>7812.34</v>
      </c>
      <c r="D792" s="5">
        <f>Pairs!S792</f>
        <v>7765.2</v>
      </c>
      <c r="E792" s="5">
        <f>Pairs!T792</f>
        <v>7776.05</v>
      </c>
      <c r="F792" s="4">
        <f t="shared" si="292"/>
        <v>47.140000000000327</v>
      </c>
      <c r="G792" s="4">
        <f t="shared" si="306"/>
        <v>70.051666666666662</v>
      </c>
      <c r="H792" s="9">
        <f t="shared" si="293"/>
        <v>-35.260000000000218</v>
      </c>
      <c r="I792" s="4">
        <f t="shared" si="299"/>
        <v>5.5840000000000147</v>
      </c>
      <c r="K792" s="16">
        <f t="shared" si="297"/>
        <v>0</v>
      </c>
      <c r="L792" s="4">
        <f t="shared" si="298"/>
        <v>81.920000000000073</v>
      </c>
      <c r="M792" s="6">
        <f t="shared" si="302"/>
        <v>0.45542777371534993</v>
      </c>
      <c r="N792" s="4">
        <f t="shared" si="303"/>
        <v>150.43000000000029</v>
      </c>
      <c r="O792" s="6">
        <f t="shared" si="304"/>
        <v>0.49357072205736918</v>
      </c>
      <c r="P792" s="4">
        <f t="shared" si="305"/>
        <v>161.76000000000022</v>
      </c>
      <c r="Q792" s="13"/>
      <c r="R792" s="13"/>
      <c r="S792" s="4">
        <f t="shared" si="296"/>
        <v>1.0299999999997453</v>
      </c>
      <c r="T792" s="6">
        <f t="shared" si="300"/>
        <v>0.58457756737072064</v>
      </c>
      <c r="U792" s="4">
        <f t="shared" si="294"/>
        <v>46.110000000000582</v>
      </c>
      <c r="V792" s="6">
        <f t="shared" si="301"/>
        <v>0.15540786598688716</v>
      </c>
      <c r="X792" s="4">
        <f t="shared" si="295"/>
        <v>1.0299999999997453</v>
      </c>
      <c r="Z792" s="4">
        <f t="shared" si="309"/>
        <v>46.110000000000582</v>
      </c>
      <c r="AA792" s="4">
        <f t="shared" si="310"/>
        <v>35.260000000000218</v>
      </c>
      <c r="AC792" s="4">
        <f t="shared" si="287"/>
        <v>0.26000000000021828</v>
      </c>
      <c r="AD792" s="4">
        <f t="shared" si="307"/>
        <v>88.559999999999491</v>
      </c>
      <c r="AG792" s="4">
        <f t="shared" si="308"/>
        <v>11.890000000000327</v>
      </c>
      <c r="AH792" s="4">
        <f t="shared" si="288"/>
        <v>41.549999999999272</v>
      </c>
      <c r="AI792" s="4">
        <f t="shared" si="289"/>
        <v>27.550000000000182</v>
      </c>
      <c r="AK792" s="4">
        <f t="shared" si="290"/>
        <v>-27.550000000000182</v>
      </c>
      <c r="AL792" s="4">
        <f t="shared" si="291"/>
        <v>35.260000000000218</v>
      </c>
    </row>
    <row r="793" spans="1:38">
      <c r="A793" s="2">
        <f>Pairs!P793</f>
        <v>41306</v>
      </c>
      <c r="B793" s="5">
        <f>Pairs!Q793</f>
        <v>7792.59</v>
      </c>
      <c r="C793" s="5">
        <f>Pairs!R793</f>
        <v>7853.37</v>
      </c>
      <c r="D793" s="5">
        <f>Pairs!S793</f>
        <v>7784.97</v>
      </c>
      <c r="E793" s="5">
        <f>Pairs!T793</f>
        <v>7833.39</v>
      </c>
      <c r="F793" s="4">
        <f t="shared" si="292"/>
        <v>68.399999999999636</v>
      </c>
      <c r="G793" s="4">
        <f t="shared" si="306"/>
        <v>71.446666666666644</v>
      </c>
      <c r="H793" s="9">
        <f t="shared" si="293"/>
        <v>57.340000000000146</v>
      </c>
      <c r="I793" s="4">
        <f t="shared" si="299"/>
        <v>-4.9159999999999853</v>
      </c>
      <c r="K793" s="16">
        <f t="shared" si="297"/>
        <v>0.79067843353558354</v>
      </c>
      <c r="L793" s="4">
        <f t="shared" si="298"/>
        <v>72.519999999999527</v>
      </c>
      <c r="M793" s="6">
        <f t="shared" si="302"/>
        <v>0.77621995630007379</v>
      </c>
      <c r="N793" s="4">
        <f t="shared" si="303"/>
        <v>109.84000000000015</v>
      </c>
      <c r="O793" s="6">
        <f t="shared" si="304"/>
        <v>0.84804648862512433</v>
      </c>
      <c r="P793" s="4">
        <f t="shared" si="305"/>
        <v>161.76000000000022</v>
      </c>
      <c r="Q793" s="13"/>
      <c r="R793" s="13"/>
      <c r="S793" s="4">
        <f t="shared" si="296"/>
        <v>77.319999999999709</v>
      </c>
      <c r="T793" s="6">
        <f t="shared" si="300"/>
        <v>0.94384765624999556</v>
      </c>
      <c r="U793" s="4">
        <f t="shared" si="294"/>
        <v>-8.9200000000000728</v>
      </c>
      <c r="V793" s="6">
        <f t="shared" si="301"/>
        <v>0.10888671875000079</v>
      </c>
      <c r="X793" s="4">
        <f t="shared" si="295"/>
        <v>-8.9200000000000728</v>
      </c>
      <c r="Z793" s="4">
        <f t="shared" si="309"/>
        <v>77.319999999999709</v>
      </c>
      <c r="AA793" s="4">
        <f t="shared" si="310"/>
        <v>57.340000000000146</v>
      </c>
      <c r="AC793" s="4">
        <f t="shared" si="287"/>
        <v>22.340000000000146</v>
      </c>
      <c r="AD793" s="4">
        <f t="shared" si="307"/>
        <v>110.89999999999964</v>
      </c>
      <c r="AG793" s="4">
        <f t="shared" si="308"/>
        <v>7.6199999999998909</v>
      </c>
      <c r="AH793" s="4">
        <f t="shared" si="288"/>
        <v>41.549999999999272</v>
      </c>
      <c r="AI793" s="4">
        <f t="shared" si="289"/>
        <v>27.550000000000182</v>
      </c>
      <c r="AK793" s="4">
        <f t="shared" si="290"/>
        <v>57.340000000000146</v>
      </c>
      <c r="AL793" s="4">
        <f t="shared" si="291"/>
        <v>-27.550000000000182</v>
      </c>
    </row>
    <row r="794" spans="1:38">
      <c r="A794" s="2">
        <f>Pairs!P794</f>
        <v>41309</v>
      </c>
      <c r="B794" s="5">
        <f>Pairs!Q794</f>
        <v>7822.54</v>
      </c>
      <c r="C794" s="5">
        <f>Pairs!R794</f>
        <v>7837.64</v>
      </c>
      <c r="D794" s="5">
        <f>Pairs!S794</f>
        <v>7637.68</v>
      </c>
      <c r="E794" s="5">
        <f>Pairs!T794</f>
        <v>7638.23</v>
      </c>
      <c r="F794" s="4">
        <f t="shared" si="292"/>
        <v>199.96000000000004</v>
      </c>
      <c r="G794" s="4">
        <f t="shared" si="306"/>
        <v>79.643333333333359</v>
      </c>
      <c r="H794" s="9">
        <f t="shared" si="293"/>
        <v>-195.16000000000076</v>
      </c>
      <c r="I794" s="4">
        <f t="shared" si="299"/>
        <v>-38.954000000000086</v>
      </c>
      <c r="K794" s="16">
        <f t="shared" si="297"/>
        <v>0</v>
      </c>
      <c r="L794" s="4">
        <f t="shared" si="298"/>
        <v>210.34000000000015</v>
      </c>
      <c r="M794" s="6">
        <f t="shared" si="302"/>
        <v>0</v>
      </c>
      <c r="N794" s="4">
        <f t="shared" si="303"/>
        <v>219.74000000000069</v>
      </c>
      <c r="O794" s="6">
        <f t="shared" si="304"/>
        <v>0</v>
      </c>
      <c r="P794" s="4">
        <f t="shared" si="305"/>
        <v>219.74000000000069</v>
      </c>
      <c r="Q794" s="13"/>
      <c r="R794" s="13"/>
      <c r="S794" s="4">
        <f t="shared" si="296"/>
        <v>4.25</v>
      </c>
      <c r="T794" s="6">
        <f t="shared" si="300"/>
        <v>0.84928295642582108</v>
      </c>
      <c r="U794" s="4">
        <f t="shared" si="294"/>
        <v>195.71000000000004</v>
      </c>
      <c r="V794" s="6">
        <f t="shared" si="301"/>
        <v>-1.9080253723110976</v>
      </c>
      <c r="X794" s="4">
        <f t="shared" si="295"/>
        <v>4.25</v>
      </c>
      <c r="Z794" s="4">
        <f t="shared" si="309"/>
        <v>195.71000000000004</v>
      </c>
      <c r="AA794" s="4">
        <f t="shared" si="310"/>
        <v>195.16000000000076</v>
      </c>
      <c r="AC794" s="4">
        <f t="shared" si="287"/>
        <v>160.16000000000076</v>
      </c>
      <c r="AD794" s="4">
        <f t="shared" si="307"/>
        <v>259.43000000000029</v>
      </c>
      <c r="AG794" s="4">
        <f t="shared" si="308"/>
        <v>15.100000000000364</v>
      </c>
      <c r="AH794" s="4">
        <f t="shared" si="288"/>
        <v>41.549999999999272</v>
      </c>
      <c r="AI794" s="4">
        <f t="shared" si="289"/>
        <v>27.550000000000182</v>
      </c>
      <c r="AK794" s="4">
        <f t="shared" si="290"/>
        <v>-27.550000000000182</v>
      </c>
      <c r="AL794" s="4">
        <f t="shared" si="291"/>
        <v>195.16000000000076</v>
      </c>
    </row>
    <row r="795" spans="1:38">
      <c r="A795" s="2">
        <f>Pairs!P795</f>
        <v>41310</v>
      </c>
      <c r="B795" s="5">
        <f>Pairs!Q795</f>
        <v>7643.54</v>
      </c>
      <c r="C795" s="5">
        <f>Pairs!R795</f>
        <v>7677.14</v>
      </c>
      <c r="D795" s="5">
        <f>Pairs!S795</f>
        <v>7622.3</v>
      </c>
      <c r="E795" s="5">
        <f>Pairs!T795</f>
        <v>7664.66</v>
      </c>
      <c r="F795" s="4">
        <f t="shared" si="292"/>
        <v>54.840000000000146</v>
      </c>
      <c r="G795" s="4">
        <f t="shared" si="306"/>
        <v>79.941666666666677</v>
      </c>
      <c r="H795" s="9">
        <f t="shared" si="293"/>
        <v>26.430000000000291</v>
      </c>
      <c r="I795" s="4">
        <f t="shared" si="299"/>
        <v>-36.781999999999968</v>
      </c>
      <c r="K795" s="16">
        <f t="shared" si="297"/>
        <v>0.13542734166837564</v>
      </c>
      <c r="L795" s="4">
        <f t="shared" si="298"/>
        <v>195.16000000000076</v>
      </c>
      <c r="M795" s="6">
        <f t="shared" si="302"/>
        <v>0.12565370352762323</v>
      </c>
      <c r="N795" s="4">
        <f t="shared" si="303"/>
        <v>210.34000000000015</v>
      </c>
      <c r="O795" s="6">
        <f t="shared" si="304"/>
        <v>0.120278510967508</v>
      </c>
      <c r="P795" s="4">
        <f t="shared" si="305"/>
        <v>219.74000000000069</v>
      </c>
      <c r="Q795" s="13"/>
      <c r="R795" s="13"/>
      <c r="S795" s="4">
        <f t="shared" si="296"/>
        <v>38.910000000000764</v>
      </c>
      <c r="T795" s="6">
        <f t="shared" si="300"/>
        <v>0.18498621279833002</v>
      </c>
      <c r="U795" s="4">
        <f t="shared" si="294"/>
        <v>15.929999999999382</v>
      </c>
      <c r="V795" s="6">
        <f t="shared" si="301"/>
        <v>-7.573452505467039E-2</v>
      </c>
      <c r="X795" s="4">
        <f t="shared" si="295"/>
        <v>15.929999999999382</v>
      </c>
      <c r="Z795" s="4">
        <f t="shared" si="309"/>
        <v>38.910000000000764</v>
      </c>
      <c r="AA795" s="4">
        <f t="shared" si="310"/>
        <v>26.430000000000291</v>
      </c>
      <c r="AC795" s="4">
        <f t="shared" si="287"/>
        <v>-8.569999999999709</v>
      </c>
      <c r="AD795" s="4">
        <f t="shared" si="307"/>
        <v>233.21000000000095</v>
      </c>
      <c r="AG795" s="4">
        <f t="shared" si="308"/>
        <v>21.239999999999782</v>
      </c>
      <c r="AH795" s="4">
        <f t="shared" si="288"/>
        <v>41.549999999999272</v>
      </c>
      <c r="AI795" s="4">
        <f t="shared" si="289"/>
        <v>27.550000000000182</v>
      </c>
      <c r="AK795" s="4">
        <f t="shared" si="290"/>
        <v>26.430000000000291</v>
      </c>
      <c r="AL795" s="4">
        <f t="shared" si="291"/>
        <v>-27.550000000000182</v>
      </c>
    </row>
    <row r="796" spans="1:38">
      <c r="A796" s="2">
        <f>Pairs!P796</f>
        <v>41311</v>
      </c>
      <c r="B796" s="5">
        <f>Pairs!Q796</f>
        <v>7665.88</v>
      </c>
      <c r="C796" s="5">
        <f>Pairs!R796</f>
        <v>7694.42</v>
      </c>
      <c r="D796" s="5">
        <f>Pairs!S796</f>
        <v>7537.29</v>
      </c>
      <c r="E796" s="5">
        <f>Pairs!T796</f>
        <v>7581.18</v>
      </c>
      <c r="F796" s="4">
        <f t="shared" si="292"/>
        <v>157.13000000000011</v>
      </c>
      <c r="G796" s="4">
        <f t="shared" si="306"/>
        <v>90.469166666666752</v>
      </c>
      <c r="H796" s="9">
        <f t="shared" si="293"/>
        <v>-83.479999999999563</v>
      </c>
      <c r="I796" s="4">
        <f t="shared" si="299"/>
        <v>-46.026000000000025</v>
      </c>
      <c r="K796" s="16">
        <f t="shared" si="297"/>
        <v>0</v>
      </c>
      <c r="L796" s="4">
        <f t="shared" si="298"/>
        <v>252.21000000000004</v>
      </c>
      <c r="M796" s="6">
        <f t="shared" si="302"/>
        <v>0</v>
      </c>
      <c r="N796" s="4">
        <f t="shared" si="303"/>
        <v>267.38999999999942</v>
      </c>
      <c r="O796" s="6">
        <f t="shared" si="304"/>
        <v>0</v>
      </c>
      <c r="P796" s="4">
        <f t="shared" si="305"/>
        <v>276.78999999999996</v>
      </c>
      <c r="Q796" s="13"/>
      <c r="R796" s="13"/>
      <c r="S796" s="4">
        <f t="shared" si="296"/>
        <v>29.760000000000218</v>
      </c>
      <c r="T796" s="6">
        <f t="shared" si="300"/>
        <v>0.28791760606681843</v>
      </c>
      <c r="U796" s="4">
        <f t="shared" si="294"/>
        <v>127.36999999999989</v>
      </c>
      <c r="V796" s="6">
        <f t="shared" si="301"/>
        <v>-0.51721664275465873</v>
      </c>
      <c r="X796" s="4">
        <f t="shared" si="295"/>
        <v>29.760000000000218</v>
      </c>
      <c r="Z796" s="4">
        <f t="shared" si="309"/>
        <v>127.36999999999989</v>
      </c>
      <c r="AA796" s="4">
        <f t="shared" si="310"/>
        <v>83.479999999999563</v>
      </c>
      <c r="AC796" s="4">
        <f t="shared" si="287"/>
        <v>48.479999999999563</v>
      </c>
      <c r="AD796" s="4">
        <f t="shared" si="307"/>
        <v>305.36000000000058</v>
      </c>
      <c r="AG796" s="4">
        <f t="shared" si="308"/>
        <v>28.539999999999964</v>
      </c>
      <c r="AH796" s="4">
        <f t="shared" si="288"/>
        <v>41.549999999999272</v>
      </c>
      <c r="AI796" s="4">
        <f t="shared" si="289"/>
        <v>28.539999999999964</v>
      </c>
      <c r="AK796" s="4">
        <f t="shared" si="290"/>
        <v>-28.539999999999964</v>
      </c>
      <c r="AL796" s="4">
        <f t="shared" si="291"/>
        <v>-28.539999999999964</v>
      </c>
    </row>
    <row r="797" spans="1:38">
      <c r="A797" s="2">
        <f>Pairs!P797</f>
        <v>41312</v>
      </c>
      <c r="B797" s="5">
        <f>Pairs!Q797</f>
        <v>7581.37</v>
      </c>
      <c r="C797" s="5">
        <f>Pairs!R797</f>
        <v>7661.31</v>
      </c>
      <c r="D797" s="5">
        <f>Pairs!S797</f>
        <v>7565.32</v>
      </c>
      <c r="E797" s="5">
        <f>Pairs!T797</f>
        <v>7590.85</v>
      </c>
      <c r="F797" s="4">
        <f t="shared" si="292"/>
        <v>95.990000000000691</v>
      </c>
      <c r="G797" s="4">
        <f t="shared" si="306"/>
        <v>89.080833333333501</v>
      </c>
      <c r="H797" s="9">
        <f t="shared" si="293"/>
        <v>9.6700000000000728</v>
      </c>
      <c r="I797" s="4">
        <f t="shared" si="299"/>
        <v>-37.039999999999964</v>
      </c>
      <c r="K797" s="16">
        <f t="shared" si="297"/>
        <v>3.8341064985528216E-2</v>
      </c>
      <c r="L797" s="4">
        <f t="shared" si="298"/>
        <v>252.21000000000004</v>
      </c>
      <c r="M797" s="6">
        <f t="shared" si="302"/>
        <v>3.8341064985528216E-2</v>
      </c>
      <c r="N797" s="4">
        <f t="shared" si="303"/>
        <v>252.21000000000004</v>
      </c>
      <c r="O797" s="6">
        <f t="shared" si="304"/>
        <v>3.6164404054003868E-2</v>
      </c>
      <c r="P797" s="4">
        <f t="shared" si="305"/>
        <v>267.38999999999942</v>
      </c>
      <c r="Q797" s="13"/>
      <c r="R797" s="13"/>
      <c r="S797" s="4">
        <f t="shared" si="296"/>
        <v>80.130000000000109</v>
      </c>
      <c r="T797" s="6">
        <f t="shared" si="300"/>
        <v>0.31771143095039889</v>
      </c>
      <c r="U797" s="4">
        <f t="shared" si="294"/>
        <v>15.860000000000582</v>
      </c>
      <c r="V797" s="6">
        <f t="shared" si="301"/>
        <v>-6.2884104516080175E-2</v>
      </c>
      <c r="X797" s="4">
        <f t="shared" si="295"/>
        <v>15.860000000000582</v>
      </c>
      <c r="Z797" s="4">
        <f t="shared" si="309"/>
        <v>80.130000000000109</v>
      </c>
      <c r="AA797" s="4">
        <f t="shared" si="310"/>
        <v>9.6700000000000728</v>
      </c>
      <c r="AC797" s="4">
        <f t="shared" ref="AC797:AC860" si="311">IF(Z797&gt;$AC$1,IF(Z797&gt;($AC$1+$AD$1),$AD$1,AA797-$AC$1),"")</f>
        <v>-25.329999999999927</v>
      </c>
      <c r="AD797" s="4">
        <f t="shared" si="307"/>
        <v>274.44000000000051</v>
      </c>
      <c r="AG797" s="4">
        <f t="shared" si="308"/>
        <v>16.050000000000182</v>
      </c>
      <c r="AH797" s="4">
        <f t="shared" si="288"/>
        <v>41.549999999999272</v>
      </c>
      <c r="AI797" s="4">
        <f t="shared" si="289"/>
        <v>28.539999999999964</v>
      </c>
      <c r="AK797" s="4">
        <f t="shared" si="290"/>
        <v>9.6700000000000728</v>
      </c>
      <c r="AL797" s="4">
        <f t="shared" si="291"/>
        <v>-28.539999999999964</v>
      </c>
    </row>
    <row r="798" spans="1:38">
      <c r="A798" s="2">
        <f>Pairs!P798</f>
        <v>41313</v>
      </c>
      <c r="B798" s="5">
        <f>Pairs!Q798</f>
        <v>7607.57</v>
      </c>
      <c r="C798" s="5">
        <f>Pairs!R798</f>
        <v>7655.31</v>
      </c>
      <c r="D798" s="5">
        <f>Pairs!S798</f>
        <v>7577.34</v>
      </c>
      <c r="E798" s="5">
        <f>Pairs!T798</f>
        <v>7652.14</v>
      </c>
      <c r="F798" s="4">
        <f t="shared" si="292"/>
        <v>77.970000000000255</v>
      </c>
      <c r="G798" s="4">
        <f t="shared" si="306"/>
        <v>91.679166666666859</v>
      </c>
      <c r="H798" s="9">
        <f t="shared" si="293"/>
        <v>61.289999999999964</v>
      </c>
      <c r="I798" s="4">
        <f t="shared" si="299"/>
        <v>-36.25</v>
      </c>
      <c r="K798" s="16">
        <f t="shared" si="297"/>
        <v>0.85002395783421669</v>
      </c>
      <c r="L798" s="4">
        <f t="shared" si="298"/>
        <v>83.479999999999563</v>
      </c>
      <c r="M798" s="6">
        <f t="shared" si="302"/>
        <v>0.28135284088656287</v>
      </c>
      <c r="N798" s="4">
        <f t="shared" si="303"/>
        <v>252.21000000000004</v>
      </c>
      <c r="O798" s="6">
        <f t="shared" si="304"/>
        <v>0.26538015632596651</v>
      </c>
      <c r="P798" s="4">
        <f t="shared" si="305"/>
        <v>267.38999999999942</v>
      </c>
      <c r="Q798" s="13"/>
      <c r="R798" s="13"/>
      <c r="S798" s="4">
        <f t="shared" si="296"/>
        <v>64.460000000000036</v>
      </c>
      <c r="T798" s="6">
        <f t="shared" si="300"/>
        <v>0.29392173189009196</v>
      </c>
      <c r="U798" s="4">
        <f t="shared" si="294"/>
        <v>13.510000000000218</v>
      </c>
      <c r="V798" s="6">
        <f t="shared" si="301"/>
        <v>-1.5225407398596983E-2</v>
      </c>
      <c r="X798" s="4">
        <f t="shared" si="295"/>
        <v>13.510000000000218</v>
      </c>
      <c r="Z798" s="4">
        <f t="shared" si="309"/>
        <v>64.460000000000036</v>
      </c>
      <c r="AA798" s="4">
        <f t="shared" si="310"/>
        <v>61.289999999999964</v>
      </c>
      <c r="AC798" s="4">
        <f t="shared" si="311"/>
        <v>26.289999999999964</v>
      </c>
      <c r="AD798" s="4">
        <f t="shared" si="307"/>
        <v>225.89000000000033</v>
      </c>
      <c r="AG798" s="4">
        <f t="shared" si="308"/>
        <v>30.229999999999563</v>
      </c>
      <c r="AH798" s="4">
        <f t="shared" si="288"/>
        <v>41.549999999999272</v>
      </c>
      <c r="AI798" s="4">
        <f t="shared" si="289"/>
        <v>30.229999999999563</v>
      </c>
      <c r="AK798" s="4">
        <f t="shared" si="290"/>
        <v>61.289999999999964</v>
      </c>
      <c r="AL798" s="4">
        <f t="shared" si="291"/>
        <v>-30.229999999999563</v>
      </c>
    </row>
    <row r="799" spans="1:38">
      <c r="A799" s="2">
        <f>Pairs!P799</f>
        <v>41316</v>
      </c>
      <c r="B799" s="5">
        <f>Pairs!Q799</f>
        <v>7627.72</v>
      </c>
      <c r="C799" s="5">
        <f>Pairs!R799</f>
        <v>7676.82</v>
      </c>
      <c r="D799" s="5">
        <f>Pairs!S799</f>
        <v>7597.61</v>
      </c>
      <c r="E799" s="5">
        <f>Pairs!T799</f>
        <v>7633.74</v>
      </c>
      <c r="F799" s="4">
        <f t="shared" si="292"/>
        <v>79.210000000000036</v>
      </c>
      <c r="G799" s="4">
        <f t="shared" si="306"/>
        <v>90.668333333333521</v>
      </c>
      <c r="H799" s="9">
        <f t="shared" si="293"/>
        <v>-18.400000000000546</v>
      </c>
      <c r="I799" s="4">
        <f t="shared" si="299"/>
        <v>-0.89799999999995639</v>
      </c>
      <c r="K799" s="16">
        <f t="shared" si="297"/>
        <v>0.62961188308576621</v>
      </c>
      <c r="L799" s="4">
        <f t="shared" si="298"/>
        <v>83.479999999999563</v>
      </c>
      <c r="M799" s="6">
        <f t="shared" si="302"/>
        <v>0.20839776376828628</v>
      </c>
      <c r="N799" s="4">
        <f t="shared" si="303"/>
        <v>252.21000000000004</v>
      </c>
      <c r="O799" s="6">
        <f t="shared" si="304"/>
        <v>0.20839776376828628</v>
      </c>
      <c r="P799" s="4">
        <f t="shared" si="305"/>
        <v>252.21000000000004</v>
      </c>
      <c r="Q799" s="13"/>
      <c r="R799" s="13"/>
      <c r="S799" s="4">
        <f t="shared" si="296"/>
        <v>24.679999999999382</v>
      </c>
      <c r="T799" s="6">
        <f t="shared" si="300"/>
        <v>1.1456636320076656</v>
      </c>
      <c r="U799" s="4">
        <f t="shared" si="294"/>
        <v>54.530000000000655</v>
      </c>
      <c r="V799" s="6">
        <f t="shared" si="301"/>
        <v>0.19681360804982592</v>
      </c>
      <c r="X799" s="4">
        <f t="shared" si="295"/>
        <v>24.679999999999382</v>
      </c>
      <c r="Z799" s="4">
        <f t="shared" si="309"/>
        <v>54.530000000000655</v>
      </c>
      <c r="AA799" s="4">
        <f t="shared" si="310"/>
        <v>18.400000000000546</v>
      </c>
      <c r="AC799" s="4">
        <f t="shared" si="311"/>
        <v>-16.599999999999454</v>
      </c>
      <c r="AD799" s="4">
        <f t="shared" si="307"/>
        <v>209.29000000000087</v>
      </c>
      <c r="AG799" s="4">
        <f t="shared" si="308"/>
        <v>30.110000000000582</v>
      </c>
      <c r="AH799" s="4">
        <f t="shared" si="288"/>
        <v>41.549999999999272</v>
      </c>
      <c r="AI799" s="4">
        <f t="shared" si="289"/>
        <v>30.229999999999563</v>
      </c>
      <c r="AK799" s="4">
        <f t="shared" si="290"/>
        <v>-30.229999999999563</v>
      </c>
      <c r="AL799" s="4">
        <f t="shared" si="291"/>
        <v>18.400000000000546</v>
      </c>
    </row>
    <row r="800" spans="1:38">
      <c r="A800" s="2">
        <f>Pairs!P800</f>
        <v>41317</v>
      </c>
      <c r="B800" s="5">
        <f>Pairs!Q800</f>
        <v>7619.12</v>
      </c>
      <c r="C800" s="5">
        <f>Pairs!R800</f>
        <v>7661.97</v>
      </c>
      <c r="D800" s="5">
        <f>Pairs!S800</f>
        <v>7593.66</v>
      </c>
      <c r="E800" s="5">
        <f>Pairs!T800</f>
        <v>7660.19</v>
      </c>
      <c r="F800" s="4">
        <f t="shared" si="292"/>
        <v>68.3100000000004</v>
      </c>
      <c r="G800" s="4">
        <f t="shared" si="306"/>
        <v>86.196666666666871</v>
      </c>
      <c r="H800" s="9">
        <f t="shared" si="293"/>
        <v>26.449999999999818</v>
      </c>
      <c r="I800" s="4">
        <f t="shared" si="299"/>
        <v>-0.89400000000005098</v>
      </c>
      <c r="K800" s="16">
        <f t="shared" si="297"/>
        <v>1</v>
      </c>
      <c r="L800" s="4">
        <f t="shared" si="298"/>
        <v>79.009999999999309</v>
      </c>
      <c r="M800" s="6">
        <f t="shared" si="302"/>
        <v>0.94645424053665217</v>
      </c>
      <c r="N800" s="4">
        <f t="shared" si="303"/>
        <v>83.479999999999563</v>
      </c>
      <c r="O800" s="6">
        <f t="shared" si="304"/>
        <v>0.31327068712580508</v>
      </c>
      <c r="P800" s="4">
        <f t="shared" si="305"/>
        <v>252.21000000000004</v>
      </c>
      <c r="Q800" s="13"/>
      <c r="R800" s="13"/>
      <c r="S800" s="4">
        <f t="shared" si="296"/>
        <v>28.230000000000473</v>
      </c>
      <c r="T800" s="6">
        <f t="shared" si="300"/>
        <v>0.96777671298515078</v>
      </c>
      <c r="U800" s="4">
        <f t="shared" si="294"/>
        <v>40.079999999999927</v>
      </c>
      <c r="V800" s="6">
        <f t="shared" si="301"/>
        <v>0.14949688548154802</v>
      </c>
      <c r="X800" s="4">
        <f t="shared" si="295"/>
        <v>28.230000000000473</v>
      </c>
      <c r="Z800" s="4">
        <f t="shared" si="309"/>
        <v>40.079999999999927</v>
      </c>
      <c r="AA800" s="4">
        <f t="shared" si="310"/>
        <v>26.449999999999818</v>
      </c>
      <c r="AC800" s="4">
        <f t="shared" si="311"/>
        <v>-8.5500000000001819</v>
      </c>
      <c r="AD800" s="4">
        <f t="shared" si="307"/>
        <v>200.74000000000069</v>
      </c>
      <c r="AG800" s="4">
        <f t="shared" si="308"/>
        <v>25.460000000000036</v>
      </c>
      <c r="AH800" s="4">
        <f t="shared" si="288"/>
        <v>41.549999999999272</v>
      </c>
      <c r="AI800" s="4">
        <f t="shared" si="289"/>
        <v>30.229999999999563</v>
      </c>
      <c r="AK800" s="4">
        <f t="shared" si="290"/>
        <v>-30.229999999999563</v>
      </c>
      <c r="AL800" s="4">
        <f t="shared" si="291"/>
        <v>-26.449999999999818</v>
      </c>
    </row>
    <row r="801" spans="1:38">
      <c r="A801" s="2">
        <f>Pairs!P801</f>
        <v>41318</v>
      </c>
      <c r="B801" s="5">
        <f>Pairs!Q801</f>
        <v>7678.48</v>
      </c>
      <c r="C801" s="5">
        <f>Pairs!R801</f>
        <v>7737.41</v>
      </c>
      <c r="D801" s="5">
        <f>Pairs!S801</f>
        <v>7650.29</v>
      </c>
      <c r="E801" s="5">
        <f>Pairs!T801</f>
        <v>7711.89</v>
      </c>
      <c r="F801" s="4">
        <f t="shared" si="292"/>
        <v>87.119999999999891</v>
      </c>
      <c r="G801" s="4">
        <f t="shared" si="306"/>
        <v>90.11750000000022</v>
      </c>
      <c r="H801" s="9">
        <f t="shared" si="293"/>
        <v>51.700000000000728</v>
      </c>
      <c r="I801" s="4">
        <f t="shared" si="299"/>
        <v>26.142000000000007</v>
      </c>
      <c r="K801" s="16">
        <f t="shared" si="297"/>
        <v>1</v>
      </c>
      <c r="L801" s="4">
        <f t="shared" si="298"/>
        <v>121.03999999999996</v>
      </c>
      <c r="M801" s="6">
        <f t="shared" si="302"/>
        <v>1</v>
      </c>
      <c r="N801" s="4">
        <f t="shared" si="303"/>
        <v>130.71000000000004</v>
      </c>
      <c r="O801" s="6">
        <f t="shared" si="304"/>
        <v>0.5182585940287856</v>
      </c>
      <c r="P801" s="4">
        <f t="shared" si="305"/>
        <v>252.21000000000004</v>
      </c>
      <c r="Q801" s="13"/>
      <c r="R801" s="13"/>
      <c r="S801" s="4">
        <f t="shared" si="296"/>
        <v>77.220000000000255</v>
      </c>
      <c r="T801" s="6">
        <f t="shared" si="300"/>
        <v>1.9773446399190093</v>
      </c>
      <c r="U801" s="4">
        <f t="shared" si="294"/>
        <v>9.8999999999996362</v>
      </c>
      <c r="V801" s="6">
        <f t="shared" si="301"/>
        <v>0.87469940513859357</v>
      </c>
      <c r="X801" s="4">
        <f t="shared" si="295"/>
        <v>9.8999999999996362</v>
      </c>
      <c r="Z801" s="4">
        <f t="shared" si="309"/>
        <v>77.220000000000255</v>
      </c>
      <c r="AA801" s="4">
        <f t="shared" si="310"/>
        <v>51.700000000000728</v>
      </c>
      <c r="AC801" s="4">
        <f t="shared" si="311"/>
        <v>16.700000000000728</v>
      </c>
      <c r="AD801" s="4">
        <f t="shared" si="307"/>
        <v>215.18000000000211</v>
      </c>
      <c r="AG801" s="4">
        <f t="shared" si="308"/>
        <v>28.1899999999996</v>
      </c>
      <c r="AH801" s="4">
        <f t="shared" si="288"/>
        <v>41.549999999999272</v>
      </c>
      <c r="AI801" s="4">
        <f t="shared" si="289"/>
        <v>30.229999999999563</v>
      </c>
      <c r="AK801" s="4">
        <f t="shared" si="290"/>
        <v>51.700000000000728</v>
      </c>
      <c r="AL801" s="4">
        <f t="shared" si="291"/>
        <v>-30.229999999999563</v>
      </c>
    </row>
    <row r="802" spans="1:38">
      <c r="A802" s="2">
        <f>Pairs!P802</f>
        <v>41319</v>
      </c>
      <c r="B802" s="5">
        <f>Pairs!Q802</f>
        <v>7697.89</v>
      </c>
      <c r="C802" s="5">
        <f>Pairs!R802</f>
        <v>7729.36</v>
      </c>
      <c r="D802" s="5">
        <f>Pairs!S802</f>
        <v>7607.48</v>
      </c>
      <c r="E802" s="5">
        <f>Pairs!T802</f>
        <v>7631.19</v>
      </c>
      <c r="F802" s="4">
        <f t="shared" si="292"/>
        <v>121.88000000000011</v>
      </c>
      <c r="G802" s="4">
        <f t="shared" si="306"/>
        <v>95.522500000000193</v>
      </c>
      <c r="H802" s="9">
        <f t="shared" si="293"/>
        <v>-80.700000000000728</v>
      </c>
      <c r="I802" s="4">
        <f t="shared" si="299"/>
        <v>8.0679999999998468</v>
      </c>
      <c r="K802" s="16">
        <f t="shared" si="297"/>
        <v>0</v>
      </c>
      <c r="L802" s="4">
        <f t="shared" si="298"/>
        <v>80.700000000000728</v>
      </c>
      <c r="M802" s="6">
        <f t="shared" si="302"/>
        <v>0.38260270828551218</v>
      </c>
      <c r="N802" s="4">
        <f t="shared" si="303"/>
        <v>130.71000000000004</v>
      </c>
      <c r="O802" s="6">
        <f t="shared" si="304"/>
        <v>0.38260270828551218</v>
      </c>
      <c r="P802" s="4">
        <f t="shared" si="305"/>
        <v>130.71000000000004</v>
      </c>
      <c r="Q802" s="13"/>
      <c r="R802" s="13"/>
      <c r="S802" s="4">
        <f t="shared" si="296"/>
        <v>17.469999999999345</v>
      </c>
      <c r="T802" s="6">
        <f t="shared" si="300"/>
        <v>1.1443324520819511</v>
      </c>
      <c r="U802" s="4">
        <f t="shared" si="294"/>
        <v>104.41000000000076</v>
      </c>
      <c r="V802" s="6">
        <f t="shared" si="301"/>
        <v>0.137392597488427</v>
      </c>
      <c r="X802" s="4">
        <f t="shared" si="295"/>
        <v>17.469999999999345</v>
      </c>
      <c r="Z802" s="4">
        <f t="shared" si="309"/>
        <v>104.41000000000076</v>
      </c>
      <c r="AA802" s="4">
        <f t="shared" si="310"/>
        <v>80.700000000000728</v>
      </c>
      <c r="AC802" s="4">
        <f t="shared" si="311"/>
        <v>45.700000000000728</v>
      </c>
      <c r="AD802" s="4">
        <f t="shared" si="307"/>
        <v>260.62000000000262</v>
      </c>
      <c r="AG802" s="4">
        <f t="shared" si="308"/>
        <v>31.469999999999345</v>
      </c>
      <c r="AH802" s="4">
        <f t="shared" si="288"/>
        <v>41.549999999999272</v>
      </c>
      <c r="AI802" s="4">
        <f t="shared" si="289"/>
        <v>31.159999999999854</v>
      </c>
      <c r="AK802" s="4">
        <f t="shared" si="290"/>
        <v>-31.159999999999854</v>
      </c>
      <c r="AL802" s="4">
        <f t="shared" si="291"/>
        <v>80.700000000000728</v>
      </c>
    </row>
    <row r="803" spans="1:38">
      <c r="A803" s="2">
        <f>Pairs!P803</f>
        <v>41320</v>
      </c>
      <c r="B803" s="5">
        <f>Pairs!Q803</f>
        <v>7636.26</v>
      </c>
      <c r="C803" s="5">
        <f>Pairs!R803</f>
        <v>7649.5</v>
      </c>
      <c r="D803" s="5">
        <f>Pairs!S803</f>
        <v>7588.57</v>
      </c>
      <c r="E803" s="5">
        <f>Pairs!T803</f>
        <v>7593.51</v>
      </c>
      <c r="F803" s="4">
        <f t="shared" si="292"/>
        <v>60.930000000000291</v>
      </c>
      <c r="G803" s="4">
        <f t="shared" si="306"/>
        <v>93.240000000000165</v>
      </c>
      <c r="H803" s="9">
        <f t="shared" si="293"/>
        <v>-37.679999999999382</v>
      </c>
      <c r="I803" s="4">
        <f t="shared" si="299"/>
        <v>-11.726000000000022</v>
      </c>
      <c r="K803" s="16">
        <f t="shared" si="297"/>
        <v>0</v>
      </c>
      <c r="L803" s="4">
        <f t="shared" si="298"/>
        <v>118.38000000000011</v>
      </c>
      <c r="M803" s="6">
        <f t="shared" si="302"/>
        <v>2.1976206212821012E-2</v>
      </c>
      <c r="N803" s="4">
        <f t="shared" si="303"/>
        <v>121.03999999999996</v>
      </c>
      <c r="O803" s="6">
        <f t="shared" si="304"/>
        <v>9.4330961670873875E-2</v>
      </c>
      <c r="P803" s="4">
        <f t="shared" si="305"/>
        <v>130.71000000000004</v>
      </c>
      <c r="Q803" s="13"/>
      <c r="R803" s="13"/>
      <c r="S803" s="4">
        <f t="shared" si="296"/>
        <v>18.3100000000004</v>
      </c>
      <c r="T803" s="6">
        <f t="shared" si="300"/>
        <v>0.22688971499380714</v>
      </c>
      <c r="U803" s="4">
        <f t="shared" si="294"/>
        <v>42.619999999999891</v>
      </c>
      <c r="V803" s="6">
        <f t="shared" si="301"/>
        <v>-0.52812887236678452</v>
      </c>
      <c r="X803" s="4">
        <f t="shared" si="295"/>
        <v>18.3100000000004</v>
      </c>
      <c r="Z803" s="4">
        <f t="shared" si="309"/>
        <v>42.619999999999891</v>
      </c>
      <c r="AA803" s="4">
        <f t="shared" si="310"/>
        <v>37.679999999999382</v>
      </c>
      <c r="AC803" s="4">
        <f t="shared" si="311"/>
        <v>2.6799999999993815</v>
      </c>
      <c r="AD803" s="4">
        <f t="shared" si="307"/>
        <v>240.96000000000186</v>
      </c>
      <c r="AG803" s="4">
        <f t="shared" si="308"/>
        <v>13.239999999999782</v>
      </c>
      <c r="AH803" s="4">
        <f t="shared" si="288"/>
        <v>41.549999999999272</v>
      </c>
      <c r="AI803" s="4">
        <f t="shared" si="289"/>
        <v>31.159999999999854</v>
      </c>
      <c r="AK803" s="4">
        <f t="shared" si="290"/>
        <v>-31.159999999999854</v>
      </c>
      <c r="AL803" s="4">
        <f t="shared" si="291"/>
        <v>37.679999999999382</v>
      </c>
    </row>
    <row r="804" spans="1:38">
      <c r="A804" s="2">
        <f>Pairs!P804</f>
        <v>41323</v>
      </c>
      <c r="B804" s="5">
        <f>Pairs!Q804</f>
        <v>7591.08</v>
      </c>
      <c r="C804" s="5">
        <f>Pairs!R804</f>
        <v>7629.78</v>
      </c>
      <c r="D804" s="5">
        <f>Pairs!S804</f>
        <v>7568.16</v>
      </c>
      <c r="E804" s="5">
        <f>Pairs!T804</f>
        <v>7628.73</v>
      </c>
      <c r="F804" s="4">
        <f t="shared" si="292"/>
        <v>61.619999999999891</v>
      </c>
      <c r="G804" s="4">
        <f t="shared" si="306"/>
        <v>94.446666666666786</v>
      </c>
      <c r="H804" s="9">
        <f t="shared" si="293"/>
        <v>35.219999999999345</v>
      </c>
      <c r="I804" s="4">
        <f t="shared" si="299"/>
        <v>-1.0020000000000437</v>
      </c>
      <c r="K804" s="16">
        <f t="shared" si="297"/>
        <v>0.2975164723770849</v>
      </c>
      <c r="L804" s="4">
        <f t="shared" si="298"/>
        <v>118.38000000000011</v>
      </c>
      <c r="M804" s="6">
        <f t="shared" si="302"/>
        <v>0.2975164723770849</v>
      </c>
      <c r="N804" s="4">
        <f t="shared" si="303"/>
        <v>118.38000000000011</v>
      </c>
      <c r="O804" s="6">
        <f t="shared" si="304"/>
        <v>0.36378241909570241</v>
      </c>
      <c r="P804" s="4">
        <f t="shared" si="305"/>
        <v>130.71000000000004</v>
      </c>
      <c r="Q804" s="13"/>
      <c r="R804" s="13"/>
      <c r="S804" s="4">
        <f t="shared" si="296"/>
        <v>36.269999999999527</v>
      </c>
      <c r="T804" s="6">
        <f t="shared" si="300"/>
        <v>0.30638621388747672</v>
      </c>
      <c r="U804" s="4">
        <f t="shared" si="294"/>
        <v>25.350000000000364</v>
      </c>
      <c r="V804" s="6">
        <f t="shared" si="301"/>
        <v>-0.21414090217942508</v>
      </c>
      <c r="X804" s="4">
        <f t="shared" si="295"/>
        <v>25.350000000000364</v>
      </c>
      <c r="Z804" s="4">
        <f t="shared" si="309"/>
        <v>36.269999999999527</v>
      </c>
      <c r="AA804" s="4">
        <f t="shared" si="310"/>
        <v>35.219999999999345</v>
      </c>
      <c r="AC804" s="4">
        <f t="shared" si="311"/>
        <v>0.21999999999934516</v>
      </c>
      <c r="AD804" s="4">
        <f t="shared" si="307"/>
        <v>81.020000000000437</v>
      </c>
      <c r="AG804" s="4">
        <f t="shared" si="308"/>
        <v>22.920000000000073</v>
      </c>
      <c r="AH804" s="4">
        <f t="shared" si="288"/>
        <v>41.549999999999272</v>
      </c>
      <c r="AI804" s="4">
        <f t="shared" si="289"/>
        <v>31.159999999999854</v>
      </c>
      <c r="AK804" s="4">
        <f t="shared" si="290"/>
        <v>35.219999999999345</v>
      </c>
      <c r="AL804" s="4">
        <f t="shared" si="291"/>
        <v>-31.159999999999854</v>
      </c>
    </row>
    <row r="805" spans="1:38">
      <c r="A805" s="2">
        <f>Pairs!P805</f>
        <v>41324</v>
      </c>
      <c r="B805" s="5">
        <f>Pairs!Q805</f>
        <v>7614.1</v>
      </c>
      <c r="C805" s="5">
        <f>Pairs!R805</f>
        <v>7762.9</v>
      </c>
      <c r="D805" s="5">
        <f>Pairs!S805</f>
        <v>7611.6</v>
      </c>
      <c r="E805" s="5">
        <f>Pairs!T805</f>
        <v>7752.45</v>
      </c>
      <c r="F805" s="4">
        <f t="shared" si="292"/>
        <v>151.29999999999927</v>
      </c>
      <c r="G805" s="4">
        <f t="shared" si="306"/>
        <v>101.35500000000009</v>
      </c>
      <c r="H805" s="9">
        <f t="shared" si="293"/>
        <v>123.72000000000025</v>
      </c>
      <c r="I805" s="4">
        <f t="shared" si="299"/>
        <v>18.452000000000044</v>
      </c>
      <c r="K805" s="16">
        <f t="shared" si="297"/>
        <v>1</v>
      </c>
      <c r="L805" s="4">
        <f t="shared" si="298"/>
        <v>158.9399999999996</v>
      </c>
      <c r="M805" s="6">
        <f t="shared" si="302"/>
        <v>1</v>
      </c>
      <c r="N805" s="4">
        <f t="shared" si="303"/>
        <v>158.9399999999996</v>
      </c>
      <c r="O805" s="6">
        <f t="shared" si="304"/>
        <v>1</v>
      </c>
      <c r="P805" s="4">
        <f t="shared" si="305"/>
        <v>161.59999999999945</v>
      </c>
      <c r="Q805" s="13"/>
      <c r="R805" s="13"/>
      <c r="S805" s="4">
        <f t="shared" si="296"/>
        <v>134.17000000000007</v>
      </c>
      <c r="T805" s="6">
        <f t="shared" si="300"/>
        <v>1.4309004899476201</v>
      </c>
      <c r="U805" s="4">
        <f t="shared" si="294"/>
        <v>17.1299999999992</v>
      </c>
      <c r="V805" s="6">
        <f t="shared" si="301"/>
        <v>0.15281297516472486</v>
      </c>
      <c r="X805" s="4">
        <f t="shared" si="295"/>
        <v>17.1299999999992</v>
      </c>
      <c r="Z805" s="4">
        <f t="shared" si="309"/>
        <v>134.17000000000007</v>
      </c>
      <c r="AA805" s="4">
        <f t="shared" si="310"/>
        <v>123.72000000000025</v>
      </c>
      <c r="AC805" s="4">
        <f t="shared" si="311"/>
        <v>88.720000000000255</v>
      </c>
      <c r="AD805" s="4">
        <f t="shared" si="307"/>
        <v>178.3100000000004</v>
      </c>
      <c r="AG805" s="4">
        <f t="shared" si="308"/>
        <v>2.5</v>
      </c>
      <c r="AH805" s="4">
        <f t="shared" si="288"/>
        <v>41.549999999999272</v>
      </c>
      <c r="AI805" s="4">
        <f t="shared" si="289"/>
        <v>31.159999999999854</v>
      </c>
      <c r="AK805" s="4">
        <f t="shared" si="290"/>
        <v>123.72000000000025</v>
      </c>
      <c r="AL805" s="4">
        <f t="shared" si="291"/>
        <v>-31.159999999999854</v>
      </c>
    </row>
    <row r="806" spans="1:38">
      <c r="A806" s="2">
        <f>Pairs!P806</f>
        <v>41325</v>
      </c>
      <c r="B806" s="5">
        <f>Pairs!Q806</f>
        <v>7747.21</v>
      </c>
      <c r="C806" s="5">
        <f>Pairs!R806</f>
        <v>7784.64</v>
      </c>
      <c r="D806" s="5">
        <f>Pairs!S806</f>
        <v>7709.48</v>
      </c>
      <c r="E806" s="5">
        <f>Pairs!T806</f>
        <v>7728.9</v>
      </c>
      <c r="F806" s="4">
        <f t="shared" si="292"/>
        <v>75.160000000000764</v>
      </c>
      <c r="G806" s="4">
        <f t="shared" si="306"/>
        <v>90.955000000000155</v>
      </c>
      <c r="H806" s="9">
        <f t="shared" si="293"/>
        <v>-23.550000000000182</v>
      </c>
      <c r="I806" s="4">
        <f t="shared" si="299"/>
        <v>3.4019999999998616</v>
      </c>
      <c r="K806" s="16">
        <f t="shared" si="297"/>
        <v>0.85183087957719739</v>
      </c>
      <c r="L806" s="4">
        <f t="shared" si="298"/>
        <v>158.9399999999996</v>
      </c>
      <c r="M806" s="6">
        <f t="shared" si="302"/>
        <v>0.85183087957719739</v>
      </c>
      <c r="N806" s="4">
        <f t="shared" si="303"/>
        <v>158.9399999999996</v>
      </c>
      <c r="O806" s="6">
        <f t="shared" si="304"/>
        <v>0.85183087957719739</v>
      </c>
      <c r="P806" s="4">
        <f t="shared" si="305"/>
        <v>158.9399999999996</v>
      </c>
      <c r="Q806" s="13"/>
      <c r="R806" s="13"/>
      <c r="S806" s="4">
        <f t="shared" si="296"/>
        <v>32.190000000000509</v>
      </c>
      <c r="T806" s="6">
        <f t="shared" si="300"/>
        <v>1.2025292563231444</v>
      </c>
      <c r="U806" s="4">
        <f t="shared" si="294"/>
        <v>42.970000000000255</v>
      </c>
      <c r="V806" s="6">
        <f t="shared" si="301"/>
        <v>0.72964640744934972</v>
      </c>
      <c r="X806" s="4">
        <f t="shared" si="295"/>
        <v>32.190000000000509</v>
      </c>
      <c r="Z806" s="4">
        <f t="shared" si="309"/>
        <v>42.970000000000255</v>
      </c>
      <c r="AA806" s="4">
        <f t="shared" si="310"/>
        <v>23.550000000000182</v>
      </c>
      <c r="AC806" s="4">
        <f t="shared" si="311"/>
        <v>-11.449999999999818</v>
      </c>
      <c r="AD806" s="4">
        <f t="shared" si="307"/>
        <v>118.38000000000102</v>
      </c>
      <c r="AG806" s="4">
        <f t="shared" si="308"/>
        <v>37.430000000000291</v>
      </c>
      <c r="AH806" s="4">
        <f t="shared" si="288"/>
        <v>41.549999999999272</v>
      </c>
      <c r="AI806" s="4">
        <f t="shared" si="289"/>
        <v>31.469999999999345</v>
      </c>
      <c r="AK806" s="4">
        <f t="shared" si="290"/>
        <v>-31.469999999999345</v>
      </c>
      <c r="AL806" s="4">
        <f t="shared" si="291"/>
        <v>-31.469999999999345</v>
      </c>
    </row>
    <row r="807" spans="1:38">
      <c r="A807" s="2">
        <f>Pairs!P807</f>
        <v>41326</v>
      </c>
      <c r="B807" s="5">
        <f>Pairs!Q807</f>
        <v>7681.61</v>
      </c>
      <c r="C807" s="5">
        <f>Pairs!R807</f>
        <v>7688.44</v>
      </c>
      <c r="D807" s="5">
        <f>Pairs!S807</f>
        <v>7561.84</v>
      </c>
      <c r="E807" s="5">
        <f>Pairs!T807</f>
        <v>7583.57</v>
      </c>
      <c r="F807" s="4">
        <f t="shared" si="292"/>
        <v>126.59999999999945</v>
      </c>
      <c r="G807" s="4">
        <f t="shared" si="306"/>
        <v>96.935000000000102</v>
      </c>
      <c r="H807" s="9">
        <f t="shared" si="293"/>
        <v>-145.32999999999993</v>
      </c>
      <c r="I807" s="4">
        <f t="shared" si="299"/>
        <v>-9.5239999999999778</v>
      </c>
      <c r="K807" s="16">
        <f t="shared" si="297"/>
        <v>0</v>
      </c>
      <c r="L807" s="4">
        <f t="shared" si="298"/>
        <v>168.88000000000011</v>
      </c>
      <c r="M807" s="6">
        <f t="shared" si="302"/>
        <v>0</v>
      </c>
      <c r="N807" s="4">
        <f t="shared" si="303"/>
        <v>168.88000000000011</v>
      </c>
      <c r="O807" s="6">
        <f t="shared" si="304"/>
        <v>0</v>
      </c>
      <c r="P807" s="4">
        <f t="shared" si="305"/>
        <v>168.88000000000011</v>
      </c>
      <c r="Q807" s="13"/>
      <c r="R807" s="13"/>
      <c r="S807" s="4">
        <f t="shared" si="296"/>
        <v>-40.460000000000036</v>
      </c>
      <c r="T807" s="6">
        <f t="shared" si="300"/>
        <v>0.59726940984018884</v>
      </c>
      <c r="U807" s="4">
        <f t="shared" si="294"/>
        <v>167.05999999999949</v>
      </c>
      <c r="V807" s="6">
        <f t="shared" si="301"/>
        <v>-0.19925758147728798</v>
      </c>
      <c r="X807" s="4">
        <f t="shared" si="295"/>
        <v>-40.460000000000036</v>
      </c>
      <c r="Z807" s="4">
        <f t="shared" si="309"/>
        <v>167.05999999999949</v>
      </c>
      <c r="AA807" s="4">
        <f t="shared" si="310"/>
        <v>145.32999999999993</v>
      </c>
      <c r="AC807" s="4">
        <f t="shared" si="311"/>
        <v>110.32999999999993</v>
      </c>
      <c r="AD807" s="4">
        <f t="shared" si="307"/>
        <v>254.04000000000087</v>
      </c>
      <c r="AG807" s="4">
        <f t="shared" si="308"/>
        <v>6.8299999999999272</v>
      </c>
      <c r="AH807" s="4">
        <f t="shared" si="288"/>
        <v>41.549999999999272</v>
      </c>
      <c r="AI807" s="4">
        <f t="shared" si="289"/>
        <v>31.469999999999345</v>
      </c>
      <c r="AK807" s="4">
        <f t="shared" si="290"/>
        <v>-31.469999999999345</v>
      </c>
      <c r="AL807" s="4">
        <f t="shared" si="291"/>
        <v>145.32999999999993</v>
      </c>
    </row>
    <row r="808" spans="1:38">
      <c r="A808" s="2">
        <f>Pairs!P808</f>
        <v>41327</v>
      </c>
      <c r="B808" s="5">
        <f>Pairs!Q808</f>
        <v>7619.81</v>
      </c>
      <c r="C808" s="5">
        <f>Pairs!R808</f>
        <v>7681.12</v>
      </c>
      <c r="D808" s="5">
        <f>Pairs!S808</f>
        <v>7607.26</v>
      </c>
      <c r="E808" s="5">
        <f>Pairs!T808</f>
        <v>7661.91</v>
      </c>
      <c r="F808" s="4">
        <f t="shared" si="292"/>
        <v>73.859999999999673</v>
      </c>
      <c r="G808" s="4">
        <f t="shared" si="306"/>
        <v>89.995833333333394</v>
      </c>
      <c r="H808" s="9">
        <f t="shared" si="293"/>
        <v>78.340000000000146</v>
      </c>
      <c r="I808" s="4">
        <f t="shared" si="299"/>
        <v>13.679999999999927</v>
      </c>
      <c r="K808" s="16">
        <f t="shared" si="297"/>
        <v>0.46387967787778361</v>
      </c>
      <c r="L808" s="4">
        <f t="shared" si="298"/>
        <v>168.88000000000011</v>
      </c>
      <c r="M808" s="6">
        <f t="shared" si="302"/>
        <v>0.46387967787778361</v>
      </c>
      <c r="N808" s="4">
        <f t="shared" si="303"/>
        <v>168.88000000000011</v>
      </c>
      <c r="O808" s="6">
        <f t="shared" si="304"/>
        <v>0.46387967787778361</v>
      </c>
      <c r="P808" s="4">
        <f t="shared" si="305"/>
        <v>168.88000000000011</v>
      </c>
      <c r="Q808" s="13"/>
      <c r="R808" s="13"/>
      <c r="S808" s="4">
        <f t="shared" si="296"/>
        <v>97.550000000000182</v>
      </c>
      <c r="T808" s="6">
        <f t="shared" si="300"/>
        <v>0.57762908574135552</v>
      </c>
      <c r="U808" s="4">
        <f t="shared" si="294"/>
        <v>-23.690000000000509</v>
      </c>
      <c r="V808" s="6">
        <f t="shared" si="301"/>
        <v>0.14027711984841601</v>
      </c>
      <c r="X808" s="4">
        <f t="shared" si="295"/>
        <v>-23.690000000000509</v>
      </c>
      <c r="Z808" s="4">
        <f t="shared" si="309"/>
        <v>97.550000000000182</v>
      </c>
      <c r="AA808" s="4">
        <f t="shared" si="310"/>
        <v>78.340000000000146</v>
      </c>
      <c r="AC808" s="4">
        <f t="shared" si="311"/>
        <v>43.340000000000146</v>
      </c>
      <c r="AD808" s="4">
        <f t="shared" si="307"/>
        <v>271.09000000000106</v>
      </c>
      <c r="AG808" s="4">
        <f t="shared" si="308"/>
        <v>12.550000000000182</v>
      </c>
      <c r="AH808" s="4">
        <f t="shared" si="288"/>
        <v>41.549999999999272</v>
      </c>
      <c r="AI808" s="4">
        <f t="shared" si="289"/>
        <v>31.469999999999345</v>
      </c>
      <c r="AK808" s="4">
        <f t="shared" si="290"/>
        <v>78.340000000000146</v>
      </c>
      <c r="AL808" s="4">
        <f t="shared" si="291"/>
        <v>-31.469999999999345</v>
      </c>
    </row>
    <row r="809" spans="1:38">
      <c r="A809" s="2">
        <f>Pairs!P809</f>
        <v>41330</v>
      </c>
      <c r="B809" s="5">
        <f>Pairs!Q809</f>
        <v>7731.8</v>
      </c>
      <c r="C809" s="5">
        <f>Pairs!R809</f>
        <v>7860.57</v>
      </c>
      <c r="D809" s="5">
        <f>Pairs!S809</f>
        <v>7726.4</v>
      </c>
      <c r="E809" s="5">
        <f>Pairs!T809</f>
        <v>7773.19</v>
      </c>
      <c r="F809" s="4">
        <f t="shared" si="292"/>
        <v>134.17000000000007</v>
      </c>
      <c r="G809" s="4">
        <f t="shared" si="306"/>
        <v>93.177500000000009</v>
      </c>
      <c r="H809" s="9">
        <f t="shared" si="293"/>
        <v>111.27999999999975</v>
      </c>
      <c r="I809" s="4">
        <f t="shared" si="299"/>
        <v>28.892000000000007</v>
      </c>
      <c r="K809" s="16">
        <f t="shared" si="297"/>
        <v>1</v>
      </c>
      <c r="L809" s="4">
        <f t="shared" si="298"/>
        <v>189.61999999999989</v>
      </c>
      <c r="M809" s="6">
        <f t="shared" si="302"/>
        <v>1</v>
      </c>
      <c r="N809" s="4">
        <f t="shared" si="303"/>
        <v>189.61999999999989</v>
      </c>
      <c r="O809" s="6">
        <f t="shared" si="304"/>
        <v>1</v>
      </c>
      <c r="P809" s="4">
        <f t="shared" si="305"/>
        <v>189.61999999999989</v>
      </c>
      <c r="Q809" s="13"/>
      <c r="R809" s="13"/>
      <c r="S809" s="4">
        <f t="shared" si="296"/>
        <v>198.65999999999985</v>
      </c>
      <c r="T809" s="6">
        <f t="shared" si="300"/>
        <v>1.6402179062055886</v>
      </c>
      <c r="U809" s="4">
        <f t="shared" si="294"/>
        <v>-64.489999999999782</v>
      </c>
      <c r="V809" s="6">
        <f t="shared" si="301"/>
        <v>0.84574846044528562</v>
      </c>
      <c r="X809" s="4">
        <f t="shared" si="295"/>
        <v>-64.489999999999782</v>
      </c>
      <c r="Z809" s="4">
        <f t="shared" si="309"/>
        <v>198.65999999999985</v>
      </c>
      <c r="AA809" s="4">
        <f t="shared" si="310"/>
        <v>111.27999999999975</v>
      </c>
      <c r="AC809" s="4">
        <f t="shared" si="311"/>
        <v>76.279999999999745</v>
      </c>
      <c r="AD809" s="4">
        <f t="shared" si="307"/>
        <v>363.97000000000025</v>
      </c>
      <c r="AG809" s="4">
        <f t="shared" si="308"/>
        <v>5.4000000000005457</v>
      </c>
      <c r="AH809" s="4">
        <f t="shared" si="288"/>
        <v>41.549999999999272</v>
      </c>
      <c r="AI809" s="4">
        <f t="shared" si="289"/>
        <v>31.469999999999345</v>
      </c>
      <c r="AK809" s="4">
        <f t="shared" si="290"/>
        <v>111.27999999999975</v>
      </c>
      <c r="AL809" s="4">
        <f t="shared" si="291"/>
        <v>-31.469999999999345</v>
      </c>
    </row>
    <row r="810" spans="1:38">
      <c r="A810" s="2">
        <f>Pairs!P810</f>
        <v>41331</v>
      </c>
      <c r="B810" s="5">
        <f>Pairs!Q810</f>
        <v>7682.24</v>
      </c>
      <c r="C810" s="5">
        <f>Pairs!R810</f>
        <v>7683.96</v>
      </c>
      <c r="D810" s="5">
        <f>Pairs!S810</f>
        <v>7589.32</v>
      </c>
      <c r="E810" s="5">
        <f>Pairs!T810</f>
        <v>7597.11</v>
      </c>
      <c r="F810" s="4">
        <f t="shared" si="292"/>
        <v>94.640000000000327</v>
      </c>
      <c r="G810" s="4">
        <f t="shared" si="306"/>
        <v>94.566666666666677</v>
      </c>
      <c r="H810" s="9">
        <f t="shared" si="293"/>
        <v>-176.07999999999993</v>
      </c>
      <c r="I810" s="4">
        <f t="shared" si="299"/>
        <v>-31.06800000000003</v>
      </c>
      <c r="K810" s="16">
        <f t="shared" si="297"/>
        <v>7.1405969834405503E-2</v>
      </c>
      <c r="L810" s="4">
        <f t="shared" si="298"/>
        <v>189.61999999999989</v>
      </c>
      <c r="M810" s="6">
        <f t="shared" si="302"/>
        <v>7.1405969834405503E-2</v>
      </c>
      <c r="N810" s="4">
        <f t="shared" si="303"/>
        <v>189.61999999999989</v>
      </c>
      <c r="O810" s="6">
        <f t="shared" si="304"/>
        <v>7.1405969834405503E-2</v>
      </c>
      <c r="P810" s="4">
        <f t="shared" si="305"/>
        <v>189.61999999999989</v>
      </c>
      <c r="Q810" s="13"/>
      <c r="R810" s="13"/>
      <c r="S810" s="4">
        <f t="shared" si="296"/>
        <v>-89.229999999999563</v>
      </c>
      <c r="T810" s="6">
        <f t="shared" si="300"/>
        <v>0.52942727560384129</v>
      </c>
      <c r="U810" s="4">
        <f t="shared" si="294"/>
        <v>183.86999999999989</v>
      </c>
      <c r="V810" s="6">
        <f t="shared" si="301"/>
        <v>3.0323805505748355E-2</v>
      </c>
      <c r="X810" s="4">
        <f t="shared" si="295"/>
        <v>-89.229999999999563</v>
      </c>
      <c r="Z810" s="4">
        <f t="shared" si="309"/>
        <v>183.86999999999989</v>
      </c>
      <c r="AA810" s="4">
        <f t="shared" si="310"/>
        <v>176.07999999999993</v>
      </c>
      <c r="AC810" s="4">
        <f t="shared" si="311"/>
        <v>141.07999999999993</v>
      </c>
      <c r="AD810" s="4">
        <f t="shared" si="307"/>
        <v>513.60000000000036</v>
      </c>
      <c r="AG810" s="4">
        <f t="shared" si="308"/>
        <v>1.7200000000002547</v>
      </c>
      <c r="AH810" s="4">
        <f t="shared" si="288"/>
        <v>41.549999999999272</v>
      </c>
      <c r="AI810" s="4">
        <f t="shared" si="289"/>
        <v>31.469999999999345</v>
      </c>
      <c r="AK810" s="4">
        <f t="shared" si="290"/>
        <v>-31.469999999999345</v>
      </c>
      <c r="AL810" s="4">
        <f t="shared" si="291"/>
        <v>176.07999999999993</v>
      </c>
    </row>
    <row r="811" spans="1:38">
      <c r="A811" s="2">
        <f>Pairs!P811</f>
        <v>41332</v>
      </c>
      <c r="B811" s="5">
        <f>Pairs!Q811</f>
        <v>7641.84</v>
      </c>
      <c r="C811" s="5">
        <f>Pairs!R811</f>
        <v>7679.44</v>
      </c>
      <c r="D811" s="5">
        <f>Pairs!S811</f>
        <v>7565.78</v>
      </c>
      <c r="E811" s="5">
        <f>Pairs!T811</f>
        <v>7675.83</v>
      </c>
      <c r="F811" s="4">
        <f t="shared" si="292"/>
        <v>113.65999999999985</v>
      </c>
      <c r="G811" s="4">
        <f t="shared" si="306"/>
        <v>97.4375</v>
      </c>
      <c r="H811" s="9">
        <f t="shared" si="293"/>
        <v>78.720000000000255</v>
      </c>
      <c r="I811" s="4">
        <f t="shared" si="299"/>
        <v>-10.613999999999942</v>
      </c>
      <c r="K811" s="16">
        <f t="shared" si="297"/>
        <v>0.48655205147136521</v>
      </c>
      <c r="L811" s="4">
        <f t="shared" si="298"/>
        <v>189.61999999999989</v>
      </c>
      <c r="M811" s="6">
        <f t="shared" si="302"/>
        <v>0.48655205147136521</v>
      </c>
      <c r="N811" s="4">
        <f t="shared" si="303"/>
        <v>189.61999999999989</v>
      </c>
      <c r="O811" s="6">
        <f t="shared" si="304"/>
        <v>0.48655205147136521</v>
      </c>
      <c r="P811" s="4">
        <f t="shared" si="305"/>
        <v>189.61999999999989</v>
      </c>
      <c r="Q811" s="13"/>
      <c r="R811" s="13"/>
      <c r="S811" s="4">
        <f t="shared" si="296"/>
        <v>82.329999999999927</v>
      </c>
      <c r="T811" s="6">
        <f t="shared" si="300"/>
        <v>0.50559012762366806</v>
      </c>
      <c r="U811" s="4">
        <f t="shared" si="294"/>
        <v>31.329999999999927</v>
      </c>
      <c r="V811" s="6">
        <f t="shared" si="301"/>
        <v>-9.3819217382132544E-2</v>
      </c>
      <c r="X811" s="4">
        <f t="shared" si="295"/>
        <v>31.329999999999927</v>
      </c>
      <c r="Z811" s="4">
        <f t="shared" si="309"/>
        <v>82.329999999999927</v>
      </c>
      <c r="AA811" s="4">
        <f t="shared" si="310"/>
        <v>78.720000000000255</v>
      </c>
      <c r="AC811" s="4">
        <f t="shared" si="311"/>
        <v>43.720000000000255</v>
      </c>
      <c r="AD811" s="4">
        <f t="shared" si="307"/>
        <v>540.61999999999989</v>
      </c>
      <c r="AG811" s="4">
        <f t="shared" si="308"/>
        <v>37.599999999999454</v>
      </c>
      <c r="AH811" s="4">
        <f t="shared" si="288"/>
        <v>41.549999999999272</v>
      </c>
      <c r="AI811" s="4">
        <f t="shared" si="289"/>
        <v>35.25</v>
      </c>
      <c r="AK811" s="4">
        <f t="shared" si="290"/>
        <v>78.720000000000255</v>
      </c>
      <c r="AL811" s="4">
        <f t="shared" si="291"/>
        <v>-35.25</v>
      </c>
    </row>
    <row r="812" spans="1:38">
      <c r="A812" s="2">
        <f>Pairs!P812</f>
        <v>41333</v>
      </c>
      <c r="B812" s="5">
        <f>Pairs!Q812</f>
        <v>7712.2</v>
      </c>
      <c r="C812" s="5">
        <f>Pairs!R812</f>
        <v>7753.39</v>
      </c>
      <c r="D812" s="5">
        <f>Pairs!S812</f>
        <v>7691.81</v>
      </c>
      <c r="E812" s="5">
        <f>Pairs!T812</f>
        <v>7741.7</v>
      </c>
      <c r="F812" s="4">
        <f t="shared" si="292"/>
        <v>61.579999999999927</v>
      </c>
      <c r="G812" s="4">
        <f t="shared" si="306"/>
        <v>96.876666666666623</v>
      </c>
      <c r="H812" s="9">
        <f t="shared" si="293"/>
        <v>65.869999999999891</v>
      </c>
      <c r="I812" s="4">
        <f t="shared" si="299"/>
        <v>31.626000000000023</v>
      </c>
      <c r="K812" s="16">
        <f t="shared" si="297"/>
        <v>0.82116083598364498</v>
      </c>
      <c r="L812" s="4">
        <f t="shared" si="298"/>
        <v>176.07999999999993</v>
      </c>
      <c r="M812" s="6">
        <f t="shared" si="302"/>
        <v>0.83393101993460717</v>
      </c>
      <c r="N812" s="4">
        <f t="shared" si="303"/>
        <v>189.61999999999989</v>
      </c>
      <c r="O812" s="6">
        <f t="shared" si="304"/>
        <v>0.83393101993460717</v>
      </c>
      <c r="P812" s="4">
        <f t="shared" si="305"/>
        <v>189.61999999999989</v>
      </c>
      <c r="Q812" s="13"/>
      <c r="R812" s="13"/>
      <c r="S812" s="4">
        <f t="shared" si="296"/>
        <v>77.5600000000004</v>
      </c>
      <c r="T812" s="6">
        <f t="shared" si="300"/>
        <v>0.89558063495412255</v>
      </c>
      <c r="U812" s="4">
        <f t="shared" si="294"/>
        <v>-15.980000000000473</v>
      </c>
      <c r="V812" s="6">
        <f t="shared" si="301"/>
        <v>0.57082586225082144</v>
      </c>
      <c r="X812" s="4">
        <f t="shared" si="295"/>
        <v>-15.980000000000473</v>
      </c>
      <c r="Z812" s="4">
        <f t="shared" si="309"/>
        <v>77.5600000000004</v>
      </c>
      <c r="AA812" s="4">
        <f t="shared" si="310"/>
        <v>65.869999999999891</v>
      </c>
      <c r="AC812" s="4">
        <f t="shared" si="311"/>
        <v>30.869999999999891</v>
      </c>
      <c r="AD812" s="4">
        <f t="shared" si="307"/>
        <v>525.78999999999905</v>
      </c>
      <c r="AG812" s="4">
        <f t="shared" si="308"/>
        <v>20.389999999999418</v>
      </c>
      <c r="AH812" s="4">
        <f t="shared" si="288"/>
        <v>41.549999999999272</v>
      </c>
      <c r="AI812" s="4">
        <f t="shared" si="289"/>
        <v>35.25</v>
      </c>
      <c r="AK812" s="4">
        <f t="shared" si="290"/>
        <v>65.869999999999891</v>
      </c>
      <c r="AL812" s="4">
        <f t="shared" si="291"/>
        <v>-35.25</v>
      </c>
    </row>
    <row r="813" spans="1:38">
      <c r="A813" s="2">
        <f>Pairs!P813</f>
        <v>41334</v>
      </c>
      <c r="B813" s="5">
        <f>Pairs!Q813</f>
        <v>7735.35</v>
      </c>
      <c r="C813" s="5">
        <f>Pairs!R813</f>
        <v>7767.67</v>
      </c>
      <c r="D813" s="5">
        <f>Pairs!S813</f>
        <v>7627.99</v>
      </c>
      <c r="E813" s="5">
        <f>Pairs!T813</f>
        <v>7708.16</v>
      </c>
      <c r="F813" s="4">
        <f t="shared" si="292"/>
        <v>139.68000000000029</v>
      </c>
      <c r="G813" s="4">
        <f t="shared" si="306"/>
        <v>101.25666666666666</v>
      </c>
      <c r="H813" s="9">
        <f t="shared" si="293"/>
        <v>-33.539999999999964</v>
      </c>
      <c r="I813" s="4">
        <f t="shared" si="299"/>
        <v>9.25</v>
      </c>
      <c r="K813" s="16">
        <f t="shared" si="297"/>
        <v>0.63067923671058734</v>
      </c>
      <c r="L813" s="4">
        <f t="shared" si="298"/>
        <v>176.07999999999993</v>
      </c>
      <c r="M813" s="6">
        <f t="shared" si="302"/>
        <v>0.65705094399325081</v>
      </c>
      <c r="N813" s="4">
        <f t="shared" si="303"/>
        <v>189.61999999999989</v>
      </c>
      <c r="O813" s="6">
        <f t="shared" si="304"/>
        <v>0.65705094399325081</v>
      </c>
      <c r="P813" s="4">
        <f t="shared" si="305"/>
        <v>189.61999999999989</v>
      </c>
      <c r="Q813" s="13"/>
      <c r="R813" s="13"/>
      <c r="S813" s="4">
        <f t="shared" si="296"/>
        <v>25.970000000000255</v>
      </c>
      <c r="T813" s="6">
        <f t="shared" si="300"/>
        <v>0.96865061335756741</v>
      </c>
      <c r="U813" s="4">
        <f t="shared" si="294"/>
        <v>113.71000000000004</v>
      </c>
      <c r="V813" s="6">
        <f t="shared" si="301"/>
        <v>0.17537482962289938</v>
      </c>
      <c r="X813" s="4">
        <f t="shared" si="295"/>
        <v>25.970000000000255</v>
      </c>
      <c r="Z813" s="4">
        <f t="shared" si="309"/>
        <v>113.71000000000004</v>
      </c>
      <c r="AA813" s="4">
        <f t="shared" si="310"/>
        <v>33.539999999999964</v>
      </c>
      <c r="AC813" s="4">
        <f t="shared" si="311"/>
        <v>-1.4600000000000364</v>
      </c>
      <c r="AD813" s="4">
        <f t="shared" si="307"/>
        <v>521.64999999999964</v>
      </c>
      <c r="AG813" s="4">
        <f t="shared" si="308"/>
        <v>32.319999999999709</v>
      </c>
      <c r="AH813" s="4">
        <f t="shared" si="288"/>
        <v>41.549999999999272</v>
      </c>
      <c r="AI813" s="4">
        <f t="shared" si="289"/>
        <v>35.25</v>
      </c>
      <c r="AK813" s="4">
        <f t="shared" si="290"/>
        <v>-35.25</v>
      </c>
      <c r="AL813" s="4">
        <f t="shared" si="291"/>
        <v>33.539999999999964</v>
      </c>
    </row>
    <row r="814" spans="1:38">
      <c r="A814" s="2">
        <f>Pairs!P814</f>
        <v>41337</v>
      </c>
      <c r="B814" s="5">
        <f>Pairs!Q814</f>
        <v>7654.67</v>
      </c>
      <c r="C814" s="5">
        <f>Pairs!R814</f>
        <v>7708.88</v>
      </c>
      <c r="D814" s="5">
        <f>Pairs!S814</f>
        <v>7637.32</v>
      </c>
      <c r="E814" s="5">
        <f>Pairs!T814</f>
        <v>7691.68</v>
      </c>
      <c r="F814" s="4">
        <f t="shared" si="292"/>
        <v>71.5600000000004</v>
      </c>
      <c r="G814" s="4">
        <f t="shared" si="306"/>
        <v>97.063333333333347</v>
      </c>
      <c r="H814" s="9">
        <f t="shared" si="293"/>
        <v>-16.479999999999563</v>
      </c>
      <c r="I814" s="4">
        <f t="shared" si="299"/>
        <v>-16.301999999999861</v>
      </c>
      <c r="K814" s="16">
        <f t="shared" si="297"/>
        <v>0.65405629711598678</v>
      </c>
      <c r="L814" s="4">
        <f t="shared" si="298"/>
        <v>144.59000000000015</v>
      </c>
      <c r="M814" s="6">
        <f t="shared" si="302"/>
        <v>0.53708541572013091</v>
      </c>
      <c r="N814" s="4">
        <f t="shared" si="303"/>
        <v>176.07999999999993</v>
      </c>
      <c r="O814" s="6">
        <f t="shared" si="304"/>
        <v>0.57014028056112565</v>
      </c>
      <c r="P814" s="4">
        <f t="shared" si="305"/>
        <v>189.61999999999989</v>
      </c>
      <c r="Q814" s="13"/>
      <c r="R814" s="13"/>
      <c r="S814" s="4">
        <f t="shared" si="296"/>
        <v>0.72000000000025466</v>
      </c>
      <c r="T814" s="6">
        <f t="shared" si="300"/>
        <v>0.63476828714221079</v>
      </c>
      <c r="U814" s="4">
        <f t="shared" si="294"/>
        <v>70.840000000000146</v>
      </c>
      <c r="V814" s="6">
        <f t="shared" si="301"/>
        <v>0.22836210813266727</v>
      </c>
      <c r="X814" s="4">
        <f t="shared" si="295"/>
        <v>0.72000000000025466</v>
      </c>
      <c r="Z814" s="4">
        <f t="shared" si="309"/>
        <v>70.840000000000146</v>
      </c>
      <c r="AA814" s="4">
        <f t="shared" si="310"/>
        <v>16.479999999999563</v>
      </c>
      <c r="AC814" s="4">
        <f t="shared" si="311"/>
        <v>-18.520000000000437</v>
      </c>
      <c r="AD814" s="4">
        <f t="shared" si="307"/>
        <v>502.90999999999985</v>
      </c>
      <c r="AG814" s="4">
        <f t="shared" si="308"/>
        <v>17.350000000000364</v>
      </c>
      <c r="AH814" s="4">
        <f t="shared" si="288"/>
        <v>41.549999999999272</v>
      </c>
      <c r="AI814" s="4">
        <f t="shared" si="289"/>
        <v>35.25</v>
      </c>
      <c r="AK814" s="4">
        <f t="shared" si="290"/>
        <v>-35.25</v>
      </c>
      <c r="AL814" s="4">
        <f t="shared" si="291"/>
        <v>16.479999999999563</v>
      </c>
    </row>
    <row r="815" spans="1:38">
      <c r="A815" s="2">
        <f>Pairs!P815</f>
        <v>41338</v>
      </c>
      <c r="B815" s="5">
        <f>Pairs!Q815</f>
        <v>7779.62</v>
      </c>
      <c r="C815" s="5">
        <f>Pairs!R815</f>
        <v>7883.6</v>
      </c>
      <c r="D815" s="5">
        <f>Pairs!S815</f>
        <v>7772.33</v>
      </c>
      <c r="E815" s="5">
        <f>Pairs!T815</f>
        <v>7870.31</v>
      </c>
      <c r="F815" s="4">
        <f t="shared" si="292"/>
        <v>111.27000000000044</v>
      </c>
      <c r="G815" s="4">
        <f t="shared" si="306"/>
        <v>101.25833333333337</v>
      </c>
      <c r="H815" s="9">
        <f t="shared" si="293"/>
        <v>178.63000000000011</v>
      </c>
      <c r="I815" s="4">
        <f t="shared" si="299"/>
        <v>54.640000000000143</v>
      </c>
      <c r="K815" s="16">
        <f t="shared" si="297"/>
        <v>1</v>
      </c>
      <c r="L815" s="4">
        <f t="shared" si="298"/>
        <v>194.48000000000047</v>
      </c>
      <c r="M815" s="6">
        <f t="shared" si="302"/>
        <v>1</v>
      </c>
      <c r="N815" s="4">
        <f t="shared" si="303"/>
        <v>273.20000000000073</v>
      </c>
      <c r="O815" s="6">
        <f t="shared" si="304"/>
        <v>1</v>
      </c>
      <c r="P815" s="4">
        <f t="shared" si="305"/>
        <v>286.74000000000069</v>
      </c>
      <c r="Q815" s="13"/>
      <c r="R815" s="13"/>
      <c r="S815" s="4">
        <f t="shared" si="296"/>
        <v>191.92000000000007</v>
      </c>
      <c r="T815" s="6">
        <f t="shared" si="300"/>
        <v>1.981395670516636</v>
      </c>
      <c r="U815" s="4">
        <f t="shared" si="294"/>
        <v>-80.649999999999636</v>
      </c>
      <c r="V815" s="6">
        <f t="shared" si="301"/>
        <v>1.2118403762362548</v>
      </c>
      <c r="X815" s="4">
        <f t="shared" si="295"/>
        <v>-80.649999999999636</v>
      </c>
      <c r="Z815" s="4">
        <f t="shared" si="309"/>
        <v>191.92000000000007</v>
      </c>
      <c r="AA815" s="4">
        <f t="shared" si="310"/>
        <v>178.63000000000011</v>
      </c>
      <c r="AC815" s="4">
        <f t="shared" si="311"/>
        <v>143.63000000000011</v>
      </c>
      <c r="AD815" s="4">
        <f t="shared" si="307"/>
        <v>557.81999999999971</v>
      </c>
      <c r="AG815" s="4">
        <f t="shared" si="308"/>
        <v>7.2899999999999636</v>
      </c>
      <c r="AH815" s="4">
        <f t="shared" si="288"/>
        <v>41.549999999999272</v>
      </c>
      <c r="AI815" s="4">
        <f t="shared" si="289"/>
        <v>35.25</v>
      </c>
      <c r="AK815" s="4">
        <f t="shared" si="290"/>
        <v>178.63000000000011</v>
      </c>
      <c r="AL815" s="4">
        <f t="shared" si="291"/>
        <v>-35.25</v>
      </c>
    </row>
    <row r="816" spans="1:38">
      <c r="A816" s="2">
        <f>Pairs!P816</f>
        <v>41339</v>
      </c>
      <c r="B816" s="5">
        <f>Pairs!Q816</f>
        <v>7907.39</v>
      </c>
      <c r="C816" s="5">
        <f>Pairs!R816</f>
        <v>7977.64</v>
      </c>
      <c r="D816" s="5">
        <f>Pairs!S816</f>
        <v>7898.04</v>
      </c>
      <c r="E816" s="5">
        <f>Pairs!T816</f>
        <v>7919.33</v>
      </c>
      <c r="F816" s="4">
        <f t="shared" si="292"/>
        <v>79.600000000000364</v>
      </c>
      <c r="G816" s="4">
        <f t="shared" si="306"/>
        <v>102.75666666666673</v>
      </c>
      <c r="H816" s="9">
        <f t="shared" si="293"/>
        <v>49.019999999999527</v>
      </c>
      <c r="I816" s="4">
        <f t="shared" si="299"/>
        <v>48.7</v>
      </c>
      <c r="K816" s="16">
        <f t="shared" si="297"/>
        <v>1</v>
      </c>
      <c r="L816" s="4">
        <f t="shared" si="298"/>
        <v>227.64999999999964</v>
      </c>
      <c r="M816" s="6">
        <f t="shared" si="302"/>
        <v>1</v>
      </c>
      <c r="N816" s="4">
        <f t="shared" si="303"/>
        <v>322.22000000000025</v>
      </c>
      <c r="O816" s="6">
        <f t="shared" si="304"/>
        <v>1</v>
      </c>
      <c r="P816" s="4">
        <f t="shared" si="305"/>
        <v>322.22000000000025</v>
      </c>
      <c r="Q816" s="13"/>
      <c r="R816" s="13"/>
      <c r="S816" s="4">
        <f t="shared" si="296"/>
        <v>107.32999999999993</v>
      </c>
      <c r="T816" s="6">
        <f t="shared" si="300"/>
        <v>1.5518819415878222</v>
      </c>
      <c r="U816" s="4">
        <f t="shared" si="294"/>
        <v>-27.729999999999563</v>
      </c>
      <c r="V816" s="6">
        <f t="shared" si="301"/>
        <v>1.1425853558206474</v>
      </c>
      <c r="X816" s="4">
        <f t="shared" si="295"/>
        <v>-27.729999999999563</v>
      </c>
      <c r="Z816" s="4">
        <f t="shared" si="309"/>
        <v>107.32999999999993</v>
      </c>
      <c r="AA816" s="4">
        <f t="shared" si="310"/>
        <v>49.019999999999527</v>
      </c>
      <c r="AC816" s="4">
        <f t="shared" si="311"/>
        <v>14.019999999999527</v>
      </c>
      <c r="AD816" s="4">
        <f t="shared" si="307"/>
        <v>583.28999999999905</v>
      </c>
      <c r="AG816" s="4">
        <f t="shared" si="308"/>
        <v>9.3500000000003638</v>
      </c>
      <c r="AH816" s="4">
        <f t="shared" si="288"/>
        <v>41.549999999999272</v>
      </c>
      <c r="AI816" s="4">
        <f t="shared" si="289"/>
        <v>35.25</v>
      </c>
      <c r="AK816" s="4">
        <f t="shared" si="290"/>
        <v>49.019999999999527</v>
      </c>
      <c r="AL816" s="4">
        <f t="shared" si="291"/>
        <v>-35.25</v>
      </c>
    </row>
    <row r="817" spans="1:38">
      <c r="A817" s="2">
        <f>Pairs!P817</f>
        <v>41340</v>
      </c>
      <c r="B817" s="5">
        <f>Pairs!Q817</f>
        <v>7934.19</v>
      </c>
      <c r="C817" s="5">
        <f>Pairs!R817</f>
        <v>7956.26</v>
      </c>
      <c r="D817" s="5">
        <f>Pairs!S817</f>
        <v>7911.56</v>
      </c>
      <c r="E817" s="5">
        <f>Pairs!T817</f>
        <v>7939.77</v>
      </c>
      <c r="F817" s="4">
        <f t="shared" si="292"/>
        <v>44.699999999999818</v>
      </c>
      <c r="G817" s="4">
        <f t="shared" si="306"/>
        <v>93.873333333333449</v>
      </c>
      <c r="H817" s="9">
        <f t="shared" si="293"/>
        <v>20.440000000000509</v>
      </c>
      <c r="I817" s="4">
        <f t="shared" si="299"/>
        <v>39.614000000000125</v>
      </c>
      <c r="K817" s="16">
        <f t="shared" si="297"/>
        <v>1</v>
      </c>
      <c r="L817" s="4">
        <f t="shared" si="298"/>
        <v>248.09000000000015</v>
      </c>
      <c r="M817" s="6">
        <f t="shared" si="302"/>
        <v>1</v>
      </c>
      <c r="N817" s="4">
        <f t="shared" si="303"/>
        <v>263.94000000000051</v>
      </c>
      <c r="O817" s="6">
        <f t="shared" si="304"/>
        <v>1</v>
      </c>
      <c r="P817" s="4">
        <f t="shared" si="305"/>
        <v>342.66000000000076</v>
      </c>
      <c r="Q817" s="13"/>
      <c r="R817" s="13"/>
      <c r="S817" s="4">
        <f t="shared" si="296"/>
        <v>36.930000000000291</v>
      </c>
      <c r="T817" s="6">
        <f t="shared" si="300"/>
        <v>1.162222710300902</v>
      </c>
      <c r="U817" s="4">
        <f t="shared" si="294"/>
        <v>7.7699999999995271</v>
      </c>
      <c r="V817" s="6">
        <f t="shared" si="301"/>
        <v>0.96586865802767607</v>
      </c>
      <c r="X817" s="4">
        <f t="shared" si="295"/>
        <v>7.7699999999995271</v>
      </c>
      <c r="Z817" s="4">
        <f t="shared" si="309"/>
        <v>36.930000000000291</v>
      </c>
      <c r="AA817" s="4">
        <f t="shared" si="310"/>
        <v>20.440000000000509</v>
      </c>
      <c r="AC817" s="4">
        <f t="shared" si="311"/>
        <v>-14.559999999999491</v>
      </c>
      <c r="AD817" s="4">
        <f t="shared" si="307"/>
        <v>458.39999999999964</v>
      </c>
      <c r="AG817" s="4">
        <f t="shared" si="308"/>
        <v>22.070000000000618</v>
      </c>
      <c r="AH817" s="4">
        <f t="shared" si="288"/>
        <v>41.549999999999272</v>
      </c>
      <c r="AI817" s="4">
        <f t="shared" si="289"/>
        <v>35.25</v>
      </c>
      <c r="AK817" s="4">
        <f t="shared" si="290"/>
        <v>20.440000000000509</v>
      </c>
      <c r="AL817" s="4">
        <f t="shared" si="291"/>
        <v>-35.25</v>
      </c>
    </row>
    <row r="818" spans="1:38">
      <c r="A818" s="2">
        <f>Pairs!P818</f>
        <v>41341</v>
      </c>
      <c r="B818" s="5">
        <f>Pairs!Q818</f>
        <v>7970.66</v>
      </c>
      <c r="C818" s="5">
        <f>Pairs!R818</f>
        <v>8015.07</v>
      </c>
      <c r="D818" s="5">
        <f>Pairs!S818</f>
        <v>7962.28</v>
      </c>
      <c r="E818" s="5">
        <f>Pairs!T818</f>
        <v>7986.47</v>
      </c>
      <c r="F818" s="4">
        <f t="shared" si="292"/>
        <v>52.789999999999964</v>
      </c>
      <c r="G818" s="4">
        <f t="shared" si="306"/>
        <v>92.009166666666715</v>
      </c>
      <c r="H818" s="9">
        <f t="shared" si="293"/>
        <v>46.699999999999818</v>
      </c>
      <c r="I818" s="4">
        <f t="shared" si="299"/>
        <v>55.662000000000077</v>
      </c>
      <c r="K818" s="16">
        <f t="shared" si="297"/>
        <v>1</v>
      </c>
      <c r="L818" s="4">
        <f t="shared" si="298"/>
        <v>294.78999999999996</v>
      </c>
      <c r="M818" s="6">
        <f t="shared" si="302"/>
        <v>1</v>
      </c>
      <c r="N818" s="4">
        <f t="shared" si="303"/>
        <v>294.78999999999996</v>
      </c>
      <c r="O818" s="6">
        <f t="shared" si="304"/>
        <v>1</v>
      </c>
      <c r="P818" s="4">
        <f t="shared" si="305"/>
        <v>389.36000000000058</v>
      </c>
      <c r="Q818" s="13"/>
      <c r="R818" s="13"/>
      <c r="S818" s="4">
        <f t="shared" si="296"/>
        <v>75.299999999999272</v>
      </c>
      <c r="T818" s="6">
        <f t="shared" si="300"/>
        <v>1.3035188842758645</v>
      </c>
      <c r="U818" s="4">
        <f t="shared" si="294"/>
        <v>-22.509999999999309</v>
      </c>
      <c r="V818" s="6">
        <f t="shared" si="301"/>
        <v>1.0907332016606848</v>
      </c>
      <c r="X818" s="4">
        <f t="shared" si="295"/>
        <v>-22.509999999999309</v>
      </c>
      <c r="Z818" s="4">
        <f t="shared" si="309"/>
        <v>75.299999999999272</v>
      </c>
      <c r="AA818" s="4">
        <f t="shared" si="310"/>
        <v>46.699999999999818</v>
      </c>
      <c r="AC818" s="4">
        <f t="shared" si="311"/>
        <v>11.699999999999818</v>
      </c>
      <c r="AD818" s="4">
        <f t="shared" si="307"/>
        <v>426.75999999999931</v>
      </c>
      <c r="AG818" s="4">
        <f t="shared" si="308"/>
        <v>8.3800000000001091</v>
      </c>
      <c r="AH818" s="4">
        <f t="shared" si="288"/>
        <v>38.569999999999709</v>
      </c>
      <c r="AI818" s="4">
        <f t="shared" si="289"/>
        <v>32.319999999999709</v>
      </c>
      <c r="AK818" s="4">
        <f t="shared" si="290"/>
        <v>46.699999999999818</v>
      </c>
      <c r="AL818" s="4">
        <f t="shared" si="291"/>
        <v>-32.319999999999709</v>
      </c>
    </row>
    <row r="819" spans="1:38">
      <c r="A819" s="2">
        <f>Pairs!P819</f>
        <v>41344</v>
      </c>
      <c r="B819" s="5">
        <f>Pairs!Q819</f>
        <v>7967.46</v>
      </c>
      <c r="C819" s="5">
        <f>Pairs!R819</f>
        <v>7989.21</v>
      </c>
      <c r="D819" s="5">
        <f>Pairs!S819</f>
        <v>7954.58</v>
      </c>
      <c r="E819" s="5">
        <f>Pairs!T819</f>
        <v>7984.29</v>
      </c>
      <c r="F819" s="4">
        <f t="shared" si="292"/>
        <v>34.630000000000109</v>
      </c>
      <c r="G819" s="4">
        <f t="shared" si="306"/>
        <v>84.345000000000098</v>
      </c>
      <c r="H819" s="9">
        <f t="shared" si="293"/>
        <v>-2.180000000000291</v>
      </c>
      <c r="I819" s="4">
        <f t="shared" si="299"/>
        <v>58.521999999999935</v>
      </c>
      <c r="K819" s="16">
        <f t="shared" si="297"/>
        <v>0.98123278236914346</v>
      </c>
      <c r="L819" s="4">
        <f t="shared" si="298"/>
        <v>116.15999999999985</v>
      </c>
      <c r="M819" s="6">
        <f t="shared" si="302"/>
        <v>0.99260490518674216</v>
      </c>
      <c r="N819" s="4">
        <f t="shared" si="303"/>
        <v>294.78999999999996</v>
      </c>
      <c r="O819" s="6">
        <f t="shared" si="304"/>
        <v>0.99298223023435395</v>
      </c>
      <c r="P819" s="4">
        <f t="shared" si="305"/>
        <v>310.64000000000033</v>
      </c>
      <c r="Q819" s="13"/>
      <c r="R819" s="13"/>
      <c r="S819" s="4">
        <f t="shared" si="296"/>
        <v>2.7399999999997817</v>
      </c>
      <c r="T819" s="6">
        <f t="shared" si="300"/>
        <v>1.0092947521964781</v>
      </c>
      <c r="U819" s="4">
        <f t="shared" si="294"/>
        <v>31.890000000000327</v>
      </c>
      <c r="V819" s="6">
        <f t="shared" si="301"/>
        <v>0.89182129651616293</v>
      </c>
      <c r="X819" s="4">
        <f t="shared" si="295"/>
        <v>2.7399999999997817</v>
      </c>
      <c r="Z819" s="4">
        <f t="shared" si="309"/>
        <v>31.890000000000327</v>
      </c>
      <c r="AA819" s="4">
        <f t="shared" si="310"/>
        <v>2.180000000000291</v>
      </c>
      <c r="AC819" s="4" t="str">
        <f t="shared" si="311"/>
        <v/>
      </c>
      <c r="AD819" s="4">
        <f t="shared" si="307"/>
        <v>350.47999999999956</v>
      </c>
      <c r="AG819" s="4">
        <f t="shared" si="308"/>
        <v>12.880000000000109</v>
      </c>
      <c r="AH819" s="4">
        <f t="shared" si="288"/>
        <v>38.569999999999709</v>
      </c>
      <c r="AI819" s="4">
        <f t="shared" si="289"/>
        <v>32.319999999999709</v>
      </c>
      <c r="AK819" s="4">
        <f t="shared" si="290"/>
        <v>-2.180000000000291</v>
      </c>
      <c r="AL819" s="4">
        <f t="shared" si="291"/>
        <v>2.180000000000291</v>
      </c>
    </row>
    <row r="820" spans="1:38">
      <c r="A820" s="2">
        <f>Pairs!P820</f>
        <v>41345</v>
      </c>
      <c r="B820" s="5">
        <f>Pairs!Q820</f>
        <v>7970.83</v>
      </c>
      <c r="C820" s="5">
        <f>Pairs!R820</f>
        <v>7999.5</v>
      </c>
      <c r="D820" s="5">
        <f>Pairs!S820</f>
        <v>7933.94</v>
      </c>
      <c r="E820" s="5">
        <f>Pairs!T820</f>
        <v>7966.12</v>
      </c>
      <c r="F820" s="4">
        <f t="shared" si="292"/>
        <v>65.5600000000004</v>
      </c>
      <c r="G820" s="4">
        <f t="shared" si="306"/>
        <v>83.653333333333492</v>
      </c>
      <c r="H820" s="9">
        <f t="shared" si="293"/>
        <v>-18.170000000000073</v>
      </c>
      <c r="I820" s="4">
        <f t="shared" si="299"/>
        <v>19.1619999999999</v>
      </c>
      <c r="K820" s="16">
        <f t="shared" si="297"/>
        <v>0.69690199582960588</v>
      </c>
      <c r="L820" s="4">
        <f t="shared" si="298"/>
        <v>67.140000000000327</v>
      </c>
      <c r="M820" s="6">
        <f t="shared" si="302"/>
        <v>0.93096780759184383</v>
      </c>
      <c r="N820" s="4">
        <f t="shared" si="303"/>
        <v>294.78999999999996</v>
      </c>
      <c r="O820" s="6">
        <f t="shared" si="304"/>
        <v>0.93096780759184383</v>
      </c>
      <c r="P820" s="4">
        <f t="shared" si="305"/>
        <v>294.78999999999996</v>
      </c>
      <c r="Q820" s="13"/>
      <c r="R820" s="13"/>
      <c r="S820" s="4">
        <f t="shared" si="296"/>
        <v>15.210000000000036</v>
      </c>
      <c r="T820" s="6">
        <f t="shared" si="300"/>
        <v>1.1121728650137721</v>
      </c>
      <c r="U820" s="4">
        <f t="shared" si="294"/>
        <v>50.350000000000364</v>
      </c>
      <c r="V820" s="6">
        <f t="shared" si="301"/>
        <v>0.54777892561982855</v>
      </c>
      <c r="X820" s="4">
        <f t="shared" si="295"/>
        <v>15.210000000000036</v>
      </c>
      <c r="Z820" s="4">
        <f t="shared" si="309"/>
        <v>50.350000000000364</v>
      </c>
      <c r="AA820" s="4">
        <f t="shared" si="310"/>
        <v>18.170000000000073</v>
      </c>
      <c r="AC820" s="4">
        <f t="shared" si="311"/>
        <v>-16.829999999999927</v>
      </c>
      <c r="AD820" s="4">
        <f t="shared" si="307"/>
        <v>192.56999999999971</v>
      </c>
      <c r="AG820" s="4">
        <f t="shared" si="308"/>
        <v>28.670000000000073</v>
      </c>
      <c r="AH820" s="4">
        <f t="shared" si="288"/>
        <v>38.569999999999709</v>
      </c>
      <c r="AI820" s="4">
        <f t="shared" si="289"/>
        <v>31.469999999999345</v>
      </c>
      <c r="AK820" s="4">
        <f t="shared" si="290"/>
        <v>-31.469999999999345</v>
      </c>
      <c r="AL820" s="4">
        <f t="shared" si="291"/>
        <v>18.170000000000073</v>
      </c>
    </row>
    <row r="821" spans="1:38">
      <c r="A821" s="2">
        <f>Pairs!P821</f>
        <v>41346</v>
      </c>
      <c r="B821" s="5">
        <f>Pairs!Q821</f>
        <v>7964.77</v>
      </c>
      <c r="C821" s="5">
        <f>Pairs!R821</f>
        <v>7978.84</v>
      </c>
      <c r="D821" s="5">
        <f>Pairs!S821</f>
        <v>7942.37</v>
      </c>
      <c r="E821" s="5">
        <f>Pairs!T821</f>
        <v>7970.91</v>
      </c>
      <c r="F821" s="4">
        <f t="shared" si="292"/>
        <v>36.470000000000255</v>
      </c>
      <c r="G821" s="4">
        <f t="shared" si="306"/>
        <v>75.511666666666841</v>
      </c>
      <c r="H821" s="9">
        <f t="shared" si="293"/>
        <v>4.7899999999999636</v>
      </c>
      <c r="I821" s="4">
        <f t="shared" si="299"/>
        <v>10.315999999999985</v>
      </c>
      <c r="K821" s="16">
        <f t="shared" si="297"/>
        <v>0.66680942184153191</v>
      </c>
      <c r="L821" s="4">
        <f t="shared" si="298"/>
        <v>46.699999999999818</v>
      </c>
      <c r="M821" s="6">
        <f t="shared" si="302"/>
        <v>0.86604683195591925</v>
      </c>
      <c r="N821" s="4">
        <f t="shared" si="303"/>
        <v>116.15999999999985</v>
      </c>
      <c r="O821" s="6">
        <f t="shared" si="304"/>
        <v>0.94721666270904581</v>
      </c>
      <c r="P821" s="4">
        <f t="shared" si="305"/>
        <v>294.78999999999996</v>
      </c>
      <c r="Q821" s="13"/>
      <c r="R821" s="13"/>
      <c r="S821" s="4">
        <f t="shared" si="296"/>
        <v>12.720000000000255</v>
      </c>
      <c r="T821" s="6">
        <f t="shared" si="300"/>
        <v>0.88635686624962662</v>
      </c>
      <c r="U821" s="4">
        <f t="shared" si="294"/>
        <v>23.75</v>
      </c>
      <c r="V821" s="6">
        <f t="shared" si="301"/>
        <v>0.34316353887399242</v>
      </c>
      <c r="X821" s="4">
        <f t="shared" si="295"/>
        <v>12.720000000000255</v>
      </c>
      <c r="Z821" s="4">
        <f t="shared" si="309"/>
        <v>23.75</v>
      </c>
      <c r="AA821" s="4">
        <f t="shared" si="310"/>
        <v>4.7899999999999636</v>
      </c>
      <c r="AC821" s="4" t="str">
        <f t="shared" si="311"/>
        <v/>
      </c>
      <c r="AD821" s="4">
        <f t="shared" si="307"/>
        <v>148.84999999999945</v>
      </c>
      <c r="AG821" s="4">
        <f t="shared" si="308"/>
        <v>14.069999999999709</v>
      </c>
      <c r="AH821" s="4">
        <f t="shared" si="288"/>
        <v>38.569999999999709</v>
      </c>
      <c r="AI821" s="4">
        <f t="shared" si="289"/>
        <v>31.469999999999345</v>
      </c>
      <c r="AK821" s="4">
        <f t="shared" si="290"/>
        <v>4.7899999999999636</v>
      </c>
      <c r="AL821" s="4">
        <f t="shared" si="291"/>
        <v>-4.7899999999999636</v>
      </c>
    </row>
    <row r="822" spans="1:38">
      <c r="A822" s="2">
        <f>Pairs!P822</f>
        <v>41347</v>
      </c>
      <c r="B822" s="5">
        <f>Pairs!Q822</f>
        <v>8013.25</v>
      </c>
      <c r="C822" s="5">
        <f>Pairs!R822</f>
        <v>8060.26</v>
      </c>
      <c r="D822" s="5">
        <f>Pairs!S822</f>
        <v>8011.22</v>
      </c>
      <c r="E822" s="5">
        <f>Pairs!T822</f>
        <v>8058.37</v>
      </c>
      <c r="F822" s="4">
        <f t="shared" si="292"/>
        <v>49.039999999999964</v>
      </c>
      <c r="G822" s="4">
        <f t="shared" si="306"/>
        <v>71.711666666666815</v>
      </c>
      <c r="H822" s="9">
        <f t="shared" si="293"/>
        <v>87.460000000000036</v>
      </c>
      <c r="I822" s="4">
        <f t="shared" si="299"/>
        <v>23.719999999999892</v>
      </c>
      <c r="K822" s="16">
        <f t="shared" si="297"/>
        <v>1</v>
      </c>
      <c r="L822" s="4">
        <f t="shared" si="298"/>
        <v>92.25</v>
      </c>
      <c r="M822" s="6">
        <f t="shared" si="302"/>
        <v>1</v>
      </c>
      <c r="N822" s="4">
        <f t="shared" si="303"/>
        <v>139.03999999999996</v>
      </c>
      <c r="O822" s="6">
        <f t="shared" si="304"/>
        <v>1</v>
      </c>
      <c r="P822" s="4">
        <f t="shared" si="305"/>
        <v>366.6899999999996</v>
      </c>
      <c r="Q822" s="13"/>
      <c r="R822" s="13"/>
      <c r="S822" s="4">
        <f t="shared" si="296"/>
        <v>89.350000000000364</v>
      </c>
      <c r="T822" s="6">
        <f t="shared" si="300"/>
        <v>2.5800856531049305</v>
      </c>
      <c r="U822" s="4">
        <f t="shared" si="294"/>
        <v>-40.3100000000004</v>
      </c>
      <c r="V822" s="6">
        <f t="shared" si="301"/>
        <v>1.5299785867237707</v>
      </c>
      <c r="X822" s="4">
        <f t="shared" si="295"/>
        <v>-40.3100000000004</v>
      </c>
      <c r="Z822" s="4">
        <f t="shared" si="309"/>
        <v>89.350000000000364</v>
      </c>
      <c r="AA822" s="4">
        <f t="shared" si="310"/>
        <v>87.460000000000036</v>
      </c>
      <c r="AC822" s="4">
        <f t="shared" si="311"/>
        <v>52.460000000000036</v>
      </c>
      <c r="AD822" s="4">
        <f t="shared" si="307"/>
        <v>170.4399999999996</v>
      </c>
      <c r="AG822" s="4">
        <f t="shared" si="308"/>
        <v>2.0299999999997453</v>
      </c>
      <c r="AH822" s="4">
        <f t="shared" si="288"/>
        <v>38.569999999999709</v>
      </c>
      <c r="AI822" s="4">
        <f t="shared" si="289"/>
        <v>31.469999999999345</v>
      </c>
      <c r="AK822" s="4">
        <f t="shared" si="290"/>
        <v>87.460000000000036</v>
      </c>
      <c r="AL822" s="4">
        <f t="shared" si="291"/>
        <v>-31.469999999999345</v>
      </c>
    </row>
    <row r="823" spans="1:38">
      <c r="A823" s="2">
        <f>Pairs!P823</f>
        <v>41348</v>
      </c>
      <c r="B823" s="5">
        <f>Pairs!Q823</f>
        <v>8074.03</v>
      </c>
      <c r="C823" s="5">
        <f>Pairs!R823</f>
        <v>8074.47</v>
      </c>
      <c r="D823" s="5">
        <f>Pairs!S823</f>
        <v>7996.95</v>
      </c>
      <c r="E823" s="5">
        <f>Pairs!T823</f>
        <v>8042.85</v>
      </c>
      <c r="F823" s="4">
        <f t="shared" si="292"/>
        <v>77.520000000000437</v>
      </c>
      <c r="G823" s="4">
        <f t="shared" si="306"/>
        <v>68.700000000000202</v>
      </c>
      <c r="H823" s="9">
        <f t="shared" si="293"/>
        <v>-15.519999999999527</v>
      </c>
      <c r="I823" s="4">
        <f t="shared" si="299"/>
        <v>11.276000000000021</v>
      </c>
      <c r="K823" s="16">
        <f t="shared" si="297"/>
        <v>0.83176151761518125</v>
      </c>
      <c r="L823" s="4">
        <f t="shared" si="298"/>
        <v>92.25</v>
      </c>
      <c r="M823" s="6">
        <f t="shared" si="302"/>
        <v>0.86913996627319057</v>
      </c>
      <c r="N823" s="4">
        <f t="shared" si="303"/>
        <v>118.59999999999945</v>
      </c>
      <c r="O823" s="6">
        <f t="shared" si="304"/>
        <v>0.91747314686802317</v>
      </c>
      <c r="P823" s="4">
        <f t="shared" si="305"/>
        <v>188.05999999999949</v>
      </c>
      <c r="Q823" s="13"/>
      <c r="R823" s="13"/>
      <c r="S823" s="4">
        <f t="shared" si="296"/>
        <v>16.100000000000364</v>
      </c>
      <c r="T823" s="6">
        <f t="shared" si="300"/>
        <v>1.1745257452574565</v>
      </c>
      <c r="U823" s="4">
        <f t="shared" si="294"/>
        <v>61.420000000000073</v>
      </c>
      <c r="V823" s="6">
        <f t="shared" si="301"/>
        <v>0.33420054200541927</v>
      </c>
      <c r="X823" s="4">
        <f t="shared" si="295"/>
        <v>16.100000000000364</v>
      </c>
      <c r="Z823" s="4">
        <f t="shared" si="309"/>
        <v>61.420000000000073</v>
      </c>
      <c r="AA823" s="4">
        <f t="shared" si="310"/>
        <v>15.519999999999527</v>
      </c>
      <c r="AC823" s="4">
        <f t="shared" si="311"/>
        <v>-19.480000000000473</v>
      </c>
      <c r="AD823" s="4">
        <f t="shared" si="307"/>
        <v>152.41999999999916</v>
      </c>
      <c r="AG823" s="4">
        <f t="shared" si="308"/>
        <v>0.44000000000050932</v>
      </c>
      <c r="AH823" s="4">
        <f t="shared" si="288"/>
        <v>38.569999999999709</v>
      </c>
      <c r="AI823" s="4">
        <f t="shared" si="289"/>
        <v>31.469999999999345</v>
      </c>
      <c r="AK823" s="4">
        <f t="shared" si="290"/>
        <v>-31.469999999999345</v>
      </c>
      <c r="AL823" s="4">
        <f t="shared" si="291"/>
        <v>15.519999999999527</v>
      </c>
    </row>
    <row r="824" spans="1:38">
      <c r="A824" s="2">
        <f>Pairs!P824</f>
        <v>41351</v>
      </c>
      <c r="B824" s="5">
        <f>Pairs!Q824</f>
        <v>7924.04</v>
      </c>
      <c r="C824" s="5">
        <f>Pairs!R824</f>
        <v>8020.91</v>
      </c>
      <c r="D824" s="5">
        <f>Pairs!S824</f>
        <v>7901.94</v>
      </c>
      <c r="E824" s="5">
        <f>Pairs!T824</f>
        <v>8010.7</v>
      </c>
      <c r="F824" s="4">
        <f t="shared" si="292"/>
        <v>118.97000000000025</v>
      </c>
      <c r="G824" s="4">
        <f t="shared" si="306"/>
        <v>73.482500000000229</v>
      </c>
      <c r="H824" s="9">
        <f t="shared" si="293"/>
        <v>-32.150000000000546</v>
      </c>
      <c r="I824" s="4">
        <f t="shared" si="299"/>
        <v>5.2819999999999707</v>
      </c>
      <c r="K824" s="16">
        <f t="shared" si="297"/>
        <v>0.48325203252032439</v>
      </c>
      <c r="L824" s="4">
        <f t="shared" si="298"/>
        <v>92.25</v>
      </c>
      <c r="M824" s="6">
        <f t="shared" si="302"/>
        <v>0.48325203252032439</v>
      </c>
      <c r="N824" s="4">
        <f t="shared" si="303"/>
        <v>92.25</v>
      </c>
      <c r="O824" s="6">
        <f t="shared" si="304"/>
        <v>0.65714902186421109</v>
      </c>
      <c r="P824" s="4">
        <f t="shared" si="305"/>
        <v>139.03999999999996</v>
      </c>
      <c r="Q824" s="13"/>
      <c r="R824" s="13"/>
      <c r="S824" s="4">
        <f t="shared" si="296"/>
        <v>-21.940000000000509</v>
      </c>
      <c r="T824" s="6">
        <f t="shared" si="300"/>
        <v>0.59392953929539261</v>
      </c>
      <c r="U824" s="4">
        <f t="shared" si="294"/>
        <v>140.91000000000076</v>
      </c>
      <c r="V824" s="6">
        <f t="shared" si="301"/>
        <v>-0.69571815718157493</v>
      </c>
      <c r="X824" s="4">
        <f t="shared" si="295"/>
        <v>-21.940000000000509</v>
      </c>
      <c r="Z824" s="4">
        <f t="shared" si="309"/>
        <v>140.91000000000076</v>
      </c>
      <c r="AA824" s="4">
        <f t="shared" si="310"/>
        <v>32.150000000000546</v>
      </c>
      <c r="AC824" s="4">
        <f t="shared" si="311"/>
        <v>-2.8499999999994543</v>
      </c>
      <c r="AD824" s="4">
        <f t="shared" si="307"/>
        <v>168.09000000000015</v>
      </c>
      <c r="AG824" s="4">
        <f t="shared" si="308"/>
        <v>22.100000000000364</v>
      </c>
      <c r="AH824" s="4">
        <f t="shared" si="288"/>
        <v>38.569999999999709</v>
      </c>
      <c r="AI824" s="4">
        <f t="shared" si="289"/>
        <v>31.469999999999345</v>
      </c>
      <c r="AK824" s="4">
        <f t="shared" si="290"/>
        <v>-31.469999999999345</v>
      </c>
      <c r="AL824" s="4">
        <f t="shared" si="291"/>
        <v>32.150000000000546</v>
      </c>
    </row>
    <row r="825" spans="1:38">
      <c r="A825" s="2">
        <f>Pairs!P825</f>
        <v>41352</v>
      </c>
      <c r="B825" s="5">
        <f>Pairs!Q825</f>
        <v>7980.54</v>
      </c>
      <c r="C825" s="5">
        <f>Pairs!R825</f>
        <v>8000.97</v>
      </c>
      <c r="D825" s="5">
        <f>Pairs!S825</f>
        <v>7919.45</v>
      </c>
      <c r="E825" s="5">
        <f>Pairs!T825</f>
        <v>7947.79</v>
      </c>
      <c r="F825" s="4">
        <f t="shared" si="292"/>
        <v>81.520000000000437</v>
      </c>
      <c r="G825" s="4">
        <f t="shared" si="306"/>
        <v>68.635833333333565</v>
      </c>
      <c r="H825" s="9">
        <f t="shared" si="293"/>
        <v>-62.909999999999854</v>
      </c>
      <c r="I825" s="4">
        <f t="shared" si="299"/>
        <v>-3.6659999999999853</v>
      </c>
      <c r="K825" s="16">
        <f t="shared" si="297"/>
        <v>0</v>
      </c>
      <c r="L825" s="4">
        <f t="shared" si="298"/>
        <v>110.57999999999993</v>
      </c>
      <c r="M825" s="6">
        <f t="shared" si="302"/>
        <v>0</v>
      </c>
      <c r="N825" s="4">
        <f t="shared" si="303"/>
        <v>110.57999999999993</v>
      </c>
      <c r="O825" s="6">
        <f t="shared" si="304"/>
        <v>6.7622259696455009E-2</v>
      </c>
      <c r="P825" s="4">
        <f t="shared" si="305"/>
        <v>118.59999999999945</v>
      </c>
      <c r="Q825" s="13"/>
      <c r="R825" s="13"/>
      <c r="S825" s="4">
        <f t="shared" si="296"/>
        <v>-9.7299999999995634</v>
      </c>
      <c r="T825" s="6">
        <f t="shared" si="300"/>
        <v>0.37777777777778171</v>
      </c>
      <c r="U825" s="4">
        <f t="shared" si="294"/>
        <v>91.25</v>
      </c>
      <c r="V825" s="6">
        <f t="shared" si="301"/>
        <v>-0.50590785907859159</v>
      </c>
      <c r="X825" s="4">
        <f t="shared" si="295"/>
        <v>-9.7299999999995634</v>
      </c>
      <c r="Z825" s="4">
        <f t="shared" si="309"/>
        <v>91.25</v>
      </c>
      <c r="AA825" s="4">
        <f t="shared" si="310"/>
        <v>62.909999999999854</v>
      </c>
      <c r="AC825" s="4">
        <f t="shared" si="311"/>
        <v>27.909999999999854</v>
      </c>
      <c r="AD825" s="4">
        <f t="shared" si="307"/>
        <v>52.369999999999891</v>
      </c>
      <c r="AG825" s="4">
        <f t="shared" si="308"/>
        <v>20.430000000000291</v>
      </c>
      <c r="AH825" s="4">
        <f t="shared" si="288"/>
        <v>38.569999999999709</v>
      </c>
      <c r="AI825" s="4">
        <f t="shared" si="289"/>
        <v>31.469999999999345</v>
      </c>
      <c r="AK825" s="4">
        <f t="shared" si="290"/>
        <v>-31.469999999999345</v>
      </c>
      <c r="AL825" s="4">
        <f t="shared" si="291"/>
        <v>62.909999999999854</v>
      </c>
    </row>
    <row r="826" spans="1:38">
      <c r="A826" s="2">
        <f>Pairs!P826</f>
        <v>41353</v>
      </c>
      <c r="B826" s="5">
        <f>Pairs!Q826</f>
        <v>7995.59</v>
      </c>
      <c r="C826" s="5">
        <f>Pairs!R826</f>
        <v>8030.46</v>
      </c>
      <c r="D826" s="5">
        <f>Pairs!S826</f>
        <v>7972.21</v>
      </c>
      <c r="E826" s="5">
        <f>Pairs!T826</f>
        <v>8001.97</v>
      </c>
      <c r="F826" s="4">
        <f t="shared" si="292"/>
        <v>58.25</v>
      </c>
      <c r="G826" s="4">
        <f t="shared" si="306"/>
        <v>67.52666666666687</v>
      </c>
      <c r="H826" s="9">
        <f t="shared" si="293"/>
        <v>54.180000000000291</v>
      </c>
      <c r="I826" s="4">
        <f t="shared" si="299"/>
        <v>6.2120000000000797</v>
      </c>
      <c r="K826" s="16">
        <f t="shared" si="297"/>
        <v>0.48996201844818527</v>
      </c>
      <c r="L826" s="4">
        <f t="shared" si="298"/>
        <v>110.57999999999993</v>
      </c>
      <c r="M826" s="6">
        <f t="shared" si="302"/>
        <v>0.48996201844818527</v>
      </c>
      <c r="N826" s="4">
        <f t="shared" si="303"/>
        <v>110.57999999999993</v>
      </c>
      <c r="O826" s="6">
        <f t="shared" si="304"/>
        <v>0.48996201844818527</v>
      </c>
      <c r="P826" s="4">
        <f t="shared" si="305"/>
        <v>110.57999999999993</v>
      </c>
      <c r="Q826" s="13"/>
      <c r="R826" s="13"/>
      <c r="S826" s="4">
        <f t="shared" si="296"/>
        <v>82.670000000000073</v>
      </c>
      <c r="T826" s="6">
        <f t="shared" si="300"/>
        <v>0.74760354494483749</v>
      </c>
      <c r="U826" s="4">
        <f t="shared" si="294"/>
        <v>-24.420000000000073</v>
      </c>
      <c r="V826" s="6">
        <f t="shared" si="301"/>
        <v>0.22083559413998996</v>
      </c>
      <c r="X826" s="4">
        <f t="shared" si="295"/>
        <v>-24.420000000000073</v>
      </c>
      <c r="Z826" s="4">
        <f t="shared" si="309"/>
        <v>82.670000000000073</v>
      </c>
      <c r="AA826" s="4">
        <f t="shared" si="310"/>
        <v>54.180000000000291</v>
      </c>
      <c r="AC826" s="4">
        <f t="shared" si="311"/>
        <v>19.180000000000291</v>
      </c>
      <c r="AD826" s="4">
        <f t="shared" si="307"/>
        <v>57.530000000000655</v>
      </c>
      <c r="AG826" s="4">
        <f t="shared" si="308"/>
        <v>23.380000000000109</v>
      </c>
      <c r="AH826" s="4">
        <f t="shared" ref="AH826:AH889" si="312">MAX(AG786:AG826)</f>
        <v>38.569999999999709</v>
      </c>
      <c r="AI826" s="4">
        <f t="shared" ref="AI826:AI889" si="313">PERCENTILE(AG786:AG826,0.9)</f>
        <v>31.469999999999345</v>
      </c>
      <c r="AK826" s="4">
        <f t="shared" ref="AK826:AK889" si="314">IF(D826-E825&lt;-AI826,-AI826,E826-E825)</f>
        <v>54.180000000000291</v>
      </c>
      <c r="AL826" s="4">
        <f t="shared" ref="AL826:AL889" si="315">IF(E825-C826&lt;-AI826,-AI826,E825-E826)</f>
        <v>-31.469999999999345</v>
      </c>
    </row>
    <row r="827" spans="1:38">
      <c r="A827" s="2">
        <f>Pairs!P827</f>
        <v>41354</v>
      </c>
      <c r="B827" s="5">
        <f>Pairs!Q827</f>
        <v>7989.59</v>
      </c>
      <c r="C827" s="5">
        <f>Pairs!R827</f>
        <v>7999.34</v>
      </c>
      <c r="D827" s="5">
        <f>Pairs!S827</f>
        <v>7887.67</v>
      </c>
      <c r="E827" s="5">
        <f>Pairs!T827</f>
        <v>7932.51</v>
      </c>
      <c r="F827" s="4">
        <f t="shared" si="292"/>
        <v>111.67000000000007</v>
      </c>
      <c r="G827" s="4">
        <f t="shared" si="306"/>
        <v>67.560000000000173</v>
      </c>
      <c r="H827" s="9">
        <f t="shared" si="293"/>
        <v>-69.460000000000036</v>
      </c>
      <c r="I827" s="4">
        <f t="shared" si="299"/>
        <v>-25.171999999999933</v>
      </c>
      <c r="K827" s="16">
        <f t="shared" si="297"/>
        <v>0</v>
      </c>
      <c r="L827" s="4">
        <f t="shared" si="298"/>
        <v>110.34000000000015</v>
      </c>
      <c r="M827" s="6">
        <f t="shared" si="302"/>
        <v>0</v>
      </c>
      <c r="N827" s="4">
        <f t="shared" si="303"/>
        <v>125.85999999999967</v>
      </c>
      <c r="O827" s="6">
        <f t="shared" si="304"/>
        <v>0</v>
      </c>
      <c r="P827" s="4">
        <f t="shared" si="305"/>
        <v>125.85999999999967</v>
      </c>
      <c r="Q827" s="13"/>
      <c r="R827" s="13"/>
      <c r="S827" s="4">
        <f t="shared" si="296"/>
        <v>-2.6300000000001091</v>
      </c>
      <c r="T827" s="6">
        <f t="shared" si="300"/>
        <v>0.46617833242901263</v>
      </c>
      <c r="U827" s="4">
        <f t="shared" si="294"/>
        <v>114.30000000000018</v>
      </c>
      <c r="V827" s="6">
        <f t="shared" si="301"/>
        <v>-0.54367878459034125</v>
      </c>
      <c r="X827" s="4">
        <f t="shared" si="295"/>
        <v>-2.6300000000001091</v>
      </c>
      <c r="Z827" s="4">
        <f t="shared" si="309"/>
        <v>114.30000000000018</v>
      </c>
      <c r="AA827" s="4">
        <f t="shared" si="310"/>
        <v>69.460000000000036</v>
      </c>
      <c r="AC827" s="4">
        <f t="shared" si="311"/>
        <v>34.460000000000036</v>
      </c>
      <c r="AD827" s="4">
        <f t="shared" si="307"/>
        <v>106.55000000000018</v>
      </c>
      <c r="AG827" s="4">
        <f t="shared" si="308"/>
        <v>9.75</v>
      </c>
      <c r="AH827" s="4">
        <f t="shared" si="312"/>
        <v>38.569999999999709</v>
      </c>
      <c r="AI827" s="4">
        <f t="shared" si="313"/>
        <v>31.469999999999345</v>
      </c>
      <c r="AK827" s="4">
        <f t="shared" si="314"/>
        <v>-31.469999999999345</v>
      </c>
      <c r="AL827" s="4">
        <f t="shared" si="315"/>
        <v>69.460000000000036</v>
      </c>
    </row>
    <row r="828" spans="1:38">
      <c r="A828" s="2">
        <f>Pairs!P828</f>
        <v>41355</v>
      </c>
      <c r="B828" s="5">
        <f>Pairs!Q828</f>
        <v>7917.64</v>
      </c>
      <c r="C828" s="5">
        <f>Pairs!R828</f>
        <v>7953.93</v>
      </c>
      <c r="D828" s="5">
        <f>Pairs!S828</f>
        <v>7876.36</v>
      </c>
      <c r="E828" s="5">
        <f>Pairs!T828</f>
        <v>7911.35</v>
      </c>
      <c r="F828" s="4">
        <f t="shared" si="292"/>
        <v>77.570000000000618</v>
      </c>
      <c r="G828" s="4">
        <f t="shared" si="306"/>
        <v>67.390833333333532</v>
      </c>
      <c r="H828" s="9">
        <f t="shared" si="293"/>
        <v>-21.159999999999854</v>
      </c>
      <c r="I828" s="4">
        <f t="shared" si="299"/>
        <v>-26.3</v>
      </c>
      <c r="K828" s="16">
        <f t="shared" si="297"/>
        <v>0</v>
      </c>
      <c r="L828" s="4">
        <f t="shared" si="298"/>
        <v>99.349999999999454</v>
      </c>
      <c r="M828" s="6">
        <f t="shared" si="302"/>
        <v>0</v>
      </c>
      <c r="N828" s="4">
        <f t="shared" si="303"/>
        <v>147.01999999999953</v>
      </c>
      <c r="O828" s="6">
        <f t="shared" si="304"/>
        <v>0</v>
      </c>
      <c r="P828" s="4">
        <f t="shared" si="305"/>
        <v>147.01999999999953</v>
      </c>
      <c r="Q828" s="13"/>
      <c r="R828" s="13"/>
      <c r="S828" s="4">
        <f t="shared" si="296"/>
        <v>21.420000000000073</v>
      </c>
      <c r="T828" s="6">
        <f t="shared" si="300"/>
        <v>0.19412724306688459</v>
      </c>
      <c r="U828" s="4">
        <f t="shared" si="294"/>
        <v>56.150000000000546</v>
      </c>
      <c r="V828" s="6">
        <f t="shared" si="301"/>
        <v>-0.50888163857169177</v>
      </c>
      <c r="X828" s="4">
        <f t="shared" si="295"/>
        <v>21.420000000000073</v>
      </c>
      <c r="Z828" s="4">
        <f t="shared" si="309"/>
        <v>56.150000000000546</v>
      </c>
      <c r="AA828" s="4">
        <f t="shared" si="310"/>
        <v>21.159999999999854</v>
      </c>
      <c r="AC828" s="4">
        <f t="shared" si="311"/>
        <v>-13.840000000000146</v>
      </c>
      <c r="AD828" s="4">
        <f t="shared" si="307"/>
        <v>81.010000000000218</v>
      </c>
      <c r="AG828" s="4">
        <f t="shared" si="308"/>
        <v>36.289999999999964</v>
      </c>
      <c r="AH828" s="4">
        <f t="shared" si="312"/>
        <v>37.599999999999454</v>
      </c>
      <c r="AI828" s="4">
        <f t="shared" si="313"/>
        <v>31.469999999999345</v>
      </c>
      <c r="AK828" s="4">
        <f t="shared" si="314"/>
        <v>-31.469999999999345</v>
      </c>
      <c r="AL828" s="4">
        <f t="shared" si="315"/>
        <v>21.159999999999854</v>
      </c>
    </row>
    <row r="829" spans="1:38">
      <c r="A829" s="2">
        <f>Pairs!P829</f>
        <v>41358</v>
      </c>
      <c r="B829" s="5">
        <f>Pairs!Q829</f>
        <v>7988.27</v>
      </c>
      <c r="C829" s="5">
        <f>Pairs!R829</f>
        <v>8030.76</v>
      </c>
      <c r="D829" s="5">
        <f>Pairs!S829</f>
        <v>7847.97</v>
      </c>
      <c r="E829" s="5">
        <f>Pairs!T829</f>
        <v>7870.9</v>
      </c>
      <c r="F829" s="4">
        <f t="shared" si="292"/>
        <v>182.78999999999996</v>
      </c>
      <c r="G829" s="4">
        <f t="shared" si="306"/>
        <v>78.898333333333539</v>
      </c>
      <c r="H829" s="9">
        <f t="shared" si="293"/>
        <v>-40.450000000000728</v>
      </c>
      <c r="I829" s="4">
        <f t="shared" si="299"/>
        <v>-27.960000000000036</v>
      </c>
      <c r="K829" s="16">
        <f t="shared" si="297"/>
        <v>0</v>
      </c>
      <c r="L829" s="4">
        <f t="shared" si="298"/>
        <v>131.07000000000062</v>
      </c>
      <c r="M829" s="6">
        <f t="shared" si="302"/>
        <v>0</v>
      </c>
      <c r="N829" s="4">
        <f t="shared" si="303"/>
        <v>171.95000000000073</v>
      </c>
      <c r="O829" s="6">
        <f t="shared" si="304"/>
        <v>0</v>
      </c>
      <c r="P829" s="4">
        <f t="shared" si="305"/>
        <v>187.47000000000025</v>
      </c>
      <c r="Q829" s="13"/>
      <c r="R829" s="13"/>
      <c r="S829" s="4">
        <f t="shared" si="296"/>
        <v>119.40999999999985</v>
      </c>
      <c r="T829" s="6">
        <f t="shared" si="300"/>
        <v>1.2019124308002065</v>
      </c>
      <c r="U829" s="4">
        <f t="shared" si="294"/>
        <v>63.380000000000109</v>
      </c>
      <c r="V829" s="6">
        <f t="shared" si="301"/>
        <v>-0.63794665324610422</v>
      </c>
      <c r="X829" s="4">
        <f t="shared" si="295"/>
        <v>63.380000000000109</v>
      </c>
      <c r="Z829" s="4">
        <f t="shared" si="309"/>
        <v>119.40999999999985</v>
      </c>
      <c r="AA829" s="4">
        <f t="shared" si="310"/>
        <v>40.450000000000728</v>
      </c>
      <c r="AC829" s="4">
        <f t="shared" si="311"/>
        <v>5.4500000000007276</v>
      </c>
      <c r="AD829" s="4">
        <f t="shared" si="307"/>
        <v>86.460000000000946</v>
      </c>
      <c r="AG829" s="4">
        <f t="shared" si="308"/>
        <v>42.489999999999782</v>
      </c>
      <c r="AH829" s="4">
        <f t="shared" si="312"/>
        <v>42.489999999999782</v>
      </c>
      <c r="AI829" s="4">
        <f t="shared" si="313"/>
        <v>32.319999999999709</v>
      </c>
      <c r="AK829" s="4">
        <f t="shared" si="314"/>
        <v>-32.319999999999709</v>
      </c>
      <c r="AL829" s="4">
        <f t="shared" si="315"/>
        <v>-32.319999999999709</v>
      </c>
    </row>
    <row r="830" spans="1:38">
      <c r="A830" s="2">
        <f>Pairs!P830</f>
        <v>41359</v>
      </c>
      <c r="B830" s="5">
        <f>Pairs!Q830</f>
        <v>7889.15</v>
      </c>
      <c r="C830" s="5">
        <f>Pairs!R830</f>
        <v>7912.52</v>
      </c>
      <c r="D830" s="5">
        <f>Pairs!S830</f>
        <v>7859.27</v>
      </c>
      <c r="E830" s="5">
        <f>Pairs!T830</f>
        <v>7879.67</v>
      </c>
      <c r="F830" s="4">
        <f t="shared" si="292"/>
        <v>53.25</v>
      </c>
      <c r="G830" s="4">
        <f t="shared" si="306"/>
        <v>78.936666666666881</v>
      </c>
      <c r="H830" s="9">
        <f t="shared" si="293"/>
        <v>8.7700000000004366</v>
      </c>
      <c r="I830" s="4">
        <f t="shared" si="299"/>
        <v>-13.623999999999977</v>
      </c>
      <c r="K830" s="16">
        <f t="shared" si="297"/>
        <v>6.6910811017016819E-2</v>
      </c>
      <c r="L830" s="4">
        <f t="shared" si="298"/>
        <v>131.07000000000062</v>
      </c>
      <c r="M830" s="6">
        <f t="shared" si="302"/>
        <v>6.2732474964237658E-2</v>
      </c>
      <c r="N830" s="4">
        <f t="shared" si="303"/>
        <v>139.80000000000018</v>
      </c>
      <c r="O830" s="6">
        <f t="shared" si="304"/>
        <v>4.6780818264257881E-2</v>
      </c>
      <c r="P830" s="4">
        <f t="shared" si="305"/>
        <v>187.47000000000025</v>
      </c>
      <c r="Q830" s="13"/>
      <c r="R830" s="13"/>
      <c r="S830" s="4">
        <f t="shared" si="296"/>
        <v>41.6200000000008</v>
      </c>
      <c r="T830" s="6">
        <f t="shared" si="300"/>
        <v>0.31754024567025713</v>
      </c>
      <c r="U830" s="4">
        <f t="shared" si="294"/>
        <v>11.6299999999992</v>
      </c>
      <c r="V830" s="6">
        <f t="shared" si="301"/>
        <v>-8.8731212329283174E-2</v>
      </c>
      <c r="X830" s="4">
        <f t="shared" si="295"/>
        <v>11.6299999999992</v>
      </c>
      <c r="Z830" s="4">
        <f t="shared" si="309"/>
        <v>41.6200000000008</v>
      </c>
      <c r="AA830" s="4">
        <f t="shared" si="310"/>
        <v>8.7700000000004366</v>
      </c>
      <c r="AC830" s="4">
        <f t="shared" si="311"/>
        <v>-26.229999999999563</v>
      </c>
      <c r="AD830" s="4">
        <f t="shared" si="307"/>
        <v>77.06000000000131</v>
      </c>
      <c r="AG830" s="4">
        <f t="shared" si="308"/>
        <v>23.3700000000008</v>
      </c>
      <c r="AH830" s="4">
        <f t="shared" si="312"/>
        <v>42.489999999999782</v>
      </c>
      <c r="AI830" s="4">
        <f t="shared" si="313"/>
        <v>32.319999999999709</v>
      </c>
      <c r="AK830" s="4">
        <f t="shared" si="314"/>
        <v>8.7700000000004366</v>
      </c>
      <c r="AL830" s="4">
        <f t="shared" si="315"/>
        <v>-32.319999999999709</v>
      </c>
    </row>
    <row r="831" spans="1:38">
      <c r="A831" s="2">
        <f>Pairs!P831</f>
        <v>41360</v>
      </c>
      <c r="B831" s="5">
        <f>Pairs!Q831</f>
        <v>7905.96</v>
      </c>
      <c r="C831" s="5">
        <f>Pairs!R831</f>
        <v>7916.76</v>
      </c>
      <c r="D831" s="5">
        <f>Pairs!S831</f>
        <v>7750.38</v>
      </c>
      <c r="E831" s="5">
        <f>Pairs!T831</f>
        <v>7789.09</v>
      </c>
      <c r="F831" s="4">
        <f t="shared" si="292"/>
        <v>166.38000000000011</v>
      </c>
      <c r="G831" s="4">
        <f t="shared" si="306"/>
        <v>89.915833333333538</v>
      </c>
      <c r="H831" s="9">
        <f t="shared" si="293"/>
        <v>-90.579999999999927</v>
      </c>
      <c r="I831" s="4">
        <f t="shared" si="299"/>
        <v>-42.576000000000022</v>
      </c>
      <c r="K831" s="16">
        <f t="shared" si="297"/>
        <v>0</v>
      </c>
      <c r="L831" s="4">
        <f t="shared" si="298"/>
        <v>143.42000000000007</v>
      </c>
      <c r="M831" s="6">
        <f t="shared" si="302"/>
        <v>0</v>
      </c>
      <c r="N831" s="4">
        <f t="shared" si="303"/>
        <v>212.88000000000011</v>
      </c>
      <c r="O831" s="6">
        <f t="shared" si="304"/>
        <v>0</v>
      </c>
      <c r="P831" s="4">
        <f t="shared" si="305"/>
        <v>253.76000000000022</v>
      </c>
      <c r="Q831" s="13"/>
      <c r="R831" s="13"/>
      <c r="S831" s="4">
        <f t="shared" si="296"/>
        <v>37.090000000000146</v>
      </c>
      <c r="T831" s="6">
        <f t="shared" si="300"/>
        <v>0.34988937209125176</v>
      </c>
      <c r="U831" s="4">
        <f t="shared" si="294"/>
        <v>129.28999999999996</v>
      </c>
      <c r="V831" s="6">
        <f t="shared" si="301"/>
        <v>-0.91950865949491845</v>
      </c>
      <c r="X831" s="4">
        <f t="shared" si="295"/>
        <v>37.090000000000146</v>
      </c>
      <c r="Z831" s="4">
        <f t="shared" si="309"/>
        <v>129.28999999999996</v>
      </c>
      <c r="AA831" s="4">
        <f t="shared" si="310"/>
        <v>90.579999999999927</v>
      </c>
      <c r="AC831" s="4">
        <f t="shared" si="311"/>
        <v>55.579999999999927</v>
      </c>
      <c r="AD831" s="4">
        <f t="shared" si="307"/>
        <v>132.64000000000124</v>
      </c>
      <c r="AG831" s="4">
        <f t="shared" si="308"/>
        <v>10.800000000000182</v>
      </c>
      <c r="AH831" s="4">
        <f t="shared" si="312"/>
        <v>42.489999999999782</v>
      </c>
      <c r="AI831" s="4">
        <f t="shared" si="313"/>
        <v>32.319999999999709</v>
      </c>
      <c r="AK831" s="4">
        <f t="shared" si="314"/>
        <v>-32.319999999999709</v>
      </c>
      <c r="AL831" s="4">
        <f t="shared" si="315"/>
        <v>-32.319999999999709</v>
      </c>
    </row>
    <row r="832" spans="1:38">
      <c r="A832" s="2">
        <f>Pairs!P832</f>
        <v>41361</v>
      </c>
      <c r="B832" s="5">
        <f>Pairs!Q832</f>
        <v>7791.14</v>
      </c>
      <c r="C832" s="5">
        <f>Pairs!R832</f>
        <v>7842.58</v>
      </c>
      <c r="D832" s="5">
        <f>Pairs!S832</f>
        <v>7778.02</v>
      </c>
      <c r="E832" s="5">
        <f>Pairs!T832</f>
        <v>7795.31</v>
      </c>
      <c r="F832" s="4">
        <f t="shared" si="292"/>
        <v>64.559999999999491</v>
      </c>
      <c r="G832" s="4">
        <f t="shared" si="306"/>
        <v>89.832500000000138</v>
      </c>
      <c r="H832" s="9">
        <f t="shared" si="293"/>
        <v>6.2200000000002547</v>
      </c>
      <c r="I832" s="4">
        <f t="shared" si="299"/>
        <v>-27.439999999999962</v>
      </c>
      <c r="K832" s="16">
        <f t="shared" si="297"/>
        <v>5.087518403402784E-2</v>
      </c>
      <c r="L832" s="4">
        <f t="shared" si="298"/>
        <v>122.26000000000022</v>
      </c>
      <c r="M832" s="6">
        <f t="shared" si="302"/>
        <v>2.9218338970313094E-2</v>
      </c>
      <c r="N832" s="4">
        <f t="shared" si="303"/>
        <v>212.88000000000011</v>
      </c>
      <c r="O832" s="6">
        <f t="shared" si="304"/>
        <v>2.8067325481703279E-2</v>
      </c>
      <c r="P832" s="4">
        <f t="shared" si="305"/>
        <v>221.60999999999967</v>
      </c>
      <c r="Q832" s="13"/>
      <c r="R832" s="13"/>
      <c r="S832" s="4">
        <f t="shared" si="296"/>
        <v>53.489999999999782</v>
      </c>
      <c r="T832" s="6">
        <f t="shared" si="300"/>
        <v>0.372960535490167</v>
      </c>
      <c r="U832" s="4">
        <f t="shared" si="294"/>
        <v>11.069999999999709</v>
      </c>
      <c r="V832" s="6">
        <f t="shared" si="301"/>
        <v>-7.7185887602842729E-2</v>
      </c>
      <c r="X832" s="4">
        <f t="shared" si="295"/>
        <v>11.069999999999709</v>
      </c>
      <c r="Z832" s="4">
        <f t="shared" si="309"/>
        <v>53.489999999999782</v>
      </c>
      <c r="AA832" s="4">
        <f t="shared" si="310"/>
        <v>6.2200000000002547</v>
      </c>
      <c r="AC832" s="4">
        <f t="shared" si="311"/>
        <v>-28.779999999999745</v>
      </c>
      <c r="AD832" s="4">
        <f t="shared" si="307"/>
        <v>51.400000000001455</v>
      </c>
      <c r="AG832" s="4">
        <f t="shared" si="308"/>
        <v>13.119999999999891</v>
      </c>
      <c r="AH832" s="4">
        <f t="shared" si="312"/>
        <v>42.489999999999782</v>
      </c>
      <c r="AI832" s="4">
        <f t="shared" si="313"/>
        <v>32.319999999999709</v>
      </c>
      <c r="AK832" s="4">
        <f t="shared" si="314"/>
        <v>6.2200000000002547</v>
      </c>
      <c r="AL832" s="4">
        <f t="shared" si="315"/>
        <v>-32.319999999999709</v>
      </c>
    </row>
    <row r="833" spans="1:38">
      <c r="A833" s="2">
        <f>Pairs!P833</f>
        <v>41366</v>
      </c>
      <c r="B833" s="5">
        <f>Pairs!Q833</f>
        <v>7806.12</v>
      </c>
      <c r="C833" s="5">
        <f>Pairs!R833</f>
        <v>7949.2</v>
      </c>
      <c r="D833" s="5">
        <f>Pairs!S833</f>
        <v>7805.92</v>
      </c>
      <c r="E833" s="5">
        <f>Pairs!T833</f>
        <v>7943.87</v>
      </c>
      <c r="F833" s="4">
        <f t="shared" si="292"/>
        <v>143.27999999999975</v>
      </c>
      <c r="G833" s="4">
        <f t="shared" si="306"/>
        <v>98.73333333333342</v>
      </c>
      <c r="H833" s="9">
        <f t="shared" si="293"/>
        <v>148.55999999999949</v>
      </c>
      <c r="I833" s="4">
        <f t="shared" si="299"/>
        <v>6.5039999999999054</v>
      </c>
      <c r="K833" s="16">
        <f t="shared" si="297"/>
        <v>1</v>
      </c>
      <c r="L833" s="4">
        <f t="shared" si="298"/>
        <v>154.77999999999975</v>
      </c>
      <c r="M833" s="6">
        <f t="shared" si="302"/>
        <v>1</v>
      </c>
      <c r="N833" s="4">
        <f t="shared" si="303"/>
        <v>154.77999999999975</v>
      </c>
      <c r="O833" s="6">
        <f t="shared" si="304"/>
        <v>0.72707628711010741</v>
      </c>
      <c r="P833" s="4">
        <f t="shared" si="305"/>
        <v>212.88000000000011</v>
      </c>
      <c r="Q833" s="13"/>
      <c r="R833" s="13"/>
      <c r="S833" s="4">
        <f t="shared" si="296"/>
        <v>153.88999999999942</v>
      </c>
      <c r="T833" s="6">
        <f t="shared" si="300"/>
        <v>1.3095861279240912</v>
      </c>
      <c r="U833" s="4">
        <f t="shared" si="294"/>
        <v>-10.609999999999673</v>
      </c>
      <c r="V833" s="6">
        <f t="shared" si="301"/>
        <v>0.13765745133322344</v>
      </c>
      <c r="X833" s="4">
        <f t="shared" si="295"/>
        <v>-10.609999999999673</v>
      </c>
      <c r="Z833" s="4">
        <f t="shared" si="309"/>
        <v>153.88999999999942</v>
      </c>
      <c r="AA833" s="4">
        <f t="shared" si="310"/>
        <v>148.55999999999949</v>
      </c>
      <c r="AC833" s="4">
        <f t="shared" si="311"/>
        <v>113.55999999999949</v>
      </c>
      <c r="AD833" s="4">
        <f t="shared" si="307"/>
        <v>184.44000000000142</v>
      </c>
      <c r="AG833" s="4">
        <f t="shared" si="308"/>
        <v>0.1999999999998181</v>
      </c>
      <c r="AH833" s="4">
        <f t="shared" si="312"/>
        <v>42.489999999999782</v>
      </c>
      <c r="AI833" s="4">
        <f t="shared" si="313"/>
        <v>32.319999999999709</v>
      </c>
      <c r="AK833" s="4">
        <f t="shared" si="314"/>
        <v>148.55999999999949</v>
      </c>
      <c r="AL833" s="4">
        <f t="shared" si="315"/>
        <v>-32.319999999999709</v>
      </c>
    </row>
    <row r="834" spans="1:38">
      <c r="A834" s="2">
        <f>Pairs!P834</f>
        <v>41367</v>
      </c>
      <c r="B834" s="5">
        <f>Pairs!Q834</f>
        <v>7926.88</v>
      </c>
      <c r="C834" s="5">
        <f>Pairs!R834</f>
        <v>7953.15</v>
      </c>
      <c r="D834" s="5">
        <f>Pairs!S834</f>
        <v>7869.81</v>
      </c>
      <c r="E834" s="5">
        <f>Pairs!T834</f>
        <v>7874.75</v>
      </c>
      <c r="F834" s="4">
        <f t="shared" si="292"/>
        <v>83.339999999999236</v>
      </c>
      <c r="G834" s="4">
        <f t="shared" si="306"/>
        <v>101.5916666666667</v>
      </c>
      <c r="H834" s="9">
        <f t="shared" si="293"/>
        <v>-69.119999999999891</v>
      </c>
      <c r="I834" s="4">
        <f t="shared" si="299"/>
        <v>0.77000000000007274</v>
      </c>
      <c r="K834" s="16">
        <f t="shared" si="297"/>
        <v>0.55343067579790672</v>
      </c>
      <c r="L834" s="4">
        <f t="shared" si="298"/>
        <v>154.77999999999975</v>
      </c>
      <c r="M834" s="6">
        <f t="shared" si="302"/>
        <v>0.55343067579790672</v>
      </c>
      <c r="N834" s="4">
        <f t="shared" si="303"/>
        <v>154.77999999999975</v>
      </c>
      <c r="O834" s="6">
        <f t="shared" si="304"/>
        <v>0.40238632093197957</v>
      </c>
      <c r="P834" s="4">
        <f t="shared" si="305"/>
        <v>212.88000000000011</v>
      </c>
      <c r="Q834" s="13"/>
      <c r="R834" s="13"/>
      <c r="S834" s="4">
        <f t="shared" si="296"/>
        <v>9.2799999999997453</v>
      </c>
      <c r="T834" s="6">
        <f t="shared" si="300"/>
        <v>1.0599560666752794</v>
      </c>
      <c r="U834" s="4">
        <f t="shared" si="294"/>
        <v>74.059999999999491</v>
      </c>
      <c r="V834" s="6">
        <f t="shared" si="301"/>
        <v>0.52151440754619716</v>
      </c>
      <c r="X834" s="4">
        <f t="shared" si="295"/>
        <v>9.2799999999997453</v>
      </c>
      <c r="Z834" s="4">
        <f t="shared" si="309"/>
        <v>74.059999999999491</v>
      </c>
      <c r="AA834" s="4">
        <f t="shared" si="310"/>
        <v>69.119999999999891</v>
      </c>
      <c r="AC834" s="4">
        <f t="shared" si="311"/>
        <v>34.119999999999891</v>
      </c>
      <c r="AD834" s="4">
        <f t="shared" si="307"/>
        <v>221.41000000000076</v>
      </c>
      <c r="AG834" s="4">
        <f t="shared" si="308"/>
        <v>26.269999999999527</v>
      </c>
      <c r="AH834" s="4">
        <f t="shared" si="312"/>
        <v>42.489999999999782</v>
      </c>
      <c r="AI834" s="4">
        <f t="shared" si="313"/>
        <v>32.319999999999709</v>
      </c>
      <c r="AK834" s="4">
        <f t="shared" si="314"/>
        <v>-32.319999999999709</v>
      </c>
      <c r="AL834" s="4">
        <f t="shared" si="315"/>
        <v>69.119999999999891</v>
      </c>
    </row>
    <row r="835" spans="1:38">
      <c r="A835" s="2">
        <f>Pairs!P835</f>
        <v>41368</v>
      </c>
      <c r="B835" s="5">
        <f>Pairs!Q835</f>
        <v>7902.86</v>
      </c>
      <c r="C835" s="5">
        <f>Pairs!R835</f>
        <v>7927.93</v>
      </c>
      <c r="D835" s="5">
        <f>Pairs!S835</f>
        <v>7803.89</v>
      </c>
      <c r="E835" s="5">
        <f>Pairs!T835</f>
        <v>7817.39</v>
      </c>
      <c r="F835" s="4">
        <f t="shared" ref="F835:F898" si="316">C835-D835</f>
        <v>124.03999999999996</v>
      </c>
      <c r="G835" s="4">
        <f t="shared" si="306"/>
        <v>105.46833333333332</v>
      </c>
      <c r="H835" s="9">
        <f t="shared" si="293"/>
        <v>-57.359999999999673</v>
      </c>
      <c r="I835" s="4">
        <f t="shared" si="299"/>
        <v>-12.45599999999995</v>
      </c>
      <c r="K835" s="16">
        <f t="shared" si="297"/>
        <v>0.18284016022742103</v>
      </c>
      <c r="L835" s="4">
        <f t="shared" si="298"/>
        <v>154.77999999999975</v>
      </c>
      <c r="M835" s="6">
        <f t="shared" si="302"/>
        <v>0.18284016022742103</v>
      </c>
      <c r="N835" s="4">
        <f t="shared" si="303"/>
        <v>154.77999999999975</v>
      </c>
      <c r="O835" s="6">
        <f t="shared" si="304"/>
        <v>0.18284016022742103</v>
      </c>
      <c r="P835" s="4">
        <f t="shared" si="305"/>
        <v>154.77999999999975</v>
      </c>
      <c r="Q835" s="13"/>
      <c r="R835" s="13"/>
      <c r="S835" s="4">
        <f t="shared" si="296"/>
        <v>53.180000000000291</v>
      </c>
      <c r="T835" s="6">
        <f t="shared" si="300"/>
        <v>0.89701511823233215</v>
      </c>
      <c r="U835" s="4">
        <f t="shared" si="294"/>
        <v>70.859999999999673</v>
      </c>
      <c r="V835" s="6">
        <f t="shared" si="301"/>
        <v>9.5619589094199556E-2</v>
      </c>
      <c r="X835" s="4">
        <f t="shared" si="295"/>
        <v>53.180000000000291</v>
      </c>
      <c r="Z835" s="4">
        <f t="shared" si="309"/>
        <v>70.859999999999673</v>
      </c>
      <c r="AA835" s="4">
        <f t="shared" si="310"/>
        <v>57.359999999999673</v>
      </c>
      <c r="AC835" s="4">
        <f t="shared" si="311"/>
        <v>22.359999999999673</v>
      </c>
      <c r="AD835" s="4">
        <f t="shared" si="307"/>
        <v>215.86000000000058</v>
      </c>
      <c r="AG835" s="4">
        <f t="shared" si="308"/>
        <v>25.070000000000618</v>
      </c>
      <c r="AH835" s="4">
        <f t="shared" si="312"/>
        <v>42.489999999999782</v>
      </c>
      <c r="AI835" s="4">
        <f t="shared" si="313"/>
        <v>32.319999999999709</v>
      </c>
      <c r="AK835" s="4">
        <f t="shared" si="314"/>
        <v>-32.319999999999709</v>
      </c>
      <c r="AL835" s="4">
        <f t="shared" si="315"/>
        <v>-32.319999999999709</v>
      </c>
    </row>
    <row r="836" spans="1:38">
      <c r="A836" s="2">
        <f>Pairs!P836</f>
        <v>41369</v>
      </c>
      <c r="B836" s="5">
        <f>Pairs!Q836</f>
        <v>7820.69</v>
      </c>
      <c r="C836" s="5">
        <f>Pairs!R836</f>
        <v>7825.28</v>
      </c>
      <c r="D836" s="5">
        <f>Pairs!S836</f>
        <v>7632.42</v>
      </c>
      <c r="E836" s="5">
        <f>Pairs!T836</f>
        <v>7658.75</v>
      </c>
      <c r="F836" s="4">
        <f t="shared" si="316"/>
        <v>192.85999999999967</v>
      </c>
      <c r="G836" s="4">
        <f t="shared" si="306"/>
        <v>111.62583333333328</v>
      </c>
      <c r="H836" s="9">
        <f t="shared" ref="H836:H899" si="317">E836-E835</f>
        <v>-158.64000000000033</v>
      </c>
      <c r="I836" s="4">
        <f t="shared" si="299"/>
        <v>-26.06800000000003</v>
      </c>
      <c r="K836" s="16">
        <f t="shared" si="297"/>
        <v>0</v>
      </c>
      <c r="L836" s="4">
        <f t="shared" si="298"/>
        <v>285.11999999999989</v>
      </c>
      <c r="M836" s="6">
        <f t="shared" si="302"/>
        <v>0</v>
      </c>
      <c r="N836" s="4">
        <f t="shared" si="303"/>
        <v>285.11999999999989</v>
      </c>
      <c r="O836" s="6">
        <f t="shared" si="304"/>
        <v>0</v>
      </c>
      <c r="P836" s="4">
        <f t="shared" si="305"/>
        <v>285.11999999999989</v>
      </c>
      <c r="Q836" s="13"/>
      <c r="R836" s="13"/>
      <c r="S836" s="4">
        <f t="shared" si="296"/>
        <v>7.8899999999994179</v>
      </c>
      <c r="T836" s="6">
        <f t="shared" si="300"/>
        <v>0.23381573846750006</v>
      </c>
      <c r="U836" s="4">
        <f t="shared" ref="U836:U899" si="318">E835-D836</f>
        <v>184.97000000000025</v>
      </c>
      <c r="V836" s="6">
        <f t="shared" si="301"/>
        <v>-1.0122108799586531</v>
      </c>
      <c r="X836" s="4">
        <f t="shared" ref="X836:X899" si="319">IF(S836&gt;U836,U836,S836)</f>
        <v>7.8899999999994179</v>
      </c>
      <c r="Z836" s="4">
        <f t="shared" si="309"/>
        <v>184.97000000000025</v>
      </c>
      <c r="AA836" s="4">
        <f t="shared" si="310"/>
        <v>158.64000000000033</v>
      </c>
      <c r="AC836" s="4">
        <f t="shared" si="311"/>
        <v>123.64000000000033</v>
      </c>
      <c r="AD836" s="4">
        <f t="shared" si="307"/>
        <v>320.32000000000062</v>
      </c>
      <c r="AG836" s="4">
        <f t="shared" si="308"/>
        <v>4.5900000000001455</v>
      </c>
      <c r="AH836" s="4">
        <f t="shared" si="312"/>
        <v>42.489999999999782</v>
      </c>
      <c r="AI836" s="4">
        <f t="shared" si="313"/>
        <v>32.319999999999709</v>
      </c>
      <c r="AK836" s="4">
        <f t="shared" si="314"/>
        <v>-32.319999999999709</v>
      </c>
      <c r="AL836" s="4">
        <f t="shared" si="315"/>
        <v>158.64000000000033</v>
      </c>
    </row>
    <row r="837" spans="1:38">
      <c r="A837" s="2">
        <f>Pairs!P837</f>
        <v>41372</v>
      </c>
      <c r="B837" s="5">
        <f>Pairs!Q837</f>
        <v>7669.04</v>
      </c>
      <c r="C837" s="5">
        <f>Pairs!R837</f>
        <v>7698.47</v>
      </c>
      <c r="D837" s="5">
        <f>Pairs!S837</f>
        <v>7645.56</v>
      </c>
      <c r="E837" s="5">
        <f>Pairs!T837</f>
        <v>7662.64</v>
      </c>
      <c r="F837" s="4">
        <f t="shared" si="316"/>
        <v>52.909999999999854</v>
      </c>
      <c r="G837" s="4">
        <f t="shared" si="306"/>
        <v>109.24166666666656</v>
      </c>
      <c r="H837" s="9">
        <f t="shared" si="317"/>
        <v>3.8900000000003274</v>
      </c>
      <c r="I837" s="4">
        <f t="shared" si="299"/>
        <v>-26.534000000000013</v>
      </c>
      <c r="K837" s="16">
        <f t="shared" si="297"/>
        <v>1.3643378226712714E-2</v>
      </c>
      <c r="L837" s="4">
        <f t="shared" si="298"/>
        <v>285.11999999999989</v>
      </c>
      <c r="M837" s="6">
        <f t="shared" si="302"/>
        <v>1.3643378226712714E-2</v>
      </c>
      <c r="N837" s="4">
        <f t="shared" si="303"/>
        <v>285.11999999999989</v>
      </c>
      <c r="O837" s="6">
        <f t="shared" si="304"/>
        <v>1.3643378226712714E-2</v>
      </c>
      <c r="P837" s="4">
        <f t="shared" si="305"/>
        <v>285.11999999999989</v>
      </c>
      <c r="Q837" s="13"/>
      <c r="R837" s="13"/>
      <c r="S837" s="4">
        <f t="shared" ref="S837:S900" si="320">C837-E836</f>
        <v>39.720000000000255</v>
      </c>
      <c r="T837" s="6">
        <f t="shared" si="300"/>
        <v>0.13930976430976524</v>
      </c>
      <c r="U837" s="4">
        <f t="shared" si="318"/>
        <v>13.1899999999996</v>
      </c>
      <c r="V837" s="6">
        <f t="shared" si="301"/>
        <v>-4.6261223344555291E-2</v>
      </c>
      <c r="X837" s="4">
        <f t="shared" si="319"/>
        <v>13.1899999999996</v>
      </c>
      <c r="Z837" s="4">
        <f t="shared" si="309"/>
        <v>39.720000000000255</v>
      </c>
      <c r="AA837" s="4">
        <f t="shared" si="310"/>
        <v>3.8900000000003274</v>
      </c>
      <c r="AC837" s="4">
        <f t="shared" si="311"/>
        <v>-31.109999999999673</v>
      </c>
      <c r="AD837" s="4">
        <f t="shared" si="307"/>
        <v>254.75000000000091</v>
      </c>
      <c r="AG837" s="4">
        <f t="shared" si="308"/>
        <v>23.479999999999563</v>
      </c>
      <c r="AH837" s="4">
        <f t="shared" si="312"/>
        <v>42.489999999999782</v>
      </c>
      <c r="AI837" s="4">
        <f t="shared" si="313"/>
        <v>32.319999999999709</v>
      </c>
      <c r="AK837" s="4">
        <f t="shared" si="314"/>
        <v>3.8900000000003274</v>
      </c>
      <c r="AL837" s="4">
        <f t="shared" si="315"/>
        <v>-32.319999999999709</v>
      </c>
    </row>
    <row r="838" spans="1:38">
      <c r="A838" s="2">
        <f>Pairs!P838</f>
        <v>41373</v>
      </c>
      <c r="B838" s="5">
        <f>Pairs!Q838</f>
        <v>7704.35</v>
      </c>
      <c r="C838" s="5">
        <f>Pairs!R838</f>
        <v>7723.2</v>
      </c>
      <c r="D838" s="5">
        <f>Pairs!S838</f>
        <v>7608.04</v>
      </c>
      <c r="E838" s="5">
        <f>Pairs!T838</f>
        <v>7637.51</v>
      </c>
      <c r="F838" s="4">
        <f t="shared" si="316"/>
        <v>115.15999999999985</v>
      </c>
      <c r="G838" s="4">
        <f t="shared" si="306"/>
        <v>113.98416666666655</v>
      </c>
      <c r="H838" s="9">
        <f t="shared" si="317"/>
        <v>-25.130000000000109</v>
      </c>
      <c r="I838" s="4">
        <f t="shared" si="299"/>
        <v>-61.271999999999935</v>
      </c>
      <c r="K838" s="16">
        <f t="shared" si="297"/>
        <v>0</v>
      </c>
      <c r="L838" s="4">
        <f t="shared" si="298"/>
        <v>237.23999999999978</v>
      </c>
      <c r="M838" s="6">
        <f t="shared" si="302"/>
        <v>0</v>
      </c>
      <c r="N838" s="4">
        <f t="shared" si="303"/>
        <v>306.35999999999967</v>
      </c>
      <c r="O838" s="6">
        <f t="shared" si="304"/>
        <v>0</v>
      </c>
      <c r="P838" s="4">
        <f t="shared" si="305"/>
        <v>306.35999999999967</v>
      </c>
      <c r="Q838" s="13"/>
      <c r="R838" s="13"/>
      <c r="S838" s="4">
        <f t="shared" si="320"/>
        <v>60.559999999999491</v>
      </c>
      <c r="T838" s="6">
        <f t="shared" si="300"/>
        <v>0.22604517396184007</v>
      </c>
      <c r="U838" s="4">
        <f t="shared" si="318"/>
        <v>54.600000000000364</v>
      </c>
      <c r="V838" s="6">
        <f t="shared" si="301"/>
        <v>-0.17785493827160515</v>
      </c>
      <c r="X838" s="4">
        <f t="shared" si="319"/>
        <v>54.600000000000364</v>
      </c>
      <c r="Z838" s="4">
        <f t="shared" si="309"/>
        <v>60.559999999999491</v>
      </c>
      <c r="AA838" s="4">
        <f t="shared" si="310"/>
        <v>25.130000000000109</v>
      </c>
      <c r="AC838" s="4">
        <f t="shared" si="311"/>
        <v>-9.8699999999998909</v>
      </c>
      <c r="AD838" s="4">
        <f t="shared" si="307"/>
        <v>258.72000000000116</v>
      </c>
      <c r="AG838" s="4">
        <f t="shared" si="308"/>
        <v>18.849999999999454</v>
      </c>
      <c r="AH838" s="4">
        <f t="shared" si="312"/>
        <v>42.489999999999782</v>
      </c>
      <c r="AI838" s="4">
        <f t="shared" si="313"/>
        <v>32.319999999999709</v>
      </c>
      <c r="AK838" s="4">
        <f t="shared" si="314"/>
        <v>-32.319999999999709</v>
      </c>
      <c r="AL838" s="4">
        <f t="shared" si="315"/>
        <v>-32.319999999999709</v>
      </c>
    </row>
    <row r="839" spans="1:38">
      <c r="A839" s="2">
        <f>Pairs!P839</f>
        <v>41374</v>
      </c>
      <c r="B839" s="5">
        <f>Pairs!Q839</f>
        <v>7664.16</v>
      </c>
      <c r="C839" s="5">
        <f>Pairs!R839</f>
        <v>7822.12</v>
      </c>
      <c r="D839" s="5">
        <f>Pairs!S839</f>
        <v>7660.2</v>
      </c>
      <c r="E839" s="5">
        <f>Pairs!T839</f>
        <v>7810.63</v>
      </c>
      <c r="F839" s="4">
        <f t="shared" si="316"/>
        <v>161.92000000000007</v>
      </c>
      <c r="G839" s="4">
        <f t="shared" si="306"/>
        <v>118.17166666666655</v>
      </c>
      <c r="H839" s="9">
        <f t="shared" si="317"/>
        <v>173.11999999999989</v>
      </c>
      <c r="I839" s="4">
        <f t="shared" si="299"/>
        <v>-12.823999999999979</v>
      </c>
      <c r="K839" s="16">
        <f t="shared" ref="K839:K902" si="321">(E839-MIN($E835:$E839))/(MAX($E835:$E839)-MIN($E835:$E839))</f>
        <v>0.96241939070491322</v>
      </c>
      <c r="L839" s="4">
        <f t="shared" ref="L839:L902" si="322">(MAX($E835:$E839)-MIN($E835:$E839))</f>
        <v>179.88000000000011</v>
      </c>
      <c r="M839" s="6">
        <f t="shared" si="302"/>
        <v>0.56508682595639137</v>
      </c>
      <c r="N839" s="4">
        <f t="shared" si="303"/>
        <v>306.35999999999967</v>
      </c>
      <c r="O839" s="6">
        <f t="shared" si="304"/>
        <v>0.56508682595639137</v>
      </c>
      <c r="P839" s="4">
        <f t="shared" si="305"/>
        <v>306.35999999999967</v>
      </c>
      <c r="Q839" s="13"/>
      <c r="R839" s="13"/>
      <c r="S839" s="4">
        <f t="shared" si="320"/>
        <v>184.60999999999967</v>
      </c>
      <c r="T839" s="6">
        <f t="shared" si="300"/>
        <v>0.77815714044849027</v>
      </c>
      <c r="U839" s="4">
        <f t="shared" si="318"/>
        <v>-22.6899999999996</v>
      </c>
      <c r="V839" s="6">
        <f t="shared" si="301"/>
        <v>9.5641544427582284E-2</v>
      </c>
      <c r="X839" s="4">
        <f t="shared" si="319"/>
        <v>-22.6899999999996</v>
      </c>
      <c r="Z839" s="4">
        <f t="shared" si="309"/>
        <v>184.60999999999967</v>
      </c>
      <c r="AA839" s="4">
        <f t="shared" si="310"/>
        <v>173.11999999999989</v>
      </c>
      <c r="AC839" s="4">
        <f t="shared" si="311"/>
        <v>138.11999999999989</v>
      </c>
      <c r="AD839" s="4">
        <f t="shared" si="307"/>
        <v>391.39000000000033</v>
      </c>
      <c r="AG839" s="4">
        <f t="shared" si="308"/>
        <v>3.9600000000000364</v>
      </c>
      <c r="AH839" s="4">
        <f t="shared" si="312"/>
        <v>42.489999999999782</v>
      </c>
      <c r="AI839" s="4">
        <f t="shared" si="313"/>
        <v>32.319999999999709</v>
      </c>
      <c r="AK839" s="4">
        <f t="shared" si="314"/>
        <v>173.11999999999989</v>
      </c>
      <c r="AL839" s="4">
        <f t="shared" si="315"/>
        <v>-32.319999999999709</v>
      </c>
    </row>
    <row r="840" spans="1:38">
      <c r="A840" s="2">
        <f>Pairs!P840</f>
        <v>41375</v>
      </c>
      <c r="B840" s="5">
        <f>Pairs!Q840</f>
        <v>7799.31</v>
      </c>
      <c r="C840" s="5">
        <f>Pairs!R840</f>
        <v>7885.45</v>
      </c>
      <c r="D840" s="5">
        <f>Pairs!S840</f>
        <v>7786.75</v>
      </c>
      <c r="E840" s="5">
        <f>Pairs!T840</f>
        <v>7871.63</v>
      </c>
      <c r="F840" s="4">
        <f t="shared" si="316"/>
        <v>98.699999999999818</v>
      </c>
      <c r="G840" s="4">
        <f t="shared" si="306"/>
        <v>119.93249999999982</v>
      </c>
      <c r="H840" s="9">
        <f t="shared" si="317"/>
        <v>61</v>
      </c>
      <c r="I840" s="4">
        <f t="shared" si="299"/>
        <v>10.847999999999956</v>
      </c>
      <c r="K840" s="16">
        <f t="shared" si="321"/>
        <v>1</v>
      </c>
      <c r="L840" s="4">
        <f t="shared" si="322"/>
        <v>234.11999999999989</v>
      </c>
      <c r="M840" s="6">
        <f t="shared" si="302"/>
        <v>0.9868487607486095</v>
      </c>
      <c r="N840" s="4">
        <f t="shared" si="303"/>
        <v>237.23999999999978</v>
      </c>
      <c r="O840" s="6">
        <f t="shared" si="304"/>
        <v>0.76419898159028643</v>
      </c>
      <c r="P840" s="4">
        <f t="shared" si="305"/>
        <v>306.35999999999967</v>
      </c>
      <c r="Q840" s="13"/>
      <c r="R840" s="13"/>
      <c r="S840" s="4">
        <f t="shared" si="320"/>
        <v>74.819999999999709</v>
      </c>
      <c r="T840" s="6">
        <f t="shared" si="300"/>
        <v>1.3783633533466726</v>
      </c>
      <c r="U840" s="4">
        <f t="shared" si="318"/>
        <v>23.880000000000109</v>
      </c>
      <c r="V840" s="6">
        <f t="shared" si="301"/>
        <v>0.82966422059150369</v>
      </c>
      <c r="X840" s="4">
        <f t="shared" si="319"/>
        <v>23.880000000000109</v>
      </c>
      <c r="Z840" s="4">
        <f t="shared" si="309"/>
        <v>74.819999999999709</v>
      </c>
      <c r="AA840" s="4">
        <f t="shared" si="310"/>
        <v>61</v>
      </c>
      <c r="AC840" s="4">
        <f t="shared" si="311"/>
        <v>26</v>
      </c>
      <c r="AD840" s="4">
        <f t="shared" si="307"/>
        <v>443.61999999999989</v>
      </c>
      <c r="AG840" s="4">
        <f t="shared" si="308"/>
        <v>12.5600000000004</v>
      </c>
      <c r="AH840" s="4">
        <f t="shared" si="312"/>
        <v>42.489999999999782</v>
      </c>
      <c r="AI840" s="4">
        <f t="shared" si="313"/>
        <v>32.319999999999709</v>
      </c>
      <c r="AK840" s="4">
        <f t="shared" si="314"/>
        <v>61</v>
      </c>
      <c r="AL840" s="4">
        <f t="shared" si="315"/>
        <v>-32.319999999999709</v>
      </c>
    </row>
    <row r="841" spans="1:38">
      <c r="A841" s="2">
        <f>Pairs!P841</f>
        <v>41376</v>
      </c>
      <c r="B841" s="5">
        <f>Pairs!Q841</f>
        <v>7831.87</v>
      </c>
      <c r="C841" s="5">
        <f>Pairs!R841</f>
        <v>7838.53</v>
      </c>
      <c r="D841" s="5">
        <f>Pairs!S841</f>
        <v>7726.13</v>
      </c>
      <c r="E841" s="5">
        <f>Pairs!T841</f>
        <v>7744.77</v>
      </c>
      <c r="F841" s="4">
        <f t="shared" si="316"/>
        <v>112.39999999999964</v>
      </c>
      <c r="G841" s="4">
        <f t="shared" si="306"/>
        <v>114.06666666666645</v>
      </c>
      <c r="H841" s="9">
        <f t="shared" si="317"/>
        <v>-126.85999999999967</v>
      </c>
      <c r="I841" s="4">
        <f t="shared" ref="I841:I904" si="323">AVERAGE(H837:H841)</f>
        <v>17.204000000000086</v>
      </c>
      <c r="K841" s="16">
        <f t="shared" si="321"/>
        <v>0.45814112420980807</v>
      </c>
      <c r="L841" s="4">
        <f t="shared" si="322"/>
        <v>234.11999999999989</v>
      </c>
      <c r="M841" s="6">
        <f t="shared" si="302"/>
        <v>0.45814112420980807</v>
      </c>
      <c r="N841" s="4">
        <f t="shared" si="303"/>
        <v>234.11999999999989</v>
      </c>
      <c r="O841" s="6">
        <f t="shared" si="304"/>
        <v>0.35011098054576423</v>
      </c>
      <c r="P841" s="4">
        <f t="shared" si="305"/>
        <v>306.35999999999967</v>
      </c>
      <c r="Q841" s="13"/>
      <c r="R841" s="13"/>
      <c r="S841" s="4">
        <f t="shared" si="320"/>
        <v>-33.100000000000364</v>
      </c>
      <c r="T841" s="6">
        <f t="shared" si="300"/>
        <v>0.85861951136169323</v>
      </c>
      <c r="U841" s="4">
        <f t="shared" si="318"/>
        <v>145.5</v>
      </c>
      <c r="V841" s="6">
        <f t="shared" si="301"/>
        <v>0.378523833931317</v>
      </c>
      <c r="X841" s="4">
        <f t="shared" si="319"/>
        <v>-33.100000000000364</v>
      </c>
      <c r="Z841" s="4">
        <f t="shared" si="309"/>
        <v>145.5</v>
      </c>
      <c r="AA841" s="4">
        <f t="shared" si="310"/>
        <v>126.85999999999967</v>
      </c>
      <c r="AC841" s="4">
        <f t="shared" si="311"/>
        <v>91.859999999999673</v>
      </c>
      <c r="AD841" s="4">
        <f t="shared" si="307"/>
        <v>479.89999999999964</v>
      </c>
      <c r="AG841" s="4">
        <f t="shared" si="308"/>
        <v>6.6599999999998545</v>
      </c>
      <c r="AH841" s="4">
        <f t="shared" si="312"/>
        <v>42.489999999999782</v>
      </c>
      <c r="AI841" s="4">
        <f t="shared" si="313"/>
        <v>32.319999999999709</v>
      </c>
      <c r="AK841" s="4">
        <f t="shared" si="314"/>
        <v>-32.319999999999709</v>
      </c>
      <c r="AL841" s="4">
        <f t="shared" si="315"/>
        <v>126.85999999999967</v>
      </c>
    </row>
    <row r="842" spans="1:38">
      <c r="A842" s="2">
        <f>Pairs!P842</f>
        <v>41379</v>
      </c>
      <c r="B842" s="5">
        <f>Pairs!Q842</f>
        <v>7740.54</v>
      </c>
      <c r="C842" s="5">
        <f>Pairs!R842</f>
        <v>7773.11</v>
      </c>
      <c r="D842" s="5">
        <f>Pairs!S842</f>
        <v>7651.58</v>
      </c>
      <c r="E842" s="5">
        <f>Pairs!T842</f>
        <v>7712.63</v>
      </c>
      <c r="F842" s="4">
        <f t="shared" si="316"/>
        <v>121.52999999999975</v>
      </c>
      <c r="G842" s="4">
        <f t="shared" si="306"/>
        <v>119.75666666666643</v>
      </c>
      <c r="H842" s="9">
        <f t="shared" si="317"/>
        <v>-32.140000000000327</v>
      </c>
      <c r="I842" s="4">
        <f t="shared" si="323"/>
        <v>9.9979999999999567</v>
      </c>
      <c r="K842" s="16">
        <f t="shared" si="321"/>
        <v>0.32086109687339792</v>
      </c>
      <c r="L842" s="4">
        <f t="shared" si="322"/>
        <v>234.11999999999989</v>
      </c>
      <c r="M842" s="6">
        <f t="shared" si="302"/>
        <v>0.32086109687339792</v>
      </c>
      <c r="N842" s="4">
        <f t="shared" si="303"/>
        <v>234.11999999999989</v>
      </c>
      <c r="O842" s="6">
        <f t="shared" si="304"/>
        <v>0.31664137582195229</v>
      </c>
      <c r="P842" s="4">
        <f t="shared" si="305"/>
        <v>237.23999999999978</v>
      </c>
      <c r="Q842" s="13"/>
      <c r="R842" s="13"/>
      <c r="S842" s="4">
        <f t="shared" si="320"/>
        <v>28.339999999999236</v>
      </c>
      <c r="T842" s="6">
        <f t="shared" ref="T842:T905" si="324">($C842-MIN($E837:$E841))/(MAX($E837:$E841)-MIN($E837:$E841))</f>
        <v>0.5791901588928734</v>
      </c>
      <c r="U842" s="4">
        <f t="shared" si="318"/>
        <v>93.190000000000509</v>
      </c>
      <c r="V842" s="6">
        <f t="shared" ref="V842:V905" si="325">($D842-MIN($E837:$E841))/(MAX($E837:$E841)-MIN($E837:$E841))</f>
        <v>6.0097385955918826E-2</v>
      </c>
      <c r="X842" s="4">
        <f t="shared" si="319"/>
        <v>28.339999999999236</v>
      </c>
      <c r="Z842" s="4">
        <f t="shared" si="309"/>
        <v>93.190000000000509</v>
      </c>
      <c r="AA842" s="4">
        <f t="shared" si="310"/>
        <v>32.140000000000327</v>
      </c>
      <c r="AC842" s="4">
        <f t="shared" si="311"/>
        <v>-2.8599999999996726</v>
      </c>
      <c r="AD842" s="4">
        <f t="shared" si="307"/>
        <v>505.81999999999971</v>
      </c>
      <c r="AG842" s="4">
        <f t="shared" si="308"/>
        <v>32.569999999999709</v>
      </c>
      <c r="AH842" s="4">
        <f t="shared" si="312"/>
        <v>42.489999999999782</v>
      </c>
      <c r="AI842" s="4">
        <f t="shared" si="313"/>
        <v>32.569999999999709</v>
      </c>
      <c r="AK842" s="4">
        <f t="shared" si="314"/>
        <v>-32.569999999999709</v>
      </c>
      <c r="AL842" s="4">
        <f t="shared" si="315"/>
        <v>32.140000000000327</v>
      </c>
    </row>
    <row r="843" spans="1:38">
      <c r="A843" s="2">
        <f>Pairs!P843</f>
        <v>41380</v>
      </c>
      <c r="B843" s="5">
        <f>Pairs!Q843</f>
        <v>7680.78</v>
      </c>
      <c r="C843" s="5">
        <f>Pairs!R843</f>
        <v>7739.66</v>
      </c>
      <c r="D843" s="5">
        <f>Pairs!S843</f>
        <v>7639.43</v>
      </c>
      <c r="E843" s="5">
        <f>Pairs!T843</f>
        <v>7682.58</v>
      </c>
      <c r="F843" s="4">
        <f t="shared" si="316"/>
        <v>100.22999999999956</v>
      </c>
      <c r="G843" s="4">
        <f t="shared" si="306"/>
        <v>114.24416666666639</v>
      </c>
      <c r="H843" s="9">
        <f t="shared" si="317"/>
        <v>-30.050000000000182</v>
      </c>
      <c r="I843" s="4">
        <f t="shared" si="323"/>
        <v>9.0139999999999425</v>
      </c>
      <c r="K843" s="16">
        <f t="shared" si="321"/>
        <v>0</v>
      </c>
      <c r="L843" s="4">
        <f t="shared" si="322"/>
        <v>189.05000000000018</v>
      </c>
      <c r="M843" s="6">
        <f t="shared" si="302"/>
        <v>0.19250811549632552</v>
      </c>
      <c r="N843" s="4">
        <f t="shared" si="303"/>
        <v>234.11999999999989</v>
      </c>
      <c r="O843" s="6">
        <f t="shared" si="304"/>
        <v>0.19250811549632552</v>
      </c>
      <c r="P843" s="4">
        <f t="shared" si="305"/>
        <v>234.11999999999989</v>
      </c>
      <c r="Q843" s="13"/>
      <c r="R843" s="13"/>
      <c r="S843" s="4">
        <f t="shared" si="320"/>
        <v>27.029999999999745</v>
      </c>
      <c r="T843" s="6">
        <f t="shared" si="324"/>
        <v>0.4363147104049192</v>
      </c>
      <c r="U843" s="4">
        <f t="shared" si="318"/>
        <v>73.199999999999818</v>
      </c>
      <c r="V843" s="6">
        <f t="shared" si="325"/>
        <v>8.2009226037932405E-3</v>
      </c>
      <c r="X843" s="4">
        <f t="shared" si="319"/>
        <v>27.029999999999745</v>
      </c>
      <c r="Z843" s="4">
        <f t="shared" si="309"/>
        <v>73.199999999999818</v>
      </c>
      <c r="AA843" s="4">
        <f t="shared" si="310"/>
        <v>30.050000000000182</v>
      </c>
      <c r="AC843" s="4">
        <f t="shared" si="311"/>
        <v>-4.9499999999998181</v>
      </c>
      <c r="AD843" s="4">
        <f t="shared" si="307"/>
        <v>387.3100000000004</v>
      </c>
      <c r="AG843" s="4">
        <f t="shared" si="308"/>
        <v>41.349999999999454</v>
      </c>
      <c r="AH843" s="4">
        <f t="shared" si="312"/>
        <v>42.489999999999782</v>
      </c>
      <c r="AI843" s="4">
        <f t="shared" si="313"/>
        <v>36.289999999999964</v>
      </c>
      <c r="AK843" s="4">
        <f t="shared" si="314"/>
        <v>-36.289999999999964</v>
      </c>
      <c r="AL843" s="4">
        <f t="shared" si="315"/>
        <v>30.050000000000182</v>
      </c>
    </row>
    <row r="844" spans="1:38">
      <c r="A844" s="2">
        <f>Pairs!P844</f>
        <v>41381</v>
      </c>
      <c r="B844" s="5">
        <f>Pairs!Q844</f>
        <v>7719.56</v>
      </c>
      <c r="C844" s="5">
        <f>Pairs!R844</f>
        <v>7722.46</v>
      </c>
      <c r="D844" s="5">
        <f>Pairs!S844</f>
        <v>7473.07</v>
      </c>
      <c r="E844" s="5">
        <f>Pairs!T844</f>
        <v>7503.03</v>
      </c>
      <c r="F844" s="4">
        <f t="shared" si="316"/>
        <v>249.39000000000033</v>
      </c>
      <c r="G844" s="4">
        <f t="shared" si="306"/>
        <v>129.64666666666645</v>
      </c>
      <c r="H844" s="9">
        <f t="shared" si="317"/>
        <v>-179.55000000000018</v>
      </c>
      <c r="I844" s="4">
        <f t="shared" si="323"/>
        <v>-61.520000000000074</v>
      </c>
      <c r="K844" s="16">
        <f t="shared" si="321"/>
        <v>0</v>
      </c>
      <c r="L844" s="4">
        <f t="shared" si="322"/>
        <v>368.60000000000036</v>
      </c>
      <c r="M844" s="6">
        <f t="shared" ref="M844:M907" si="326">(E844-MIN($E838:$E844))/(MAX($E838:$E844)-MIN($E838:$E844))</f>
        <v>0</v>
      </c>
      <c r="N844" s="4">
        <f t="shared" ref="N844:N907" si="327">MAX($E838:$E844)-MIN($E838:$E844)</f>
        <v>368.60000000000036</v>
      </c>
      <c r="O844" s="6">
        <f t="shared" ref="O844:O907" si="328">(E844-MIN($E836:$E844))/(MAX($E836:$E844)-MIN($E836:$E844))</f>
        <v>0</v>
      </c>
      <c r="P844" s="4">
        <f t="shared" ref="P844:P907" si="329">MAX($E836:$E844)-MIN($E836:$E844)</f>
        <v>368.60000000000036</v>
      </c>
      <c r="Q844" s="13"/>
      <c r="R844" s="13"/>
      <c r="S844" s="4">
        <f t="shared" si="320"/>
        <v>39.880000000000109</v>
      </c>
      <c r="T844" s="6">
        <f t="shared" si="324"/>
        <v>0.21094948426342275</v>
      </c>
      <c r="U844" s="4">
        <f t="shared" si="318"/>
        <v>209.51000000000022</v>
      </c>
      <c r="V844" s="6">
        <f t="shared" si="325"/>
        <v>-1.1082253372123778</v>
      </c>
      <c r="X844" s="4">
        <f t="shared" si="319"/>
        <v>39.880000000000109</v>
      </c>
      <c r="Z844" s="4">
        <f t="shared" si="309"/>
        <v>209.51000000000022</v>
      </c>
      <c r="AA844" s="4">
        <f t="shared" si="310"/>
        <v>179.55000000000018</v>
      </c>
      <c r="AC844" s="4">
        <f t="shared" si="311"/>
        <v>144.55000000000018</v>
      </c>
      <c r="AD844" s="4">
        <f t="shared" si="307"/>
        <v>497.74000000000069</v>
      </c>
      <c r="AG844" s="4">
        <f t="shared" si="308"/>
        <v>2.8999999999996362</v>
      </c>
      <c r="AH844" s="4">
        <f t="shared" si="312"/>
        <v>42.489999999999782</v>
      </c>
      <c r="AI844" s="4">
        <f t="shared" si="313"/>
        <v>36.289999999999964</v>
      </c>
      <c r="AK844" s="4">
        <f t="shared" si="314"/>
        <v>-36.289999999999964</v>
      </c>
      <c r="AL844" s="4">
        <f t="shared" si="315"/>
        <v>-36.289999999999964</v>
      </c>
    </row>
    <row r="845" spans="1:38">
      <c r="A845" s="2">
        <f>Pairs!P845</f>
        <v>41382</v>
      </c>
      <c r="B845" s="5">
        <f>Pairs!Q845</f>
        <v>7519.67</v>
      </c>
      <c r="C845" s="5">
        <f>Pairs!R845</f>
        <v>7556.55</v>
      </c>
      <c r="D845" s="5">
        <f>Pairs!S845</f>
        <v>7436.78</v>
      </c>
      <c r="E845" s="5">
        <f>Pairs!T845</f>
        <v>7473.73</v>
      </c>
      <c r="F845" s="4">
        <f t="shared" si="316"/>
        <v>119.77000000000044</v>
      </c>
      <c r="G845" s="4">
        <f t="shared" si="306"/>
        <v>127.68749999999984</v>
      </c>
      <c r="H845" s="9">
        <f t="shared" si="317"/>
        <v>-29.300000000000182</v>
      </c>
      <c r="I845" s="4">
        <f t="shared" si="323"/>
        <v>-79.580000000000112</v>
      </c>
      <c r="K845" s="16">
        <f t="shared" si="321"/>
        <v>0</v>
      </c>
      <c r="L845" s="4">
        <f t="shared" si="322"/>
        <v>271.04000000000087</v>
      </c>
      <c r="M845" s="6">
        <f t="shared" si="326"/>
        <v>0</v>
      </c>
      <c r="N845" s="4">
        <f t="shared" si="327"/>
        <v>397.90000000000055</v>
      </c>
      <c r="O845" s="6">
        <f t="shared" si="328"/>
        <v>0</v>
      </c>
      <c r="P845" s="4">
        <f t="shared" si="329"/>
        <v>397.90000000000055</v>
      </c>
      <c r="Q845" s="13"/>
      <c r="R845" s="13"/>
      <c r="S845" s="4">
        <f t="shared" si="320"/>
        <v>53.520000000000437</v>
      </c>
      <c r="T845" s="6">
        <f t="shared" si="324"/>
        <v>0.14519804666305042</v>
      </c>
      <c r="U845" s="4">
        <f t="shared" si="318"/>
        <v>66.25</v>
      </c>
      <c r="V845" s="6">
        <f t="shared" si="325"/>
        <v>-0.17973412913727602</v>
      </c>
      <c r="X845" s="4">
        <f t="shared" si="319"/>
        <v>53.520000000000437</v>
      </c>
      <c r="Z845" s="4">
        <f t="shared" si="309"/>
        <v>66.25</v>
      </c>
      <c r="AA845" s="4">
        <f t="shared" si="310"/>
        <v>29.300000000000182</v>
      </c>
      <c r="AC845" s="4">
        <f t="shared" si="311"/>
        <v>-5.6999999999998181</v>
      </c>
      <c r="AD845" s="4">
        <f t="shared" si="307"/>
        <v>469.6800000000012</v>
      </c>
      <c r="AG845" s="4">
        <f t="shared" si="308"/>
        <v>36.880000000000109</v>
      </c>
      <c r="AH845" s="4">
        <f t="shared" si="312"/>
        <v>42.489999999999782</v>
      </c>
      <c r="AI845" s="4">
        <f t="shared" si="313"/>
        <v>36.880000000000109</v>
      </c>
      <c r="AK845" s="4">
        <f t="shared" si="314"/>
        <v>-36.880000000000109</v>
      </c>
      <c r="AL845" s="4">
        <f t="shared" si="315"/>
        <v>-36.880000000000109</v>
      </c>
    </row>
    <row r="846" spans="1:38">
      <c r="A846" s="2">
        <f>Pairs!P846</f>
        <v>41383</v>
      </c>
      <c r="B846" s="5">
        <f>Pairs!Q846</f>
        <v>7490.11</v>
      </c>
      <c r="C846" s="5">
        <f>Pairs!R846</f>
        <v>7531.09</v>
      </c>
      <c r="D846" s="5">
        <f>Pairs!S846</f>
        <v>7418.36</v>
      </c>
      <c r="E846" s="5">
        <f>Pairs!T846</f>
        <v>7459.96</v>
      </c>
      <c r="F846" s="4">
        <f t="shared" si="316"/>
        <v>112.73000000000047</v>
      </c>
      <c r="G846" s="4">
        <f t="shared" si="306"/>
        <v>130.13666666666663</v>
      </c>
      <c r="H846" s="9">
        <f t="shared" si="317"/>
        <v>-13.769999999999527</v>
      </c>
      <c r="I846" s="4">
        <f t="shared" si="323"/>
        <v>-56.962000000000081</v>
      </c>
      <c r="K846" s="16">
        <f t="shared" si="321"/>
        <v>0</v>
      </c>
      <c r="L846" s="4">
        <f t="shared" si="322"/>
        <v>252.67000000000007</v>
      </c>
      <c r="M846" s="6">
        <f t="shared" si="326"/>
        <v>0</v>
      </c>
      <c r="N846" s="4">
        <f t="shared" si="327"/>
        <v>411.67000000000007</v>
      </c>
      <c r="O846" s="6">
        <f t="shared" si="328"/>
        <v>0</v>
      </c>
      <c r="P846" s="4">
        <f t="shared" si="329"/>
        <v>411.67000000000007</v>
      </c>
      <c r="Q846" s="13"/>
      <c r="R846" s="13"/>
      <c r="S846" s="4">
        <f t="shared" si="320"/>
        <v>57.360000000000582</v>
      </c>
      <c r="T846" s="6">
        <f t="shared" si="324"/>
        <v>0.21162927981109947</v>
      </c>
      <c r="U846" s="4">
        <f t="shared" si="318"/>
        <v>55.369999999999891</v>
      </c>
      <c r="V846" s="6">
        <f t="shared" si="325"/>
        <v>-0.20428719008264357</v>
      </c>
      <c r="X846" s="4">
        <f t="shared" si="319"/>
        <v>55.369999999999891</v>
      </c>
      <c r="Z846" s="4">
        <f t="shared" si="309"/>
        <v>57.360000000000582</v>
      </c>
      <c r="AA846" s="4">
        <f t="shared" si="310"/>
        <v>13.769999999999527</v>
      </c>
      <c r="AC846" s="4">
        <f t="shared" si="311"/>
        <v>-21.230000000000473</v>
      </c>
      <c r="AD846" s="4">
        <f t="shared" si="307"/>
        <v>324.8100000000004</v>
      </c>
      <c r="AG846" s="4">
        <f t="shared" si="308"/>
        <v>40.980000000000473</v>
      </c>
      <c r="AH846" s="4">
        <f t="shared" si="312"/>
        <v>42.489999999999782</v>
      </c>
      <c r="AI846" s="4">
        <f t="shared" si="313"/>
        <v>37.430000000000291</v>
      </c>
      <c r="AK846" s="4">
        <f t="shared" si="314"/>
        <v>-37.430000000000291</v>
      </c>
      <c r="AL846" s="4">
        <f t="shared" si="315"/>
        <v>-37.430000000000291</v>
      </c>
    </row>
    <row r="847" spans="1:38">
      <c r="A847" s="2">
        <f>Pairs!P847</f>
        <v>41386</v>
      </c>
      <c r="B847" s="5">
        <f>Pairs!Q847</f>
        <v>7516.06</v>
      </c>
      <c r="C847" s="5">
        <f>Pairs!R847</f>
        <v>7538.22</v>
      </c>
      <c r="D847" s="5">
        <f>Pairs!S847</f>
        <v>7437.52</v>
      </c>
      <c r="E847" s="5">
        <f>Pairs!T847</f>
        <v>7478.11</v>
      </c>
      <c r="F847" s="4">
        <f t="shared" si="316"/>
        <v>100.69999999999982</v>
      </c>
      <c r="G847" s="4">
        <f t="shared" ref="G847:G910" si="330">AVERAGE(F836:F847)</f>
        <v>128.19166666666661</v>
      </c>
      <c r="H847" s="9">
        <f t="shared" si="317"/>
        <v>18.149999999999636</v>
      </c>
      <c r="I847" s="4">
        <f t="shared" si="323"/>
        <v>-46.904000000000089</v>
      </c>
      <c r="K847" s="16">
        <f t="shared" si="321"/>
        <v>8.1529062977269084E-2</v>
      </c>
      <c r="L847" s="4">
        <f t="shared" si="322"/>
        <v>222.61999999999989</v>
      </c>
      <c r="M847" s="6">
        <f t="shared" si="326"/>
        <v>6.3726694989640856E-2</v>
      </c>
      <c r="N847" s="4">
        <f t="shared" si="327"/>
        <v>284.8100000000004</v>
      </c>
      <c r="O847" s="6">
        <f t="shared" si="328"/>
        <v>4.4088711832291967E-2</v>
      </c>
      <c r="P847" s="4">
        <f t="shared" si="329"/>
        <v>411.67000000000007</v>
      </c>
      <c r="Q847" s="13"/>
      <c r="R847" s="13"/>
      <c r="S847" s="4">
        <f t="shared" si="320"/>
        <v>78.260000000000218</v>
      </c>
      <c r="T847" s="6">
        <f t="shared" si="324"/>
        <v>0.30973206158230182</v>
      </c>
      <c r="U847" s="4">
        <f t="shared" si="318"/>
        <v>22.4399999999996</v>
      </c>
      <c r="V847" s="6">
        <f t="shared" si="325"/>
        <v>-8.8811493252066304E-2</v>
      </c>
      <c r="X847" s="4">
        <f t="shared" si="319"/>
        <v>22.4399999999996</v>
      </c>
      <c r="Z847" s="4">
        <f t="shared" si="309"/>
        <v>78.260000000000218</v>
      </c>
      <c r="AA847" s="4">
        <f t="shared" si="310"/>
        <v>18.149999999999636</v>
      </c>
      <c r="AC847" s="4">
        <f t="shared" si="311"/>
        <v>-16.850000000000364</v>
      </c>
      <c r="AD847" s="4">
        <f t="shared" si="307"/>
        <v>339.06999999999971</v>
      </c>
      <c r="AG847" s="4">
        <f t="shared" si="308"/>
        <v>22.159999999999854</v>
      </c>
      <c r="AH847" s="4">
        <f t="shared" si="312"/>
        <v>42.489999999999782</v>
      </c>
      <c r="AI847" s="4">
        <f t="shared" si="313"/>
        <v>36.880000000000109</v>
      </c>
      <c r="AK847" s="4">
        <f t="shared" si="314"/>
        <v>18.149999999999636</v>
      </c>
      <c r="AL847" s="4">
        <f t="shared" si="315"/>
        <v>-36.880000000000109</v>
      </c>
    </row>
    <row r="848" spans="1:38">
      <c r="A848" s="2">
        <f>Pairs!P848</f>
        <v>41387</v>
      </c>
      <c r="B848" s="5">
        <f>Pairs!Q848</f>
        <v>7477.03</v>
      </c>
      <c r="C848" s="5">
        <f>Pairs!R848</f>
        <v>7664.22</v>
      </c>
      <c r="D848" s="5">
        <f>Pairs!S848</f>
        <v>7442.36</v>
      </c>
      <c r="E848" s="5">
        <f>Pairs!T848</f>
        <v>7658.21</v>
      </c>
      <c r="F848" s="4">
        <f t="shared" si="316"/>
        <v>221.86000000000058</v>
      </c>
      <c r="G848" s="4">
        <f t="shared" si="330"/>
        <v>130.60833333333335</v>
      </c>
      <c r="H848" s="9">
        <f t="shared" si="317"/>
        <v>180.10000000000036</v>
      </c>
      <c r="I848" s="4">
        <f t="shared" si="323"/>
        <v>-4.8739999999999783</v>
      </c>
      <c r="K848" s="16">
        <f t="shared" si="321"/>
        <v>1</v>
      </c>
      <c r="L848" s="4">
        <f t="shared" si="322"/>
        <v>198.25</v>
      </c>
      <c r="M848" s="6">
        <f t="shared" si="326"/>
        <v>0.78462025566945004</v>
      </c>
      <c r="N848" s="4">
        <f t="shared" si="327"/>
        <v>252.67000000000007</v>
      </c>
      <c r="O848" s="6">
        <f t="shared" si="328"/>
        <v>0.48157504797531997</v>
      </c>
      <c r="P848" s="4">
        <f t="shared" si="329"/>
        <v>411.67000000000007</v>
      </c>
      <c r="Q848" s="13"/>
      <c r="R848" s="13"/>
      <c r="S848" s="4">
        <f t="shared" si="320"/>
        <v>186.11000000000058</v>
      </c>
      <c r="T848" s="6">
        <f t="shared" si="324"/>
        <v>0.91752762555026646</v>
      </c>
      <c r="U848" s="4">
        <f t="shared" si="318"/>
        <v>35.75</v>
      </c>
      <c r="V848" s="6">
        <f t="shared" si="325"/>
        <v>-7.905848531129446E-2</v>
      </c>
      <c r="X848" s="4">
        <f t="shared" si="319"/>
        <v>35.75</v>
      </c>
      <c r="Z848" s="4">
        <f t="shared" si="309"/>
        <v>186.11000000000058</v>
      </c>
      <c r="AA848" s="4">
        <f t="shared" si="310"/>
        <v>180.10000000000036</v>
      </c>
      <c r="AC848" s="4">
        <f t="shared" si="311"/>
        <v>145.10000000000036</v>
      </c>
      <c r="AD848" s="4">
        <f t="shared" ref="AD848:AD911" si="331">SUM(AC839:AC848)</f>
        <v>494.03999999999996</v>
      </c>
      <c r="AG848" s="4">
        <f t="shared" si="308"/>
        <v>34.670000000000073</v>
      </c>
      <c r="AH848" s="4">
        <f t="shared" si="312"/>
        <v>42.489999999999782</v>
      </c>
      <c r="AI848" s="4">
        <f t="shared" si="313"/>
        <v>36.880000000000109</v>
      </c>
      <c r="AK848" s="4">
        <f t="shared" si="314"/>
        <v>180.10000000000036</v>
      </c>
      <c r="AL848" s="4">
        <f t="shared" si="315"/>
        <v>-36.880000000000109</v>
      </c>
    </row>
    <row r="849" spans="1:38">
      <c r="A849" s="2">
        <f>Pairs!P849</f>
        <v>41388</v>
      </c>
      <c r="B849" s="5">
        <f>Pairs!Q849</f>
        <v>7656.76</v>
      </c>
      <c r="C849" s="5">
        <f>Pairs!R849</f>
        <v>7767.36</v>
      </c>
      <c r="D849" s="5">
        <f>Pairs!S849</f>
        <v>7656.22</v>
      </c>
      <c r="E849" s="5">
        <f>Pairs!T849</f>
        <v>7759.03</v>
      </c>
      <c r="F849" s="4">
        <f t="shared" si="316"/>
        <v>111.13999999999942</v>
      </c>
      <c r="G849" s="4">
        <f t="shared" si="330"/>
        <v>135.46083333333331</v>
      </c>
      <c r="H849" s="9">
        <f t="shared" si="317"/>
        <v>100.81999999999971</v>
      </c>
      <c r="I849" s="4">
        <f t="shared" si="323"/>
        <v>51.2</v>
      </c>
      <c r="K849" s="16">
        <f t="shared" si="321"/>
        <v>1</v>
      </c>
      <c r="L849" s="4">
        <f t="shared" si="322"/>
        <v>299.06999999999971</v>
      </c>
      <c r="M849" s="6">
        <f t="shared" si="326"/>
        <v>1</v>
      </c>
      <c r="N849" s="4">
        <f t="shared" si="327"/>
        <v>299.06999999999971</v>
      </c>
      <c r="O849" s="6">
        <f t="shared" si="328"/>
        <v>1</v>
      </c>
      <c r="P849" s="4">
        <f t="shared" si="329"/>
        <v>299.06999999999971</v>
      </c>
      <c r="Q849" s="13"/>
      <c r="R849" s="13"/>
      <c r="S849" s="4">
        <f t="shared" si="320"/>
        <v>109.14999999999964</v>
      </c>
      <c r="T849" s="6">
        <f t="shared" si="324"/>
        <v>1.5505674653215618</v>
      </c>
      <c r="U849" s="4">
        <f t="shared" si="318"/>
        <v>1.9899999999997817</v>
      </c>
      <c r="V849" s="6">
        <f t="shared" si="325"/>
        <v>0.98996216897856348</v>
      </c>
      <c r="X849" s="4">
        <f t="shared" si="319"/>
        <v>1.9899999999997817</v>
      </c>
      <c r="Z849" s="4">
        <f t="shared" si="309"/>
        <v>109.14999999999964</v>
      </c>
      <c r="AA849" s="4">
        <f t="shared" si="310"/>
        <v>100.81999999999971</v>
      </c>
      <c r="AC849" s="4">
        <f t="shared" si="311"/>
        <v>65.819999999999709</v>
      </c>
      <c r="AD849" s="4">
        <f t="shared" si="331"/>
        <v>421.73999999999978</v>
      </c>
      <c r="AG849" s="4">
        <f t="shared" si="308"/>
        <v>0.53999999999996362</v>
      </c>
      <c r="AH849" s="4">
        <f t="shared" si="312"/>
        <v>42.489999999999782</v>
      </c>
      <c r="AI849" s="4">
        <f t="shared" si="313"/>
        <v>36.880000000000109</v>
      </c>
      <c r="AK849" s="4">
        <f t="shared" si="314"/>
        <v>100.81999999999971</v>
      </c>
      <c r="AL849" s="4">
        <f t="shared" si="315"/>
        <v>-36.880000000000109</v>
      </c>
    </row>
    <row r="850" spans="1:38">
      <c r="A850" s="2">
        <f>Pairs!P850</f>
        <v>41389</v>
      </c>
      <c r="B850" s="5">
        <f>Pairs!Q850</f>
        <v>7766.61</v>
      </c>
      <c r="C850" s="5">
        <f>Pairs!R850</f>
        <v>7838.31</v>
      </c>
      <c r="D850" s="5">
        <f>Pairs!S850</f>
        <v>7741.98</v>
      </c>
      <c r="E850" s="5">
        <f>Pairs!T850</f>
        <v>7832.86</v>
      </c>
      <c r="F850" s="4">
        <f t="shared" si="316"/>
        <v>96.330000000000837</v>
      </c>
      <c r="G850" s="4">
        <f t="shared" si="330"/>
        <v>133.89166666666674</v>
      </c>
      <c r="H850" s="9">
        <f t="shared" si="317"/>
        <v>73.829999999999927</v>
      </c>
      <c r="I850" s="4">
        <f t="shared" si="323"/>
        <v>71.826000000000022</v>
      </c>
      <c r="K850" s="16">
        <f t="shared" si="321"/>
        <v>1</v>
      </c>
      <c r="L850" s="4">
        <f t="shared" si="322"/>
        <v>372.89999999999964</v>
      </c>
      <c r="M850" s="6">
        <f t="shared" si="326"/>
        <v>1</v>
      </c>
      <c r="N850" s="4">
        <f t="shared" si="327"/>
        <v>372.89999999999964</v>
      </c>
      <c r="O850" s="6">
        <f t="shared" si="328"/>
        <v>1</v>
      </c>
      <c r="P850" s="4">
        <f t="shared" si="329"/>
        <v>372.89999999999964</v>
      </c>
      <c r="Q850" s="13"/>
      <c r="R850" s="13"/>
      <c r="S850" s="4">
        <f t="shared" si="320"/>
        <v>79.280000000000655</v>
      </c>
      <c r="T850" s="6">
        <f t="shared" si="324"/>
        <v>1.2650884408332521</v>
      </c>
      <c r="U850" s="4">
        <f t="shared" si="318"/>
        <v>17.050000000000182</v>
      </c>
      <c r="V850" s="6">
        <f t="shared" si="325"/>
        <v>0.94298993546661247</v>
      </c>
      <c r="X850" s="4">
        <f t="shared" si="319"/>
        <v>17.050000000000182</v>
      </c>
      <c r="Z850" s="4">
        <f t="shared" si="309"/>
        <v>79.280000000000655</v>
      </c>
      <c r="AA850" s="4">
        <f t="shared" si="310"/>
        <v>73.829999999999927</v>
      </c>
      <c r="AC850" s="4">
        <f t="shared" si="311"/>
        <v>38.829999999999927</v>
      </c>
      <c r="AD850" s="4">
        <f t="shared" si="331"/>
        <v>434.56999999999971</v>
      </c>
      <c r="AG850" s="4">
        <f t="shared" ref="AG850:AG913" si="332">IF(C850-B850&gt;B850-D850,B850-D850,C850-B850)</f>
        <v>24.630000000000109</v>
      </c>
      <c r="AH850" s="4">
        <f t="shared" si="312"/>
        <v>42.489999999999782</v>
      </c>
      <c r="AI850" s="4">
        <f t="shared" si="313"/>
        <v>36.880000000000109</v>
      </c>
      <c r="AK850" s="4">
        <f t="shared" si="314"/>
        <v>73.829999999999927</v>
      </c>
      <c r="AL850" s="4">
        <f t="shared" si="315"/>
        <v>-36.880000000000109</v>
      </c>
    </row>
    <row r="851" spans="1:38">
      <c r="A851" s="2">
        <f>Pairs!P851</f>
        <v>41390</v>
      </c>
      <c r="B851" s="5">
        <f>Pairs!Q851</f>
        <v>7835.59</v>
      </c>
      <c r="C851" s="5">
        <f>Pairs!R851</f>
        <v>7840.47</v>
      </c>
      <c r="D851" s="5">
        <f>Pairs!S851</f>
        <v>7767.61</v>
      </c>
      <c r="E851" s="5">
        <f>Pairs!T851</f>
        <v>7814.76</v>
      </c>
      <c r="F851" s="4">
        <f t="shared" si="316"/>
        <v>72.860000000000582</v>
      </c>
      <c r="G851" s="4">
        <f t="shared" si="330"/>
        <v>126.4700000000001</v>
      </c>
      <c r="H851" s="9">
        <f t="shared" si="317"/>
        <v>-18.099999999999454</v>
      </c>
      <c r="I851" s="4">
        <f t="shared" si="323"/>
        <v>70.960000000000036</v>
      </c>
      <c r="K851" s="16">
        <f t="shared" si="321"/>
        <v>0.94897815362931792</v>
      </c>
      <c r="L851" s="4">
        <f t="shared" si="322"/>
        <v>354.75</v>
      </c>
      <c r="M851" s="6">
        <f t="shared" si="326"/>
        <v>0.95146151783320065</v>
      </c>
      <c r="N851" s="4">
        <f t="shared" si="327"/>
        <v>372.89999999999964</v>
      </c>
      <c r="O851" s="6">
        <f t="shared" si="328"/>
        <v>0.95146151783320065</v>
      </c>
      <c r="P851" s="4">
        <f t="shared" si="329"/>
        <v>372.89999999999964</v>
      </c>
      <c r="Q851" s="13"/>
      <c r="R851" s="13"/>
      <c r="S851" s="4">
        <f t="shared" si="320"/>
        <v>7.6100000000005821</v>
      </c>
      <c r="T851" s="6">
        <f t="shared" si="324"/>
        <v>1.0204076159828388</v>
      </c>
      <c r="U851" s="4">
        <f t="shared" si="318"/>
        <v>65.25</v>
      </c>
      <c r="V851" s="6">
        <f t="shared" si="325"/>
        <v>0.82502011263073194</v>
      </c>
      <c r="X851" s="4">
        <f t="shared" si="319"/>
        <v>7.6100000000005821</v>
      </c>
      <c r="Z851" s="4">
        <f t="shared" si="309"/>
        <v>65.25</v>
      </c>
      <c r="AA851" s="4">
        <f t="shared" si="310"/>
        <v>18.099999999999454</v>
      </c>
      <c r="AC851" s="4">
        <f t="shared" si="311"/>
        <v>-16.900000000000546</v>
      </c>
      <c r="AD851" s="4">
        <f t="shared" si="331"/>
        <v>325.80999999999949</v>
      </c>
      <c r="AG851" s="4">
        <f t="shared" si="332"/>
        <v>4.8800000000001091</v>
      </c>
      <c r="AH851" s="4">
        <f t="shared" si="312"/>
        <v>42.489999999999782</v>
      </c>
      <c r="AI851" s="4">
        <f t="shared" si="313"/>
        <v>36.880000000000109</v>
      </c>
      <c r="AK851" s="4">
        <f t="shared" si="314"/>
        <v>-36.880000000000109</v>
      </c>
      <c r="AL851" s="4">
        <f t="shared" si="315"/>
        <v>18.099999999999454</v>
      </c>
    </row>
    <row r="852" spans="1:38">
      <c r="A852" s="2">
        <f>Pairs!P852</f>
        <v>41393</v>
      </c>
      <c r="B852" s="5">
        <f>Pairs!Q852</f>
        <v>7834.02</v>
      </c>
      <c r="C852" s="5">
        <f>Pairs!R852</f>
        <v>7873.5</v>
      </c>
      <c r="D852" s="5">
        <f>Pairs!S852</f>
        <v>7823.24</v>
      </c>
      <c r="E852" s="5">
        <f>Pairs!T852</f>
        <v>7873.5</v>
      </c>
      <c r="F852" s="4">
        <f t="shared" si="316"/>
        <v>50.260000000000218</v>
      </c>
      <c r="G852" s="4">
        <f t="shared" si="330"/>
        <v>122.43333333333347</v>
      </c>
      <c r="H852" s="9">
        <f t="shared" si="317"/>
        <v>58.739999999999782</v>
      </c>
      <c r="I852" s="4">
        <f t="shared" si="323"/>
        <v>79.07800000000006</v>
      </c>
      <c r="K852" s="16">
        <f t="shared" si="321"/>
        <v>1</v>
      </c>
      <c r="L852" s="4">
        <f t="shared" si="322"/>
        <v>215.28999999999996</v>
      </c>
      <c r="M852" s="6">
        <f t="shared" si="326"/>
        <v>1</v>
      </c>
      <c r="N852" s="4">
        <f t="shared" si="327"/>
        <v>413.53999999999996</v>
      </c>
      <c r="O852" s="6">
        <f t="shared" si="328"/>
        <v>1</v>
      </c>
      <c r="P852" s="4">
        <f t="shared" si="329"/>
        <v>413.53999999999996</v>
      </c>
      <c r="Q852" s="13"/>
      <c r="R852" s="13"/>
      <c r="S852" s="4">
        <f t="shared" si="320"/>
        <v>58.739999999999782</v>
      </c>
      <c r="T852" s="6">
        <f t="shared" si="324"/>
        <v>1.1145595489781546</v>
      </c>
      <c r="U852" s="4">
        <f t="shared" si="318"/>
        <v>-8.4799999999995634</v>
      </c>
      <c r="V852" s="6">
        <f t="shared" si="325"/>
        <v>0.97288231148696291</v>
      </c>
      <c r="X852" s="4">
        <f t="shared" si="319"/>
        <v>-8.4799999999995634</v>
      </c>
      <c r="Z852" s="4">
        <f t="shared" ref="Z852:Z915" si="333">MAX(S852,U852)</f>
        <v>58.739999999999782</v>
      </c>
      <c r="AA852" s="4">
        <f t="shared" ref="AA852:AA915" si="334">ABS(H852)</f>
        <v>58.739999999999782</v>
      </c>
      <c r="AC852" s="4">
        <f t="shared" si="311"/>
        <v>23.739999999999782</v>
      </c>
      <c r="AD852" s="4">
        <f t="shared" si="331"/>
        <v>352.40999999999894</v>
      </c>
      <c r="AG852" s="4">
        <f t="shared" si="332"/>
        <v>10.780000000000655</v>
      </c>
      <c r="AH852" s="4">
        <f t="shared" si="312"/>
        <v>42.489999999999782</v>
      </c>
      <c r="AI852" s="4">
        <f t="shared" si="313"/>
        <v>36.289999999999964</v>
      </c>
      <c r="AK852" s="4">
        <f t="shared" si="314"/>
        <v>58.739999999999782</v>
      </c>
      <c r="AL852" s="4">
        <f t="shared" si="315"/>
        <v>-36.289999999999964</v>
      </c>
    </row>
    <row r="853" spans="1:38">
      <c r="A853" s="2">
        <f>Pairs!P853</f>
        <v>41394</v>
      </c>
      <c r="B853" s="5">
        <f>Pairs!Q853</f>
        <v>7928.42</v>
      </c>
      <c r="C853" s="5">
        <f>Pairs!R853</f>
        <v>7965.9</v>
      </c>
      <c r="D853" s="5">
        <f>Pairs!S853</f>
        <v>7893.08</v>
      </c>
      <c r="E853" s="5">
        <f>Pairs!T853</f>
        <v>7913.71</v>
      </c>
      <c r="F853" s="4">
        <f t="shared" si="316"/>
        <v>72.819999999999709</v>
      </c>
      <c r="G853" s="4">
        <f t="shared" si="330"/>
        <v>119.13500000000015</v>
      </c>
      <c r="H853" s="9">
        <f t="shared" si="317"/>
        <v>40.210000000000036</v>
      </c>
      <c r="I853" s="4">
        <f t="shared" si="323"/>
        <v>51.1</v>
      </c>
      <c r="K853" s="16">
        <f t="shared" si="321"/>
        <v>1</v>
      </c>
      <c r="L853" s="4">
        <f t="shared" si="322"/>
        <v>154.68000000000029</v>
      </c>
      <c r="M853" s="6">
        <f t="shared" si="326"/>
        <v>1</v>
      </c>
      <c r="N853" s="4">
        <f t="shared" si="327"/>
        <v>435.60000000000036</v>
      </c>
      <c r="O853" s="6">
        <f t="shared" si="328"/>
        <v>1</v>
      </c>
      <c r="P853" s="4">
        <f t="shared" si="329"/>
        <v>453.75</v>
      </c>
      <c r="Q853" s="13"/>
      <c r="R853" s="13"/>
      <c r="S853" s="4">
        <f t="shared" si="320"/>
        <v>92.399999999999636</v>
      </c>
      <c r="T853" s="6">
        <f t="shared" si="324"/>
        <v>1.429188536392771</v>
      </c>
      <c r="U853" s="4">
        <f t="shared" si="318"/>
        <v>-19.579999999999927</v>
      </c>
      <c r="V853" s="6">
        <f t="shared" si="325"/>
        <v>1.0909470946165634</v>
      </c>
      <c r="X853" s="4">
        <f t="shared" si="319"/>
        <v>-19.579999999999927</v>
      </c>
      <c r="Z853" s="4">
        <f t="shared" si="333"/>
        <v>92.399999999999636</v>
      </c>
      <c r="AA853" s="4">
        <f t="shared" si="334"/>
        <v>40.210000000000036</v>
      </c>
      <c r="AC853" s="4">
        <f t="shared" si="311"/>
        <v>5.2100000000000364</v>
      </c>
      <c r="AD853" s="4">
        <f t="shared" si="331"/>
        <v>362.5699999999988</v>
      </c>
      <c r="AG853" s="4">
        <f t="shared" si="332"/>
        <v>35.340000000000146</v>
      </c>
      <c r="AH853" s="4">
        <f t="shared" si="312"/>
        <v>42.489999999999782</v>
      </c>
      <c r="AI853" s="4">
        <f t="shared" si="313"/>
        <v>36.289999999999964</v>
      </c>
      <c r="AK853" s="4">
        <f t="shared" si="314"/>
        <v>40.210000000000036</v>
      </c>
      <c r="AL853" s="4">
        <f t="shared" si="315"/>
        <v>-36.289999999999964</v>
      </c>
    </row>
    <row r="854" spans="1:38">
      <c r="A854" s="2">
        <f>Pairs!P854</f>
        <v>41396</v>
      </c>
      <c r="B854" s="5">
        <f>Pairs!Q854</f>
        <v>7905.35</v>
      </c>
      <c r="C854" s="5">
        <f>Pairs!R854</f>
        <v>8005.83</v>
      </c>
      <c r="D854" s="5">
        <f>Pairs!S854</f>
        <v>7896.99</v>
      </c>
      <c r="E854" s="5">
        <f>Pairs!T854</f>
        <v>7961.71</v>
      </c>
      <c r="F854" s="4">
        <f t="shared" si="316"/>
        <v>108.84000000000015</v>
      </c>
      <c r="G854" s="4">
        <f t="shared" si="330"/>
        <v>118.07750000000017</v>
      </c>
      <c r="H854" s="9">
        <f t="shared" si="317"/>
        <v>48</v>
      </c>
      <c r="I854" s="4">
        <f t="shared" si="323"/>
        <v>40.536000000000058</v>
      </c>
      <c r="K854" s="16">
        <f t="shared" si="321"/>
        <v>1</v>
      </c>
      <c r="L854" s="4">
        <f t="shared" si="322"/>
        <v>146.94999999999982</v>
      </c>
      <c r="M854" s="6">
        <f t="shared" si="326"/>
        <v>1</v>
      </c>
      <c r="N854" s="4">
        <f t="shared" si="327"/>
        <v>303.5</v>
      </c>
      <c r="O854" s="6">
        <f t="shared" si="328"/>
        <v>1</v>
      </c>
      <c r="P854" s="4">
        <f t="shared" si="329"/>
        <v>501.75</v>
      </c>
      <c r="Q854" s="13"/>
      <c r="R854" s="13"/>
      <c r="S854" s="4">
        <f t="shared" si="320"/>
        <v>92.119999999999891</v>
      </c>
      <c r="T854" s="6">
        <f t="shared" si="324"/>
        <v>1.5955521075769312</v>
      </c>
      <c r="U854" s="4">
        <f t="shared" si="318"/>
        <v>16.720000000000255</v>
      </c>
      <c r="V854" s="6">
        <f t="shared" si="325"/>
        <v>0.89190587018360346</v>
      </c>
      <c r="X854" s="4">
        <f t="shared" si="319"/>
        <v>16.720000000000255</v>
      </c>
      <c r="Z854" s="4">
        <f t="shared" si="333"/>
        <v>92.119999999999891</v>
      </c>
      <c r="AA854" s="4">
        <f t="shared" si="334"/>
        <v>48</v>
      </c>
      <c r="AC854" s="4">
        <f t="shared" si="311"/>
        <v>13</v>
      </c>
      <c r="AD854" s="4">
        <f t="shared" si="331"/>
        <v>231.01999999999862</v>
      </c>
      <c r="AG854" s="4">
        <f t="shared" si="332"/>
        <v>8.3600000000005821</v>
      </c>
      <c r="AH854" s="4">
        <f t="shared" si="312"/>
        <v>42.489999999999782</v>
      </c>
      <c r="AI854" s="4">
        <f t="shared" si="313"/>
        <v>36.289999999999964</v>
      </c>
      <c r="AK854" s="4">
        <f t="shared" si="314"/>
        <v>48</v>
      </c>
      <c r="AL854" s="4">
        <f t="shared" si="315"/>
        <v>-36.289999999999964</v>
      </c>
    </row>
    <row r="855" spans="1:38">
      <c r="A855" s="2">
        <f>Pairs!P855</f>
        <v>41397</v>
      </c>
      <c r="B855" s="5">
        <f>Pairs!Q855</f>
        <v>7972.28</v>
      </c>
      <c r="C855" s="5">
        <f>Pairs!R855</f>
        <v>8130.16</v>
      </c>
      <c r="D855" s="5">
        <f>Pairs!S855</f>
        <v>7957.36</v>
      </c>
      <c r="E855" s="5">
        <f>Pairs!T855</f>
        <v>8122.29</v>
      </c>
      <c r="F855" s="4">
        <f t="shared" si="316"/>
        <v>172.80000000000018</v>
      </c>
      <c r="G855" s="4">
        <f t="shared" si="330"/>
        <v>124.12500000000023</v>
      </c>
      <c r="H855" s="9">
        <f t="shared" si="317"/>
        <v>160.57999999999993</v>
      </c>
      <c r="I855" s="4">
        <f t="shared" si="323"/>
        <v>57.88600000000006</v>
      </c>
      <c r="K855" s="16">
        <f t="shared" si="321"/>
        <v>1</v>
      </c>
      <c r="L855" s="4">
        <f t="shared" si="322"/>
        <v>307.52999999999975</v>
      </c>
      <c r="M855" s="6">
        <f t="shared" si="326"/>
        <v>1</v>
      </c>
      <c r="N855" s="4">
        <f t="shared" si="327"/>
        <v>363.26000000000022</v>
      </c>
      <c r="O855" s="6">
        <f t="shared" si="328"/>
        <v>1</v>
      </c>
      <c r="P855" s="4">
        <f t="shared" si="329"/>
        <v>644.18000000000029</v>
      </c>
      <c r="Q855" s="13"/>
      <c r="R855" s="13"/>
      <c r="S855" s="4">
        <f t="shared" si="320"/>
        <v>168.44999999999982</v>
      </c>
      <c r="T855" s="6">
        <f t="shared" si="324"/>
        <v>2.1463082681184078</v>
      </c>
      <c r="U855" s="4">
        <f t="shared" si="318"/>
        <v>4.3500000000003638</v>
      </c>
      <c r="V855" s="6">
        <f t="shared" si="325"/>
        <v>0.97039809458999404</v>
      </c>
      <c r="X855" s="4">
        <f t="shared" si="319"/>
        <v>4.3500000000003638</v>
      </c>
      <c r="Z855" s="4">
        <f t="shared" si="333"/>
        <v>168.44999999999982</v>
      </c>
      <c r="AA855" s="4">
        <f t="shared" si="334"/>
        <v>160.57999999999993</v>
      </c>
      <c r="AC855" s="4">
        <f t="shared" si="311"/>
        <v>125.57999999999993</v>
      </c>
      <c r="AD855" s="4">
        <f t="shared" si="331"/>
        <v>362.29999999999836</v>
      </c>
      <c r="AG855" s="4">
        <f t="shared" si="332"/>
        <v>14.920000000000073</v>
      </c>
      <c r="AH855" s="4">
        <f t="shared" si="312"/>
        <v>42.489999999999782</v>
      </c>
      <c r="AI855" s="4">
        <f t="shared" si="313"/>
        <v>36.289999999999964</v>
      </c>
      <c r="AK855" s="4">
        <f t="shared" si="314"/>
        <v>160.57999999999993</v>
      </c>
      <c r="AL855" s="4">
        <f t="shared" si="315"/>
        <v>-36.289999999999964</v>
      </c>
    </row>
    <row r="856" spans="1:38">
      <c r="A856" s="2">
        <f>Pairs!P856</f>
        <v>41400</v>
      </c>
      <c r="B856" s="5">
        <f>Pairs!Q856</f>
        <v>8119.22</v>
      </c>
      <c r="C856" s="5">
        <f>Pairs!R856</f>
        <v>8148.14</v>
      </c>
      <c r="D856" s="5">
        <f>Pairs!S856</f>
        <v>8103.27</v>
      </c>
      <c r="E856" s="5">
        <f>Pairs!T856</f>
        <v>8112.08</v>
      </c>
      <c r="F856" s="4">
        <f t="shared" si="316"/>
        <v>44.869999999999891</v>
      </c>
      <c r="G856" s="4">
        <f t="shared" si="330"/>
        <v>107.08166666666686</v>
      </c>
      <c r="H856" s="9">
        <f t="shared" si="317"/>
        <v>-10.210000000000036</v>
      </c>
      <c r="I856" s="4">
        <f t="shared" si="323"/>
        <v>59.463999999999942</v>
      </c>
      <c r="K856" s="16">
        <f t="shared" si="321"/>
        <v>0.9589613730455403</v>
      </c>
      <c r="L856" s="4">
        <f t="shared" si="322"/>
        <v>248.78999999999996</v>
      </c>
      <c r="M856" s="6">
        <f t="shared" si="326"/>
        <v>0.96679998699313874</v>
      </c>
      <c r="N856" s="4">
        <f t="shared" si="327"/>
        <v>307.52999999999975</v>
      </c>
      <c r="O856" s="6">
        <f t="shared" si="328"/>
        <v>0.97799948284778482</v>
      </c>
      <c r="P856" s="4">
        <f t="shared" si="329"/>
        <v>464.07999999999993</v>
      </c>
      <c r="Q856" s="13"/>
      <c r="R856" s="13"/>
      <c r="S856" s="4">
        <f t="shared" si="320"/>
        <v>25.850000000000364</v>
      </c>
      <c r="T856" s="6">
        <f t="shared" si="324"/>
        <v>1.0840568399830923</v>
      </c>
      <c r="U856" s="4">
        <f t="shared" si="318"/>
        <v>19.019999999999527</v>
      </c>
      <c r="V856" s="6">
        <f t="shared" si="325"/>
        <v>0.93815237537801344</v>
      </c>
      <c r="X856" s="4">
        <f t="shared" si="319"/>
        <v>19.019999999999527</v>
      </c>
      <c r="Z856" s="4">
        <f t="shared" si="333"/>
        <v>25.850000000000364</v>
      </c>
      <c r="AA856" s="4">
        <f t="shared" si="334"/>
        <v>10.210000000000036</v>
      </c>
      <c r="AC856" s="4" t="str">
        <f t="shared" si="311"/>
        <v/>
      </c>
      <c r="AD856" s="4">
        <f t="shared" si="331"/>
        <v>383.52999999999884</v>
      </c>
      <c r="AG856" s="4">
        <f t="shared" si="332"/>
        <v>15.949999999999818</v>
      </c>
      <c r="AH856" s="4">
        <f t="shared" si="312"/>
        <v>42.489999999999782</v>
      </c>
      <c r="AI856" s="4">
        <f t="shared" si="313"/>
        <v>36.289999999999964</v>
      </c>
      <c r="AK856" s="4">
        <f t="shared" si="314"/>
        <v>-10.210000000000036</v>
      </c>
      <c r="AL856" s="4">
        <f t="shared" si="315"/>
        <v>10.210000000000036</v>
      </c>
    </row>
    <row r="857" spans="1:38">
      <c r="A857" s="2">
        <f>Pairs!P857</f>
        <v>41401</v>
      </c>
      <c r="B857" s="5">
        <f>Pairs!Q857</f>
        <v>8125.82</v>
      </c>
      <c r="C857" s="5">
        <f>Pairs!R857</f>
        <v>8206.01</v>
      </c>
      <c r="D857" s="5">
        <f>Pairs!S857</f>
        <v>8116.67</v>
      </c>
      <c r="E857" s="5">
        <f>Pairs!T857</f>
        <v>8181.78</v>
      </c>
      <c r="F857" s="4">
        <f t="shared" si="316"/>
        <v>89.340000000000146</v>
      </c>
      <c r="G857" s="4">
        <f t="shared" si="330"/>
        <v>104.5458333333335</v>
      </c>
      <c r="H857" s="9">
        <f t="shared" si="317"/>
        <v>69.699999999999818</v>
      </c>
      <c r="I857" s="4">
        <f t="shared" si="323"/>
        <v>61.655999999999949</v>
      </c>
      <c r="K857" s="16">
        <f t="shared" si="321"/>
        <v>1</v>
      </c>
      <c r="L857" s="4">
        <f t="shared" si="322"/>
        <v>268.06999999999971</v>
      </c>
      <c r="M857" s="6">
        <f t="shared" si="326"/>
        <v>1</v>
      </c>
      <c r="N857" s="4">
        <f t="shared" si="327"/>
        <v>367.01999999999953</v>
      </c>
      <c r="O857" s="6">
        <f t="shared" si="328"/>
        <v>1</v>
      </c>
      <c r="P857" s="4">
        <f t="shared" si="329"/>
        <v>422.75</v>
      </c>
      <c r="Q857" s="13"/>
      <c r="R857" s="13"/>
      <c r="S857" s="4">
        <f t="shared" si="320"/>
        <v>93.930000000000291</v>
      </c>
      <c r="T857" s="6">
        <f t="shared" si="324"/>
        <v>1.3365087021182533</v>
      </c>
      <c r="U857" s="4">
        <f t="shared" si="318"/>
        <v>-4.5900000000001455</v>
      </c>
      <c r="V857" s="6">
        <f t="shared" si="325"/>
        <v>0.97741066763133611</v>
      </c>
      <c r="X857" s="4">
        <f t="shared" si="319"/>
        <v>-4.5900000000001455</v>
      </c>
      <c r="Z857" s="4">
        <f t="shared" si="333"/>
        <v>93.930000000000291</v>
      </c>
      <c r="AA857" s="4">
        <f t="shared" si="334"/>
        <v>69.699999999999818</v>
      </c>
      <c r="AC857" s="4">
        <f t="shared" si="311"/>
        <v>34.699999999999818</v>
      </c>
      <c r="AD857" s="4">
        <f t="shared" si="331"/>
        <v>435.07999999999902</v>
      </c>
      <c r="AG857" s="4">
        <f t="shared" si="332"/>
        <v>9.1499999999996362</v>
      </c>
      <c r="AH857" s="4">
        <f t="shared" si="312"/>
        <v>42.489999999999782</v>
      </c>
      <c r="AI857" s="4">
        <f t="shared" si="313"/>
        <v>36.289999999999964</v>
      </c>
      <c r="AK857" s="4">
        <f t="shared" si="314"/>
        <v>69.699999999999818</v>
      </c>
      <c r="AL857" s="4">
        <f t="shared" si="315"/>
        <v>-36.289999999999964</v>
      </c>
    </row>
    <row r="858" spans="1:38">
      <c r="A858" s="2">
        <f>Pairs!P858</f>
        <v>41402</v>
      </c>
      <c r="B858" s="5">
        <f>Pairs!Q858</f>
        <v>8176.88</v>
      </c>
      <c r="C858" s="5">
        <f>Pairs!R858</f>
        <v>8253.4699999999993</v>
      </c>
      <c r="D858" s="5">
        <f>Pairs!S858</f>
        <v>8173.35</v>
      </c>
      <c r="E858" s="5">
        <f>Pairs!T858</f>
        <v>8249.7099999999991</v>
      </c>
      <c r="F858" s="4">
        <f t="shared" si="316"/>
        <v>80.119999999998981</v>
      </c>
      <c r="G858" s="4">
        <f t="shared" si="330"/>
        <v>101.82833333333338</v>
      </c>
      <c r="H858" s="9">
        <f t="shared" si="317"/>
        <v>67.929999999999382</v>
      </c>
      <c r="I858" s="4">
        <f t="shared" si="323"/>
        <v>67.199999999999818</v>
      </c>
      <c r="K858" s="16">
        <f t="shared" si="321"/>
        <v>1</v>
      </c>
      <c r="L858" s="4">
        <f t="shared" si="322"/>
        <v>287.99999999999909</v>
      </c>
      <c r="M858" s="6">
        <f t="shared" si="326"/>
        <v>1</v>
      </c>
      <c r="N858" s="4">
        <f t="shared" si="327"/>
        <v>376.20999999999913</v>
      </c>
      <c r="O858" s="6">
        <f t="shared" si="328"/>
        <v>1</v>
      </c>
      <c r="P858" s="4">
        <f t="shared" si="329"/>
        <v>434.94999999999891</v>
      </c>
      <c r="Q858" s="13"/>
      <c r="R858" s="13"/>
      <c r="S858" s="4">
        <f t="shared" si="320"/>
        <v>71.6899999999996</v>
      </c>
      <c r="T858" s="6">
        <f t="shared" si="324"/>
        <v>1.2674301488417192</v>
      </c>
      <c r="U858" s="4">
        <f t="shared" si="318"/>
        <v>8.4299999999993815</v>
      </c>
      <c r="V858" s="6">
        <f t="shared" si="325"/>
        <v>0.96855298989070249</v>
      </c>
      <c r="X858" s="4">
        <f t="shared" si="319"/>
        <v>8.4299999999993815</v>
      </c>
      <c r="Z858" s="4">
        <f t="shared" si="333"/>
        <v>71.6899999999996</v>
      </c>
      <c r="AA858" s="4">
        <f t="shared" si="334"/>
        <v>67.929999999999382</v>
      </c>
      <c r="AC858" s="4">
        <f t="shared" si="311"/>
        <v>32.929999999999382</v>
      </c>
      <c r="AD858" s="4">
        <f t="shared" si="331"/>
        <v>322.90999999999804</v>
      </c>
      <c r="AG858" s="4">
        <f t="shared" si="332"/>
        <v>3.5299999999997453</v>
      </c>
      <c r="AH858" s="4">
        <f t="shared" si="312"/>
        <v>42.489999999999782</v>
      </c>
      <c r="AI858" s="4">
        <f t="shared" si="313"/>
        <v>36.289999999999964</v>
      </c>
      <c r="AK858" s="4">
        <f t="shared" si="314"/>
        <v>67.929999999999382</v>
      </c>
      <c r="AL858" s="4">
        <f t="shared" si="315"/>
        <v>-36.289999999999964</v>
      </c>
    </row>
    <row r="859" spans="1:38">
      <c r="A859" s="2">
        <f>Pairs!P859</f>
        <v>41403</v>
      </c>
      <c r="B859" s="5">
        <f>Pairs!Q859</f>
        <v>8232.5</v>
      </c>
      <c r="C859" s="5">
        <f>Pairs!R859</f>
        <v>8274.18</v>
      </c>
      <c r="D859" s="5">
        <f>Pairs!S859</f>
        <v>8224.52</v>
      </c>
      <c r="E859" s="5">
        <f>Pairs!T859</f>
        <v>8262.5499999999993</v>
      </c>
      <c r="F859" s="4">
        <f t="shared" si="316"/>
        <v>49.659999999999854</v>
      </c>
      <c r="G859" s="4">
        <f t="shared" si="330"/>
        <v>97.575000000000045</v>
      </c>
      <c r="H859" s="9">
        <f t="shared" si="317"/>
        <v>12.840000000000146</v>
      </c>
      <c r="I859" s="4">
        <f t="shared" si="323"/>
        <v>60.16799999999985</v>
      </c>
      <c r="K859" s="16">
        <f t="shared" si="321"/>
        <v>1</v>
      </c>
      <c r="L859" s="4">
        <f t="shared" si="322"/>
        <v>150.46999999999935</v>
      </c>
      <c r="M859" s="6">
        <f t="shared" si="326"/>
        <v>1</v>
      </c>
      <c r="N859" s="4">
        <f t="shared" si="327"/>
        <v>348.83999999999924</v>
      </c>
      <c r="O859" s="6">
        <f t="shared" si="328"/>
        <v>1</v>
      </c>
      <c r="P859" s="4">
        <f t="shared" si="329"/>
        <v>447.78999999999905</v>
      </c>
      <c r="Q859" s="13"/>
      <c r="R859" s="13"/>
      <c r="S859" s="4">
        <f t="shared" si="320"/>
        <v>24.470000000001164</v>
      </c>
      <c r="T859" s="6">
        <f t="shared" si="324"/>
        <v>1.0849652777777821</v>
      </c>
      <c r="U859" s="4">
        <f t="shared" si="318"/>
        <v>25.18999999999869</v>
      </c>
      <c r="V859" s="6">
        <f t="shared" si="325"/>
        <v>0.91253472222222654</v>
      </c>
      <c r="X859" s="4">
        <f t="shared" si="319"/>
        <v>24.470000000001164</v>
      </c>
      <c r="Z859" s="4">
        <f t="shared" si="333"/>
        <v>25.18999999999869</v>
      </c>
      <c r="AA859" s="4">
        <f t="shared" si="334"/>
        <v>12.840000000000146</v>
      </c>
      <c r="AC859" s="4" t="str">
        <f t="shared" si="311"/>
        <v/>
      </c>
      <c r="AD859" s="4">
        <f t="shared" si="331"/>
        <v>257.08999999999833</v>
      </c>
      <c r="AG859" s="4">
        <f t="shared" si="332"/>
        <v>7.9799999999995634</v>
      </c>
      <c r="AH859" s="4">
        <f t="shared" si="312"/>
        <v>42.489999999999782</v>
      </c>
      <c r="AI859" s="4">
        <f t="shared" si="313"/>
        <v>36.289999999999964</v>
      </c>
      <c r="AK859" s="4">
        <f t="shared" si="314"/>
        <v>12.840000000000146</v>
      </c>
      <c r="AL859" s="4">
        <f t="shared" si="315"/>
        <v>-12.840000000000146</v>
      </c>
    </row>
    <row r="860" spans="1:38">
      <c r="A860" s="2">
        <f>Pairs!P860</f>
        <v>41404</v>
      </c>
      <c r="B860" s="5">
        <f>Pairs!Q860</f>
        <v>8278.4500000000007</v>
      </c>
      <c r="C860" s="5">
        <f>Pairs!R860</f>
        <v>8358.23</v>
      </c>
      <c r="D860" s="5">
        <f>Pairs!S860</f>
        <v>8252.3700000000008</v>
      </c>
      <c r="E860" s="5">
        <f>Pairs!T860</f>
        <v>8278.59</v>
      </c>
      <c r="F860" s="4">
        <f t="shared" si="316"/>
        <v>105.85999999999876</v>
      </c>
      <c r="G860" s="4">
        <f t="shared" si="330"/>
        <v>87.908333333333232</v>
      </c>
      <c r="H860" s="9">
        <f t="shared" si="317"/>
        <v>16.040000000000873</v>
      </c>
      <c r="I860" s="4">
        <f t="shared" si="323"/>
        <v>31.260000000000037</v>
      </c>
      <c r="K860" s="16">
        <f t="shared" si="321"/>
        <v>1</v>
      </c>
      <c r="L860" s="4">
        <f t="shared" si="322"/>
        <v>166.51000000000022</v>
      </c>
      <c r="M860" s="6">
        <f t="shared" si="326"/>
        <v>1</v>
      </c>
      <c r="N860" s="4">
        <f t="shared" si="327"/>
        <v>316.88000000000011</v>
      </c>
      <c r="O860" s="6">
        <f t="shared" si="328"/>
        <v>1</v>
      </c>
      <c r="P860" s="4">
        <f t="shared" si="329"/>
        <v>405.09000000000015</v>
      </c>
      <c r="Q860" s="13"/>
      <c r="R860" s="13"/>
      <c r="S860" s="4">
        <f t="shared" si="320"/>
        <v>95.680000000000291</v>
      </c>
      <c r="T860" s="6">
        <f t="shared" si="324"/>
        <v>1.6358742606499681</v>
      </c>
      <c r="U860" s="4">
        <f t="shared" si="318"/>
        <v>10.179999999998472</v>
      </c>
      <c r="V860" s="6">
        <f t="shared" si="325"/>
        <v>0.93234531800359866</v>
      </c>
      <c r="X860" s="4">
        <f t="shared" si="319"/>
        <v>10.179999999998472</v>
      </c>
      <c r="Z860" s="4">
        <f t="shared" si="333"/>
        <v>95.680000000000291</v>
      </c>
      <c r="AA860" s="4">
        <f t="shared" si="334"/>
        <v>16.040000000000873</v>
      </c>
      <c r="AC860" s="4">
        <f t="shared" si="311"/>
        <v>-18.959999999999127</v>
      </c>
      <c r="AD860" s="4">
        <f t="shared" si="331"/>
        <v>199.29999999999927</v>
      </c>
      <c r="AG860" s="4">
        <f t="shared" si="332"/>
        <v>26.079999999999927</v>
      </c>
      <c r="AH860" s="4">
        <f t="shared" si="312"/>
        <v>42.489999999999782</v>
      </c>
      <c r="AI860" s="4">
        <f t="shared" si="313"/>
        <v>36.289999999999964</v>
      </c>
      <c r="AK860" s="4">
        <f t="shared" si="314"/>
        <v>16.040000000000873</v>
      </c>
      <c r="AL860" s="4">
        <f t="shared" si="315"/>
        <v>-36.289999999999964</v>
      </c>
    </row>
    <row r="861" spans="1:38">
      <c r="A861" s="2">
        <f>Pairs!P861</f>
        <v>41407</v>
      </c>
      <c r="B861" s="5">
        <f>Pairs!Q861</f>
        <v>8281.9500000000007</v>
      </c>
      <c r="C861" s="5">
        <f>Pairs!R861</f>
        <v>8294.56</v>
      </c>
      <c r="D861" s="5">
        <f>Pairs!S861</f>
        <v>8217.15</v>
      </c>
      <c r="E861" s="5">
        <f>Pairs!T861</f>
        <v>8279.2900000000009</v>
      </c>
      <c r="F861" s="4">
        <f t="shared" si="316"/>
        <v>77.409999999999854</v>
      </c>
      <c r="G861" s="4">
        <f t="shared" si="330"/>
        <v>85.097499999999926</v>
      </c>
      <c r="H861" s="9">
        <f t="shared" si="317"/>
        <v>0.7000000000007276</v>
      </c>
      <c r="I861" s="4">
        <f t="shared" si="323"/>
        <v>33.442000000000192</v>
      </c>
      <c r="K861" s="16">
        <f t="shared" si="321"/>
        <v>1</v>
      </c>
      <c r="L861" s="4">
        <f t="shared" si="322"/>
        <v>97.510000000001128</v>
      </c>
      <c r="M861" s="6">
        <f t="shared" si="326"/>
        <v>1</v>
      </c>
      <c r="N861" s="4">
        <f t="shared" si="327"/>
        <v>167.21000000000095</v>
      </c>
      <c r="O861" s="6">
        <f t="shared" si="328"/>
        <v>1</v>
      </c>
      <c r="P861" s="4">
        <f t="shared" si="329"/>
        <v>365.58000000000084</v>
      </c>
      <c r="Q861" s="13"/>
      <c r="R861" s="13"/>
      <c r="S861" s="4">
        <f t="shared" si="320"/>
        <v>15.969999999999345</v>
      </c>
      <c r="T861" s="6">
        <f t="shared" si="324"/>
        <v>1.0959101555462094</v>
      </c>
      <c r="U861" s="4">
        <f t="shared" si="318"/>
        <v>61.440000000000509</v>
      </c>
      <c r="V861" s="6">
        <f t="shared" si="325"/>
        <v>0.63101315236321887</v>
      </c>
      <c r="X861" s="4">
        <f t="shared" si="319"/>
        <v>15.969999999999345</v>
      </c>
      <c r="Z861" s="4">
        <f t="shared" si="333"/>
        <v>61.440000000000509</v>
      </c>
      <c r="AA861" s="4">
        <f t="shared" si="334"/>
        <v>0.7000000000007276</v>
      </c>
      <c r="AC861" s="4">
        <f t="shared" ref="AC861:AC924" si="335">IF(Z861&gt;$AC$1,IF(Z861&gt;($AC$1+$AD$1),$AD$1,AA861-$AC$1),"")</f>
        <v>-34.299999999999272</v>
      </c>
      <c r="AD861" s="4">
        <f t="shared" si="331"/>
        <v>181.90000000000055</v>
      </c>
      <c r="AG861" s="4">
        <f t="shared" si="332"/>
        <v>12.609999999998763</v>
      </c>
      <c r="AH861" s="4">
        <f t="shared" si="312"/>
        <v>42.489999999999782</v>
      </c>
      <c r="AI861" s="4">
        <f t="shared" si="313"/>
        <v>36.289999999999964</v>
      </c>
      <c r="AK861" s="4">
        <f t="shared" si="314"/>
        <v>-36.289999999999964</v>
      </c>
      <c r="AL861" s="4">
        <f t="shared" si="315"/>
        <v>-0.7000000000007276</v>
      </c>
    </row>
    <row r="862" spans="1:38">
      <c r="A862" s="2">
        <f>Pairs!P862</f>
        <v>41408</v>
      </c>
      <c r="B862" s="5">
        <f>Pairs!Q862</f>
        <v>8304.5</v>
      </c>
      <c r="C862" s="5">
        <f>Pairs!R862</f>
        <v>8339.11</v>
      </c>
      <c r="D862" s="5">
        <f>Pairs!S862</f>
        <v>8235.9699999999993</v>
      </c>
      <c r="E862" s="5">
        <f>Pairs!T862</f>
        <v>8339.11</v>
      </c>
      <c r="F862" s="4">
        <f t="shared" si="316"/>
        <v>103.14000000000124</v>
      </c>
      <c r="G862" s="4">
        <f t="shared" si="330"/>
        <v>85.664999999999964</v>
      </c>
      <c r="H862" s="9">
        <f t="shared" si="317"/>
        <v>59.819999999999709</v>
      </c>
      <c r="I862" s="4">
        <f t="shared" si="323"/>
        <v>31.466000000000168</v>
      </c>
      <c r="K862" s="16">
        <f t="shared" si="321"/>
        <v>1</v>
      </c>
      <c r="L862" s="4">
        <f t="shared" si="322"/>
        <v>89.400000000001455</v>
      </c>
      <c r="M862" s="6">
        <f t="shared" si="326"/>
        <v>1</v>
      </c>
      <c r="N862" s="4">
        <f t="shared" si="327"/>
        <v>227.03000000000065</v>
      </c>
      <c r="O862" s="6">
        <f t="shared" si="328"/>
        <v>1</v>
      </c>
      <c r="P862" s="4">
        <f t="shared" si="329"/>
        <v>377.40000000000055</v>
      </c>
      <c r="Q862" s="13"/>
      <c r="R862" s="13"/>
      <c r="S862" s="4">
        <f t="shared" si="320"/>
        <v>59.819999999999709</v>
      </c>
      <c r="T862" s="6">
        <f t="shared" si="324"/>
        <v>1.6134755409701469</v>
      </c>
      <c r="U862" s="4">
        <f t="shared" si="318"/>
        <v>43.320000000001528</v>
      </c>
      <c r="V862" s="6">
        <f t="shared" si="325"/>
        <v>0.55573787303865219</v>
      </c>
      <c r="X862" s="4">
        <f t="shared" si="319"/>
        <v>43.320000000001528</v>
      </c>
      <c r="Z862" s="4">
        <f t="shared" si="333"/>
        <v>59.819999999999709</v>
      </c>
      <c r="AA862" s="4">
        <f t="shared" si="334"/>
        <v>59.819999999999709</v>
      </c>
      <c r="AC862" s="4">
        <f t="shared" si="335"/>
        <v>24.819999999999709</v>
      </c>
      <c r="AD862" s="4">
        <f t="shared" si="331"/>
        <v>182.98000000000047</v>
      </c>
      <c r="AG862" s="4">
        <f t="shared" si="332"/>
        <v>34.610000000000582</v>
      </c>
      <c r="AH862" s="4">
        <f t="shared" si="312"/>
        <v>42.489999999999782</v>
      </c>
      <c r="AI862" s="4">
        <f t="shared" si="313"/>
        <v>36.289999999999964</v>
      </c>
      <c r="AK862" s="4">
        <f t="shared" si="314"/>
        <v>-36.289999999999964</v>
      </c>
      <c r="AL862" s="4">
        <f t="shared" si="315"/>
        <v>-36.289999999999964</v>
      </c>
    </row>
    <row r="863" spans="1:38">
      <c r="A863" s="2">
        <f>Pairs!P863</f>
        <v>41409</v>
      </c>
      <c r="B863" s="5">
        <f>Pairs!Q863</f>
        <v>8333.61</v>
      </c>
      <c r="C863" s="5">
        <f>Pairs!R863</f>
        <v>8368.06</v>
      </c>
      <c r="D863" s="5">
        <f>Pairs!S863</f>
        <v>8299.83</v>
      </c>
      <c r="E863" s="5">
        <f>Pairs!T863</f>
        <v>8362.42</v>
      </c>
      <c r="F863" s="4">
        <f t="shared" si="316"/>
        <v>68.229999999999563</v>
      </c>
      <c r="G863" s="4">
        <f t="shared" si="330"/>
        <v>85.279166666666541</v>
      </c>
      <c r="H863" s="9">
        <f t="shared" si="317"/>
        <v>23.309999999999491</v>
      </c>
      <c r="I863" s="4">
        <f t="shared" si="323"/>
        <v>22.54200000000019</v>
      </c>
      <c r="K863" s="16">
        <f t="shared" si="321"/>
        <v>1</v>
      </c>
      <c r="L863" s="4">
        <f t="shared" si="322"/>
        <v>99.8700000000008</v>
      </c>
      <c r="M863" s="6">
        <f t="shared" si="326"/>
        <v>1</v>
      </c>
      <c r="N863" s="4">
        <f t="shared" si="327"/>
        <v>180.64000000000033</v>
      </c>
      <c r="O863" s="6">
        <f t="shared" si="328"/>
        <v>1</v>
      </c>
      <c r="P863" s="4">
        <f t="shared" si="329"/>
        <v>250.34000000000015</v>
      </c>
      <c r="Q863" s="13"/>
      <c r="R863" s="13"/>
      <c r="S863" s="4">
        <f t="shared" si="320"/>
        <v>28.949999999998909</v>
      </c>
      <c r="T863" s="6">
        <f t="shared" si="324"/>
        <v>1.3238255033556872</v>
      </c>
      <c r="U863" s="4">
        <f t="shared" si="318"/>
        <v>39.280000000000655</v>
      </c>
      <c r="V863" s="6">
        <f t="shared" si="325"/>
        <v>0.5606263982102907</v>
      </c>
      <c r="X863" s="4">
        <f t="shared" si="319"/>
        <v>28.949999999998909</v>
      </c>
      <c r="Z863" s="4">
        <f t="shared" si="333"/>
        <v>39.280000000000655</v>
      </c>
      <c r="AA863" s="4">
        <f t="shared" si="334"/>
        <v>23.309999999999491</v>
      </c>
      <c r="AC863" s="4">
        <f t="shared" si="335"/>
        <v>-11.690000000000509</v>
      </c>
      <c r="AD863" s="4">
        <f t="shared" si="331"/>
        <v>166.07999999999993</v>
      </c>
      <c r="AG863" s="4">
        <f t="shared" si="332"/>
        <v>33.780000000000655</v>
      </c>
      <c r="AH863" s="4">
        <f t="shared" si="312"/>
        <v>42.489999999999782</v>
      </c>
      <c r="AI863" s="4">
        <f t="shared" si="313"/>
        <v>36.289999999999964</v>
      </c>
      <c r="AK863" s="4">
        <f t="shared" si="314"/>
        <v>-36.289999999999964</v>
      </c>
      <c r="AL863" s="4">
        <f t="shared" si="315"/>
        <v>-23.309999999999491</v>
      </c>
    </row>
    <row r="864" spans="1:38">
      <c r="A864" s="2">
        <f>Pairs!P864</f>
        <v>41410</v>
      </c>
      <c r="B864" s="5">
        <f>Pairs!Q864</f>
        <v>8348.5400000000009</v>
      </c>
      <c r="C864" s="5">
        <f>Pairs!R864</f>
        <v>8401.2800000000007</v>
      </c>
      <c r="D864" s="5">
        <f>Pairs!S864</f>
        <v>8324.23</v>
      </c>
      <c r="E864" s="5">
        <f>Pairs!T864</f>
        <v>8369.8700000000008</v>
      </c>
      <c r="F864" s="4">
        <f t="shared" si="316"/>
        <v>77.050000000001091</v>
      </c>
      <c r="G864" s="4">
        <f t="shared" si="330"/>
        <v>87.511666666666613</v>
      </c>
      <c r="H864" s="9">
        <f t="shared" si="317"/>
        <v>7.4500000000007276</v>
      </c>
      <c r="I864" s="4">
        <f t="shared" si="323"/>
        <v>21.464000000000304</v>
      </c>
      <c r="K864" s="16">
        <f t="shared" si="321"/>
        <v>1</v>
      </c>
      <c r="L864" s="4">
        <f t="shared" si="322"/>
        <v>91.280000000000655</v>
      </c>
      <c r="M864" s="6">
        <f t="shared" si="326"/>
        <v>1</v>
      </c>
      <c r="N864" s="4">
        <f t="shared" si="327"/>
        <v>120.16000000000167</v>
      </c>
      <c r="O864" s="6">
        <f t="shared" si="328"/>
        <v>1</v>
      </c>
      <c r="P864" s="4">
        <f t="shared" si="329"/>
        <v>257.79000000000087</v>
      </c>
      <c r="Q864" s="13"/>
      <c r="R864" s="13"/>
      <c r="S864" s="4">
        <f t="shared" si="320"/>
        <v>38.860000000000582</v>
      </c>
      <c r="T864" s="6">
        <f t="shared" si="324"/>
        <v>1.3891058375888683</v>
      </c>
      <c r="U864" s="4">
        <f t="shared" si="318"/>
        <v>38.190000000000509</v>
      </c>
      <c r="V864" s="6">
        <f t="shared" si="325"/>
        <v>0.61760288374887151</v>
      </c>
      <c r="X864" s="4">
        <f t="shared" si="319"/>
        <v>38.190000000000509</v>
      </c>
      <c r="Z864" s="4">
        <f t="shared" si="333"/>
        <v>38.860000000000582</v>
      </c>
      <c r="AA864" s="4">
        <f t="shared" si="334"/>
        <v>7.4500000000007276</v>
      </c>
      <c r="AC864" s="4">
        <f t="shared" si="335"/>
        <v>-27.549999999999272</v>
      </c>
      <c r="AD864" s="4">
        <f t="shared" si="331"/>
        <v>125.53000000000065</v>
      </c>
      <c r="AG864" s="4">
        <f t="shared" si="332"/>
        <v>24.31000000000131</v>
      </c>
      <c r="AH864" s="4">
        <f t="shared" si="312"/>
        <v>42.489999999999782</v>
      </c>
      <c r="AI864" s="4">
        <f t="shared" si="313"/>
        <v>36.289999999999964</v>
      </c>
      <c r="AK864" s="4">
        <f t="shared" si="314"/>
        <v>-36.289999999999964</v>
      </c>
      <c r="AL864" s="4">
        <f t="shared" si="315"/>
        <v>-36.289999999999964</v>
      </c>
    </row>
    <row r="865" spans="1:38">
      <c r="A865" s="2">
        <f>Pairs!P865</f>
        <v>41411</v>
      </c>
      <c r="B865" s="5">
        <f>Pairs!Q865</f>
        <v>8356.26</v>
      </c>
      <c r="C865" s="5">
        <f>Pairs!R865</f>
        <v>8408.6200000000008</v>
      </c>
      <c r="D865" s="5">
        <f>Pairs!S865</f>
        <v>8327.4699999999993</v>
      </c>
      <c r="E865" s="5">
        <f>Pairs!T865</f>
        <v>8398</v>
      </c>
      <c r="F865" s="4">
        <f t="shared" si="316"/>
        <v>81.150000000001455</v>
      </c>
      <c r="G865" s="4">
        <f t="shared" si="330"/>
        <v>88.20583333333343</v>
      </c>
      <c r="H865" s="9">
        <f t="shared" si="317"/>
        <v>28.1299999999992</v>
      </c>
      <c r="I865" s="4">
        <f t="shared" si="323"/>
        <v>23.881999999999969</v>
      </c>
      <c r="K865" s="16">
        <f t="shared" si="321"/>
        <v>1</v>
      </c>
      <c r="L865" s="4">
        <f t="shared" si="322"/>
        <v>118.70999999999913</v>
      </c>
      <c r="M865" s="6">
        <f t="shared" si="326"/>
        <v>1</v>
      </c>
      <c r="N865" s="4">
        <f t="shared" si="327"/>
        <v>135.45000000000073</v>
      </c>
      <c r="O865" s="6">
        <f t="shared" si="328"/>
        <v>1</v>
      </c>
      <c r="P865" s="4">
        <f t="shared" si="329"/>
        <v>216.22000000000025</v>
      </c>
      <c r="Q865" s="13"/>
      <c r="R865" s="13"/>
      <c r="S865" s="4">
        <f t="shared" si="320"/>
        <v>38.75</v>
      </c>
      <c r="T865" s="6">
        <f t="shared" si="324"/>
        <v>1.4245179666958778</v>
      </c>
      <c r="U865" s="4">
        <f t="shared" si="318"/>
        <v>42.400000000001455</v>
      </c>
      <c r="V865" s="6">
        <f t="shared" si="325"/>
        <v>0.53549517966694615</v>
      </c>
      <c r="X865" s="4">
        <f t="shared" si="319"/>
        <v>38.75</v>
      </c>
      <c r="Z865" s="4">
        <f t="shared" si="333"/>
        <v>42.400000000001455</v>
      </c>
      <c r="AA865" s="4">
        <f t="shared" si="334"/>
        <v>28.1299999999992</v>
      </c>
      <c r="AC865" s="4">
        <f t="shared" si="335"/>
        <v>-6.8700000000008004</v>
      </c>
      <c r="AD865" s="4">
        <f t="shared" si="331"/>
        <v>-6.9200000000000728</v>
      </c>
      <c r="AG865" s="4">
        <f t="shared" si="332"/>
        <v>28.790000000000873</v>
      </c>
      <c r="AH865" s="4">
        <f t="shared" si="312"/>
        <v>42.489999999999782</v>
      </c>
      <c r="AI865" s="4">
        <f t="shared" si="313"/>
        <v>36.289999999999964</v>
      </c>
      <c r="AK865" s="4">
        <f t="shared" si="314"/>
        <v>-36.289999999999964</v>
      </c>
      <c r="AL865" s="4">
        <f t="shared" si="315"/>
        <v>-36.289999999999964</v>
      </c>
    </row>
    <row r="866" spans="1:38">
      <c r="A866" s="2">
        <f>Pairs!P866</f>
        <v>41414</v>
      </c>
      <c r="B866" s="5">
        <f>Pairs!Q866</f>
        <v>8434.9699999999993</v>
      </c>
      <c r="C866" s="5">
        <f>Pairs!R866</f>
        <v>8456.24</v>
      </c>
      <c r="D866" s="5">
        <f>Pairs!S866</f>
        <v>8401.74</v>
      </c>
      <c r="E866" s="5">
        <f>Pairs!T866</f>
        <v>8455.83</v>
      </c>
      <c r="F866" s="4">
        <f t="shared" si="316"/>
        <v>54.5</v>
      </c>
      <c r="G866" s="4">
        <f t="shared" si="330"/>
        <v>83.67750000000008</v>
      </c>
      <c r="H866" s="9">
        <f t="shared" si="317"/>
        <v>57.829999999999927</v>
      </c>
      <c r="I866" s="4">
        <f t="shared" si="323"/>
        <v>35.307999999999808</v>
      </c>
      <c r="K866" s="16">
        <f t="shared" si="321"/>
        <v>1</v>
      </c>
      <c r="L866" s="4">
        <f t="shared" si="322"/>
        <v>116.71999999999935</v>
      </c>
      <c r="M866" s="6">
        <f t="shared" si="326"/>
        <v>1</v>
      </c>
      <c r="N866" s="4">
        <f t="shared" si="327"/>
        <v>177.23999999999978</v>
      </c>
      <c r="O866" s="6">
        <f t="shared" si="328"/>
        <v>1</v>
      </c>
      <c r="P866" s="4">
        <f t="shared" si="329"/>
        <v>206.1200000000008</v>
      </c>
      <c r="Q866" s="13"/>
      <c r="R866" s="13"/>
      <c r="S866" s="4">
        <f t="shared" si="320"/>
        <v>58.239999999999782</v>
      </c>
      <c r="T866" s="6">
        <f t="shared" si="324"/>
        <v>1.4906073624799949</v>
      </c>
      <c r="U866" s="4">
        <f t="shared" si="318"/>
        <v>-3.7399999999997817</v>
      </c>
      <c r="V866" s="6">
        <f t="shared" si="325"/>
        <v>1.0315053491702453</v>
      </c>
      <c r="X866" s="4">
        <f t="shared" si="319"/>
        <v>-3.7399999999997817</v>
      </c>
      <c r="Z866" s="4">
        <f t="shared" si="333"/>
        <v>58.239999999999782</v>
      </c>
      <c r="AA866" s="4">
        <f t="shared" si="334"/>
        <v>57.829999999999927</v>
      </c>
      <c r="AC866" s="4">
        <f t="shared" si="335"/>
        <v>22.829999999999927</v>
      </c>
      <c r="AD866" s="4">
        <f t="shared" si="331"/>
        <v>15.909999999999854</v>
      </c>
      <c r="AG866" s="4">
        <f t="shared" si="332"/>
        <v>21.270000000000437</v>
      </c>
      <c r="AH866" s="4">
        <f t="shared" si="312"/>
        <v>42.489999999999782</v>
      </c>
      <c r="AI866" s="4">
        <f t="shared" si="313"/>
        <v>36.289999999999964</v>
      </c>
      <c r="AK866" s="4">
        <f t="shared" si="314"/>
        <v>57.829999999999927</v>
      </c>
      <c r="AL866" s="4">
        <f t="shared" si="315"/>
        <v>-36.289999999999964</v>
      </c>
    </row>
    <row r="867" spans="1:38">
      <c r="A867" s="2">
        <f>Pairs!P867</f>
        <v>41415</v>
      </c>
      <c r="B867" s="5">
        <f>Pairs!Q867</f>
        <v>8446.7800000000007</v>
      </c>
      <c r="C867" s="5">
        <f>Pairs!R867</f>
        <v>8476.18</v>
      </c>
      <c r="D867" s="5">
        <f>Pairs!S867</f>
        <v>8397.5400000000009</v>
      </c>
      <c r="E867" s="5">
        <f>Pairs!T867</f>
        <v>8472.2000000000007</v>
      </c>
      <c r="F867" s="4">
        <f t="shared" si="316"/>
        <v>78.639999999999418</v>
      </c>
      <c r="G867" s="4">
        <f t="shared" si="330"/>
        <v>75.830833333333359</v>
      </c>
      <c r="H867" s="9">
        <f t="shared" si="317"/>
        <v>16.3700000000008</v>
      </c>
      <c r="I867" s="4">
        <f t="shared" si="323"/>
        <v>26.618000000000031</v>
      </c>
      <c r="K867" s="16">
        <f t="shared" si="321"/>
        <v>1</v>
      </c>
      <c r="L867" s="4">
        <f t="shared" si="322"/>
        <v>109.78000000000065</v>
      </c>
      <c r="M867" s="6">
        <f t="shared" si="326"/>
        <v>1</v>
      </c>
      <c r="N867" s="4">
        <f t="shared" si="327"/>
        <v>192.90999999999985</v>
      </c>
      <c r="O867" s="6">
        <f t="shared" si="328"/>
        <v>1</v>
      </c>
      <c r="P867" s="4">
        <f t="shared" si="329"/>
        <v>209.65000000000146</v>
      </c>
      <c r="Q867" s="13"/>
      <c r="R867" s="13"/>
      <c r="S867" s="4">
        <f t="shared" si="320"/>
        <v>20.350000000000364</v>
      </c>
      <c r="T867" s="6">
        <f t="shared" si="324"/>
        <v>1.1743488690884207</v>
      </c>
      <c r="U867" s="4">
        <f t="shared" si="318"/>
        <v>58.289999999999054</v>
      </c>
      <c r="V867" s="6">
        <f t="shared" si="325"/>
        <v>0.50059972583962142</v>
      </c>
      <c r="X867" s="4">
        <f t="shared" si="319"/>
        <v>20.350000000000364</v>
      </c>
      <c r="Z867" s="4">
        <f t="shared" si="333"/>
        <v>58.289999999999054</v>
      </c>
      <c r="AA867" s="4">
        <f t="shared" si="334"/>
        <v>16.3700000000008</v>
      </c>
      <c r="AC867" s="4">
        <f t="shared" si="335"/>
        <v>-18.6299999999992</v>
      </c>
      <c r="AD867" s="4">
        <f t="shared" si="331"/>
        <v>-37.419999999999163</v>
      </c>
      <c r="AG867" s="4">
        <f t="shared" si="332"/>
        <v>29.399999999999636</v>
      </c>
      <c r="AH867" s="4">
        <f t="shared" si="312"/>
        <v>42.489999999999782</v>
      </c>
      <c r="AI867" s="4">
        <f t="shared" si="313"/>
        <v>36.289999999999964</v>
      </c>
      <c r="AK867" s="4">
        <f t="shared" si="314"/>
        <v>-36.289999999999964</v>
      </c>
      <c r="AL867" s="4">
        <f t="shared" si="315"/>
        <v>-16.3700000000008</v>
      </c>
    </row>
    <row r="868" spans="1:38">
      <c r="A868" s="2">
        <f>Pairs!P868</f>
        <v>41416</v>
      </c>
      <c r="B868" s="5">
        <f>Pairs!Q868</f>
        <v>8467.56</v>
      </c>
      <c r="C868" s="5">
        <f>Pairs!R868</f>
        <v>8557.86</v>
      </c>
      <c r="D868" s="5">
        <f>Pairs!S868</f>
        <v>8434.83</v>
      </c>
      <c r="E868" s="5">
        <f>Pairs!T868</f>
        <v>8530.89</v>
      </c>
      <c r="F868" s="4">
        <f t="shared" si="316"/>
        <v>123.03000000000065</v>
      </c>
      <c r="G868" s="4">
        <f t="shared" si="330"/>
        <v>82.344166666666752</v>
      </c>
      <c r="H868" s="9">
        <f t="shared" si="317"/>
        <v>58.68999999999869</v>
      </c>
      <c r="I868" s="4">
        <f t="shared" si="323"/>
        <v>33.693999999999868</v>
      </c>
      <c r="K868" s="16">
        <f t="shared" si="321"/>
        <v>1</v>
      </c>
      <c r="L868" s="4">
        <f t="shared" si="322"/>
        <v>161.01999999999862</v>
      </c>
      <c r="M868" s="6">
        <f t="shared" si="326"/>
        <v>1</v>
      </c>
      <c r="N868" s="4">
        <f t="shared" si="327"/>
        <v>191.77999999999884</v>
      </c>
      <c r="O868" s="6">
        <f t="shared" si="328"/>
        <v>1</v>
      </c>
      <c r="P868" s="4">
        <f t="shared" si="329"/>
        <v>252.29999999999927</v>
      </c>
      <c r="Q868" s="13"/>
      <c r="R868" s="13"/>
      <c r="S868" s="4">
        <f t="shared" si="320"/>
        <v>85.659999999999854</v>
      </c>
      <c r="T868" s="6">
        <f t="shared" si="324"/>
        <v>1.7802878484241149</v>
      </c>
      <c r="U868" s="4">
        <f t="shared" si="318"/>
        <v>37.3700000000008</v>
      </c>
      <c r="V868" s="6">
        <f t="shared" si="325"/>
        <v>0.65959191109491189</v>
      </c>
      <c r="X868" s="4">
        <f t="shared" si="319"/>
        <v>37.3700000000008</v>
      </c>
      <c r="Z868" s="4">
        <f t="shared" si="333"/>
        <v>85.659999999999854</v>
      </c>
      <c r="AA868" s="4">
        <f t="shared" si="334"/>
        <v>58.68999999999869</v>
      </c>
      <c r="AC868" s="4">
        <f t="shared" si="335"/>
        <v>23.68999999999869</v>
      </c>
      <c r="AD868" s="4">
        <f t="shared" si="331"/>
        <v>-46.659999999999854</v>
      </c>
      <c r="AG868" s="4">
        <f t="shared" si="332"/>
        <v>32.729999999999563</v>
      </c>
      <c r="AH868" s="4">
        <f t="shared" si="312"/>
        <v>42.489999999999782</v>
      </c>
      <c r="AI868" s="4">
        <f t="shared" si="313"/>
        <v>36.289999999999964</v>
      </c>
      <c r="AK868" s="4">
        <f t="shared" si="314"/>
        <v>-36.289999999999964</v>
      </c>
      <c r="AL868" s="4">
        <f t="shared" si="315"/>
        <v>-36.289999999999964</v>
      </c>
    </row>
    <row r="869" spans="1:38">
      <c r="A869" s="2">
        <f>Pairs!P869</f>
        <v>41417</v>
      </c>
      <c r="B869" s="5">
        <f>Pairs!Q869</f>
        <v>8410.06</v>
      </c>
      <c r="C869" s="5">
        <f>Pairs!R869</f>
        <v>8412.25</v>
      </c>
      <c r="D869" s="5">
        <f>Pairs!S869</f>
        <v>8281.11</v>
      </c>
      <c r="E869" s="5">
        <f>Pairs!T869</f>
        <v>8351.98</v>
      </c>
      <c r="F869" s="4">
        <f t="shared" si="316"/>
        <v>131.13999999999942</v>
      </c>
      <c r="G869" s="4">
        <f t="shared" si="330"/>
        <v>85.827500000000029</v>
      </c>
      <c r="H869" s="9">
        <f t="shared" si="317"/>
        <v>-178.90999999999985</v>
      </c>
      <c r="I869" s="4">
        <f t="shared" si="323"/>
        <v>-3.5780000000002472</v>
      </c>
      <c r="K869" s="16">
        <f t="shared" si="321"/>
        <v>0</v>
      </c>
      <c r="L869" s="4">
        <f t="shared" si="322"/>
        <v>178.90999999999985</v>
      </c>
      <c r="M869" s="6">
        <f t="shared" si="326"/>
        <v>0</v>
      </c>
      <c r="N869" s="4">
        <f t="shared" si="327"/>
        <v>178.90999999999985</v>
      </c>
      <c r="O869" s="6">
        <f t="shared" si="328"/>
        <v>0.28891096979331921</v>
      </c>
      <c r="P869" s="4">
        <f t="shared" si="329"/>
        <v>251.59999999999854</v>
      </c>
      <c r="Q869" s="13"/>
      <c r="R869" s="13"/>
      <c r="S869" s="4">
        <f t="shared" si="320"/>
        <v>-118.63999999999942</v>
      </c>
      <c r="T869" s="6">
        <f t="shared" si="324"/>
        <v>0.26319711837038606</v>
      </c>
      <c r="U869" s="4">
        <f t="shared" si="318"/>
        <v>249.77999999999884</v>
      </c>
      <c r="V869" s="6">
        <f t="shared" si="325"/>
        <v>-0.55123587132033902</v>
      </c>
      <c r="X869" s="4">
        <f t="shared" si="319"/>
        <v>-118.63999999999942</v>
      </c>
      <c r="Z869" s="4">
        <f t="shared" si="333"/>
        <v>249.77999999999884</v>
      </c>
      <c r="AA869" s="4">
        <f t="shared" si="334"/>
        <v>178.90999999999985</v>
      </c>
      <c r="AC869" s="4">
        <f t="shared" si="335"/>
        <v>200</v>
      </c>
      <c r="AD869" s="4">
        <f t="shared" si="331"/>
        <v>153.34000000000015</v>
      </c>
      <c r="AG869" s="4">
        <f t="shared" si="332"/>
        <v>2.1900000000005093</v>
      </c>
      <c r="AH869" s="4">
        <f t="shared" si="312"/>
        <v>42.489999999999782</v>
      </c>
      <c r="AI869" s="4">
        <f t="shared" si="313"/>
        <v>35.340000000000146</v>
      </c>
      <c r="AK869" s="4">
        <f t="shared" si="314"/>
        <v>-35.340000000000146</v>
      </c>
      <c r="AL869" s="4">
        <f t="shared" si="315"/>
        <v>178.90999999999985</v>
      </c>
    </row>
    <row r="870" spans="1:38">
      <c r="A870" s="2">
        <f>Pairs!P870</f>
        <v>41418</v>
      </c>
      <c r="B870" s="5">
        <f>Pairs!Q870</f>
        <v>8390.16</v>
      </c>
      <c r="C870" s="5">
        <f>Pairs!R870</f>
        <v>8391.02</v>
      </c>
      <c r="D870" s="5">
        <f>Pairs!S870</f>
        <v>8262.64</v>
      </c>
      <c r="E870" s="5">
        <f>Pairs!T870</f>
        <v>8305.32</v>
      </c>
      <c r="F870" s="4">
        <f t="shared" si="316"/>
        <v>128.38000000000102</v>
      </c>
      <c r="G870" s="4">
        <f t="shared" si="330"/>
        <v>89.849166666666861</v>
      </c>
      <c r="H870" s="9">
        <f t="shared" si="317"/>
        <v>-46.659999999999854</v>
      </c>
      <c r="I870" s="4">
        <f t="shared" si="323"/>
        <v>-18.536000000000058</v>
      </c>
      <c r="K870" s="16">
        <f t="shared" si="321"/>
        <v>0</v>
      </c>
      <c r="L870" s="4">
        <f t="shared" si="322"/>
        <v>225.56999999999971</v>
      </c>
      <c r="M870" s="6">
        <f t="shared" si="326"/>
        <v>0</v>
      </c>
      <c r="N870" s="4">
        <f t="shared" si="327"/>
        <v>225.56999999999971</v>
      </c>
      <c r="O870" s="6">
        <f t="shared" si="328"/>
        <v>0</v>
      </c>
      <c r="P870" s="4">
        <f t="shared" si="329"/>
        <v>225.56999999999971</v>
      </c>
      <c r="Q870" s="13"/>
      <c r="R870" s="13"/>
      <c r="S870" s="4">
        <f t="shared" si="320"/>
        <v>39.040000000000873</v>
      </c>
      <c r="T870" s="6">
        <f t="shared" si="324"/>
        <v>0.21821027332178697</v>
      </c>
      <c r="U870" s="4">
        <f t="shared" si="318"/>
        <v>89.340000000000146</v>
      </c>
      <c r="V870" s="6">
        <f t="shared" si="325"/>
        <v>-0.49935721871332078</v>
      </c>
      <c r="X870" s="4">
        <f t="shared" si="319"/>
        <v>39.040000000000873</v>
      </c>
      <c r="Z870" s="4">
        <f t="shared" si="333"/>
        <v>89.340000000000146</v>
      </c>
      <c r="AA870" s="4">
        <f t="shared" si="334"/>
        <v>46.659999999999854</v>
      </c>
      <c r="AC870" s="4">
        <f t="shared" si="335"/>
        <v>11.659999999999854</v>
      </c>
      <c r="AD870" s="4">
        <f t="shared" si="331"/>
        <v>183.95999999999913</v>
      </c>
      <c r="AG870" s="4">
        <f t="shared" si="332"/>
        <v>0.86000000000058208</v>
      </c>
      <c r="AH870" s="4">
        <f t="shared" si="312"/>
        <v>41.349999999999454</v>
      </c>
      <c r="AI870" s="4">
        <f t="shared" si="313"/>
        <v>34.670000000000073</v>
      </c>
      <c r="AK870" s="4">
        <f t="shared" si="314"/>
        <v>-34.670000000000073</v>
      </c>
      <c r="AL870" s="4">
        <f t="shared" si="315"/>
        <v>-34.670000000000073</v>
      </c>
    </row>
    <row r="871" spans="1:38">
      <c r="A871" s="2">
        <f>Pairs!P871</f>
        <v>41421</v>
      </c>
      <c r="B871" s="5">
        <f>Pairs!Q871</f>
        <v>8346.6</v>
      </c>
      <c r="C871" s="5">
        <f>Pairs!R871</f>
        <v>8386.86</v>
      </c>
      <c r="D871" s="5">
        <f>Pairs!S871</f>
        <v>8338.32</v>
      </c>
      <c r="E871" s="5">
        <f>Pairs!T871</f>
        <v>8383.2999999999993</v>
      </c>
      <c r="F871" s="4">
        <f t="shared" si="316"/>
        <v>48.540000000000873</v>
      </c>
      <c r="G871" s="4">
        <f t="shared" si="330"/>
        <v>89.755833333333612</v>
      </c>
      <c r="H871" s="9">
        <f t="shared" si="317"/>
        <v>77.979999999999563</v>
      </c>
      <c r="I871" s="4">
        <f t="shared" si="323"/>
        <v>-14.506000000000132</v>
      </c>
      <c r="K871" s="16">
        <f t="shared" si="321"/>
        <v>0.34570199937934859</v>
      </c>
      <c r="L871" s="4">
        <f t="shared" si="322"/>
        <v>225.56999999999971</v>
      </c>
      <c r="M871" s="6">
        <f t="shared" si="326"/>
        <v>0.34570199937934859</v>
      </c>
      <c r="N871" s="4">
        <f t="shared" si="327"/>
        <v>225.56999999999971</v>
      </c>
      <c r="O871" s="6">
        <f t="shared" si="328"/>
        <v>0.34570199937934859</v>
      </c>
      <c r="P871" s="4">
        <f t="shared" si="329"/>
        <v>225.56999999999971</v>
      </c>
      <c r="Q871" s="13"/>
      <c r="R871" s="13"/>
      <c r="S871" s="4">
        <f t="shared" si="320"/>
        <v>81.540000000000873</v>
      </c>
      <c r="T871" s="6">
        <f t="shared" si="324"/>
        <v>0.36148423992552636</v>
      </c>
      <c r="U871" s="4">
        <f t="shared" si="318"/>
        <v>-33</v>
      </c>
      <c r="V871" s="6">
        <f t="shared" si="325"/>
        <v>0.14629605000665</v>
      </c>
      <c r="X871" s="4">
        <f t="shared" si="319"/>
        <v>-33</v>
      </c>
      <c r="Z871" s="4">
        <f t="shared" si="333"/>
        <v>81.540000000000873</v>
      </c>
      <c r="AA871" s="4">
        <f t="shared" si="334"/>
        <v>77.979999999999563</v>
      </c>
      <c r="AC871" s="4">
        <f t="shared" si="335"/>
        <v>42.979999999999563</v>
      </c>
      <c r="AD871" s="4">
        <f t="shared" si="331"/>
        <v>261.23999999999796</v>
      </c>
      <c r="AG871" s="4">
        <f t="shared" si="332"/>
        <v>8.2800000000006548</v>
      </c>
      <c r="AH871" s="4">
        <f t="shared" si="312"/>
        <v>41.349999999999454</v>
      </c>
      <c r="AI871" s="4">
        <f t="shared" si="313"/>
        <v>34.670000000000073</v>
      </c>
      <c r="AK871" s="4">
        <f t="shared" si="314"/>
        <v>77.979999999999563</v>
      </c>
      <c r="AL871" s="4">
        <f t="shared" si="315"/>
        <v>-34.670000000000073</v>
      </c>
    </row>
    <row r="872" spans="1:38">
      <c r="A872" s="2">
        <f>Pairs!P872</f>
        <v>41422</v>
      </c>
      <c r="B872" s="5">
        <f>Pairs!Q872</f>
        <v>8432.4599999999991</v>
      </c>
      <c r="C872" s="5">
        <f>Pairs!R872</f>
        <v>8526.42</v>
      </c>
      <c r="D872" s="5">
        <f>Pairs!S872</f>
        <v>8424.4</v>
      </c>
      <c r="E872" s="5">
        <f>Pairs!T872</f>
        <v>8480.8700000000008</v>
      </c>
      <c r="F872" s="4">
        <f t="shared" si="316"/>
        <v>102.02000000000044</v>
      </c>
      <c r="G872" s="4">
        <f t="shared" si="330"/>
        <v>89.435833333333747</v>
      </c>
      <c r="H872" s="9">
        <f t="shared" si="317"/>
        <v>97.570000000001528</v>
      </c>
      <c r="I872" s="4">
        <f t="shared" si="323"/>
        <v>1.7340000000000146</v>
      </c>
      <c r="K872" s="16">
        <f t="shared" si="321"/>
        <v>0.77825065389901726</v>
      </c>
      <c r="L872" s="4">
        <f t="shared" si="322"/>
        <v>225.56999999999971</v>
      </c>
      <c r="M872" s="6">
        <f t="shared" si="326"/>
        <v>0.77825065389901726</v>
      </c>
      <c r="N872" s="4">
        <f t="shared" si="327"/>
        <v>225.56999999999971</v>
      </c>
      <c r="O872" s="6">
        <f t="shared" si="328"/>
        <v>0.77825065389901726</v>
      </c>
      <c r="P872" s="4">
        <f t="shared" si="329"/>
        <v>225.56999999999971</v>
      </c>
      <c r="Q872" s="13"/>
      <c r="R872" s="13"/>
      <c r="S872" s="4">
        <f t="shared" si="320"/>
        <v>143.1200000000008</v>
      </c>
      <c r="T872" s="6">
        <f t="shared" si="324"/>
        <v>0.98018353504455669</v>
      </c>
      <c r="U872" s="4">
        <f t="shared" si="318"/>
        <v>-41.100000000000364</v>
      </c>
      <c r="V872" s="6">
        <f t="shared" si="325"/>
        <v>0.527907079842178</v>
      </c>
      <c r="X872" s="4">
        <f t="shared" si="319"/>
        <v>-41.100000000000364</v>
      </c>
      <c r="Z872" s="4">
        <f t="shared" si="333"/>
        <v>143.1200000000008</v>
      </c>
      <c r="AA872" s="4">
        <f t="shared" si="334"/>
        <v>97.570000000001528</v>
      </c>
      <c r="AC872" s="4">
        <f t="shared" si="335"/>
        <v>62.570000000001528</v>
      </c>
      <c r="AD872" s="4">
        <f t="shared" si="331"/>
        <v>298.98999999999978</v>
      </c>
      <c r="AG872" s="4">
        <f t="shared" si="332"/>
        <v>8.0599999999994907</v>
      </c>
      <c r="AH872" s="4">
        <f t="shared" si="312"/>
        <v>41.349999999999454</v>
      </c>
      <c r="AI872" s="4">
        <f t="shared" si="313"/>
        <v>34.670000000000073</v>
      </c>
      <c r="AK872" s="4">
        <f t="shared" si="314"/>
        <v>97.570000000001528</v>
      </c>
      <c r="AL872" s="4">
        <f t="shared" si="315"/>
        <v>-34.670000000000073</v>
      </c>
    </row>
    <row r="873" spans="1:38">
      <c r="A873" s="2">
        <f>Pairs!P873</f>
        <v>41423</v>
      </c>
      <c r="B873" s="5">
        <f>Pairs!Q873</f>
        <v>8437.2099999999991</v>
      </c>
      <c r="C873" s="5">
        <f>Pairs!R873</f>
        <v>8445.4599999999991</v>
      </c>
      <c r="D873" s="5">
        <f>Pairs!S873</f>
        <v>8316.7000000000007</v>
      </c>
      <c r="E873" s="5">
        <f>Pairs!T873</f>
        <v>8336.58</v>
      </c>
      <c r="F873" s="4">
        <f t="shared" si="316"/>
        <v>128.7599999999984</v>
      </c>
      <c r="G873" s="4">
        <f t="shared" si="330"/>
        <v>93.715000000000302</v>
      </c>
      <c r="H873" s="9">
        <f t="shared" si="317"/>
        <v>-144.29000000000087</v>
      </c>
      <c r="I873" s="4">
        <f t="shared" si="323"/>
        <v>-38.861999999999895</v>
      </c>
      <c r="K873" s="16">
        <f t="shared" si="321"/>
        <v>0.17806892623184292</v>
      </c>
      <c r="L873" s="4">
        <f t="shared" si="322"/>
        <v>175.55000000000109</v>
      </c>
      <c r="M873" s="6">
        <f t="shared" si="326"/>
        <v>0.13858225827902762</v>
      </c>
      <c r="N873" s="4">
        <f t="shared" si="327"/>
        <v>225.56999999999971</v>
      </c>
      <c r="O873" s="6">
        <f t="shared" si="328"/>
        <v>0.13858225827902762</v>
      </c>
      <c r="P873" s="4">
        <f t="shared" si="329"/>
        <v>225.56999999999971</v>
      </c>
      <c r="Q873" s="13"/>
      <c r="R873" s="13"/>
      <c r="S873" s="4">
        <f t="shared" si="320"/>
        <v>-35.410000000001673</v>
      </c>
      <c r="T873" s="6">
        <f t="shared" si="324"/>
        <v>0.6212705590282378</v>
      </c>
      <c r="U873" s="4">
        <f t="shared" si="318"/>
        <v>164.17000000000007</v>
      </c>
      <c r="V873" s="6">
        <f t="shared" si="325"/>
        <v>5.0449971184115941E-2</v>
      </c>
      <c r="X873" s="4">
        <f t="shared" si="319"/>
        <v>-35.410000000001673</v>
      </c>
      <c r="Z873" s="4">
        <f t="shared" si="333"/>
        <v>164.17000000000007</v>
      </c>
      <c r="AA873" s="4">
        <f t="shared" si="334"/>
        <v>144.29000000000087</v>
      </c>
      <c r="AC873" s="4">
        <f t="shared" si="335"/>
        <v>109.29000000000087</v>
      </c>
      <c r="AD873" s="4">
        <f t="shared" si="331"/>
        <v>419.97000000000116</v>
      </c>
      <c r="AG873" s="4">
        <f t="shared" si="332"/>
        <v>8.25</v>
      </c>
      <c r="AH873" s="4">
        <f t="shared" si="312"/>
        <v>41.349999999999454</v>
      </c>
      <c r="AI873" s="4">
        <f t="shared" si="313"/>
        <v>34.670000000000073</v>
      </c>
      <c r="AK873" s="4">
        <f t="shared" si="314"/>
        <v>-34.670000000000073</v>
      </c>
      <c r="AL873" s="4">
        <f t="shared" si="315"/>
        <v>144.29000000000087</v>
      </c>
    </row>
    <row r="874" spans="1:38">
      <c r="A874" s="2">
        <f>Pairs!P874</f>
        <v>41424</v>
      </c>
      <c r="B874" s="5">
        <f>Pairs!Q874</f>
        <v>8314.2000000000007</v>
      </c>
      <c r="C874" s="5">
        <f>Pairs!R874</f>
        <v>8416.36</v>
      </c>
      <c r="D874" s="5">
        <f>Pairs!S874</f>
        <v>8293.9599999999991</v>
      </c>
      <c r="E874" s="5">
        <f>Pairs!T874</f>
        <v>8400.2000000000007</v>
      </c>
      <c r="F874" s="4">
        <f t="shared" si="316"/>
        <v>122.40000000000146</v>
      </c>
      <c r="G874" s="4">
        <f t="shared" si="330"/>
        <v>95.32000000000032</v>
      </c>
      <c r="H874" s="9">
        <f t="shared" si="317"/>
        <v>63.6200000000008</v>
      </c>
      <c r="I874" s="4">
        <f t="shared" si="323"/>
        <v>9.6440000000002328</v>
      </c>
      <c r="K874" s="16">
        <f t="shared" si="321"/>
        <v>0.54047279977214713</v>
      </c>
      <c r="L874" s="4">
        <f t="shared" si="322"/>
        <v>175.55000000000109</v>
      </c>
      <c r="M874" s="6">
        <f t="shared" si="326"/>
        <v>0.42062330983730611</v>
      </c>
      <c r="N874" s="4">
        <f t="shared" si="327"/>
        <v>225.56999999999971</v>
      </c>
      <c r="O874" s="6">
        <f t="shared" si="328"/>
        <v>0.42062330983730611</v>
      </c>
      <c r="P874" s="4">
        <f t="shared" si="329"/>
        <v>225.56999999999971</v>
      </c>
      <c r="Q874" s="13"/>
      <c r="R874" s="13"/>
      <c r="S874" s="4">
        <f t="shared" si="320"/>
        <v>79.780000000000655</v>
      </c>
      <c r="T874" s="6">
        <f t="shared" si="324"/>
        <v>0.63252634577043676</v>
      </c>
      <c r="U874" s="4">
        <f t="shared" si="318"/>
        <v>42.6200000000008</v>
      </c>
      <c r="V874" s="6">
        <f t="shared" si="325"/>
        <v>-6.4710908573059028E-2</v>
      </c>
      <c r="X874" s="4">
        <f t="shared" si="319"/>
        <v>42.6200000000008</v>
      </c>
      <c r="Z874" s="4">
        <f t="shared" si="333"/>
        <v>79.780000000000655</v>
      </c>
      <c r="AA874" s="4">
        <f t="shared" si="334"/>
        <v>63.6200000000008</v>
      </c>
      <c r="AC874" s="4">
        <f t="shared" si="335"/>
        <v>28.6200000000008</v>
      </c>
      <c r="AD874" s="4">
        <f t="shared" si="331"/>
        <v>476.14000000000124</v>
      </c>
      <c r="AG874" s="4">
        <f t="shared" si="332"/>
        <v>20.240000000001601</v>
      </c>
      <c r="AH874" s="4">
        <f t="shared" si="312"/>
        <v>41.349999999999454</v>
      </c>
      <c r="AI874" s="4">
        <f t="shared" si="313"/>
        <v>34.670000000000073</v>
      </c>
      <c r="AK874" s="4">
        <f t="shared" si="314"/>
        <v>-34.670000000000073</v>
      </c>
      <c r="AL874" s="4">
        <f t="shared" si="315"/>
        <v>-34.670000000000073</v>
      </c>
    </row>
    <row r="875" spans="1:38">
      <c r="A875" s="2">
        <f>Pairs!P875</f>
        <v>41425</v>
      </c>
      <c r="B875" s="5">
        <f>Pairs!Q875</f>
        <v>8385.3799999999992</v>
      </c>
      <c r="C875" s="5">
        <f>Pairs!R875</f>
        <v>8401.6299999999992</v>
      </c>
      <c r="D875" s="5">
        <f>Pairs!S875</f>
        <v>8297.0300000000007</v>
      </c>
      <c r="E875" s="5">
        <f>Pairs!T875</f>
        <v>8348.84</v>
      </c>
      <c r="F875" s="4">
        <f t="shared" si="316"/>
        <v>104.59999999999854</v>
      </c>
      <c r="G875" s="4">
        <f t="shared" si="330"/>
        <v>98.350833333333568</v>
      </c>
      <c r="H875" s="9">
        <f t="shared" si="317"/>
        <v>-51.360000000000582</v>
      </c>
      <c r="I875" s="4">
        <f t="shared" si="323"/>
        <v>8.7040000000000877</v>
      </c>
      <c r="K875" s="16">
        <f t="shared" si="321"/>
        <v>8.4967773234459379E-2</v>
      </c>
      <c r="L875" s="4">
        <f t="shared" si="322"/>
        <v>144.29000000000087</v>
      </c>
      <c r="M875" s="6">
        <f t="shared" si="326"/>
        <v>0.24790657932213139</v>
      </c>
      <c r="N875" s="4">
        <f t="shared" si="327"/>
        <v>175.55000000000109</v>
      </c>
      <c r="O875" s="6">
        <f t="shared" si="328"/>
        <v>0.19293345746331733</v>
      </c>
      <c r="P875" s="4">
        <f t="shared" si="329"/>
        <v>225.56999999999971</v>
      </c>
      <c r="Q875" s="13"/>
      <c r="R875" s="13"/>
      <c r="S875" s="4">
        <f t="shared" si="320"/>
        <v>1.429999999998472</v>
      </c>
      <c r="T875" s="6">
        <f t="shared" si="324"/>
        <v>0.54861862717173959</v>
      </c>
      <c r="U875" s="4">
        <f t="shared" si="318"/>
        <v>103.17000000000007</v>
      </c>
      <c r="V875" s="6">
        <f t="shared" si="325"/>
        <v>-4.7223013386493894E-2</v>
      </c>
      <c r="X875" s="4">
        <f t="shared" si="319"/>
        <v>1.429999999998472</v>
      </c>
      <c r="Z875" s="4">
        <f t="shared" si="333"/>
        <v>103.17000000000007</v>
      </c>
      <c r="AA875" s="4">
        <f t="shared" si="334"/>
        <v>51.360000000000582</v>
      </c>
      <c r="AC875" s="4">
        <f t="shared" si="335"/>
        <v>16.360000000000582</v>
      </c>
      <c r="AD875" s="4">
        <f t="shared" si="331"/>
        <v>499.37000000000262</v>
      </c>
      <c r="AG875" s="4">
        <f t="shared" si="332"/>
        <v>16.25</v>
      </c>
      <c r="AH875" s="4">
        <f t="shared" si="312"/>
        <v>41.349999999999454</v>
      </c>
      <c r="AI875" s="4">
        <f t="shared" si="313"/>
        <v>34.670000000000073</v>
      </c>
      <c r="AK875" s="4">
        <f t="shared" si="314"/>
        <v>-34.670000000000073</v>
      </c>
      <c r="AL875" s="4">
        <f t="shared" si="315"/>
        <v>51.360000000000582</v>
      </c>
    </row>
    <row r="876" spans="1:38">
      <c r="A876" s="2">
        <f>Pairs!P876</f>
        <v>41428</v>
      </c>
      <c r="B876" s="5">
        <f>Pairs!Q876</f>
        <v>8291.49</v>
      </c>
      <c r="C876" s="5">
        <f>Pairs!R876</f>
        <v>8395.56</v>
      </c>
      <c r="D876" s="5">
        <f>Pairs!S876</f>
        <v>8214.7800000000007</v>
      </c>
      <c r="E876" s="5">
        <f>Pairs!T876</f>
        <v>8285.7999999999993</v>
      </c>
      <c r="F876" s="4">
        <f t="shared" si="316"/>
        <v>180.77999999999884</v>
      </c>
      <c r="G876" s="4">
        <f t="shared" si="330"/>
        <v>106.99500000000005</v>
      </c>
      <c r="H876" s="9">
        <f t="shared" si="317"/>
        <v>-63.040000000000873</v>
      </c>
      <c r="I876" s="4">
        <f t="shared" si="323"/>
        <v>-19.5</v>
      </c>
      <c r="K876" s="16">
        <f t="shared" si="321"/>
        <v>0</v>
      </c>
      <c r="L876" s="4">
        <f t="shared" si="322"/>
        <v>195.07000000000153</v>
      </c>
      <c r="M876" s="6">
        <f t="shared" si="326"/>
        <v>0</v>
      </c>
      <c r="N876" s="4">
        <f t="shared" si="327"/>
        <v>195.07000000000153</v>
      </c>
      <c r="O876" s="6">
        <f t="shared" si="328"/>
        <v>0</v>
      </c>
      <c r="P876" s="4">
        <f t="shared" si="329"/>
        <v>245.09000000000015</v>
      </c>
      <c r="Q876" s="13"/>
      <c r="R876" s="13"/>
      <c r="S876" s="4">
        <f t="shared" si="320"/>
        <v>46.719999999999345</v>
      </c>
      <c r="T876" s="6">
        <f t="shared" si="324"/>
        <v>0.40876013583754389</v>
      </c>
      <c r="U876" s="4">
        <f t="shared" si="318"/>
        <v>134.05999999999949</v>
      </c>
      <c r="V876" s="6">
        <f t="shared" si="325"/>
        <v>-0.84413334257397277</v>
      </c>
      <c r="X876" s="4">
        <f t="shared" si="319"/>
        <v>46.719999999999345</v>
      </c>
      <c r="Z876" s="4">
        <f t="shared" si="333"/>
        <v>134.05999999999949</v>
      </c>
      <c r="AA876" s="4">
        <f t="shared" si="334"/>
        <v>63.040000000000873</v>
      </c>
      <c r="AC876" s="4">
        <f t="shared" si="335"/>
        <v>28.040000000000873</v>
      </c>
      <c r="AD876" s="4">
        <f t="shared" si="331"/>
        <v>504.58000000000357</v>
      </c>
      <c r="AG876" s="4">
        <f t="shared" si="332"/>
        <v>76.709999999999127</v>
      </c>
      <c r="AH876" s="4">
        <f t="shared" si="312"/>
        <v>76.709999999999127</v>
      </c>
      <c r="AI876" s="4">
        <f t="shared" si="313"/>
        <v>35.340000000000146</v>
      </c>
      <c r="AK876" s="4">
        <f t="shared" si="314"/>
        <v>-35.340000000000146</v>
      </c>
      <c r="AL876" s="4">
        <f t="shared" si="315"/>
        <v>-35.340000000000146</v>
      </c>
    </row>
    <row r="877" spans="1:38">
      <c r="A877" s="2">
        <f>Pairs!P877</f>
        <v>41429</v>
      </c>
      <c r="B877" s="5">
        <f>Pairs!Q877</f>
        <v>8358.68</v>
      </c>
      <c r="C877" s="5">
        <f>Pairs!R877</f>
        <v>8384.36</v>
      </c>
      <c r="D877" s="5">
        <f>Pairs!S877</f>
        <v>8274.94</v>
      </c>
      <c r="E877" s="5">
        <f>Pairs!T877</f>
        <v>8295.9599999999991</v>
      </c>
      <c r="F877" s="4">
        <f t="shared" si="316"/>
        <v>109.42000000000007</v>
      </c>
      <c r="G877" s="4">
        <f t="shared" si="330"/>
        <v>109.35083333333326</v>
      </c>
      <c r="H877" s="9">
        <f t="shared" si="317"/>
        <v>10.159999999999854</v>
      </c>
      <c r="I877" s="4">
        <f t="shared" si="323"/>
        <v>-36.982000000000333</v>
      </c>
      <c r="K877" s="16">
        <f t="shared" si="321"/>
        <v>8.8811188811186409E-2</v>
      </c>
      <c r="L877" s="4">
        <f t="shared" si="322"/>
        <v>114.40000000000146</v>
      </c>
      <c r="M877" s="6">
        <f t="shared" si="326"/>
        <v>5.2083867329675369E-2</v>
      </c>
      <c r="N877" s="4">
        <f t="shared" si="327"/>
        <v>195.07000000000153</v>
      </c>
      <c r="O877" s="6">
        <f t="shared" si="328"/>
        <v>5.2083867329675369E-2</v>
      </c>
      <c r="P877" s="4">
        <f t="shared" si="329"/>
        <v>195.07000000000153</v>
      </c>
      <c r="Q877" s="13"/>
      <c r="R877" s="13"/>
      <c r="S877" s="4">
        <f t="shared" si="320"/>
        <v>98.56000000000131</v>
      </c>
      <c r="T877" s="6">
        <f t="shared" si="324"/>
        <v>0.50525452401702231</v>
      </c>
      <c r="U877" s="4">
        <f t="shared" si="318"/>
        <v>10.859999999998763</v>
      </c>
      <c r="V877" s="6">
        <f t="shared" si="325"/>
        <v>-5.5672322755926991E-2</v>
      </c>
      <c r="X877" s="4">
        <f t="shared" si="319"/>
        <v>10.859999999998763</v>
      </c>
      <c r="Z877" s="4">
        <f t="shared" si="333"/>
        <v>98.56000000000131</v>
      </c>
      <c r="AA877" s="4">
        <f t="shared" si="334"/>
        <v>10.159999999999854</v>
      </c>
      <c r="AC877" s="4">
        <f t="shared" si="335"/>
        <v>-24.840000000000146</v>
      </c>
      <c r="AD877" s="4">
        <f t="shared" si="331"/>
        <v>498.37000000000262</v>
      </c>
      <c r="AG877" s="4">
        <f t="shared" si="332"/>
        <v>25.680000000000291</v>
      </c>
      <c r="AH877" s="4">
        <f t="shared" si="312"/>
        <v>76.709999999999127</v>
      </c>
      <c r="AI877" s="4">
        <f t="shared" si="313"/>
        <v>35.340000000000146</v>
      </c>
      <c r="AK877" s="4">
        <f t="shared" si="314"/>
        <v>10.159999999999854</v>
      </c>
      <c r="AL877" s="4">
        <f t="shared" si="315"/>
        <v>-35.340000000000146</v>
      </c>
    </row>
    <row r="878" spans="1:38">
      <c r="A878" s="2">
        <f>Pairs!P878</f>
        <v>41430</v>
      </c>
      <c r="B878" s="5">
        <f>Pairs!Q878</f>
        <v>8229.23</v>
      </c>
      <c r="C878" s="5">
        <f>Pairs!R878</f>
        <v>8293.2800000000007</v>
      </c>
      <c r="D878" s="5">
        <f>Pairs!S878</f>
        <v>8182.08</v>
      </c>
      <c r="E878" s="5">
        <f>Pairs!T878</f>
        <v>8196.18</v>
      </c>
      <c r="F878" s="4">
        <f t="shared" si="316"/>
        <v>111.20000000000073</v>
      </c>
      <c r="G878" s="4">
        <f t="shared" si="330"/>
        <v>114.07583333333332</v>
      </c>
      <c r="H878" s="9">
        <f t="shared" si="317"/>
        <v>-99.779999999998836</v>
      </c>
      <c r="I878" s="4">
        <f t="shared" si="323"/>
        <v>-28.079999999999927</v>
      </c>
      <c r="K878" s="16">
        <f t="shared" si="321"/>
        <v>0</v>
      </c>
      <c r="L878" s="4">
        <f t="shared" si="322"/>
        <v>204.02000000000044</v>
      </c>
      <c r="M878" s="6">
        <f t="shared" si="326"/>
        <v>0</v>
      </c>
      <c r="N878" s="4">
        <f t="shared" si="327"/>
        <v>284.69000000000051</v>
      </c>
      <c r="O878" s="6">
        <f t="shared" si="328"/>
        <v>0</v>
      </c>
      <c r="P878" s="4">
        <f t="shared" si="329"/>
        <v>284.69000000000051</v>
      </c>
      <c r="Q878" s="13"/>
      <c r="R878" s="13"/>
      <c r="S878" s="4">
        <f t="shared" si="320"/>
        <v>-2.679999999998472</v>
      </c>
      <c r="T878" s="6">
        <f t="shared" si="324"/>
        <v>6.5384615384626643E-2</v>
      </c>
      <c r="U878" s="4">
        <f t="shared" si="318"/>
        <v>113.8799999999992</v>
      </c>
      <c r="V878" s="6">
        <f t="shared" si="325"/>
        <v>-0.90664335664333939</v>
      </c>
      <c r="X878" s="4">
        <f t="shared" si="319"/>
        <v>-2.679999999998472</v>
      </c>
      <c r="Z878" s="4">
        <f t="shared" si="333"/>
        <v>113.8799999999992</v>
      </c>
      <c r="AA878" s="4">
        <f t="shared" si="334"/>
        <v>99.779999999998836</v>
      </c>
      <c r="AC878" s="4">
        <f t="shared" si="335"/>
        <v>64.779999999998836</v>
      </c>
      <c r="AD878" s="4">
        <f t="shared" si="331"/>
        <v>539.46000000000276</v>
      </c>
      <c r="AG878" s="4">
        <f t="shared" si="332"/>
        <v>47.149999999999636</v>
      </c>
      <c r="AH878" s="4">
        <f t="shared" si="312"/>
        <v>76.709999999999127</v>
      </c>
      <c r="AI878" s="4">
        <f t="shared" si="313"/>
        <v>36.880000000000109</v>
      </c>
      <c r="AK878" s="4">
        <f t="shared" si="314"/>
        <v>-36.880000000000109</v>
      </c>
      <c r="AL878" s="4">
        <f t="shared" si="315"/>
        <v>99.779999999998836</v>
      </c>
    </row>
    <row r="879" spans="1:38">
      <c r="A879" s="2">
        <f>Pairs!P879</f>
        <v>41431</v>
      </c>
      <c r="B879" s="5">
        <f>Pairs!Q879</f>
        <v>8188.82</v>
      </c>
      <c r="C879" s="5">
        <f>Pairs!R879</f>
        <v>8235.09</v>
      </c>
      <c r="D879" s="5">
        <f>Pairs!S879</f>
        <v>8098.81</v>
      </c>
      <c r="E879" s="5">
        <f>Pairs!T879</f>
        <v>8098.81</v>
      </c>
      <c r="F879" s="4">
        <f t="shared" si="316"/>
        <v>136.27999999999975</v>
      </c>
      <c r="G879" s="4">
        <f t="shared" si="330"/>
        <v>118.87916666666668</v>
      </c>
      <c r="H879" s="9">
        <f t="shared" si="317"/>
        <v>-97.369999999999891</v>
      </c>
      <c r="I879" s="4">
        <f t="shared" si="323"/>
        <v>-60.278000000000063</v>
      </c>
      <c r="K879" s="16">
        <f t="shared" si="321"/>
        <v>0</v>
      </c>
      <c r="L879" s="4">
        <f t="shared" si="322"/>
        <v>250.02999999999975</v>
      </c>
      <c r="M879" s="6">
        <f t="shared" si="326"/>
        <v>0</v>
      </c>
      <c r="N879" s="4">
        <f t="shared" si="327"/>
        <v>301.39000000000033</v>
      </c>
      <c r="O879" s="6">
        <f t="shared" si="328"/>
        <v>0</v>
      </c>
      <c r="P879" s="4">
        <f t="shared" si="329"/>
        <v>382.0600000000004</v>
      </c>
      <c r="Q879" s="13"/>
      <c r="R879" s="13"/>
      <c r="S879" s="4">
        <f t="shared" si="320"/>
        <v>38.909999999999854</v>
      </c>
      <c r="T879" s="6">
        <f t="shared" si="324"/>
        <v>0.19071659641211533</v>
      </c>
      <c r="U879" s="4">
        <f t="shared" si="318"/>
        <v>97.369999999999891</v>
      </c>
      <c r="V879" s="6">
        <f t="shared" si="325"/>
        <v>-0.47725713165375788</v>
      </c>
      <c r="X879" s="4">
        <f t="shared" si="319"/>
        <v>38.909999999999854</v>
      </c>
      <c r="Z879" s="4">
        <f t="shared" si="333"/>
        <v>97.369999999999891</v>
      </c>
      <c r="AA879" s="4">
        <f t="shared" si="334"/>
        <v>97.369999999999891</v>
      </c>
      <c r="AC879" s="4">
        <f t="shared" si="335"/>
        <v>62.369999999999891</v>
      </c>
      <c r="AD879" s="4">
        <f t="shared" si="331"/>
        <v>401.83000000000266</v>
      </c>
      <c r="AG879" s="4">
        <f t="shared" si="332"/>
        <v>46.270000000000437</v>
      </c>
      <c r="AH879" s="4">
        <f t="shared" si="312"/>
        <v>76.709999999999127</v>
      </c>
      <c r="AI879" s="4">
        <f t="shared" si="313"/>
        <v>40.980000000000473</v>
      </c>
      <c r="AK879" s="4">
        <f t="shared" si="314"/>
        <v>-40.980000000000473</v>
      </c>
      <c r="AL879" s="4">
        <f t="shared" si="315"/>
        <v>97.369999999999891</v>
      </c>
    </row>
    <row r="880" spans="1:38">
      <c r="A880" s="2">
        <f>Pairs!P880</f>
        <v>41432</v>
      </c>
      <c r="B880" s="5">
        <f>Pairs!Q880</f>
        <v>8124.88</v>
      </c>
      <c r="C880" s="5">
        <f>Pairs!R880</f>
        <v>8279.0300000000007</v>
      </c>
      <c r="D880" s="5">
        <f>Pairs!S880</f>
        <v>8034.55</v>
      </c>
      <c r="E880" s="5">
        <f>Pairs!T880</f>
        <v>8254.68</v>
      </c>
      <c r="F880" s="4">
        <f t="shared" si="316"/>
        <v>244.48000000000047</v>
      </c>
      <c r="G880" s="4">
        <f t="shared" si="330"/>
        <v>129</v>
      </c>
      <c r="H880" s="9">
        <f t="shared" si="317"/>
        <v>155.86999999999989</v>
      </c>
      <c r="I880" s="4">
        <f t="shared" si="323"/>
        <v>-18.831999999999972</v>
      </c>
      <c r="K880" s="16">
        <f t="shared" si="321"/>
        <v>0.79061628201877199</v>
      </c>
      <c r="L880" s="4">
        <f t="shared" si="322"/>
        <v>197.14999999999873</v>
      </c>
      <c r="M880" s="6">
        <f t="shared" si="326"/>
        <v>0.51717044361126685</v>
      </c>
      <c r="N880" s="4">
        <f t="shared" si="327"/>
        <v>301.39000000000033</v>
      </c>
      <c r="O880" s="6">
        <f t="shared" si="328"/>
        <v>0.40797256975344115</v>
      </c>
      <c r="P880" s="4">
        <f t="shared" si="329"/>
        <v>382.0600000000004</v>
      </c>
      <c r="Q880" s="13"/>
      <c r="R880" s="13"/>
      <c r="S880" s="4">
        <f t="shared" si="320"/>
        <v>180.22000000000025</v>
      </c>
      <c r="T880" s="6">
        <f t="shared" si="324"/>
        <v>0.72079350477942827</v>
      </c>
      <c r="U880" s="4">
        <f t="shared" si="318"/>
        <v>64.260000000000218</v>
      </c>
      <c r="V880" s="6">
        <f t="shared" si="325"/>
        <v>-0.25700915890093301</v>
      </c>
      <c r="X880" s="4">
        <f t="shared" si="319"/>
        <v>64.260000000000218</v>
      </c>
      <c r="Z880" s="4">
        <f t="shared" si="333"/>
        <v>180.22000000000025</v>
      </c>
      <c r="AA880" s="4">
        <f t="shared" si="334"/>
        <v>155.86999999999989</v>
      </c>
      <c r="AC880" s="4">
        <f t="shared" si="335"/>
        <v>120.86999999999989</v>
      </c>
      <c r="AD880" s="4">
        <f t="shared" si="331"/>
        <v>511.04000000000269</v>
      </c>
      <c r="AG880" s="4">
        <f t="shared" si="332"/>
        <v>90.329999999999927</v>
      </c>
      <c r="AH880" s="4">
        <f t="shared" si="312"/>
        <v>90.329999999999927</v>
      </c>
      <c r="AI880" s="4">
        <f t="shared" si="313"/>
        <v>41.349999999999454</v>
      </c>
      <c r="AK880" s="4">
        <f t="shared" si="314"/>
        <v>-41.349999999999454</v>
      </c>
      <c r="AL880" s="4">
        <f t="shared" si="315"/>
        <v>-41.349999999999454</v>
      </c>
    </row>
    <row r="881" spans="1:38">
      <c r="A881" s="2">
        <f>Pairs!P881</f>
        <v>41435</v>
      </c>
      <c r="B881" s="5">
        <f>Pairs!Q881</f>
        <v>8246.0400000000009</v>
      </c>
      <c r="C881" s="5">
        <f>Pairs!R881</f>
        <v>8355.7900000000009</v>
      </c>
      <c r="D881" s="5">
        <f>Pairs!S881</f>
        <v>8245.94</v>
      </c>
      <c r="E881" s="5">
        <f>Pairs!T881</f>
        <v>8307.69</v>
      </c>
      <c r="F881" s="4">
        <f t="shared" si="316"/>
        <v>109.85000000000036</v>
      </c>
      <c r="G881" s="4">
        <f t="shared" si="330"/>
        <v>127.22583333333341</v>
      </c>
      <c r="H881" s="9">
        <f t="shared" si="317"/>
        <v>53.010000000000218</v>
      </c>
      <c r="I881" s="4">
        <f t="shared" si="323"/>
        <v>4.378000000000247</v>
      </c>
      <c r="K881" s="16">
        <f t="shared" si="321"/>
        <v>1</v>
      </c>
      <c r="L881" s="4">
        <f t="shared" si="322"/>
        <v>208.88000000000011</v>
      </c>
      <c r="M881" s="6">
        <f t="shared" si="326"/>
        <v>0.83541974963004573</v>
      </c>
      <c r="N881" s="4">
        <f t="shared" si="327"/>
        <v>250.02999999999975</v>
      </c>
      <c r="O881" s="6">
        <f t="shared" si="328"/>
        <v>0.69305550947277572</v>
      </c>
      <c r="P881" s="4">
        <f t="shared" si="329"/>
        <v>301.39000000000033</v>
      </c>
      <c r="Q881" s="13"/>
      <c r="R881" s="13"/>
      <c r="S881" s="4">
        <f t="shared" si="320"/>
        <v>101.11000000000058</v>
      </c>
      <c r="T881" s="6">
        <f t="shared" si="324"/>
        <v>1.3034745117930617</v>
      </c>
      <c r="U881" s="4">
        <f t="shared" si="318"/>
        <v>8.7399999999997817</v>
      </c>
      <c r="V881" s="6">
        <f t="shared" si="325"/>
        <v>0.74628455490743628</v>
      </c>
      <c r="X881" s="4">
        <f t="shared" si="319"/>
        <v>8.7399999999997817</v>
      </c>
      <c r="Z881" s="4">
        <f t="shared" si="333"/>
        <v>101.11000000000058</v>
      </c>
      <c r="AA881" s="4">
        <f t="shared" si="334"/>
        <v>53.010000000000218</v>
      </c>
      <c r="AC881" s="4">
        <f t="shared" si="335"/>
        <v>18.010000000000218</v>
      </c>
      <c r="AD881" s="4">
        <f t="shared" si="331"/>
        <v>486.07000000000335</v>
      </c>
      <c r="AG881" s="4">
        <f t="shared" si="332"/>
        <v>0.1000000000003638</v>
      </c>
      <c r="AH881" s="4">
        <f t="shared" si="312"/>
        <v>90.329999999999927</v>
      </c>
      <c r="AI881" s="4">
        <f t="shared" si="313"/>
        <v>41.349999999999454</v>
      </c>
      <c r="AK881" s="4">
        <f t="shared" si="314"/>
        <v>53.010000000000218</v>
      </c>
      <c r="AL881" s="4">
        <f t="shared" si="315"/>
        <v>-41.349999999999454</v>
      </c>
    </row>
    <row r="882" spans="1:38">
      <c r="A882" s="2">
        <f>Pairs!P882</f>
        <v>41436</v>
      </c>
      <c r="B882" s="5">
        <f>Pairs!Q882</f>
        <v>8256.19</v>
      </c>
      <c r="C882" s="5">
        <f>Pairs!R882</f>
        <v>8260.86</v>
      </c>
      <c r="D882" s="5">
        <f>Pairs!S882</f>
        <v>8141.02</v>
      </c>
      <c r="E882" s="5">
        <f>Pairs!T882</f>
        <v>8222.4599999999991</v>
      </c>
      <c r="F882" s="4">
        <f t="shared" si="316"/>
        <v>119.84000000000015</v>
      </c>
      <c r="G882" s="4">
        <f t="shared" si="330"/>
        <v>126.51416666666667</v>
      </c>
      <c r="H882" s="9">
        <f t="shared" si="317"/>
        <v>-85.230000000001382</v>
      </c>
      <c r="I882" s="4">
        <f t="shared" si="323"/>
        <v>-14.7</v>
      </c>
      <c r="K882" s="16">
        <f t="shared" si="321"/>
        <v>0.59196667943316095</v>
      </c>
      <c r="L882" s="4">
        <f t="shared" si="322"/>
        <v>208.88000000000011</v>
      </c>
      <c r="M882" s="6">
        <f t="shared" si="326"/>
        <v>0.59196667943316095</v>
      </c>
      <c r="N882" s="4">
        <f t="shared" si="327"/>
        <v>208.88000000000011</v>
      </c>
      <c r="O882" s="6">
        <f t="shared" si="328"/>
        <v>0.41026576860545672</v>
      </c>
      <c r="P882" s="4">
        <f t="shared" si="329"/>
        <v>301.39000000000033</v>
      </c>
      <c r="Q882" s="13"/>
      <c r="R882" s="13"/>
      <c r="S882" s="4">
        <f t="shared" si="320"/>
        <v>-46.829999999999927</v>
      </c>
      <c r="T882" s="6">
        <f t="shared" si="324"/>
        <v>0.77580428954423641</v>
      </c>
      <c r="U882" s="4">
        <f t="shared" si="318"/>
        <v>166.67000000000007</v>
      </c>
      <c r="V882" s="6">
        <f t="shared" si="325"/>
        <v>0.20207774798927622</v>
      </c>
      <c r="X882" s="4">
        <f t="shared" si="319"/>
        <v>-46.829999999999927</v>
      </c>
      <c r="Z882" s="4">
        <f t="shared" si="333"/>
        <v>166.67000000000007</v>
      </c>
      <c r="AA882" s="4">
        <f t="shared" si="334"/>
        <v>85.230000000001382</v>
      </c>
      <c r="AC882" s="4">
        <f t="shared" si="335"/>
        <v>50.230000000001382</v>
      </c>
      <c r="AD882" s="4">
        <f t="shared" si="331"/>
        <v>473.7300000000032</v>
      </c>
      <c r="AG882" s="4">
        <f t="shared" si="332"/>
        <v>4.6700000000000728</v>
      </c>
      <c r="AH882" s="4">
        <f t="shared" si="312"/>
        <v>90.329999999999927</v>
      </c>
      <c r="AI882" s="4">
        <f t="shared" si="313"/>
        <v>41.349999999999454</v>
      </c>
      <c r="AK882" s="4">
        <f t="shared" si="314"/>
        <v>-41.349999999999454</v>
      </c>
      <c r="AL882" s="4">
        <f t="shared" si="315"/>
        <v>85.230000000001382</v>
      </c>
    </row>
    <row r="883" spans="1:38">
      <c r="A883" s="2">
        <f>Pairs!P883</f>
        <v>41437</v>
      </c>
      <c r="B883" s="5">
        <f>Pairs!Q883</f>
        <v>8204.91</v>
      </c>
      <c r="C883" s="5">
        <f>Pairs!R883</f>
        <v>8246.08</v>
      </c>
      <c r="D883" s="5">
        <f>Pairs!S883</f>
        <v>8122.72</v>
      </c>
      <c r="E883" s="5">
        <f>Pairs!T883</f>
        <v>8143.27</v>
      </c>
      <c r="F883" s="4">
        <f t="shared" si="316"/>
        <v>123.35999999999967</v>
      </c>
      <c r="G883" s="4">
        <f t="shared" si="330"/>
        <v>132.74916666666658</v>
      </c>
      <c r="H883" s="9">
        <f t="shared" si="317"/>
        <v>-79.18999999999869</v>
      </c>
      <c r="I883" s="4">
        <f t="shared" si="323"/>
        <v>-10.581999999999971</v>
      </c>
      <c r="K883" s="16">
        <f t="shared" si="321"/>
        <v>0.21284948295672163</v>
      </c>
      <c r="L883" s="4">
        <f t="shared" si="322"/>
        <v>208.88000000000011</v>
      </c>
      <c r="M883" s="6">
        <f t="shared" si="326"/>
        <v>0.21284948295672163</v>
      </c>
      <c r="N883" s="4">
        <f t="shared" si="327"/>
        <v>208.88000000000011</v>
      </c>
      <c r="O883" s="6">
        <f t="shared" si="328"/>
        <v>0.17781866176058905</v>
      </c>
      <c r="P883" s="4">
        <f t="shared" si="329"/>
        <v>250.02999999999975</v>
      </c>
      <c r="Q883" s="13"/>
      <c r="R883" s="13"/>
      <c r="S883" s="4">
        <f t="shared" si="320"/>
        <v>23.6200000000008</v>
      </c>
      <c r="T883" s="6">
        <f t="shared" si="324"/>
        <v>0.70504595940252512</v>
      </c>
      <c r="U883" s="4">
        <f t="shared" si="318"/>
        <v>99.739999999998872</v>
      </c>
      <c r="V883" s="6">
        <f t="shared" si="325"/>
        <v>0.11446763692071928</v>
      </c>
      <c r="X883" s="4">
        <f t="shared" si="319"/>
        <v>23.6200000000008</v>
      </c>
      <c r="Z883" s="4">
        <f t="shared" si="333"/>
        <v>99.739999999998872</v>
      </c>
      <c r="AA883" s="4">
        <f t="shared" si="334"/>
        <v>79.18999999999869</v>
      </c>
      <c r="AC883" s="4">
        <f t="shared" si="335"/>
        <v>44.18999999999869</v>
      </c>
      <c r="AD883" s="4">
        <f t="shared" si="331"/>
        <v>408.63000000000102</v>
      </c>
      <c r="AG883" s="4">
        <f t="shared" si="332"/>
        <v>41.170000000000073</v>
      </c>
      <c r="AH883" s="4">
        <f t="shared" si="312"/>
        <v>90.329999999999927</v>
      </c>
      <c r="AI883" s="4">
        <f t="shared" si="313"/>
        <v>41.349999999999454</v>
      </c>
      <c r="AK883" s="4">
        <f t="shared" si="314"/>
        <v>-41.349999999999454</v>
      </c>
      <c r="AL883" s="4">
        <f t="shared" si="315"/>
        <v>79.18999999999869</v>
      </c>
    </row>
    <row r="884" spans="1:38">
      <c r="A884" s="2">
        <f>Pairs!P884</f>
        <v>41438</v>
      </c>
      <c r="B884" s="5">
        <f>Pairs!Q884</f>
        <v>8023.37</v>
      </c>
      <c r="C884" s="5">
        <f>Pairs!R884</f>
        <v>8110.38</v>
      </c>
      <c r="D884" s="5">
        <f>Pairs!S884</f>
        <v>7968.13</v>
      </c>
      <c r="E884" s="5">
        <f>Pairs!T884</f>
        <v>8095.39</v>
      </c>
      <c r="F884" s="4">
        <f t="shared" si="316"/>
        <v>142.25</v>
      </c>
      <c r="G884" s="4">
        <f t="shared" si="330"/>
        <v>136.10166666666655</v>
      </c>
      <c r="H884" s="9">
        <f t="shared" si="317"/>
        <v>-47.880000000000109</v>
      </c>
      <c r="I884" s="4">
        <f t="shared" si="323"/>
        <v>-0.6840000000000146</v>
      </c>
      <c r="K884" s="16">
        <f t="shared" si="321"/>
        <v>0</v>
      </c>
      <c r="L884" s="4">
        <f t="shared" si="322"/>
        <v>212.30000000000018</v>
      </c>
      <c r="M884" s="6">
        <f t="shared" si="326"/>
        <v>0</v>
      </c>
      <c r="N884" s="4">
        <f t="shared" si="327"/>
        <v>212.30000000000018</v>
      </c>
      <c r="O884" s="6">
        <f t="shared" si="328"/>
        <v>0</v>
      </c>
      <c r="P884" s="4">
        <f t="shared" si="329"/>
        <v>212.30000000000018</v>
      </c>
      <c r="Q884" s="13"/>
      <c r="R884" s="13"/>
      <c r="S884" s="4">
        <f t="shared" si="320"/>
        <v>-32.890000000000327</v>
      </c>
      <c r="T884" s="6">
        <f t="shared" si="324"/>
        <v>5.5390654921484601E-2</v>
      </c>
      <c r="U884" s="4">
        <f t="shared" si="318"/>
        <v>175.14000000000033</v>
      </c>
      <c r="V884" s="6">
        <f t="shared" si="325"/>
        <v>-0.62562236690923123</v>
      </c>
      <c r="X884" s="4">
        <f t="shared" si="319"/>
        <v>-32.890000000000327</v>
      </c>
      <c r="Z884" s="4">
        <f t="shared" si="333"/>
        <v>175.14000000000033</v>
      </c>
      <c r="AA884" s="4">
        <f t="shared" si="334"/>
        <v>47.880000000000109</v>
      </c>
      <c r="AC884" s="4">
        <f t="shared" si="335"/>
        <v>12.880000000000109</v>
      </c>
      <c r="AD884" s="4">
        <f t="shared" si="331"/>
        <v>392.89000000000033</v>
      </c>
      <c r="AG884" s="4">
        <f t="shared" si="332"/>
        <v>55.239999999999782</v>
      </c>
      <c r="AH884" s="4">
        <f t="shared" si="312"/>
        <v>90.329999999999927</v>
      </c>
      <c r="AI884" s="4">
        <f t="shared" si="313"/>
        <v>46.270000000000437</v>
      </c>
      <c r="AK884" s="4">
        <f t="shared" si="314"/>
        <v>-46.270000000000437</v>
      </c>
      <c r="AL884" s="4">
        <f t="shared" si="315"/>
        <v>47.880000000000109</v>
      </c>
    </row>
    <row r="885" spans="1:38">
      <c r="A885" s="2">
        <f>Pairs!P885</f>
        <v>41439</v>
      </c>
      <c r="B885" s="5">
        <f>Pairs!Q885</f>
        <v>8157.88</v>
      </c>
      <c r="C885" s="5">
        <f>Pairs!R885</f>
        <v>8188</v>
      </c>
      <c r="D885" s="5">
        <f>Pairs!S885</f>
        <v>8111.38</v>
      </c>
      <c r="E885" s="5">
        <f>Pairs!T885</f>
        <v>8127.96</v>
      </c>
      <c r="F885" s="4">
        <f t="shared" si="316"/>
        <v>76.619999999999891</v>
      </c>
      <c r="G885" s="4">
        <f t="shared" si="330"/>
        <v>131.75666666666666</v>
      </c>
      <c r="H885" s="9">
        <f t="shared" si="317"/>
        <v>32.569999999999709</v>
      </c>
      <c r="I885" s="4">
        <f t="shared" si="323"/>
        <v>-25.344000000000051</v>
      </c>
      <c r="K885" s="16">
        <f t="shared" si="321"/>
        <v>0.15341497880357835</v>
      </c>
      <c r="L885" s="4">
        <f t="shared" si="322"/>
        <v>212.30000000000018</v>
      </c>
      <c r="M885" s="6">
        <f t="shared" si="326"/>
        <v>0.15341497880357835</v>
      </c>
      <c r="N885" s="4">
        <f t="shared" si="327"/>
        <v>212.30000000000018</v>
      </c>
      <c r="O885" s="6">
        <f t="shared" si="328"/>
        <v>0.15341497880357835</v>
      </c>
      <c r="P885" s="4">
        <f t="shared" si="329"/>
        <v>212.30000000000018</v>
      </c>
      <c r="Q885" s="13"/>
      <c r="R885" s="13"/>
      <c r="S885" s="4">
        <f t="shared" si="320"/>
        <v>92.609999999999673</v>
      </c>
      <c r="T885" s="6">
        <f t="shared" si="324"/>
        <v>0.43622232689590013</v>
      </c>
      <c r="U885" s="4">
        <f t="shared" si="318"/>
        <v>-15.989999999999782</v>
      </c>
      <c r="V885" s="6">
        <f t="shared" si="325"/>
        <v>7.531794630240117E-2</v>
      </c>
      <c r="X885" s="4">
        <f t="shared" si="319"/>
        <v>-15.989999999999782</v>
      </c>
      <c r="Z885" s="4">
        <f t="shared" si="333"/>
        <v>92.609999999999673</v>
      </c>
      <c r="AA885" s="4">
        <f t="shared" si="334"/>
        <v>32.569999999999709</v>
      </c>
      <c r="AC885" s="4">
        <f t="shared" si="335"/>
        <v>-2.430000000000291</v>
      </c>
      <c r="AD885" s="4">
        <f t="shared" si="331"/>
        <v>374.09999999999945</v>
      </c>
      <c r="AG885" s="4">
        <f t="shared" si="332"/>
        <v>30.119999999999891</v>
      </c>
      <c r="AH885" s="4">
        <f t="shared" si="312"/>
        <v>90.329999999999927</v>
      </c>
      <c r="AI885" s="4">
        <f t="shared" si="313"/>
        <v>46.270000000000437</v>
      </c>
      <c r="AK885" s="4">
        <f t="shared" si="314"/>
        <v>32.569999999999709</v>
      </c>
      <c r="AL885" s="4">
        <f t="shared" si="315"/>
        <v>-46.270000000000437</v>
      </c>
    </row>
    <row r="886" spans="1:38">
      <c r="A886" s="2">
        <f>Pairs!P886</f>
        <v>41442</v>
      </c>
      <c r="B886" s="5">
        <f>Pairs!Q886</f>
        <v>8170.75</v>
      </c>
      <c r="C886" s="5">
        <f>Pairs!R886</f>
        <v>8265.49</v>
      </c>
      <c r="D886" s="5">
        <f>Pairs!S886</f>
        <v>8167.67</v>
      </c>
      <c r="E886" s="5">
        <f>Pairs!T886</f>
        <v>8215.73</v>
      </c>
      <c r="F886" s="4">
        <f t="shared" si="316"/>
        <v>97.819999999999709</v>
      </c>
      <c r="G886" s="4">
        <f t="shared" si="330"/>
        <v>129.70833333333317</v>
      </c>
      <c r="H886" s="9">
        <f t="shared" si="317"/>
        <v>87.769999999999527</v>
      </c>
      <c r="I886" s="4">
        <f t="shared" si="323"/>
        <v>-18.392000000000188</v>
      </c>
      <c r="K886" s="16">
        <f t="shared" si="321"/>
        <v>0.94703706618399597</v>
      </c>
      <c r="L886" s="4">
        <f t="shared" si="322"/>
        <v>127.0699999999988</v>
      </c>
      <c r="M886" s="6">
        <f t="shared" si="326"/>
        <v>0.56683937823833785</v>
      </c>
      <c r="N886" s="4">
        <f t="shared" si="327"/>
        <v>212.30000000000018</v>
      </c>
      <c r="O886" s="6">
        <f t="shared" si="328"/>
        <v>0.56683937823833785</v>
      </c>
      <c r="P886" s="4">
        <f t="shared" si="329"/>
        <v>212.30000000000018</v>
      </c>
      <c r="Q886" s="13"/>
      <c r="R886" s="13"/>
      <c r="S886" s="4">
        <f t="shared" si="320"/>
        <v>137.52999999999975</v>
      </c>
      <c r="T886" s="6">
        <f t="shared" si="324"/>
        <v>0.80122468205369435</v>
      </c>
      <c r="U886" s="4">
        <f t="shared" si="318"/>
        <v>-39.710000000000036</v>
      </c>
      <c r="V886" s="6">
        <f t="shared" si="325"/>
        <v>0.3404616109279307</v>
      </c>
      <c r="X886" s="4">
        <f t="shared" si="319"/>
        <v>-39.710000000000036</v>
      </c>
      <c r="Z886" s="4">
        <f t="shared" si="333"/>
        <v>137.52999999999975</v>
      </c>
      <c r="AA886" s="4">
        <f t="shared" si="334"/>
        <v>87.769999999999527</v>
      </c>
      <c r="AC886" s="4">
        <f t="shared" si="335"/>
        <v>52.769999999999527</v>
      </c>
      <c r="AD886" s="4">
        <f t="shared" si="331"/>
        <v>398.82999999999811</v>
      </c>
      <c r="AG886" s="4">
        <f t="shared" si="332"/>
        <v>3.0799999999999272</v>
      </c>
      <c r="AH886" s="4">
        <f t="shared" si="312"/>
        <v>90.329999999999927</v>
      </c>
      <c r="AI886" s="4">
        <f t="shared" si="313"/>
        <v>46.270000000000437</v>
      </c>
      <c r="AK886" s="4">
        <f t="shared" si="314"/>
        <v>87.769999999999527</v>
      </c>
      <c r="AL886" s="4">
        <f t="shared" si="315"/>
        <v>-46.270000000000437</v>
      </c>
    </row>
    <row r="887" spans="1:38">
      <c r="A887" s="2">
        <f>Pairs!P887</f>
        <v>41443</v>
      </c>
      <c r="B887" s="5">
        <f>Pairs!Q887</f>
        <v>8196.44</v>
      </c>
      <c r="C887" s="5">
        <f>Pairs!R887</f>
        <v>8241.6</v>
      </c>
      <c r="D887" s="5">
        <f>Pairs!S887</f>
        <v>8176.19</v>
      </c>
      <c r="E887" s="5">
        <f>Pairs!T887</f>
        <v>8229.51</v>
      </c>
      <c r="F887" s="4">
        <f t="shared" si="316"/>
        <v>65.410000000000764</v>
      </c>
      <c r="G887" s="4">
        <f t="shared" si="330"/>
        <v>126.44250000000004</v>
      </c>
      <c r="H887" s="9">
        <f t="shared" si="317"/>
        <v>13.780000000000655</v>
      </c>
      <c r="I887" s="4">
        <f t="shared" si="323"/>
        <v>1.4100000000002182</v>
      </c>
      <c r="K887" s="16">
        <f t="shared" si="321"/>
        <v>1</v>
      </c>
      <c r="L887" s="4">
        <f t="shared" si="322"/>
        <v>134.11999999999989</v>
      </c>
      <c r="M887" s="6">
        <f t="shared" si="326"/>
        <v>0.63174752708431359</v>
      </c>
      <c r="N887" s="4">
        <f t="shared" si="327"/>
        <v>212.30000000000018</v>
      </c>
      <c r="O887" s="6">
        <f t="shared" si="328"/>
        <v>0.63174752708431359</v>
      </c>
      <c r="P887" s="4">
        <f t="shared" si="329"/>
        <v>212.30000000000018</v>
      </c>
      <c r="Q887" s="13"/>
      <c r="R887" s="13"/>
      <c r="S887" s="4">
        <f t="shared" si="320"/>
        <v>25.8700000000008</v>
      </c>
      <c r="T887" s="6">
        <f t="shared" si="324"/>
        <v>1.1506256394113592</v>
      </c>
      <c r="U887" s="4">
        <f t="shared" si="318"/>
        <v>39.539999999999964</v>
      </c>
      <c r="V887" s="6">
        <f t="shared" si="325"/>
        <v>0.63586999291728996</v>
      </c>
      <c r="X887" s="4">
        <f t="shared" si="319"/>
        <v>25.8700000000008</v>
      </c>
      <c r="Z887" s="4">
        <f t="shared" si="333"/>
        <v>39.539999999999964</v>
      </c>
      <c r="AA887" s="4">
        <f t="shared" si="334"/>
        <v>13.780000000000655</v>
      </c>
      <c r="AC887" s="4">
        <f t="shared" si="335"/>
        <v>-21.219999999999345</v>
      </c>
      <c r="AD887" s="4">
        <f t="shared" si="331"/>
        <v>402.44999999999891</v>
      </c>
      <c r="AG887" s="4">
        <f t="shared" si="332"/>
        <v>20.250000000000909</v>
      </c>
      <c r="AH887" s="4">
        <f t="shared" si="312"/>
        <v>90.329999999999927</v>
      </c>
      <c r="AI887" s="4">
        <f t="shared" si="313"/>
        <v>46.270000000000437</v>
      </c>
      <c r="AK887" s="4">
        <f t="shared" si="314"/>
        <v>13.780000000000655</v>
      </c>
      <c r="AL887" s="4">
        <f t="shared" si="315"/>
        <v>-13.780000000000655</v>
      </c>
    </row>
    <row r="888" spans="1:38">
      <c r="A888" s="2">
        <f>Pairs!P888</f>
        <v>41444</v>
      </c>
      <c r="B888" s="5">
        <f>Pairs!Q888</f>
        <v>8254.57</v>
      </c>
      <c r="C888" s="5">
        <f>Pairs!R888</f>
        <v>8285.9</v>
      </c>
      <c r="D888" s="5">
        <f>Pairs!S888</f>
        <v>8160.5</v>
      </c>
      <c r="E888" s="5">
        <f>Pairs!T888</f>
        <v>8197.08</v>
      </c>
      <c r="F888" s="4">
        <f t="shared" si="316"/>
        <v>125.39999999999964</v>
      </c>
      <c r="G888" s="4">
        <f t="shared" si="330"/>
        <v>121.8275000000001</v>
      </c>
      <c r="H888" s="9">
        <f t="shared" si="317"/>
        <v>-32.430000000000291</v>
      </c>
      <c r="I888" s="4">
        <f t="shared" si="323"/>
        <v>10.761999999999897</v>
      </c>
      <c r="K888" s="16">
        <f t="shared" si="321"/>
        <v>0.75820161049805912</v>
      </c>
      <c r="L888" s="4">
        <f t="shared" si="322"/>
        <v>134.11999999999989</v>
      </c>
      <c r="M888" s="6">
        <f t="shared" si="326"/>
        <v>0.75820161049805912</v>
      </c>
      <c r="N888" s="4">
        <f t="shared" si="327"/>
        <v>134.11999999999989</v>
      </c>
      <c r="O888" s="6">
        <f t="shared" si="328"/>
        <v>0.47899199246349278</v>
      </c>
      <c r="P888" s="4">
        <f t="shared" si="329"/>
        <v>212.30000000000018</v>
      </c>
      <c r="Q888" s="13"/>
      <c r="R888" s="13"/>
      <c r="S888" s="4">
        <f t="shared" si="320"/>
        <v>56.389999999999418</v>
      </c>
      <c r="T888" s="6">
        <f t="shared" si="324"/>
        <v>1.4204443781688001</v>
      </c>
      <c r="U888" s="4">
        <f t="shared" si="318"/>
        <v>69.010000000000218</v>
      </c>
      <c r="V888" s="6">
        <f t="shared" si="325"/>
        <v>0.48546078138979815</v>
      </c>
      <c r="X888" s="4">
        <f t="shared" si="319"/>
        <v>56.389999999999418</v>
      </c>
      <c r="Z888" s="4">
        <f t="shared" si="333"/>
        <v>69.010000000000218</v>
      </c>
      <c r="AA888" s="4">
        <f t="shared" si="334"/>
        <v>32.430000000000291</v>
      </c>
      <c r="AC888" s="4">
        <f t="shared" si="335"/>
        <v>-2.569999999999709</v>
      </c>
      <c r="AD888" s="4">
        <f t="shared" si="331"/>
        <v>335.10000000000036</v>
      </c>
      <c r="AG888" s="4">
        <f t="shared" si="332"/>
        <v>31.329999999999927</v>
      </c>
      <c r="AH888" s="4">
        <f t="shared" si="312"/>
        <v>90.329999999999927</v>
      </c>
      <c r="AI888" s="4">
        <f t="shared" si="313"/>
        <v>46.270000000000437</v>
      </c>
      <c r="AK888" s="4">
        <f t="shared" si="314"/>
        <v>-46.270000000000437</v>
      </c>
      <c r="AL888" s="4">
        <f t="shared" si="315"/>
        <v>-46.270000000000437</v>
      </c>
    </row>
    <row r="889" spans="1:38">
      <c r="A889" s="2">
        <f>Pairs!P889</f>
        <v>41445</v>
      </c>
      <c r="B889" s="5">
        <f>Pairs!Q889</f>
        <v>8085.67</v>
      </c>
      <c r="C889" s="5">
        <f>Pairs!R889</f>
        <v>8085.67</v>
      </c>
      <c r="D889" s="5">
        <f>Pairs!S889</f>
        <v>7911.96</v>
      </c>
      <c r="E889" s="5">
        <f>Pairs!T889</f>
        <v>7928.48</v>
      </c>
      <c r="F889" s="4">
        <f t="shared" si="316"/>
        <v>173.71000000000004</v>
      </c>
      <c r="G889" s="4">
        <f t="shared" si="330"/>
        <v>127.1850000000001</v>
      </c>
      <c r="H889" s="9">
        <f t="shared" si="317"/>
        <v>-268.60000000000036</v>
      </c>
      <c r="I889" s="4">
        <f t="shared" si="323"/>
        <v>-33.382000000000154</v>
      </c>
      <c r="K889" s="16">
        <f t="shared" si="321"/>
        <v>0</v>
      </c>
      <c r="L889" s="4">
        <f t="shared" si="322"/>
        <v>301.03000000000065</v>
      </c>
      <c r="M889" s="6">
        <f t="shared" si="326"/>
        <v>0</v>
      </c>
      <c r="N889" s="4">
        <f t="shared" si="327"/>
        <v>301.03000000000065</v>
      </c>
      <c r="O889" s="6">
        <f t="shared" si="328"/>
        <v>0</v>
      </c>
      <c r="P889" s="4">
        <f t="shared" si="329"/>
        <v>379.21000000000095</v>
      </c>
      <c r="Q889" s="13"/>
      <c r="R889" s="13"/>
      <c r="S889" s="4">
        <f t="shared" si="320"/>
        <v>-111.40999999999985</v>
      </c>
      <c r="T889" s="6">
        <f t="shared" si="324"/>
        <v>-7.2472412764690297E-2</v>
      </c>
      <c r="U889" s="4">
        <f t="shared" si="318"/>
        <v>285.11999999999989</v>
      </c>
      <c r="V889" s="6">
        <f t="shared" si="325"/>
        <v>-1.3676558305994664</v>
      </c>
      <c r="X889" s="4">
        <f t="shared" si="319"/>
        <v>-111.40999999999985</v>
      </c>
      <c r="Z889" s="4">
        <f t="shared" si="333"/>
        <v>285.11999999999989</v>
      </c>
      <c r="AA889" s="4">
        <f t="shared" si="334"/>
        <v>268.60000000000036</v>
      </c>
      <c r="AC889" s="4">
        <f t="shared" si="335"/>
        <v>200</v>
      </c>
      <c r="AD889" s="4">
        <f t="shared" si="331"/>
        <v>472.73000000000047</v>
      </c>
      <c r="AG889" s="4">
        <f t="shared" si="332"/>
        <v>0</v>
      </c>
      <c r="AH889" s="4">
        <f t="shared" si="312"/>
        <v>90.329999999999927</v>
      </c>
      <c r="AI889" s="4">
        <f t="shared" si="313"/>
        <v>46.270000000000437</v>
      </c>
      <c r="AK889" s="4">
        <f t="shared" si="314"/>
        <v>-46.270000000000437</v>
      </c>
      <c r="AL889" s="4">
        <f t="shared" si="315"/>
        <v>268.60000000000036</v>
      </c>
    </row>
    <row r="890" spans="1:38">
      <c r="A890" s="2">
        <f>Pairs!P890</f>
        <v>41446</v>
      </c>
      <c r="B890" s="5">
        <f>Pairs!Q890</f>
        <v>7946.32</v>
      </c>
      <c r="C890" s="5">
        <f>Pairs!R890</f>
        <v>7987.04</v>
      </c>
      <c r="D890" s="5">
        <f>Pairs!S890</f>
        <v>7789.24</v>
      </c>
      <c r="E890" s="5">
        <f>Pairs!T890</f>
        <v>7789.24</v>
      </c>
      <c r="F890" s="4">
        <f t="shared" si="316"/>
        <v>197.80000000000018</v>
      </c>
      <c r="G890" s="4">
        <f t="shared" si="330"/>
        <v>134.40166666666673</v>
      </c>
      <c r="H890" s="9">
        <f t="shared" si="317"/>
        <v>-139.23999999999978</v>
      </c>
      <c r="I890" s="4">
        <f t="shared" si="323"/>
        <v>-67.744000000000057</v>
      </c>
      <c r="K890" s="16">
        <f t="shared" si="321"/>
        <v>0</v>
      </c>
      <c r="L890" s="4">
        <f t="shared" si="322"/>
        <v>440.27000000000044</v>
      </c>
      <c r="M890" s="6">
        <f t="shared" si="326"/>
        <v>0</v>
      </c>
      <c r="N890" s="4">
        <f t="shared" si="327"/>
        <v>440.27000000000044</v>
      </c>
      <c r="O890" s="6">
        <f t="shared" si="328"/>
        <v>0</v>
      </c>
      <c r="P890" s="4">
        <f t="shared" si="329"/>
        <v>440.27000000000044</v>
      </c>
      <c r="Q890" s="13"/>
      <c r="R890" s="13"/>
      <c r="S890" s="4">
        <f t="shared" si="320"/>
        <v>58.5600000000004</v>
      </c>
      <c r="T890" s="6">
        <f t="shared" si="324"/>
        <v>0.19453210643457552</v>
      </c>
      <c r="U890" s="4">
        <f t="shared" si="318"/>
        <v>139.23999999999978</v>
      </c>
      <c r="V890" s="6">
        <f t="shared" si="325"/>
        <v>-0.46254526126963919</v>
      </c>
      <c r="X890" s="4">
        <f t="shared" si="319"/>
        <v>58.5600000000004</v>
      </c>
      <c r="Z890" s="4">
        <f t="shared" si="333"/>
        <v>139.23999999999978</v>
      </c>
      <c r="AA890" s="4">
        <f t="shared" si="334"/>
        <v>139.23999999999978</v>
      </c>
      <c r="AC890" s="4">
        <f t="shared" si="335"/>
        <v>104.23999999999978</v>
      </c>
      <c r="AD890" s="4">
        <f t="shared" si="331"/>
        <v>456.10000000000036</v>
      </c>
      <c r="AG890" s="4">
        <f t="shared" si="332"/>
        <v>40.720000000000255</v>
      </c>
      <c r="AH890" s="4">
        <f t="shared" ref="AH890:AH953" si="336">MAX(AG850:AG890)</f>
        <v>90.329999999999927</v>
      </c>
      <c r="AI890" s="4">
        <f t="shared" ref="AI890:AI953" si="337">PERCENTILE(AG850:AG890,0.9)</f>
        <v>46.270000000000437</v>
      </c>
      <c r="AK890" s="4">
        <f t="shared" ref="AK890:AK953" si="338">IF(D890-E889&lt;-AI890,-AI890,E890-E889)</f>
        <v>-46.270000000000437</v>
      </c>
      <c r="AL890" s="4">
        <f t="shared" ref="AL890:AL953" si="339">IF(E889-C890&lt;-AI890,-AI890,E889-E890)</f>
        <v>-46.270000000000437</v>
      </c>
    </row>
    <row r="891" spans="1:38">
      <c r="A891" s="2">
        <f>Pairs!P891</f>
        <v>41449</v>
      </c>
      <c r="B891" s="5">
        <f>Pairs!Q891</f>
        <v>7776.88</v>
      </c>
      <c r="C891" s="5">
        <f>Pairs!R891</f>
        <v>7823.84</v>
      </c>
      <c r="D891" s="5">
        <f>Pairs!S891</f>
        <v>7655.83</v>
      </c>
      <c r="E891" s="5">
        <f>Pairs!T891</f>
        <v>7692.45</v>
      </c>
      <c r="F891" s="4">
        <f t="shared" si="316"/>
        <v>168.01000000000022</v>
      </c>
      <c r="G891" s="4">
        <f t="shared" si="330"/>
        <v>137.04583333333343</v>
      </c>
      <c r="H891" s="9">
        <f t="shared" si="317"/>
        <v>-96.789999999999964</v>
      </c>
      <c r="I891" s="4">
        <f t="shared" si="323"/>
        <v>-104.65599999999995</v>
      </c>
      <c r="K891" s="16">
        <f t="shared" si="321"/>
        <v>0</v>
      </c>
      <c r="L891" s="4">
        <f t="shared" si="322"/>
        <v>537.0600000000004</v>
      </c>
      <c r="M891" s="6">
        <f t="shared" si="326"/>
        <v>0</v>
      </c>
      <c r="N891" s="4">
        <f t="shared" si="327"/>
        <v>537.0600000000004</v>
      </c>
      <c r="O891" s="6">
        <f t="shared" si="328"/>
        <v>0</v>
      </c>
      <c r="P891" s="4">
        <f t="shared" si="329"/>
        <v>537.0600000000004</v>
      </c>
      <c r="Q891" s="13"/>
      <c r="R891" s="13"/>
      <c r="S891" s="4">
        <f t="shared" si="320"/>
        <v>34.600000000000364</v>
      </c>
      <c r="T891" s="6">
        <f t="shared" si="324"/>
        <v>7.8588139096464282E-2</v>
      </c>
      <c r="U891" s="4">
        <f t="shared" si="318"/>
        <v>133.40999999999985</v>
      </c>
      <c r="V891" s="6">
        <f t="shared" si="325"/>
        <v>-0.30301860222136351</v>
      </c>
      <c r="X891" s="4">
        <f t="shared" si="319"/>
        <v>34.600000000000364</v>
      </c>
      <c r="Z891" s="4">
        <f t="shared" si="333"/>
        <v>133.40999999999985</v>
      </c>
      <c r="AA891" s="4">
        <f t="shared" si="334"/>
        <v>96.789999999999964</v>
      </c>
      <c r="AC891" s="4">
        <f t="shared" si="335"/>
        <v>61.789999999999964</v>
      </c>
      <c r="AD891" s="4">
        <f t="shared" si="331"/>
        <v>499.88000000000011</v>
      </c>
      <c r="AG891" s="4">
        <f t="shared" si="332"/>
        <v>46.960000000000036</v>
      </c>
      <c r="AH891" s="4">
        <f t="shared" si="336"/>
        <v>90.329999999999927</v>
      </c>
      <c r="AI891" s="4">
        <f t="shared" si="337"/>
        <v>46.960000000000036</v>
      </c>
      <c r="AK891" s="4">
        <f t="shared" si="338"/>
        <v>-46.960000000000036</v>
      </c>
      <c r="AL891" s="4">
        <f t="shared" si="339"/>
        <v>96.789999999999964</v>
      </c>
    </row>
    <row r="892" spans="1:38">
      <c r="A892" s="2">
        <f>Pairs!P892</f>
        <v>41450</v>
      </c>
      <c r="B892" s="5">
        <f>Pairs!Q892</f>
        <v>7741.13</v>
      </c>
      <c r="C892" s="5">
        <f>Pairs!R892</f>
        <v>7842.48</v>
      </c>
      <c r="D892" s="5">
        <f>Pairs!S892</f>
        <v>7725.99</v>
      </c>
      <c r="E892" s="5">
        <f>Pairs!T892</f>
        <v>7811.3</v>
      </c>
      <c r="F892" s="4">
        <f t="shared" si="316"/>
        <v>116.48999999999978</v>
      </c>
      <c r="G892" s="4">
        <f t="shared" si="330"/>
        <v>126.38000000000004</v>
      </c>
      <c r="H892" s="9">
        <f t="shared" si="317"/>
        <v>118.85000000000036</v>
      </c>
      <c r="I892" s="4">
        <f t="shared" si="323"/>
        <v>-83.64200000000001</v>
      </c>
      <c r="K892" s="16">
        <f t="shared" si="321"/>
        <v>0.23551909319699649</v>
      </c>
      <c r="L892" s="4">
        <f t="shared" si="322"/>
        <v>504.63000000000011</v>
      </c>
      <c r="M892" s="6">
        <f t="shared" si="326"/>
        <v>0.221297434178677</v>
      </c>
      <c r="N892" s="4">
        <f t="shared" si="327"/>
        <v>537.0600000000004</v>
      </c>
      <c r="O892" s="6">
        <f t="shared" si="328"/>
        <v>0.221297434178677</v>
      </c>
      <c r="P892" s="4">
        <f t="shared" si="329"/>
        <v>537.0600000000004</v>
      </c>
      <c r="Q892" s="13"/>
      <c r="R892" s="13"/>
      <c r="S892" s="4">
        <f t="shared" si="320"/>
        <v>150.02999999999975</v>
      </c>
      <c r="T892" s="6">
        <f t="shared" si="324"/>
        <v>0.27935426209362013</v>
      </c>
      <c r="U892" s="4">
        <f t="shared" si="318"/>
        <v>-33.539999999999964</v>
      </c>
      <c r="V892" s="6">
        <f t="shared" si="325"/>
        <v>6.2451122779577588E-2</v>
      </c>
      <c r="X892" s="4">
        <f t="shared" si="319"/>
        <v>-33.539999999999964</v>
      </c>
      <c r="Z892" s="4">
        <f t="shared" si="333"/>
        <v>150.02999999999975</v>
      </c>
      <c r="AA892" s="4">
        <f t="shared" si="334"/>
        <v>118.85000000000036</v>
      </c>
      <c r="AC892" s="4">
        <f t="shared" si="335"/>
        <v>83.850000000000364</v>
      </c>
      <c r="AD892" s="4">
        <f t="shared" si="331"/>
        <v>533.49999999999909</v>
      </c>
      <c r="AG892" s="4">
        <f t="shared" si="332"/>
        <v>15.140000000000327</v>
      </c>
      <c r="AH892" s="4">
        <f t="shared" si="336"/>
        <v>90.329999999999927</v>
      </c>
      <c r="AI892" s="4">
        <f t="shared" si="337"/>
        <v>46.960000000000036</v>
      </c>
      <c r="AK892" s="4">
        <f t="shared" si="338"/>
        <v>118.85000000000036</v>
      </c>
      <c r="AL892" s="4">
        <f t="shared" si="339"/>
        <v>-46.960000000000036</v>
      </c>
    </row>
    <row r="893" spans="1:38">
      <c r="A893" s="2">
        <f>Pairs!P893</f>
        <v>41451</v>
      </c>
      <c r="B893" s="5">
        <f>Pairs!Q893</f>
        <v>7810.37</v>
      </c>
      <c r="C893" s="5">
        <f>Pairs!R893</f>
        <v>7960.45</v>
      </c>
      <c r="D893" s="5">
        <f>Pairs!S893</f>
        <v>7800.85</v>
      </c>
      <c r="E893" s="5">
        <f>Pairs!T893</f>
        <v>7940.99</v>
      </c>
      <c r="F893" s="4">
        <f t="shared" si="316"/>
        <v>159.59999999999945</v>
      </c>
      <c r="G893" s="4">
        <f t="shared" si="330"/>
        <v>130.52583333333328</v>
      </c>
      <c r="H893" s="9">
        <f t="shared" si="317"/>
        <v>129.6899999999996</v>
      </c>
      <c r="I893" s="4">
        <f t="shared" si="323"/>
        <v>-51.218000000000032</v>
      </c>
      <c r="K893" s="16">
        <f t="shared" si="321"/>
        <v>1</v>
      </c>
      <c r="L893" s="4">
        <f t="shared" si="322"/>
        <v>248.53999999999996</v>
      </c>
      <c r="M893" s="6">
        <f t="shared" si="326"/>
        <v>0.46277883290507538</v>
      </c>
      <c r="N893" s="4">
        <f t="shared" si="327"/>
        <v>537.0600000000004</v>
      </c>
      <c r="O893" s="6">
        <f t="shared" si="328"/>
        <v>0.46277883290507538</v>
      </c>
      <c r="P893" s="4">
        <f t="shared" si="329"/>
        <v>537.0600000000004</v>
      </c>
      <c r="Q893" s="13"/>
      <c r="R893" s="13"/>
      <c r="S893" s="4">
        <f t="shared" si="320"/>
        <v>149.14999999999964</v>
      </c>
      <c r="T893" s="6">
        <f t="shared" si="324"/>
        <v>0.53108217902225385</v>
      </c>
      <c r="U893" s="4">
        <f t="shared" si="318"/>
        <v>10.449999999999818</v>
      </c>
      <c r="V893" s="6">
        <f t="shared" si="325"/>
        <v>0.2148108515149724</v>
      </c>
      <c r="X893" s="4">
        <f t="shared" si="319"/>
        <v>10.449999999999818</v>
      </c>
      <c r="Z893" s="4">
        <f t="shared" si="333"/>
        <v>149.14999999999964</v>
      </c>
      <c r="AA893" s="4">
        <f t="shared" si="334"/>
        <v>129.6899999999996</v>
      </c>
      <c r="AC893" s="4">
        <f t="shared" si="335"/>
        <v>94.6899999999996</v>
      </c>
      <c r="AD893" s="4">
        <f t="shared" si="331"/>
        <v>584</v>
      </c>
      <c r="AG893" s="4">
        <f t="shared" si="332"/>
        <v>9.5199999999995271</v>
      </c>
      <c r="AH893" s="4">
        <f t="shared" si="336"/>
        <v>90.329999999999927</v>
      </c>
      <c r="AI893" s="4">
        <f t="shared" si="337"/>
        <v>46.960000000000036</v>
      </c>
      <c r="AK893" s="4">
        <f t="shared" si="338"/>
        <v>129.6899999999996</v>
      </c>
      <c r="AL893" s="4">
        <f t="shared" si="339"/>
        <v>-46.960000000000036</v>
      </c>
    </row>
    <row r="894" spans="1:38">
      <c r="A894" s="2">
        <f>Pairs!P894</f>
        <v>41452</v>
      </c>
      <c r="B894" s="5">
        <f>Pairs!Q894</f>
        <v>7945.92</v>
      </c>
      <c r="C894" s="5">
        <f>Pairs!R894</f>
        <v>8025.81</v>
      </c>
      <c r="D894" s="5">
        <f>Pairs!S894</f>
        <v>7919.59</v>
      </c>
      <c r="E894" s="5">
        <f>Pairs!T894</f>
        <v>7990.75</v>
      </c>
      <c r="F894" s="4">
        <f t="shared" si="316"/>
        <v>106.22000000000025</v>
      </c>
      <c r="G894" s="4">
        <f t="shared" si="330"/>
        <v>129.39083333333329</v>
      </c>
      <c r="H894" s="9">
        <f t="shared" si="317"/>
        <v>49.760000000000218</v>
      </c>
      <c r="I894" s="4">
        <f t="shared" si="323"/>
        <v>12.454000000000088</v>
      </c>
      <c r="K894" s="16">
        <f t="shared" si="321"/>
        <v>1</v>
      </c>
      <c r="L894" s="4">
        <f t="shared" si="322"/>
        <v>298.30000000000018</v>
      </c>
      <c r="M894" s="6">
        <f t="shared" si="326"/>
        <v>0.59112617165051651</v>
      </c>
      <c r="N894" s="4">
        <f t="shared" si="327"/>
        <v>504.63000000000011</v>
      </c>
      <c r="O894" s="6">
        <f t="shared" si="328"/>
        <v>0.55543142293226078</v>
      </c>
      <c r="P894" s="4">
        <f t="shared" si="329"/>
        <v>537.0600000000004</v>
      </c>
      <c r="Q894" s="13"/>
      <c r="R894" s="13"/>
      <c r="S894" s="4">
        <f t="shared" si="320"/>
        <v>84.820000000000618</v>
      </c>
      <c r="T894" s="6">
        <f t="shared" si="324"/>
        <v>1.3412730345216086</v>
      </c>
      <c r="U894" s="4">
        <f t="shared" si="318"/>
        <v>21.399999999999636</v>
      </c>
      <c r="V894" s="6">
        <f t="shared" si="325"/>
        <v>0.9138971594109615</v>
      </c>
      <c r="X894" s="4">
        <f t="shared" si="319"/>
        <v>21.399999999999636</v>
      </c>
      <c r="Z894" s="4">
        <f t="shared" si="333"/>
        <v>84.820000000000618</v>
      </c>
      <c r="AA894" s="4">
        <f t="shared" si="334"/>
        <v>49.760000000000218</v>
      </c>
      <c r="AC894" s="4">
        <f t="shared" si="335"/>
        <v>14.760000000000218</v>
      </c>
      <c r="AD894" s="4">
        <f t="shared" si="331"/>
        <v>585.88000000000011</v>
      </c>
      <c r="AG894" s="4">
        <f t="shared" si="332"/>
        <v>26.329999999999927</v>
      </c>
      <c r="AH894" s="4">
        <f t="shared" si="336"/>
        <v>90.329999999999927</v>
      </c>
      <c r="AI894" s="4">
        <f t="shared" si="337"/>
        <v>46.960000000000036</v>
      </c>
      <c r="AK894" s="4">
        <f t="shared" si="338"/>
        <v>49.760000000000218</v>
      </c>
      <c r="AL894" s="4">
        <f t="shared" si="339"/>
        <v>-46.960000000000036</v>
      </c>
    </row>
    <row r="895" spans="1:38">
      <c r="A895" s="2">
        <f>Pairs!P895</f>
        <v>41453</v>
      </c>
      <c r="B895" s="5">
        <f>Pairs!Q895</f>
        <v>8015.53</v>
      </c>
      <c r="C895" s="5">
        <f>Pairs!R895</f>
        <v>8037.68</v>
      </c>
      <c r="D895" s="5">
        <f>Pairs!S895</f>
        <v>7906.14</v>
      </c>
      <c r="E895" s="5">
        <f>Pairs!T895</f>
        <v>7959.22</v>
      </c>
      <c r="F895" s="4">
        <f t="shared" si="316"/>
        <v>131.53999999999996</v>
      </c>
      <c r="G895" s="4">
        <f t="shared" si="330"/>
        <v>130.07249999999999</v>
      </c>
      <c r="H895" s="9">
        <f t="shared" si="317"/>
        <v>-31.529999999999745</v>
      </c>
      <c r="I895" s="4">
        <f t="shared" si="323"/>
        <v>33.996000000000095</v>
      </c>
      <c r="K895" s="16">
        <f t="shared" si="321"/>
        <v>0.89430103922226034</v>
      </c>
      <c r="L895" s="4">
        <f t="shared" si="322"/>
        <v>298.30000000000018</v>
      </c>
      <c r="M895" s="6">
        <f t="shared" si="326"/>
        <v>0.89430103922226034</v>
      </c>
      <c r="N895" s="4">
        <f t="shared" si="327"/>
        <v>298.30000000000018</v>
      </c>
      <c r="O895" s="6">
        <f t="shared" si="328"/>
        <v>0.49672289874501963</v>
      </c>
      <c r="P895" s="4">
        <f t="shared" si="329"/>
        <v>537.0600000000004</v>
      </c>
      <c r="Q895" s="13"/>
      <c r="R895" s="13"/>
      <c r="S895" s="4">
        <f t="shared" si="320"/>
        <v>46.930000000000291</v>
      </c>
      <c r="T895" s="6">
        <f t="shared" si="324"/>
        <v>1.1573248407643322</v>
      </c>
      <c r="U895" s="4">
        <f t="shared" si="318"/>
        <v>84.609999999999673</v>
      </c>
      <c r="V895" s="6">
        <f t="shared" si="325"/>
        <v>0.71635936976198589</v>
      </c>
      <c r="X895" s="4">
        <f t="shared" si="319"/>
        <v>46.930000000000291</v>
      </c>
      <c r="Z895" s="4">
        <f t="shared" si="333"/>
        <v>84.609999999999673</v>
      </c>
      <c r="AA895" s="4">
        <f t="shared" si="334"/>
        <v>31.529999999999745</v>
      </c>
      <c r="AC895" s="4">
        <f t="shared" si="335"/>
        <v>-3.4700000000002547</v>
      </c>
      <c r="AD895" s="4">
        <f t="shared" si="331"/>
        <v>584.84000000000015</v>
      </c>
      <c r="AG895" s="4">
        <f t="shared" si="332"/>
        <v>22.150000000000546</v>
      </c>
      <c r="AH895" s="4">
        <f t="shared" si="336"/>
        <v>90.329999999999927</v>
      </c>
      <c r="AI895" s="4">
        <f t="shared" si="337"/>
        <v>46.960000000000036</v>
      </c>
      <c r="AK895" s="4">
        <f t="shared" si="338"/>
        <v>-46.960000000000036</v>
      </c>
      <c r="AL895" s="4">
        <f t="shared" si="339"/>
        <v>31.529999999999745</v>
      </c>
    </row>
    <row r="896" spans="1:38">
      <c r="A896" s="2">
        <f>Pairs!P896</f>
        <v>41456</v>
      </c>
      <c r="B896" s="5">
        <f>Pairs!Q896</f>
        <v>8000.02</v>
      </c>
      <c r="C896" s="5">
        <f>Pairs!R896</f>
        <v>8023.15</v>
      </c>
      <c r="D896" s="5">
        <f>Pairs!S896</f>
        <v>7890.28</v>
      </c>
      <c r="E896" s="5">
        <f>Pairs!T896</f>
        <v>7983.92</v>
      </c>
      <c r="F896" s="4">
        <f t="shared" si="316"/>
        <v>132.86999999999989</v>
      </c>
      <c r="G896" s="4">
        <f t="shared" si="330"/>
        <v>129.29083333333332</v>
      </c>
      <c r="H896" s="9">
        <f t="shared" si="317"/>
        <v>24.699999999999818</v>
      </c>
      <c r="I896" s="4">
        <f t="shared" si="323"/>
        <v>58.294000000000054</v>
      </c>
      <c r="K896" s="16">
        <f t="shared" si="321"/>
        <v>0.96193925884647569</v>
      </c>
      <c r="L896" s="4">
        <f t="shared" si="322"/>
        <v>179.44999999999982</v>
      </c>
      <c r="M896" s="6">
        <f t="shared" si="326"/>
        <v>0.9771035869929604</v>
      </c>
      <c r="N896" s="4">
        <f t="shared" si="327"/>
        <v>298.30000000000018</v>
      </c>
      <c r="O896" s="6">
        <f t="shared" si="328"/>
        <v>0.57759150268513604</v>
      </c>
      <c r="P896" s="4">
        <f t="shared" si="329"/>
        <v>504.63000000000011</v>
      </c>
      <c r="Q896" s="13"/>
      <c r="R896" s="13"/>
      <c r="S896" s="4">
        <f t="shared" si="320"/>
        <v>63.929999999999382</v>
      </c>
      <c r="T896" s="6">
        <f t="shared" si="324"/>
        <v>1.1086154877639947</v>
      </c>
      <c r="U896" s="4">
        <f t="shared" si="318"/>
        <v>68.940000000000509</v>
      </c>
      <c r="V896" s="6">
        <f t="shared" si="325"/>
        <v>0.66319141803553405</v>
      </c>
      <c r="X896" s="4">
        <f t="shared" si="319"/>
        <v>63.929999999999382</v>
      </c>
      <c r="Z896" s="4">
        <f t="shared" si="333"/>
        <v>68.940000000000509</v>
      </c>
      <c r="AA896" s="4">
        <f t="shared" si="334"/>
        <v>24.699999999999818</v>
      </c>
      <c r="AC896" s="4">
        <f t="shared" si="335"/>
        <v>-10.300000000000182</v>
      </c>
      <c r="AD896" s="4">
        <f t="shared" si="331"/>
        <v>521.77000000000044</v>
      </c>
      <c r="AG896" s="4">
        <f t="shared" si="332"/>
        <v>23.1299999999992</v>
      </c>
      <c r="AH896" s="4">
        <f t="shared" si="336"/>
        <v>90.329999999999927</v>
      </c>
      <c r="AI896" s="4">
        <f t="shared" si="337"/>
        <v>46.960000000000036</v>
      </c>
      <c r="AK896" s="4">
        <f t="shared" si="338"/>
        <v>-46.960000000000036</v>
      </c>
      <c r="AL896" s="4">
        <f t="shared" si="339"/>
        <v>-46.960000000000036</v>
      </c>
    </row>
    <row r="897" spans="1:38">
      <c r="A897" s="2">
        <f>Pairs!P897</f>
        <v>41457</v>
      </c>
      <c r="B897" s="5">
        <f>Pairs!Q897</f>
        <v>7988.92</v>
      </c>
      <c r="C897" s="5">
        <f>Pairs!R897</f>
        <v>7988.96</v>
      </c>
      <c r="D897" s="5">
        <f>Pairs!S897</f>
        <v>7873.97</v>
      </c>
      <c r="E897" s="5">
        <f>Pairs!T897</f>
        <v>7910.77</v>
      </c>
      <c r="F897" s="4">
        <f t="shared" si="316"/>
        <v>114.98999999999978</v>
      </c>
      <c r="G897" s="4">
        <f t="shared" si="330"/>
        <v>132.48833333333332</v>
      </c>
      <c r="H897" s="9">
        <f t="shared" si="317"/>
        <v>-73.149999999999636</v>
      </c>
      <c r="I897" s="4">
        <f t="shared" si="323"/>
        <v>19.894000000000052</v>
      </c>
      <c r="K897" s="16">
        <f t="shared" si="321"/>
        <v>0</v>
      </c>
      <c r="L897" s="4">
        <f t="shared" si="322"/>
        <v>79.979999999999563</v>
      </c>
      <c r="M897" s="6">
        <f t="shared" si="326"/>
        <v>0.73188065705665595</v>
      </c>
      <c r="N897" s="4">
        <f t="shared" si="327"/>
        <v>298.30000000000018</v>
      </c>
      <c r="O897" s="6">
        <f t="shared" si="328"/>
        <v>0.73188065705665595</v>
      </c>
      <c r="P897" s="4">
        <f t="shared" si="329"/>
        <v>298.30000000000018</v>
      </c>
      <c r="Q897" s="13"/>
      <c r="R897" s="13"/>
      <c r="S897" s="4">
        <f t="shared" si="320"/>
        <v>5.0399999999999636</v>
      </c>
      <c r="T897" s="6">
        <f t="shared" si="324"/>
        <v>0.99002507662301498</v>
      </c>
      <c r="U897" s="4">
        <f t="shared" si="318"/>
        <v>109.94999999999982</v>
      </c>
      <c r="V897" s="6">
        <f t="shared" si="325"/>
        <v>0.34923376985232729</v>
      </c>
      <c r="X897" s="4">
        <f t="shared" si="319"/>
        <v>5.0399999999999636</v>
      </c>
      <c r="Z897" s="4">
        <f t="shared" si="333"/>
        <v>109.94999999999982</v>
      </c>
      <c r="AA897" s="4">
        <f t="shared" si="334"/>
        <v>73.149999999999636</v>
      </c>
      <c r="AC897" s="4">
        <f t="shared" si="335"/>
        <v>38.149999999999636</v>
      </c>
      <c r="AD897" s="4">
        <f t="shared" si="331"/>
        <v>581.13999999999942</v>
      </c>
      <c r="AG897" s="4">
        <f t="shared" si="332"/>
        <v>3.999999999996362E-2</v>
      </c>
      <c r="AH897" s="4">
        <f t="shared" si="336"/>
        <v>90.329999999999927</v>
      </c>
      <c r="AI897" s="4">
        <f t="shared" si="337"/>
        <v>46.960000000000036</v>
      </c>
      <c r="AK897" s="4">
        <f t="shared" si="338"/>
        <v>-46.960000000000036</v>
      </c>
      <c r="AL897" s="4">
        <f t="shared" si="339"/>
        <v>73.149999999999636</v>
      </c>
    </row>
    <row r="898" spans="1:38">
      <c r="A898" s="2">
        <f>Pairs!P898</f>
        <v>41458</v>
      </c>
      <c r="B898" s="5">
        <f>Pairs!Q898</f>
        <v>7841.18</v>
      </c>
      <c r="C898" s="5">
        <f>Pairs!R898</f>
        <v>7841.87</v>
      </c>
      <c r="D898" s="5">
        <f>Pairs!S898</f>
        <v>7730.37</v>
      </c>
      <c r="E898" s="5">
        <f>Pairs!T898</f>
        <v>7829.32</v>
      </c>
      <c r="F898" s="4">
        <f t="shared" si="316"/>
        <v>111.5</v>
      </c>
      <c r="G898" s="4">
        <f t="shared" si="330"/>
        <v>133.62833333333333</v>
      </c>
      <c r="H898" s="9">
        <f t="shared" si="317"/>
        <v>-81.450000000000728</v>
      </c>
      <c r="I898" s="4">
        <f t="shared" si="323"/>
        <v>-22.334000000000014</v>
      </c>
      <c r="K898" s="16">
        <f t="shared" si="321"/>
        <v>0</v>
      </c>
      <c r="L898" s="4">
        <f t="shared" si="322"/>
        <v>161.43000000000029</v>
      </c>
      <c r="M898" s="6">
        <f t="shared" si="326"/>
        <v>0.10041794371691025</v>
      </c>
      <c r="N898" s="4">
        <f t="shared" si="327"/>
        <v>179.44999999999982</v>
      </c>
      <c r="O898" s="6">
        <f t="shared" si="328"/>
        <v>0.45883338920549716</v>
      </c>
      <c r="P898" s="4">
        <f t="shared" si="329"/>
        <v>298.30000000000018</v>
      </c>
      <c r="Q898" s="13"/>
      <c r="R898" s="13"/>
      <c r="S898" s="4">
        <f t="shared" si="320"/>
        <v>-68.900000000000546</v>
      </c>
      <c r="T898" s="6">
        <f t="shared" si="324"/>
        <v>-0.86146536634159687</v>
      </c>
      <c r="U898" s="4">
        <f t="shared" si="318"/>
        <v>180.40000000000055</v>
      </c>
      <c r="V898" s="6">
        <f t="shared" si="325"/>
        <v>-2.2555638909727622</v>
      </c>
      <c r="X898" s="4">
        <f t="shared" si="319"/>
        <v>-68.900000000000546</v>
      </c>
      <c r="Z898" s="4">
        <f t="shared" si="333"/>
        <v>180.40000000000055</v>
      </c>
      <c r="AA898" s="4">
        <f t="shared" si="334"/>
        <v>81.450000000000728</v>
      </c>
      <c r="AC898" s="4">
        <f t="shared" si="335"/>
        <v>46.450000000000728</v>
      </c>
      <c r="AD898" s="4">
        <f t="shared" si="331"/>
        <v>630.15999999999985</v>
      </c>
      <c r="AG898" s="4">
        <f t="shared" si="332"/>
        <v>0.68999999999959982</v>
      </c>
      <c r="AH898" s="4">
        <f t="shared" si="336"/>
        <v>90.329999999999927</v>
      </c>
      <c r="AI898" s="4">
        <f t="shared" si="337"/>
        <v>46.960000000000036</v>
      </c>
      <c r="AK898" s="4">
        <f t="shared" si="338"/>
        <v>-46.960000000000036</v>
      </c>
      <c r="AL898" s="4">
        <f t="shared" si="339"/>
        <v>81.450000000000728</v>
      </c>
    </row>
    <row r="899" spans="1:38">
      <c r="A899" s="2">
        <f>Pairs!P899</f>
        <v>41459</v>
      </c>
      <c r="B899" s="5">
        <f>Pairs!Q899</f>
        <v>7877.91</v>
      </c>
      <c r="C899" s="5">
        <f>Pairs!R899</f>
        <v>8015.08</v>
      </c>
      <c r="D899" s="5">
        <f>Pairs!S899</f>
        <v>7863.76</v>
      </c>
      <c r="E899" s="5">
        <f>Pairs!T899</f>
        <v>7994.31</v>
      </c>
      <c r="F899" s="4">
        <f t="shared" ref="F899:F962" si="340">C899-D899</f>
        <v>151.31999999999971</v>
      </c>
      <c r="G899" s="4">
        <f t="shared" si="330"/>
        <v>140.78749999999991</v>
      </c>
      <c r="H899" s="9">
        <f t="shared" si="317"/>
        <v>164.99000000000069</v>
      </c>
      <c r="I899" s="4">
        <f t="shared" si="323"/>
        <v>0.71200000000008001</v>
      </c>
      <c r="K899" s="16">
        <f t="shared" si="321"/>
        <v>1</v>
      </c>
      <c r="L899" s="4">
        <f t="shared" si="322"/>
        <v>164.99000000000069</v>
      </c>
      <c r="M899" s="6">
        <f t="shared" si="326"/>
        <v>1</v>
      </c>
      <c r="N899" s="4">
        <f t="shared" si="327"/>
        <v>164.99000000000069</v>
      </c>
      <c r="O899" s="6">
        <f t="shared" si="328"/>
        <v>1</v>
      </c>
      <c r="P899" s="4">
        <f t="shared" si="329"/>
        <v>301.86000000000058</v>
      </c>
      <c r="Q899" s="13"/>
      <c r="R899" s="13"/>
      <c r="S899" s="4">
        <f t="shared" si="320"/>
        <v>185.76000000000022</v>
      </c>
      <c r="T899" s="6">
        <f t="shared" si="324"/>
        <v>1.1507154803939781</v>
      </c>
      <c r="U899" s="4">
        <f t="shared" si="318"/>
        <v>-34.440000000000509</v>
      </c>
      <c r="V899" s="6">
        <f t="shared" si="325"/>
        <v>0.21334324475004923</v>
      </c>
      <c r="X899" s="4">
        <f t="shared" si="319"/>
        <v>-34.440000000000509</v>
      </c>
      <c r="Z899" s="4">
        <f t="shared" si="333"/>
        <v>185.76000000000022</v>
      </c>
      <c r="AA899" s="4">
        <f t="shared" si="334"/>
        <v>164.99000000000069</v>
      </c>
      <c r="AC899" s="4">
        <f t="shared" si="335"/>
        <v>129.99000000000069</v>
      </c>
      <c r="AD899" s="4">
        <f t="shared" si="331"/>
        <v>560.15000000000055</v>
      </c>
      <c r="AG899" s="4">
        <f t="shared" si="332"/>
        <v>14.149999999999636</v>
      </c>
      <c r="AH899" s="4">
        <f t="shared" si="336"/>
        <v>90.329999999999927</v>
      </c>
      <c r="AI899" s="4">
        <f t="shared" si="337"/>
        <v>46.960000000000036</v>
      </c>
      <c r="AK899" s="4">
        <f t="shared" si="338"/>
        <v>164.99000000000069</v>
      </c>
      <c r="AL899" s="4">
        <f t="shared" si="339"/>
        <v>-46.960000000000036</v>
      </c>
    </row>
    <row r="900" spans="1:38">
      <c r="A900" s="2">
        <f>Pairs!P900</f>
        <v>41460</v>
      </c>
      <c r="B900" s="5">
        <f>Pairs!Q900</f>
        <v>8010.44</v>
      </c>
      <c r="C900" s="5">
        <f>Pairs!R900</f>
        <v>8031.71</v>
      </c>
      <c r="D900" s="5">
        <f>Pairs!S900</f>
        <v>7805.36</v>
      </c>
      <c r="E900" s="5">
        <f>Pairs!T900</f>
        <v>7806</v>
      </c>
      <c r="F900" s="4">
        <f t="shared" si="340"/>
        <v>226.35000000000036</v>
      </c>
      <c r="G900" s="4">
        <f t="shared" si="330"/>
        <v>149.19999999999996</v>
      </c>
      <c r="H900" s="9">
        <f t="shared" ref="H900:H963" si="341">E900-E899</f>
        <v>-188.3100000000004</v>
      </c>
      <c r="I900" s="4">
        <f t="shared" si="323"/>
        <v>-30.644000000000052</v>
      </c>
      <c r="K900" s="16">
        <f t="shared" si="321"/>
        <v>0</v>
      </c>
      <c r="L900" s="4">
        <f t="shared" si="322"/>
        <v>188.3100000000004</v>
      </c>
      <c r="M900" s="6">
        <f t="shared" si="326"/>
        <v>0</v>
      </c>
      <c r="N900" s="4">
        <f t="shared" si="327"/>
        <v>188.3100000000004</v>
      </c>
      <c r="O900" s="6">
        <f t="shared" si="328"/>
        <v>0</v>
      </c>
      <c r="P900" s="4">
        <f t="shared" si="329"/>
        <v>188.3100000000004</v>
      </c>
      <c r="Q900" s="13"/>
      <c r="R900" s="13"/>
      <c r="S900" s="4">
        <f t="shared" si="320"/>
        <v>37.399999999999636</v>
      </c>
      <c r="T900" s="6">
        <f t="shared" si="324"/>
        <v>1.2266804048730195</v>
      </c>
      <c r="U900" s="4">
        <f t="shared" ref="U900:U963" si="342">E899-D900</f>
        <v>188.95000000000073</v>
      </c>
      <c r="V900" s="6">
        <f t="shared" si="325"/>
        <v>-0.14522092248014992</v>
      </c>
      <c r="X900" s="4">
        <f t="shared" ref="X900:X963" si="343">IF(S900&gt;U900,U900,S900)</f>
        <v>37.399999999999636</v>
      </c>
      <c r="Z900" s="4">
        <f t="shared" si="333"/>
        <v>188.95000000000073</v>
      </c>
      <c r="AA900" s="4">
        <f t="shared" si="334"/>
        <v>188.3100000000004</v>
      </c>
      <c r="AC900" s="4">
        <f t="shared" si="335"/>
        <v>153.3100000000004</v>
      </c>
      <c r="AD900" s="4">
        <f t="shared" si="331"/>
        <v>609.22000000000116</v>
      </c>
      <c r="AG900" s="4">
        <f t="shared" si="332"/>
        <v>21.270000000000437</v>
      </c>
      <c r="AH900" s="4">
        <f t="shared" si="336"/>
        <v>90.329999999999927</v>
      </c>
      <c r="AI900" s="4">
        <f t="shared" si="337"/>
        <v>46.960000000000036</v>
      </c>
      <c r="AK900" s="4">
        <f t="shared" si="338"/>
        <v>-46.960000000000036</v>
      </c>
      <c r="AL900" s="4">
        <f t="shared" si="339"/>
        <v>188.3100000000004</v>
      </c>
    </row>
    <row r="901" spans="1:38">
      <c r="A901" s="2">
        <f>Pairs!P901</f>
        <v>41463</v>
      </c>
      <c r="B901" s="5">
        <f>Pairs!Q901</f>
        <v>7865.92</v>
      </c>
      <c r="C901" s="5">
        <f>Pairs!R901</f>
        <v>8015.21</v>
      </c>
      <c r="D901" s="5">
        <f>Pairs!S901</f>
        <v>7848.14</v>
      </c>
      <c r="E901" s="5">
        <f>Pairs!T901</f>
        <v>7968.54</v>
      </c>
      <c r="F901" s="4">
        <f t="shared" si="340"/>
        <v>167.06999999999971</v>
      </c>
      <c r="G901" s="4">
        <f t="shared" si="330"/>
        <v>148.64666666666662</v>
      </c>
      <c r="H901" s="9">
        <f t="shared" si="341"/>
        <v>162.53999999999996</v>
      </c>
      <c r="I901" s="4">
        <f t="shared" si="323"/>
        <v>-3.0760000000000218</v>
      </c>
      <c r="K901" s="16">
        <f t="shared" si="321"/>
        <v>0.86315118687270787</v>
      </c>
      <c r="L901" s="4">
        <f t="shared" si="322"/>
        <v>188.3100000000004</v>
      </c>
      <c r="M901" s="6">
        <f t="shared" si="326"/>
        <v>0.86315118687270787</v>
      </c>
      <c r="N901" s="4">
        <f t="shared" si="327"/>
        <v>188.3100000000004</v>
      </c>
      <c r="O901" s="6">
        <f t="shared" si="328"/>
        <v>0.86315118687270787</v>
      </c>
      <c r="P901" s="4">
        <f t="shared" si="329"/>
        <v>188.3100000000004</v>
      </c>
      <c r="Q901" s="13"/>
      <c r="R901" s="13"/>
      <c r="S901" s="4">
        <f t="shared" ref="S901:S964" si="344">C901-E900</f>
        <v>209.21000000000004</v>
      </c>
      <c r="T901" s="6">
        <f t="shared" si="324"/>
        <v>1.1109872019542222</v>
      </c>
      <c r="U901" s="4">
        <f t="shared" si="342"/>
        <v>-42.140000000000327</v>
      </c>
      <c r="V901" s="6">
        <f t="shared" si="325"/>
        <v>0.2237799373373705</v>
      </c>
      <c r="X901" s="4">
        <f t="shared" si="343"/>
        <v>-42.140000000000327</v>
      </c>
      <c r="Z901" s="4">
        <f t="shared" si="333"/>
        <v>209.21000000000004</v>
      </c>
      <c r="AA901" s="4">
        <f t="shared" si="334"/>
        <v>162.53999999999996</v>
      </c>
      <c r="AC901" s="4">
        <f t="shared" si="335"/>
        <v>127.53999999999996</v>
      </c>
      <c r="AD901" s="4">
        <f t="shared" si="331"/>
        <v>674.97000000000116</v>
      </c>
      <c r="AG901" s="4">
        <f t="shared" si="332"/>
        <v>17.779999999999745</v>
      </c>
      <c r="AH901" s="4">
        <f t="shared" si="336"/>
        <v>90.329999999999927</v>
      </c>
      <c r="AI901" s="4">
        <f t="shared" si="337"/>
        <v>46.960000000000036</v>
      </c>
      <c r="AK901" s="4">
        <f t="shared" si="338"/>
        <v>162.53999999999996</v>
      </c>
      <c r="AL901" s="4">
        <f t="shared" si="339"/>
        <v>-46.960000000000036</v>
      </c>
    </row>
    <row r="902" spans="1:38">
      <c r="A902" s="2">
        <f>Pairs!P902</f>
        <v>41464</v>
      </c>
      <c r="B902" s="5">
        <f>Pairs!Q902</f>
        <v>8021.13</v>
      </c>
      <c r="C902" s="5">
        <f>Pairs!R902</f>
        <v>8086.95</v>
      </c>
      <c r="D902" s="5">
        <f>Pairs!S902</f>
        <v>8005.73</v>
      </c>
      <c r="E902" s="5">
        <f>Pairs!T902</f>
        <v>8057.75</v>
      </c>
      <c r="F902" s="4">
        <f t="shared" si="340"/>
        <v>81.220000000000255</v>
      </c>
      <c r="G902" s="4">
        <f t="shared" si="330"/>
        <v>138.93166666666662</v>
      </c>
      <c r="H902" s="9">
        <f t="shared" si="341"/>
        <v>89.210000000000036</v>
      </c>
      <c r="I902" s="4">
        <f t="shared" si="323"/>
        <v>29.395999999999912</v>
      </c>
      <c r="K902" s="16">
        <f t="shared" si="321"/>
        <v>1</v>
      </c>
      <c r="L902" s="4">
        <f t="shared" si="322"/>
        <v>251.75</v>
      </c>
      <c r="M902" s="6">
        <f t="shared" si="326"/>
        <v>1</v>
      </c>
      <c r="N902" s="4">
        <f t="shared" si="327"/>
        <v>251.75</v>
      </c>
      <c r="O902" s="6">
        <f t="shared" si="328"/>
        <v>1</v>
      </c>
      <c r="P902" s="4">
        <f t="shared" si="329"/>
        <v>251.75</v>
      </c>
      <c r="Q902" s="13"/>
      <c r="R902" s="13"/>
      <c r="S902" s="4">
        <f t="shared" si="344"/>
        <v>118.40999999999985</v>
      </c>
      <c r="T902" s="6">
        <f t="shared" si="324"/>
        <v>1.4919547554564241</v>
      </c>
      <c r="U902" s="4">
        <f t="shared" si="342"/>
        <v>-37.1899999999996</v>
      </c>
      <c r="V902" s="6">
        <f t="shared" si="325"/>
        <v>1.0606446816419688</v>
      </c>
      <c r="X902" s="4">
        <f t="shared" si="343"/>
        <v>-37.1899999999996</v>
      </c>
      <c r="Z902" s="4">
        <f t="shared" si="333"/>
        <v>118.40999999999985</v>
      </c>
      <c r="AA902" s="4">
        <f t="shared" si="334"/>
        <v>89.210000000000036</v>
      </c>
      <c r="AC902" s="4">
        <f t="shared" si="335"/>
        <v>54.210000000000036</v>
      </c>
      <c r="AD902" s="4">
        <f t="shared" si="331"/>
        <v>645.33000000000084</v>
      </c>
      <c r="AG902" s="4">
        <f t="shared" si="332"/>
        <v>15.400000000000546</v>
      </c>
      <c r="AH902" s="4">
        <f t="shared" si="336"/>
        <v>90.329999999999927</v>
      </c>
      <c r="AI902" s="4">
        <f t="shared" si="337"/>
        <v>46.960000000000036</v>
      </c>
      <c r="AK902" s="4">
        <f t="shared" si="338"/>
        <v>89.210000000000036</v>
      </c>
      <c r="AL902" s="4">
        <f t="shared" si="339"/>
        <v>-46.960000000000036</v>
      </c>
    </row>
    <row r="903" spans="1:38">
      <c r="A903" s="2">
        <f>Pairs!P903</f>
        <v>41465</v>
      </c>
      <c r="B903" s="5">
        <f>Pairs!Q903</f>
        <v>8056.51</v>
      </c>
      <c r="C903" s="5">
        <f>Pairs!R903</f>
        <v>8081.21</v>
      </c>
      <c r="D903" s="5">
        <f>Pairs!S903</f>
        <v>7990.65</v>
      </c>
      <c r="E903" s="5">
        <f>Pairs!T903</f>
        <v>8066.48</v>
      </c>
      <c r="F903" s="4">
        <f t="shared" si="340"/>
        <v>90.5600000000004</v>
      </c>
      <c r="G903" s="4">
        <f t="shared" si="330"/>
        <v>132.47749999999996</v>
      </c>
      <c r="H903" s="9">
        <f t="shared" si="341"/>
        <v>8.7299999999995634</v>
      </c>
      <c r="I903" s="4">
        <f t="shared" si="323"/>
        <v>47.431999999999974</v>
      </c>
      <c r="K903" s="16">
        <f t="shared" ref="K903:K966" si="345">(E903-MIN($E899:$E903))/(MAX($E899:$E903)-MIN($E899:$E903))</f>
        <v>1</v>
      </c>
      <c r="L903" s="4">
        <f t="shared" ref="L903:L966" si="346">(MAX($E899:$E903)-MIN($E899:$E903))</f>
        <v>260.47999999999956</v>
      </c>
      <c r="M903" s="6">
        <f t="shared" si="326"/>
        <v>1</v>
      </c>
      <c r="N903" s="4">
        <f t="shared" si="327"/>
        <v>260.47999999999956</v>
      </c>
      <c r="O903" s="6">
        <f t="shared" si="328"/>
        <v>1</v>
      </c>
      <c r="P903" s="4">
        <f t="shared" si="329"/>
        <v>260.47999999999956</v>
      </c>
      <c r="Q903" s="13"/>
      <c r="R903" s="13"/>
      <c r="S903" s="4">
        <f t="shared" si="344"/>
        <v>23.460000000000036</v>
      </c>
      <c r="T903" s="6">
        <f t="shared" si="324"/>
        <v>1.0931876861966239</v>
      </c>
      <c r="U903" s="4">
        <f t="shared" si="342"/>
        <v>67.100000000000364</v>
      </c>
      <c r="V903" s="6">
        <f t="shared" si="325"/>
        <v>0.73346573982124985</v>
      </c>
      <c r="X903" s="4">
        <f t="shared" si="343"/>
        <v>23.460000000000036</v>
      </c>
      <c r="Z903" s="4">
        <f t="shared" si="333"/>
        <v>67.100000000000364</v>
      </c>
      <c r="AA903" s="4">
        <f t="shared" si="334"/>
        <v>8.7299999999995634</v>
      </c>
      <c r="AC903" s="4">
        <f t="shared" si="335"/>
        <v>-26.270000000000437</v>
      </c>
      <c r="AD903" s="4">
        <f t="shared" si="331"/>
        <v>524.3700000000008</v>
      </c>
      <c r="AG903" s="4">
        <f t="shared" si="332"/>
        <v>24.699999999999818</v>
      </c>
      <c r="AH903" s="4">
        <f t="shared" si="336"/>
        <v>90.329999999999927</v>
      </c>
      <c r="AI903" s="4">
        <f t="shared" si="337"/>
        <v>46.960000000000036</v>
      </c>
      <c r="AK903" s="4">
        <f t="shared" si="338"/>
        <v>-46.960000000000036</v>
      </c>
      <c r="AL903" s="4">
        <f t="shared" si="339"/>
        <v>-8.7299999999995634</v>
      </c>
    </row>
    <row r="904" spans="1:38">
      <c r="A904" s="2">
        <f>Pairs!P904</f>
        <v>41466</v>
      </c>
      <c r="B904" s="5">
        <f>Pairs!Q904</f>
        <v>8163.56</v>
      </c>
      <c r="C904" s="5">
        <f>Pairs!R904</f>
        <v>8176.7</v>
      </c>
      <c r="D904" s="5">
        <f>Pairs!S904</f>
        <v>8130.48</v>
      </c>
      <c r="E904" s="5">
        <f>Pairs!T904</f>
        <v>8158.8</v>
      </c>
      <c r="F904" s="4">
        <f t="shared" si="340"/>
        <v>46.220000000000255</v>
      </c>
      <c r="G904" s="4">
        <f t="shared" si="330"/>
        <v>126.62166666666667</v>
      </c>
      <c r="H904" s="9">
        <f t="shared" si="341"/>
        <v>92.320000000000618</v>
      </c>
      <c r="I904" s="4">
        <f t="shared" si="323"/>
        <v>32.897999999999954</v>
      </c>
      <c r="K904" s="16">
        <f t="shared" si="345"/>
        <v>1</v>
      </c>
      <c r="L904" s="4">
        <f t="shared" si="346"/>
        <v>352.80000000000018</v>
      </c>
      <c r="M904" s="6">
        <f t="shared" si="326"/>
        <v>1</v>
      </c>
      <c r="N904" s="4">
        <f t="shared" si="327"/>
        <v>352.80000000000018</v>
      </c>
      <c r="O904" s="6">
        <f t="shared" si="328"/>
        <v>1</v>
      </c>
      <c r="P904" s="4">
        <f t="shared" si="329"/>
        <v>352.80000000000018</v>
      </c>
      <c r="Q904" s="13"/>
      <c r="R904" s="13"/>
      <c r="S904" s="4">
        <f t="shared" si="344"/>
        <v>110.22000000000025</v>
      </c>
      <c r="T904" s="6">
        <f t="shared" si="324"/>
        <v>1.4231418918918937</v>
      </c>
      <c r="U904" s="4">
        <f t="shared" si="342"/>
        <v>-64</v>
      </c>
      <c r="V904" s="6">
        <f t="shared" si="325"/>
        <v>1.2457002457002462</v>
      </c>
      <c r="X904" s="4">
        <f t="shared" si="343"/>
        <v>-64</v>
      </c>
      <c r="Z904" s="4">
        <f t="shared" si="333"/>
        <v>110.22000000000025</v>
      </c>
      <c r="AA904" s="4">
        <f t="shared" si="334"/>
        <v>92.320000000000618</v>
      </c>
      <c r="AC904" s="4">
        <f t="shared" si="335"/>
        <v>57.320000000000618</v>
      </c>
      <c r="AD904" s="4">
        <f t="shared" si="331"/>
        <v>566.9300000000012</v>
      </c>
      <c r="AG904" s="4">
        <f t="shared" si="332"/>
        <v>13.139999999999418</v>
      </c>
      <c r="AH904" s="4">
        <f t="shared" si="336"/>
        <v>90.329999999999927</v>
      </c>
      <c r="AI904" s="4">
        <f t="shared" si="337"/>
        <v>46.960000000000036</v>
      </c>
      <c r="AK904" s="4">
        <f t="shared" si="338"/>
        <v>92.320000000000618</v>
      </c>
      <c r="AL904" s="4">
        <f t="shared" si="339"/>
        <v>-46.960000000000036</v>
      </c>
    </row>
    <row r="905" spans="1:38">
      <c r="A905" s="2">
        <f>Pairs!P905</f>
        <v>41467</v>
      </c>
      <c r="B905" s="5">
        <f>Pairs!Q905</f>
        <v>8192.91</v>
      </c>
      <c r="C905" s="5">
        <f>Pairs!R905</f>
        <v>8244.1299999999992</v>
      </c>
      <c r="D905" s="5">
        <f>Pairs!S905</f>
        <v>8178.2</v>
      </c>
      <c r="E905" s="5">
        <f>Pairs!T905</f>
        <v>8212.77</v>
      </c>
      <c r="F905" s="4">
        <f t="shared" si="340"/>
        <v>65.929999999999382</v>
      </c>
      <c r="G905" s="4">
        <f t="shared" si="330"/>
        <v>118.81583333333333</v>
      </c>
      <c r="H905" s="9">
        <f t="shared" si="341"/>
        <v>53.970000000000255</v>
      </c>
      <c r="I905" s="4">
        <f t="shared" ref="I905:I968" si="347">AVERAGE(H901:H905)</f>
        <v>81.354000000000084</v>
      </c>
      <c r="K905" s="16">
        <f t="shared" si="345"/>
        <v>1</v>
      </c>
      <c r="L905" s="4">
        <f t="shared" si="346"/>
        <v>244.23000000000047</v>
      </c>
      <c r="M905" s="6">
        <f t="shared" si="326"/>
        <v>1</v>
      </c>
      <c r="N905" s="4">
        <f t="shared" si="327"/>
        <v>406.77000000000044</v>
      </c>
      <c r="O905" s="6">
        <f t="shared" si="328"/>
        <v>1</v>
      </c>
      <c r="P905" s="4">
        <f t="shared" si="329"/>
        <v>406.77000000000044</v>
      </c>
      <c r="Q905" s="13"/>
      <c r="R905" s="13"/>
      <c r="S905" s="4">
        <f t="shared" si="344"/>
        <v>85.329999999999018</v>
      </c>
      <c r="T905" s="6">
        <f t="shared" si="324"/>
        <v>1.2418650793650765</v>
      </c>
      <c r="U905" s="4">
        <f t="shared" si="342"/>
        <v>-19.399999999999636</v>
      </c>
      <c r="V905" s="6">
        <f t="shared" si="325"/>
        <v>1.0549886621315183</v>
      </c>
      <c r="X905" s="4">
        <f t="shared" si="343"/>
        <v>-19.399999999999636</v>
      </c>
      <c r="Z905" s="4">
        <f t="shared" si="333"/>
        <v>85.329999999999018</v>
      </c>
      <c r="AA905" s="4">
        <f t="shared" si="334"/>
        <v>53.970000000000255</v>
      </c>
      <c r="AC905" s="4">
        <f t="shared" si="335"/>
        <v>18.970000000000255</v>
      </c>
      <c r="AD905" s="4">
        <f t="shared" si="331"/>
        <v>589.37000000000171</v>
      </c>
      <c r="AG905" s="4">
        <f t="shared" si="332"/>
        <v>14.710000000000036</v>
      </c>
      <c r="AH905" s="4">
        <f t="shared" si="336"/>
        <v>90.329999999999927</v>
      </c>
      <c r="AI905" s="4">
        <f t="shared" si="337"/>
        <v>46.960000000000036</v>
      </c>
      <c r="AK905" s="4">
        <f t="shared" si="338"/>
        <v>53.970000000000255</v>
      </c>
      <c r="AL905" s="4">
        <f t="shared" si="339"/>
        <v>-46.960000000000036</v>
      </c>
    </row>
    <row r="906" spans="1:38">
      <c r="A906" s="2">
        <f>Pairs!P906</f>
        <v>41470</v>
      </c>
      <c r="B906" s="5">
        <f>Pairs!Q906</f>
        <v>8237.92</v>
      </c>
      <c r="C906" s="5">
        <f>Pairs!R906</f>
        <v>8271.3799999999992</v>
      </c>
      <c r="D906" s="5">
        <f>Pairs!S906</f>
        <v>8211.42</v>
      </c>
      <c r="E906" s="5">
        <f>Pairs!T906</f>
        <v>8234.81</v>
      </c>
      <c r="F906" s="4">
        <f t="shared" si="340"/>
        <v>59.959999999999127</v>
      </c>
      <c r="G906" s="4">
        <f t="shared" si="330"/>
        <v>114.96083333333324</v>
      </c>
      <c r="H906" s="9">
        <f t="shared" si="341"/>
        <v>22.039999999999054</v>
      </c>
      <c r="I906" s="4">
        <f t="shared" si="347"/>
        <v>53.253999999999905</v>
      </c>
      <c r="K906" s="16">
        <f t="shared" si="345"/>
        <v>1</v>
      </c>
      <c r="L906" s="4">
        <f t="shared" si="346"/>
        <v>177.05999999999949</v>
      </c>
      <c r="M906" s="6">
        <f t="shared" si="326"/>
        <v>1</v>
      </c>
      <c r="N906" s="4">
        <f t="shared" si="327"/>
        <v>428.80999999999949</v>
      </c>
      <c r="O906" s="6">
        <f t="shared" si="328"/>
        <v>1</v>
      </c>
      <c r="P906" s="4">
        <f t="shared" si="329"/>
        <v>428.80999999999949</v>
      </c>
      <c r="Q906" s="13"/>
      <c r="R906" s="13"/>
      <c r="S906" s="4">
        <f t="shared" si="344"/>
        <v>58.609999999998763</v>
      </c>
      <c r="T906" s="6">
        <f t="shared" ref="T906:T969" si="348">($C906-MIN($E901:$E905))/(MAX($E901:$E905)-MIN($E901:$E905))</f>
        <v>1.2399787085943523</v>
      </c>
      <c r="U906" s="4">
        <f t="shared" si="342"/>
        <v>1.3500000000003638</v>
      </c>
      <c r="V906" s="6">
        <f t="shared" ref="V906:V969" si="349">($D906-MIN($E901:$E905))/(MAX($E901:$E905)-MIN($E901:$E905))</f>
        <v>0.99447242353519072</v>
      </c>
      <c r="X906" s="4">
        <f t="shared" si="343"/>
        <v>1.3500000000003638</v>
      </c>
      <c r="Z906" s="4">
        <f t="shared" si="333"/>
        <v>58.609999999998763</v>
      </c>
      <c r="AA906" s="4">
        <f t="shared" si="334"/>
        <v>22.039999999999054</v>
      </c>
      <c r="AC906" s="4">
        <f t="shared" si="335"/>
        <v>-12.960000000000946</v>
      </c>
      <c r="AD906" s="4">
        <f t="shared" si="331"/>
        <v>586.71000000000095</v>
      </c>
      <c r="AG906" s="4">
        <f t="shared" si="332"/>
        <v>26.5</v>
      </c>
      <c r="AH906" s="4">
        <f t="shared" si="336"/>
        <v>90.329999999999927</v>
      </c>
      <c r="AI906" s="4">
        <f t="shared" si="337"/>
        <v>46.960000000000036</v>
      </c>
      <c r="AK906" s="4">
        <f t="shared" si="338"/>
        <v>22.039999999999054</v>
      </c>
      <c r="AL906" s="4">
        <f t="shared" si="339"/>
        <v>-46.960000000000036</v>
      </c>
    </row>
    <row r="907" spans="1:38">
      <c r="A907" s="2">
        <f>Pairs!P907</f>
        <v>41471</v>
      </c>
      <c r="B907" s="5">
        <f>Pairs!Q907</f>
        <v>8251.51</v>
      </c>
      <c r="C907" s="5">
        <f>Pairs!R907</f>
        <v>8252.25</v>
      </c>
      <c r="D907" s="5">
        <f>Pairs!S907</f>
        <v>8178.19</v>
      </c>
      <c r="E907" s="5">
        <f>Pairs!T907</f>
        <v>8201.0499999999993</v>
      </c>
      <c r="F907" s="4">
        <f t="shared" si="340"/>
        <v>74.0600000000004</v>
      </c>
      <c r="G907" s="4">
        <f t="shared" si="330"/>
        <v>110.17083333333328</v>
      </c>
      <c r="H907" s="9">
        <f t="shared" si="341"/>
        <v>-33.760000000000218</v>
      </c>
      <c r="I907" s="4">
        <f t="shared" si="347"/>
        <v>28.659999999999854</v>
      </c>
      <c r="K907" s="16">
        <f t="shared" si="345"/>
        <v>0.79944157310045605</v>
      </c>
      <c r="L907" s="4">
        <f t="shared" si="346"/>
        <v>168.32999999999993</v>
      </c>
      <c r="M907" s="6">
        <f t="shared" si="326"/>
        <v>0.87321140196041502</v>
      </c>
      <c r="N907" s="4">
        <f t="shared" si="327"/>
        <v>266.26999999999953</v>
      </c>
      <c r="O907" s="6">
        <f t="shared" si="328"/>
        <v>0.92127049275903017</v>
      </c>
      <c r="P907" s="4">
        <f t="shared" si="329"/>
        <v>428.80999999999949</v>
      </c>
      <c r="Q907" s="13"/>
      <c r="R907" s="13"/>
      <c r="S907" s="4">
        <f t="shared" si="344"/>
        <v>17.440000000000509</v>
      </c>
      <c r="T907" s="6">
        <f t="shared" si="348"/>
        <v>1.0984976844007712</v>
      </c>
      <c r="U907" s="4">
        <f t="shared" si="342"/>
        <v>56.619999999999891</v>
      </c>
      <c r="V907" s="6">
        <f t="shared" si="349"/>
        <v>0.68022139387778124</v>
      </c>
      <c r="X907" s="4">
        <f t="shared" si="343"/>
        <v>17.440000000000509</v>
      </c>
      <c r="Z907" s="4">
        <f t="shared" si="333"/>
        <v>56.619999999999891</v>
      </c>
      <c r="AA907" s="4">
        <f t="shared" si="334"/>
        <v>33.760000000000218</v>
      </c>
      <c r="AC907" s="4">
        <f t="shared" si="335"/>
        <v>-1.2399999999997817</v>
      </c>
      <c r="AD907" s="4">
        <f t="shared" si="331"/>
        <v>547.32000000000153</v>
      </c>
      <c r="AG907" s="4">
        <f t="shared" si="332"/>
        <v>0.73999999999978172</v>
      </c>
      <c r="AH907" s="4">
        <f t="shared" si="336"/>
        <v>90.329999999999927</v>
      </c>
      <c r="AI907" s="4">
        <f t="shared" si="337"/>
        <v>46.960000000000036</v>
      </c>
      <c r="AK907" s="4">
        <f t="shared" si="338"/>
        <v>-46.960000000000036</v>
      </c>
      <c r="AL907" s="4">
        <f t="shared" si="339"/>
        <v>33.760000000000218</v>
      </c>
    </row>
    <row r="908" spans="1:38">
      <c r="A908" s="2">
        <f>Pairs!P908</f>
        <v>41472</v>
      </c>
      <c r="B908" s="5">
        <f>Pairs!Q908</f>
        <v>8216.7000000000007</v>
      </c>
      <c r="C908" s="5">
        <f>Pairs!R908</f>
        <v>8269.2199999999993</v>
      </c>
      <c r="D908" s="5">
        <f>Pairs!S908</f>
        <v>8137.53</v>
      </c>
      <c r="E908" s="5">
        <f>Pairs!T908</f>
        <v>8254.7199999999993</v>
      </c>
      <c r="F908" s="4">
        <f t="shared" si="340"/>
        <v>131.6899999999996</v>
      </c>
      <c r="G908" s="4">
        <f t="shared" si="330"/>
        <v>110.07249999999992</v>
      </c>
      <c r="H908" s="9">
        <f t="shared" si="341"/>
        <v>53.670000000000073</v>
      </c>
      <c r="I908" s="4">
        <f t="shared" si="347"/>
        <v>37.647999999999954</v>
      </c>
      <c r="K908" s="16">
        <f t="shared" si="345"/>
        <v>1</v>
      </c>
      <c r="L908" s="4">
        <f t="shared" si="346"/>
        <v>95.919999999999163</v>
      </c>
      <c r="M908" s="6">
        <f t="shared" ref="M908:M971" si="350">(E908-MIN($E902:$E908))/(MAX($E902:$E908)-MIN($E902:$E908))</f>
        <v>1</v>
      </c>
      <c r="N908" s="4">
        <f t="shared" ref="N908:N971" si="351">MAX($E902:$E908)-MIN($E902:$E908)</f>
        <v>196.96999999999935</v>
      </c>
      <c r="O908" s="6">
        <f t="shared" ref="O908:O971" si="352">(E908-MIN($E900:$E908))/(MAX($E900:$E908)-MIN($E900:$E908))</f>
        <v>1</v>
      </c>
      <c r="P908" s="4">
        <f t="shared" ref="P908:P971" si="353">MAX($E900:$E908)-MIN($E900:$E908)</f>
        <v>448.71999999999935</v>
      </c>
      <c r="Q908" s="13"/>
      <c r="R908" s="13"/>
      <c r="S908" s="4">
        <f t="shared" si="344"/>
        <v>68.170000000000073</v>
      </c>
      <c r="T908" s="6">
        <f t="shared" si="348"/>
        <v>1.2044198895027616</v>
      </c>
      <c r="U908" s="4">
        <f t="shared" si="342"/>
        <v>63.519999999999527</v>
      </c>
      <c r="V908" s="6">
        <f t="shared" si="349"/>
        <v>0.42208756609041892</v>
      </c>
      <c r="X908" s="4">
        <f t="shared" si="343"/>
        <v>63.519999999999527</v>
      </c>
      <c r="Z908" s="4">
        <f t="shared" si="333"/>
        <v>68.170000000000073</v>
      </c>
      <c r="AA908" s="4">
        <f t="shared" si="334"/>
        <v>53.670000000000073</v>
      </c>
      <c r="AC908" s="4">
        <f t="shared" si="335"/>
        <v>18.670000000000073</v>
      </c>
      <c r="AD908" s="4">
        <f t="shared" si="331"/>
        <v>519.54000000000087</v>
      </c>
      <c r="AG908" s="4">
        <f t="shared" si="332"/>
        <v>52.519999999998618</v>
      </c>
      <c r="AH908" s="4">
        <f t="shared" si="336"/>
        <v>90.329999999999927</v>
      </c>
      <c r="AI908" s="4">
        <f t="shared" si="337"/>
        <v>47.149999999999636</v>
      </c>
      <c r="AK908" s="4">
        <f t="shared" si="338"/>
        <v>-47.149999999999636</v>
      </c>
      <c r="AL908" s="4">
        <f t="shared" si="339"/>
        <v>-47.149999999999636</v>
      </c>
    </row>
    <row r="909" spans="1:38">
      <c r="A909" s="2">
        <f>Pairs!P909</f>
        <v>41473</v>
      </c>
      <c r="B909" s="5">
        <f>Pairs!Q909</f>
        <v>8239.3799999999992</v>
      </c>
      <c r="C909" s="5">
        <f>Pairs!R909</f>
        <v>8337.2000000000007</v>
      </c>
      <c r="D909" s="5">
        <f>Pairs!S909</f>
        <v>8215.66</v>
      </c>
      <c r="E909" s="5">
        <f>Pairs!T909</f>
        <v>8337.09</v>
      </c>
      <c r="F909" s="4">
        <f t="shared" si="340"/>
        <v>121.54000000000087</v>
      </c>
      <c r="G909" s="4">
        <f t="shared" si="330"/>
        <v>110.61833333333334</v>
      </c>
      <c r="H909" s="9">
        <f t="shared" si="341"/>
        <v>82.3700000000008</v>
      </c>
      <c r="I909" s="4">
        <f t="shared" si="347"/>
        <v>35.657999999999994</v>
      </c>
      <c r="K909" s="16">
        <f t="shared" si="345"/>
        <v>1</v>
      </c>
      <c r="L909" s="4">
        <f t="shared" si="346"/>
        <v>136.04000000000087</v>
      </c>
      <c r="M909" s="6">
        <f t="shared" si="350"/>
        <v>1</v>
      </c>
      <c r="N909" s="4">
        <f t="shared" si="351"/>
        <v>270.61000000000058</v>
      </c>
      <c r="O909" s="6">
        <f t="shared" si="352"/>
        <v>1</v>
      </c>
      <c r="P909" s="4">
        <f t="shared" si="353"/>
        <v>368.55000000000018</v>
      </c>
      <c r="Q909" s="13"/>
      <c r="R909" s="13"/>
      <c r="S909" s="4">
        <f t="shared" si="344"/>
        <v>82.480000000001382</v>
      </c>
      <c r="T909" s="6">
        <f t="shared" si="348"/>
        <v>1.859883236030047</v>
      </c>
      <c r="U909" s="4">
        <f t="shared" si="342"/>
        <v>39.059999999999491</v>
      </c>
      <c r="V909" s="6">
        <f t="shared" si="349"/>
        <v>0.59278565471226197</v>
      </c>
      <c r="X909" s="4">
        <f t="shared" si="343"/>
        <v>39.059999999999491</v>
      </c>
      <c r="Z909" s="4">
        <f t="shared" si="333"/>
        <v>82.480000000001382</v>
      </c>
      <c r="AA909" s="4">
        <f t="shared" si="334"/>
        <v>82.3700000000008</v>
      </c>
      <c r="AC909" s="4">
        <f t="shared" si="335"/>
        <v>47.3700000000008</v>
      </c>
      <c r="AD909" s="4">
        <f t="shared" si="331"/>
        <v>436.92000000000098</v>
      </c>
      <c r="AG909" s="4">
        <f t="shared" si="332"/>
        <v>23.719999999999345</v>
      </c>
      <c r="AH909" s="4">
        <f t="shared" si="336"/>
        <v>90.329999999999927</v>
      </c>
      <c r="AI909" s="4">
        <f t="shared" si="337"/>
        <v>47.149999999999636</v>
      </c>
      <c r="AK909" s="4">
        <f t="shared" si="338"/>
        <v>82.3700000000008</v>
      </c>
      <c r="AL909" s="4">
        <f t="shared" si="339"/>
        <v>-47.149999999999636</v>
      </c>
    </row>
    <row r="910" spans="1:38">
      <c r="A910" s="2">
        <f>Pairs!P910</f>
        <v>41474</v>
      </c>
      <c r="B910" s="5">
        <f>Pairs!Q910</f>
        <v>8299.01</v>
      </c>
      <c r="C910" s="5">
        <f>Pairs!R910</f>
        <v>8336.8700000000008</v>
      </c>
      <c r="D910" s="5">
        <f>Pairs!S910</f>
        <v>8284.36</v>
      </c>
      <c r="E910" s="5">
        <f>Pairs!T910</f>
        <v>8331.57</v>
      </c>
      <c r="F910" s="4">
        <f t="shared" si="340"/>
        <v>52.510000000000218</v>
      </c>
      <c r="G910" s="4">
        <f t="shared" si="330"/>
        <v>105.70250000000003</v>
      </c>
      <c r="H910" s="9">
        <f t="shared" si="341"/>
        <v>-5.5200000000004366</v>
      </c>
      <c r="I910" s="4">
        <f t="shared" si="347"/>
        <v>23.759999999999856</v>
      </c>
      <c r="K910" s="16">
        <f t="shared" si="345"/>
        <v>0.95942369891208168</v>
      </c>
      <c r="L910" s="4">
        <f t="shared" si="346"/>
        <v>136.04000000000087</v>
      </c>
      <c r="M910" s="6">
        <f t="shared" si="350"/>
        <v>0.96903920578831992</v>
      </c>
      <c r="N910" s="4">
        <f t="shared" si="351"/>
        <v>178.28999999999996</v>
      </c>
      <c r="O910" s="6">
        <f t="shared" si="352"/>
        <v>0.9802391351041726</v>
      </c>
      <c r="P910" s="4">
        <f t="shared" si="353"/>
        <v>279.34000000000015</v>
      </c>
      <c r="Q910" s="13"/>
      <c r="R910" s="13"/>
      <c r="S910" s="4">
        <f t="shared" si="344"/>
        <v>-0.21999999999934516</v>
      </c>
      <c r="T910" s="6">
        <f t="shared" si="348"/>
        <v>0.99838282857983429</v>
      </c>
      <c r="U910" s="4">
        <f t="shared" si="342"/>
        <v>52.729999999999563</v>
      </c>
      <c r="V910" s="6">
        <f t="shared" si="349"/>
        <v>0.61239341370185807</v>
      </c>
      <c r="X910" s="4">
        <f t="shared" si="343"/>
        <v>-0.21999999999934516</v>
      </c>
      <c r="Z910" s="4">
        <f t="shared" si="333"/>
        <v>52.729999999999563</v>
      </c>
      <c r="AA910" s="4">
        <f t="shared" si="334"/>
        <v>5.5200000000004366</v>
      </c>
      <c r="AC910" s="4">
        <f t="shared" si="335"/>
        <v>-29.479999999999563</v>
      </c>
      <c r="AD910" s="4">
        <f t="shared" si="331"/>
        <v>254.13000000000102</v>
      </c>
      <c r="AG910" s="4">
        <f t="shared" si="332"/>
        <v>14.649999999999636</v>
      </c>
      <c r="AH910" s="4">
        <f t="shared" si="336"/>
        <v>90.329999999999927</v>
      </c>
      <c r="AI910" s="4">
        <f t="shared" si="337"/>
        <v>47.149999999999636</v>
      </c>
      <c r="AK910" s="4">
        <f t="shared" si="338"/>
        <v>-47.149999999999636</v>
      </c>
      <c r="AL910" s="4">
        <f t="shared" si="339"/>
        <v>5.5200000000004366</v>
      </c>
    </row>
    <row r="911" spans="1:38">
      <c r="A911" s="2">
        <f>Pairs!P911</f>
        <v>41477</v>
      </c>
      <c r="B911" s="5">
        <f>Pairs!Q911</f>
        <v>8343.2800000000007</v>
      </c>
      <c r="C911" s="5">
        <f>Pairs!R911</f>
        <v>8374.4699999999993</v>
      </c>
      <c r="D911" s="5">
        <f>Pairs!S911</f>
        <v>8310.2900000000009</v>
      </c>
      <c r="E911" s="5">
        <f>Pairs!T911</f>
        <v>8331.06</v>
      </c>
      <c r="F911" s="4">
        <f t="shared" si="340"/>
        <v>64.179999999998472</v>
      </c>
      <c r="G911" s="4">
        <f t="shared" ref="G911:G974" si="354">AVERAGE(F900:F911)</f>
        <v>98.440833333333259</v>
      </c>
      <c r="H911" s="9">
        <f t="shared" si="341"/>
        <v>-0.51000000000021828</v>
      </c>
      <c r="I911" s="4">
        <f t="shared" si="347"/>
        <v>19.25</v>
      </c>
      <c r="K911" s="16">
        <f t="shared" si="345"/>
        <v>0.95567480152895756</v>
      </c>
      <c r="L911" s="4">
        <f t="shared" si="346"/>
        <v>136.04000000000087</v>
      </c>
      <c r="M911" s="6">
        <f t="shared" si="350"/>
        <v>0.95567480152895756</v>
      </c>
      <c r="N911" s="4">
        <f t="shared" si="351"/>
        <v>136.04000000000087</v>
      </c>
      <c r="O911" s="6">
        <f t="shared" si="352"/>
        <v>0.97771700971878117</v>
      </c>
      <c r="P911" s="4">
        <f t="shared" si="353"/>
        <v>270.61000000000058</v>
      </c>
      <c r="Q911" s="13"/>
      <c r="R911" s="13"/>
      <c r="S911" s="4">
        <f t="shared" si="344"/>
        <v>42.899999999999636</v>
      </c>
      <c r="T911" s="6">
        <f t="shared" si="348"/>
        <v>1.2747721258453319</v>
      </c>
      <c r="U911" s="4">
        <f t="shared" si="342"/>
        <v>21.279999999998836</v>
      </c>
      <c r="V911" s="6">
        <f t="shared" si="349"/>
        <v>0.80299911790650469</v>
      </c>
      <c r="X911" s="4">
        <f t="shared" si="343"/>
        <v>21.279999999998836</v>
      </c>
      <c r="Z911" s="4">
        <f t="shared" si="333"/>
        <v>42.899999999999636</v>
      </c>
      <c r="AA911" s="4">
        <f t="shared" si="334"/>
        <v>0.51000000000021828</v>
      </c>
      <c r="AC911" s="4">
        <f t="shared" si="335"/>
        <v>-34.489999999999782</v>
      </c>
      <c r="AD911" s="4">
        <f t="shared" si="331"/>
        <v>92.100000000001273</v>
      </c>
      <c r="AG911" s="4">
        <f t="shared" si="332"/>
        <v>31.18999999999869</v>
      </c>
      <c r="AH911" s="4">
        <f t="shared" si="336"/>
        <v>90.329999999999927</v>
      </c>
      <c r="AI911" s="4">
        <f t="shared" si="337"/>
        <v>47.149999999999636</v>
      </c>
      <c r="AK911" s="4">
        <f t="shared" si="338"/>
        <v>-0.51000000000021828</v>
      </c>
      <c r="AL911" s="4">
        <f t="shared" si="339"/>
        <v>0.51000000000021828</v>
      </c>
    </row>
    <row r="912" spans="1:38">
      <c r="A912" s="2">
        <f>Pairs!P912</f>
        <v>41478</v>
      </c>
      <c r="B912" s="5">
        <f>Pairs!Q912</f>
        <v>8358.6200000000008</v>
      </c>
      <c r="C912" s="5">
        <f>Pairs!R912</f>
        <v>8365.98</v>
      </c>
      <c r="D912" s="5">
        <f>Pairs!S912</f>
        <v>8306.6</v>
      </c>
      <c r="E912" s="5">
        <f>Pairs!T912</f>
        <v>8314.23</v>
      </c>
      <c r="F912" s="4">
        <f t="shared" si="340"/>
        <v>59.3799999999992</v>
      </c>
      <c r="G912" s="4">
        <f t="shared" si="354"/>
        <v>84.526666666666486</v>
      </c>
      <c r="H912" s="9">
        <f t="shared" si="341"/>
        <v>-16.829999999999927</v>
      </c>
      <c r="I912" s="4">
        <f t="shared" si="347"/>
        <v>22.63600000000006</v>
      </c>
      <c r="K912" s="16">
        <f t="shared" si="345"/>
        <v>0.72247177370401405</v>
      </c>
      <c r="L912" s="4">
        <f t="shared" si="346"/>
        <v>82.3700000000008</v>
      </c>
      <c r="M912" s="6">
        <f t="shared" si="350"/>
        <v>0.83196118788591267</v>
      </c>
      <c r="N912" s="4">
        <f t="shared" si="351"/>
        <v>136.04000000000087</v>
      </c>
      <c r="O912" s="6">
        <f t="shared" si="352"/>
        <v>0.87178192831902745</v>
      </c>
      <c r="P912" s="4">
        <f t="shared" si="353"/>
        <v>178.28999999999996</v>
      </c>
      <c r="Q912" s="13"/>
      <c r="R912" s="13"/>
      <c r="S912" s="4">
        <f t="shared" si="344"/>
        <v>34.920000000000073</v>
      </c>
      <c r="T912" s="6">
        <f t="shared" si="348"/>
        <v>1.2123640105851163</v>
      </c>
      <c r="U912" s="4">
        <f t="shared" si="342"/>
        <v>24.459999999999127</v>
      </c>
      <c r="V912" s="6">
        <f t="shared" si="349"/>
        <v>0.7758747427227316</v>
      </c>
      <c r="X912" s="4">
        <f t="shared" si="343"/>
        <v>24.459999999999127</v>
      </c>
      <c r="Z912" s="4">
        <f t="shared" si="333"/>
        <v>34.920000000000073</v>
      </c>
      <c r="AA912" s="4">
        <f t="shared" si="334"/>
        <v>16.829999999999927</v>
      </c>
      <c r="AC912" s="4" t="str">
        <f t="shared" si="335"/>
        <v/>
      </c>
      <c r="AD912" s="4">
        <f t="shared" ref="AD912:AD975" si="355">SUM(AC903:AC912)</f>
        <v>37.890000000001237</v>
      </c>
      <c r="AG912" s="4">
        <f t="shared" si="332"/>
        <v>7.3599999999987631</v>
      </c>
      <c r="AH912" s="4">
        <f t="shared" si="336"/>
        <v>90.329999999999927</v>
      </c>
      <c r="AI912" s="4">
        <f t="shared" si="337"/>
        <v>47.149999999999636</v>
      </c>
      <c r="AK912" s="4">
        <f t="shared" si="338"/>
        <v>-16.829999999999927</v>
      </c>
      <c r="AL912" s="4">
        <f t="shared" si="339"/>
        <v>16.829999999999927</v>
      </c>
    </row>
    <row r="913" spans="1:38">
      <c r="A913" s="2">
        <f>Pairs!P913</f>
        <v>41479</v>
      </c>
      <c r="B913" s="5">
        <f>Pairs!Q913</f>
        <v>8325.06</v>
      </c>
      <c r="C913" s="5">
        <f>Pairs!R913</f>
        <v>8415.33</v>
      </c>
      <c r="D913" s="5">
        <f>Pairs!S913</f>
        <v>8318.48</v>
      </c>
      <c r="E913" s="5">
        <f>Pairs!T913</f>
        <v>8379.11</v>
      </c>
      <c r="F913" s="4">
        <f t="shared" si="340"/>
        <v>96.850000000000364</v>
      </c>
      <c r="G913" s="4">
        <f t="shared" si="354"/>
        <v>78.674999999999883</v>
      </c>
      <c r="H913" s="9">
        <f t="shared" si="341"/>
        <v>64.880000000001019</v>
      </c>
      <c r="I913" s="4">
        <f t="shared" si="347"/>
        <v>24.878000000000249</v>
      </c>
      <c r="K913" s="16">
        <f t="shared" si="345"/>
        <v>1</v>
      </c>
      <c r="L913" s="4">
        <f t="shared" si="346"/>
        <v>64.880000000001019</v>
      </c>
      <c r="M913" s="6">
        <f t="shared" si="350"/>
        <v>1</v>
      </c>
      <c r="N913" s="4">
        <f t="shared" si="351"/>
        <v>178.06000000000131</v>
      </c>
      <c r="O913" s="6">
        <f t="shared" si="352"/>
        <v>1</v>
      </c>
      <c r="P913" s="4">
        <f t="shared" si="353"/>
        <v>178.06000000000131</v>
      </c>
      <c r="Q913" s="13"/>
      <c r="R913" s="13"/>
      <c r="S913" s="4">
        <f t="shared" si="344"/>
        <v>101.10000000000036</v>
      </c>
      <c r="T913" s="6">
        <f t="shared" si="348"/>
        <v>1.9498603860628752</v>
      </c>
      <c r="U913" s="4">
        <f t="shared" si="342"/>
        <v>-4.25</v>
      </c>
      <c r="V913" s="6">
        <f t="shared" si="349"/>
        <v>0.77406822872404513</v>
      </c>
      <c r="X913" s="4">
        <f t="shared" si="343"/>
        <v>-4.25</v>
      </c>
      <c r="Z913" s="4">
        <f t="shared" si="333"/>
        <v>101.10000000000036</v>
      </c>
      <c r="AA913" s="4">
        <f t="shared" si="334"/>
        <v>64.880000000001019</v>
      </c>
      <c r="AC913" s="4">
        <f t="shared" si="335"/>
        <v>29.880000000001019</v>
      </c>
      <c r="AD913" s="4">
        <f t="shared" si="355"/>
        <v>94.040000000002692</v>
      </c>
      <c r="AG913" s="4">
        <f t="shared" si="332"/>
        <v>6.5799999999999272</v>
      </c>
      <c r="AH913" s="4">
        <f t="shared" si="336"/>
        <v>90.329999999999927</v>
      </c>
      <c r="AI913" s="4">
        <f t="shared" si="337"/>
        <v>47.149999999999636</v>
      </c>
      <c r="AK913" s="4">
        <f t="shared" si="338"/>
        <v>64.880000000001019</v>
      </c>
      <c r="AL913" s="4">
        <f t="shared" si="339"/>
        <v>-47.149999999999636</v>
      </c>
    </row>
    <row r="914" spans="1:38">
      <c r="A914" s="2">
        <f>Pairs!P914</f>
        <v>41480</v>
      </c>
      <c r="B914" s="5">
        <f>Pairs!Q914</f>
        <v>8349.52</v>
      </c>
      <c r="C914" s="5">
        <f>Pairs!R914</f>
        <v>8356.8799999999992</v>
      </c>
      <c r="D914" s="5">
        <f>Pairs!S914</f>
        <v>8265.14</v>
      </c>
      <c r="E914" s="5">
        <f>Pairs!T914</f>
        <v>8298.98</v>
      </c>
      <c r="F914" s="4">
        <f t="shared" si="340"/>
        <v>91.739999999999782</v>
      </c>
      <c r="G914" s="4">
        <f t="shared" si="354"/>
        <v>79.551666666666506</v>
      </c>
      <c r="H914" s="9">
        <f t="shared" si="341"/>
        <v>-80.130000000001019</v>
      </c>
      <c r="I914" s="4">
        <f t="shared" si="347"/>
        <v>-7.6220000000001162</v>
      </c>
      <c r="K914" s="16">
        <f t="shared" si="345"/>
        <v>0</v>
      </c>
      <c r="L914" s="4">
        <f t="shared" si="346"/>
        <v>80.130000000001019</v>
      </c>
      <c r="M914" s="6">
        <f t="shared" si="350"/>
        <v>0.35581638395369225</v>
      </c>
      <c r="N914" s="4">
        <f t="shared" si="351"/>
        <v>124.39000000000124</v>
      </c>
      <c r="O914" s="6">
        <f t="shared" si="352"/>
        <v>0.54998315174659984</v>
      </c>
      <c r="P914" s="4">
        <f t="shared" si="353"/>
        <v>178.06000000000131</v>
      </c>
      <c r="Q914" s="13"/>
      <c r="R914" s="13"/>
      <c r="S914" s="4">
        <f t="shared" si="344"/>
        <v>-22.230000000001382</v>
      </c>
      <c r="T914" s="6">
        <f t="shared" si="348"/>
        <v>0.65736744759554511</v>
      </c>
      <c r="U914" s="4">
        <f t="shared" si="342"/>
        <v>113.97000000000116</v>
      </c>
      <c r="V914" s="6">
        <f t="shared" si="349"/>
        <v>-0.75662762022193852</v>
      </c>
      <c r="X914" s="4">
        <f t="shared" si="343"/>
        <v>-22.230000000001382</v>
      </c>
      <c r="Z914" s="4">
        <f t="shared" si="333"/>
        <v>113.97000000000116</v>
      </c>
      <c r="AA914" s="4">
        <f t="shared" si="334"/>
        <v>80.130000000001019</v>
      </c>
      <c r="AC914" s="4">
        <f t="shared" si="335"/>
        <v>45.130000000001019</v>
      </c>
      <c r="AD914" s="4">
        <f t="shared" si="355"/>
        <v>81.850000000003092</v>
      </c>
      <c r="AG914" s="4">
        <f t="shared" ref="AG914:AG977" si="356">IF(C914-B914&gt;B914-D914,B914-D914,C914-B914)</f>
        <v>7.3599999999987631</v>
      </c>
      <c r="AH914" s="4">
        <f t="shared" si="336"/>
        <v>90.329999999999927</v>
      </c>
      <c r="AI914" s="4">
        <f t="shared" si="337"/>
        <v>47.149999999999636</v>
      </c>
      <c r="AK914" s="4">
        <f t="shared" si="338"/>
        <v>-47.149999999999636</v>
      </c>
      <c r="AL914" s="4">
        <f t="shared" si="339"/>
        <v>80.130000000001019</v>
      </c>
    </row>
    <row r="915" spans="1:38">
      <c r="A915" s="2">
        <f>Pairs!P915</f>
        <v>41481</v>
      </c>
      <c r="B915" s="5">
        <f>Pairs!Q915</f>
        <v>8341.7800000000007</v>
      </c>
      <c r="C915" s="5">
        <f>Pairs!R915</f>
        <v>8362.0400000000009</v>
      </c>
      <c r="D915" s="5">
        <f>Pairs!S915</f>
        <v>8217.26</v>
      </c>
      <c r="E915" s="5">
        <f>Pairs!T915</f>
        <v>8244.91</v>
      </c>
      <c r="F915" s="4">
        <f t="shared" si="340"/>
        <v>144.78000000000065</v>
      </c>
      <c r="G915" s="4">
        <f t="shared" si="354"/>
        <v>84.069999999999865</v>
      </c>
      <c r="H915" s="9">
        <f t="shared" si="341"/>
        <v>-54.069999999999709</v>
      </c>
      <c r="I915" s="4">
        <f t="shared" si="347"/>
        <v>-17.331999999999972</v>
      </c>
      <c r="K915" s="16">
        <f t="shared" si="345"/>
        <v>0</v>
      </c>
      <c r="L915" s="4">
        <f t="shared" si="346"/>
        <v>134.20000000000073</v>
      </c>
      <c r="M915" s="6">
        <f t="shared" si="350"/>
        <v>0</v>
      </c>
      <c r="N915" s="4">
        <f t="shared" si="351"/>
        <v>134.20000000000073</v>
      </c>
      <c r="O915" s="6">
        <f t="shared" si="352"/>
        <v>0.24632146467483015</v>
      </c>
      <c r="P915" s="4">
        <f t="shared" si="353"/>
        <v>178.06000000000131</v>
      </c>
      <c r="Q915" s="13"/>
      <c r="R915" s="13"/>
      <c r="S915" s="4">
        <f t="shared" si="344"/>
        <v>63.06000000000131</v>
      </c>
      <c r="T915" s="6">
        <f t="shared" si="348"/>
        <v>0.78697117184575704</v>
      </c>
      <c r="U915" s="4">
        <f t="shared" si="342"/>
        <v>81.719999999999345</v>
      </c>
      <c r="V915" s="6">
        <f t="shared" si="349"/>
        <v>-1.0198427555222551</v>
      </c>
      <c r="X915" s="4">
        <f t="shared" si="343"/>
        <v>63.06000000000131</v>
      </c>
      <c r="Z915" s="4">
        <f t="shared" si="333"/>
        <v>81.719999999999345</v>
      </c>
      <c r="AA915" s="4">
        <f t="shared" si="334"/>
        <v>54.069999999999709</v>
      </c>
      <c r="AC915" s="4">
        <f t="shared" si="335"/>
        <v>19.069999999999709</v>
      </c>
      <c r="AD915" s="4">
        <f t="shared" si="355"/>
        <v>81.950000000002547</v>
      </c>
      <c r="AG915" s="4">
        <f t="shared" si="356"/>
        <v>20.260000000000218</v>
      </c>
      <c r="AH915" s="4">
        <f t="shared" si="336"/>
        <v>90.329999999999927</v>
      </c>
      <c r="AI915" s="4">
        <f t="shared" si="337"/>
        <v>47.149999999999636</v>
      </c>
      <c r="AK915" s="4">
        <f t="shared" si="338"/>
        <v>-47.149999999999636</v>
      </c>
      <c r="AL915" s="4">
        <f t="shared" si="339"/>
        <v>-47.149999999999636</v>
      </c>
    </row>
    <row r="916" spans="1:38">
      <c r="A916" s="2">
        <f>Pairs!P916</f>
        <v>41484</v>
      </c>
      <c r="B916" s="5">
        <f>Pairs!Q916</f>
        <v>8307.1200000000008</v>
      </c>
      <c r="C916" s="5">
        <f>Pairs!R916</f>
        <v>8324.15</v>
      </c>
      <c r="D916" s="5">
        <f>Pairs!S916</f>
        <v>8245.5300000000007</v>
      </c>
      <c r="E916" s="5">
        <f>Pairs!T916</f>
        <v>8259.0300000000007</v>
      </c>
      <c r="F916" s="4">
        <f t="shared" si="340"/>
        <v>78.619999999998981</v>
      </c>
      <c r="G916" s="4">
        <f t="shared" si="354"/>
        <v>86.769999999999754</v>
      </c>
      <c r="H916" s="9">
        <f t="shared" si="341"/>
        <v>14.1200000000008</v>
      </c>
      <c r="I916" s="4">
        <f t="shared" si="347"/>
        <v>-14.405999999999768</v>
      </c>
      <c r="K916" s="16">
        <f t="shared" si="345"/>
        <v>0.10521609538003519</v>
      </c>
      <c r="L916" s="4">
        <f t="shared" si="346"/>
        <v>134.20000000000073</v>
      </c>
      <c r="M916" s="6">
        <f t="shared" si="350"/>
        <v>0.10521609538003519</v>
      </c>
      <c r="N916" s="4">
        <f t="shared" si="351"/>
        <v>134.20000000000073</v>
      </c>
      <c r="O916" s="6">
        <f t="shared" si="352"/>
        <v>0.10521609538003519</v>
      </c>
      <c r="P916" s="4">
        <f t="shared" si="353"/>
        <v>134.20000000000073</v>
      </c>
      <c r="Q916" s="13"/>
      <c r="R916" s="13"/>
      <c r="S916" s="4">
        <f t="shared" si="344"/>
        <v>79.239999999999782</v>
      </c>
      <c r="T916" s="6">
        <f t="shared" si="348"/>
        <v>0.59046199701936919</v>
      </c>
      <c r="U916" s="4">
        <f t="shared" si="342"/>
        <v>-0.62000000000080036</v>
      </c>
      <c r="V916" s="6">
        <f t="shared" si="349"/>
        <v>4.6199701937466248E-3</v>
      </c>
      <c r="X916" s="4">
        <f t="shared" si="343"/>
        <v>-0.62000000000080036</v>
      </c>
      <c r="Z916" s="4">
        <f t="shared" ref="Z916:Z979" si="357">MAX(S916,U916)</f>
        <v>79.239999999999782</v>
      </c>
      <c r="AA916" s="4">
        <f t="shared" ref="AA916:AA979" si="358">ABS(H916)</f>
        <v>14.1200000000008</v>
      </c>
      <c r="AC916" s="4">
        <f t="shared" si="335"/>
        <v>-20.8799999999992</v>
      </c>
      <c r="AD916" s="4">
        <f t="shared" si="355"/>
        <v>74.030000000004293</v>
      </c>
      <c r="AG916" s="4">
        <f t="shared" si="356"/>
        <v>17.029999999998836</v>
      </c>
      <c r="AH916" s="4">
        <f t="shared" si="336"/>
        <v>90.329999999999927</v>
      </c>
      <c r="AI916" s="4">
        <f t="shared" si="337"/>
        <v>47.149999999999636</v>
      </c>
      <c r="AK916" s="4">
        <f t="shared" si="338"/>
        <v>14.1200000000008</v>
      </c>
      <c r="AL916" s="4">
        <f t="shared" si="339"/>
        <v>-47.149999999999636</v>
      </c>
    </row>
    <row r="917" spans="1:38">
      <c r="A917" s="2">
        <f>Pairs!P917</f>
        <v>41485</v>
      </c>
      <c r="B917" s="5">
        <f>Pairs!Q917</f>
        <v>8302.14</v>
      </c>
      <c r="C917" s="5">
        <f>Pairs!R917</f>
        <v>8333.9500000000007</v>
      </c>
      <c r="D917" s="5">
        <f>Pairs!S917</f>
        <v>8256.4</v>
      </c>
      <c r="E917" s="5">
        <f>Pairs!T917</f>
        <v>8271.02</v>
      </c>
      <c r="F917" s="4">
        <f t="shared" si="340"/>
        <v>77.550000000001091</v>
      </c>
      <c r="G917" s="4">
        <f t="shared" si="354"/>
        <v>87.73833333333323</v>
      </c>
      <c r="H917" s="9">
        <f t="shared" si="341"/>
        <v>11.989999999999782</v>
      </c>
      <c r="I917" s="4">
        <f t="shared" si="347"/>
        <v>-8.6419999999998254</v>
      </c>
      <c r="K917" s="16">
        <f t="shared" si="345"/>
        <v>0.19456035767511506</v>
      </c>
      <c r="L917" s="4">
        <f t="shared" si="346"/>
        <v>134.20000000000073</v>
      </c>
      <c r="M917" s="6">
        <f t="shared" si="350"/>
        <v>0.19456035767511506</v>
      </c>
      <c r="N917" s="4">
        <f t="shared" si="351"/>
        <v>134.20000000000073</v>
      </c>
      <c r="O917" s="6">
        <f t="shared" si="352"/>
        <v>0.19456035767511506</v>
      </c>
      <c r="P917" s="4">
        <f t="shared" si="353"/>
        <v>134.20000000000073</v>
      </c>
      <c r="Q917" s="13"/>
      <c r="R917" s="13"/>
      <c r="S917" s="4">
        <f t="shared" si="344"/>
        <v>74.920000000000073</v>
      </c>
      <c r="T917" s="6">
        <f t="shared" si="348"/>
        <v>0.66348733233979429</v>
      </c>
      <c r="U917" s="4">
        <f t="shared" si="342"/>
        <v>2.6300000000010186</v>
      </c>
      <c r="V917" s="6">
        <f t="shared" si="349"/>
        <v>8.5618479880772869E-2</v>
      </c>
      <c r="X917" s="4">
        <f t="shared" si="343"/>
        <v>2.6300000000010186</v>
      </c>
      <c r="Z917" s="4">
        <f t="shared" si="357"/>
        <v>74.920000000000073</v>
      </c>
      <c r="AA917" s="4">
        <f t="shared" si="358"/>
        <v>11.989999999999782</v>
      </c>
      <c r="AC917" s="4">
        <f t="shared" si="335"/>
        <v>-23.010000000000218</v>
      </c>
      <c r="AD917" s="4">
        <f t="shared" si="355"/>
        <v>52.260000000003856</v>
      </c>
      <c r="AG917" s="4">
        <f t="shared" si="356"/>
        <v>31.81000000000131</v>
      </c>
      <c r="AH917" s="4">
        <f t="shared" si="336"/>
        <v>90.329999999999927</v>
      </c>
      <c r="AI917" s="4">
        <f t="shared" si="337"/>
        <v>46.960000000000036</v>
      </c>
      <c r="AK917" s="4">
        <f t="shared" si="338"/>
        <v>11.989999999999782</v>
      </c>
      <c r="AL917" s="4">
        <f t="shared" si="339"/>
        <v>-46.960000000000036</v>
      </c>
    </row>
    <row r="918" spans="1:38">
      <c r="A918" s="2">
        <f>Pairs!P918</f>
        <v>41486</v>
      </c>
      <c r="B918" s="5">
        <f>Pairs!Q918</f>
        <v>8235.2199999999993</v>
      </c>
      <c r="C918" s="5">
        <f>Pairs!R918</f>
        <v>8295.56</v>
      </c>
      <c r="D918" s="5">
        <f>Pairs!S918</f>
        <v>8213.36</v>
      </c>
      <c r="E918" s="5">
        <f>Pairs!T918</f>
        <v>8275.9699999999993</v>
      </c>
      <c r="F918" s="4">
        <f t="shared" si="340"/>
        <v>82.199999999998909</v>
      </c>
      <c r="G918" s="4">
        <f t="shared" si="354"/>
        <v>89.591666666666541</v>
      </c>
      <c r="H918" s="9">
        <f t="shared" si="341"/>
        <v>4.9499999999989086</v>
      </c>
      <c r="I918" s="4">
        <f t="shared" si="347"/>
        <v>-20.628000000000249</v>
      </c>
      <c r="K918" s="16">
        <f t="shared" si="345"/>
        <v>0.57444054004068168</v>
      </c>
      <c r="L918" s="4">
        <f t="shared" si="346"/>
        <v>54.069999999999709</v>
      </c>
      <c r="M918" s="6">
        <f t="shared" si="350"/>
        <v>0.23144560357674607</v>
      </c>
      <c r="N918" s="4">
        <f t="shared" si="351"/>
        <v>134.20000000000073</v>
      </c>
      <c r="O918" s="6">
        <f t="shared" si="352"/>
        <v>0.23144560357674607</v>
      </c>
      <c r="P918" s="4">
        <f t="shared" si="353"/>
        <v>134.20000000000073</v>
      </c>
      <c r="Q918" s="13"/>
      <c r="R918" s="13"/>
      <c r="S918" s="4">
        <f t="shared" si="344"/>
        <v>24.539999999999054</v>
      </c>
      <c r="T918" s="6">
        <f t="shared" si="348"/>
        <v>0.37742175856929477</v>
      </c>
      <c r="U918" s="4">
        <f t="shared" si="342"/>
        <v>57.659999999999854</v>
      </c>
      <c r="V918" s="6">
        <f t="shared" si="349"/>
        <v>-0.23509687034276527</v>
      </c>
      <c r="X918" s="4">
        <f t="shared" si="343"/>
        <v>24.539999999999054</v>
      </c>
      <c r="Z918" s="4">
        <f t="shared" si="357"/>
        <v>57.659999999999854</v>
      </c>
      <c r="AA918" s="4">
        <f t="shared" si="358"/>
        <v>4.9499999999989086</v>
      </c>
      <c r="AC918" s="4">
        <f t="shared" si="335"/>
        <v>-30.050000000001091</v>
      </c>
      <c r="AD918" s="4">
        <f t="shared" si="355"/>
        <v>3.5400000000026921</v>
      </c>
      <c r="AG918" s="4">
        <f t="shared" si="356"/>
        <v>21.859999999998763</v>
      </c>
      <c r="AH918" s="4">
        <f t="shared" si="336"/>
        <v>90.329999999999927</v>
      </c>
      <c r="AI918" s="4">
        <f t="shared" si="337"/>
        <v>46.960000000000036</v>
      </c>
      <c r="AK918" s="4">
        <f t="shared" si="338"/>
        <v>-46.960000000000036</v>
      </c>
      <c r="AL918" s="4">
        <f t="shared" si="339"/>
        <v>-4.9499999999989086</v>
      </c>
    </row>
    <row r="919" spans="1:38">
      <c r="A919" s="2">
        <f>Pairs!P919</f>
        <v>41487</v>
      </c>
      <c r="B919" s="5">
        <f>Pairs!Q919</f>
        <v>8320.3799999999992</v>
      </c>
      <c r="C919" s="5">
        <f>Pairs!R919</f>
        <v>8411.2999999999993</v>
      </c>
      <c r="D919" s="5">
        <f>Pairs!S919</f>
        <v>8316.89</v>
      </c>
      <c r="E919" s="5">
        <f>Pairs!T919</f>
        <v>8410.73</v>
      </c>
      <c r="F919" s="4">
        <f t="shared" si="340"/>
        <v>94.409999999999854</v>
      </c>
      <c r="G919" s="4">
        <f t="shared" si="354"/>
        <v>91.287499999999838</v>
      </c>
      <c r="H919" s="9">
        <f t="shared" si="341"/>
        <v>134.76000000000022</v>
      </c>
      <c r="I919" s="4">
        <f t="shared" si="347"/>
        <v>22.35</v>
      </c>
      <c r="K919" s="16">
        <f t="shared" si="345"/>
        <v>1</v>
      </c>
      <c r="L919" s="4">
        <f t="shared" si="346"/>
        <v>165.81999999999971</v>
      </c>
      <c r="M919" s="6">
        <f t="shared" si="350"/>
        <v>1</v>
      </c>
      <c r="N919" s="4">
        <f t="shared" si="351"/>
        <v>165.81999999999971</v>
      </c>
      <c r="O919" s="6">
        <f t="shared" si="352"/>
        <v>1</v>
      </c>
      <c r="P919" s="4">
        <f t="shared" si="353"/>
        <v>165.81999999999971</v>
      </c>
      <c r="Q919" s="13"/>
      <c r="R919" s="13"/>
      <c r="S919" s="4">
        <f t="shared" si="344"/>
        <v>135.32999999999993</v>
      </c>
      <c r="T919" s="6">
        <f t="shared" si="348"/>
        <v>3.0773071943776644</v>
      </c>
      <c r="U919" s="4">
        <f t="shared" si="342"/>
        <v>-40.920000000000073</v>
      </c>
      <c r="V919" s="6">
        <f t="shared" si="349"/>
        <v>1.3312372850009238</v>
      </c>
      <c r="X919" s="4">
        <f t="shared" si="343"/>
        <v>-40.920000000000073</v>
      </c>
      <c r="Z919" s="4">
        <f t="shared" si="357"/>
        <v>135.32999999999993</v>
      </c>
      <c r="AA919" s="4">
        <f t="shared" si="358"/>
        <v>134.76000000000022</v>
      </c>
      <c r="AC919" s="4">
        <f t="shared" si="335"/>
        <v>99.760000000000218</v>
      </c>
      <c r="AD919" s="4">
        <f t="shared" si="355"/>
        <v>55.93000000000211</v>
      </c>
      <c r="AG919" s="4">
        <f t="shared" si="356"/>
        <v>3.4899999999997817</v>
      </c>
      <c r="AH919" s="4">
        <f t="shared" si="336"/>
        <v>90.329999999999927</v>
      </c>
      <c r="AI919" s="4">
        <f t="shared" si="337"/>
        <v>46.270000000000437</v>
      </c>
      <c r="AK919" s="4">
        <f t="shared" si="338"/>
        <v>134.76000000000022</v>
      </c>
      <c r="AL919" s="4">
        <f t="shared" si="339"/>
        <v>-46.270000000000437</v>
      </c>
    </row>
    <row r="920" spans="1:38">
      <c r="A920" s="2">
        <f>Pairs!P920</f>
        <v>41488</v>
      </c>
      <c r="B920" s="5">
        <f>Pairs!Q920</f>
        <v>8428.58</v>
      </c>
      <c r="C920" s="5">
        <f>Pairs!R920</f>
        <v>8431.67</v>
      </c>
      <c r="D920" s="5">
        <f>Pairs!S920</f>
        <v>8376.2800000000007</v>
      </c>
      <c r="E920" s="5">
        <f>Pairs!T920</f>
        <v>8406.94</v>
      </c>
      <c r="F920" s="4">
        <f t="shared" si="340"/>
        <v>55.389999999999418</v>
      </c>
      <c r="G920" s="4">
        <f t="shared" si="354"/>
        <v>84.92916666666649</v>
      </c>
      <c r="H920" s="9">
        <f t="shared" si="341"/>
        <v>-3.7899999999990541</v>
      </c>
      <c r="I920" s="4">
        <f t="shared" si="347"/>
        <v>32.406000000000134</v>
      </c>
      <c r="K920" s="16">
        <f t="shared" si="345"/>
        <v>0.97501647989453477</v>
      </c>
      <c r="L920" s="4">
        <f t="shared" si="346"/>
        <v>151.69999999999891</v>
      </c>
      <c r="M920" s="6">
        <f t="shared" si="350"/>
        <v>0.97714389096611354</v>
      </c>
      <c r="N920" s="4">
        <f t="shared" si="351"/>
        <v>165.81999999999971</v>
      </c>
      <c r="O920" s="6">
        <f t="shared" si="352"/>
        <v>0.97714389096611354</v>
      </c>
      <c r="P920" s="4">
        <f t="shared" si="353"/>
        <v>165.81999999999971</v>
      </c>
      <c r="Q920" s="13"/>
      <c r="R920" s="13"/>
      <c r="S920" s="4">
        <f t="shared" si="344"/>
        <v>20.940000000000509</v>
      </c>
      <c r="T920" s="6">
        <f t="shared" si="348"/>
        <v>1.1262815100711647</v>
      </c>
      <c r="U920" s="4">
        <f t="shared" si="342"/>
        <v>34.449999999998909</v>
      </c>
      <c r="V920" s="6">
        <f t="shared" si="349"/>
        <v>0.79224460258111828</v>
      </c>
      <c r="X920" s="4">
        <f t="shared" si="343"/>
        <v>20.940000000000509</v>
      </c>
      <c r="Z920" s="4">
        <f t="shared" si="357"/>
        <v>34.449999999998909</v>
      </c>
      <c r="AA920" s="4">
        <f t="shared" si="358"/>
        <v>3.7899999999990541</v>
      </c>
      <c r="AC920" s="4" t="str">
        <f t="shared" si="335"/>
        <v/>
      </c>
      <c r="AD920" s="4">
        <f t="shared" si="355"/>
        <v>85.410000000001673</v>
      </c>
      <c r="AG920" s="4">
        <f t="shared" si="356"/>
        <v>3.0900000000001455</v>
      </c>
      <c r="AH920" s="4">
        <f t="shared" si="336"/>
        <v>90.329999999999927</v>
      </c>
      <c r="AI920" s="4">
        <f t="shared" si="337"/>
        <v>41.170000000000073</v>
      </c>
      <c r="AK920" s="4">
        <f t="shared" si="338"/>
        <v>-3.7899999999990541</v>
      </c>
      <c r="AL920" s="4">
        <f t="shared" si="339"/>
        <v>3.7899999999990541</v>
      </c>
    </row>
    <row r="921" spans="1:38">
      <c r="A921" s="2">
        <f>Pairs!P921</f>
        <v>41491</v>
      </c>
      <c r="B921" s="5">
        <f>Pairs!Q921</f>
        <v>8416.11</v>
      </c>
      <c r="C921" s="5">
        <f>Pairs!R921</f>
        <v>8435.32</v>
      </c>
      <c r="D921" s="5">
        <f>Pairs!S921</f>
        <v>8367.34</v>
      </c>
      <c r="E921" s="5">
        <f>Pairs!T921</f>
        <v>8398.3799999999992</v>
      </c>
      <c r="F921" s="4">
        <f t="shared" si="340"/>
        <v>67.979999999999563</v>
      </c>
      <c r="G921" s="4">
        <f t="shared" si="354"/>
        <v>80.465833333333038</v>
      </c>
      <c r="H921" s="9">
        <f t="shared" si="341"/>
        <v>-8.5600000000013097</v>
      </c>
      <c r="I921" s="4">
        <f t="shared" si="347"/>
        <v>27.86999999999971</v>
      </c>
      <c r="K921" s="16">
        <f t="shared" si="345"/>
        <v>0.91160260539689042</v>
      </c>
      <c r="L921" s="4">
        <f t="shared" si="346"/>
        <v>139.70999999999913</v>
      </c>
      <c r="M921" s="6">
        <f t="shared" si="350"/>
        <v>0.92552164998190578</v>
      </c>
      <c r="N921" s="4">
        <f t="shared" si="351"/>
        <v>165.81999999999971</v>
      </c>
      <c r="O921" s="6">
        <f t="shared" si="352"/>
        <v>0.92552164998190578</v>
      </c>
      <c r="P921" s="4">
        <f t="shared" si="353"/>
        <v>165.81999999999971</v>
      </c>
      <c r="Q921" s="13"/>
      <c r="R921" s="13"/>
      <c r="S921" s="4">
        <f t="shared" si="344"/>
        <v>28.3799999999992</v>
      </c>
      <c r="T921" s="6">
        <f t="shared" si="348"/>
        <v>1.1620962425840495</v>
      </c>
      <c r="U921" s="4">
        <f t="shared" si="342"/>
        <v>39.600000000000364</v>
      </c>
      <c r="V921" s="6">
        <f t="shared" si="349"/>
        <v>0.71397495056031823</v>
      </c>
      <c r="X921" s="4">
        <f t="shared" si="343"/>
        <v>28.3799999999992</v>
      </c>
      <c r="Z921" s="4">
        <f t="shared" si="357"/>
        <v>39.600000000000364</v>
      </c>
      <c r="AA921" s="4">
        <f t="shared" si="358"/>
        <v>8.5600000000013097</v>
      </c>
      <c r="AC921" s="4">
        <f t="shared" si="335"/>
        <v>-26.43999999999869</v>
      </c>
      <c r="AD921" s="4">
        <f t="shared" si="355"/>
        <v>93.460000000002765</v>
      </c>
      <c r="AG921" s="4">
        <f t="shared" si="356"/>
        <v>19.209999999999127</v>
      </c>
      <c r="AH921" s="4">
        <f t="shared" si="336"/>
        <v>55.239999999999782</v>
      </c>
      <c r="AI921" s="4">
        <f t="shared" si="337"/>
        <v>40.720000000000255</v>
      </c>
      <c r="AK921" s="4">
        <f t="shared" si="338"/>
        <v>-8.5600000000013097</v>
      </c>
      <c r="AL921" s="4">
        <f t="shared" si="339"/>
        <v>8.5600000000013097</v>
      </c>
    </row>
    <row r="922" spans="1:38">
      <c r="A922" s="2">
        <f>Pairs!P922</f>
        <v>41492</v>
      </c>
      <c r="B922" s="5">
        <f>Pairs!Q922</f>
        <v>8387.93</v>
      </c>
      <c r="C922" s="5">
        <f>Pairs!R922</f>
        <v>8435.49</v>
      </c>
      <c r="D922" s="5">
        <f>Pairs!S922</f>
        <v>8267.98</v>
      </c>
      <c r="E922" s="5">
        <f>Pairs!T922</f>
        <v>8299.73</v>
      </c>
      <c r="F922" s="4">
        <f t="shared" si="340"/>
        <v>167.51000000000022</v>
      </c>
      <c r="G922" s="4">
        <f t="shared" si="354"/>
        <v>90.04916666666638</v>
      </c>
      <c r="H922" s="9">
        <f t="shared" si="341"/>
        <v>-98.649999999999636</v>
      </c>
      <c r="I922" s="4">
        <f t="shared" si="347"/>
        <v>5.741999999999825</v>
      </c>
      <c r="K922" s="16">
        <f t="shared" si="345"/>
        <v>0.17631344612644836</v>
      </c>
      <c r="L922" s="4">
        <f t="shared" si="346"/>
        <v>134.76000000000022</v>
      </c>
      <c r="M922" s="6">
        <f t="shared" si="350"/>
        <v>0.26829268292682401</v>
      </c>
      <c r="N922" s="4">
        <f t="shared" si="351"/>
        <v>151.69999999999891</v>
      </c>
      <c r="O922" s="6">
        <f t="shared" si="352"/>
        <v>0.33059944518152096</v>
      </c>
      <c r="P922" s="4">
        <f t="shared" si="353"/>
        <v>165.81999999999971</v>
      </c>
      <c r="Q922" s="13"/>
      <c r="R922" s="13"/>
      <c r="S922" s="4">
        <f t="shared" si="344"/>
        <v>37.110000000000582</v>
      </c>
      <c r="T922" s="6">
        <f t="shared" si="348"/>
        <v>1.1772242502326273</v>
      </c>
      <c r="U922" s="4">
        <f t="shared" si="342"/>
        <v>130.39999999999964</v>
      </c>
      <c r="V922" s="6">
        <f t="shared" si="349"/>
        <v>-2.1759358671540278E-2</v>
      </c>
      <c r="X922" s="4">
        <f t="shared" si="343"/>
        <v>37.110000000000582</v>
      </c>
      <c r="Z922" s="4">
        <f t="shared" si="357"/>
        <v>130.39999999999964</v>
      </c>
      <c r="AA922" s="4">
        <f t="shared" si="358"/>
        <v>98.649999999999636</v>
      </c>
      <c r="AC922" s="4">
        <f t="shared" si="335"/>
        <v>63.649999999999636</v>
      </c>
      <c r="AD922" s="4">
        <f t="shared" si="355"/>
        <v>157.1100000000024</v>
      </c>
      <c r="AG922" s="4">
        <f t="shared" si="356"/>
        <v>47.559999999999491</v>
      </c>
      <c r="AH922" s="4">
        <f t="shared" si="336"/>
        <v>55.239999999999782</v>
      </c>
      <c r="AI922" s="4">
        <f t="shared" si="337"/>
        <v>41.170000000000073</v>
      </c>
      <c r="AK922" s="4">
        <f t="shared" si="338"/>
        <v>-41.170000000000073</v>
      </c>
      <c r="AL922" s="4">
        <f t="shared" si="339"/>
        <v>98.649999999999636</v>
      </c>
    </row>
    <row r="923" spans="1:38">
      <c r="A923" s="2">
        <f>Pairs!P923</f>
        <v>41493</v>
      </c>
      <c r="B923" s="5">
        <f>Pairs!Q923</f>
        <v>8265.33</v>
      </c>
      <c r="C923" s="5">
        <f>Pairs!R923</f>
        <v>8281.52</v>
      </c>
      <c r="D923" s="5">
        <f>Pairs!S923</f>
        <v>8228.11</v>
      </c>
      <c r="E923" s="5">
        <f>Pairs!T923</f>
        <v>8260.48</v>
      </c>
      <c r="F923" s="4">
        <f t="shared" si="340"/>
        <v>53.409999999999854</v>
      </c>
      <c r="G923" s="4">
        <f t="shared" si="354"/>
        <v>89.151666666666486</v>
      </c>
      <c r="H923" s="9">
        <f t="shared" si="341"/>
        <v>-39.25</v>
      </c>
      <c r="I923" s="4">
        <f t="shared" si="347"/>
        <v>-3.0979999999999563</v>
      </c>
      <c r="K923" s="16">
        <f t="shared" si="345"/>
        <v>0</v>
      </c>
      <c r="L923" s="4">
        <f t="shared" si="346"/>
        <v>150.25</v>
      </c>
      <c r="M923" s="6">
        <f t="shared" si="350"/>
        <v>0</v>
      </c>
      <c r="N923" s="4">
        <f t="shared" si="351"/>
        <v>150.25</v>
      </c>
      <c r="O923" s="6">
        <f t="shared" si="352"/>
        <v>9.3896996743455169E-2</v>
      </c>
      <c r="P923" s="4">
        <f t="shared" si="353"/>
        <v>165.81999999999971</v>
      </c>
      <c r="Q923" s="13"/>
      <c r="R923" s="13"/>
      <c r="S923" s="4">
        <f t="shared" si="344"/>
        <v>-18.209999999999127</v>
      </c>
      <c r="T923" s="6">
        <f t="shared" si="348"/>
        <v>4.1184327693685678E-2</v>
      </c>
      <c r="U923" s="4">
        <f t="shared" si="342"/>
        <v>71.619999999998981</v>
      </c>
      <c r="V923" s="6">
        <f t="shared" si="349"/>
        <v>-0.35514989611159609</v>
      </c>
      <c r="X923" s="4">
        <f t="shared" si="343"/>
        <v>-18.209999999999127</v>
      </c>
      <c r="Z923" s="4">
        <f t="shared" si="357"/>
        <v>71.619999999998981</v>
      </c>
      <c r="AA923" s="4">
        <f t="shared" si="358"/>
        <v>39.25</v>
      </c>
      <c r="AC923" s="4">
        <f t="shared" si="335"/>
        <v>4.25</v>
      </c>
      <c r="AD923" s="4">
        <f t="shared" si="355"/>
        <v>131.48000000000138</v>
      </c>
      <c r="AG923" s="4">
        <f t="shared" si="356"/>
        <v>16.190000000000509</v>
      </c>
      <c r="AH923" s="4">
        <f t="shared" si="336"/>
        <v>55.239999999999782</v>
      </c>
      <c r="AI923" s="4">
        <f t="shared" si="337"/>
        <v>41.170000000000073</v>
      </c>
      <c r="AK923" s="4">
        <f t="shared" si="338"/>
        <v>-41.170000000000073</v>
      </c>
      <c r="AL923" s="4">
        <f t="shared" si="339"/>
        <v>39.25</v>
      </c>
    </row>
    <row r="924" spans="1:38">
      <c r="A924" s="2">
        <f>Pairs!P924</f>
        <v>41494</v>
      </c>
      <c r="B924" s="5">
        <f>Pairs!Q924</f>
        <v>8256.4</v>
      </c>
      <c r="C924" s="5">
        <f>Pairs!R924</f>
        <v>8341.44</v>
      </c>
      <c r="D924" s="5">
        <f>Pairs!S924</f>
        <v>8252.4599999999991</v>
      </c>
      <c r="E924" s="5">
        <f>Pairs!T924</f>
        <v>8318.32</v>
      </c>
      <c r="F924" s="4">
        <f t="shared" si="340"/>
        <v>88.980000000001382</v>
      </c>
      <c r="G924" s="4">
        <f t="shared" si="354"/>
        <v>91.618333333333339</v>
      </c>
      <c r="H924" s="9">
        <f t="shared" si="341"/>
        <v>57.840000000000146</v>
      </c>
      <c r="I924" s="4">
        <f t="shared" si="347"/>
        <v>-18.481999999999971</v>
      </c>
      <c r="K924" s="16">
        <f t="shared" si="345"/>
        <v>0.39492011470708571</v>
      </c>
      <c r="L924" s="4">
        <f t="shared" si="346"/>
        <v>146.46000000000095</v>
      </c>
      <c r="M924" s="6">
        <f t="shared" si="350"/>
        <v>0.38495840266223058</v>
      </c>
      <c r="N924" s="4">
        <f t="shared" si="351"/>
        <v>150.25</v>
      </c>
      <c r="O924" s="6">
        <f t="shared" si="352"/>
        <v>0.39083717864205325</v>
      </c>
      <c r="P924" s="4">
        <f t="shared" si="353"/>
        <v>151.69999999999891</v>
      </c>
      <c r="Q924" s="13"/>
      <c r="R924" s="13"/>
      <c r="S924" s="4">
        <f t="shared" si="344"/>
        <v>80.960000000000946</v>
      </c>
      <c r="T924" s="6">
        <f t="shared" si="348"/>
        <v>0.53883527454243563</v>
      </c>
      <c r="U924" s="4">
        <f t="shared" si="342"/>
        <v>8.0200000000004366</v>
      </c>
      <c r="V924" s="6">
        <f t="shared" si="349"/>
        <v>-5.337770382695798E-2</v>
      </c>
      <c r="X924" s="4">
        <f t="shared" si="343"/>
        <v>8.0200000000004366</v>
      </c>
      <c r="Z924" s="4">
        <f t="shared" si="357"/>
        <v>80.960000000000946</v>
      </c>
      <c r="AA924" s="4">
        <f t="shared" si="358"/>
        <v>57.840000000000146</v>
      </c>
      <c r="AC924" s="4">
        <f t="shared" si="335"/>
        <v>22.840000000000146</v>
      </c>
      <c r="AD924" s="4">
        <f t="shared" si="355"/>
        <v>109.19000000000051</v>
      </c>
      <c r="AG924" s="4">
        <f t="shared" si="356"/>
        <v>3.9400000000005093</v>
      </c>
      <c r="AH924" s="4">
        <f t="shared" si="336"/>
        <v>55.239999999999782</v>
      </c>
      <c r="AI924" s="4">
        <f t="shared" si="337"/>
        <v>40.720000000000255</v>
      </c>
      <c r="AK924" s="4">
        <f t="shared" si="338"/>
        <v>57.840000000000146</v>
      </c>
      <c r="AL924" s="4">
        <f t="shared" si="339"/>
        <v>-40.720000000000255</v>
      </c>
    </row>
    <row r="925" spans="1:38">
      <c r="A925" s="2">
        <f>Pairs!P925</f>
        <v>41495</v>
      </c>
      <c r="B925" s="5">
        <f>Pairs!Q925</f>
        <v>8332.5300000000007</v>
      </c>
      <c r="C925" s="5">
        <f>Pairs!R925</f>
        <v>8374.59</v>
      </c>
      <c r="D925" s="5">
        <f>Pairs!S925</f>
        <v>8286.41</v>
      </c>
      <c r="E925" s="5">
        <f>Pairs!T925</f>
        <v>8338.31</v>
      </c>
      <c r="F925" s="4">
        <f t="shared" si="340"/>
        <v>88.180000000000291</v>
      </c>
      <c r="G925" s="4">
        <f t="shared" si="354"/>
        <v>90.895833333333329</v>
      </c>
      <c r="H925" s="9">
        <f t="shared" si="341"/>
        <v>19.989999999999782</v>
      </c>
      <c r="I925" s="4">
        <f t="shared" si="347"/>
        <v>-13.726000000000203</v>
      </c>
      <c r="K925" s="16">
        <f t="shared" si="345"/>
        <v>0.564394488759972</v>
      </c>
      <c r="L925" s="4">
        <f t="shared" si="346"/>
        <v>137.89999999999964</v>
      </c>
      <c r="M925" s="6">
        <f t="shared" si="350"/>
        <v>0.51800332778702118</v>
      </c>
      <c r="N925" s="4">
        <f t="shared" si="351"/>
        <v>150.25</v>
      </c>
      <c r="O925" s="6">
        <f t="shared" si="352"/>
        <v>0.51800332778702118</v>
      </c>
      <c r="P925" s="4">
        <f t="shared" si="353"/>
        <v>150.25</v>
      </c>
      <c r="Q925" s="13"/>
      <c r="R925" s="13"/>
      <c r="S925" s="4">
        <f t="shared" si="344"/>
        <v>56.270000000000437</v>
      </c>
      <c r="T925" s="6">
        <f t="shared" si="348"/>
        <v>0.7791205789976775</v>
      </c>
      <c r="U925" s="4">
        <f t="shared" si="342"/>
        <v>31.909999999999854</v>
      </c>
      <c r="V925" s="6">
        <f t="shared" si="349"/>
        <v>0.17704492694251076</v>
      </c>
      <c r="X925" s="4">
        <f t="shared" si="343"/>
        <v>31.909999999999854</v>
      </c>
      <c r="Z925" s="4">
        <f t="shared" si="357"/>
        <v>56.270000000000437</v>
      </c>
      <c r="AA925" s="4">
        <f t="shared" si="358"/>
        <v>19.989999999999782</v>
      </c>
      <c r="AC925" s="4">
        <f t="shared" ref="AC925:AC988" si="359">IF(Z925&gt;$AC$1,IF(Z925&gt;($AC$1+$AD$1),$AD$1,AA925-$AC$1),"")</f>
        <v>-15.010000000000218</v>
      </c>
      <c r="AD925" s="4">
        <f t="shared" si="355"/>
        <v>75.110000000000582</v>
      </c>
      <c r="AG925" s="4">
        <f t="shared" si="356"/>
        <v>42.059999999999491</v>
      </c>
      <c r="AH925" s="4">
        <f t="shared" si="336"/>
        <v>52.519999999998618</v>
      </c>
      <c r="AI925" s="4">
        <f t="shared" si="337"/>
        <v>40.720000000000255</v>
      </c>
      <c r="AK925" s="4">
        <f t="shared" si="338"/>
        <v>19.989999999999782</v>
      </c>
      <c r="AL925" s="4">
        <f t="shared" si="339"/>
        <v>-40.720000000000255</v>
      </c>
    </row>
    <row r="926" spans="1:38">
      <c r="A926" s="2">
        <f>Pairs!P926</f>
        <v>41498</v>
      </c>
      <c r="B926" s="5">
        <f>Pairs!Q926</f>
        <v>8341.9599999999991</v>
      </c>
      <c r="C926" s="5">
        <f>Pairs!R926</f>
        <v>8371.16</v>
      </c>
      <c r="D926" s="5">
        <f>Pairs!S926</f>
        <v>8238.86</v>
      </c>
      <c r="E926" s="5">
        <f>Pairs!T926</f>
        <v>8359.25</v>
      </c>
      <c r="F926" s="4">
        <f t="shared" si="340"/>
        <v>132.29999999999927</v>
      </c>
      <c r="G926" s="4">
        <f t="shared" si="354"/>
        <v>94.275833333333296</v>
      </c>
      <c r="H926" s="9">
        <f t="shared" si="341"/>
        <v>20.940000000000509</v>
      </c>
      <c r="I926" s="4">
        <f t="shared" si="347"/>
        <v>-7.8259999999998398</v>
      </c>
      <c r="K926" s="16">
        <f t="shared" si="345"/>
        <v>1</v>
      </c>
      <c r="L926" s="4">
        <f t="shared" si="346"/>
        <v>98.770000000000437</v>
      </c>
      <c r="M926" s="6">
        <f t="shared" si="350"/>
        <v>0.6743820838454172</v>
      </c>
      <c r="N926" s="4">
        <f t="shared" si="351"/>
        <v>146.46000000000095</v>
      </c>
      <c r="O926" s="6">
        <f t="shared" si="352"/>
        <v>0.6573710482529147</v>
      </c>
      <c r="P926" s="4">
        <f t="shared" si="353"/>
        <v>150.25</v>
      </c>
      <c r="Q926" s="13"/>
      <c r="R926" s="13"/>
      <c r="S926" s="4">
        <f t="shared" si="344"/>
        <v>32.850000000000364</v>
      </c>
      <c r="T926" s="6">
        <f t="shared" si="348"/>
        <v>0.80261058738216517</v>
      </c>
      <c r="U926" s="4">
        <f t="shared" si="342"/>
        <v>99.449999999998909</v>
      </c>
      <c r="V926" s="6">
        <f t="shared" si="349"/>
        <v>-0.15678027556199448</v>
      </c>
      <c r="X926" s="4">
        <f t="shared" si="343"/>
        <v>32.850000000000364</v>
      </c>
      <c r="Z926" s="4">
        <f t="shared" si="357"/>
        <v>99.449999999998909</v>
      </c>
      <c r="AA926" s="4">
        <f t="shared" si="358"/>
        <v>20.940000000000509</v>
      </c>
      <c r="AC926" s="4">
        <f t="shared" si="359"/>
        <v>-14.059999999999491</v>
      </c>
      <c r="AD926" s="4">
        <f t="shared" si="355"/>
        <v>81.930000000000291</v>
      </c>
      <c r="AG926" s="4">
        <f t="shared" si="356"/>
        <v>29.200000000000728</v>
      </c>
      <c r="AH926" s="4">
        <f t="shared" si="336"/>
        <v>52.519999999998618</v>
      </c>
      <c r="AI926" s="4">
        <f t="shared" si="337"/>
        <v>40.720000000000255</v>
      </c>
      <c r="AK926" s="4">
        <f t="shared" si="338"/>
        <v>-40.720000000000255</v>
      </c>
      <c r="AL926" s="4">
        <f t="shared" si="339"/>
        <v>-20.940000000000509</v>
      </c>
    </row>
    <row r="927" spans="1:38">
      <c r="A927" s="2">
        <f>Pairs!P927</f>
        <v>41499</v>
      </c>
      <c r="B927" s="5">
        <f>Pairs!Q927</f>
        <v>8395.82</v>
      </c>
      <c r="C927" s="5">
        <f>Pairs!R927</f>
        <v>8444.52</v>
      </c>
      <c r="D927" s="5">
        <f>Pairs!S927</f>
        <v>8383.23</v>
      </c>
      <c r="E927" s="5">
        <f>Pairs!T927</f>
        <v>8415.76</v>
      </c>
      <c r="F927" s="4">
        <f t="shared" si="340"/>
        <v>61.290000000000873</v>
      </c>
      <c r="G927" s="4">
        <f t="shared" si="354"/>
        <v>87.318333333333314</v>
      </c>
      <c r="H927" s="9">
        <f t="shared" si="341"/>
        <v>56.510000000000218</v>
      </c>
      <c r="I927" s="4">
        <f t="shared" si="347"/>
        <v>23.206000000000131</v>
      </c>
      <c r="K927" s="16">
        <f t="shared" si="345"/>
        <v>1</v>
      </c>
      <c r="L927" s="4">
        <f t="shared" si="346"/>
        <v>155.28000000000065</v>
      </c>
      <c r="M927" s="6">
        <f t="shared" si="350"/>
        <v>1</v>
      </c>
      <c r="N927" s="4">
        <f t="shared" si="351"/>
        <v>155.28000000000065</v>
      </c>
      <c r="O927" s="6">
        <f t="shared" si="352"/>
        <v>1</v>
      </c>
      <c r="P927" s="4">
        <f t="shared" si="353"/>
        <v>155.28000000000065</v>
      </c>
      <c r="Q927" s="13"/>
      <c r="R927" s="13"/>
      <c r="S927" s="4">
        <f t="shared" si="344"/>
        <v>85.270000000000437</v>
      </c>
      <c r="T927" s="6">
        <f t="shared" si="348"/>
        <v>1.863318821504506</v>
      </c>
      <c r="U927" s="4">
        <f t="shared" si="342"/>
        <v>-23.979999999999563</v>
      </c>
      <c r="V927" s="6">
        <f t="shared" si="349"/>
        <v>1.2427862711349544</v>
      </c>
      <c r="X927" s="4">
        <f t="shared" si="343"/>
        <v>-23.979999999999563</v>
      </c>
      <c r="Z927" s="4">
        <f t="shared" si="357"/>
        <v>85.270000000000437</v>
      </c>
      <c r="AA927" s="4">
        <f t="shared" si="358"/>
        <v>56.510000000000218</v>
      </c>
      <c r="AC927" s="4">
        <f t="shared" si="359"/>
        <v>21.510000000000218</v>
      </c>
      <c r="AD927" s="4">
        <f t="shared" si="355"/>
        <v>126.45000000000073</v>
      </c>
      <c r="AG927" s="4">
        <f t="shared" si="356"/>
        <v>12.590000000000146</v>
      </c>
      <c r="AH927" s="4">
        <f t="shared" si="336"/>
        <v>52.519999999998618</v>
      </c>
      <c r="AI927" s="4">
        <f t="shared" si="337"/>
        <v>40.720000000000255</v>
      </c>
      <c r="AK927" s="4">
        <f t="shared" si="338"/>
        <v>56.510000000000218</v>
      </c>
      <c r="AL927" s="4">
        <f t="shared" si="339"/>
        <v>-40.720000000000255</v>
      </c>
    </row>
    <row r="928" spans="1:38">
      <c r="A928" s="2">
        <f>Pairs!P928</f>
        <v>41500</v>
      </c>
      <c r="B928" s="5">
        <f>Pairs!Q928</f>
        <v>8424.8799999999992</v>
      </c>
      <c r="C928" s="5">
        <f>Pairs!R928</f>
        <v>8457.0499999999993</v>
      </c>
      <c r="D928" s="5">
        <f>Pairs!S928</f>
        <v>8400.75</v>
      </c>
      <c r="E928" s="5">
        <f>Pairs!T928</f>
        <v>8438.1200000000008</v>
      </c>
      <c r="F928" s="4">
        <f t="shared" si="340"/>
        <v>56.299999999999272</v>
      </c>
      <c r="G928" s="4">
        <f t="shared" si="354"/>
        <v>85.458333333333329</v>
      </c>
      <c r="H928" s="9">
        <f t="shared" si="341"/>
        <v>22.360000000000582</v>
      </c>
      <c r="I928" s="4">
        <f t="shared" si="347"/>
        <v>35.528000000000247</v>
      </c>
      <c r="K928" s="16">
        <f t="shared" si="345"/>
        <v>1</v>
      </c>
      <c r="L928" s="4">
        <f t="shared" si="346"/>
        <v>119.80000000000109</v>
      </c>
      <c r="M928" s="6">
        <f t="shared" si="350"/>
        <v>1</v>
      </c>
      <c r="N928" s="4">
        <f t="shared" si="351"/>
        <v>177.64000000000124</v>
      </c>
      <c r="O928" s="6">
        <f t="shared" si="352"/>
        <v>1</v>
      </c>
      <c r="P928" s="4">
        <f t="shared" si="353"/>
        <v>177.64000000000124</v>
      </c>
      <c r="Q928" s="13"/>
      <c r="R928" s="13"/>
      <c r="S928" s="4">
        <f t="shared" si="344"/>
        <v>41.289999999999054</v>
      </c>
      <c r="T928" s="6">
        <f t="shared" si="348"/>
        <v>1.2659067490983957</v>
      </c>
      <c r="U928" s="4">
        <f t="shared" si="342"/>
        <v>15.010000000000218</v>
      </c>
      <c r="V928" s="6">
        <f t="shared" si="349"/>
        <v>0.90333590932508911</v>
      </c>
      <c r="X928" s="4">
        <f t="shared" si="343"/>
        <v>15.010000000000218</v>
      </c>
      <c r="Z928" s="4">
        <f t="shared" si="357"/>
        <v>41.289999999999054</v>
      </c>
      <c r="AA928" s="4">
        <f t="shared" si="358"/>
        <v>22.360000000000582</v>
      </c>
      <c r="AC928" s="4">
        <f t="shared" si="359"/>
        <v>-12.639999999999418</v>
      </c>
      <c r="AD928" s="4">
        <f t="shared" si="355"/>
        <v>143.8600000000024</v>
      </c>
      <c r="AG928" s="4">
        <f t="shared" si="356"/>
        <v>24.1299999999992</v>
      </c>
      <c r="AH928" s="4">
        <f t="shared" si="336"/>
        <v>52.519999999998618</v>
      </c>
      <c r="AI928" s="4">
        <f t="shared" si="337"/>
        <v>40.720000000000255</v>
      </c>
      <c r="AK928" s="4">
        <f t="shared" si="338"/>
        <v>22.360000000000582</v>
      </c>
      <c r="AL928" s="4">
        <f t="shared" si="339"/>
        <v>-40.720000000000255</v>
      </c>
    </row>
    <row r="929" spans="1:38">
      <c r="A929" s="2">
        <f>Pairs!P929</f>
        <v>41501</v>
      </c>
      <c r="B929" s="5">
        <f>Pairs!Q929</f>
        <v>8418.94</v>
      </c>
      <c r="C929" s="5">
        <f>Pairs!R929</f>
        <v>8422.0300000000007</v>
      </c>
      <c r="D929" s="5">
        <f>Pairs!S929</f>
        <v>8307.98</v>
      </c>
      <c r="E929" s="5">
        <f>Pairs!T929</f>
        <v>8376.2900000000009</v>
      </c>
      <c r="F929" s="4">
        <f t="shared" si="340"/>
        <v>114.05000000000109</v>
      </c>
      <c r="G929" s="4">
        <f t="shared" si="354"/>
        <v>88.5</v>
      </c>
      <c r="H929" s="9">
        <f t="shared" si="341"/>
        <v>-61.829999999999927</v>
      </c>
      <c r="I929" s="4">
        <f t="shared" si="347"/>
        <v>11.594000000000232</v>
      </c>
      <c r="K929" s="16">
        <f t="shared" si="345"/>
        <v>0.38052299368801606</v>
      </c>
      <c r="L929" s="4">
        <f t="shared" si="346"/>
        <v>99.81000000000131</v>
      </c>
      <c r="M929" s="6">
        <f t="shared" si="350"/>
        <v>0.6519365007881136</v>
      </c>
      <c r="N929" s="4">
        <f t="shared" si="351"/>
        <v>177.64000000000124</v>
      </c>
      <c r="O929" s="6">
        <f t="shared" si="352"/>
        <v>0.6519365007881136</v>
      </c>
      <c r="P929" s="4">
        <f t="shared" si="353"/>
        <v>177.64000000000124</v>
      </c>
      <c r="Q929" s="13"/>
      <c r="R929" s="13"/>
      <c r="S929" s="4">
        <f t="shared" si="344"/>
        <v>-16.090000000000146</v>
      </c>
      <c r="T929" s="6">
        <f t="shared" si="348"/>
        <v>0.86569282136894821</v>
      </c>
      <c r="U929" s="4">
        <f t="shared" si="342"/>
        <v>130.14000000000124</v>
      </c>
      <c r="V929" s="6">
        <f t="shared" si="349"/>
        <v>-8.6310517529215786E-2</v>
      </c>
      <c r="X929" s="4">
        <f t="shared" si="343"/>
        <v>-16.090000000000146</v>
      </c>
      <c r="Z929" s="4">
        <f t="shared" si="357"/>
        <v>130.14000000000124</v>
      </c>
      <c r="AA929" s="4">
        <f t="shared" si="358"/>
        <v>61.829999999999927</v>
      </c>
      <c r="AC929" s="4">
        <f t="shared" si="359"/>
        <v>26.829999999999927</v>
      </c>
      <c r="AD929" s="4">
        <f t="shared" si="355"/>
        <v>70.93000000000211</v>
      </c>
      <c r="AG929" s="4">
        <f t="shared" si="356"/>
        <v>3.0900000000001455</v>
      </c>
      <c r="AH929" s="4">
        <f t="shared" si="336"/>
        <v>52.519999999998618</v>
      </c>
      <c r="AI929" s="4">
        <f t="shared" si="337"/>
        <v>40.720000000000255</v>
      </c>
      <c r="AK929" s="4">
        <f t="shared" si="338"/>
        <v>-40.720000000000255</v>
      </c>
      <c r="AL929" s="4">
        <f t="shared" si="339"/>
        <v>61.829999999999927</v>
      </c>
    </row>
    <row r="930" spans="1:38">
      <c r="A930" s="2">
        <f>Pairs!P930</f>
        <v>41502</v>
      </c>
      <c r="B930" s="5">
        <f>Pairs!Q930</f>
        <v>8348.42</v>
      </c>
      <c r="C930" s="5">
        <f>Pairs!R930</f>
        <v>8402.2999999999993</v>
      </c>
      <c r="D930" s="5">
        <f>Pairs!S930</f>
        <v>8330.33</v>
      </c>
      <c r="E930" s="5">
        <f>Pairs!T930</f>
        <v>8391.94</v>
      </c>
      <c r="F930" s="4">
        <f t="shared" si="340"/>
        <v>71.969999999999345</v>
      </c>
      <c r="G930" s="4">
        <f t="shared" si="354"/>
        <v>87.647500000000036</v>
      </c>
      <c r="H930" s="9">
        <f t="shared" si="341"/>
        <v>15.649999999999636</v>
      </c>
      <c r="I930" s="4">
        <f t="shared" si="347"/>
        <v>10.726000000000203</v>
      </c>
      <c r="K930" s="16">
        <f t="shared" si="345"/>
        <v>0.41447952326613641</v>
      </c>
      <c r="L930" s="4">
        <f t="shared" si="346"/>
        <v>78.8700000000008</v>
      </c>
      <c r="M930" s="6">
        <f t="shared" si="350"/>
        <v>0.6145242070116872</v>
      </c>
      <c r="N930" s="4">
        <f t="shared" si="351"/>
        <v>119.80000000000109</v>
      </c>
      <c r="O930" s="6">
        <f t="shared" si="352"/>
        <v>0.74003602792163947</v>
      </c>
      <c r="P930" s="4">
        <f t="shared" si="353"/>
        <v>177.64000000000124</v>
      </c>
      <c r="Q930" s="13"/>
      <c r="R930" s="13"/>
      <c r="S930" s="4">
        <f t="shared" si="344"/>
        <v>26.009999999998399</v>
      </c>
      <c r="T930" s="6">
        <f t="shared" si="348"/>
        <v>0.64111812443641858</v>
      </c>
      <c r="U930" s="4">
        <f t="shared" si="342"/>
        <v>45.960000000000946</v>
      </c>
      <c r="V930" s="6">
        <f t="shared" si="349"/>
        <v>-7.9951908626384724E-2</v>
      </c>
      <c r="X930" s="4">
        <f t="shared" si="343"/>
        <v>26.009999999998399</v>
      </c>
      <c r="Z930" s="4">
        <f t="shared" si="357"/>
        <v>45.960000000000946</v>
      </c>
      <c r="AA930" s="4">
        <f t="shared" si="358"/>
        <v>15.649999999999636</v>
      </c>
      <c r="AC930" s="4">
        <f t="shared" si="359"/>
        <v>-19.350000000000364</v>
      </c>
      <c r="AD930" s="4">
        <f t="shared" si="355"/>
        <v>51.580000000001746</v>
      </c>
      <c r="AG930" s="4">
        <f t="shared" si="356"/>
        <v>18.090000000000146</v>
      </c>
      <c r="AH930" s="4">
        <f t="shared" si="336"/>
        <v>52.519999999998618</v>
      </c>
      <c r="AI930" s="4">
        <f t="shared" si="337"/>
        <v>40.720000000000255</v>
      </c>
      <c r="AK930" s="4">
        <f t="shared" si="338"/>
        <v>-40.720000000000255</v>
      </c>
      <c r="AL930" s="4">
        <f t="shared" si="339"/>
        <v>-15.649999999999636</v>
      </c>
    </row>
    <row r="931" spans="1:38">
      <c r="A931" s="2">
        <f>Pairs!P931</f>
        <v>41505</v>
      </c>
      <c r="B931" s="5">
        <f>Pairs!Q931</f>
        <v>8395.02</v>
      </c>
      <c r="C931" s="5">
        <f>Pairs!R931</f>
        <v>8395.41</v>
      </c>
      <c r="D931" s="5">
        <f>Pairs!S931</f>
        <v>8329</v>
      </c>
      <c r="E931" s="5">
        <f>Pairs!T931</f>
        <v>8366.2900000000009</v>
      </c>
      <c r="F931" s="4">
        <f t="shared" si="340"/>
        <v>66.409999999999854</v>
      </c>
      <c r="G931" s="4">
        <f t="shared" si="354"/>
        <v>85.314166666666708</v>
      </c>
      <c r="H931" s="9">
        <f t="shared" si="341"/>
        <v>-25.649999999999636</v>
      </c>
      <c r="I931" s="4">
        <f t="shared" si="347"/>
        <v>1.4080000000001747</v>
      </c>
      <c r="K931" s="16">
        <f t="shared" si="345"/>
        <v>0</v>
      </c>
      <c r="L931" s="4">
        <f t="shared" si="346"/>
        <v>71.829999999999927</v>
      </c>
      <c r="M931" s="6">
        <f t="shared" si="350"/>
        <v>0.28033263200081171</v>
      </c>
      <c r="N931" s="4">
        <f t="shared" si="351"/>
        <v>99.81000000000131</v>
      </c>
      <c r="O931" s="6">
        <f t="shared" si="352"/>
        <v>0.59564287322675391</v>
      </c>
      <c r="P931" s="4">
        <f t="shared" si="353"/>
        <v>177.64000000000124</v>
      </c>
      <c r="Q931" s="13"/>
      <c r="R931" s="13"/>
      <c r="S931" s="4">
        <f t="shared" si="344"/>
        <v>3.4699999999993452</v>
      </c>
      <c r="T931" s="6">
        <f t="shared" si="348"/>
        <v>0.45847597312031807</v>
      </c>
      <c r="U931" s="4">
        <f t="shared" si="342"/>
        <v>62.940000000000509</v>
      </c>
      <c r="V931" s="6">
        <f t="shared" si="349"/>
        <v>-0.38354253835424995</v>
      </c>
      <c r="X931" s="4">
        <f t="shared" si="343"/>
        <v>3.4699999999993452</v>
      </c>
      <c r="Z931" s="4">
        <f t="shared" si="357"/>
        <v>62.940000000000509</v>
      </c>
      <c r="AA931" s="4">
        <f t="shared" si="358"/>
        <v>25.649999999999636</v>
      </c>
      <c r="AC931" s="4">
        <f t="shared" si="359"/>
        <v>-9.3500000000003638</v>
      </c>
      <c r="AD931" s="4">
        <f t="shared" si="355"/>
        <v>68.670000000000073</v>
      </c>
      <c r="AG931" s="4">
        <f t="shared" si="356"/>
        <v>0.38999999999941792</v>
      </c>
      <c r="AH931" s="4">
        <f t="shared" si="336"/>
        <v>52.519999999998618</v>
      </c>
      <c r="AI931" s="4">
        <f t="shared" si="337"/>
        <v>31.81000000000131</v>
      </c>
      <c r="AK931" s="4">
        <f t="shared" si="338"/>
        <v>-31.81000000000131</v>
      </c>
      <c r="AL931" s="4">
        <f t="shared" si="339"/>
        <v>25.649999999999636</v>
      </c>
    </row>
    <row r="932" spans="1:38">
      <c r="A932" s="2">
        <f>Pairs!P932</f>
        <v>41506</v>
      </c>
      <c r="B932" s="5">
        <f>Pairs!Q932</f>
        <v>8294.8700000000008</v>
      </c>
      <c r="C932" s="5">
        <f>Pairs!R932</f>
        <v>8319.82</v>
      </c>
      <c r="D932" s="5">
        <f>Pairs!S932</f>
        <v>8246.19</v>
      </c>
      <c r="E932" s="5">
        <f>Pairs!T932</f>
        <v>8300.0300000000007</v>
      </c>
      <c r="F932" s="4">
        <f t="shared" si="340"/>
        <v>73.6299999999992</v>
      </c>
      <c r="G932" s="4">
        <f t="shared" si="354"/>
        <v>86.83416666666669</v>
      </c>
      <c r="H932" s="9">
        <f t="shared" si="341"/>
        <v>-66.260000000000218</v>
      </c>
      <c r="I932" s="4">
        <f t="shared" si="347"/>
        <v>-23.145999999999912</v>
      </c>
      <c r="K932" s="16">
        <f t="shared" si="345"/>
        <v>0</v>
      </c>
      <c r="L932" s="4">
        <f t="shared" si="346"/>
        <v>138.09000000000015</v>
      </c>
      <c r="M932" s="6">
        <f t="shared" si="350"/>
        <v>0</v>
      </c>
      <c r="N932" s="4">
        <f t="shared" si="351"/>
        <v>138.09000000000015</v>
      </c>
      <c r="O932" s="6">
        <f t="shared" si="352"/>
        <v>0</v>
      </c>
      <c r="P932" s="4">
        <f t="shared" si="353"/>
        <v>138.09000000000015</v>
      </c>
      <c r="Q932" s="13"/>
      <c r="R932" s="13"/>
      <c r="S932" s="4">
        <f t="shared" si="344"/>
        <v>-46.470000000001164</v>
      </c>
      <c r="T932" s="6">
        <f t="shared" si="348"/>
        <v>-0.64694417374357804</v>
      </c>
      <c r="U932" s="4">
        <f t="shared" si="342"/>
        <v>120.10000000000036</v>
      </c>
      <c r="V932" s="6">
        <f t="shared" si="349"/>
        <v>-1.6720033412223372</v>
      </c>
      <c r="X932" s="4">
        <f t="shared" si="343"/>
        <v>-46.470000000001164</v>
      </c>
      <c r="Z932" s="4">
        <f t="shared" si="357"/>
        <v>120.10000000000036</v>
      </c>
      <c r="AA932" s="4">
        <f t="shared" si="358"/>
        <v>66.260000000000218</v>
      </c>
      <c r="AC932" s="4">
        <f t="shared" si="359"/>
        <v>31.260000000000218</v>
      </c>
      <c r="AD932" s="4">
        <f t="shared" si="355"/>
        <v>36.280000000000655</v>
      </c>
      <c r="AG932" s="4">
        <f t="shared" si="356"/>
        <v>24.949999999998909</v>
      </c>
      <c r="AH932" s="4">
        <f t="shared" si="336"/>
        <v>52.519999999998618</v>
      </c>
      <c r="AI932" s="4">
        <f t="shared" si="337"/>
        <v>31.18999999999869</v>
      </c>
      <c r="AK932" s="4">
        <f t="shared" si="338"/>
        <v>-31.18999999999869</v>
      </c>
      <c r="AL932" s="4">
        <f t="shared" si="339"/>
        <v>66.260000000000218</v>
      </c>
    </row>
    <row r="933" spans="1:38">
      <c r="A933" s="2">
        <f>Pairs!P933</f>
        <v>41507</v>
      </c>
      <c r="B933" s="5">
        <f>Pairs!Q933</f>
        <v>8301.06</v>
      </c>
      <c r="C933" s="5">
        <f>Pairs!R933</f>
        <v>8310.68</v>
      </c>
      <c r="D933" s="5">
        <f>Pairs!S933</f>
        <v>8268.42</v>
      </c>
      <c r="E933" s="5">
        <f>Pairs!T933</f>
        <v>8285.41</v>
      </c>
      <c r="F933" s="4">
        <f t="shared" si="340"/>
        <v>42.260000000000218</v>
      </c>
      <c r="G933" s="4">
        <f t="shared" si="354"/>
        <v>84.690833333333401</v>
      </c>
      <c r="H933" s="9">
        <f t="shared" si="341"/>
        <v>-14.6200000000008</v>
      </c>
      <c r="I933" s="4">
        <f t="shared" si="347"/>
        <v>-30.54200000000019</v>
      </c>
      <c r="K933" s="16">
        <f t="shared" si="345"/>
        <v>0</v>
      </c>
      <c r="L933" s="4">
        <f t="shared" si="346"/>
        <v>106.53000000000065</v>
      </c>
      <c r="M933" s="6">
        <f t="shared" si="350"/>
        <v>0</v>
      </c>
      <c r="N933" s="4">
        <f t="shared" si="351"/>
        <v>152.71000000000095</v>
      </c>
      <c r="O933" s="6">
        <f t="shared" si="352"/>
        <v>0</v>
      </c>
      <c r="P933" s="4">
        <f t="shared" si="353"/>
        <v>152.71000000000095</v>
      </c>
      <c r="Q933" s="13"/>
      <c r="R933" s="13"/>
      <c r="S933" s="4">
        <f t="shared" si="344"/>
        <v>10.649999999999636</v>
      </c>
      <c r="T933" s="6">
        <f t="shared" si="348"/>
        <v>7.7123615033670975E-2</v>
      </c>
      <c r="U933" s="4">
        <f t="shared" si="342"/>
        <v>31.610000000000582</v>
      </c>
      <c r="V933" s="6">
        <f t="shared" si="349"/>
        <v>-0.22890868274314249</v>
      </c>
      <c r="X933" s="4">
        <f t="shared" si="343"/>
        <v>10.649999999999636</v>
      </c>
      <c r="Z933" s="4">
        <f t="shared" si="357"/>
        <v>31.610000000000582</v>
      </c>
      <c r="AA933" s="4">
        <f t="shared" si="358"/>
        <v>14.6200000000008</v>
      </c>
      <c r="AC933" s="4" t="str">
        <f t="shared" si="359"/>
        <v/>
      </c>
      <c r="AD933" s="4">
        <f t="shared" si="355"/>
        <v>32.030000000000655</v>
      </c>
      <c r="AG933" s="4">
        <f t="shared" si="356"/>
        <v>9.6200000000008004</v>
      </c>
      <c r="AH933" s="4">
        <f t="shared" si="336"/>
        <v>52.519999999998618</v>
      </c>
      <c r="AI933" s="4">
        <f t="shared" si="337"/>
        <v>31.18999999999869</v>
      </c>
      <c r="AK933" s="4">
        <f t="shared" si="338"/>
        <v>-31.18999999999869</v>
      </c>
      <c r="AL933" s="4">
        <f t="shared" si="339"/>
        <v>14.6200000000008</v>
      </c>
    </row>
    <row r="934" spans="1:38">
      <c r="A934" s="2">
        <f>Pairs!P934</f>
        <v>41508</v>
      </c>
      <c r="B934" s="5">
        <f>Pairs!Q934</f>
        <v>8289.2999999999993</v>
      </c>
      <c r="C934" s="5">
        <f>Pairs!R934</f>
        <v>8425.26</v>
      </c>
      <c r="D934" s="5">
        <f>Pairs!S934</f>
        <v>8283.77</v>
      </c>
      <c r="E934" s="5">
        <f>Pairs!T934</f>
        <v>8397.89</v>
      </c>
      <c r="F934" s="4">
        <f t="shared" si="340"/>
        <v>141.48999999999978</v>
      </c>
      <c r="G934" s="4">
        <f t="shared" si="354"/>
        <v>82.522500000000036</v>
      </c>
      <c r="H934" s="9">
        <f t="shared" si="341"/>
        <v>112.47999999999956</v>
      </c>
      <c r="I934" s="4">
        <f t="shared" si="347"/>
        <v>4.319999999999709</v>
      </c>
      <c r="K934" s="16">
        <f t="shared" si="345"/>
        <v>1</v>
      </c>
      <c r="L934" s="4">
        <f t="shared" si="346"/>
        <v>112.47999999999956</v>
      </c>
      <c r="M934" s="6">
        <f t="shared" si="350"/>
        <v>0.73655949184728486</v>
      </c>
      <c r="N934" s="4">
        <f t="shared" si="351"/>
        <v>152.71000000000095</v>
      </c>
      <c r="O934" s="6">
        <f t="shared" si="352"/>
        <v>0.73655949184728486</v>
      </c>
      <c r="P934" s="4">
        <f t="shared" si="353"/>
        <v>152.71000000000095</v>
      </c>
      <c r="Q934" s="13"/>
      <c r="R934" s="13"/>
      <c r="S934" s="4">
        <f t="shared" si="344"/>
        <v>139.85000000000036</v>
      </c>
      <c r="T934" s="6">
        <f t="shared" si="348"/>
        <v>1.3127757439218952</v>
      </c>
      <c r="U934" s="4">
        <f t="shared" si="342"/>
        <v>1.6399999999994179</v>
      </c>
      <c r="V934" s="6">
        <f t="shared" si="349"/>
        <v>-1.539472449074822E-2</v>
      </c>
      <c r="X934" s="4">
        <f t="shared" si="343"/>
        <v>1.6399999999994179</v>
      </c>
      <c r="Z934" s="4">
        <f t="shared" si="357"/>
        <v>139.85000000000036</v>
      </c>
      <c r="AA934" s="4">
        <f t="shared" si="358"/>
        <v>112.47999999999956</v>
      </c>
      <c r="AC934" s="4">
        <f t="shared" si="359"/>
        <v>77.479999999999563</v>
      </c>
      <c r="AD934" s="4">
        <f t="shared" si="355"/>
        <v>86.670000000000073</v>
      </c>
      <c r="AG934" s="4">
        <f t="shared" si="356"/>
        <v>5.5299999999988358</v>
      </c>
      <c r="AH934" s="4">
        <f t="shared" si="336"/>
        <v>52.519999999998618</v>
      </c>
      <c r="AI934" s="4">
        <f t="shared" si="337"/>
        <v>31.18999999999869</v>
      </c>
      <c r="AK934" s="4">
        <f t="shared" si="338"/>
        <v>112.47999999999956</v>
      </c>
      <c r="AL934" s="4">
        <f t="shared" si="339"/>
        <v>-31.18999999999869</v>
      </c>
    </row>
    <row r="935" spans="1:38">
      <c r="A935" s="2">
        <f>Pairs!P935</f>
        <v>41509</v>
      </c>
      <c r="B935" s="5">
        <f>Pairs!Q935</f>
        <v>8398.2800000000007</v>
      </c>
      <c r="C935" s="5">
        <f>Pairs!R935</f>
        <v>8438.44</v>
      </c>
      <c r="D935" s="5">
        <f>Pairs!S935</f>
        <v>8360.23</v>
      </c>
      <c r="E935" s="5">
        <f>Pairs!T935</f>
        <v>8416.99</v>
      </c>
      <c r="F935" s="4">
        <f t="shared" si="340"/>
        <v>78.210000000000946</v>
      </c>
      <c r="G935" s="4">
        <f t="shared" si="354"/>
        <v>84.589166666666799</v>
      </c>
      <c r="H935" s="9">
        <f t="shared" si="341"/>
        <v>19.100000000000364</v>
      </c>
      <c r="I935" s="4">
        <f t="shared" si="347"/>
        <v>5.0099999999998541</v>
      </c>
      <c r="K935" s="16">
        <f t="shared" si="345"/>
        <v>1</v>
      </c>
      <c r="L935" s="4">
        <f t="shared" si="346"/>
        <v>131.57999999999993</v>
      </c>
      <c r="M935" s="6">
        <f t="shared" si="350"/>
        <v>1</v>
      </c>
      <c r="N935" s="4">
        <f t="shared" si="351"/>
        <v>131.57999999999993</v>
      </c>
      <c r="O935" s="6">
        <f t="shared" si="352"/>
        <v>0.86163316089319042</v>
      </c>
      <c r="P935" s="4">
        <f t="shared" si="353"/>
        <v>152.71000000000095</v>
      </c>
      <c r="Q935" s="13"/>
      <c r="R935" s="13"/>
      <c r="S935" s="4">
        <f t="shared" si="344"/>
        <v>40.550000000001091</v>
      </c>
      <c r="T935" s="6">
        <f t="shared" si="348"/>
        <v>1.3605085348506512</v>
      </c>
      <c r="U935" s="4">
        <f t="shared" si="342"/>
        <v>37.659999999999854</v>
      </c>
      <c r="V935" s="6">
        <f t="shared" si="349"/>
        <v>0.66518492176386912</v>
      </c>
      <c r="X935" s="4">
        <f t="shared" si="343"/>
        <v>37.659999999999854</v>
      </c>
      <c r="Z935" s="4">
        <f t="shared" si="357"/>
        <v>40.550000000001091</v>
      </c>
      <c r="AA935" s="4">
        <f t="shared" si="358"/>
        <v>19.100000000000364</v>
      </c>
      <c r="AC935" s="4">
        <f t="shared" si="359"/>
        <v>-15.899999999999636</v>
      </c>
      <c r="AD935" s="4">
        <f t="shared" si="355"/>
        <v>85.780000000000655</v>
      </c>
      <c r="AG935" s="4">
        <f t="shared" si="356"/>
        <v>38.050000000001091</v>
      </c>
      <c r="AH935" s="4">
        <f t="shared" si="336"/>
        <v>52.519999999998618</v>
      </c>
      <c r="AI935" s="4">
        <f t="shared" si="337"/>
        <v>31.81000000000131</v>
      </c>
      <c r="AK935" s="4">
        <f t="shared" si="338"/>
        <v>-31.81000000000131</v>
      </c>
      <c r="AL935" s="4">
        <f t="shared" si="339"/>
        <v>-31.81000000000131</v>
      </c>
    </row>
    <row r="936" spans="1:38">
      <c r="A936" s="2">
        <f>Pairs!P936</f>
        <v>41512</v>
      </c>
      <c r="B936" s="5">
        <f>Pairs!Q936</f>
        <v>8424.07</v>
      </c>
      <c r="C936" s="5">
        <f>Pairs!R936</f>
        <v>8437.75</v>
      </c>
      <c r="D936" s="5">
        <f>Pairs!S936</f>
        <v>8386.0499999999993</v>
      </c>
      <c r="E936" s="5">
        <f>Pairs!T936</f>
        <v>8435.15</v>
      </c>
      <c r="F936" s="4">
        <f t="shared" si="340"/>
        <v>51.700000000000728</v>
      </c>
      <c r="G936" s="4">
        <f t="shared" si="354"/>
        <v>81.482500000000073</v>
      </c>
      <c r="H936" s="9">
        <f t="shared" si="341"/>
        <v>18.159999999999854</v>
      </c>
      <c r="I936" s="4">
        <f t="shared" si="347"/>
        <v>13.771999999999753</v>
      </c>
      <c r="K936" s="16">
        <f t="shared" si="345"/>
        <v>1</v>
      </c>
      <c r="L936" s="4">
        <f t="shared" si="346"/>
        <v>149.73999999999978</v>
      </c>
      <c r="M936" s="6">
        <f t="shared" si="350"/>
        <v>1</v>
      </c>
      <c r="N936" s="4">
        <f t="shared" si="351"/>
        <v>149.73999999999978</v>
      </c>
      <c r="O936" s="6">
        <f t="shared" si="352"/>
        <v>0.98055137188133623</v>
      </c>
      <c r="P936" s="4">
        <f t="shared" si="353"/>
        <v>152.71000000000095</v>
      </c>
      <c r="Q936" s="13"/>
      <c r="R936" s="13"/>
      <c r="S936" s="4">
        <f t="shared" si="344"/>
        <v>20.760000000000218</v>
      </c>
      <c r="T936" s="6">
        <f t="shared" si="348"/>
        <v>1.1577747378020993</v>
      </c>
      <c r="U936" s="4">
        <f t="shared" si="342"/>
        <v>30.940000000000509</v>
      </c>
      <c r="V936" s="6">
        <f t="shared" si="349"/>
        <v>0.76485788113694686</v>
      </c>
      <c r="X936" s="4">
        <f t="shared" si="343"/>
        <v>20.760000000000218</v>
      </c>
      <c r="Z936" s="4">
        <f t="shared" si="357"/>
        <v>30.940000000000509</v>
      </c>
      <c r="AA936" s="4">
        <f t="shared" si="358"/>
        <v>18.159999999999854</v>
      </c>
      <c r="AC936" s="4" t="str">
        <f t="shared" si="359"/>
        <v/>
      </c>
      <c r="AD936" s="4">
        <f t="shared" si="355"/>
        <v>99.840000000000146</v>
      </c>
      <c r="AG936" s="4">
        <f t="shared" si="356"/>
        <v>13.680000000000291</v>
      </c>
      <c r="AH936" s="4">
        <f t="shared" si="336"/>
        <v>52.519999999998618</v>
      </c>
      <c r="AI936" s="4">
        <f t="shared" si="337"/>
        <v>31.81000000000131</v>
      </c>
      <c r="AK936" s="4">
        <f t="shared" si="338"/>
        <v>18.159999999999854</v>
      </c>
      <c r="AL936" s="4">
        <f t="shared" si="339"/>
        <v>-18.159999999999854</v>
      </c>
    </row>
    <row r="937" spans="1:38">
      <c r="A937" s="2">
        <f>Pairs!P937</f>
        <v>41513</v>
      </c>
      <c r="B937" s="5">
        <f>Pairs!Q937</f>
        <v>8378.93</v>
      </c>
      <c r="C937" s="5">
        <f>Pairs!R937</f>
        <v>8423.7800000000007</v>
      </c>
      <c r="D937" s="5">
        <f>Pairs!S937</f>
        <v>8242.56</v>
      </c>
      <c r="E937" s="5">
        <f>Pairs!T937</f>
        <v>8242.56</v>
      </c>
      <c r="F937" s="4">
        <f t="shared" si="340"/>
        <v>181.22000000000116</v>
      </c>
      <c r="G937" s="4">
        <f t="shared" si="354"/>
        <v>89.235833333333474</v>
      </c>
      <c r="H937" s="9">
        <f t="shared" si="341"/>
        <v>-192.59000000000015</v>
      </c>
      <c r="I937" s="4">
        <f t="shared" si="347"/>
        <v>-11.494000000000232</v>
      </c>
      <c r="K937" s="16">
        <f t="shared" si="345"/>
        <v>0</v>
      </c>
      <c r="L937" s="4">
        <f t="shared" si="346"/>
        <v>192.59000000000015</v>
      </c>
      <c r="M937" s="6">
        <f t="shared" si="350"/>
        <v>0</v>
      </c>
      <c r="N937" s="4">
        <f t="shared" si="351"/>
        <v>192.59000000000015</v>
      </c>
      <c r="O937" s="6">
        <f t="shared" si="352"/>
        <v>0</v>
      </c>
      <c r="P937" s="4">
        <f t="shared" si="353"/>
        <v>192.59000000000015</v>
      </c>
      <c r="Q937" s="13"/>
      <c r="R937" s="13"/>
      <c r="S937" s="4">
        <f t="shared" si="344"/>
        <v>-11.369999999998981</v>
      </c>
      <c r="T937" s="6">
        <f t="shared" si="348"/>
        <v>0.92406838520102175</v>
      </c>
      <c r="U937" s="4">
        <f t="shared" si="342"/>
        <v>192.59000000000015</v>
      </c>
      <c r="V937" s="6">
        <f t="shared" si="349"/>
        <v>-0.28616268198210515</v>
      </c>
      <c r="X937" s="4">
        <f t="shared" si="343"/>
        <v>-11.369999999998981</v>
      </c>
      <c r="Z937" s="4">
        <f t="shared" si="357"/>
        <v>192.59000000000015</v>
      </c>
      <c r="AA937" s="4">
        <f t="shared" si="358"/>
        <v>192.59000000000015</v>
      </c>
      <c r="AC937" s="4">
        <f t="shared" si="359"/>
        <v>157.59000000000015</v>
      </c>
      <c r="AD937" s="4">
        <f t="shared" si="355"/>
        <v>235.92000000000007</v>
      </c>
      <c r="AG937" s="4">
        <f t="shared" si="356"/>
        <v>44.850000000000364</v>
      </c>
      <c r="AH937" s="4">
        <f t="shared" si="336"/>
        <v>52.519999999998618</v>
      </c>
      <c r="AI937" s="4">
        <f t="shared" si="337"/>
        <v>38.050000000001091</v>
      </c>
      <c r="AK937" s="4">
        <f t="shared" si="338"/>
        <v>-38.050000000001091</v>
      </c>
      <c r="AL937" s="4">
        <f t="shared" si="339"/>
        <v>192.59000000000015</v>
      </c>
    </row>
    <row r="938" spans="1:38">
      <c r="A938" s="2">
        <f>Pairs!P938</f>
        <v>41514</v>
      </c>
      <c r="B938" s="5">
        <f>Pairs!Q938</f>
        <v>8202.86</v>
      </c>
      <c r="C938" s="5">
        <f>Pairs!R938</f>
        <v>8219.26</v>
      </c>
      <c r="D938" s="5">
        <f>Pairs!S938</f>
        <v>8094.22</v>
      </c>
      <c r="E938" s="5">
        <f>Pairs!T938</f>
        <v>8157.9</v>
      </c>
      <c r="F938" s="4">
        <f t="shared" si="340"/>
        <v>125.03999999999996</v>
      </c>
      <c r="G938" s="4">
        <f t="shared" si="354"/>
        <v>88.630833333333541</v>
      </c>
      <c r="H938" s="9">
        <f t="shared" si="341"/>
        <v>-84.659999999999854</v>
      </c>
      <c r="I938" s="4">
        <f t="shared" si="347"/>
        <v>-25.502000000000045</v>
      </c>
      <c r="K938" s="16">
        <f t="shared" si="345"/>
        <v>0</v>
      </c>
      <c r="L938" s="4">
        <f t="shared" si="346"/>
        <v>277.25</v>
      </c>
      <c r="M938" s="6">
        <f t="shared" si="350"/>
        <v>0</v>
      </c>
      <c r="N938" s="4">
        <f t="shared" si="351"/>
        <v>277.25</v>
      </c>
      <c r="O938" s="6">
        <f t="shared" si="352"/>
        <v>0</v>
      </c>
      <c r="P938" s="4">
        <f t="shared" si="353"/>
        <v>277.25</v>
      </c>
      <c r="Q938" s="13"/>
      <c r="R938" s="13"/>
      <c r="S938" s="4">
        <f t="shared" si="344"/>
        <v>-23.299999999999272</v>
      </c>
      <c r="T938" s="6">
        <f t="shared" si="348"/>
        <v>-0.12098239783996706</v>
      </c>
      <c r="U938" s="4">
        <f t="shared" si="342"/>
        <v>148.33999999999924</v>
      </c>
      <c r="V938" s="6">
        <f t="shared" si="349"/>
        <v>-0.77023729165584465</v>
      </c>
      <c r="X938" s="4">
        <f t="shared" si="343"/>
        <v>-23.299999999999272</v>
      </c>
      <c r="Z938" s="4">
        <f t="shared" si="357"/>
        <v>148.33999999999924</v>
      </c>
      <c r="AA938" s="4">
        <f t="shared" si="358"/>
        <v>84.659999999999854</v>
      </c>
      <c r="AC938" s="4">
        <f t="shared" si="359"/>
        <v>49.659999999999854</v>
      </c>
      <c r="AD938" s="4">
        <f t="shared" si="355"/>
        <v>298.21999999999935</v>
      </c>
      <c r="AG938" s="4">
        <f t="shared" si="356"/>
        <v>16.399999999999636</v>
      </c>
      <c r="AH938" s="4">
        <f t="shared" si="336"/>
        <v>52.519999999998618</v>
      </c>
      <c r="AI938" s="4">
        <f t="shared" si="337"/>
        <v>38.050000000001091</v>
      </c>
      <c r="AK938" s="4">
        <f t="shared" si="338"/>
        <v>-38.050000000001091</v>
      </c>
      <c r="AL938" s="4">
        <f t="shared" si="339"/>
        <v>84.659999999999854</v>
      </c>
    </row>
    <row r="939" spans="1:38">
      <c r="A939" s="2">
        <f>Pairs!P939</f>
        <v>41515</v>
      </c>
      <c r="B939" s="5">
        <f>Pairs!Q939</f>
        <v>8189.02</v>
      </c>
      <c r="C939" s="5">
        <f>Pairs!R939</f>
        <v>8199.2900000000009</v>
      </c>
      <c r="D939" s="5">
        <f>Pairs!S939</f>
        <v>8129.99</v>
      </c>
      <c r="E939" s="5">
        <f>Pairs!T939</f>
        <v>8194.5499999999993</v>
      </c>
      <c r="F939" s="4">
        <f t="shared" si="340"/>
        <v>69.300000000001091</v>
      </c>
      <c r="G939" s="4">
        <f t="shared" si="354"/>
        <v>89.298333333333559</v>
      </c>
      <c r="H939" s="9">
        <f t="shared" si="341"/>
        <v>36.649999999999636</v>
      </c>
      <c r="I939" s="4">
        <f t="shared" si="347"/>
        <v>-40.668000000000028</v>
      </c>
      <c r="K939" s="16">
        <f t="shared" si="345"/>
        <v>0.13219116321009788</v>
      </c>
      <c r="L939" s="4">
        <f t="shared" si="346"/>
        <v>277.25</v>
      </c>
      <c r="M939" s="6">
        <f t="shared" si="350"/>
        <v>0.13219116321009788</v>
      </c>
      <c r="N939" s="4">
        <f t="shared" si="351"/>
        <v>277.25</v>
      </c>
      <c r="O939" s="6">
        <f t="shared" si="352"/>
        <v>0.13219116321009788</v>
      </c>
      <c r="P939" s="4">
        <f t="shared" si="353"/>
        <v>277.25</v>
      </c>
      <c r="Q939" s="13"/>
      <c r="R939" s="13"/>
      <c r="S939" s="4">
        <f t="shared" si="344"/>
        <v>41.390000000001237</v>
      </c>
      <c r="T939" s="6">
        <f t="shared" si="348"/>
        <v>0.14928764652840842</v>
      </c>
      <c r="U939" s="4">
        <f t="shared" si="342"/>
        <v>27.909999999999854</v>
      </c>
      <c r="V939" s="6">
        <f t="shared" si="349"/>
        <v>-0.10066726780883627</v>
      </c>
      <c r="X939" s="4">
        <f t="shared" si="343"/>
        <v>27.909999999999854</v>
      </c>
      <c r="Z939" s="4">
        <f t="shared" si="357"/>
        <v>41.390000000001237</v>
      </c>
      <c r="AA939" s="4">
        <f t="shared" si="358"/>
        <v>36.649999999999636</v>
      </c>
      <c r="AC939" s="4">
        <f t="shared" si="359"/>
        <v>1.6499999999996362</v>
      </c>
      <c r="AD939" s="4">
        <f t="shared" si="355"/>
        <v>273.03999999999905</v>
      </c>
      <c r="AG939" s="4">
        <f t="shared" si="356"/>
        <v>10.270000000000437</v>
      </c>
      <c r="AH939" s="4">
        <f t="shared" si="336"/>
        <v>52.519999999998618</v>
      </c>
      <c r="AI939" s="4">
        <f t="shared" si="337"/>
        <v>38.050000000001091</v>
      </c>
      <c r="AK939" s="4">
        <f t="shared" si="338"/>
        <v>36.649999999999636</v>
      </c>
      <c r="AL939" s="4">
        <f t="shared" si="339"/>
        <v>-38.050000000001091</v>
      </c>
    </row>
    <row r="940" spans="1:38">
      <c r="A940" s="2">
        <f>Pairs!P940</f>
        <v>41516</v>
      </c>
      <c r="B940" s="5">
        <f>Pairs!Q940</f>
        <v>8197.7199999999993</v>
      </c>
      <c r="C940" s="5">
        <f>Pairs!R940</f>
        <v>8201.49</v>
      </c>
      <c r="D940" s="5">
        <f>Pairs!S940</f>
        <v>8101.95</v>
      </c>
      <c r="E940" s="5">
        <f>Pairs!T940</f>
        <v>8103.15</v>
      </c>
      <c r="F940" s="4">
        <f t="shared" si="340"/>
        <v>99.539999999999964</v>
      </c>
      <c r="G940" s="4">
        <f t="shared" si="354"/>
        <v>92.901666666666941</v>
      </c>
      <c r="H940" s="9">
        <f t="shared" si="341"/>
        <v>-91.399999999999636</v>
      </c>
      <c r="I940" s="4">
        <f t="shared" si="347"/>
        <v>-62.768000000000029</v>
      </c>
      <c r="K940" s="16">
        <f t="shared" si="345"/>
        <v>0</v>
      </c>
      <c r="L940" s="4">
        <f t="shared" si="346"/>
        <v>332</v>
      </c>
      <c r="M940" s="6">
        <f t="shared" si="350"/>
        <v>0</v>
      </c>
      <c r="N940" s="4">
        <f t="shared" si="351"/>
        <v>332</v>
      </c>
      <c r="O940" s="6">
        <f t="shared" si="352"/>
        <v>0</v>
      </c>
      <c r="P940" s="4">
        <f t="shared" si="353"/>
        <v>332</v>
      </c>
      <c r="Q940" s="13"/>
      <c r="R940" s="13"/>
      <c r="S940" s="4">
        <f t="shared" si="344"/>
        <v>6.9400000000005093</v>
      </c>
      <c r="T940" s="6">
        <f t="shared" si="348"/>
        <v>0.15722272317403119</v>
      </c>
      <c r="U940" s="4">
        <f t="shared" si="342"/>
        <v>92.599999999999454</v>
      </c>
      <c r="V940" s="6">
        <f t="shared" si="349"/>
        <v>-0.20180342651036903</v>
      </c>
      <c r="X940" s="4">
        <f t="shared" si="343"/>
        <v>6.9400000000005093</v>
      </c>
      <c r="Z940" s="4">
        <f t="shared" si="357"/>
        <v>92.599999999999454</v>
      </c>
      <c r="AA940" s="4">
        <f t="shared" si="358"/>
        <v>91.399999999999636</v>
      </c>
      <c r="AC940" s="4">
        <f t="shared" si="359"/>
        <v>56.399999999999636</v>
      </c>
      <c r="AD940" s="4">
        <f t="shared" si="355"/>
        <v>348.78999999999905</v>
      </c>
      <c r="AG940" s="4">
        <f t="shared" si="356"/>
        <v>3.7700000000004366</v>
      </c>
      <c r="AH940" s="4">
        <f t="shared" si="336"/>
        <v>52.519999999998618</v>
      </c>
      <c r="AI940" s="4">
        <f t="shared" si="337"/>
        <v>38.050000000001091</v>
      </c>
      <c r="AK940" s="4">
        <f t="shared" si="338"/>
        <v>-38.050000000001091</v>
      </c>
      <c r="AL940" s="4">
        <f t="shared" si="339"/>
        <v>91.399999999999636</v>
      </c>
    </row>
    <row r="941" spans="1:38">
      <c r="A941" s="2">
        <f>Pairs!P941</f>
        <v>41519</v>
      </c>
      <c r="B941" s="5">
        <f>Pairs!Q941</f>
        <v>8224.34</v>
      </c>
      <c r="C941" s="5">
        <f>Pairs!R941</f>
        <v>8268.73</v>
      </c>
      <c r="D941" s="5">
        <f>Pairs!S941</f>
        <v>8211.0300000000007</v>
      </c>
      <c r="E941" s="5">
        <f>Pairs!T941</f>
        <v>8243.8700000000008</v>
      </c>
      <c r="F941" s="4">
        <f t="shared" si="340"/>
        <v>57.699999999998909</v>
      </c>
      <c r="G941" s="4">
        <f t="shared" si="354"/>
        <v>88.20583333333343</v>
      </c>
      <c r="H941" s="9">
        <f t="shared" si="341"/>
        <v>140.72000000000116</v>
      </c>
      <c r="I941" s="4">
        <f t="shared" si="347"/>
        <v>-38.255999999999766</v>
      </c>
      <c r="K941" s="16">
        <f t="shared" si="345"/>
        <v>1</v>
      </c>
      <c r="L941" s="4">
        <f t="shared" si="346"/>
        <v>140.72000000000116</v>
      </c>
      <c r="M941" s="6">
        <f t="shared" si="350"/>
        <v>0.4238554216867505</v>
      </c>
      <c r="N941" s="4">
        <f t="shared" si="351"/>
        <v>332</v>
      </c>
      <c r="O941" s="6">
        <f t="shared" si="352"/>
        <v>0.4238554216867505</v>
      </c>
      <c r="P941" s="4">
        <f t="shared" si="353"/>
        <v>332</v>
      </c>
      <c r="Q941" s="13"/>
      <c r="R941" s="13"/>
      <c r="S941" s="4">
        <f t="shared" si="344"/>
        <v>165.57999999999993</v>
      </c>
      <c r="T941" s="6">
        <f t="shared" si="348"/>
        <v>0.49873493975903593</v>
      </c>
      <c r="U941" s="4">
        <f t="shared" si="342"/>
        <v>-107.88000000000102</v>
      </c>
      <c r="V941" s="6">
        <f t="shared" si="349"/>
        <v>0.32493975903614764</v>
      </c>
      <c r="X941" s="4">
        <f t="shared" si="343"/>
        <v>-107.88000000000102</v>
      </c>
      <c r="Z941" s="4">
        <f t="shared" si="357"/>
        <v>165.57999999999993</v>
      </c>
      <c r="AA941" s="4">
        <f t="shared" si="358"/>
        <v>140.72000000000116</v>
      </c>
      <c r="AC941" s="4">
        <f t="shared" si="359"/>
        <v>105.72000000000116</v>
      </c>
      <c r="AD941" s="4">
        <f t="shared" si="355"/>
        <v>463.86000000000058</v>
      </c>
      <c r="AG941" s="4">
        <f t="shared" si="356"/>
        <v>13.309999999999491</v>
      </c>
      <c r="AH941" s="4">
        <f t="shared" si="336"/>
        <v>52.519999999998618</v>
      </c>
      <c r="AI941" s="4">
        <f t="shared" si="337"/>
        <v>38.050000000001091</v>
      </c>
      <c r="AK941" s="4">
        <f t="shared" si="338"/>
        <v>140.72000000000116</v>
      </c>
      <c r="AL941" s="4">
        <f t="shared" si="339"/>
        <v>-38.050000000001091</v>
      </c>
    </row>
    <row r="942" spans="1:38">
      <c r="A942" s="2">
        <f>Pairs!P942</f>
        <v>41520</v>
      </c>
      <c r="B942" s="5">
        <f>Pairs!Q942</f>
        <v>8259.3700000000008</v>
      </c>
      <c r="C942" s="5">
        <f>Pairs!R942</f>
        <v>8264.7199999999993</v>
      </c>
      <c r="D942" s="5">
        <f>Pairs!S942</f>
        <v>8142.86</v>
      </c>
      <c r="E942" s="5">
        <f>Pairs!T942</f>
        <v>8180.71</v>
      </c>
      <c r="F942" s="4">
        <f t="shared" si="340"/>
        <v>121.85999999999967</v>
      </c>
      <c r="G942" s="4">
        <f t="shared" si="354"/>
        <v>92.363333333333458</v>
      </c>
      <c r="H942" s="9">
        <f t="shared" si="341"/>
        <v>-63.160000000000764</v>
      </c>
      <c r="I942" s="4">
        <f t="shared" si="347"/>
        <v>-12.369999999999891</v>
      </c>
      <c r="K942" s="16">
        <f t="shared" si="345"/>
        <v>0.55116543490619496</v>
      </c>
      <c r="L942" s="4">
        <f t="shared" si="346"/>
        <v>140.72000000000116</v>
      </c>
      <c r="M942" s="6">
        <f t="shared" si="350"/>
        <v>0.23361445783132651</v>
      </c>
      <c r="N942" s="4">
        <f t="shared" si="351"/>
        <v>332</v>
      </c>
      <c r="O942" s="6">
        <f t="shared" si="352"/>
        <v>0.23361445783132651</v>
      </c>
      <c r="P942" s="4">
        <f t="shared" si="353"/>
        <v>332</v>
      </c>
      <c r="Q942" s="13"/>
      <c r="R942" s="13"/>
      <c r="S942" s="4">
        <f t="shared" si="344"/>
        <v>20.849999999998545</v>
      </c>
      <c r="T942" s="6">
        <f t="shared" si="348"/>
        <v>1.1481665719158498</v>
      </c>
      <c r="U942" s="4">
        <f t="shared" si="342"/>
        <v>101.01000000000113</v>
      </c>
      <c r="V942" s="6">
        <f t="shared" si="349"/>
        <v>0.28219158612848</v>
      </c>
      <c r="X942" s="4">
        <f t="shared" si="343"/>
        <v>20.849999999998545</v>
      </c>
      <c r="Z942" s="4">
        <f t="shared" si="357"/>
        <v>101.01000000000113</v>
      </c>
      <c r="AA942" s="4">
        <f t="shared" si="358"/>
        <v>63.160000000000764</v>
      </c>
      <c r="AC942" s="4">
        <f t="shared" si="359"/>
        <v>28.160000000000764</v>
      </c>
      <c r="AD942" s="4">
        <f t="shared" si="355"/>
        <v>460.76000000000113</v>
      </c>
      <c r="AG942" s="4">
        <f t="shared" si="356"/>
        <v>5.3499999999985448</v>
      </c>
      <c r="AH942" s="4">
        <f t="shared" si="336"/>
        <v>52.519999999998618</v>
      </c>
      <c r="AI942" s="4">
        <f t="shared" si="337"/>
        <v>38.050000000001091</v>
      </c>
      <c r="AK942" s="4">
        <f t="shared" si="338"/>
        <v>-38.050000000001091</v>
      </c>
      <c r="AL942" s="4">
        <f t="shared" si="339"/>
        <v>63.160000000000764</v>
      </c>
    </row>
    <row r="943" spans="1:38">
      <c r="A943" s="2">
        <f>Pairs!P943</f>
        <v>41521</v>
      </c>
      <c r="B943" s="5">
        <f>Pairs!Q943</f>
        <v>8201.56</v>
      </c>
      <c r="C943" s="5">
        <f>Pairs!R943</f>
        <v>8206.8700000000008</v>
      </c>
      <c r="D943" s="5">
        <f>Pairs!S943</f>
        <v>8095.91</v>
      </c>
      <c r="E943" s="5">
        <f>Pairs!T943</f>
        <v>8195.92</v>
      </c>
      <c r="F943" s="4">
        <f t="shared" si="340"/>
        <v>110.96000000000095</v>
      </c>
      <c r="G943" s="4">
        <f t="shared" si="354"/>
        <v>96.075833333333549</v>
      </c>
      <c r="H943" s="9">
        <f t="shared" si="341"/>
        <v>15.210000000000036</v>
      </c>
      <c r="I943" s="4">
        <f t="shared" si="347"/>
        <v>7.6040000000000871</v>
      </c>
      <c r="K943" s="16">
        <f t="shared" si="345"/>
        <v>0.65925241614553487</v>
      </c>
      <c r="L943" s="4">
        <f t="shared" si="346"/>
        <v>140.72000000000116</v>
      </c>
      <c r="M943" s="6">
        <f t="shared" si="350"/>
        <v>0.65925241614553487</v>
      </c>
      <c r="N943" s="4">
        <f t="shared" si="351"/>
        <v>140.72000000000116</v>
      </c>
      <c r="O943" s="6">
        <f t="shared" si="352"/>
        <v>0.27942771084337481</v>
      </c>
      <c r="P943" s="4">
        <f t="shared" si="353"/>
        <v>332</v>
      </c>
      <c r="Q943" s="13"/>
      <c r="R943" s="13"/>
      <c r="S943" s="4">
        <f t="shared" si="344"/>
        <v>26.160000000000764</v>
      </c>
      <c r="T943" s="6">
        <f t="shared" si="348"/>
        <v>0.73706651506538023</v>
      </c>
      <c r="U943" s="4">
        <f t="shared" si="342"/>
        <v>84.800000000000182</v>
      </c>
      <c r="V943" s="6">
        <f t="shared" si="349"/>
        <v>-5.1449687322340266E-2</v>
      </c>
      <c r="X943" s="4">
        <f t="shared" si="343"/>
        <v>26.160000000000764</v>
      </c>
      <c r="Z943" s="4">
        <f t="shared" si="357"/>
        <v>84.800000000000182</v>
      </c>
      <c r="AA943" s="4">
        <f t="shared" si="358"/>
        <v>15.210000000000036</v>
      </c>
      <c r="AC943" s="4">
        <f t="shared" si="359"/>
        <v>-19.789999999999964</v>
      </c>
      <c r="AD943" s="4">
        <f t="shared" si="355"/>
        <v>440.97000000000116</v>
      </c>
      <c r="AG943" s="4">
        <f t="shared" si="356"/>
        <v>5.3100000000013097</v>
      </c>
      <c r="AH943" s="4">
        <f t="shared" si="336"/>
        <v>52.519999999998618</v>
      </c>
      <c r="AI943" s="4">
        <f t="shared" si="337"/>
        <v>38.050000000001091</v>
      </c>
      <c r="AK943" s="4">
        <f t="shared" si="338"/>
        <v>-38.050000000001091</v>
      </c>
      <c r="AL943" s="4">
        <f t="shared" si="339"/>
        <v>-15.210000000000036</v>
      </c>
    </row>
    <row r="944" spans="1:38">
      <c r="A944" s="2">
        <f>Pairs!P944</f>
        <v>41522</v>
      </c>
      <c r="B944" s="5">
        <f>Pairs!Q944</f>
        <v>8205.56</v>
      </c>
      <c r="C944" s="5">
        <f>Pairs!R944</f>
        <v>8257.73</v>
      </c>
      <c r="D944" s="5">
        <f>Pairs!S944</f>
        <v>8165.36</v>
      </c>
      <c r="E944" s="5">
        <f>Pairs!T944</f>
        <v>8234.98</v>
      </c>
      <c r="F944" s="4">
        <f t="shared" si="340"/>
        <v>92.369999999999891</v>
      </c>
      <c r="G944" s="4">
        <f t="shared" si="354"/>
        <v>97.637500000000273</v>
      </c>
      <c r="H944" s="9">
        <f t="shared" si="341"/>
        <v>39.059999999999491</v>
      </c>
      <c r="I944" s="4">
        <f t="shared" si="347"/>
        <v>8.0860000000000589</v>
      </c>
      <c r="K944" s="16">
        <f t="shared" si="345"/>
        <v>0.93682490051164613</v>
      </c>
      <c r="L944" s="4">
        <f t="shared" si="346"/>
        <v>140.72000000000116</v>
      </c>
      <c r="M944" s="6">
        <f t="shared" si="350"/>
        <v>0.93682490051164613</v>
      </c>
      <c r="N944" s="4">
        <f t="shared" si="351"/>
        <v>140.72000000000116</v>
      </c>
      <c r="O944" s="6">
        <f t="shared" si="352"/>
        <v>0.39707831325301185</v>
      </c>
      <c r="P944" s="4">
        <f t="shared" si="353"/>
        <v>332</v>
      </c>
      <c r="Q944" s="13"/>
      <c r="R944" s="13"/>
      <c r="S944" s="4">
        <f t="shared" si="344"/>
        <v>61.809999999999491</v>
      </c>
      <c r="T944" s="6">
        <f t="shared" si="348"/>
        <v>1.0984934621944191</v>
      </c>
      <c r="U944" s="4">
        <f t="shared" si="342"/>
        <v>30.5600000000004</v>
      </c>
      <c r="V944" s="6">
        <f t="shared" si="349"/>
        <v>0.44208357021034339</v>
      </c>
      <c r="X944" s="4">
        <f t="shared" si="343"/>
        <v>30.5600000000004</v>
      </c>
      <c r="Z944" s="4">
        <f t="shared" si="357"/>
        <v>61.809999999999491</v>
      </c>
      <c r="AA944" s="4">
        <f t="shared" si="358"/>
        <v>39.059999999999491</v>
      </c>
      <c r="AC944" s="4">
        <f t="shared" si="359"/>
        <v>4.0599999999994907</v>
      </c>
      <c r="AD944" s="4">
        <f t="shared" si="355"/>
        <v>367.55000000000109</v>
      </c>
      <c r="AG944" s="4">
        <f t="shared" si="356"/>
        <v>40.199999999999818</v>
      </c>
      <c r="AH944" s="4">
        <f t="shared" si="336"/>
        <v>52.519999999998618</v>
      </c>
      <c r="AI944" s="4">
        <f t="shared" si="337"/>
        <v>40.199999999999818</v>
      </c>
      <c r="AK944" s="4">
        <f t="shared" si="338"/>
        <v>39.059999999999491</v>
      </c>
      <c r="AL944" s="4">
        <f t="shared" si="339"/>
        <v>-40.199999999999818</v>
      </c>
    </row>
    <row r="945" spans="1:38">
      <c r="A945" s="2">
        <f>Pairs!P945</f>
        <v>41523</v>
      </c>
      <c r="B945" s="5">
        <f>Pairs!Q945</f>
        <v>8222.2099999999991</v>
      </c>
      <c r="C945" s="5">
        <f>Pairs!R945</f>
        <v>8295.81</v>
      </c>
      <c r="D945" s="5">
        <f>Pairs!S945</f>
        <v>8174.32</v>
      </c>
      <c r="E945" s="5">
        <f>Pairs!T945</f>
        <v>8275.67</v>
      </c>
      <c r="F945" s="4">
        <f t="shared" si="340"/>
        <v>121.48999999999978</v>
      </c>
      <c r="G945" s="4">
        <f t="shared" si="354"/>
        <v>104.24000000000024</v>
      </c>
      <c r="H945" s="9">
        <f t="shared" si="341"/>
        <v>40.690000000000509</v>
      </c>
      <c r="I945" s="4">
        <f t="shared" si="347"/>
        <v>34.50400000000009</v>
      </c>
      <c r="K945" s="16">
        <f t="shared" si="345"/>
        <v>1</v>
      </c>
      <c r="L945" s="4">
        <f t="shared" si="346"/>
        <v>94.960000000000036</v>
      </c>
      <c r="M945" s="6">
        <f t="shared" si="350"/>
        <v>1</v>
      </c>
      <c r="N945" s="4">
        <f t="shared" si="351"/>
        <v>172.52000000000044</v>
      </c>
      <c r="O945" s="6">
        <f t="shared" si="352"/>
        <v>1</v>
      </c>
      <c r="P945" s="4">
        <f t="shared" si="353"/>
        <v>172.52000000000044</v>
      </c>
      <c r="Q945" s="13"/>
      <c r="R945" s="13"/>
      <c r="S945" s="4">
        <f t="shared" si="344"/>
        <v>60.829999999999927</v>
      </c>
      <c r="T945" s="6">
        <f t="shared" si="348"/>
        <v>1.3691017623649677</v>
      </c>
      <c r="U945" s="4">
        <f t="shared" si="342"/>
        <v>60.659999999999854</v>
      </c>
      <c r="V945" s="6">
        <f t="shared" si="349"/>
        <v>0.50575611142694343</v>
      </c>
      <c r="X945" s="4">
        <f t="shared" si="343"/>
        <v>60.659999999999854</v>
      </c>
      <c r="Z945" s="4">
        <f t="shared" si="357"/>
        <v>60.829999999999927</v>
      </c>
      <c r="AA945" s="4">
        <f t="shared" si="358"/>
        <v>40.690000000000509</v>
      </c>
      <c r="AC945" s="4">
        <f t="shared" si="359"/>
        <v>5.6900000000005093</v>
      </c>
      <c r="AD945" s="4">
        <f t="shared" si="355"/>
        <v>389.14000000000124</v>
      </c>
      <c r="AG945" s="4">
        <f t="shared" si="356"/>
        <v>47.889999999999418</v>
      </c>
      <c r="AH945" s="4">
        <f t="shared" si="336"/>
        <v>52.519999999998618</v>
      </c>
      <c r="AI945" s="4">
        <f t="shared" si="337"/>
        <v>42.059999999999491</v>
      </c>
      <c r="AK945" s="4">
        <f t="shared" si="338"/>
        <v>-42.059999999999491</v>
      </c>
      <c r="AL945" s="4">
        <f t="shared" si="339"/>
        <v>-42.059999999999491</v>
      </c>
    </row>
    <row r="946" spans="1:38">
      <c r="A946" s="2">
        <f>Pairs!P946</f>
        <v>41526</v>
      </c>
      <c r="B946" s="5">
        <f>Pairs!Q946</f>
        <v>8275.01</v>
      </c>
      <c r="C946" s="5">
        <f>Pairs!R946</f>
        <v>8310.3700000000008</v>
      </c>
      <c r="D946" s="5">
        <f>Pairs!S946</f>
        <v>8246.77</v>
      </c>
      <c r="E946" s="5">
        <f>Pairs!T946</f>
        <v>8276.32</v>
      </c>
      <c r="F946" s="4">
        <f t="shared" si="340"/>
        <v>63.600000000000364</v>
      </c>
      <c r="G946" s="4">
        <f t="shared" si="354"/>
        <v>97.749166666666952</v>
      </c>
      <c r="H946" s="9">
        <f t="shared" si="341"/>
        <v>0.6499999999996362</v>
      </c>
      <c r="I946" s="4">
        <f t="shared" si="347"/>
        <v>6.4899999999997817</v>
      </c>
      <c r="K946" s="16">
        <f t="shared" si="345"/>
        <v>1</v>
      </c>
      <c r="L946" s="4">
        <f t="shared" si="346"/>
        <v>95.609999999999673</v>
      </c>
      <c r="M946" s="6">
        <f t="shared" si="350"/>
        <v>1</v>
      </c>
      <c r="N946" s="4">
        <f t="shared" si="351"/>
        <v>173.17000000000007</v>
      </c>
      <c r="O946" s="6">
        <f t="shared" si="352"/>
        <v>1</v>
      </c>
      <c r="P946" s="4">
        <f t="shared" si="353"/>
        <v>173.17000000000007</v>
      </c>
      <c r="Q946" s="13"/>
      <c r="R946" s="13"/>
      <c r="S946" s="4">
        <f t="shared" si="344"/>
        <v>34.700000000000728</v>
      </c>
      <c r="T946" s="6">
        <f t="shared" si="348"/>
        <v>1.3654170176916671</v>
      </c>
      <c r="U946" s="4">
        <f t="shared" si="342"/>
        <v>28.899999999999636</v>
      </c>
      <c r="V946" s="6">
        <f t="shared" si="349"/>
        <v>0.6956613310867773</v>
      </c>
      <c r="X946" s="4">
        <f t="shared" si="343"/>
        <v>28.899999999999636</v>
      </c>
      <c r="Z946" s="4">
        <f t="shared" si="357"/>
        <v>34.700000000000728</v>
      </c>
      <c r="AA946" s="4">
        <f t="shared" si="358"/>
        <v>0.6499999999996362</v>
      </c>
      <c r="AC946" s="4" t="str">
        <f t="shared" si="359"/>
        <v/>
      </c>
      <c r="AD946" s="4">
        <f t="shared" si="355"/>
        <v>389.14000000000124</v>
      </c>
      <c r="AG946" s="4">
        <f t="shared" si="356"/>
        <v>28.239999999999782</v>
      </c>
      <c r="AH946" s="4">
        <f t="shared" si="336"/>
        <v>52.519999999998618</v>
      </c>
      <c r="AI946" s="4">
        <f t="shared" si="337"/>
        <v>42.059999999999491</v>
      </c>
      <c r="AK946" s="4">
        <f t="shared" si="338"/>
        <v>0.6499999999996362</v>
      </c>
      <c r="AL946" s="4">
        <f t="shared" si="339"/>
        <v>-0.6499999999996362</v>
      </c>
    </row>
    <row r="947" spans="1:38">
      <c r="A947" s="2">
        <f>Pairs!P947</f>
        <v>41527</v>
      </c>
      <c r="B947" s="5">
        <f>Pairs!Q947</f>
        <v>8357.69</v>
      </c>
      <c r="C947" s="5">
        <f>Pairs!R947</f>
        <v>8464.25</v>
      </c>
      <c r="D947" s="5">
        <f>Pairs!S947</f>
        <v>8350.42</v>
      </c>
      <c r="E947" s="5">
        <f>Pairs!T947</f>
        <v>8446.5400000000009</v>
      </c>
      <c r="F947" s="4">
        <f t="shared" si="340"/>
        <v>113.82999999999993</v>
      </c>
      <c r="G947" s="4">
        <f t="shared" si="354"/>
        <v>100.7175000000002</v>
      </c>
      <c r="H947" s="9">
        <f t="shared" si="341"/>
        <v>170.22000000000116</v>
      </c>
      <c r="I947" s="4">
        <f t="shared" si="347"/>
        <v>53.166000000000167</v>
      </c>
      <c r="K947" s="16">
        <f t="shared" si="345"/>
        <v>1</v>
      </c>
      <c r="L947" s="4">
        <f t="shared" si="346"/>
        <v>250.6200000000008</v>
      </c>
      <c r="M947" s="6">
        <f t="shared" si="350"/>
        <v>1</v>
      </c>
      <c r="N947" s="4">
        <f t="shared" si="351"/>
        <v>265.83000000000084</v>
      </c>
      <c r="O947" s="6">
        <f t="shared" si="352"/>
        <v>1</v>
      </c>
      <c r="P947" s="4">
        <f t="shared" si="353"/>
        <v>343.39000000000124</v>
      </c>
      <c r="Q947" s="13"/>
      <c r="R947" s="13"/>
      <c r="S947" s="4">
        <f t="shared" si="344"/>
        <v>187.93000000000029</v>
      </c>
      <c r="T947" s="6">
        <f t="shared" si="348"/>
        <v>2.9655893734965058</v>
      </c>
      <c r="U947" s="4">
        <f t="shared" si="342"/>
        <v>-74.100000000000364</v>
      </c>
      <c r="V947" s="6">
        <f t="shared" si="349"/>
        <v>1.7750235331032382</v>
      </c>
      <c r="X947" s="4">
        <f t="shared" si="343"/>
        <v>-74.100000000000364</v>
      </c>
      <c r="Z947" s="4">
        <f t="shared" si="357"/>
        <v>187.93000000000029</v>
      </c>
      <c r="AA947" s="4">
        <f t="shared" si="358"/>
        <v>170.22000000000116</v>
      </c>
      <c r="AC947" s="4">
        <f t="shared" si="359"/>
        <v>135.22000000000116</v>
      </c>
      <c r="AD947" s="4">
        <f t="shared" si="355"/>
        <v>366.77000000000226</v>
      </c>
      <c r="AG947" s="4">
        <f t="shared" si="356"/>
        <v>7.2700000000004366</v>
      </c>
      <c r="AH947" s="4">
        <f t="shared" si="336"/>
        <v>52.519999999998618</v>
      </c>
      <c r="AI947" s="4">
        <f t="shared" si="337"/>
        <v>42.059999999999491</v>
      </c>
      <c r="AK947" s="4">
        <f t="shared" si="338"/>
        <v>170.22000000000116</v>
      </c>
      <c r="AL947" s="4">
        <f t="shared" si="339"/>
        <v>-42.059999999999491</v>
      </c>
    </row>
    <row r="948" spans="1:38">
      <c r="A948" s="2">
        <f>Pairs!P948</f>
        <v>41528</v>
      </c>
      <c r="B948" s="5">
        <f>Pairs!Q948</f>
        <v>8453.32</v>
      </c>
      <c r="C948" s="5">
        <f>Pairs!R948</f>
        <v>8502.7900000000009</v>
      </c>
      <c r="D948" s="5">
        <f>Pairs!S948</f>
        <v>8446.69</v>
      </c>
      <c r="E948" s="5">
        <f>Pairs!T948</f>
        <v>8495.73</v>
      </c>
      <c r="F948" s="4">
        <f t="shared" si="340"/>
        <v>56.100000000000364</v>
      </c>
      <c r="G948" s="4">
        <f t="shared" si="354"/>
        <v>101.08416666666683</v>
      </c>
      <c r="H948" s="9">
        <f t="shared" si="341"/>
        <v>49.18999999999869</v>
      </c>
      <c r="I948" s="4">
        <f t="shared" si="347"/>
        <v>59.961999999999897</v>
      </c>
      <c r="K948" s="16">
        <f t="shared" si="345"/>
        <v>1</v>
      </c>
      <c r="L948" s="4">
        <f t="shared" si="346"/>
        <v>260.75</v>
      </c>
      <c r="M948" s="6">
        <f t="shared" si="350"/>
        <v>1</v>
      </c>
      <c r="N948" s="4">
        <f t="shared" si="351"/>
        <v>315.01999999999953</v>
      </c>
      <c r="O948" s="6">
        <f t="shared" si="352"/>
        <v>1</v>
      </c>
      <c r="P948" s="4">
        <f t="shared" si="353"/>
        <v>392.57999999999993</v>
      </c>
      <c r="Q948" s="13"/>
      <c r="R948" s="13"/>
      <c r="S948" s="4">
        <f t="shared" si="344"/>
        <v>56.25</v>
      </c>
      <c r="T948" s="6">
        <f t="shared" si="348"/>
        <v>1.2244433804165662</v>
      </c>
      <c r="U948" s="4">
        <f t="shared" si="342"/>
        <v>-0.1499999999996362</v>
      </c>
      <c r="V948" s="6">
        <f t="shared" si="349"/>
        <v>1.0005985156811095</v>
      </c>
      <c r="X948" s="4">
        <f t="shared" si="343"/>
        <v>-0.1499999999996362</v>
      </c>
      <c r="Z948" s="4">
        <f t="shared" si="357"/>
        <v>56.25</v>
      </c>
      <c r="AA948" s="4">
        <f t="shared" si="358"/>
        <v>49.18999999999869</v>
      </c>
      <c r="AC948" s="4">
        <f t="shared" si="359"/>
        <v>14.18999999999869</v>
      </c>
      <c r="AD948" s="4">
        <f t="shared" si="355"/>
        <v>331.30000000000109</v>
      </c>
      <c r="AG948" s="4">
        <f t="shared" si="356"/>
        <v>6.6299999999991996</v>
      </c>
      <c r="AH948" s="4">
        <f t="shared" si="336"/>
        <v>52.519999999998618</v>
      </c>
      <c r="AI948" s="4">
        <f t="shared" si="337"/>
        <v>42.059999999999491</v>
      </c>
      <c r="AK948" s="4">
        <f t="shared" si="338"/>
        <v>49.18999999999869</v>
      </c>
      <c r="AL948" s="4">
        <f t="shared" si="339"/>
        <v>-42.059999999999491</v>
      </c>
    </row>
    <row r="949" spans="1:38">
      <c r="A949" s="2">
        <f>Pairs!P949</f>
        <v>41529</v>
      </c>
      <c r="B949" s="5">
        <f>Pairs!Q949</f>
        <v>8509.49</v>
      </c>
      <c r="C949" s="5">
        <f>Pairs!R949</f>
        <v>8516.98</v>
      </c>
      <c r="D949" s="5">
        <f>Pairs!S949</f>
        <v>8466.61</v>
      </c>
      <c r="E949" s="5">
        <f>Pairs!T949</f>
        <v>8494</v>
      </c>
      <c r="F949" s="4">
        <f t="shared" si="340"/>
        <v>50.369999999998981</v>
      </c>
      <c r="G949" s="4">
        <f t="shared" si="354"/>
        <v>90.179999999999993</v>
      </c>
      <c r="H949" s="9">
        <f t="shared" si="341"/>
        <v>-1.7299999999995634</v>
      </c>
      <c r="I949" s="4">
        <f t="shared" si="347"/>
        <v>51.804000000000087</v>
      </c>
      <c r="K949" s="16">
        <f t="shared" si="345"/>
        <v>0.99213850767972567</v>
      </c>
      <c r="L949" s="4">
        <f t="shared" si="346"/>
        <v>220.05999999999949</v>
      </c>
      <c r="M949" s="6">
        <f t="shared" si="350"/>
        <v>0.99422967879657265</v>
      </c>
      <c r="N949" s="4">
        <f t="shared" si="351"/>
        <v>299.80999999999949</v>
      </c>
      <c r="O949" s="6">
        <f t="shared" si="352"/>
        <v>0.99450828518824341</v>
      </c>
      <c r="P949" s="4">
        <f t="shared" si="353"/>
        <v>315.01999999999953</v>
      </c>
      <c r="Q949" s="13"/>
      <c r="R949" s="13"/>
      <c r="S949" s="4">
        <f t="shared" si="344"/>
        <v>21.25</v>
      </c>
      <c r="T949" s="6">
        <f t="shared" si="348"/>
        <v>1.0814956855225311</v>
      </c>
      <c r="U949" s="4">
        <f t="shared" si="342"/>
        <v>29.119999999998981</v>
      </c>
      <c r="V949" s="6">
        <f t="shared" si="349"/>
        <v>0.88832214765101059</v>
      </c>
      <c r="X949" s="4">
        <f t="shared" si="343"/>
        <v>21.25</v>
      </c>
      <c r="Z949" s="4">
        <f t="shared" si="357"/>
        <v>29.119999999998981</v>
      </c>
      <c r="AA949" s="4">
        <f t="shared" si="358"/>
        <v>1.7299999999995634</v>
      </c>
      <c r="AC949" s="4" t="str">
        <f t="shared" si="359"/>
        <v/>
      </c>
      <c r="AD949" s="4">
        <f t="shared" si="355"/>
        <v>329.65000000000146</v>
      </c>
      <c r="AG949" s="4">
        <f t="shared" si="356"/>
        <v>7.4899999999997817</v>
      </c>
      <c r="AH949" s="4">
        <f t="shared" si="336"/>
        <v>47.889999999999418</v>
      </c>
      <c r="AI949" s="4">
        <f t="shared" si="337"/>
        <v>40.199999999999818</v>
      </c>
      <c r="AK949" s="4">
        <f t="shared" si="338"/>
        <v>-1.7299999999995634</v>
      </c>
      <c r="AL949" s="4">
        <f t="shared" si="339"/>
        <v>1.7299999999995634</v>
      </c>
    </row>
    <row r="950" spans="1:38">
      <c r="A950" s="2">
        <f>Pairs!P950</f>
        <v>41530</v>
      </c>
      <c r="B950" s="5">
        <f>Pairs!Q950</f>
        <v>8461.31</v>
      </c>
      <c r="C950" s="5">
        <f>Pairs!R950</f>
        <v>8518.18</v>
      </c>
      <c r="D950" s="5">
        <f>Pairs!S950</f>
        <v>8456.84</v>
      </c>
      <c r="E950" s="5">
        <f>Pairs!T950</f>
        <v>8509.42</v>
      </c>
      <c r="F950" s="4">
        <f t="shared" si="340"/>
        <v>61.340000000000146</v>
      </c>
      <c r="G950" s="4">
        <f t="shared" si="354"/>
        <v>84.87166666666667</v>
      </c>
      <c r="H950" s="9">
        <f t="shared" si="341"/>
        <v>15.420000000000073</v>
      </c>
      <c r="I950" s="4">
        <f t="shared" si="347"/>
        <v>46.75</v>
      </c>
      <c r="K950" s="16">
        <f t="shared" si="345"/>
        <v>1</v>
      </c>
      <c r="L950" s="4">
        <f t="shared" si="346"/>
        <v>233.10000000000036</v>
      </c>
      <c r="M950" s="6">
        <f t="shared" si="350"/>
        <v>1</v>
      </c>
      <c r="N950" s="4">
        <f t="shared" si="351"/>
        <v>274.44000000000051</v>
      </c>
      <c r="O950" s="6">
        <f t="shared" si="352"/>
        <v>1</v>
      </c>
      <c r="P950" s="4">
        <f t="shared" si="353"/>
        <v>328.71000000000004</v>
      </c>
      <c r="Q950" s="13"/>
      <c r="R950" s="13"/>
      <c r="S950" s="4">
        <f t="shared" si="344"/>
        <v>24.180000000000291</v>
      </c>
      <c r="T950" s="6">
        <f t="shared" si="348"/>
        <v>1.1020176315550341</v>
      </c>
      <c r="U950" s="4">
        <f t="shared" si="342"/>
        <v>37.159999999999854</v>
      </c>
      <c r="V950" s="6">
        <f t="shared" si="349"/>
        <v>0.8232754703262769</v>
      </c>
      <c r="X950" s="4">
        <f t="shared" si="343"/>
        <v>24.180000000000291</v>
      </c>
      <c r="Z950" s="4">
        <f t="shared" si="357"/>
        <v>37.159999999999854</v>
      </c>
      <c r="AA950" s="4">
        <f t="shared" si="358"/>
        <v>15.420000000000073</v>
      </c>
      <c r="AC950" s="4">
        <f t="shared" si="359"/>
        <v>-19.579999999999927</v>
      </c>
      <c r="AD950" s="4">
        <f t="shared" si="355"/>
        <v>253.67000000000189</v>
      </c>
      <c r="AG950" s="4">
        <f t="shared" si="356"/>
        <v>4.4699999999993452</v>
      </c>
      <c r="AH950" s="4">
        <f t="shared" si="336"/>
        <v>47.889999999999418</v>
      </c>
      <c r="AI950" s="4">
        <f t="shared" si="337"/>
        <v>40.199999999999818</v>
      </c>
      <c r="AK950" s="4">
        <f t="shared" si="338"/>
        <v>15.420000000000073</v>
      </c>
      <c r="AL950" s="4">
        <f t="shared" si="339"/>
        <v>-15.420000000000073</v>
      </c>
    </row>
    <row r="951" spans="1:38">
      <c r="A951" s="2">
        <f>Pairs!P951</f>
        <v>41533</v>
      </c>
      <c r="B951" s="5">
        <f>Pairs!Q951</f>
        <v>8599.65</v>
      </c>
      <c r="C951" s="5">
        <f>Pairs!R951</f>
        <v>8626.11</v>
      </c>
      <c r="D951" s="5">
        <f>Pairs!S951</f>
        <v>8578.01</v>
      </c>
      <c r="E951" s="5">
        <f>Pairs!T951</f>
        <v>8613</v>
      </c>
      <c r="F951" s="4">
        <f t="shared" si="340"/>
        <v>48.100000000000364</v>
      </c>
      <c r="G951" s="4">
        <f t="shared" si="354"/>
        <v>83.104999999999947</v>
      </c>
      <c r="H951" s="9">
        <f t="shared" si="341"/>
        <v>103.57999999999993</v>
      </c>
      <c r="I951" s="4">
        <f t="shared" si="347"/>
        <v>67.336000000000055</v>
      </c>
      <c r="K951" s="16">
        <f t="shared" si="345"/>
        <v>1</v>
      </c>
      <c r="L951" s="4">
        <f t="shared" si="346"/>
        <v>166.45999999999913</v>
      </c>
      <c r="M951" s="6">
        <f t="shared" si="350"/>
        <v>1</v>
      </c>
      <c r="N951" s="4">
        <f t="shared" si="351"/>
        <v>337.32999999999993</v>
      </c>
      <c r="O951" s="6">
        <f t="shared" si="352"/>
        <v>1</v>
      </c>
      <c r="P951" s="4">
        <f t="shared" si="353"/>
        <v>417.07999999999993</v>
      </c>
      <c r="Q951" s="13"/>
      <c r="R951" s="13"/>
      <c r="S951" s="4">
        <f t="shared" si="344"/>
        <v>116.69000000000051</v>
      </c>
      <c r="T951" s="6">
        <f t="shared" si="348"/>
        <v>1.5006006006006021</v>
      </c>
      <c r="U951" s="4">
        <f t="shared" si="342"/>
        <v>-68.590000000000146</v>
      </c>
      <c r="V951" s="6">
        <f t="shared" si="349"/>
        <v>1.2942513942513945</v>
      </c>
      <c r="X951" s="4">
        <f t="shared" si="343"/>
        <v>-68.590000000000146</v>
      </c>
      <c r="Z951" s="4">
        <f t="shared" si="357"/>
        <v>116.69000000000051</v>
      </c>
      <c r="AA951" s="4">
        <f t="shared" si="358"/>
        <v>103.57999999999993</v>
      </c>
      <c r="AC951" s="4">
        <f t="shared" si="359"/>
        <v>68.579999999999927</v>
      </c>
      <c r="AD951" s="4">
        <f t="shared" si="355"/>
        <v>216.53000000000065</v>
      </c>
      <c r="AG951" s="4">
        <f t="shared" si="356"/>
        <v>21.639999999999418</v>
      </c>
      <c r="AH951" s="4">
        <f t="shared" si="336"/>
        <v>47.889999999999418</v>
      </c>
      <c r="AI951" s="4">
        <f t="shared" si="337"/>
        <v>40.199999999999818</v>
      </c>
      <c r="AK951" s="4">
        <f t="shared" si="338"/>
        <v>103.57999999999993</v>
      </c>
      <c r="AL951" s="4">
        <f t="shared" si="339"/>
        <v>-40.199999999999818</v>
      </c>
    </row>
    <row r="952" spans="1:38">
      <c r="A952" s="2">
        <f>Pairs!P952</f>
        <v>41534</v>
      </c>
      <c r="B952" s="5">
        <f>Pairs!Q952</f>
        <v>8595.56</v>
      </c>
      <c r="C952" s="5">
        <f>Pairs!R952</f>
        <v>8613.89</v>
      </c>
      <c r="D952" s="5">
        <f>Pairs!S952</f>
        <v>8585.0400000000009</v>
      </c>
      <c r="E952" s="5">
        <f>Pairs!T952</f>
        <v>8596.9500000000007</v>
      </c>
      <c r="F952" s="4">
        <f t="shared" si="340"/>
        <v>28.849999999998545</v>
      </c>
      <c r="G952" s="4">
        <f t="shared" si="354"/>
        <v>77.214166666666486</v>
      </c>
      <c r="H952" s="9">
        <f t="shared" si="341"/>
        <v>-16.049999999999272</v>
      </c>
      <c r="I952" s="4">
        <f t="shared" si="347"/>
        <v>30.081999999999972</v>
      </c>
      <c r="K952" s="16">
        <f t="shared" si="345"/>
        <v>0.86512605042017421</v>
      </c>
      <c r="L952" s="4">
        <f t="shared" si="346"/>
        <v>119</v>
      </c>
      <c r="M952" s="6">
        <f t="shared" si="350"/>
        <v>0.95232862064868939</v>
      </c>
      <c r="N952" s="4">
        <f t="shared" si="351"/>
        <v>336.68000000000029</v>
      </c>
      <c r="O952" s="6">
        <f t="shared" si="352"/>
        <v>0.95754192899846768</v>
      </c>
      <c r="P952" s="4">
        <f t="shared" si="353"/>
        <v>378.02000000000044</v>
      </c>
      <c r="Q952" s="13"/>
      <c r="R952" s="13"/>
      <c r="S952" s="4">
        <f t="shared" si="344"/>
        <v>0.88999999999941792</v>
      </c>
      <c r="T952" s="6">
        <f t="shared" si="348"/>
        <v>1.0053466298209746</v>
      </c>
      <c r="U952" s="4">
        <f t="shared" si="342"/>
        <v>27.959999999999127</v>
      </c>
      <c r="V952" s="6">
        <f t="shared" si="349"/>
        <v>0.83203171933197606</v>
      </c>
      <c r="X952" s="4">
        <f t="shared" si="343"/>
        <v>0.88999999999941792</v>
      </c>
      <c r="Z952" s="4">
        <f t="shared" si="357"/>
        <v>27.959999999999127</v>
      </c>
      <c r="AA952" s="4">
        <f t="shared" si="358"/>
        <v>16.049999999999272</v>
      </c>
      <c r="AC952" s="4" t="str">
        <f t="shared" si="359"/>
        <v/>
      </c>
      <c r="AD952" s="4">
        <f t="shared" si="355"/>
        <v>188.36999999999989</v>
      </c>
      <c r="AG952" s="4">
        <f t="shared" si="356"/>
        <v>10.519999999998618</v>
      </c>
      <c r="AH952" s="4">
        <f t="shared" si="336"/>
        <v>47.889999999999418</v>
      </c>
      <c r="AI952" s="4">
        <f t="shared" si="337"/>
        <v>40.199999999999818</v>
      </c>
      <c r="AK952" s="4">
        <f t="shared" si="338"/>
        <v>-16.049999999999272</v>
      </c>
      <c r="AL952" s="4">
        <f t="shared" si="339"/>
        <v>16.049999999999272</v>
      </c>
    </row>
    <row r="953" spans="1:38">
      <c r="A953" s="2">
        <f>Pairs!P953</f>
        <v>41535</v>
      </c>
      <c r="B953" s="5">
        <f>Pairs!Q953</f>
        <v>8617.4500000000007</v>
      </c>
      <c r="C953" s="5">
        <f>Pairs!R953</f>
        <v>8645.9</v>
      </c>
      <c r="D953" s="5">
        <f>Pairs!S953</f>
        <v>8594.65</v>
      </c>
      <c r="E953" s="5">
        <f>Pairs!T953</f>
        <v>8636.06</v>
      </c>
      <c r="F953" s="4">
        <f t="shared" si="340"/>
        <v>51.25</v>
      </c>
      <c r="G953" s="4">
        <f t="shared" si="354"/>
        <v>76.676666666666577</v>
      </c>
      <c r="H953" s="9">
        <f t="shared" si="341"/>
        <v>39.109999999998763</v>
      </c>
      <c r="I953" s="4">
        <f t="shared" si="347"/>
        <v>28.065999999999985</v>
      </c>
      <c r="K953" s="16">
        <f t="shared" si="345"/>
        <v>1</v>
      </c>
      <c r="L953" s="4">
        <f t="shared" si="346"/>
        <v>142.05999999999949</v>
      </c>
      <c r="M953" s="6">
        <f t="shared" si="350"/>
        <v>1</v>
      </c>
      <c r="N953" s="4">
        <f t="shared" si="351"/>
        <v>189.51999999999862</v>
      </c>
      <c r="O953" s="6">
        <f t="shared" si="352"/>
        <v>1</v>
      </c>
      <c r="P953" s="4">
        <f t="shared" si="353"/>
        <v>360.38999999999942</v>
      </c>
      <c r="Q953" s="13"/>
      <c r="R953" s="13"/>
      <c r="S953" s="4">
        <f t="shared" si="344"/>
        <v>48.949999999998909</v>
      </c>
      <c r="T953" s="6">
        <f t="shared" si="348"/>
        <v>1.2764705882352911</v>
      </c>
      <c r="U953" s="4">
        <f t="shared" si="342"/>
        <v>2.3000000000010914</v>
      </c>
      <c r="V953" s="6">
        <f t="shared" si="349"/>
        <v>0.84579831932772809</v>
      </c>
      <c r="X953" s="4">
        <f t="shared" si="343"/>
        <v>2.3000000000010914</v>
      </c>
      <c r="Z953" s="4">
        <f t="shared" si="357"/>
        <v>48.949999999998909</v>
      </c>
      <c r="AA953" s="4">
        <f t="shared" si="358"/>
        <v>39.109999999998763</v>
      </c>
      <c r="AC953" s="4">
        <f t="shared" si="359"/>
        <v>4.1099999999987631</v>
      </c>
      <c r="AD953" s="4">
        <f t="shared" si="355"/>
        <v>212.26999999999862</v>
      </c>
      <c r="AG953" s="4">
        <f t="shared" si="356"/>
        <v>22.800000000001091</v>
      </c>
      <c r="AH953" s="4">
        <f t="shared" si="336"/>
        <v>47.889999999999418</v>
      </c>
      <c r="AI953" s="4">
        <f t="shared" si="337"/>
        <v>40.199999999999818</v>
      </c>
      <c r="AK953" s="4">
        <f t="shared" si="338"/>
        <v>39.109999999998763</v>
      </c>
      <c r="AL953" s="4">
        <f t="shared" si="339"/>
        <v>-40.199999999999818</v>
      </c>
    </row>
    <row r="954" spans="1:38">
      <c r="A954" s="2">
        <f>Pairs!P954</f>
        <v>41536</v>
      </c>
      <c r="B954" s="5">
        <f>Pairs!Q954</f>
        <v>8735.11</v>
      </c>
      <c r="C954" s="5">
        <f>Pairs!R954</f>
        <v>8770.1</v>
      </c>
      <c r="D954" s="5">
        <f>Pairs!S954</f>
        <v>8665.75</v>
      </c>
      <c r="E954" s="5">
        <f>Pairs!T954</f>
        <v>8694.18</v>
      </c>
      <c r="F954" s="4">
        <f t="shared" si="340"/>
        <v>104.35000000000036</v>
      </c>
      <c r="G954" s="4">
        <f t="shared" si="354"/>
        <v>75.217499999999973</v>
      </c>
      <c r="H954" s="9">
        <f t="shared" si="341"/>
        <v>58.1200000000008</v>
      </c>
      <c r="I954" s="4">
        <f t="shared" si="347"/>
        <v>40.036000000000058</v>
      </c>
      <c r="K954" s="16">
        <f t="shared" si="345"/>
        <v>1</v>
      </c>
      <c r="L954" s="4">
        <f t="shared" si="346"/>
        <v>184.76000000000022</v>
      </c>
      <c r="M954" s="6">
        <f t="shared" si="350"/>
        <v>1</v>
      </c>
      <c r="N954" s="4">
        <f t="shared" si="351"/>
        <v>200.18000000000029</v>
      </c>
      <c r="O954" s="6">
        <f t="shared" si="352"/>
        <v>1</v>
      </c>
      <c r="P954" s="4">
        <f t="shared" si="353"/>
        <v>417.86000000000058</v>
      </c>
      <c r="Q954" s="13"/>
      <c r="R954" s="13"/>
      <c r="S954" s="4">
        <f t="shared" si="344"/>
        <v>134.04000000000087</v>
      </c>
      <c r="T954" s="6">
        <f t="shared" si="348"/>
        <v>1.9435449809939558</v>
      </c>
      <c r="U954" s="4">
        <f t="shared" si="342"/>
        <v>-29.690000000000509</v>
      </c>
      <c r="V954" s="6">
        <f t="shared" si="349"/>
        <v>1.2089961987892484</v>
      </c>
      <c r="X954" s="4">
        <f t="shared" si="343"/>
        <v>-29.690000000000509</v>
      </c>
      <c r="Z954" s="4">
        <f t="shared" si="357"/>
        <v>134.04000000000087</v>
      </c>
      <c r="AA954" s="4">
        <f t="shared" si="358"/>
        <v>58.1200000000008</v>
      </c>
      <c r="AC954" s="4">
        <f t="shared" si="359"/>
        <v>23.1200000000008</v>
      </c>
      <c r="AD954" s="4">
        <f t="shared" si="355"/>
        <v>231.32999999999993</v>
      </c>
      <c r="AG954" s="4">
        <f t="shared" si="356"/>
        <v>34.989999999999782</v>
      </c>
      <c r="AH954" s="4">
        <f t="shared" ref="AH954:AH1006" si="360">MAX(AG914:AG954)</f>
        <v>47.889999999999418</v>
      </c>
      <c r="AI954" s="4">
        <f t="shared" ref="AI954:AI1006" si="361">PERCENTILE(AG914:AG954,0.9)</f>
        <v>40.199999999999818</v>
      </c>
      <c r="AK954" s="4">
        <f t="shared" ref="AK954:AK1006" si="362">IF(D954-E953&lt;-AI954,-AI954,E954-E953)</f>
        <v>58.1200000000008</v>
      </c>
      <c r="AL954" s="4">
        <f t="shared" ref="AL954:AL1006" si="363">IF(E953-C954&lt;-AI954,-AI954,E953-E954)</f>
        <v>-40.199999999999818</v>
      </c>
    </row>
    <row r="955" spans="1:38">
      <c r="A955" s="2">
        <f>Pairs!P955</f>
        <v>41537</v>
      </c>
      <c r="B955" s="5">
        <f>Pairs!Q955</f>
        <v>8693.32</v>
      </c>
      <c r="C955" s="5">
        <f>Pairs!R955</f>
        <v>8713.7800000000007</v>
      </c>
      <c r="D955" s="5">
        <f>Pairs!S955</f>
        <v>8666.49</v>
      </c>
      <c r="E955" s="5">
        <f>Pairs!T955</f>
        <v>8675.73</v>
      </c>
      <c r="F955" s="4">
        <f t="shared" si="340"/>
        <v>47.290000000000873</v>
      </c>
      <c r="G955" s="4">
        <f t="shared" si="354"/>
        <v>69.911666666666633</v>
      </c>
      <c r="H955" s="9">
        <f t="shared" si="341"/>
        <v>-18.450000000000728</v>
      </c>
      <c r="I955" s="4">
        <f t="shared" si="347"/>
        <v>33.261999999999901</v>
      </c>
      <c r="K955" s="16">
        <f t="shared" si="345"/>
        <v>0.81024375192840881</v>
      </c>
      <c r="L955" s="4">
        <f t="shared" si="346"/>
        <v>97.229999999999563</v>
      </c>
      <c r="M955" s="6">
        <f t="shared" si="350"/>
        <v>0.90783295034468625</v>
      </c>
      <c r="N955" s="4">
        <f t="shared" si="351"/>
        <v>200.18000000000029</v>
      </c>
      <c r="O955" s="6">
        <f t="shared" si="352"/>
        <v>0.92549668874171875</v>
      </c>
      <c r="P955" s="4">
        <f t="shared" si="353"/>
        <v>247.63999999999942</v>
      </c>
      <c r="Q955" s="13"/>
      <c r="R955" s="13"/>
      <c r="S955" s="4">
        <f t="shared" si="344"/>
        <v>19.600000000000364</v>
      </c>
      <c r="T955" s="6">
        <f t="shared" si="348"/>
        <v>1.1060835678718355</v>
      </c>
      <c r="U955" s="4">
        <f t="shared" si="342"/>
        <v>27.690000000000509</v>
      </c>
      <c r="V955" s="6">
        <f t="shared" si="349"/>
        <v>0.85012989824637109</v>
      </c>
      <c r="X955" s="4">
        <f t="shared" si="343"/>
        <v>19.600000000000364</v>
      </c>
      <c r="Z955" s="4">
        <f t="shared" si="357"/>
        <v>27.690000000000509</v>
      </c>
      <c r="AA955" s="4">
        <f t="shared" si="358"/>
        <v>18.450000000000728</v>
      </c>
      <c r="AC955" s="4" t="str">
        <f t="shared" si="359"/>
        <v/>
      </c>
      <c r="AD955" s="4">
        <f t="shared" si="355"/>
        <v>225.63999999999942</v>
      </c>
      <c r="AG955" s="4">
        <f t="shared" si="356"/>
        <v>20.460000000000946</v>
      </c>
      <c r="AH955" s="4">
        <f t="shared" si="360"/>
        <v>47.889999999999418</v>
      </c>
      <c r="AI955" s="4">
        <f t="shared" si="361"/>
        <v>40.199999999999818</v>
      </c>
      <c r="AK955" s="4">
        <f t="shared" si="362"/>
        <v>-18.450000000000728</v>
      </c>
      <c r="AL955" s="4">
        <f t="shared" si="363"/>
        <v>18.450000000000728</v>
      </c>
    </row>
    <row r="956" spans="1:38">
      <c r="A956" s="2">
        <f>Pairs!P956</f>
        <v>41540</v>
      </c>
      <c r="B956" s="5">
        <f>Pairs!Q956</f>
        <v>8682.94</v>
      </c>
      <c r="C956" s="5">
        <f>Pairs!R956</f>
        <v>8699.4699999999993</v>
      </c>
      <c r="D956" s="5">
        <f>Pairs!S956</f>
        <v>8605.59</v>
      </c>
      <c r="E956" s="5">
        <f>Pairs!T956</f>
        <v>8635.2900000000009</v>
      </c>
      <c r="F956" s="4">
        <f t="shared" si="340"/>
        <v>93.8799999999992</v>
      </c>
      <c r="G956" s="4">
        <f t="shared" si="354"/>
        <v>70.037499999999909</v>
      </c>
      <c r="H956" s="9">
        <f t="shared" si="341"/>
        <v>-40.43999999999869</v>
      </c>
      <c r="I956" s="4">
        <f t="shared" si="347"/>
        <v>4.4580000000001743</v>
      </c>
      <c r="K956" s="16">
        <f t="shared" si="345"/>
        <v>0.39432273989509736</v>
      </c>
      <c r="L956" s="4">
        <f t="shared" si="346"/>
        <v>97.229999999999563</v>
      </c>
      <c r="M956" s="6">
        <f t="shared" si="350"/>
        <v>0.68126217796060107</v>
      </c>
      <c r="N956" s="4">
        <f t="shared" si="351"/>
        <v>184.76000000000022</v>
      </c>
      <c r="O956" s="6">
        <f t="shared" si="352"/>
        <v>0.70581476670996435</v>
      </c>
      <c r="P956" s="4">
        <f t="shared" si="353"/>
        <v>200.18000000000029</v>
      </c>
      <c r="Q956" s="13"/>
      <c r="R956" s="13"/>
      <c r="S956" s="4">
        <f t="shared" si="344"/>
        <v>23.739999999999782</v>
      </c>
      <c r="T956" s="6">
        <f t="shared" si="348"/>
        <v>1.0544070760053386</v>
      </c>
      <c r="U956" s="4">
        <f t="shared" si="342"/>
        <v>70.139999999999418</v>
      </c>
      <c r="V956" s="6">
        <f t="shared" si="349"/>
        <v>8.8861462511564918E-2</v>
      </c>
      <c r="X956" s="4">
        <f t="shared" si="343"/>
        <v>23.739999999999782</v>
      </c>
      <c r="Z956" s="4">
        <f t="shared" si="357"/>
        <v>70.139999999999418</v>
      </c>
      <c r="AA956" s="4">
        <f t="shared" si="358"/>
        <v>40.43999999999869</v>
      </c>
      <c r="AC956" s="4">
        <f t="shared" si="359"/>
        <v>5.4399999999986903</v>
      </c>
      <c r="AD956" s="4">
        <f t="shared" si="355"/>
        <v>231.07999999999811</v>
      </c>
      <c r="AG956" s="4">
        <f t="shared" si="356"/>
        <v>16.529999999998836</v>
      </c>
      <c r="AH956" s="4">
        <f t="shared" si="360"/>
        <v>47.889999999999418</v>
      </c>
      <c r="AI956" s="4">
        <f t="shared" si="361"/>
        <v>40.199999999999818</v>
      </c>
      <c r="AK956" s="4">
        <f t="shared" si="362"/>
        <v>-40.199999999999818</v>
      </c>
      <c r="AL956" s="4">
        <f t="shared" si="363"/>
        <v>40.43999999999869</v>
      </c>
    </row>
    <row r="957" spans="1:38">
      <c r="A957" s="2">
        <f>Pairs!P957</f>
        <v>41541</v>
      </c>
      <c r="B957" s="5">
        <f>Pairs!Q957</f>
        <v>8645.24</v>
      </c>
      <c r="C957" s="5">
        <f>Pairs!R957</f>
        <v>8672.08</v>
      </c>
      <c r="D957" s="5">
        <f>Pairs!S957</f>
        <v>8633.2099999999991</v>
      </c>
      <c r="E957" s="5">
        <f>Pairs!T957</f>
        <v>8664.6</v>
      </c>
      <c r="F957" s="4">
        <f t="shared" si="340"/>
        <v>38.8700000000008</v>
      </c>
      <c r="G957" s="4">
        <f t="shared" si="354"/>
        <v>63.152499999999996</v>
      </c>
      <c r="H957" s="9">
        <f t="shared" si="341"/>
        <v>29.309999999999491</v>
      </c>
      <c r="I957" s="4">
        <f t="shared" si="347"/>
        <v>13.529999999999927</v>
      </c>
      <c r="K957" s="16">
        <f t="shared" si="345"/>
        <v>0.49770759042281848</v>
      </c>
      <c r="L957" s="4">
        <f t="shared" si="346"/>
        <v>58.889999999999418</v>
      </c>
      <c r="M957" s="6">
        <f t="shared" si="350"/>
        <v>0.69577290959580318</v>
      </c>
      <c r="N957" s="4">
        <f t="shared" si="351"/>
        <v>97.229999999999563</v>
      </c>
      <c r="O957" s="6">
        <f t="shared" si="352"/>
        <v>0.85223299030872268</v>
      </c>
      <c r="P957" s="4">
        <f t="shared" si="353"/>
        <v>200.18000000000029</v>
      </c>
      <c r="Q957" s="13"/>
      <c r="R957" s="13"/>
      <c r="S957" s="4">
        <f t="shared" si="344"/>
        <v>36.789999999999054</v>
      </c>
      <c r="T957" s="6">
        <f t="shared" si="348"/>
        <v>0.77270389797387162</v>
      </c>
      <c r="U957" s="4">
        <f t="shared" si="342"/>
        <v>2.0800000000017462</v>
      </c>
      <c r="V957" s="6">
        <f t="shared" si="349"/>
        <v>0.37293016558673825</v>
      </c>
      <c r="X957" s="4">
        <f t="shared" si="343"/>
        <v>2.0800000000017462</v>
      </c>
      <c r="Z957" s="4">
        <f t="shared" si="357"/>
        <v>36.789999999999054</v>
      </c>
      <c r="AA957" s="4">
        <f t="shared" si="358"/>
        <v>29.309999999999491</v>
      </c>
      <c r="AC957" s="4">
        <f t="shared" si="359"/>
        <v>-5.6900000000005093</v>
      </c>
      <c r="AD957" s="4">
        <f t="shared" si="355"/>
        <v>90.169999999996435</v>
      </c>
      <c r="AG957" s="4">
        <f t="shared" si="356"/>
        <v>12.030000000000655</v>
      </c>
      <c r="AH957" s="4">
        <f t="shared" si="360"/>
        <v>47.889999999999418</v>
      </c>
      <c r="AI957" s="4">
        <f t="shared" si="361"/>
        <v>40.199999999999818</v>
      </c>
      <c r="AK957" s="4">
        <f t="shared" si="362"/>
        <v>29.309999999999491</v>
      </c>
      <c r="AL957" s="4">
        <f t="shared" si="363"/>
        <v>-29.309999999999491</v>
      </c>
    </row>
    <row r="958" spans="1:38">
      <c r="A958" s="2">
        <f>Pairs!P958</f>
        <v>41542</v>
      </c>
      <c r="B958" s="5">
        <f>Pairs!Q958</f>
        <v>8655.0400000000009</v>
      </c>
      <c r="C958" s="5">
        <f>Pairs!R958</f>
        <v>8681.99</v>
      </c>
      <c r="D958" s="5">
        <f>Pairs!S958</f>
        <v>8609.9500000000007</v>
      </c>
      <c r="E958" s="5">
        <f>Pairs!T958</f>
        <v>8665.6299999999992</v>
      </c>
      <c r="F958" s="4">
        <f t="shared" si="340"/>
        <v>72.039999999999054</v>
      </c>
      <c r="G958" s="4">
        <f t="shared" si="354"/>
        <v>63.855833333333216</v>
      </c>
      <c r="H958" s="9">
        <f t="shared" si="341"/>
        <v>1.0299999999988358</v>
      </c>
      <c r="I958" s="4">
        <f t="shared" si="347"/>
        <v>5.913999999999942</v>
      </c>
      <c r="K958" s="16">
        <f t="shared" si="345"/>
        <v>0.51519782645608125</v>
      </c>
      <c r="L958" s="4">
        <f t="shared" si="346"/>
        <v>58.889999999999418</v>
      </c>
      <c r="M958" s="6">
        <f t="shared" si="350"/>
        <v>0.70636634783501784</v>
      </c>
      <c r="N958" s="4">
        <f t="shared" si="351"/>
        <v>97.229999999999563</v>
      </c>
      <c r="O958" s="6">
        <f t="shared" si="352"/>
        <v>0.84547521108464463</v>
      </c>
      <c r="P958" s="4">
        <f t="shared" si="353"/>
        <v>184.76000000000022</v>
      </c>
      <c r="Q958" s="13"/>
      <c r="R958" s="13"/>
      <c r="S958" s="4">
        <f t="shared" si="344"/>
        <v>17.389999999999418</v>
      </c>
      <c r="T958" s="6">
        <f t="shared" si="348"/>
        <v>0.79300390558667633</v>
      </c>
      <c r="U958" s="4">
        <f t="shared" si="342"/>
        <v>54.649999999999636</v>
      </c>
      <c r="V958" s="6">
        <f t="shared" si="349"/>
        <v>-0.43029376804211916</v>
      </c>
      <c r="X958" s="4">
        <f t="shared" si="343"/>
        <v>17.389999999999418</v>
      </c>
      <c r="Z958" s="4">
        <f t="shared" si="357"/>
        <v>54.649999999999636</v>
      </c>
      <c r="AA958" s="4">
        <f t="shared" si="358"/>
        <v>1.0299999999988358</v>
      </c>
      <c r="AC958" s="4">
        <f t="shared" si="359"/>
        <v>-33.970000000001164</v>
      </c>
      <c r="AD958" s="4">
        <f t="shared" si="355"/>
        <v>42.00999999999658</v>
      </c>
      <c r="AG958" s="4">
        <f t="shared" si="356"/>
        <v>26.949999999998909</v>
      </c>
      <c r="AH958" s="4">
        <f t="shared" si="360"/>
        <v>47.889999999999418</v>
      </c>
      <c r="AI958" s="4">
        <f t="shared" si="361"/>
        <v>40.199999999999818</v>
      </c>
      <c r="AK958" s="4">
        <f t="shared" si="362"/>
        <v>-40.199999999999818</v>
      </c>
      <c r="AL958" s="4">
        <f t="shared" si="363"/>
        <v>-1.0299999999988358</v>
      </c>
    </row>
    <row r="959" spans="1:38">
      <c r="A959" s="2">
        <f>Pairs!P959</f>
        <v>41543</v>
      </c>
      <c r="B959" s="5">
        <f>Pairs!Q959</f>
        <v>8678.82</v>
      </c>
      <c r="C959" s="5">
        <f>Pairs!R959</f>
        <v>8688.49</v>
      </c>
      <c r="D959" s="5">
        <f>Pairs!S959</f>
        <v>8628.61</v>
      </c>
      <c r="E959" s="5">
        <f>Pairs!T959</f>
        <v>8664.1</v>
      </c>
      <c r="F959" s="4">
        <f t="shared" si="340"/>
        <v>59.8799999999992</v>
      </c>
      <c r="G959" s="4">
        <f t="shared" si="354"/>
        <v>59.359999999999822</v>
      </c>
      <c r="H959" s="9">
        <f t="shared" si="341"/>
        <v>-1.5299999999988358</v>
      </c>
      <c r="I959" s="4">
        <f t="shared" si="347"/>
        <v>-6.0159999999999858</v>
      </c>
      <c r="K959" s="16">
        <f t="shared" si="345"/>
        <v>0.71241345202770578</v>
      </c>
      <c r="L959" s="4">
        <f t="shared" si="346"/>
        <v>40.43999999999869</v>
      </c>
      <c r="M959" s="6">
        <f t="shared" si="350"/>
        <v>0.48921718458141916</v>
      </c>
      <c r="N959" s="4">
        <f t="shared" si="351"/>
        <v>58.889999999999418</v>
      </c>
      <c r="O959" s="6">
        <f t="shared" si="352"/>
        <v>0.69063046384860571</v>
      </c>
      <c r="P959" s="4">
        <f t="shared" si="353"/>
        <v>97.229999999999563</v>
      </c>
      <c r="Q959" s="13"/>
      <c r="R959" s="13"/>
      <c r="S959" s="4">
        <f t="shared" si="344"/>
        <v>22.860000000000582</v>
      </c>
      <c r="T959" s="6">
        <f t="shared" si="348"/>
        <v>0.90337918152486729</v>
      </c>
      <c r="U959" s="4">
        <f t="shared" si="342"/>
        <v>37.019999999998618</v>
      </c>
      <c r="V959" s="6">
        <f t="shared" si="349"/>
        <v>-0.11343182204109963</v>
      </c>
      <c r="X959" s="4">
        <f t="shared" si="343"/>
        <v>22.860000000000582</v>
      </c>
      <c r="Z959" s="4">
        <f t="shared" si="357"/>
        <v>37.019999999998618</v>
      </c>
      <c r="AA959" s="4">
        <f t="shared" si="358"/>
        <v>1.5299999999988358</v>
      </c>
      <c r="AC959" s="4">
        <f t="shared" si="359"/>
        <v>-33.470000000001164</v>
      </c>
      <c r="AD959" s="4">
        <f t="shared" si="355"/>
        <v>8.5399999999954161</v>
      </c>
      <c r="AG959" s="4">
        <f t="shared" si="356"/>
        <v>9.6700000000000728</v>
      </c>
      <c r="AH959" s="4">
        <f t="shared" si="360"/>
        <v>47.889999999999418</v>
      </c>
      <c r="AI959" s="4">
        <f t="shared" si="361"/>
        <v>40.199999999999818</v>
      </c>
      <c r="AK959" s="4">
        <f t="shared" si="362"/>
        <v>-1.5299999999988358</v>
      </c>
      <c r="AL959" s="4">
        <f t="shared" si="363"/>
        <v>1.5299999999988358</v>
      </c>
    </row>
    <row r="960" spans="1:38">
      <c r="A960" s="2">
        <f>Pairs!P960</f>
        <v>41544</v>
      </c>
      <c r="B960" s="5">
        <f>Pairs!Q960</f>
        <v>8672.82</v>
      </c>
      <c r="C960" s="5">
        <f>Pairs!R960</f>
        <v>8691.48</v>
      </c>
      <c r="D960" s="5">
        <f>Pairs!S960</f>
        <v>8611.4500000000007</v>
      </c>
      <c r="E960" s="5">
        <f>Pairs!T960</f>
        <v>8661.51</v>
      </c>
      <c r="F960" s="4">
        <f t="shared" si="340"/>
        <v>80.029999999998836</v>
      </c>
      <c r="G960" s="4">
        <f t="shared" si="354"/>
        <v>61.354166666666366</v>
      </c>
      <c r="H960" s="9">
        <f t="shared" si="341"/>
        <v>-2.5900000000001455</v>
      </c>
      <c r="I960" s="4">
        <f t="shared" si="347"/>
        <v>-2.8439999999998689</v>
      </c>
      <c r="K960" s="16">
        <f t="shared" si="345"/>
        <v>0.86420566908374397</v>
      </c>
      <c r="L960" s="4">
        <f t="shared" si="346"/>
        <v>30.339999999998327</v>
      </c>
      <c r="M960" s="6">
        <f t="shared" si="350"/>
        <v>0.44523688232296832</v>
      </c>
      <c r="N960" s="4">
        <f t="shared" si="351"/>
        <v>58.889999999999418</v>
      </c>
      <c r="O960" s="6">
        <f t="shared" si="352"/>
        <v>0.66399259487812179</v>
      </c>
      <c r="P960" s="4">
        <f t="shared" si="353"/>
        <v>97.229999999999563</v>
      </c>
      <c r="Q960" s="13"/>
      <c r="R960" s="13"/>
      <c r="S960" s="4">
        <f t="shared" si="344"/>
        <v>27.3799999999992</v>
      </c>
      <c r="T960" s="6">
        <f t="shared" si="348"/>
        <v>1.3894658753709326</v>
      </c>
      <c r="U960" s="4">
        <f t="shared" si="342"/>
        <v>52.649999999999636</v>
      </c>
      <c r="V960" s="6">
        <f t="shared" si="349"/>
        <v>-0.58951533135511669</v>
      </c>
      <c r="X960" s="4">
        <f t="shared" si="343"/>
        <v>27.3799999999992</v>
      </c>
      <c r="Z960" s="4">
        <f t="shared" si="357"/>
        <v>52.649999999999636</v>
      </c>
      <c r="AA960" s="4">
        <f t="shared" si="358"/>
        <v>2.5900000000001455</v>
      </c>
      <c r="AC960" s="4">
        <f t="shared" si="359"/>
        <v>-32.409999999999854</v>
      </c>
      <c r="AD960" s="4">
        <f t="shared" si="355"/>
        <v>-4.2900000000045111</v>
      </c>
      <c r="AG960" s="4">
        <f t="shared" si="356"/>
        <v>18.659999999999854</v>
      </c>
      <c r="AH960" s="4">
        <f t="shared" si="360"/>
        <v>47.889999999999418</v>
      </c>
      <c r="AI960" s="4">
        <f t="shared" si="361"/>
        <v>40.199999999999818</v>
      </c>
      <c r="AK960" s="4">
        <f t="shared" si="362"/>
        <v>-40.199999999999818</v>
      </c>
      <c r="AL960" s="4">
        <f t="shared" si="363"/>
        <v>2.5900000000001455</v>
      </c>
    </row>
    <row r="961" spans="1:38">
      <c r="A961" s="2">
        <f>Pairs!P961</f>
        <v>41547</v>
      </c>
      <c r="B961" s="5">
        <f>Pairs!Q961</f>
        <v>8562.85</v>
      </c>
      <c r="C961" s="5">
        <f>Pairs!R961</f>
        <v>8606.7099999999991</v>
      </c>
      <c r="D961" s="5">
        <f>Pairs!S961</f>
        <v>8546.7199999999993</v>
      </c>
      <c r="E961" s="5">
        <f>Pairs!T961</f>
        <v>8594.4</v>
      </c>
      <c r="F961" s="4">
        <f t="shared" si="340"/>
        <v>59.989999999999782</v>
      </c>
      <c r="G961" s="4">
        <f t="shared" si="354"/>
        <v>62.155833333333099</v>
      </c>
      <c r="H961" s="9">
        <f t="shared" si="341"/>
        <v>-67.110000000000582</v>
      </c>
      <c r="I961" s="4">
        <f t="shared" si="347"/>
        <v>-8.1780000000002477</v>
      </c>
      <c r="K961" s="16">
        <f t="shared" si="345"/>
        <v>0</v>
      </c>
      <c r="L961" s="4">
        <f t="shared" si="346"/>
        <v>71.229999999999563</v>
      </c>
      <c r="M961" s="6">
        <f t="shared" si="350"/>
        <v>0</v>
      </c>
      <c r="N961" s="4">
        <f t="shared" si="351"/>
        <v>81.329999999999927</v>
      </c>
      <c r="O961" s="6">
        <f t="shared" si="352"/>
        <v>0</v>
      </c>
      <c r="P961" s="4">
        <f t="shared" si="353"/>
        <v>99.780000000000655</v>
      </c>
      <c r="Q961" s="13"/>
      <c r="R961" s="13"/>
      <c r="S961" s="4">
        <f t="shared" si="344"/>
        <v>-54.800000000001091</v>
      </c>
      <c r="T961" s="6">
        <f t="shared" si="348"/>
        <v>-0.94199077125917341</v>
      </c>
      <c r="U961" s="4">
        <f t="shared" si="342"/>
        <v>114.79000000000087</v>
      </c>
      <c r="V961" s="6">
        <f t="shared" si="349"/>
        <v>-2.919248516809704</v>
      </c>
      <c r="X961" s="4">
        <f t="shared" si="343"/>
        <v>-54.800000000001091</v>
      </c>
      <c r="Z961" s="4">
        <f t="shared" si="357"/>
        <v>114.79000000000087</v>
      </c>
      <c r="AA961" s="4">
        <f t="shared" si="358"/>
        <v>67.110000000000582</v>
      </c>
      <c r="AC961" s="4">
        <f t="shared" si="359"/>
        <v>32.110000000000582</v>
      </c>
      <c r="AD961" s="4">
        <f t="shared" si="355"/>
        <v>-40.760000000003856</v>
      </c>
      <c r="AG961" s="4">
        <f t="shared" si="356"/>
        <v>16.130000000001019</v>
      </c>
      <c r="AH961" s="4">
        <f t="shared" si="360"/>
        <v>47.889999999999418</v>
      </c>
      <c r="AI961" s="4">
        <f t="shared" si="361"/>
        <v>40.199999999999818</v>
      </c>
      <c r="AK961" s="4">
        <f t="shared" si="362"/>
        <v>-40.199999999999818</v>
      </c>
      <c r="AL961" s="4">
        <f t="shared" si="363"/>
        <v>67.110000000000582</v>
      </c>
    </row>
    <row r="962" spans="1:38">
      <c r="A962" s="2">
        <f>Pairs!P962</f>
        <v>41548</v>
      </c>
      <c r="B962" s="5">
        <f>Pairs!Q962</f>
        <v>8618.59</v>
      </c>
      <c r="C962" s="5">
        <f>Pairs!R962</f>
        <v>8691.85</v>
      </c>
      <c r="D962" s="5">
        <f>Pairs!S962</f>
        <v>8612.23</v>
      </c>
      <c r="E962" s="5">
        <f>Pairs!T962</f>
        <v>8689.14</v>
      </c>
      <c r="F962" s="4">
        <f t="shared" si="340"/>
        <v>79.6200000000008</v>
      </c>
      <c r="G962" s="4">
        <f t="shared" si="354"/>
        <v>63.679166666666482</v>
      </c>
      <c r="H962" s="9">
        <f t="shared" si="341"/>
        <v>94.739999999999782</v>
      </c>
      <c r="I962" s="4">
        <f t="shared" si="347"/>
        <v>4.9079999999998112</v>
      </c>
      <c r="K962" s="16">
        <f t="shared" si="345"/>
        <v>1</v>
      </c>
      <c r="L962" s="4">
        <f t="shared" si="346"/>
        <v>94.739999999999782</v>
      </c>
      <c r="M962" s="6">
        <f t="shared" si="350"/>
        <v>1</v>
      </c>
      <c r="N962" s="4">
        <f t="shared" si="351"/>
        <v>94.739999999999782</v>
      </c>
      <c r="O962" s="6">
        <f t="shared" si="352"/>
        <v>0.94948887552614913</v>
      </c>
      <c r="P962" s="4">
        <f t="shared" si="353"/>
        <v>99.780000000000655</v>
      </c>
      <c r="Q962" s="13"/>
      <c r="R962" s="13"/>
      <c r="S962" s="4">
        <f t="shared" si="344"/>
        <v>97.450000000000728</v>
      </c>
      <c r="T962" s="6">
        <f t="shared" si="348"/>
        <v>1.3681033272497729</v>
      </c>
      <c r="U962" s="4">
        <f t="shared" si="342"/>
        <v>-17.829999999999927</v>
      </c>
      <c r="V962" s="6">
        <f t="shared" si="349"/>
        <v>0.25031587814123313</v>
      </c>
      <c r="X962" s="4">
        <f t="shared" si="343"/>
        <v>-17.829999999999927</v>
      </c>
      <c r="Z962" s="4">
        <f t="shared" si="357"/>
        <v>97.450000000000728</v>
      </c>
      <c r="AA962" s="4">
        <f t="shared" si="358"/>
        <v>94.739999999999782</v>
      </c>
      <c r="AC962" s="4">
        <f t="shared" si="359"/>
        <v>59.739999999999782</v>
      </c>
      <c r="AD962" s="4">
        <f t="shared" si="355"/>
        <v>18.979999999995925</v>
      </c>
      <c r="AG962" s="4">
        <f t="shared" si="356"/>
        <v>6.3600000000005821</v>
      </c>
      <c r="AH962" s="4">
        <f t="shared" si="360"/>
        <v>47.889999999999418</v>
      </c>
      <c r="AI962" s="4">
        <f t="shared" si="361"/>
        <v>40.199999999999818</v>
      </c>
      <c r="AK962" s="4">
        <f t="shared" si="362"/>
        <v>94.739999999999782</v>
      </c>
      <c r="AL962" s="4">
        <f t="shared" si="363"/>
        <v>-40.199999999999818</v>
      </c>
    </row>
    <row r="963" spans="1:38">
      <c r="A963" s="2">
        <f>Pairs!P963</f>
        <v>41549</v>
      </c>
      <c r="B963" s="5">
        <f>Pairs!Q963</f>
        <v>8650.7099999999991</v>
      </c>
      <c r="C963" s="5">
        <f>Pairs!R963</f>
        <v>8672.26</v>
      </c>
      <c r="D963" s="5">
        <f>Pairs!S963</f>
        <v>8581.02</v>
      </c>
      <c r="E963" s="5">
        <f>Pairs!T963</f>
        <v>8629.42</v>
      </c>
      <c r="F963" s="4">
        <f t="shared" ref="F963:F1004" si="364">C963-D963</f>
        <v>91.239999999999782</v>
      </c>
      <c r="G963" s="4">
        <f t="shared" si="354"/>
        <v>67.274166666666432</v>
      </c>
      <c r="H963" s="9">
        <f t="shared" si="341"/>
        <v>-59.719999999999345</v>
      </c>
      <c r="I963" s="4">
        <f t="shared" si="347"/>
        <v>-7.241999999999825</v>
      </c>
      <c r="K963" s="16">
        <f t="shared" si="345"/>
        <v>0.36964323411442385</v>
      </c>
      <c r="L963" s="4">
        <f t="shared" si="346"/>
        <v>94.739999999999782</v>
      </c>
      <c r="M963" s="6">
        <f t="shared" si="350"/>
        <v>0.36964323411442385</v>
      </c>
      <c r="N963" s="4">
        <f t="shared" si="351"/>
        <v>94.739999999999782</v>
      </c>
      <c r="O963" s="6">
        <f t="shared" si="352"/>
        <v>0.36964323411442385</v>
      </c>
      <c r="P963" s="4">
        <f t="shared" si="353"/>
        <v>94.739999999999782</v>
      </c>
      <c r="Q963" s="13"/>
      <c r="R963" s="13"/>
      <c r="S963" s="4">
        <f t="shared" si="344"/>
        <v>-16.8799999999992</v>
      </c>
      <c r="T963" s="6">
        <f t="shared" si="348"/>
        <v>0.82182816128352076</v>
      </c>
      <c r="U963" s="4">
        <f t="shared" si="342"/>
        <v>108.11999999999898</v>
      </c>
      <c r="V963" s="6">
        <f t="shared" si="349"/>
        <v>-0.14122862571246814</v>
      </c>
      <c r="X963" s="4">
        <f t="shared" si="343"/>
        <v>-16.8799999999992</v>
      </c>
      <c r="Z963" s="4">
        <f t="shared" si="357"/>
        <v>108.11999999999898</v>
      </c>
      <c r="AA963" s="4">
        <f t="shared" si="358"/>
        <v>59.719999999999345</v>
      </c>
      <c r="AC963" s="4">
        <f t="shared" si="359"/>
        <v>24.719999999999345</v>
      </c>
      <c r="AD963" s="4">
        <f t="shared" si="355"/>
        <v>39.589999999996508</v>
      </c>
      <c r="AG963" s="4">
        <f t="shared" si="356"/>
        <v>21.550000000001091</v>
      </c>
      <c r="AH963" s="4">
        <f t="shared" si="360"/>
        <v>47.889999999999418</v>
      </c>
      <c r="AI963" s="4">
        <f t="shared" si="361"/>
        <v>38.050000000001091</v>
      </c>
      <c r="AK963" s="4">
        <f t="shared" si="362"/>
        <v>-38.050000000001091</v>
      </c>
      <c r="AL963" s="4">
        <f t="shared" si="363"/>
        <v>59.719999999999345</v>
      </c>
    </row>
    <row r="964" spans="1:38">
      <c r="A964" s="2">
        <f>Pairs!P964</f>
        <v>41550</v>
      </c>
      <c r="B964" s="5">
        <f>Pairs!Q964</f>
        <v>8647.86</v>
      </c>
      <c r="C964" s="5">
        <f>Pairs!R964</f>
        <v>8654.7900000000009</v>
      </c>
      <c r="D964" s="5">
        <f>Pairs!S964</f>
        <v>8590.4599999999991</v>
      </c>
      <c r="E964" s="5">
        <f>Pairs!T964</f>
        <v>8597.91</v>
      </c>
      <c r="F964" s="4">
        <f t="shared" si="364"/>
        <v>64.330000000001746</v>
      </c>
      <c r="G964" s="4">
        <f t="shared" si="354"/>
        <v>70.230833333333365</v>
      </c>
      <c r="H964" s="9">
        <f t="shared" ref="H964:H1004" si="365">E964-E963</f>
        <v>-31.510000000000218</v>
      </c>
      <c r="I964" s="4">
        <f t="shared" si="347"/>
        <v>-13.238000000000103</v>
      </c>
      <c r="K964" s="16">
        <f t="shared" si="345"/>
        <v>3.7048765041167685E-2</v>
      </c>
      <c r="L964" s="4">
        <f t="shared" si="346"/>
        <v>94.739999999999782</v>
      </c>
      <c r="M964" s="6">
        <f t="shared" si="350"/>
        <v>3.7048765041167685E-2</v>
      </c>
      <c r="N964" s="4">
        <f t="shared" si="351"/>
        <v>94.739999999999782</v>
      </c>
      <c r="O964" s="6">
        <f t="shared" si="352"/>
        <v>3.7048765041167685E-2</v>
      </c>
      <c r="P964" s="4">
        <f t="shared" si="353"/>
        <v>94.739999999999782</v>
      </c>
      <c r="Q964" s="13"/>
      <c r="R964" s="13"/>
      <c r="S964" s="4">
        <f t="shared" si="344"/>
        <v>25.3700000000008</v>
      </c>
      <c r="T964" s="6">
        <f t="shared" si="348"/>
        <v>0.63742875237493535</v>
      </c>
      <c r="U964" s="4">
        <f t="shared" ref="U964:U1004" si="366">E963-D964</f>
        <v>38.960000000000946</v>
      </c>
      <c r="V964" s="6">
        <f t="shared" si="349"/>
        <v>-4.1587502638806402E-2</v>
      </c>
      <c r="X964" s="4">
        <f t="shared" ref="X964:X1004" si="367">IF(S964&gt;U964,U964,S964)</f>
        <v>25.3700000000008</v>
      </c>
      <c r="Z964" s="4">
        <f t="shared" si="357"/>
        <v>38.960000000000946</v>
      </c>
      <c r="AA964" s="4">
        <f t="shared" si="358"/>
        <v>31.510000000000218</v>
      </c>
      <c r="AC964" s="4">
        <f t="shared" si="359"/>
        <v>-3.4899999999997817</v>
      </c>
      <c r="AD964" s="4">
        <f t="shared" si="355"/>
        <v>12.979999999995925</v>
      </c>
      <c r="AG964" s="4">
        <f t="shared" si="356"/>
        <v>6.930000000000291</v>
      </c>
      <c r="AH964" s="4">
        <f t="shared" si="360"/>
        <v>47.889999999999418</v>
      </c>
      <c r="AI964" s="4">
        <f t="shared" si="361"/>
        <v>38.050000000001091</v>
      </c>
      <c r="AK964" s="4">
        <f t="shared" si="362"/>
        <v>-38.050000000001091</v>
      </c>
      <c r="AL964" s="4">
        <f t="shared" si="363"/>
        <v>31.510000000000218</v>
      </c>
    </row>
    <row r="965" spans="1:38">
      <c r="A965" s="2">
        <f>Pairs!P965</f>
        <v>41551</v>
      </c>
      <c r="B965" s="5">
        <f>Pairs!Q965</f>
        <v>8590.91</v>
      </c>
      <c r="C965" s="5">
        <f>Pairs!R965</f>
        <v>8639.74</v>
      </c>
      <c r="D965" s="5">
        <f>Pairs!S965</f>
        <v>8570.2099999999991</v>
      </c>
      <c r="E965" s="5">
        <f>Pairs!T965</f>
        <v>8622.9699999999993</v>
      </c>
      <c r="F965" s="4">
        <f t="shared" si="364"/>
        <v>69.530000000000655</v>
      </c>
      <c r="G965" s="4">
        <f t="shared" si="354"/>
        <v>71.754166666666762</v>
      </c>
      <c r="H965" s="9">
        <f t="shared" si="365"/>
        <v>25.059999999999491</v>
      </c>
      <c r="I965" s="4">
        <f t="shared" si="347"/>
        <v>-7.7080000000001743</v>
      </c>
      <c r="K965" s="16">
        <f t="shared" si="345"/>
        <v>0.30156217014988151</v>
      </c>
      <c r="L965" s="4">
        <f t="shared" si="346"/>
        <v>94.739999999999782</v>
      </c>
      <c r="M965" s="6">
        <f t="shared" si="350"/>
        <v>0.30156217014988151</v>
      </c>
      <c r="N965" s="4">
        <f t="shared" si="351"/>
        <v>94.739999999999782</v>
      </c>
      <c r="O965" s="6">
        <f t="shared" si="352"/>
        <v>0.30156217014988151</v>
      </c>
      <c r="P965" s="4">
        <f t="shared" si="353"/>
        <v>94.739999999999782</v>
      </c>
      <c r="Q965" s="13"/>
      <c r="R965" s="13"/>
      <c r="S965" s="4">
        <f t="shared" ref="S965:S1004" si="368">C965-E964</f>
        <v>41.829999999999927</v>
      </c>
      <c r="T965" s="6">
        <f t="shared" si="348"/>
        <v>0.47857293645767629</v>
      </c>
      <c r="U965" s="4">
        <f t="shared" si="366"/>
        <v>27.700000000000728</v>
      </c>
      <c r="V965" s="6">
        <f t="shared" si="349"/>
        <v>-0.25533037787629898</v>
      </c>
      <c r="X965" s="4">
        <f t="shared" si="367"/>
        <v>27.700000000000728</v>
      </c>
      <c r="Z965" s="4">
        <f t="shared" si="357"/>
        <v>41.829999999999927</v>
      </c>
      <c r="AA965" s="4">
        <f t="shared" si="358"/>
        <v>25.059999999999491</v>
      </c>
      <c r="AC965" s="4">
        <f t="shared" si="359"/>
        <v>-9.9400000000005093</v>
      </c>
      <c r="AD965" s="4">
        <f t="shared" si="355"/>
        <v>3.0399999999954161</v>
      </c>
      <c r="AG965" s="4">
        <f t="shared" si="356"/>
        <v>20.700000000000728</v>
      </c>
      <c r="AH965" s="4">
        <f t="shared" si="360"/>
        <v>47.889999999999418</v>
      </c>
      <c r="AI965" s="4">
        <f t="shared" si="361"/>
        <v>38.050000000001091</v>
      </c>
      <c r="AK965" s="4">
        <f t="shared" si="362"/>
        <v>25.059999999999491</v>
      </c>
      <c r="AL965" s="4">
        <f t="shared" si="363"/>
        <v>-38.050000000001091</v>
      </c>
    </row>
    <row r="966" spans="1:38">
      <c r="A966" s="2">
        <f>Pairs!P966</f>
        <v>41554</v>
      </c>
      <c r="B966" s="5">
        <f>Pairs!Q966</f>
        <v>8557.0400000000009</v>
      </c>
      <c r="C966" s="5">
        <f>Pairs!R966</f>
        <v>8604.86</v>
      </c>
      <c r="D966" s="5">
        <f>Pairs!S966</f>
        <v>8510.42</v>
      </c>
      <c r="E966" s="5">
        <f>Pairs!T966</f>
        <v>8591.58</v>
      </c>
      <c r="F966" s="4">
        <f t="shared" si="364"/>
        <v>94.440000000000509</v>
      </c>
      <c r="G966" s="4">
        <f t="shared" si="354"/>
        <v>70.928333333333441</v>
      </c>
      <c r="H966" s="9">
        <f t="shared" si="365"/>
        <v>-31.389999999999418</v>
      </c>
      <c r="I966" s="4">
        <f t="shared" si="347"/>
        <v>-0.56399999999994177</v>
      </c>
      <c r="K966" s="16">
        <f t="shared" si="345"/>
        <v>0</v>
      </c>
      <c r="L966" s="4">
        <f t="shared" si="346"/>
        <v>97.559999999999491</v>
      </c>
      <c r="M966" s="6">
        <f t="shared" si="350"/>
        <v>0</v>
      </c>
      <c r="N966" s="4">
        <f t="shared" si="351"/>
        <v>97.559999999999491</v>
      </c>
      <c r="O966" s="6">
        <f t="shared" si="352"/>
        <v>0</v>
      </c>
      <c r="P966" s="4">
        <f t="shared" si="353"/>
        <v>97.559999999999491</v>
      </c>
      <c r="Q966" s="13"/>
      <c r="R966" s="13"/>
      <c r="S966" s="4">
        <f t="shared" si="368"/>
        <v>-18.109999999998763</v>
      </c>
      <c r="T966" s="6">
        <f t="shared" si="348"/>
        <v>0.1104074308634259</v>
      </c>
      <c r="U966" s="4">
        <f t="shared" si="366"/>
        <v>112.54999999999927</v>
      </c>
      <c r="V966" s="6">
        <f t="shared" si="349"/>
        <v>-0.88642600802195226</v>
      </c>
      <c r="X966" s="4">
        <f t="shared" si="367"/>
        <v>-18.109999999998763</v>
      </c>
      <c r="Z966" s="4">
        <f t="shared" si="357"/>
        <v>112.54999999999927</v>
      </c>
      <c r="AA966" s="4">
        <f t="shared" si="358"/>
        <v>31.389999999999418</v>
      </c>
      <c r="AC966" s="4">
        <f t="shared" si="359"/>
        <v>-3.6100000000005821</v>
      </c>
      <c r="AD966" s="4">
        <f t="shared" si="355"/>
        <v>-6.0100000000038563</v>
      </c>
      <c r="AG966" s="4">
        <f t="shared" si="356"/>
        <v>46.6200000000008</v>
      </c>
      <c r="AH966" s="4">
        <f t="shared" si="360"/>
        <v>47.889999999999418</v>
      </c>
      <c r="AI966" s="4">
        <f t="shared" si="361"/>
        <v>38.050000000001091</v>
      </c>
      <c r="AK966" s="4">
        <f t="shared" si="362"/>
        <v>-38.050000000001091</v>
      </c>
      <c r="AL966" s="4">
        <f t="shared" si="363"/>
        <v>31.389999999999418</v>
      </c>
    </row>
    <row r="967" spans="1:38">
      <c r="A967" s="2">
        <f>Pairs!P967</f>
        <v>41555</v>
      </c>
      <c r="B967" s="5">
        <f>Pairs!Q967</f>
        <v>8591.02</v>
      </c>
      <c r="C967" s="5">
        <f>Pairs!R967</f>
        <v>8610.01</v>
      </c>
      <c r="D967" s="5">
        <f>Pairs!S967</f>
        <v>8551.69</v>
      </c>
      <c r="E967" s="5">
        <f>Pairs!T967</f>
        <v>8555.89</v>
      </c>
      <c r="F967" s="4">
        <f t="shared" si="364"/>
        <v>58.319999999999709</v>
      </c>
      <c r="G967" s="4">
        <f t="shared" si="354"/>
        <v>71.847500000000011</v>
      </c>
      <c r="H967" s="9">
        <f t="shared" si="365"/>
        <v>-35.690000000000509</v>
      </c>
      <c r="I967" s="4">
        <f t="shared" si="347"/>
        <v>-26.65</v>
      </c>
      <c r="K967" s="16">
        <f t="shared" ref="K967:K1004" si="369">(E967-MIN($E963:$E967))/(MAX($E963:$E967)-MIN($E963:$E967))</f>
        <v>0</v>
      </c>
      <c r="L967" s="4">
        <f t="shared" ref="L967:L1006" si="370">(MAX($E963:$E967)-MIN($E963:$E967))</f>
        <v>73.530000000000655</v>
      </c>
      <c r="M967" s="6">
        <f t="shared" si="350"/>
        <v>0</v>
      </c>
      <c r="N967" s="4">
        <f t="shared" si="351"/>
        <v>133.25</v>
      </c>
      <c r="O967" s="6">
        <f t="shared" si="352"/>
        <v>0</v>
      </c>
      <c r="P967" s="4">
        <f t="shared" si="353"/>
        <v>133.25</v>
      </c>
      <c r="Q967" s="13"/>
      <c r="R967" s="13"/>
      <c r="S967" s="4">
        <f t="shared" si="368"/>
        <v>18.430000000000291</v>
      </c>
      <c r="T967" s="6">
        <f t="shared" si="348"/>
        <v>0.1889093890938949</v>
      </c>
      <c r="U967" s="4">
        <f t="shared" si="366"/>
        <v>39.889999999999418</v>
      </c>
      <c r="V967" s="6">
        <f t="shared" si="349"/>
        <v>-0.40887658876588384</v>
      </c>
      <c r="X967" s="4">
        <f t="shared" si="367"/>
        <v>18.430000000000291</v>
      </c>
      <c r="Z967" s="4">
        <f t="shared" si="357"/>
        <v>39.889999999999418</v>
      </c>
      <c r="AA967" s="4">
        <f t="shared" si="358"/>
        <v>35.690000000000509</v>
      </c>
      <c r="AC967" s="4">
        <f t="shared" si="359"/>
        <v>0.69000000000050932</v>
      </c>
      <c r="AD967" s="4">
        <f t="shared" si="355"/>
        <v>0.36999999999716238</v>
      </c>
      <c r="AG967" s="4">
        <f t="shared" si="356"/>
        <v>18.989999999999782</v>
      </c>
      <c r="AH967" s="4">
        <f t="shared" si="360"/>
        <v>47.889999999999418</v>
      </c>
      <c r="AI967" s="4">
        <f t="shared" si="361"/>
        <v>38.050000000001091</v>
      </c>
      <c r="AK967" s="4">
        <f t="shared" si="362"/>
        <v>-38.050000000001091</v>
      </c>
      <c r="AL967" s="4">
        <f t="shared" si="363"/>
        <v>35.690000000000509</v>
      </c>
    </row>
    <row r="968" spans="1:38">
      <c r="A968" s="2">
        <f>Pairs!P968</f>
        <v>41556</v>
      </c>
      <c r="B968" s="5">
        <f>Pairs!Q968</f>
        <v>8541.08</v>
      </c>
      <c r="C968" s="5">
        <f>Pairs!R968</f>
        <v>8589.64</v>
      </c>
      <c r="D968" s="5">
        <f>Pairs!S968</f>
        <v>8489.6200000000008</v>
      </c>
      <c r="E968" s="5">
        <f>Pairs!T968</f>
        <v>8516.69</v>
      </c>
      <c r="F968" s="4">
        <f t="shared" si="364"/>
        <v>100.01999999999862</v>
      </c>
      <c r="G968" s="4">
        <f t="shared" si="354"/>
        <v>72.359166666666624</v>
      </c>
      <c r="H968" s="9">
        <f t="shared" si="365"/>
        <v>-39.199999999998909</v>
      </c>
      <c r="I968" s="4">
        <f t="shared" si="347"/>
        <v>-22.545999999999914</v>
      </c>
      <c r="K968" s="16">
        <f t="shared" si="369"/>
        <v>0</v>
      </c>
      <c r="L968" s="4">
        <f t="shared" si="370"/>
        <v>106.27999999999884</v>
      </c>
      <c r="M968" s="6">
        <f t="shared" si="350"/>
        <v>0</v>
      </c>
      <c r="N968" s="4">
        <f t="shared" si="351"/>
        <v>172.44999999999891</v>
      </c>
      <c r="O968" s="6">
        <f t="shared" si="352"/>
        <v>0</v>
      </c>
      <c r="P968" s="4">
        <f t="shared" si="353"/>
        <v>172.44999999999891</v>
      </c>
      <c r="Q968" s="13"/>
      <c r="R968" s="13"/>
      <c r="S968" s="4">
        <f t="shared" si="368"/>
        <v>33.75</v>
      </c>
      <c r="T968" s="6">
        <f t="shared" si="348"/>
        <v>0.45899632802937168</v>
      </c>
      <c r="U968" s="4">
        <f t="shared" si="366"/>
        <v>66.269999999998618</v>
      </c>
      <c r="V968" s="6">
        <f t="shared" si="349"/>
        <v>-0.90126478988165415</v>
      </c>
      <c r="X968" s="4">
        <f t="shared" si="367"/>
        <v>33.75</v>
      </c>
      <c r="Z968" s="4">
        <f t="shared" si="357"/>
        <v>66.269999999998618</v>
      </c>
      <c r="AA968" s="4">
        <f t="shared" si="358"/>
        <v>39.199999999998909</v>
      </c>
      <c r="AC968" s="4">
        <f t="shared" si="359"/>
        <v>4.1999999999989086</v>
      </c>
      <c r="AD968" s="4">
        <f t="shared" si="355"/>
        <v>38.539999999997235</v>
      </c>
      <c r="AG968" s="4">
        <f t="shared" si="356"/>
        <v>48.559999999999491</v>
      </c>
      <c r="AH968" s="4">
        <f t="shared" si="360"/>
        <v>48.559999999999491</v>
      </c>
      <c r="AI968" s="4">
        <f t="shared" si="361"/>
        <v>40.199999999999818</v>
      </c>
      <c r="AK968" s="4">
        <f t="shared" si="362"/>
        <v>-40.199999999999818</v>
      </c>
      <c r="AL968" s="4">
        <f t="shared" si="363"/>
        <v>39.199999999998909</v>
      </c>
    </row>
    <row r="969" spans="1:38">
      <c r="A969" s="2">
        <f>Pairs!P969</f>
        <v>41557</v>
      </c>
      <c r="B969" s="5">
        <f>Pairs!Q969</f>
        <v>8563.39</v>
      </c>
      <c r="C969" s="5">
        <f>Pairs!R969</f>
        <v>8694.17</v>
      </c>
      <c r="D969" s="5">
        <f>Pairs!S969</f>
        <v>8547.7199999999993</v>
      </c>
      <c r="E969" s="5">
        <f>Pairs!T969</f>
        <v>8685.77</v>
      </c>
      <c r="F969" s="4">
        <f t="shared" si="364"/>
        <v>146.45000000000073</v>
      </c>
      <c r="G969" s="4">
        <f t="shared" si="354"/>
        <v>81.324166666666613</v>
      </c>
      <c r="H969" s="9">
        <f t="shared" si="365"/>
        <v>169.07999999999993</v>
      </c>
      <c r="I969" s="4">
        <f t="shared" ref="I969:I1004" si="371">AVERAGE(H965:H969)</f>
        <v>17.572000000000116</v>
      </c>
      <c r="K969" s="16">
        <f t="shared" si="369"/>
        <v>1</v>
      </c>
      <c r="L969" s="4">
        <f t="shared" si="370"/>
        <v>169.07999999999993</v>
      </c>
      <c r="M969" s="6">
        <f t="shared" si="350"/>
        <v>1</v>
      </c>
      <c r="N969" s="4">
        <f t="shared" si="351"/>
        <v>169.07999999999993</v>
      </c>
      <c r="O969" s="6">
        <f t="shared" si="352"/>
        <v>0.98045810379820819</v>
      </c>
      <c r="P969" s="4">
        <f t="shared" si="353"/>
        <v>172.44999999999891</v>
      </c>
      <c r="Q969" s="13"/>
      <c r="R969" s="13"/>
      <c r="S969" s="4">
        <f t="shared" si="368"/>
        <v>177.47999999999956</v>
      </c>
      <c r="T969" s="6">
        <f t="shared" si="348"/>
        <v>1.6699284907790883</v>
      </c>
      <c r="U969" s="4">
        <f t="shared" si="366"/>
        <v>-31.029999999998836</v>
      </c>
      <c r="V969" s="6">
        <f t="shared" si="349"/>
        <v>0.29196462175384996</v>
      </c>
      <c r="X969" s="4">
        <f t="shared" si="367"/>
        <v>-31.029999999998836</v>
      </c>
      <c r="Z969" s="4">
        <f t="shared" si="357"/>
        <v>177.47999999999956</v>
      </c>
      <c r="AA969" s="4">
        <f t="shared" si="358"/>
        <v>169.07999999999993</v>
      </c>
      <c r="AC969" s="4">
        <f t="shared" si="359"/>
        <v>134.07999999999993</v>
      </c>
      <c r="AD969" s="4">
        <f t="shared" si="355"/>
        <v>206.08999999999833</v>
      </c>
      <c r="AG969" s="4">
        <f t="shared" si="356"/>
        <v>15.670000000000073</v>
      </c>
      <c r="AH969" s="4">
        <f t="shared" si="360"/>
        <v>48.559999999999491</v>
      </c>
      <c r="AI969" s="4">
        <f t="shared" si="361"/>
        <v>40.199999999999818</v>
      </c>
      <c r="AK969" s="4">
        <f t="shared" si="362"/>
        <v>169.07999999999993</v>
      </c>
      <c r="AL969" s="4">
        <f t="shared" si="363"/>
        <v>-40.199999999999818</v>
      </c>
    </row>
    <row r="970" spans="1:38">
      <c r="A970" s="2">
        <f>Pairs!P970</f>
        <v>41558</v>
      </c>
      <c r="B970" s="5">
        <f>Pairs!Q970</f>
        <v>8705.0300000000007</v>
      </c>
      <c r="C970" s="5">
        <f>Pairs!R970</f>
        <v>8729.33</v>
      </c>
      <c r="D970" s="5">
        <f>Pairs!S970</f>
        <v>8695.76</v>
      </c>
      <c r="E970" s="5">
        <f>Pairs!T970</f>
        <v>8724.83</v>
      </c>
      <c r="F970" s="4">
        <f t="shared" si="364"/>
        <v>33.569999999999709</v>
      </c>
      <c r="G970" s="4">
        <f t="shared" si="354"/>
        <v>78.118333333333339</v>
      </c>
      <c r="H970" s="9">
        <f t="shared" si="365"/>
        <v>39.059999999999491</v>
      </c>
      <c r="I970" s="4">
        <f t="shared" si="371"/>
        <v>20.372000000000117</v>
      </c>
      <c r="K970" s="16">
        <f t="shared" si="369"/>
        <v>1</v>
      </c>
      <c r="L970" s="4">
        <f t="shared" si="370"/>
        <v>208.13999999999942</v>
      </c>
      <c r="M970" s="6">
        <f t="shared" si="350"/>
        <v>1</v>
      </c>
      <c r="N970" s="4">
        <f t="shared" si="351"/>
        <v>208.13999999999942</v>
      </c>
      <c r="O970" s="6">
        <f t="shared" si="352"/>
        <v>1</v>
      </c>
      <c r="P970" s="4">
        <f t="shared" si="353"/>
        <v>208.13999999999942</v>
      </c>
      <c r="Q970" s="13"/>
      <c r="R970" s="13"/>
      <c r="S970" s="4">
        <f t="shared" si="368"/>
        <v>43.559999999999491</v>
      </c>
      <c r="T970" s="6">
        <f t="shared" ref="T970:T1006" si="372">($C970-MIN($E965:$E969))/(MAX($E965:$E969)-MIN($E965:$E969))</f>
        <v>1.2576295244854478</v>
      </c>
      <c r="U970" s="4">
        <f t="shared" si="366"/>
        <v>-9.9899999999997817</v>
      </c>
      <c r="V970" s="6">
        <f t="shared" ref="V970:V1006" si="373">($D970-MIN($E965:$E969))/(MAX($E965:$E969)-MIN($E965:$E969))</f>
        <v>1.0590844570617446</v>
      </c>
      <c r="X970" s="4">
        <f t="shared" si="367"/>
        <v>-9.9899999999997817</v>
      </c>
      <c r="Z970" s="4">
        <f t="shared" si="357"/>
        <v>43.559999999999491</v>
      </c>
      <c r="AA970" s="4">
        <f t="shared" si="358"/>
        <v>39.059999999999491</v>
      </c>
      <c r="AC970" s="4">
        <f t="shared" si="359"/>
        <v>4.0599999999994907</v>
      </c>
      <c r="AD970" s="4">
        <f t="shared" si="355"/>
        <v>242.55999999999767</v>
      </c>
      <c r="AG970" s="4">
        <f t="shared" si="356"/>
        <v>9.2700000000004366</v>
      </c>
      <c r="AH970" s="4">
        <f t="shared" si="360"/>
        <v>48.559999999999491</v>
      </c>
      <c r="AI970" s="4">
        <f t="shared" si="361"/>
        <v>40.199999999999818</v>
      </c>
      <c r="AK970" s="4">
        <f t="shared" si="362"/>
        <v>39.059999999999491</v>
      </c>
      <c r="AL970" s="4">
        <f t="shared" si="363"/>
        <v>-40.199999999999818</v>
      </c>
    </row>
    <row r="971" spans="1:38">
      <c r="A971" s="2">
        <f>Pairs!P971</f>
        <v>41561</v>
      </c>
      <c r="B971" s="5">
        <f>Pairs!Q971</f>
        <v>8688.4500000000007</v>
      </c>
      <c r="C971" s="5">
        <f>Pairs!R971</f>
        <v>8727.58</v>
      </c>
      <c r="D971" s="5">
        <f>Pairs!S971</f>
        <v>8675.9500000000007</v>
      </c>
      <c r="E971" s="5">
        <f>Pairs!T971</f>
        <v>8723.81</v>
      </c>
      <c r="F971" s="4">
        <f t="shared" si="364"/>
        <v>51.6299999999992</v>
      </c>
      <c r="G971" s="4">
        <f t="shared" si="354"/>
        <v>77.430833333333339</v>
      </c>
      <c r="H971" s="9">
        <f t="shared" si="365"/>
        <v>-1.0200000000004366</v>
      </c>
      <c r="I971" s="4">
        <f t="shared" si="371"/>
        <v>26.445999999999913</v>
      </c>
      <c r="K971" s="16">
        <f t="shared" si="369"/>
        <v>0.99509945229172458</v>
      </c>
      <c r="L971" s="4">
        <f t="shared" si="370"/>
        <v>208.13999999999942</v>
      </c>
      <c r="M971" s="6">
        <f t="shared" si="350"/>
        <v>0.99509945229172458</v>
      </c>
      <c r="N971" s="4">
        <f t="shared" si="351"/>
        <v>208.13999999999942</v>
      </c>
      <c r="O971" s="6">
        <f t="shared" si="352"/>
        <v>0.99509945229172458</v>
      </c>
      <c r="P971" s="4">
        <f t="shared" si="353"/>
        <v>208.13999999999942</v>
      </c>
      <c r="Q971" s="13"/>
      <c r="R971" s="13"/>
      <c r="S971" s="4">
        <f t="shared" si="368"/>
        <v>2.75</v>
      </c>
      <c r="T971" s="6">
        <f t="shared" si="372"/>
        <v>1.0132122609781877</v>
      </c>
      <c r="U971" s="4">
        <f t="shared" si="366"/>
        <v>48.8799999999992</v>
      </c>
      <c r="V971" s="6">
        <f t="shared" si="373"/>
        <v>0.76515806668588771</v>
      </c>
      <c r="X971" s="4">
        <f t="shared" si="367"/>
        <v>2.75</v>
      </c>
      <c r="Z971" s="4">
        <f t="shared" si="357"/>
        <v>48.8799999999992</v>
      </c>
      <c r="AA971" s="4">
        <f t="shared" si="358"/>
        <v>1.0200000000004366</v>
      </c>
      <c r="AC971" s="4">
        <f t="shared" si="359"/>
        <v>-33.979999999999563</v>
      </c>
      <c r="AD971" s="4">
        <f t="shared" si="355"/>
        <v>176.46999999999753</v>
      </c>
      <c r="AG971" s="4">
        <f t="shared" si="356"/>
        <v>12.5</v>
      </c>
      <c r="AH971" s="4">
        <f t="shared" si="360"/>
        <v>48.559999999999491</v>
      </c>
      <c r="AI971" s="4">
        <f t="shared" si="361"/>
        <v>40.199999999999818</v>
      </c>
      <c r="AK971" s="4">
        <f t="shared" si="362"/>
        <v>-40.199999999999818</v>
      </c>
      <c r="AL971" s="4">
        <f t="shared" si="363"/>
        <v>1.0200000000004366</v>
      </c>
    </row>
    <row r="972" spans="1:38">
      <c r="A972" s="2">
        <f>Pairs!P972</f>
        <v>41562</v>
      </c>
      <c r="B972" s="5">
        <f>Pairs!Q972</f>
        <v>8757.1299999999992</v>
      </c>
      <c r="C972" s="5">
        <f>Pairs!R972</f>
        <v>8820.98</v>
      </c>
      <c r="D972" s="5">
        <f>Pairs!S972</f>
        <v>8757.09</v>
      </c>
      <c r="E972" s="5">
        <f>Pairs!T972</f>
        <v>8804.44</v>
      </c>
      <c r="F972" s="4">
        <f t="shared" si="364"/>
        <v>63.889999999999418</v>
      </c>
      <c r="G972" s="4">
        <f t="shared" si="354"/>
        <v>76.085833333333383</v>
      </c>
      <c r="H972" s="9">
        <f t="shared" si="365"/>
        <v>80.630000000001019</v>
      </c>
      <c r="I972" s="4">
        <f t="shared" si="371"/>
        <v>49.710000000000221</v>
      </c>
      <c r="K972" s="16">
        <f t="shared" si="369"/>
        <v>1</v>
      </c>
      <c r="L972" s="4">
        <f t="shared" si="370"/>
        <v>287.75</v>
      </c>
      <c r="M972" s="6">
        <f t="shared" ref="M972:M1004" si="374">(E972-MIN($E966:$E972))/(MAX($E966:$E972)-MIN($E966:$E972))</f>
        <v>1</v>
      </c>
      <c r="N972" s="4">
        <f t="shared" ref="N972:N1006" si="375">MAX($E966:$E972)-MIN($E966:$E972)</f>
        <v>287.75</v>
      </c>
      <c r="O972" s="6">
        <f t="shared" ref="O972:O1004" si="376">(E972-MIN($E964:$E972))/(MAX($E964:$E972)-MIN($E964:$E972))</f>
        <v>1</v>
      </c>
      <c r="P972" s="4">
        <f t="shared" ref="P972:P1006" si="377">MAX($E964:$E972)-MIN($E964:$E972)</f>
        <v>287.75</v>
      </c>
      <c r="Q972" s="13"/>
      <c r="R972" s="13"/>
      <c r="S972" s="4">
        <f t="shared" si="368"/>
        <v>97.170000000000073</v>
      </c>
      <c r="T972" s="6">
        <f t="shared" si="372"/>
        <v>1.4619486883828188</v>
      </c>
      <c r="U972" s="4">
        <f t="shared" si="366"/>
        <v>-33.280000000000655</v>
      </c>
      <c r="V972" s="6">
        <f t="shared" si="373"/>
        <v>1.1549918324204878</v>
      </c>
      <c r="X972" s="4">
        <f t="shared" si="367"/>
        <v>-33.280000000000655</v>
      </c>
      <c r="Z972" s="4">
        <f t="shared" si="357"/>
        <v>97.170000000000073</v>
      </c>
      <c r="AA972" s="4">
        <f t="shared" si="358"/>
        <v>80.630000000001019</v>
      </c>
      <c r="AC972" s="4">
        <f t="shared" si="359"/>
        <v>45.630000000001019</v>
      </c>
      <c r="AD972" s="4">
        <f t="shared" si="355"/>
        <v>162.35999999999876</v>
      </c>
      <c r="AG972" s="4">
        <f t="shared" si="356"/>
        <v>3.9999999999054126E-2</v>
      </c>
      <c r="AH972" s="4">
        <f t="shared" si="360"/>
        <v>48.559999999999491</v>
      </c>
      <c r="AI972" s="4">
        <f t="shared" si="361"/>
        <v>40.199999999999818</v>
      </c>
      <c r="AK972" s="4">
        <f t="shared" si="362"/>
        <v>80.630000000001019</v>
      </c>
      <c r="AL972" s="4">
        <f t="shared" si="363"/>
        <v>-40.199999999999818</v>
      </c>
    </row>
    <row r="973" spans="1:38">
      <c r="A973" s="2">
        <f>Pairs!P973</f>
        <v>41563</v>
      </c>
      <c r="B973" s="5">
        <f>Pairs!Q973</f>
        <v>8792.99</v>
      </c>
      <c r="C973" s="5">
        <f>Pairs!R973</f>
        <v>8861.2800000000007</v>
      </c>
      <c r="D973" s="5">
        <f>Pairs!S973</f>
        <v>8781</v>
      </c>
      <c r="E973" s="5">
        <f>Pairs!T973</f>
        <v>8846</v>
      </c>
      <c r="F973" s="4">
        <f t="shared" si="364"/>
        <v>80.280000000000655</v>
      </c>
      <c r="G973" s="4">
        <f t="shared" si="354"/>
        <v>77.776666666666799</v>
      </c>
      <c r="H973" s="9">
        <f t="shared" si="365"/>
        <v>41.559999999999491</v>
      </c>
      <c r="I973" s="4">
        <f t="shared" si="371"/>
        <v>65.861999999999895</v>
      </c>
      <c r="K973" s="16">
        <f t="shared" si="369"/>
        <v>1</v>
      </c>
      <c r="L973" s="4">
        <f t="shared" si="370"/>
        <v>160.22999999999956</v>
      </c>
      <c r="M973" s="6">
        <f t="shared" si="374"/>
        <v>1</v>
      </c>
      <c r="N973" s="4">
        <f t="shared" si="375"/>
        <v>329.30999999999949</v>
      </c>
      <c r="O973" s="6">
        <f t="shared" si="376"/>
        <v>1</v>
      </c>
      <c r="P973" s="4">
        <f t="shared" si="377"/>
        <v>329.30999999999949</v>
      </c>
      <c r="Q973" s="13"/>
      <c r="R973" s="13"/>
      <c r="S973" s="4">
        <f t="shared" si="368"/>
        <v>56.840000000000146</v>
      </c>
      <c r="T973" s="6">
        <f t="shared" si="372"/>
        <v>1.1975325803649006</v>
      </c>
      <c r="U973" s="4">
        <f t="shared" si="366"/>
        <v>23.440000000000509</v>
      </c>
      <c r="V973" s="6">
        <f t="shared" si="373"/>
        <v>0.91854039965247436</v>
      </c>
      <c r="X973" s="4">
        <f t="shared" si="367"/>
        <v>23.440000000000509</v>
      </c>
      <c r="Z973" s="4">
        <f t="shared" si="357"/>
        <v>56.840000000000146</v>
      </c>
      <c r="AA973" s="4">
        <f t="shared" si="358"/>
        <v>41.559999999999491</v>
      </c>
      <c r="AC973" s="4">
        <f t="shared" si="359"/>
        <v>6.5599999999994907</v>
      </c>
      <c r="AD973" s="4">
        <f t="shared" si="355"/>
        <v>144.19999999999891</v>
      </c>
      <c r="AG973" s="4">
        <f t="shared" si="356"/>
        <v>11.989999999999782</v>
      </c>
      <c r="AH973" s="4">
        <f t="shared" si="360"/>
        <v>48.559999999999491</v>
      </c>
      <c r="AI973" s="4">
        <f t="shared" si="361"/>
        <v>40.199999999999818</v>
      </c>
      <c r="AK973" s="4">
        <f t="shared" si="362"/>
        <v>41.559999999999491</v>
      </c>
      <c r="AL973" s="4">
        <f t="shared" si="363"/>
        <v>-40.199999999999818</v>
      </c>
    </row>
    <row r="974" spans="1:38">
      <c r="A974" s="2">
        <f>Pairs!P974</f>
        <v>41564</v>
      </c>
      <c r="B974" s="5">
        <f>Pairs!Q974</f>
        <v>8817.11</v>
      </c>
      <c r="C974" s="5">
        <f>Pairs!R974</f>
        <v>8829.7900000000009</v>
      </c>
      <c r="D974" s="5">
        <f>Pairs!S974</f>
        <v>8765.4699999999993</v>
      </c>
      <c r="E974" s="5">
        <f>Pairs!T974</f>
        <v>8811.98</v>
      </c>
      <c r="F974" s="4">
        <f t="shared" si="364"/>
        <v>64.320000000001528</v>
      </c>
      <c r="G974" s="4">
        <f t="shared" si="354"/>
        <v>76.50166666666685</v>
      </c>
      <c r="H974" s="9">
        <f t="shared" si="365"/>
        <v>-34.020000000000437</v>
      </c>
      <c r="I974" s="4">
        <f t="shared" si="371"/>
        <v>25.241999999999827</v>
      </c>
      <c r="K974" s="16">
        <f t="shared" si="369"/>
        <v>0.721581144119811</v>
      </c>
      <c r="L974" s="4">
        <f t="shared" si="370"/>
        <v>122.19000000000051</v>
      </c>
      <c r="M974" s="6">
        <f t="shared" si="374"/>
        <v>0.89669308554249649</v>
      </c>
      <c r="N974" s="4">
        <f t="shared" si="375"/>
        <v>329.30999999999949</v>
      </c>
      <c r="O974" s="6">
        <f t="shared" si="376"/>
        <v>0.89669308554249649</v>
      </c>
      <c r="P974" s="4">
        <f t="shared" si="377"/>
        <v>329.30999999999949</v>
      </c>
      <c r="Q974" s="13"/>
      <c r="R974" s="13"/>
      <c r="S974" s="4">
        <f t="shared" si="368"/>
        <v>-16.209999999999127</v>
      </c>
      <c r="T974" s="6">
        <f t="shared" si="372"/>
        <v>0.89883292766648459</v>
      </c>
      <c r="U974" s="4">
        <f t="shared" si="366"/>
        <v>80.530000000000655</v>
      </c>
      <c r="V974" s="6">
        <f t="shared" si="373"/>
        <v>0.49740997316357188</v>
      </c>
      <c r="X974" s="4">
        <f t="shared" si="367"/>
        <v>-16.209999999999127</v>
      </c>
      <c r="Z974" s="4">
        <f t="shared" si="357"/>
        <v>80.530000000000655</v>
      </c>
      <c r="AA974" s="4">
        <f t="shared" si="358"/>
        <v>34.020000000000437</v>
      </c>
      <c r="AC974" s="4">
        <f t="shared" si="359"/>
        <v>-0.97999999999956344</v>
      </c>
      <c r="AD974" s="4">
        <f t="shared" si="355"/>
        <v>146.70999999999913</v>
      </c>
      <c r="AG974" s="4">
        <f t="shared" si="356"/>
        <v>12.680000000000291</v>
      </c>
      <c r="AH974" s="4">
        <f t="shared" si="360"/>
        <v>48.559999999999491</v>
      </c>
      <c r="AI974" s="4">
        <f t="shared" si="361"/>
        <v>40.199999999999818</v>
      </c>
      <c r="AK974" s="4">
        <f t="shared" si="362"/>
        <v>-40.199999999999818</v>
      </c>
      <c r="AL974" s="4">
        <f t="shared" si="363"/>
        <v>34.020000000000437</v>
      </c>
    </row>
    <row r="975" spans="1:38">
      <c r="A975" s="2">
        <f>Pairs!P975</f>
        <v>41565</v>
      </c>
      <c r="B975" s="5">
        <f>Pairs!Q975</f>
        <v>8849.77</v>
      </c>
      <c r="C975" s="5">
        <f>Pairs!R975</f>
        <v>8865.1</v>
      </c>
      <c r="D975" s="5">
        <f>Pairs!S975</f>
        <v>8804.81</v>
      </c>
      <c r="E975" s="5">
        <f>Pairs!T975</f>
        <v>8865.1</v>
      </c>
      <c r="F975" s="4">
        <f t="shared" si="364"/>
        <v>60.290000000000873</v>
      </c>
      <c r="G975" s="4">
        <f t="shared" ref="G975:G1004" si="378">AVERAGE(F964:F975)</f>
        <v>73.922500000000284</v>
      </c>
      <c r="H975" s="9">
        <f t="shared" si="365"/>
        <v>53.1200000000008</v>
      </c>
      <c r="I975" s="4">
        <f t="shared" si="371"/>
        <v>28.054000000000087</v>
      </c>
      <c r="K975" s="16">
        <f t="shared" si="369"/>
        <v>1</v>
      </c>
      <c r="L975" s="4">
        <f t="shared" si="370"/>
        <v>141.29000000000087</v>
      </c>
      <c r="M975" s="6">
        <f t="shared" si="374"/>
        <v>1</v>
      </c>
      <c r="N975" s="4">
        <f t="shared" si="375"/>
        <v>179.32999999999993</v>
      </c>
      <c r="O975" s="6">
        <f t="shared" si="376"/>
        <v>1</v>
      </c>
      <c r="P975" s="4">
        <f t="shared" si="377"/>
        <v>348.40999999999985</v>
      </c>
      <c r="Q975" s="13"/>
      <c r="R975" s="13"/>
      <c r="S975" s="4">
        <f t="shared" si="368"/>
        <v>53.1200000000008</v>
      </c>
      <c r="T975" s="6">
        <f t="shared" si="372"/>
        <v>1.1563139373107478</v>
      </c>
      <c r="U975" s="4">
        <f t="shared" si="366"/>
        <v>7.1700000000000728</v>
      </c>
      <c r="V975" s="6">
        <f t="shared" si="373"/>
        <v>0.66290203780996537</v>
      </c>
      <c r="X975" s="4">
        <f t="shared" si="367"/>
        <v>7.1700000000000728</v>
      </c>
      <c r="Z975" s="4">
        <f t="shared" si="357"/>
        <v>53.1200000000008</v>
      </c>
      <c r="AA975" s="4">
        <f t="shared" si="358"/>
        <v>53.1200000000008</v>
      </c>
      <c r="AC975" s="4">
        <f t="shared" si="359"/>
        <v>18.1200000000008</v>
      </c>
      <c r="AD975" s="4">
        <f t="shared" si="355"/>
        <v>174.77000000000044</v>
      </c>
      <c r="AG975" s="4">
        <f t="shared" si="356"/>
        <v>15.329999999999927</v>
      </c>
      <c r="AH975" s="4">
        <f t="shared" si="360"/>
        <v>48.559999999999491</v>
      </c>
      <c r="AI975" s="4">
        <f t="shared" si="361"/>
        <v>40.199999999999818</v>
      </c>
      <c r="AK975" s="4">
        <f t="shared" si="362"/>
        <v>53.1200000000008</v>
      </c>
      <c r="AL975" s="4">
        <f t="shared" si="363"/>
        <v>-40.199999999999818</v>
      </c>
    </row>
    <row r="976" spans="1:38">
      <c r="A976" s="2">
        <f>Pairs!P976</f>
        <v>41568</v>
      </c>
      <c r="B976" s="5">
        <f>Pairs!Q976</f>
        <v>8828.4699999999993</v>
      </c>
      <c r="C976" s="5">
        <f>Pairs!R976</f>
        <v>8876.14</v>
      </c>
      <c r="D976" s="5">
        <f>Pairs!S976</f>
        <v>8827.23</v>
      </c>
      <c r="E976" s="5">
        <f>Pairs!T976</f>
        <v>8867.2199999999993</v>
      </c>
      <c r="F976" s="4">
        <f t="shared" si="364"/>
        <v>48.909999999999854</v>
      </c>
      <c r="G976" s="4">
        <f t="shared" si="378"/>
        <v>72.637500000000117</v>
      </c>
      <c r="H976" s="9">
        <f t="shared" si="365"/>
        <v>2.1199999999989814</v>
      </c>
      <c r="I976" s="4">
        <f t="shared" si="371"/>
        <v>28.68199999999997</v>
      </c>
      <c r="K976" s="16">
        <f t="shared" si="369"/>
        <v>1</v>
      </c>
      <c r="L976" s="4">
        <f t="shared" si="370"/>
        <v>62.779999999998836</v>
      </c>
      <c r="M976" s="6">
        <f t="shared" si="374"/>
        <v>1</v>
      </c>
      <c r="N976" s="4">
        <f t="shared" si="375"/>
        <v>143.40999999999985</v>
      </c>
      <c r="O976" s="6">
        <f t="shared" si="376"/>
        <v>1</v>
      </c>
      <c r="P976" s="4">
        <f t="shared" si="377"/>
        <v>350.52999999999884</v>
      </c>
      <c r="Q976" s="13"/>
      <c r="R976" s="13"/>
      <c r="S976" s="4">
        <f t="shared" si="368"/>
        <v>11.039999999999054</v>
      </c>
      <c r="T976" s="6">
        <f t="shared" si="372"/>
        <v>1.0781371646967159</v>
      </c>
      <c r="U976" s="4">
        <f t="shared" si="366"/>
        <v>37.8700000000008</v>
      </c>
      <c r="V976" s="6">
        <f t="shared" si="373"/>
        <v>0.73196970769339254</v>
      </c>
      <c r="X976" s="4">
        <f t="shared" si="367"/>
        <v>11.039999999999054</v>
      </c>
      <c r="Z976" s="4">
        <f t="shared" si="357"/>
        <v>37.8700000000008</v>
      </c>
      <c r="AA976" s="4">
        <f t="shared" si="358"/>
        <v>2.1199999999989814</v>
      </c>
      <c r="AC976" s="4">
        <f t="shared" si="359"/>
        <v>-32.880000000001019</v>
      </c>
      <c r="AD976" s="4">
        <f t="shared" ref="AD976:AD1004" si="379">SUM(AC967:AC976)</f>
        <v>145.5</v>
      </c>
      <c r="AG976" s="4">
        <f t="shared" si="356"/>
        <v>1.2399999999997817</v>
      </c>
      <c r="AH976" s="4">
        <f t="shared" si="360"/>
        <v>48.559999999999491</v>
      </c>
      <c r="AI976" s="4">
        <f t="shared" si="361"/>
        <v>40.199999999999818</v>
      </c>
      <c r="AK976" s="4">
        <f t="shared" si="362"/>
        <v>2.1199999999989814</v>
      </c>
      <c r="AL976" s="4">
        <f t="shared" si="363"/>
        <v>-2.1199999999989814</v>
      </c>
    </row>
    <row r="977" spans="1:38">
      <c r="A977" s="2">
        <f>Pairs!P977</f>
        <v>41569</v>
      </c>
      <c r="B977" s="5">
        <f>Pairs!Q977</f>
        <v>8853.8700000000008</v>
      </c>
      <c r="C977" s="5">
        <f>Pairs!R977</f>
        <v>8987.6299999999992</v>
      </c>
      <c r="D977" s="5">
        <f>Pairs!S977</f>
        <v>8849.16</v>
      </c>
      <c r="E977" s="5">
        <f>Pairs!T977</f>
        <v>8947.4599999999991</v>
      </c>
      <c r="F977" s="4">
        <f t="shared" si="364"/>
        <v>138.46999999999935</v>
      </c>
      <c r="G977" s="4">
        <f t="shared" si="378"/>
        <v>78.382500000000007</v>
      </c>
      <c r="H977" s="9">
        <f t="shared" si="365"/>
        <v>80.239999999999782</v>
      </c>
      <c r="I977" s="4">
        <f t="shared" si="371"/>
        <v>28.603999999999722</v>
      </c>
      <c r="K977" s="16">
        <f t="shared" si="369"/>
        <v>1</v>
      </c>
      <c r="L977" s="4">
        <f t="shared" si="370"/>
        <v>135.47999999999956</v>
      </c>
      <c r="M977" s="6">
        <f t="shared" si="374"/>
        <v>1</v>
      </c>
      <c r="N977" s="4">
        <f t="shared" si="375"/>
        <v>223.64999999999964</v>
      </c>
      <c r="O977" s="6">
        <f t="shared" si="376"/>
        <v>1</v>
      </c>
      <c r="P977" s="4">
        <f t="shared" si="377"/>
        <v>261.68999999999869</v>
      </c>
      <c r="Q977" s="13"/>
      <c r="R977" s="13"/>
      <c r="S977" s="4">
        <f t="shared" si="368"/>
        <v>120.40999999999985</v>
      </c>
      <c r="T977" s="6">
        <f t="shared" si="372"/>
        <v>2.9179675055750574</v>
      </c>
      <c r="U977" s="4">
        <f t="shared" si="366"/>
        <v>18.059999999999491</v>
      </c>
      <c r="V977" s="6">
        <f t="shared" si="373"/>
        <v>0.71232876712329041</v>
      </c>
      <c r="X977" s="4">
        <f t="shared" si="367"/>
        <v>18.059999999999491</v>
      </c>
      <c r="Z977" s="4">
        <f t="shared" si="357"/>
        <v>120.40999999999985</v>
      </c>
      <c r="AA977" s="4">
        <f t="shared" si="358"/>
        <v>80.239999999999782</v>
      </c>
      <c r="AC977" s="4">
        <f t="shared" si="359"/>
        <v>45.239999999999782</v>
      </c>
      <c r="AD977" s="4">
        <f t="shared" si="379"/>
        <v>190.04999999999927</v>
      </c>
      <c r="AG977" s="4">
        <f t="shared" si="356"/>
        <v>4.7100000000009459</v>
      </c>
      <c r="AH977" s="4">
        <f t="shared" si="360"/>
        <v>48.559999999999491</v>
      </c>
      <c r="AI977" s="4">
        <f t="shared" si="361"/>
        <v>40.199999999999818</v>
      </c>
      <c r="AK977" s="4">
        <f t="shared" si="362"/>
        <v>80.239999999999782</v>
      </c>
      <c r="AL977" s="4">
        <f t="shared" si="363"/>
        <v>-40.199999999999818</v>
      </c>
    </row>
    <row r="978" spans="1:38">
      <c r="A978" s="2">
        <f>Pairs!P978</f>
        <v>41570</v>
      </c>
      <c r="B978" s="5">
        <f>Pairs!Q978</f>
        <v>8906.91</v>
      </c>
      <c r="C978" s="5">
        <f>Pairs!R978</f>
        <v>8932.91</v>
      </c>
      <c r="D978" s="5">
        <f>Pairs!S978</f>
        <v>8897.5</v>
      </c>
      <c r="E978" s="5">
        <f>Pairs!T978</f>
        <v>8919.86</v>
      </c>
      <c r="F978" s="4">
        <f t="shared" si="364"/>
        <v>35.409999999999854</v>
      </c>
      <c r="G978" s="4">
        <f t="shared" si="378"/>
        <v>73.463333333333296</v>
      </c>
      <c r="H978" s="9">
        <f t="shared" si="365"/>
        <v>-27.599999999998545</v>
      </c>
      <c r="I978" s="4">
        <f t="shared" si="371"/>
        <v>14.772000000000116</v>
      </c>
      <c r="K978" s="16">
        <f t="shared" si="369"/>
        <v>0.79627989371125896</v>
      </c>
      <c r="L978" s="4">
        <f t="shared" si="370"/>
        <v>135.47999999999956</v>
      </c>
      <c r="M978" s="6">
        <f t="shared" si="374"/>
        <v>0.80701999720319673</v>
      </c>
      <c r="N978" s="4">
        <f t="shared" si="375"/>
        <v>143.01999999999862</v>
      </c>
      <c r="O978" s="6">
        <f t="shared" si="376"/>
        <v>0.87659289067740398</v>
      </c>
      <c r="P978" s="4">
        <f t="shared" si="377"/>
        <v>223.64999999999964</v>
      </c>
      <c r="Q978" s="13"/>
      <c r="R978" s="13"/>
      <c r="S978" s="4">
        <f t="shared" si="368"/>
        <v>-14.549999999999272</v>
      </c>
      <c r="T978" s="6">
        <f t="shared" si="372"/>
        <v>0.89260407440213085</v>
      </c>
      <c r="U978" s="4">
        <f t="shared" si="366"/>
        <v>49.959999999999127</v>
      </c>
      <c r="V978" s="6">
        <f t="shared" si="373"/>
        <v>0.63123708296428038</v>
      </c>
      <c r="X978" s="4">
        <f t="shared" si="367"/>
        <v>-14.549999999999272</v>
      </c>
      <c r="Z978" s="4">
        <f t="shared" si="357"/>
        <v>49.959999999999127</v>
      </c>
      <c r="AA978" s="4">
        <f t="shared" si="358"/>
        <v>27.599999999998545</v>
      </c>
      <c r="AC978" s="4">
        <f t="shared" si="359"/>
        <v>-7.4000000000014552</v>
      </c>
      <c r="AD978" s="4">
        <f t="shared" si="379"/>
        <v>178.44999999999891</v>
      </c>
      <c r="AG978" s="4">
        <f t="shared" ref="AG978:AG1006" si="380">IF(C978-B978&gt;B978-D978,B978-D978,C978-B978)</f>
        <v>9.4099999999998545</v>
      </c>
      <c r="AH978" s="4">
        <f t="shared" si="360"/>
        <v>48.559999999999491</v>
      </c>
      <c r="AI978" s="4">
        <f t="shared" si="361"/>
        <v>34.989999999999782</v>
      </c>
      <c r="AK978" s="4">
        <f t="shared" si="362"/>
        <v>-34.989999999999782</v>
      </c>
      <c r="AL978" s="4">
        <f t="shared" si="363"/>
        <v>27.599999999998545</v>
      </c>
    </row>
    <row r="979" spans="1:38">
      <c r="A979" s="2">
        <f>Pairs!P979</f>
        <v>41571</v>
      </c>
      <c r="B979" s="5">
        <f>Pairs!Q979</f>
        <v>8968.5</v>
      </c>
      <c r="C979" s="5">
        <f>Pairs!R979</f>
        <v>8987.0400000000009</v>
      </c>
      <c r="D979" s="5">
        <f>Pairs!S979</f>
        <v>8950.81</v>
      </c>
      <c r="E979" s="5">
        <f>Pairs!T979</f>
        <v>8980.6299999999992</v>
      </c>
      <c r="F979" s="4">
        <f t="shared" si="364"/>
        <v>36.230000000001382</v>
      </c>
      <c r="G979" s="4">
        <f t="shared" si="378"/>
        <v>71.622500000000102</v>
      </c>
      <c r="H979" s="9">
        <f t="shared" si="365"/>
        <v>60.769999999998618</v>
      </c>
      <c r="I979" s="4">
        <f t="shared" si="371"/>
        <v>33.729999999999926</v>
      </c>
      <c r="K979" s="16">
        <f t="shared" si="369"/>
        <v>1</v>
      </c>
      <c r="L979" s="4">
        <f t="shared" si="370"/>
        <v>115.52999999999884</v>
      </c>
      <c r="M979" s="6">
        <f t="shared" si="374"/>
        <v>1</v>
      </c>
      <c r="N979" s="4">
        <f t="shared" si="375"/>
        <v>168.64999999999964</v>
      </c>
      <c r="O979" s="6">
        <f t="shared" si="376"/>
        <v>1</v>
      </c>
      <c r="P979" s="4">
        <f t="shared" si="377"/>
        <v>256.81999999999971</v>
      </c>
      <c r="Q979" s="13"/>
      <c r="R979" s="13"/>
      <c r="S979" s="4">
        <f t="shared" si="368"/>
        <v>67.180000000000291</v>
      </c>
      <c r="T979" s="6">
        <f t="shared" si="372"/>
        <v>1.292146442279317</v>
      </c>
      <c r="U979" s="4">
        <f t="shared" si="366"/>
        <v>-30.949999999998909</v>
      </c>
      <c r="V979" s="6">
        <f t="shared" si="373"/>
        <v>1.0247268969589636</v>
      </c>
      <c r="X979" s="4">
        <f t="shared" si="367"/>
        <v>-30.949999999998909</v>
      </c>
      <c r="Z979" s="4">
        <f t="shared" si="357"/>
        <v>67.180000000000291</v>
      </c>
      <c r="AA979" s="4">
        <f t="shared" si="358"/>
        <v>60.769999999998618</v>
      </c>
      <c r="AC979" s="4">
        <f t="shared" si="359"/>
        <v>25.769999999998618</v>
      </c>
      <c r="AD979" s="4">
        <f t="shared" si="379"/>
        <v>70.139999999997599</v>
      </c>
      <c r="AG979" s="4">
        <f t="shared" si="380"/>
        <v>17.690000000000509</v>
      </c>
      <c r="AH979" s="4">
        <f t="shared" si="360"/>
        <v>48.559999999999491</v>
      </c>
      <c r="AI979" s="4">
        <f t="shared" si="361"/>
        <v>34.989999999999782</v>
      </c>
      <c r="AK979" s="4">
        <f t="shared" si="362"/>
        <v>60.769999999998618</v>
      </c>
      <c r="AL979" s="4">
        <f t="shared" si="363"/>
        <v>-34.989999999999782</v>
      </c>
    </row>
    <row r="980" spans="1:38">
      <c r="A980" s="2">
        <f>Pairs!P980</f>
        <v>41572</v>
      </c>
      <c r="B980" s="5">
        <f>Pairs!Q980</f>
        <v>8952.7800000000007</v>
      </c>
      <c r="C980" s="5">
        <f>Pairs!R980</f>
        <v>9010.65</v>
      </c>
      <c r="D980" s="5">
        <f>Pairs!S980</f>
        <v>8944.14</v>
      </c>
      <c r="E980" s="5">
        <f>Pairs!T980</f>
        <v>8985.74</v>
      </c>
      <c r="F980" s="4">
        <f t="shared" si="364"/>
        <v>66.510000000000218</v>
      </c>
      <c r="G980" s="4">
        <f t="shared" si="378"/>
        <v>68.830000000000226</v>
      </c>
      <c r="H980" s="9">
        <f t="shared" si="365"/>
        <v>5.1100000000005821</v>
      </c>
      <c r="I980" s="4">
        <f t="shared" si="371"/>
        <v>24.127999999999883</v>
      </c>
      <c r="K980" s="16">
        <f t="shared" si="369"/>
        <v>1</v>
      </c>
      <c r="L980" s="4">
        <f t="shared" si="370"/>
        <v>118.52000000000044</v>
      </c>
      <c r="M980" s="6">
        <f t="shared" si="374"/>
        <v>1</v>
      </c>
      <c r="N980" s="4">
        <f t="shared" si="375"/>
        <v>173.76000000000022</v>
      </c>
      <c r="O980" s="6">
        <f t="shared" si="376"/>
        <v>1</v>
      </c>
      <c r="P980" s="4">
        <f t="shared" si="377"/>
        <v>181.29999999999927</v>
      </c>
      <c r="Q980" s="13"/>
      <c r="R980" s="13"/>
      <c r="S980" s="4">
        <f t="shared" si="368"/>
        <v>30.020000000000437</v>
      </c>
      <c r="T980" s="6">
        <f t="shared" si="372"/>
        <v>1.2598459274647342</v>
      </c>
      <c r="U980" s="4">
        <f t="shared" si="366"/>
        <v>36.489999999999782</v>
      </c>
      <c r="V980" s="6">
        <f t="shared" si="373"/>
        <v>0.68415130269194024</v>
      </c>
      <c r="X980" s="4">
        <f t="shared" si="367"/>
        <v>30.020000000000437</v>
      </c>
      <c r="Z980" s="4">
        <f t="shared" ref="Z980:Z1004" si="381">MAX(S980,U980)</f>
        <v>36.489999999999782</v>
      </c>
      <c r="AA980" s="4">
        <f t="shared" ref="AA980:AA1004" si="382">ABS(H980)</f>
        <v>5.1100000000005821</v>
      </c>
      <c r="AC980" s="4">
        <f t="shared" si="359"/>
        <v>-29.889999999999418</v>
      </c>
      <c r="AD980" s="4">
        <f t="shared" si="379"/>
        <v>36.18999999999869</v>
      </c>
      <c r="AG980" s="4">
        <f t="shared" si="380"/>
        <v>8.6400000000012369</v>
      </c>
      <c r="AH980" s="4">
        <f t="shared" si="360"/>
        <v>48.559999999999491</v>
      </c>
      <c r="AI980" s="4">
        <f t="shared" si="361"/>
        <v>34.989999999999782</v>
      </c>
      <c r="AK980" s="4">
        <f t="shared" si="362"/>
        <v>-34.989999999999782</v>
      </c>
      <c r="AL980" s="4">
        <f t="shared" si="363"/>
        <v>-5.1100000000005821</v>
      </c>
    </row>
    <row r="981" spans="1:38">
      <c r="A981" s="2">
        <f>Pairs!P981</f>
        <v>41575</v>
      </c>
      <c r="B981" s="5">
        <f>Pairs!Q981</f>
        <v>9013.0499999999993</v>
      </c>
      <c r="C981" s="5">
        <f>Pairs!R981</f>
        <v>9017.9500000000007</v>
      </c>
      <c r="D981" s="5">
        <f>Pairs!S981</f>
        <v>8950.2099999999991</v>
      </c>
      <c r="E981" s="5">
        <f>Pairs!T981</f>
        <v>8978.65</v>
      </c>
      <c r="F981" s="4">
        <f t="shared" si="364"/>
        <v>67.740000000001601</v>
      </c>
      <c r="G981" s="4">
        <f t="shared" si="378"/>
        <v>62.270833333333634</v>
      </c>
      <c r="H981" s="9">
        <f t="shared" si="365"/>
        <v>-7.0900000000001455</v>
      </c>
      <c r="I981" s="4">
        <f t="shared" si="371"/>
        <v>22.286000000000058</v>
      </c>
      <c r="K981" s="16">
        <f t="shared" si="369"/>
        <v>0.89238008500303234</v>
      </c>
      <c r="L981" s="4">
        <f t="shared" si="370"/>
        <v>65.8799999999992</v>
      </c>
      <c r="M981" s="6">
        <f t="shared" si="374"/>
        <v>0.94123010610079427</v>
      </c>
      <c r="N981" s="4">
        <f t="shared" si="375"/>
        <v>120.63999999999942</v>
      </c>
      <c r="O981" s="6">
        <f t="shared" si="376"/>
        <v>0.95919659300184079</v>
      </c>
      <c r="P981" s="4">
        <f t="shared" si="377"/>
        <v>173.76000000000022</v>
      </c>
      <c r="Q981" s="13"/>
      <c r="R981" s="13"/>
      <c r="S981" s="4">
        <f t="shared" si="368"/>
        <v>32.210000000000946</v>
      </c>
      <c r="T981" s="6">
        <f t="shared" si="372"/>
        <v>1.2717684778940332</v>
      </c>
      <c r="U981" s="4">
        <f t="shared" si="366"/>
        <v>35.530000000000655</v>
      </c>
      <c r="V981" s="6">
        <f t="shared" si="373"/>
        <v>0.70021937225784237</v>
      </c>
      <c r="X981" s="4">
        <f t="shared" si="367"/>
        <v>32.210000000000946</v>
      </c>
      <c r="Z981" s="4">
        <f t="shared" si="381"/>
        <v>35.530000000000655</v>
      </c>
      <c r="AA981" s="4">
        <f t="shared" si="382"/>
        <v>7.0900000000001455</v>
      </c>
      <c r="AC981" s="4">
        <f t="shared" si="359"/>
        <v>-27.909999999999854</v>
      </c>
      <c r="AD981" s="4">
        <f t="shared" si="379"/>
        <v>42.259999999998399</v>
      </c>
      <c r="AG981" s="4">
        <f t="shared" si="380"/>
        <v>4.9000000000014552</v>
      </c>
      <c r="AH981" s="4">
        <f t="shared" si="360"/>
        <v>48.559999999999491</v>
      </c>
      <c r="AI981" s="4">
        <f t="shared" si="361"/>
        <v>34.989999999999782</v>
      </c>
      <c r="AK981" s="4">
        <f t="shared" si="362"/>
        <v>-34.989999999999782</v>
      </c>
      <c r="AL981" s="4">
        <f t="shared" si="363"/>
        <v>7.0900000000001455</v>
      </c>
    </row>
    <row r="982" spans="1:38">
      <c r="A982" s="2">
        <f>Pairs!P982</f>
        <v>41576</v>
      </c>
      <c r="B982" s="5">
        <f>Pairs!Q982</f>
        <v>8965.75</v>
      </c>
      <c r="C982" s="5">
        <f>Pairs!R982</f>
        <v>9022.2099999999991</v>
      </c>
      <c r="D982" s="5">
        <f>Pairs!S982</f>
        <v>8965.75</v>
      </c>
      <c r="E982" s="5">
        <f>Pairs!T982</f>
        <v>9022.0400000000009</v>
      </c>
      <c r="F982" s="4">
        <f t="shared" si="364"/>
        <v>56.459999999999127</v>
      </c>
      <c r="G982" s="4">
        <f t="shared" si="378"/>
        <v>64.178333333333583</v>
      </c>
      <c r="H982" s="9">
        <f t="shared" si="365"/>
        <v>43.390000000001237</v>
      </c>
      <c r="I982" s="4">
        <f t="shared" si="371"/>
        <v>14.916000000000349</v>
      </c>
      <c r="K982" s="16">
        <f t="shared" si="369"/>
        <v>1</v>
      </c>
      <c r="L982" s="4">
        <f t="shared" si="370"/>
        <v>102.18000000000029</v>
      </c>
      <c r="M982" s="6">
        <f t="shared" si="374"/>
        <v>1</v>
      </c>
      <c r="N982" s="4">
        <f t="shared" si="375"/>
        <v>154.82000000000153</v>
      </c>
      <c r="O982" s="6">
        <f t="shared" si="376"/>
        <v>1</v>
      </c>
      <c r="P982" s="4">
        <f t="shared" si="377"/>
        <v>210.06000000000131</v>
      </c>
      <c r="Q982" s="13"/>
      <c r="R982" s="13"/>
      <c r="S982" s="4">
        <f t="shared" si="368"/>
        <v>43.559999999999491</v>
      </c>
      <c r="T982" s="6">
        <f t="shared" si="372"/>
        <v>1.5535822707953824</v>
      </c>
      <c r="U982" s="4">
        <f t="shared" si="366"/>
        <v>12.899999999999636</v>
      </c>
      <c r="V982" s="6">
        <f t="shared" si="373"/>
        <v>0.69656952034001174</v>
      </c>
      <c r="X982" s="4">
        <f t="shared" si="367"/>
        <v>12.899999999999636</v>
      </c>
      <c r="Z982" s="4">
        <f t="shared" si="381"/>
        <v>43.559999999999491</v>
      </c>
      <c r="AA982" s="4">
        <f t="shared" si="382"/>
        <v>43.390000000001237</v>
      </c>
      <c r="AC982" s="4">
        <f t="shared" si="359"/>
        <v>8.3900000000012369</v>
      </c>
      <c r="AD982" s="4">
        <f t="shared" si="379"/>
        <v>5.0199999999986176</v>
      </c>
      <c r="AG982" s="4">
        <f t="shared" si="380"/>
        <v>0</v>
      </c>
      <c r="AH982" s="4">
        <f t="shared" si="360"/>
        <v>48.559999999999491</v>
      </c>
      <c r="AI982" s="4">
        <f t="shared" si="361"/>
        <v>34.989999999999782</v>
      </c>
      <c r="AK982" s="4">
        <f t="shared" si="362"/>
        <v>43.390000000001237</v>
      </c>
      <c r="AL982" s="4">
        <f t="shared" si="363"/>
        <v>-34.989999999999782</v>
      </c>
    </row>
    <row r="983" spans="1:38">
      <c r="A983" s="2">
        <f>Pairs!P983</f>
        <v>41577</v>
      </c>
      <c r="B983" s="5">
        <f>Pairs!Q983</f>
        <v>9030.31</v>
      </c>
      <c r="C983" s="5">
        <f>Pairs!R983</f>
        <v>9070.17</v>
      </c>
      <c r="D983" s="5">
        <f>Pairs!S983</f>
        <v>8996.25</v>
      </c>
      <c r="E983" s="5">
        <f>Pairs!T983</f>
        <v>9010.27</v>
      </c>
      <c r="F983" s="4">
        <f t="shared" si="364"/>
        <v>73.920000000000073</v>
      </c>
      <c r="G983" s="4">
        <f t="shared" si="378"/>
        <v>66.035833333333656</v>
      </c>
      <c r="H983" s="9">
        <f t="shared" si="365"/>
        <v>-11.770000000000437</v>
      </c>
      <c r="I983" s="4">
        <f t="shared" si="371"/>
        <v>18.081999999999972</v>
      </c>
      <c r="K983" s="16">
        <f t="shared" si="369"/>
        <v>0.72873934086194747</v>
      </c>
      <c r="L983" s="4">
        <f t="shared" si="370"/>
        <v>43.390000000001237</v>
      </c>
      <c r="M983" s="6">
        <f t="shared" si="374"/>
        <v>0.88481111763554121</v>
      </c>
      <c r="N983" s="4">
        <f t="shared" si="375"/>
        <v>102.18000000000029</v>
      </c>
      <c r="O983" s="6">
        <f t="shared" si="376"/>
        <v>0.92500318593092645</v>
      </c>
      <c r="P983" s="4">
        <f t="shared" si="377"/>
        <v>156.94000000000051</v>
      </c>
      <c r="Q983" s="13"/>
      <c r="R983" s="13"/>
      <c r="S983" s="4">
        <f t="shared" si="368"/>
        <v>48.1299999999992</v>
      </c>
      <c r="T983" s="6">
        <f t="shared" si="372"/>
        <v>1.4710315130162366</v>
      </c>
      <c r="U983" s="4">
        <f t="shared" si="366"/>
        <v>25.790000000000873</v>
      </c>
      <c r="V983" s="6">
        <f t="shared" si="373"/>
        <v>0.74760227050302608</v>
      </c>
      <c r="X983" s="4">
        <f t="shared" si="367"/>
        <v>25.790000000000873</v>
      </c>
      <c r="Z983" s="4">
        <f t="shared" si="381"/>
        <v>48.1299999999992</v>
      </c>
      <c r="AA983" s="4">
        <f t="shared" si="382"/>
        <v>11.770000000000437</v>
      </c>
      <c r="AC983" s="4">
        <f t="shared" si="359"/>
        <v>-23.229999999999563</v>
      </c>
      <c r="AD983" s="4">
        <f t="shared" si="379"/>
        <v>-24.770000000000437</v>
      </c>
      <c r="AG983" s="4">
        <f t="shared" si="380"/>
        <v>34.059999999999491</v>
      </c>
      <c r="AH983" s="4">
        <f t="shared" si="360"/>
        <v>48.559999999999491</v>
      </c>
      <c r="AI983" s="4">
        <f t="shared" si="361"/>
        <v>34.989999999999782</v>
      </c>
      <c r="AK983" s="4">
        <f t="shared" si="362"/>
        <v>-11.770000000000437</v>
      </c>
      <c r="AL983" s="4">
        <f t="shared" si="363"/>
        <v>-34.989999999999782</v>
      </c>
    </row>
    <row r="984" spans="1:38">
      <c r="A984" s="2">
        <f>Pairs!P984</f>
        <v>41578</v>
      </c>
      <c r="B984" s="5">
        <f>Pairs!Q984</f>
        <v>8985.48</v>
      </c>
      <c r="C984" s="5">
        <f>Pairs!R984</f>
        <v>9037.41</v>
      </c>
      <c r="D984" s="5">
        <f>Pairs!S984</f>
        <v>8976.3700000000008</v>
      </c>
      <c r="E984" s="5">
        <f>Pairs!T984</f>
        <v>9033.92</v>
      </c>
      <c r="F984" s="4">
        <f t="shared" si="364"/>
        <v>61.039999999999054</v>
      </c>
      <c r="G984" s="4">
        <f t="shared" si="378"/>
        <v>65.79833333333363</v>
      </c>
      <c r="H984" s="9">
        <f t="shared" si="365"/>
        <v>23.649999999999636</v>
      </c>
      <c r="I984" s="4">
        <f t="shared" si="371"/>
        <v>10.658000000000175</v>
      </c>
      <c r="K984" s="16">
        <f t="shared" si="369"/>
        <v>1</v>
      </c>
      <c r="L984" s="4">
        <f t="shared" si="370"/>
        <v>55.270000000000437</v>
      </c>
      <c r="M984" s="6">
        <f t="shared" si="374"/>
        <v>1</v>
      </c>
      <c r="N984" s="4">
        <f t="shared" si="375"/>
        <v>114.05999999999949</v>
      </c>
      <c r="O984" s="6">
        <f t="shared" si="376"/>
        <v>1</v>
      </c>
      <c r="P984" s="4">
        <f t="shared" si="377"/>
        <v>166.70000000000073</v>
      </c>
      <c r="Q984" s="13"/>
      <c r="R984" s="13"/>
      <c r="S984" s="4">
        <f t="shared" si="368"/>
        <v>27.139999999999418</v>
      </c>
      <c r="T984" s="6">
        <f t="shared" si="372"/>
        <v>1.3542290850426031</v>
      </c>
      <c r="U984" s="4">
        <f t="shared" si="366"/>
        <v>33.899999999999636</v>
      </c>
      <c r="V984" s="6">
        <f t="shared" si="373"/>
        <v>-5.2546669739543E-2</v>
      </c>
      <c r="X984" s="4">
        <f t="shared" si="367"/>
        <v>27.139999999999418</v>
      </c>
      <c r="Z984" s="4">
        <f t="shared" si="381"/>
        <v>33.899999999999636</v>
      </c>
      <c r="AA984" s="4">
        <f t="shared" si="382"/>
        <v>23.649999999999636</v>
      </c>
      <c r="AC984" s="4" t="str">
        <f t="shared" si="359"/>
        <v/>
      </c>
      <c r="AD984" s="4">
        <f t="shared" si="379"/>
        <v>-23.790000000000873</v>
      </c>
      <c r="AG984" s="4">
        <f t="shared" si="380"/>
        <v>9.1099999999987631</v>
      </c>
      <c r="AH984" s="4">
        <f t="shared" si="360"/>
        <v>48.559999999999491</v>
      </c>
      <c r="AI984" s="4">
        <f t="shared" si="361"/>
        <v>34.989999999999782</v>
      </c>
      <c r="AK984" s="4">
        <f t="shared" si="362"/>
        <v>23.649999999999636</v>
      </c>
      <c r="AL984" s="4">
        <f t="shared" si="363"/>
        <v>-23.649999999999636</v>
      </c>
    </row>
    <row r="985" spans="1:38">
      <c r="A985" s="2">
        <f>Pairs!P985</f>
        <v>41579</v>
      </c>
      <c r="B985" s="5">
        <f>Pairs!Q985</f>
        <v>9032.2900000000009</v>
      </c>
      <c r="C985" s="5">
        <f>Pairs!R985</f>
        <v>9048.1</v>
      </c>
      <c r="D985" s="5">
        <f>Pairs!S985</f>
        <v>8992.9</v>
      </c>
      <c r="E985" s="5">
        <f>Pairs!T985</f>
        <v>9007.83</v>
      </c>
      <c r="F985" s="4">
        <f t="shared" si="364"/>
        <v>55.200000000000728</v>
      </c>
      <c r="G985" s="4">
        <f t="shared" si="378"/>
        <v>63.708333333333634</v>
      </c>
      <c r="H985" s="9">
        <f t="shared" si="365"/>
        <v>-26.090000000000146</v>
      </c>
      <c r="I985" s="4">
        <f t="shared" si="371"/>
        <v>4.4180000000000295</v>
      </c>
      <c r="K985" s="16">
        <f t="shared" si="369"/>
        <v>0.52795368192509606</v>
      </c>
      <c r="L985" s="4">
        <f t="shared" si="370"/>
        <v>55.270000000000437</v>
      </c>
      <c r="M985" s="6">
        <f t="shared" si="374"/>
        <v>0.52795368192509606</v>
      </c>
      <c r="N985" s="4">
        <f t="shared" si="375"/>
        <v>55.270000000000437</v>
      </c>
      <c r="O985" s="6">
        <f t="shared" si="376"/>
        <v>0.77126073996142153</v>
      </c>
      <c r="P985" s="4">
        <f t="shared" si="377"/>
        <v>114.05999999999949</v>
      </c>
      <c r="Q985" s="13"/>
      <c r="R985" s="13"/>
      <c r="S985" s="4">
        <f t="shared" si="368"/>
        <v>14.180000000000291</v>
      </c>
      <c r="T985" s="6">
        <f t="shared" si="372"/>
        <v>1.2565587117785448</v>
      </c>
      <c r="U985" s="4">
        <f t="shared" si="366"/>
        <v>41.020000000000437</v>
      </c>
      <c r="V985" s="6">
        <f t="shared" si="373"/>
        <v>0.25782522163922356</v>
      </c>
      <c r="X985" s="4">
        <f t="shared" si="367"/>
        <v>14.180000000000291</v>
      </c>
      <c r="Z985" s="4">
        <f t="shared" si="381"/>
        <v>41.020000000000437</v>
      </c>
      <c r="AA985" s="4">
        <f t="shared" si="382"/>
        <v>26.090000000000146</v>
      </c>
      <c r="AC985" s="4">
        <f t="shared" si="359"/>
        <v>-8.9099999999998545</v>
      </c>
      <c r="AD985" s="4">
        <f t="shared" si="379"/>
        <v>-50.820000000001528</v>
      </c>
      <c r="AG985" s="4">
        <f t="shared" si="380"/>
        <v>15.809999999999491</v>
      </c>
      <c r="AH985" s="4">
        <f t="shared" si="360"/>
        <v>48.559999999999491</v>
      </c>
      <c r="AI985" s="4">
        <f t="shared" si="361"/>
        <v>34.059999999999491</v>
      </c>
      <c r="AK985" s="4">
        <f t="shared" si="362"/>
        <v>-34.059999999999491</v>
      </c>
      <c r="AL985" s="4">
        <f t="shared" si="363"/>
        <v>26.090000000000146</v>
      </c>
    </row>
    <row r="986" spans="1:38">
      <c r="A986" s="2">
        <f>Pairs!P986</f>
        <v>41582</v>
      </c>
      <c r="B986" s="5">
        <f>Pairs!Q986</f>
        <v>9035.91</v>
      </c>
      <c r="C986" s="5">
        <f>Pairs!R986</f>
        <v>9053.93</v>
      </c>
      <c r="D986" s="5">
        <f>Pairs!S986</f>
        <v>9019.31</v>
      </c>
      <c r="E986" s="5">
        <f>Pairs!T986</f>
        <v>9037.23</v>
      </c>
      <c r="F986" s="4">
        <f t="shared" si="364"/>
        <v>34.6200000000008</v>
      </c>
      <c r="G986" s="4">
        <f t="shared" si="378"/>
        <v>61.233333333333576</v>
      </c>
      <c r="H986" s="9">
        <f t="shared" si="365"/>
        <v>29.399999999999636</v>
      </c>
      <c r="I986" s="4">
        <f t="shared" si="371"/>
        <v>11.715999999999985</v>
      </c>
      <c r="K986" s="16">
        <f t="shared" si="369"/>
        <v>1</v>
      </c>
      <c r="L986" s="4">
        <f t="shared" si="370"/>
        <v>29.399999999999636</v>
      </c>
      <c r="M986" s="6">
        <f t="shared" si="374"/>
        <v>1</v>
      </c>
      <c r="N986" s="4">
        <f t="shared" si="375"/>
        <v>58.579999999999927</v>
      </c>
      <c r="O986" s="6">
        <f t="shared" si="376"/>
        <v>1</v>
      </c>
      <c r="P986" s="4">
        <f t="shared" si="377"/>
        <v>117.36999999999898</v>
      </c>
      <c r="Q986" s="13"/>
      <c r="R986" s="13"/>
      <c r="S986" s="4">
        <f t="shared" si="368"/>
        <v>46.100000000000364</v>
      </c>
      <c r="T986" s="6">
        <f t="shared" si="372"/>
        <v>1.3620408901755032</v>
      </c>
      <c r="U986" s="4">
        <f t="shared" si="366"/>
        <v>-11.479999999999563</v>
      </c>
      <c r="V986" s="6">
        <f t="shared" si="373"/>
        <v>0.73566129907724864</v>
      </c>
      <c r="X986" s="4">
        <f t="shared" si="367"/>
        <v>-11.479999999999563</v>
      </c>
      <c r="Z986" s="4">
        <f t="shared" si="381"/>
        <v>46.100000000000364</v>
      </c>
      <c r="AA986" s="4">
        <f t="shared" si="382"/>
        <v>29.399999999999636</v>
      </c>
      <c r="AC986" s="4">
        <f t="shared" si="359"/>
        <v>-5.6000000000003638</v>
      </c>
      <c r="AD986" s="4">
        <f t="shared" si="379"/>
        <v>-23.540000000000873</v>
      </c>
      <c r="AG986" s="4">
        <f t="shared" si="380"/>
        <v>16.600000000000364</v>
      </c>
      <c r="AH986" s="4">
        <f t="shared" si="360"/>
        <v>48.559999999999491</v>
      </c>
      <c r="AI986" s="4">
        <f t="shared" si="361"/>
        <v>28.239999999999782</v>
      </c>
      <c r="AK986" s="4">
        <f t="shared" si="362"/>
        <v>29.399999999999636</v>
      </c>
      <c r="AL986" s="4">
        <f t="shared" si="363"/>
        <v>-28.239999999999782</v>
      </c>
    </row>
    <row r="987" spans="1:38">
      <c r="A987" s="2">
        <f>Pairs!P987</f>
        <v>41583</v>
      </c>
      <c r="B987" s="5">
        <f>Pairs!Q987</f>
        <v>9036.18</v>
      </c>
      <c r="C987" s="5">
        <f>Pairs!R987</f>
        <v>9041.9699999999993</v>
      </c>
      <c r="D987" s="5">
        <f>Pairs!S987</f>
        <v>8962.42</v>
      </c>
      <c r="E987" s="5">
        <f>Pairs!T987</f>
        <v>9009.11</v>
      </c>
      <c r="F987" s="4">
        <f t="shared" si="364"/>
        <v>79.549999999999272</v>
      </c>
      <c r="G987" s="4">
        <f t="shared" si="378"/>
        <v>62.838333333333445</v>
      </c>
      <c r="H987" s="9">
        <f t="shared" si="365"/>
        <v>-28.119999999998981</v>
      </c>
      <c r="I987" s="4">
        <f t="shared" si="371"/>
        <v>-2.586000000000058</v>
      </c>
      <c r="K987" s="16">
        <f t="shared" si="369"/>
        <v>4.3537414966009207E-2</v>
      </c>
      <c r="L987" s="4">
        <f t="shared" si="370"/>
        <v>29.399999999999636</v>
      </c>
      <c r="M987" s="6">
        <f t="shared" si="374"/>
        <v>0.51997268692388154</v>
      </c>
      <c r="N987" s="4">
        <f t="shared" si="375"/>
        <v>58.579999999999927</v>
      </c>
      <c r="O987" s="6">
        <f t="shared" si="376"/>
        <v>0.51997268692388154</v>
      </c>
      <c r="P987" s="4">
        <f t="shared" si="377"/>
        <v>58.579999999999927</v>
      </c>
      <c r="Q987" s="13"/>
      <c r="R987" s="13"/>
      <c r="S987" s="4">
        <f t="shared" si="368"/>
        <v>4.7399999999997817</v>
      </c>
      <c r="T987" s="6">
        <f t="shared" si="372"/>
        <v>1.161224489795913</v>
      </c>
      <c r="U987" s="4">
        <f t="shared" si="366"/>
        <v>74.809999999999491</v>
      </c>
      <c r="V987" s="6">
        <f t="shared" si="373"/>
        <v>-1.5445578231292658</v>
      </c>
      <c r="X987" s="4">
        <f t="shared" si="367"/>
        <v>4.7399999999997817</v>
      </c>
      <c r="Z987" s="4">
        <f t="shared" si="381"/>
        <v>74.809999999999491</v>
      </c>
      <c r="AA987" s="4">
        <f t="shared" si="382"/>
        <v>28.119999999998981</v>
      </c>
      <c r="AC987" s="4">
        <f t="shared" si="359"/>
        <v>-6.8800000000010186</v>
      </c>
      <c r="AD987" s="4">
        <f t="shared" si="379"/>
        <v>-75.660000000001673</v>
      </c>
      <c r="AG987" s="4">
        <f t="shared" si="380"/>
        <v>5.7899999999990541</v>
      </c>
      <c r="AH987" s="4">
        <f t="shared" si="360"/>
        <v>48.559999999999491</v>
      </c>
      <c r="AI987" s="4">
        <f t="shared" si="361"/>
        <v>26.949999999998909</v>
      </c>
      <c r="AK987" s="4">
        <f t="shared" si="362"/>
        <v>-26.949999999998909</v>
      </c>
      <c r="AL987" s="4">
        <f t="shared" si="363"/>
        <v>28.119999999998981</v>
      </c>
    </row>
    <row r="988" spans="1:38">
      <c r="A988" s="2">
        <f>Pairs!P988</f>
        <v>41584</v>
      </c>
      <c r="B988" s="5">
        <f>Pairs!Q988</f>
        <v>9030.4699999999993</v>
      </c>
      <c r="C988" s="5">
        <f>Pairs!R988</f>
        <v>9065.9599999999991</v>
      </c>
      <c r="D988" s="5">
        <f>Pairs!S988</f>
        <v>9021.84</v>
      </c>
      <c r="E988" s="5">
        <f>Pairs!T988</f>
        <v>9040.8700000000008</v>
      </c>
      <c r="F988" s="4">
        <f t="shared" si="364"/>
        <v>44.119999999998981</v>
      </c>
      <c r="G988" s="4">
        <f t="shared" si="378"/>
        <v>62.439166666666701</v>
      </c>
      <c r="H988" s="9">
        <f t="shared" si="365"/>
        <v>31.760000000000218</v>
      </c>
      <c r="I988" s="4">
        <f t="shared" si="371"/>
        <v>6.1200000000000729</v>
      </c>
      <c r="K988" s="16">
        <f t="shared" si="369"/>
        <v>1</v>
      </c>
      <c r="L988" s="4">
        <f t="shared" si="370"/>
        <v>33.040000000000873</v>
      </c>
      <c r="M988" s="6">
        <f t="shared" si="374"/>
        <v>1</v>
      </c>
      <c r="N988" s="4">
        <f t="shared" si="375"/>
        <v>33.040000000000873</v>
      </c>
      <c r="O988" s="6">
        <f t="shared" si="376"/>
        <v>1</v>
      </c>
      <c r="P988" s="4">
        <f t="shared" si="377"/>
        <v>62.220000000001164</v>
      </c>
      <c r="Q988" s="13"/>
      <c r="R988" s="13"/>
      <c r="S988" s="4">
        <f t="shared" si="368"/>
        <v>56.849999999998545</v>
      </c>
      <c r="T988" s="6">
        <f t="shared" si="372"/>
        <v>1.9772108843537388</v>
      </c>
      <c r="U988" s="4">
        <f t="shared" si="366"/>
        <v>-12.729999999999563</v>
      </c>
      <c r="V988" s="6">
        <f t="shared" si="373"/>
        <v>0.47653061224491128</v>
      </c>
      <c r="X988" s="4">
        <f t="shared" si="367"/>
        <v>-12.729999999999563</v>
      </c>
      <c r="Z988" s="4">
        <f t="shared" si="381"/>
        <v>56.849999999998545</v>
      </c>
      <c r="AA988" s="4">
        <f t="shared" si="382"/>
        <v>31.760000000000218</v>
      </c>
      <c r="AC988" s="4">
        <f t="shared" si="359"/>
        <v>-3.2399999999997817</v>
      </c>
      <c r="AD988" s="4">
        <f t="shared" si="379"/>
        <v>-71.5</v>
      </c>
      <c r="AG988" s="4">
        <f t="shared" si="380"/>
        <v>8.6299999999991996</v>
      </c>
      <c r="AH988" s="4">
        <f t="shared" si="360"/>
        <v>48.559999999999491</v>
      </c>
      <c r="AI988" s="4">
        <f t="shared" si="361"/>
        <v>26.949999999998909</v>
      </c>
      <c r="AK988" s="4">
        <f t="shared" si="362"/>
        <v>31.760000000000218</v>
      </c>
      <c r="AL988" s="4">
        <f t="shared" si="363"/>
        <v>-26.949999999998909</v>
      </c>
    </row>
    <row r="989" spans="1:38">
      <c r="A989" s="2">
        <f>Pairs!P989</f>
        <v>41585</v>
      </c>
      <c r="B989" s="5">
        <f>Pairs!Q989</f>
        <v>9038.4699999999993</v>
      </c>
      <c r="C989" s="5">
        <f>Pairs!R989</f>
        <v>9193.98</v>
      </c>
      <c r="D989" s="5">
        <f>Pairs!S989</f>
        <v>9026.09</v>
      </c>
      <c r="E989" s="5">
        <f>Pairs!T989</f>
        <v>9081.0300000000007</v>
      </c>
      <c r="F989" s="4">
        <f t="shared" si="364"/>
        <v>167.88999999999942</v>
      </c>
      <c r="G989" s="4">
        <f t="shared" si="378"/>
        <v>64.890833333333376</v>
      </c>
      <c r="H989" s="9">
        <f t="shared" si="365"/>
        <v>40.159999999999854</v>
      </c>
      <c r="I989" s="4">
        <f t="shared" si="371"/>
        <v>9.4220000000001161</v>
      </c>
      <c r="K989" s="16">
        <f t="shared" si="369"/>
        <v>1</v>
      </c>
      <c r="L989" s="4">
        <f t="shared" si="370"/>
        <v>73.200000000000728</v>
      </c>
      <c r="M989" s="6">
        <f t="shared" si="374"/>
        <v>1</v>
      </c>
      <c r="N989" s="4">
        <f t="shared" si="375"/>
        <v>73.200000000000728</v>
      </c>
      <c r="O989" s="6">
        <f t="shared" si="376"/>
        <v>1</v>
      </c>
      <c r="P989" s="4">
        <f t="shared" si="377"/>
        <v>102.38000000000102</v>
      </c>
      <c r="Q989" s="13"/>
      <c r="R989" s="13"/>
      <c r="S989" s="4">
        <f t="shared" si="368"/>
        <v>153.10999999999876</v>
      </c>
      <c r="T989" s="6">
        <f t="shared" si="372"/>
        <v>5.6340799031475397</v>
      </c>
      <c r="U989" s="4">
        <f t="shared" si="366"/>
        <v>14.780000000000655</v>
      </c>
      <c r="V989" s="6">
        <f t="shared" si="373"/>
        <v>0.55266343825665065</v>
      </c>
      <c r="X989" s="4">
        <f t="shared" si="367"/>
        <v>14.780000000000655</v>
      </c>
      <c r="Z989" s="4">
        <f t="shared" si="381"/>
        <v>153.10999999999876</v>
      </c>
      <c r="AA989" s="4">
        <f t="shared" si="382"/>
        <v>40.159999999999854</v>
      </c>
      <c r="AC989" s="4">
        <f t="shared" ref="AC989:AC1004" si="383">IF(Z989&gt;$AC$1,IF(Z989&gt;($AC$1+$AD$1),$AD$1,AA989-$AC$1),"")</f>
        <v>5.1599999999998545</v>
      </c>
      <c r="AD989" s="4">
        <f t="shared" si="379"/>
        <v>-92.109999999998763</v>
      </c>
      <c r="AG989" s="4">
        <f t="shared" si="380"/>
        <v>12.3799999999992</v>
      </c>
      <c r="AH989" s="4">
        <f t="shared" si="360"/>
        <v>48.559999999999491</v>
      </c>
      <c r="AI989" s="4">
        <f t="shared" si="361"/>
        <v>26.949999999998909</v>
      </c>
      <c r="AK989" s="4">
        <f t="shared" si="362"/>
        <v>40.159999999999854</v>
      </c>
      <c r="AL989" s="4">
        <f t="shared" si="363"/>
        <v>-26.949999999998909</v>
      </c>
    </row>
    <row r="990" spans="1:38">
      <c r="A990" s="2">
        <f>Pairs!P990</f>
        <v>41586</v>
      </c>
      <c r="B990" s="5">
        <f>Pairs!Q990</f>
        <v>9036</v>
      </c>
      <c r="C990" s="5">
        <f>Pairs!R990</f>
        <v>9079</v>
      </c>
      <c r="D990" s="5">
        <f>Pairs!S990</f>
        <v>8986</v>
      </c>
      <c r="E990" s="5">
        <f>Pairs!T990</f>
        <v>9078</v>
      </c>
      <c r="F990" s="4">
        <f t="shared" si="364"/>
        <v>93</v>
      </c>
      <c r="G990" s="4">
        <f t="shared" si="378"/>
        <v>69.690000000000055</v>
      </c>
      <c r="H990" s="9">
        <f t="shared" si="365"/>
        <v>-3.0300000000006548</v>
      </c>
      <c r="I990" s="4">
        <f t="shared" si="371"/>
        <v>14.034000000000015</v>
      </c>
      <c r="K990" s="16">
        <f t="shared" si="369"/>
        <v>0.95786985539487413</v>
      </c>
      <c r="L990" s="4">
        <f t="shared" si="370"/>
        <v>71.920000000000073</v>
      </c>
      <c r="M990" s="6">
        <f t="shared" si="374"/>
        <v>0.95860655737704059</v>
      </c>
      <c r="N990" s="4">
        <f t="shared" si="375"/>
        <v>73.200000000000728</v>
      </c>
      <c r="O990" s="6">
        <f t="shared" si="376"/>
        <v>0.95860655737704059</v>
      </c>
      <c r="P990" s="4">
        <f t="shared" si="377"/>
        <v>73.200000000000728</v>
      </c>
      <c r="Q990" s="13"/>
      <c r="R990" s="13"/>
      <c r="S990" s="4">
        <f t="shared" si="368"/>
        <v>-2.0300000000006548</v>
      </c>
      <c r="T990" s="6">
        <f t="shared" si="372"/>
        <v>0.97226775956283285</v>
      </c>
      <c r="U990" s="4">
        <f t="shared" si="366"/>
        <v>95.030000000000655</v>
      </c>
      <c r="V990" s="6">
        <f t="shared" si="373"/>
        <v>-0.29822404371584305</v>
      </c>
      <c r="X990" s="4">
        <f t="shared" si="367"/>
        <v>-2.0300000000006548</v>
      </c>
      <c r="Z990" s="4">
        <f t="shared" si="381"/>
        <v>95.030000000000655</v>
      </c>
      <c r="AA990" s="4">
        <f t="shared" si="382"/>
        <v>3.0300000000006548</v>
      </c>
      <c r="AC990" s="4">
        <f t="shared" si="383"/>
        <v>-31.969999999999345</v>
      </c>
      <c r="AD990" s="4">
        <f t="shared" si="379"/>
        <v>-94.18999999999869</v>
      </c>
      <c r="AG990" s="4">
        <f t="shared" si="380"/>
        <v>43</v>
      </c>
      <c r="AH990" s="4">
        <f t="shared" si="360"/>
        <v>48.559999999999491</v>
      </c>
      <c r="AI990" s="4">
        <f t="shared" si="361"/>
        <v>34.059999999999491</v>
      </c>
      <c r="AK990" s="4">
        <f t="shared" si="362"/>
        <v>-34.059999999999491</v>
      </c>
      <c r="AL990" s="4">
        <f t="shared" si="363"/>
        <v>3.0300000000006548</v>
      </c>
    </row>
    <row r="991" spans="1:38">
      <c r="A991" s="2">
        <f>Pairs!P991</f>
        <v>41589</v>
      </c>
      <c r="B991" s="5">
        <f>Pairs!Q991</f>
        <v>9081.58</v>
      </c>
      <c r="C991" s="5">
        <f>Pairs!R991</f>
        <v>9124.24</v>
      </c>
      <c r="D991" s="5">
        <f>Pairs!S991</f>
        <v>9064.61</v>
      </c>
      <c r="E991" s="5">
        <f>Pairs!T991</f>
        <v>9107.86</v>
      </c>
      <c r="F991" s="4">
        <f t="shared" si="364"/>
        <v>59.6299999999992</v>
      </c>
      <c r="G991" s="4">
        <f t="shared" si="378"/>
        <v>71.639999999999873</v>
      </c>
      <c r="H991" s="9">
        <f t="shared" si="365"/>
        <v>29.860000000000582</v>
      </c>
      <c r="I991" s="4">
        <f t="shared" si="371"/>
        <v>14.126000000000204</v>
      </c>
      <c r="K991" s="16">
        <f t="shared" si="369"/>
        <v>1</v>
      </c>
      <c r="L991" s="4">
        <f t="shared" si="370"/>
        <v>98.75</v>
      </c>
      <c r="M991" s="6">
        <f t="shared" si="374"/>
        <v>1</v>
      </c>
      <c r="N991" s="4">
        <f t="shared" si="375"/>
        <v>100.03000000000065</v>
      </c>
      <c r="O991" s="6">
        <f t="shared" si="376"/>
        <v>1</v>
      </c>
      <c r="P991" s="4">
        <f t="shared" si="377"/>
        <v>100.03000000000065</v>
      </c>
      <c r="Q991" s="13"/>
      <c r="R991" s="13"/>
      <c r="S991" s="4">
        <f t="shared" si="368"/>
        <v>46.239999999999782</v>
      </c>
      <c r="T991" s="6">
        <f t="shared" si="372"/>
        <v>1.6008064516128904</v>
      </c>
      <c r="U991" s="4">
        <f t="shared" si="366"/>
        <v>13.389999999999418</v>
      </c>
      <c r="V991" s="6">
        <f t="shared" si="373"/>
        <v>0.7716907675194653</v>
      </c>
      <c r="X991" s="4">
        <f t="shared" si="367"/>
        <v>13.389999999999418</v>
      </c>
      <c r="Z991" s="4">
        <f t="shared" si="381"/>
        <v>46.239999999999782</v>
      </c>
      <c r="AA991" s="4">
        <f t="shared" si="382"/>
        <v>29.860000000000582</v>
      </c>
      <c r="AC991" s="4">
        <f t="shared" si="383"/>
        <v>-5.1399999999994179</v>
      </c>
      <c r="AD991" s="4">
        <f t="shared" si="379"/>
        <v>-71.419999999998254</v>
      </c>
      <c r="AG991" s="4">
        <f t="shared" si="380"/>
        <v>16.969999999999345</v>
      </c>
      <c r="AH991" s="4">
        <f t="shared" si="360"/>
        <v>48.559999999999491</v>
      </c>
      <c r="AI991" s="4">
        <f t="shared" si="361"/>
        <v>34.059999999999491</v>
      </c>
      <c r="AK991" s="4">
        <f t="shared" si="362"/>
        <v>29.860000000000582</v>
      </c>
      <c r="AL991" s="4">
        <f t="shared" si="363"/>
        <v>-34.059999999999491</v>
      </c>
    </row>
    <row r="992" spans="1:38">
      <c r="A992" s="2">
        <f>Pairs!P992</f>
        <v>41590</v>
      </c>
      <c r="B992" s="5">
        <f>Pairs!Q992</f>
        <v>9102.99</v>
      </c>
      <c r="C992" s="5">
        <f>Pairs!R992</f>
        <v>9124.24</v>
      </c>
      <c r="D992" s="5">
        <f>Pairs!S992</f>
        <v>9073.93</v>
      </c>
      <c r="E992" s="5">
        <f>Pairs!T992</f>
        <v>9076.48</v>
      </c>
      <c r="F992" s="4">
        <f t="shared" si="364"/>
        <v>50.309999999999491</v>
      </c>
      <c r="G992" s="4">
        <f t="shared" si="378"/>
        <v>70.289999999999807</v>
      </c>
      <c r="H992" s="9">
        <f t="shared" si="365"/>
        <v>-31.380000000001019</v>
      </c>
      <c r="I992" s="4">
        <f t="shared" si="371"/>
        <v>13.473999999999796</v>
      </c>
      <c r="K992" s="16">
        <f t="shared" si="369"/>
        <v>0.53157187639944592</v>
      </c>
      <c r="L992" s="4">
        <f t="shared" si="370"/>
        <v>66.989999999999782</v>
      </c>
      <c r="M992" s="6">
        <f t="shared" si="374"/>
        <v>0.68222784810125547</v>
      </c>
      <c r="N992" s="4">
        <f t="shared" si="375"/>
        <v>98.75</v>
      </c>
      <c r="O992" s="6">
        <f t="shared" si="376"/>
        <v>0.68629411176646193</v>
      </c>
      <c r="P992" s="4">
        <f t="shared" si="377"/>
        <v>100.03000000000065</v>
      </c>
      <c r="Q992" s="13"/>
      <c r="R992" s="13"/>
      <c r="S992" s="4">
        <f t="shared" si="368"/>
        <v>16.3799999999992</v>
      </c>
      <c r="T992" s="6">
        <f t="shared" si="372"/>
        <v>1.1658734177215109</v>
      </c>
      <c r="U992" s="4">
        <f t="shared" si="366"/>
        <v>33.930000000000291</v>
      </c>
      <c r="V992" s="6">
        <f t="shared" si="373"/>
        <v>0.65640506329113635</v>
      </c>
      <c r="X992" s="4">
        <f t="shared" si="367"/>
        <v>16.3799999999992</v>
      </c>
      <c r="Z992" s="4">
        <f t="shared" si="381"/>
        <v>33.930000000000291</v>
      </c>
      <c r="AA992" s="4">
        <f t="shared" si="382"/>
        <v>31.380000000001019</v>
      </c>
      <c r="AC992" s="4" t="str">
        <f t="shared" si="383"/>
        <v/>
      </c>
      <c r="AD992" s="4">
        <f t="shared" si="379"/>
        <v>-79.809999999999491</v>
      </c>
      <c r="AG992" s="4">
        <f t="shared" si="380"/>
        <v>21.25</v>
      </c>
      <c r="AH992" s="4">
        <f t="shared" si="360"/>
        <v>48.559999999999491</v>
      </c>
      <c r="AI992" s="4">
        <f t="shared" si="361"/>
        <v>34.059999999999491</v>
      </c>
      <c r="AK992" s="4">
        <f t="shared" si="362"/>
        <v>-31.380000000001019</v>
      </c>
      <c r="AL992" s="4">
        <f t="shared" si="363"/>
        <v>31.380000000001019</v>
      </c>
    </row>
    <row r="993" spans="1:38">
      <c r="A993" s="2">
        <f>Pairs!P993</f>
        <v>41591</v>
      </c>
      <c r="B993" s="5">
        <f>Pairs!Q993</f>
        <v>9056.7099999999991</v>
      </c>
      <c r="C993" s="5">
        <f>Pairs!R993</f>
        <v>9074.56</v>
      </c>
      <c r="D993" s="5">
        <f>Pairs!S993</f>
        <v>8981.09</v>
      </c>
      <c r="E993" s="5">
        <f>Pairs!T993</f>
        <v>9054.83</v>
      </c>
      <c r="F993" s="4">
        <f t="shared" si="364"/>
        <v>93.469999999999345</v>
      </c>
      <c r="G993" s="4">
        <f t="shared" si="378"/>
        <v>72.434166666666286</v>
      </c>
      <c r="H993" s="9">
        <f t="shared" si="365"/>
        <v>-21.649999999999636</v>
      </c>
      <c r="I993" s="4">
        <f t="shared" si="371"/>
        <v>2.7919999999998253</v>
      </c>
      <c r="K993" s="16">
        <f t="shared" si="369"/>
        <v>0</v>
      </c>
      <c r="L993" s="4">
        <f t="shared" si="370"/>
        <v>53.030000000000655</v>
      </c>
      <c r="M993" s="6">
        <f t="shared" si="374"/>
        <v>0.46298734177214529</v>
      </c>
      <c r="N993" s="4">
        <f t="shared" si="375"/>
        <v>98.75</v>
      </c>
      <c r="O993" s="6">
        <f t="shared" si="376"/>
        <v>0.46985904228731074</v>
      </c>
      <c r="P993" s="4">
        <f t="shared" si="377"/>
        <v>100.03000000000065</v>
      </c>
      <c r="Q993" s="13"/>
      <c r="R993" s="13"/>
      <c r="S993" s="4">
        <f t="shared" si="368"/>
        <v>-1.9200000000000728</v>
      </c>
      <c r="T993" s="6">
        <f t="shared" si="372"/>
        <v>0.50291088222120917</v>
      </c>
      <c r="U993" s="4">
        <f t="shared" si="366"/>
        <v>95.389999999999418</v>
      </c>
      <c r="V993" s="6">
        <f t="shared" si="373"/>
        <v>-0.89237199582028437</v>
      </c>
      <c r="X993" s="4">
        <f t="shared" si="367"/>
        <v>-1.9200000000000728</v>
      </c>
      <c r="Z993" s="4">
        <f t="shared" si="381"/>
        <v>95.389999999999418</v>
      </c>
      <c r="AA993" s="4">
        <f t="shared" si="382"/>
        <v>21.649999999999636</v>
      </c>
      <c r="AC993" s="4">
        <f t="shared" si="383"/>
        <v>-13.350000000000364</v>
      </c>
      <c r="AD993" s="4">
        <f t="shared" si="379"/>
        <v>-69.930000000000291</v>
      </c>
      <c r="AG993" s="4">
        <f t="shared" si="380"/>
        <v>17.850000000000364</v>
      </c>
      <c r="AH993" s="4">
        <f t="shared" si="360"/>
        <v>48.559999999999491</v>
      </c>
      <c r="AI993" s="4">
        <f t="shared" si="361"/>
        <v>34.059999999999491</v>
      </c>
      <c r="AK993" s="4">
        <f t="shared" si="362"/>
        <v>-34.059999999999491</v>
      </c>
      <c r="AL993" s="4">
        <f t="shared" si="363"/>
        <v>21.649999999999636</v>
      </c>
    </row>
    <row r="994" spans="1:38">
      <c r="A994" s="2">
        <f>Pairs!P994</f>
        <v>41592</v>
      </c>
      <c r="B994" s="5">
        <f>Pairs!Q994</f>
        <v>9137.48</v>
      </c>
      <c r="C994" s="5">
        <f>Pairs!R994</f>
        <v>9151.35</v>
      </c>
      <c r="D994" s="5">
        <f>Pairs!S994</f>
        <v>9101.2900000000009</v>
      </c>
      <c r="E994" s="5">
        <f>Pairs!T994</f>
        <v>9149.66</v>
      </c>
      <c r="F994" s="4">
        <f t="shared" si="364"/>
        <v>50.059999999999491</v>
      </c>
      <c r="G994" s="4">
        <f t="shared" si="378"/>
        <v>71.900833333332983</v>
      </c>
      <c r="H994" s="9">
        <f t="shared" si="365"/>
        <v>94.829999999999927</v>
      </c>
      <c r="I994" s="4">
        <f t="shared" si="371"/>
        <v>13.725999999999839</v>
      </c>
      <c r="K994" s="16">
        <f t="shared" si="369"/>
        <v>1</v>
      </c>
      <c r="L994" s="4">
        <f t="shared" si="370"/>
        <v>94.829999999999927</v>
      </c>
      <c r="M994" s="6">
        <f t="shared" si="374"/>
        <v>1</v>
      </c>
      <c r="N994" s="4">
        <f t="shared" si="375"/>
        <v>108.78999999999905</v>
      </c>
      <c r="O994" s="6">
        <f t="shared" si="376"/>
        <v>1</v>
      </c>
      <c r="P994" s="4">
        <f t="shared" si="377"/>
        <v>140.54999999999927</v>
      </c>
      <c r="Q994" s="13"/>
      <c r="R994" s="13"/>
      <c r="S994" s="4">
        <f t="shared" si="368"/>
        <v>96.520000000000437</v>
      </c>
      <c r="T994" s="6">
        <f t="shared" si="372"/>
        <v>1.8201018291532951</v>
      </c>
      <c r="U994" s="4">
        <f t="shared" si="366"/>
        <v>-46.460000000000946</v>
      </c>
      <c r="V994" s="6">
        <f t="shared" si="373"/>
        <v>0.87610786347351255</v>
      </c>
      <c r="X994" s="4">
        <f t="shared" si="367"/>
        <v>-46.460000000000946</v>
      </c>
      <c r="Z994" s="4">
        <f t="shared" si="381"/>
        <v>96.520000000000437</v>
      </c>
      <c r="AA994" s="4">
        <f t="shared" si="382"/>
        <v>94.829999999999927</v>
      </c>
      <c r="AC994" s="4">
        <f t="shared" si="383"/>
        <v>59.829999999999927</v>
      </c>
      <c r="AD994" s="4">
        <f t="shared" si="379"/>
        <v>-10.100000000000364</v>
      </c>
      <c r="AG994" s="4">
        <f t="shared" si="380"/>
        <v>13.8700000000008</v>
      </c>
      <c r="AH994" s="4">
        <f t="shared" si="360"/>
        <v>48.559999999999491</v>
      </c>
      <c r="AI994" s="4">
        <f t="shared" si="361"/>
        <v>34.059999999999491</v>
      </c>
      <c r="AK994" s="4">
        <f t="shared" si="362"/>
        <v>94.829999999999927</v>
      </c>
      <c r="AL994" s="4">
        <f t="shared" si="363"/>
        <v>-34.059999999999491</v>
      </c>
    </row>
    <row r="995" spans="1:38">
      <c r="A995" s="2">
        <f>Pairs!P995</f>
        <v>41593</v>
      </c>
      <c r="B995" s="5">
        <f>Pairs!Q995</f>
        <v>9157.6</v>
      </c>
      <c r="C995" s="5">
        <f>Pairs!R995</f>
        <v>9188.4699999999993</v>
      </c>
      <c r="D995" s="5">
        <f>Pairs!S995</f>
        <v>9133.51</v>
      </c>
      <c r="E995" s="5">
        <f>Pairs!T995</f>
        <v>9168.69</v>
      </c>
      <c r="F995" s="4">
        <f t="shared" si="364"/>
        <v>54.959999999999127</v>
      </c>
      <c r="G995" s="4">
        <f t="shared" si="378"/>
        <v>70.320833333332914</v>
      </c>
      <c r="H995" s="9">
        <f t="shared" si="365"/>
        <v>19.030000000000655</v>
      </c>
      <c r="I995" s="4">
        <f t="shared" si="371"/>
        <v>18.138000000000101</v>
      </c>
      <c r="K995" s="16">
        <f t="shared" si="369"/>
        <v>1</v>
      </c>
      <c r="L995" s="4">
        <f t="shared" si="370"/>
        <v>113.86000000000058</v>
      </c>
      <c r="M995" s="6">
        <f t="shared" si="374"/>
        <v>1</v>
      </c>
      <c r="N995" s="4">
        <f t="shared" si="375"/>
        <v>113.86000000000058</v>
      </c>
      <c r="O995" s="6">
        <f t="shared" si="376"/>
        <v>1</v>
      </c>
      <c r="P995" s="4">
        <f t="shared" si="377"/>
        <v>159.57999999999993</v>
      </c>
      <c r="Q995" s="13"/>
      <c r="R995" s="13"/>
      <c r="S995" s="4">
        <f t="shared" si="368"/>
        <v>38.809999999999491</v>
      </c>
      <c r="T995" s="6">
        <f t="shared" si="372"/>
        <v>1.4092586734155808</v>
      </c>
      <c r="U995" s="4">
        <f t="shared" si="366"/>
        <v>16.149999999999636</v>
      </c>
      <c r="V995" s="6">
        <f t="shared" si="373"/>
        <v>0.82969524412106244</v>
      </c>
      <c r="X995" s="4">
        <f t="shared" si="367"/>
        <v>16.149999999999636</v>
      </c>
      <c r="Z995" s="4">
        <f t="shared" si="381"/>
        <v>38.809999999999491</v>
      </c>
      <c r="AA995" s="4">
        <f t="shared" si="382"/>
        <v>19.030000000000655</v>
      </c>
      <c r="AC995" s="4">
        <f t="shared" si="383"/>
        <v>-15.969999999999345</v>
      </c>
      <c r="AD995" s="4">
        <f t="shared" si="379"/>
        <v>-17.159999999999854</v>
      </c>
      <c r="AG995" s="4">
        <f t="shared" si="380"/>
        <v>24.090000000000146</v>
      </c>
      <c r="AH995" s="4">
        <f t="shared" si="360"/>
        <v>48.559999999999491</v>
      </c>
      <c r="AI995" s="4">
        <f t="shared" si="361"/>
        <v>26.949999999998909</v>
      </c>
      <c r="AK995" s="4">
        <f t="shared" si="362"/>
        <v>19.030000000000655</v>
      </c>
      <c r="AL995" s="4">
        <f t="shared" si="363"/>
        <v>-26.949999999998909</v>
      </c>
    </row>
    <row r="996" spans="1:38">
      <c r="A996" s="2">
        <f>Pairs!P996</f>
        <v>41596</v>
      </c>
      <c r="B996" s="5">
        <f>Pairs!Q996</f>
        <v>9154.23</v>
      </c>
      <c r="C996" s="5">
        <f>Pairs!R996</f>
        <v>9253.68</v>
      </c>
      <c r="D996" s="5">
        <f>Pairs!S996</f>
        <v>9140.51</v>
      </c>
      <c r="E996" s="5">
        <f>Pairs!T996</f>
        <v>9225.43</v>
      </c>
      <c r="F996" s="4">
        <f t="shared" si="364"/>
        <v>113.17000000000007</v>
      </c>
      <c r="G996" s="4">
        <f t="shared" si="378"/>
        <v>74.664999999999665</v>
      </c>
      <c r="H996" s="9">
        <f t="shared" si="365"/>
        <v>56.739999999999782</v>
      </c>
      <c r="I996" s="4">
        <f t="shared" si="371"/>
        <v>23.513999999999943</v>
      </c>
      <c r="K996" s="16">
        <f t="shared" si="369"/>
        <v>1</v>
      </c>
      <c r="L996" s="4">
        <f t="shared" si="370"/>
        <v>170.60000000000036</v>
      </c>
      <c r="M996" s="6">
        <f t="shared" si="374"/>
        <v>1</v>
      </c>
      <c r="N996" s="4">
        <f t="shared" si="375"/>
        <v>170.60000000000036</v>
      </c>
      <c r="O996" s="6">
        <f t="shared" si="376"/>
        <v>1</v>
      </c>
      <c r="P996" s="4">
        <f t="shared" si="377"/>
        <v>184.55999999999949</v>
      </c>
      <c r="Q996" s="13"/>
      <c r="R996" s="13"/>
      <c r="S996" s="4">
        <f t="shared" si="368"/>
        <v>84.989999999999782</v>
      </c>
      <c r="T996" s="6">
        <f t="shared" si="372"/>
        <v>1.7464430001756486</v>
      </c>
      <c r="U996" s="4">
        <f t="shared" si="366"/>
        <v>28.180000000000291</v>
      </c>
      <c r="V996" s="6">
        <f t="shared" si="373"/>
        <v>0.75250307395046423</v>
      </c>
      <c r="X996" s="4">
        <f t="shared" si="367"/>
        <v>28.180000000000291</v>
      </c>
      <c r="Z996" s="4">
        <f t="shared" si="381"/>
        <v>84.989999999999782</v>
      </c>
      <c r="AA996" s="4">
        <f t="shared" si="382"/>
        <v>56.739999999999782</v>
      </c>
      <c r="AC996" s="4">
        <f t="shared" si="383"/>
        <v>21.739999999999782</v>
      </c>
      <c r="AD996" s="4">
        <f t="shared" si="379"/>
        <v>10.180000000000291</v>
      </c>
      <c r="AG996" s="4">
        <f t="shared" si="380"/>
        <v>13.719999999999345</v>
      </c>
      <c r="AH996" s="4">
        <f t="shared" si="360"/>
        <v>48.559999999999491</v>
      </c>
      <c r="AI996" s="4">
        <f t="shared" si="361"/>
        <v>26.949999999998909</v>
      </c>
      <c r="AK996" s="4">
        <f t="shared" si="362"/>
        <v>-26.949999999998909</v>
      </c>
      <c r="AL996" s="4">
        <f t="shared" si="363"/>
        <v>-26.949999999998909</v>
      </c>
    </row>
    <row r="997" spans="1:38">
      <c r="A997" s="2">
        <f>Pairs!P997</f>
        <v>41597</v>
      </c>
      <c r="B997" s="5">
        <f>Pairs!Q997</f>
        <v>9197.4699999999993</v>
      </c>
      <c r="C997" s="5">
        <f>Pairs!R997</f>
        <v>9217.36</v>
      </c>
      <c r="D997" s="5">
        <f>Pairs!S997</f>
        <v>9179.25</v>
      </c>
      <c r="E997" s="5">
        <f>Pairs!T997</f>
        <v>9193.2900000000009</v>
      </c>
      <c r="F997" s="4">
        <f t="shared" si="364"/>
        <v>38.110000000000582</v>
      </c>
      <c r="G997" s="4">
        <f t="shared" si="378"/>
        <v>73.240833333332986</v>
      </c>
      <c r="H997" s="9">
        <f t="shared" si="365"/>
        <v>-32.139999999999418</v>
      </c>
      <c r="I997" s="4">
        <f t="shared" si="371"/>
        <v>23.362000000000261</v>
      </c>
      <c r="K997" s="16">
        <f t="shared" si="369"/>
        <v>0.81160609613130508</v>
      </c>
      <c r="L997" s="4">
        <f t="shared" si="370"/>
        <v>170.60000000000036</v>
      </c>
      <c r="M997" s="6">
        <f t="shared" si="374"/>
        <v>0.81160609613130508</v>
      </c>
      <c r="N997" s="4">
        <f t="shared" si="375"/>
        <v>170.60000000000036</v>
      </c>
      <c r="O997" s="6">
        <f t="shared" si="376"/>
        <v>0.81160609613130508</v>
      </c>
      <c r="P997" s="4">
        <f t="shared" si="377"/>
        <v>170.60000000000036</v>
      </c>
      <c r="Q997" s="13"/>
      <c r="R997" s="13"/>
      <c r="S997" s="4">
        <f t="shared" si="368"/>
        <v>-8.069999999999709</v>
      </c>
      <c r="T997" s="6">
        <f t="shared" si="372"/>
        <v>0.95269636576787986</v>
      </c>
      <c r="U997" s="4">
        <f t="shared" si="366"/>
        <v>46.180000000000291</v>
      </c>
      <c r="V997" s="6">
        <f t="shared" si="373"/>
        <v>0.72930832356389097</v>
      </c>
      <c r="X997" s="4">
        <f t="shared" si="367"/>
        <v>-8.069999999999709</v>
      </c>
      <c r="Z997" s="4">
        <f t="shared" si="381"/>
        <v>46.180000000000291</v>
      </c>
      <c r="AA997" s="4">
        <f t="shared" si="382"/>
        <v>32.139999999999418</v>
      </c>
      <c r="AC997" s="4">
        <f t="shared" si="383"/>
        <v>-2.8600000000005821</v>
      </c>
      <c r="AD997" s="4">
        <f t="shared" si="379"/>
        <v>14.200000000000728</v>
      </c>
      <c r="AG997" s="4">
        <f t="shared" si="380"/>
        <v>18.219999999999345</v>
      </c>
      <c r="AH997" s="4">
        <f t="shared" si="360"/>
        <v>48.559999999999491</v>
      </c>
      <c r="AI997" s="4">
        <f t="shared" si="361"/>
        <v>26.949999999998909</v>
      </c>
      <c r="AK997" s="4">
        <f t="shared" si="362"/>
        <v>-26.949999999998909</v>
      </c>
      <c r="AL997" s="4">
        <f t="shared" si="363"/>
        <v>32.139999999999418</v>
      </c>
    </row>
    <row r="998" spans="1:38">
      <c r="A998" s="2">
        <f>Pairs!P998</f>
        <v>41598</v>
      </c>
      <c r="B998" s="5">
        <f>Pairs!Q998</f>
        <v>9175.64</v>
      </c>
      <c r="C998" s="5">
        <f>Pairs!R998</f>
        <v>9236.7800000000007</v>
      </c>
      <c r="D998" s="5">
        <f>Pairs!S998</f>
        <v>9162.84</v>
      </c>
      <c r="E998" s="5">
        <f>Pairs!T998</f>
        <v>9202.07</v>
      </c>
      <c r="F998" s="4">
        <f t="shared" si="364"/>
        <v>73.940000000000509</v>
      </c>
      <c r="G998" s="4">
        <f t="shared" si="378"/>
        <v>76.517499999999629</v>
      </c>
      <c r="H998" s="9">
        <f t="shared" si="365"/>
        <v>8.7799999999988358</v>
      </c>
      <c r="I998" s="4">
        <f t="shared" si="371"/>
        <v>29.447999999999958</v>
      </c>
      <c r="K998" s="16">
        <f t="shared" si="369"/>
        <v>0.69169856143591857</v>
      </c>
      <c r="L998" s="4">
        <f t="shared" si="370"/>
        <v>75.770000000000437</v>
      </c>
      <c r="M998" s="6">
        <f t="shared" si="374"/>
        <v>0.86307151230949275</v>
      </c>
      <c r="N998" s="4">
        <f t="shared" si="375"/>
        <v>170.60000000000036</v>
      </c>
      <c r="O998" s="6">
        <f t="shared" si="376"/>
        <v>0.86307151230949275</v>
      </c>
      <c r="P998" s="4">
        <f t="shared" si="377"/>
        <v>170.60000000000036</v>
      </c>
      <c r="Q998" s="13"/>
      <c r="R998" s="13"/>
      <c r="S998" s="4">
        <f t="shared" si="368"/>
        <v>43.489999999999782</v>
      </c>
      <c r="T998" s="6">
        <f t="shared" si="372"/>
        <v>1.0665298944900372</v>
      </c>
      <c r="U998" s="4">
        <f t="shared" si="366"/>
        <v>30.450000000000728</v>
      </c>
      <c r="V998" s="6">
        <f t="shared" si="373"/>
        <v>0.63311840562719801</v>
      </c>
      <c r="X998" s="4">
        <f t="shared" si="367"/>
        <v>30.450000000000728</v>
      </c>
      <c r="Z998" s="4">
        <f t="shared" si="381"/>
        <v>43.489999999999782</v>
      </c>
      <c r="AA998" s="4">
        <f t="shared" si="382"/>
        <v>8.7799999999988358</v>
      </c>
      <c r="AC998" s="4">
        <f t="shared" si="383"/>
        <v>-26.220000000001164</v>
      </c>
      <c r="AD998" s="4">
        <f t="shared" si="379"/>
        <v>-8.7800000000006548</v>
      </c>
      <c r="AG998" s="4">
        <f t="shared" si="380"/>
        <v>12.799999999999272</v>
      </c>
      <c r="AH998" s="4">
        <f t="shared" si="360"/>
        <v>48.559999999999491</v>
      </c>
      <c r="AI998" s="4">
        <f t="shared" si="361"/>
        <v>26.949999999998909</v>
      </c>
      <c r="AK998" s="4">
        <f t="shared" si="362"/>
        <v>-26.949999999998909</v>
      </c>
      <c r="AL998" s="4">
        <f t="shared" si="363"/>
        <v>-26.949999999998909</v>
      </c>
    </row>
    <row r="999" spans="1:38">
      <c r="A999" s="2">
        <f>Pairs!P999</f>
        <v>41599</v>
      </c>
      <c r="B999" s="5">
        <f>Pairs!Q999</f>
        <v>9127.89</v>
      </c>
      <c r="C999" s="5">
        <f>Pairs!R999</f>
        <v>9210.67</v>
      </c>
      <c r="D999" s="5">
        <f>Pairs!S999</f>
        <v>9117.09</v>
      </c>
      <c r="E999" s="5">
        <f>Pairs!T999</f>
        <v>9196.08</v>
      </c>
      <c r="F999" s="4">
        <f t="shared" si="364"/>
        <v>93.579999999999927</v>
      </c>
      <c r="G999" s="4">
        <f t="shared" si="378"/>
        <v>77.686666666666341</v>
      </c>
      <c r="H999" s="9">
        <f t="shared" si="365"/>
        <v>-5.9899999999997817</v>
      </c>
      <c r="I999" s="4">
        <f t="shared" si="371"/>
        <v>9.2840000000000149</v>
      </c>
      <c r="K999" s="16">
        <f t="shared" si="369"/>
        <v>0.48272823405004445</v>
      </c>
      <c r="L999" s="4">
        <f t="shared" si="370"/>
        <v>56.739999999999782</v>
      </c>
      <c r="M999" s="6">
        <f t="shared" si="374"/>
        <v>0.82796014067995138</v>
      </c>
      <c r="N999" s="4">
        <f t="shared" si="375"/>
        <v>170.60000000000036</v>
      </c>
      <c r="O999" s="6">
        <f t="shared" si="376"/>
        <v>0.82796014067995138</v>
      </c>
      <c r="P999" s="4">
        <f t="shared" si="377"/>
        <v>170.60000000000036</v>
      </c>
      <c r="Q999" s="13"/>
      <c r="R999" s="13"/>
      <c r="S999" s="4">
        <f t="shared" si="368"/>
        <v>8.6000000000003638</v>
      </c>
      <c r="T999" s="6">
        <f t="shared" si="372"/>
        <v>0.80519994720865606</v>
      </c>
      <c r="U999" s="4">
        <f t="shared" si="366"/>
        <v>84.979999999999563</v>
      </c>
      <c r="V999" s="6">
        <f t="shared" si="373"/>
        <v>-0.42985350402533351</v>
      </c>
      <c r="X999" s="4">
        <f t="shared" si="367"/>
        <v>8.6000000000003638</v>
      </c>
      <c r="Z999" s="4">
        <f t="shared" si="381"/>
        <v>84.979999999999563</v>
      </c>
      <c r="AA999" s="4">
        <f t="shared" si="382"/>
        <v>5.9899999999997817</v>
      </c>
      <c r="AC999" s="4">
        <f t="shared" si="383"/>
        <v>-29.010000000000218</v>
      </c>
      <c r="AD999" s="4">
        <f t="shared" si="379"/>
        <v>-42.950000000000728</v>
      </c>
      <c r="AG999" s="4">
        <f t="shared" si="380"/>
        <v>10.799999999999272</v>
      </c>
      <c r="AH999" s="4">
        <f t="shared" si="360"/>
        <v>48.559999999999491</v>
      </c>
      <c r="AI999" s="4">
        <f t="shared" si="361"/>
        <v>24.090000000000146</v>
      </c>
      <c r="AK999" s="4">
        <f t="shared" si="362"/>
        <v>-24.090000000000146</v>
      </c>
      <c r="AL999" s="4">
        <f t="shared" si="363"/>
        <v>5.9899999999997817</v>
      </c>
    </row>
    <row r="1000" spans="1:38">
      <c r="A1000" s="2">
        <f>Pairs!P1000</f>
        <v>41600</v>
      </c>
      <c r="B1000" s="5">
        <f>Pairs!Q1000</f>
        <v>9210.69</v>
      </c>
      <c r="C1000" s="5">
        <f>Pairs!R1000</f>
        <v>9230.16</v>
      </c>
      <c r="D1000" s="5">
        <f>Pairs!S1000</f>
        <v>9168.92</v>
      </c>
      <c r="E1000" s="5">
        <f>Pairs!T1000</f>
        <v>9219.0400000000009</v>
      </c>
      <c r="F1000" s="4">
        <f t="shared" si="364"/>
        <v>61.239999999999782</v>
      </c>
      <c r="G1000" s="4">
        <f t="shared" si="378"/>
        <v>79.113333333333074</v>
      </c>
      <c r="H1000" s="9">
        <f t="shared" si="365"/>
        <v>22.960000000000946</v>
      </c>
      <c r="I1000" s="4">
        <f t="shared" si="371"/>
        <v>10.070000000000073</v>
      </c>
      <c r="K1000" s="16">
        <f t="shared" si="369"/>
        <v>0.80118232731799832</v>
      </c>
      <c r="L1000" s="4">
        <f t="shared" si="370"/>
        <v>32.139999999999418</v>
      </c>
      <c r="M1000" s="6">
        <f t="shared" si="374"/>
        <v>0.91566583080375641</v>
      </c>
      <c r="N1000" s="4">
        <f t="shared" si="375"/>
        <v>75.770000000000437</v>
      </c>
      <c r="O1000" s="6">
        <f t="shared" si="376"/>
        <v>0.96254396248534935</v>
      </c>
      <c r="P1000" s="4">
        <f t="shared" si="377"/>
        <v>170.60000000000036</v>
      </c>
      <c r="Q1000" s="13"/>
      <c r="R1000" s="13"/>
      <c r="S1000" s="4">
        <f t="shared" si="368"/>
        <v>34.079999999999927</v>
      </c>
      <c r="T1000" s="6">
        <f t="shared" si="372"/>
        <v>1.0833627070849414</v>
      </c>
      <c r="U1000" s="4">
        <f t="shared" si="366"/>
        <v>27.159999999999854</v>
      </c>
      <c r="V1000" s="6">
        <f t="shared" si="373"/>
        <v>4.0535777229390967E-3</v>
      </c>
      <c r="X1000" s="4">
        <f t="shared" si="367"/>
        <v>27.159999999999854</v>
      </c>
      <c r="Z1000" s="4">
        <f t="shared" si="381"/>
        <v>34.079999999999927</v>
      </c>
      <c r="AA1000" s="4">
        <f t="shared" si="382"/>
        <v>22.960000000000946</v>
      </c>
      <c r="AC1000" s="4" t="str">
        <f t="shared" si="383"/>
        <v/>
      </c>
      <c r="AD1000" s="4">
        <f t="shared" si="379"/>
        <v>-10.980000000001382</v>
      </c>
      <c r="AG1000" s="4">
        <f t="shared" si="380"/>
        <v>19.469999999999345</v>
      </c>
      <c r="AH1000" s="4">
        <f t="shared" si="360"/>
        <v>48.559999999999491</v>
      </c>
      <c r="AI1000" s="4">
        <f t="shared" si="361"/>
        <v>24.090000000000146</v>
      </c>
      <c r="AK1000" s="4">
        <f t="shared" si="362"/>
        <v>-24.090000000000146</v>
      </c>
      <c r="AL1000" s="4">
        <f t="shared" si="363"/>
        <v>-24.090000000000146</v>
      </c>
    </row>
    <row r="1001" spans="1:38">
      <c r="A1001" s="2">
        <f>Pairs!P1001</f>
        <v>41603</v>
      </c>
      <c r="B1001" s="5">
        <f>Pairs!Q1001</f>
        <v>9258.2199999999993</v>
      </c>
      <c r="C1001" s="5">
        <f>Pairs!R1001</f>
        <v>9323.44</v>
      </c>
      <c r="D1001" s="5">
        <f>Pairs!S1001</f>
        <v>9252.73</v>
      </c>
      <c r="E1001" s="5">
        <f>Pairs!T1001</f>
        <v>9299.9500000000007</v>
      </c>
      <c r="F1001" s="4">
        <f t="shared" si="364"/>
        <v>70.710000000000946</v>
      </c>
      <c r="G1001" s="4">
        <f t="shared" si="378"/>
        <v>71.014999999999873</v>
      </c>
      <c r="H1001" s="9">
        <f t="shared" si="365"/>
        <v>80.909999999999854</v>
      </c>
      <c r="I1001" s="4">
        <f t="shared" si="371"/>
        <v>14.904000000000087</v>
      </c>
      <c r="K1001" s="16">
        <f t="shared" si="369"/>
        <v>1</v>
      </c>
      <c r="L1001" s="4">
        <f t="shared" si="370"/>
        <v>106.65999999999985</v>
      </c>
      <c r="M1001" s="6">
        <f t="shared" si="374"/>
        <v>1</v>
      </c>
      <c r="N1001" s="4">
        <f t="shared" si="375"/>
        <v>131.26000000000022</v>
      </c>
      <c r="O1001" s="6">
        <f t="shared" si="376"/>
        <v>1</v>
      </c>
      <c r="P1001" s="4">
        <f t="shared" si="377"/>
        <v>245.1200000000008</v>
      </c>
      <c r="Q1001" s="13"/>
      <c r="R1001" s="13"/>
      <c r="S1001" s="4">
        <f t="shared" si="368"/>
        <v>104.39999999999964</v>
      </c>
      <c r="T1001" s="6">
        <f t="shared" si="372"/>
        <v>4.0494710640946483</v>
      </c>
      <c r="U1001" s="4">
        <f t="shared" si="366"/>
        <v>-33.68999999999869</v>
      </c>
      <c r="V1001" s="6">
        <f t="shared" si="373"/>
        <v>1.8494088363410008</v>
      </c>
      <c r="X1001" s="4">
        <f t="shared" si="367"/>
        <v>-33.68999999999869</v>
      </c>
      <c r="Z1001" s="4">
        <f t="shared" si="381"/>
        <v>104.39999999999964</v>
      </c>
      <c r="AA1001" s="4">
        <f t="shared" si="382"/>
        <v>80.909999999999854</v>
      </c>
      <c r="AC1001" s="4">
        <f t="shared" si="383"/>
        <v>45.909999999999854</v>
      </c>
      <c r="AD1001" s="4">
        <f t="shared" si="379"/>
        <v>40.06999999999789</v>
      </c>
      <c r="AG1001" s="4">
        <f t="shared" si="380"/>
        <v>5.4899999999997817</v>
      </c>
      <c r="AH1001" s="4">
        <f t="shared" si="360"/>
        <v>48.559999999999491</v>
      </c>
      <c r="AI1001" s="4">
        <f t="shared" si="361"/>
        <v>24.090000000000146</v>
      </c>
      <c r="AK1001" s="4">
        <f t="shared" si="362"/>
        <v>80.909999999999854</v>
      </c>
      <c r="AL1001" s="4">
        <f t="shared" si="363"/>
        <v>-24.090000000000146</v>
      </c>
    </row>
    <row r="1002" spans="1:38">
      <c r="A1002" s="2">
        <f>Pairs!P1002</f>
        <v>41604</v>
      </c>
      <c r="B1002" s="5">
        <f>Pairs!Q1002</f>
        <v>9297</v>
      </c>
      <c r="C1002" s="5">
        <f>Pairs!R1002</f>
        <v>9316</v>
      </c>
      <c r="D1002" s="5">
        <f>Pairs!S1002</f>
        <v>9287</v>
      </c>
      <c r="E1002" s="5">
        <f>Pairs!T1002</f>
        <v>9290</v>
      </c>
      <c r="F1002" s="4">
        <f t="shared" si="364"/>
        <v>29</v>
      </c>
      <c r="G1002" s="4">
        <f t="shared" si="378"/>
        <v>65.681666666666544</v>
      </c>
      <c r="H1002" s="9">
        <f t="shared" si="365"/>
        <v>-9.9500000000007276</v>
      </c>
      <c r="I1002" s="4">
        <f t="shared" si="371"/>
        <v>19.341999999999825</v>
      </c>
      <c r="K1002" s="16">
        <f t="shared" si="369"/>
        <v>0.90420718205448491</v>
      </c>
      <c r="L1002" s="4">
        <f t="shared" si="370"/>
        <v>103.8700000000008</v>
      </c>
      <c r="M1002" s="6">
        <f t="shared" si="374"/>
        <v>0.90671291955746536</v>
      </c>
      <c r="N1002" s="4">
        <f t="shared" si="375"/>
        <v>106.65999999999985</v>
      </c>
      <c r="O1002" s="6">
        <f t="shared" si="376"/>
        <v>0.93379466365027164</v>
      </c>
      <c r="P1002" s="4">
        <f t="shared" si="377"/>
        <v>150.29000000000087</v>
      </c>
      <c r="Q1002" s="13"/>
      <c r="R1002" s="13"/>
      <c r="S1002" s="4">
        <f t="shared" si="368"/>
        <v>16.049999999999272</v>
      </c>
      <c r="T1002" s="6">
        <f t="shared" si="372"/>
        <v>1.1504781548846736</v>
      </c>
      <c r="U1002" s="4">
        <f t="shared" si="366"/>
        <v>12.950000000000728</v>
      </c>
      <c r="V1002" s="6">
        <f t="shared" si="373"/>
        <v>0.87858616163509518</v>
      </c>
      <c r="X1002" s="4">
        <f t="shared" si="367"/>
        <v>12.950000000000728</v>
      </c>
      <c r="Z1002" s="4">
        <f t="shared" si="381"/>
        <v>16.049999999999272</v>
      </c>
      <c r="AA1002" s="4">
        <f t="shared" si="382"/>
        <v>9.9500000000007276</v>
      </c>
      <c r="AC1002" s="4" t="str">
        <f t="shared" si="383"/>
        <v/>
      </c>
      <c r="AD1002" s="4">
        <f t="shared" si="379"/>
        <v>40.06999999999789</v>
      </c>
      <c r="AG1002" s="4">
        <f t="shared" si="380"/>
        <v>10</v>
      </c>
      <c r="AH1002" s="4">
        <f t="shared" si="360"/>
        <v>48.559999999999491</v>
      </c>
      <c r="AI1002" s="4">
        <f t="shared" si="361"/>
        <v>24.090000000000146</v>
      </c>
      <c r="AK1002" s="4">
        <f t="shared" si="362"/>
        <v>-9.9500000000007276</v>
      </c>
      <c r="AL1002" s="4">
        <f t="shared" si="363"/>
        <v>9.9500000000007276</v>
      </c>
    </row>
    <row r="1003" spans="1:38">
      <c r="A1003" s="2">
        <f>Pairs!P1003</f>
        <v>41605</v>
      </c>
      <c r="B1003" s="5">
        <f>Pairs!Q1003</f>
        <v>9308.9599999999991</v>
      </c>
      <c r="C1003" s="5">
        <f>Pairs!R1003</f>
        <v>9363.48</v>
      </c>
      <c r="D1003" s="5">
        <f>Pairs!S1003</f>
        <v>9295.56</v>
      </c>
      <c r="E1003" s="5">
        <f>Pairs!T1003</f>
        <v>9351.1299999999992</v>
      </c>
      <c r="F1003" s="4">
        <f t="shared" si="364"/>
        <v>67.920000000000073</v>
      </c>
      <c r="G1003" s="4">
        <f t="shared" si="378"/>
        <v>66.372499999999945</v>
      </c>
      <c r="H1003" s="9">
        <f t="shared" si="365"/>
        <v>61.1299999999992</v>
      </c>
      <c r="I1003" s="4">
        <f t="shared" si="371"/>
        <v>29.811999999999898</v>
      </c>
      <c r="K1003" s="16">
        <f t="shared" si="369"/>
        <v>1</v>
      </c>
      <c r="L1003" s="4">
        <f t="shared" si="370"/>
        <v>155.04999999999927</v>
      </c>
      <c r="M1003" s="6">
        <f t="shared" si="374"/>
        <v>1</v>
      </c>
      <c r="N1003" s="4">
        <f t="shared" si="375"/>
        <v>157.83999999999833</v>
      </c>
      <c r="O1003" s="6">
        <f t="shared" si="376"/>
        <v>1</v>
      </c>
      <c r="P1003" s="4">
        <f t="shared" si="377"/>
        <v>182.43999999999869</v>
      </c>
      <c r="Q1003" s="13"/>
      <c r="R1003" s="13"/>
      <c r="S1003" s="4">
        <f t="shared" si="368"/>
        <v>73.479999999999563</v>
      </c>
      <c r="T1003" s="6">
        <f t="shared" si="372"/>
        <v>1.6116299220178911</v>
      </c>
      <c r="U1003" s="4">
        <f t="shared" si="366"/>
        <v>-5.5599999999994907</v>
      </c>
      <c r="V1003" s="6">
        <f t="shared" si="373"/>
        <v>0.95773563107729665</v>
      </c>
      <c r="X1003" s="4">
        <f t="shared" si="367"/>
        <v>-5.5599999999994907</v>
      </c>
      <c r="Z1003" s="4">
        <f t="shared" si="381"/>
        <v>73.479999999999563</v>
      </c>
      <c r="AA1003" s="4">
        <f t="shared" si="382"/>
        <v>61.1299999999992</v>
      </c>
      <c r="AC1003" s="4">
        <f t="shared" si="383"/>
        <v>26.1299999999992</v>
      </c>
      <c r="AD1003" s="4">
        <f t="shared" si="379"/>
        <v>79.549999999997453</v>
      </c>
      <c r="AG1003" s="4">
        <f t="shared" si="380"/>
        <v>13.399999999999636</v>
      </c>
      <c r="AH1003" s="4">
        <f t="shared" si="360"/>
        <v>48.559999999999491</v>
      </c>
      <c r="AI1003" s="4">
        <f t="shared" si="361"/>
        <v>24.090000000000146</v>
      </c>
      <c r="AK1003" s="4">
        <f t="shared" si="362"/>
        <v>61.1299999999992</v>
      </c>
      <c r="AL1003" s="4">
        <f t="shared" si="363"/>
        <v>-24.090000000000146</v>
      </c>
    </row>
    <row r="1004" spans="1:38">
      <c r="A1004" s="2">
        <f>Pairs!P1004</f>
        <v>41606</v>
      </c>
      <c r="B1004" s="5">
        <f>Pairs!Q1004</f>
        <v>9359</v>
      </c>
      <c r="C1004" s="5">
        <f>Pairs!R1004</f>
        <v>9358</v>
      </c>
      <c r="D1004" s="5">
        <f>Pairs!S1004</f>
        <v>9399</v>
      </c>
      <c r="E1004" s="5">
        <f>Pairs!T1004</f>
        <v>9389</v>
      </c>
      <c r="F1004" s="4">
        <f t="shared" si="364"/>
        <v>-41</v>
      </c>
      <c r="G1004" s="4">
        <f t="shared" si="378"/>
        <v>58.763333333333321</v>
      </c>
      <c r="H1004" s="9">
        <f t="shared" si="365"/>
        <v>37.8700000000008</v>
      </c>
      <c r="I1004" s="4">
        <f t="shared" si="371"/>
        <v>38.584000000000017</v>
      </c>
      <c r="K1004" s="16">
        <f t="shared" si="369"/>
        <v>1</v>
      </c>
      <c r="L1004" s="4">
        <f t="shared" si="370"/>
        <v>169.95999999999913</v>
      </c>
      <c r="M1004" s="6">
        <f t="shared" si="374"/>
        <v>1</v>
      </c>
      <c r="N1004" s="4">
        <f t="shared" si="375"/>
        <v>192.92000000000007</v>
      </c>
      <c r="O1004" s="6">
        <f t="shared" si="376"/>
        <v>1</v>
      </c>
      <c r="P1004" s="4">
        <f t="shared" si="377"/>
        <v>195.70999999999913</v>
      </c>
      <c r="Q1004" s="13"/>
      <c r="R1004" s="13"/>
      <c r="S1004" s="4">
        <f t="shared" si="368"/>
        <v>6.8700000000008004</v>
      </c>
      <c r="T1004" s="6">
        <f t="shared" si="372"/>
        <v>1.0443082876491507</v>
      </c>
      <c r="U1004" s="4">
        <f t="shared" si="366"/>
        <v>-47.8700000000008</v>
      </c>
      <c r="V1004" s="6">
        <f t="shared" si="373"/>
        <v>1.3087391164140665</v>
      </c>
      <c r="X1004" s="4">
        <f t="shared" si="367"/>
        <v>-47.8700000000008</v>
      </c>
      <c r="Z1004" s="4">
        <f t="shared" si="381"/>
        <v>6.8700000000008004</v>
      </c>
      <c r="AA1004" s="4">
        <f t="shared" si="382"/>
        <v>37.8700000000008</v>
      </c>
      <c r="AC1004" s="4" t="str">
        <f t="shared" si="383"/>
        <v/>
      </c>
      <c r="AD1004" s="4">
        <f t="shared" si="379"/>
        <v>19.719999999997526</v>
      </c>
      <c r="AG1004" s="4">
        <f t="shared" si="380"/>
        <v>-40</v>
      </c>
      <c r="AH1004" s="4">
        <f t="shared" si="360"/>
        <v>48.559999999999491</v>
      </c>
      <c r="AI1004" s="4">
        <f t="shared" si="361"/>
        <v>24.090000000000146</v>
      </c>
      <c r="AK1004" s="4">
        <f t="shared" si="362"/>
        <v>37.8700000000008</v>
      </c>
      <c r="AL1004" s="4">
        <f t="shared" si="363"/>
        <v>-37.8700000000008</v>
      </c>
    </row>
    <row r="1005" spans="1:38">
      <c r="A1005" s="2">
        <f>Pairs!P1005</f>
        <v>41607</v>
      </c>
      <c r="B1005" s="5">
        <v>9378.5499999999993</v>
      </c>
      <c r="C1005" s="5">
        <v>9424.6200000000008</v>
      </c>
      <c r="D1005" s="5">
        <v>9376.58</v>
      </c>
      <c r="E1005" s="5">
        <v>9405.2999999999993</v>
      </c>
      <c r="F1005" s="4">
        <f t="shared" ref="F1005" si="384">C1005-D1005</f>
        <v>48.040000000000873</v>
      </c>
      <c r="G1005" s="4">
        <f t="shared" ref="G1005" si="385">AVERAGE(F994:F1005)</f>
        <v>54.977500000000113</v>
      </c>
      <c r="H1005" s="9">
        <f t="shared" ref="H1005:H1006" si="386">E1005-E1004</f>
        <v>16.299999999999272</v>
      </c>
      <c r="I1005" s="4">
        <f t="shared" ref="I1005" si="387">AVERAGE(H1001:H1005)</f>
        <v>37.251999999999683</v>
      </c>
      <c r="K1005" s="16">
        <f t="shared" ref="K1005" si="388">(E1005-MIN($E1001:$E1005))/(MAX($E1001:$E1005)-MIN($E1001:$E1005))</f>
        <v>1</v>
      </c>
      <c r="L1005" s="4">
        <f t="shared" si="370"/>
        <v>115.29999999999927</v>
      </c>
      <c r="M1005" s="6">
        <f t="shared" ref="M1005" si="389">(E1005-MIN($E999:$E1005))/(MAX($E999:$E1005)-MIN($E999:$E1005))</f>
        <v>1</v>
      </c>
      <c r="N1005" s="4">
        <f t="shared" si="375"/>
        <v>209.21999999999935</v>
      </c>
      <c r="O1005" s="6">
        <f t="shared" ref="O1005" si="390">(E1005-MIN($E997:$E1005))/(MAX($E997:$E1005)-MIN($E997:$E1005))</f>
        <v>1</v>
      </c>
      <c r="P1005" s="4">
        <f t="shared" si="377"/>
        <v>212.0099999999984</v>
      </c>
      <c r="S1005" s="4">
        <f t="shared" ref="S1005" si="391">C1005-E1004</f>
        <v>35.6200000000008</v>
      </c>
      <c r="T1005" s="6">
        <f t="shared" si="372"/>
        <v>1.2095787244057483</v>
      </c>
      <c r="U1005" s="4">
        <f t="shared" ref="U1005" si="392">E1004-D1005</f>
        <v>12.420000000000073</v>
      </c>
      <c r="V1005" s="6">
        <f t="shared" si="373"/>
        <v>0.92692398211343763</v>
      </c>
      <c r="AG1005" s="4">
        <f t="shared" si="380"/>
        <v>1.9699999999993452</v>
      </c>
      <c r="AH1005" s="4">
        <f t="shared" si="360"/>
        <v>48.559999999999491</v>
      </c>
      <c r="AI1005" s="4">
        <f t="shared" si="361"/>
        <v>24.090000000000146</v>
      </c>
      <c r="AK1005" s="4">
        <f t="shared" si="362"/>
        <v>16.299999999999272</v>
      </c>
      <c r="AL1005" s="4">
        <f t="shared" si="363"/>
        <v>-24.090000000000146</v>
      </c>
    </row>
    <row r="1006" spans="1:38">
      <c r="A1006" s="2">
        <f>A1005+3</f>
        <v>41610</v>
      </c>
      <c r="B1006" s="5">
        <v>9412</v>
      </c>
      <c r="C1006" s="5">
        <v>9424</v>
      </c>
      <c r="D1006" s="5">
        <v>9384</v>
      </c>
      <c r="E1006" s="5">
        <v>9402</v>
      </c>
      <c r="F1006" s="4">
        <f t="shared" ref="F1006" si="393">C1006-D1006</f>
        <v>40</v>
      </c>
      <c r="G1006" s="4">
        <f t="shared" ref="G1006" si="394">AVERAGE(F995:F1006)</f>
        <v>54.139166666666824</v>
      </c>
      <c r="H1006" s="9">
        <f t="shared" si="386"/>
        <v>-3.2999999999992724</v>
      </c>
      <c r="K1006" s="16">
        <f t="shared" ref="K1006" si="395">(E1006-MIN($E1002:$E1006))/(MAX($E1002:$E1006)-MIN($E1002:$E1006))</f>
        <v>0.97137901127494108</v>
      </c>
      <c r="L1006" s="4">
        <f t="shared" si="370"/>
        <v>115.29999999999927</v>
      </c>
      <c r="M1006" s="6">
        <f t="shared" ref="M1006" si="396">(E1006-MIN($E1000:$E1006))/(MAX($E1000:$E1006)-MIN($E1000:$E1006))</f>
        <v>0.98228283045206</v>
      </c>
      <c r="N1006" s="4">
        <f t="shared" si="375"/>
        <v>186.2599999999984</v>
      </c>
      <c r="O1006" s="6">
        <f t="shared" ref="O1006" si="397">(E1006-MIN($E998:$E1006))/(MAX($E998:$E1006)-MIN($E998:$E1006))</f>
        <v>0.98422712933754286</v>
      </c>
      <c r="P1006" s="4">
        <f t="shared" si="377"/>
        <v>209.21999999999935</v>
      </c>
      <c r="S1006" s="4">
        <f t="shared" ref="S1006" si="398">C1006-E1005</f>
        <v>18.700000000000728</v>
      </c>
      <c r="T1006" s="6">
        <f t="shared" si="372"/>
        <v>1.1621856027753759</v>
      </c>
      <c r="U1006" s="4">
        <f t="shared" ref="U1006" si="399">E1005-D1006</f>
        <v>21.299999999999272</v>
      </c>
      <c r="V1006" s="6">
        <f t="shared" si="373"/>
        <v>0.81526452732003984</v>
      </c>
      <c r="AG1006" s="4">
        <f t="shared" si="380"/>
        <v>12</v>
      </c>
      <c r="AH1006" s="4">
        <f t="shared" si="360"/>
        <v>48.559999999999491</v>
      </c>
      <c r="AI1006" s="4">
        <f t="shared" si="361"/>
        <v>24.090000000000146</v>
      </c>
      <c r="AK1006" s="4">
        <f t="shared" si="362"/>
        <v>-3.2999999999992724</v>
      </c>
      <c r="AL1006" s="4">
        <f t="shared" si="363"/>
        <v>3.2999999999992724</v>
      </c>
    </row>
    <row r="1007" spans="1:38">
      <c r="A1007" s="2"/>
      <c r="B1007" s="5"/>
      <c r="C1007" s="5"/>
      <c r="D1007" s="5"/>
      <c r="E1007" s="5"/>
      <c r="F1007" s="4"/>
      <c r="G1007" s="4"/>
      <c r="H1007" s="9"/>
      <c r="K1007" s="16"/>
      <c r="L1007" s="4"/>
      <c r="M1007" s="6"/>
      <c r="N1007" s="4"/>
      <c r="O1007" s="6"/>
      <c r="P1007" s="4"/>
      <c r="S1007" s="4"/>
      <c r="T1007" s="6"/>
      <c r="U1007" s="4"/>
      <c r="V1007" s="6"/>
      <c r="AG1007" s="4"/>
    </row>
    <row r="1008" spans="1:38">
      <c r="A1008" s="2"/>
      <c r="C1008" s="5"/>
      <c r="D1008" s="5"/>
      <c r="E1008" s="5"/>
      <c r="F1008" s="4"/>
      <c r="G1008" s="4"/>
      <c r="H1008" s="9"/>
      <c r="K1008" s="16"/>
      <c r="L1008" s="4"/>
      <c r="M1008" s="6"/>
      <c r="N1008" s="4"/>
      <c r="O1008" s="6"/>
      <c r="P1008" s="4"/>
      <c r="S1008" s="4"/>
      <c r="T1008" s="6"/>
      <c r="U1008" s="4"/>
      <c r="V1008" s="6"/>
      <c r="AG1008" s="4"/>
    </row>
    <row r="1009" spans="1:22">
      <c r="A1009" s="2"/>
      <c r="C1009" s="5"/>
      <c r="D1009" s="5"/>
      <c r="E1009" s="5"/>
      <c r="H1009" s="9"/>
      <c r="S1009" s="4"/>
      <c r="T1009" s="6"/>
      <c r="U1009" s="4"/>
      <c r="V1009" s="6"/>
    </row>
    <row r="1010" spans="1:22">
      <c r="A1010" s="2"/>
      <c r="C1010" s="5"/>
      <c r="D1010" s="5"/>
      <c r="E1010" s="5"/>
      <c r="H1010" s="9"/>
      <c r="S1010" s="4"/>
      <c r="T1010" s="6"/>
      <c r="U1010" s="4"/>
      <c r="V1010" s="6"/>
    </row>
    <row r="1011" spans="1:22">
      <c r="A1011" s="2"/>
      <c r="C1011" s="5"/>
      <c r="D1011" s="5"/>
      <c r="E1011" s="5"/>
      <c r="H1011" s="9"/>
      <c r="S1011" s="4"/>
      <c r="T1011" s="6"/>
      <c r="U1011" s="4"/>
      <c r="V1011" s="6"/>
    </row>
    <row r="1012" spans="1:22">
      <c r="A1012" s="2"/>
      <c r="C1012" s="5"/>
      <c r="D1012" s="5"/>
      <c r="E1012" s="5"/>
      <c r="H1012" s="9"/>
      <c r="S1012" s="4"/>
      <c r="T1012" s="6"/>
      <c r="U1012" s="4"/>
      <c r="V1012" s="6"/>
    </row>
    <row r="1013" spans="1:22">
      <c r="A1013" s="2"/>
      <c r="C1013" s="5"/>
      <c r="D1013" s="5"/>
      <c r="E1013" s="5"/>
      <c r="H1013" s="9"/>
      <c r="S1013" s="4"/>
      <c r="T1013" s="6"/>
      <c r="U1013" s="4"/>
      <c r="V1013" s="6"/>
    </row>
    <row r="1014" spans="1:22">
      <c r="A1014" s="2"/>
      <c r="C1014" s="5"/>
      <c r="D1014" s="5"/>
      <c r="E1014" s="5"/>
    </row>
    <row r="1015" spans="1:22">
      <c r="A1015" s="2"/>
      <c r="C1015" s="5"/>
      <c r="D1015" s="5"/>
      <c r="E1015" s="5"/>
    </row>
    <row r="1016" spans="1:22">
      <c r="A1016" s="25"/>
      <c r="C1016" s="5"/>
      <c r="D1016" s="5"/>
      <c r="E1016" s="5"/>
    </row>
    <row r="1017" spans="1:22">
      <c r="A1017" s="2"/>
      <c r="C1017" s="5"/>
      <c r="D1017" s="5"/>
      <c r="E1017" s="5"/>
    </row>
  </sheetData>
  <conditionalFormatting sqref="U3:U1004">
    <cfRule type="cellIs" dxfId="47" priority="30" operator="greaterThan">
      <formula>$S3</formula>
    </cfRule>
  </conditionalFormatting>
  <conditionalFormatting sqref="S3:S1004">
    <cfRule type="cellIs" dxfId="46" priority="29" operator="greaterThan">
      <formula>$U3</formula>
    </cfRule>
  </conditionalFormatting>
  <conditionalFormatting sqref="H3:H1004">
    <cfRule type="cellIs" dxfId="45" priority="28" operator="lessThan">
      <formula>0</formula>
    </cfRule>
  </conditionalFormatting>
  <conditionalFormatting sqref="H1005">
    <cfRule type="cellIs" dxfId="44" priority="27" operator="lessThan">
      <formula>0</formula>
    </cfRule>
  </conditionalFormatting>
  <conditionalFormatting sqref="U1005">
    <cfRule type="cellIs" dxfId="43" priority="26" operator="greaterThan">
      <formula>$S1005</formula>
    </cfRule>
  </conditionalFormatting>
  <conditionalFormatting sqref="S1005">
    <cfRule type="cellIs" dxfId="42" priority="25" operator="greaterThan">
      <formula>$U1005</formula>
    </cfRule>
  </conditionalFormatting>
  <conditionalFormatting sqref="H1006">
    <cfRule type="cellIs" dxfId="41" priority="24" operator="lessThan">
      <formula>0</formula>
    </cfRule>
  </conditionalFormatting>
  <conditionalFormatting sqref="U1006">
    <cfRule type="cellIs" dxfId="40" priority="23" operator="greaterThan">
      <formula>$S1006</formula>
    </cfRule>
  </conditionalFormatting>
  <conditionalFormatting sqref="S1006">
    <cfRule type="cellIs" dxfId="39" priority="22" operator="greaterThan">
      <formula>$U1006</formula>
    </cfRule>
  </conditionalFormatting>
  <conditionalFormatting sqref="H1007">
    <cfRule type="cellIs" dxfId="38" priority="21" operator="lessThan">
      <formula>0</formula>
    </cfRule>
  </conditionalFormatting>
  <conditionalFormatting sqref="U1007">
    <cfRule type="cellIs" dxfId="37" priority="20" operator="greaterThan">
      <formula>$S1007</formula>
    </cfRule>
  </conditionalFormatting>
  <conditionalFormatting sqref="S1007">
    <cfRule type="cellIs" dxfId="36" priority="19" operator="greaterThan">
      <formula>$U1007</formula>
    </cfRule>
  </conditionalFormatting>
  <conditionalFormatting sqref="U1008">
    <cfRule type="cellIs" dxfId="35" priority="18" operator="greaterThan">
      <formula>$S1008</formula>
    </cfRule>
  </conditionalFormatting>
  <conditionalFormatting sqref="S1008">
    <cfRule type="cellIs" dxfId="34" priority="17" operator="greaterThan">
      <formula>$U1008</formula>
    </cfRule>
  </conditionalFormatting>
  <conditionalFormatting sqref="H1008">
    <cfRule type="cellIs" dxfId="33" priority="16" operator="lessThan">
      <formula>0</formula>
    </cfRule>
  </conditionalFormatting>
  <conditionalFormatting sqref="U1009">
    <cfRule type="cellIs" dxfId="32" priority="15" operator="greaterThan">
      <formula>$S1009</formula>
    </cfRule>
  </conditionalFormatting>
  <conditionalFormatting sqref="S1009">
    <cfRule type="cellIs" dxfId="31" priority="14" operator="greaterThan">
      <formula>$U1009</formula>
    </cfRule>
  </conditionalFormatting>
  <conditionalFormatting sqref="H1009">
    <cfRule type="cellIs" dxfId="30" priority="13" operator="lessThan">
      <formula>0</formula>
    </cfRule>
  </conditionalFormatting>
  <conditionalFormatting sqref="H1010">
    <cfRule type="cellIs" dxfId="29" priority="12" operator="lessThan">
      <formula>0</formula>
    </cfRule>
  </conditionalFormatting>
  <conditionalFormatting sqref="U1010">
    <cfRule type="cellIs" dxfId="28" priority="11" operator="greaterThan">
      <formula>$S1010</formula>
    </cfRule>
  </conditionalFormatting>
  <conditionalFormatting sqref="S1010">
    <cfRule type="cellIs" dxfId="27" priority="10" operator="greaterThan">
      <formula>$U1010</formula>
    </cfRule>
  </conditionalFormatting>
  <conditionalFormatting sqref="H1011">
    <cfRule type="cellIs" dxfId="26" priority="9" operator="lessThan">
      <formula>0</formula>
    </cfRule>
  </conditionalFormatting>
  <conditionalFormatting sqref="U1011">
    <cfRule type="cellIs" dxfId="25" priority="8" operator="greaterThan">
      <formula>$S1011</formula>
    </cfRule>
  </conditionalFormatting>
  <conditionalFormatting sqref="S1011">
    <cfRule type="cellIs" dxfId="24" priority="7" operator="greaterThan">
      <formula>$U1011</formula>
    </cfRule>
  </conditionalFormatting>
  <conditionalFormatting sqref="H1012">
    <cfRule type="cellIs" dxfId="23" priority="6" operator="lessThan">
      <formula>0</formula>
    </cfRule>
  </conditionalFormatting>
  <conditionalFormatting sqref="H1013">
    <cfRule type="cellIs" dxfId="22" priority="5" operator="lessThan">
      <formula>0</formula>
    </cfRule>
  </conditionalFormatting>
  <conditionalFormatting sqref="U1012">
    <cfRule type="cellIs" dxfId="21" priority="4" operator="greaterThan">
      <formula>$S1012</formula>
    </cfRule>
  </conditionalFormatting>
  <conditionalFormatting sqref="S1012">
    <cfRule type="cellIs" dxfId="20" priority="3" operator="greaterThan">
      <formula>$U1012</formula>
    </cfRule>
  </conditionalFormatting>
  <conditionalFormatting sqref="U1013">
    <cfRule type="cellIs" dxfId="19" priority="2" operator="greaterThan">
      <formula>$S1013</formula>
    </cfRule>
  </conditionalFormatting>
  <conditionalFormatting sqref="S1013">
    <cfRule type="cellIs" dxfId="18" priority="1" operator="greaterThan">
      <formula>$U1013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Z1008"/>
  <sheetViews>
    <sheetView workbookViewId="0">
      <pane ySplit="1" topLeftCell="A951" activePane="bottomLeft" state="frozen"/>
      <selection pane="bottomLeft" activeCell="G973" sqref="G973"/>
    </sheetView>
  </sheetViews>
  <sheetFormatPr defaultRowHeight="15"/>
  <cols>
    <col min="1" max="1" width="11.5703125" customWidth="1"/>
    <col min="6" max="9" width="5.28515625" customWidth="1"/>
    <col min="10" max="10" width="2.5703125" customWidth="1"/>
    <col min="11" max="16" width="5.42578125" customWidth="1"/>
    <col min="17" max="18" width="2.5703125" customWidth="1"/>
    <col min="19" max="22" width="6.85546875" customWidth="1"/>
    <col min="24" max="24" width="6.85546875" customWidth="1"/>
  </cols>
  <sheetData>
    <row r="1" spans="1:26">
      <c r="A1" s="24" t="s">
        <v>45</v>
      </c>
      <c r="B1" s="24" t="s">
        <v>11</v>
      </c>
      <c r="C1" s="24" t="s">
        <v>12</v>
      </c>
      <c r="D1" s="24" t="s">
        <v>13</v>
      </c>
      <c r="E1" s="24" t="s">
        <v>14</v>
      </c>
      <c r="F1" s="7" t="s">
        <v>23</v>
      </c>
      <c r="G1" s="7" t="s">
        <v>24</v>
      </c>
      <c r="H1" s="7" t="s">
        <v>25</v>
      </c>
      <c r="I1" s="7" t="s">
        <v>26</v>
      </c>
      <c r="J1" s="12"/>
      <c r="K1" s="7" t="s">
        <v>27</v>
      </c>
      <c r="L1" s="12" t="s">
        <v>28</v>
      </c>
      <c r="M1" s="7" t="s">
        <v>29</v>
      </c>
      <c r="N1" s="12" t="s">
        <v>30</v>
      </c>
      <c r="O1" s="7" t="s">
        <v>31</v>
      </c>
      <c r="P1" s="12" t="s">
        <v>32</v>
      </c>
      <c r="Q1" s="12"/>
      <c r="R1" s="12"/>
      <c r="S1" s="7" t="s">
        <v>33</v>
      </c>
      <c r="T1" s="7" t="s">
        <v>34</v>
      </c>
      <c r="U1" s="7" t="s">
        <v>35</v>
      </c>
      <c r="V1" s="7" t="s">
        <v>36</v>
      </c>
      <c r="X1" s="7" t="s">
        <v>37</v>
      </c>
    </row>
    <row r="2" spans="1:26">
      <c r="A2" s="19">
        <v>40182</v>
      </c>
      <c r="B2" s="20">
        <v>10609.34</v>
      </c>
      <c r="C2" s="21">
        <v>10694.49</v>
      </c>
      <c r="D2" s="21">
        <v>10608.14</v>
      </c>
      <c r="E2" s="20">
        <v>10654.79</v>
      </c>
      <c r="F2" s="13"/>
      <c r="G2" s="13"/>
      <c r="H2" s="13"/>
      <c r="I2" s="13"/>
      <c r="S2" s="14">
        <v>5.3E-3</v>
      </c>
      <c r="U2" s="14">
        <v>5.3E-3</v>
      </c>
    </row>
    <row r="3" spans="1:26">
      <c r="A3" s="19">
        <v>40183</v>
      </c>
      <c r="B3" s="20">
        <v>10719.44</v>
      </c>
      <c r="C3" s="21">
        <v>10791.04</v>
      </c>
      <c r="D3" s="21">
        <v>10655.57</v>
      </c>
      <c r="E3" s="20">
        <v>10681.83</v>
      </c>
      <c r="F3" s="4">
        <f t="shared" ref="F3:F66" si="0">C3-D3</f>
        <v>135.47000000000116</v>
      </c>
      <c r="G3" s="4"/>
      <c r="H3" s="9">
        <f>E3-E2</f>
        <v>27.039999999999054</v>
      </c>
      <c r="I3" s="15"/>
      <c r="S3" s="4">
        <f>C3-E2</f>
        <v>136.25</v>
      </c>
      <c r="T3" s="13"/>
      <c r="U3" s="4">
        <f>E2-D3</f>
        <v>-0.77999999999883585</v>
      </c>
      <c r="V3" s="13"/>
      <c r="X3" s="4">
        <f>IF(S3&gt;U3,U3,S3)</f>
        <v>-0.77999999999883585</v>
      </c>
      <c r="Z3" s="4">
        <v>-263.89999999999964</v>
      </c>
    </row>
    <row r="4" spans="1:26">
      <c r="A4" s="19">
        <v>40184</v>
      </c>
      <c r="B4" s="20">
        <v>10709.55</v>
      </c>
      <c r="C4" s="21">
        <v>10768.61</v>
      </c>
      <c r="D4" s="21">
        <v>10661.17</v>
      </c>
      <c r="E4" s="20">
        <v>10731.45</v>
      </c>
      <c r="F4" s="4">
        <f t="shared" si="0"/>
        <v>107.44000000000051</v>
      </c>
      <c r="G4" s="4"/>
      <c r="H4" s="9">
        <f t="shared" ref="H4:H67" si="1">E4-E3</f>
        <v>49.6200000000008</v>
      </c>
      <c r="I4" s="15"/>
      <c r="S4" s="4">
        <f>C4-E3</f>
        <v>86.780000000000655</v>
      </c>
      <c r="T4" s="13"/>
      <c r="U4" s="4">
        <f t="shared" ref="U4:U67" si="2">E3-D4</f>
        <v>20.659999999999854</v>
      </c>
      <c r="V4" s="13"/>
      <c r="X4" s="4">
        <f t="shared" ref="X4:X67" si="3">IF(S4&gt;U4,U4,S4)</f>
        <v>20.659999999999854</v>
      </c>
      <c r="Z4" s="4">
        <v>-257.79999999999927</v>
      </c>
    </row>
    <row r="5" spans="1:26">
      <c r="A5" s="19">
        <v>40185</v>
      </c>
      <c r="B5" s="20">
        <v>10742.75</v>
      </c>
      <c r="C5" s="21">
        <v>10774</v>
      </c>
      <c r="D5" s="21">
        <v>10636.67</v>
      </c>
      <c r="E5" s="20">
        <v>10681.66</v>
      </c>
      <c r="F5" s="4">
        <f t="shared" si="0"/>
        <v>137.32999999999993</v>
      </c>
      <c r="G5" s="4"/>
      <c r="H5" s="9">
        <f t="shared" si="1"/>
        <v>-49.790000000000873</v>
      </c>
      <c r="I5" s="15"/>
      <c r="S5" s="4">
        <f t="shared" ref="S5:S68" si="4">C5-E4</f>
        <v>42.549999999999272</v>
      </c>
      <c r="T5" s="13"/>
      <c r="U5" s="4">
        <f t="shared" si="2"/>
        <v>94.780000000000655</v>
      </c>
      <c r="V5" s="13"/>
      <c r="X5" s="4">
        <f t="shared" si="3"/>
        <v>42.549999999999272</v>
      </c>
      <c r="Z5" s="4">
        <v>-257</v>
      </c>
    </row>
    <row r="6" spans="1:26">
      <c r="A6" s="19">
        <v>40186</v>
      </c>
      <c r="B6" s="20">
        <v>10743.3</v>
      </c>
      <c r="C6" s="21">
        <v>10816.45</v>
      </c>
      <c r="D6" s="21">
        <v>10677.56</v>
      </c>
      <c r="E6" s="20">
        <v>10798.32</v>
      </c>
      <c r="F6" s="4">
        <f t="shared" si="0"/>
        <v>138.89000000000124</v>
      </c>
      <c r="G6" s="4"/>
      <c r="H6" s="9">
        <f t="shared" si="1"/>
        <v>116.65999999999985</v>
      </c>
      <c r="I6" s="15"/>
      <c r="K6" s="16">
        <f>(E6-MIN($E2:$E6))/(MAX($E2:$E6)-MIN($E2:$E6))</f>
        <v>1</v>
      </c>
      <c r="L6" s="4">
        <f>(MAX($E2:$E6)-MIN($E2:$E6))</f>
        <v>143.52999999999884</v>
      </c>
      <c r="S6" s="4">
        <f t="shared" si="4"/>
        <v>134.79000000000087</v>
      </c>
      <c r="T6" s="13"/>
      <c r="U6" s="4">
        <f t="shared" si="2"/>
        <v>4.1000000000003638</v>
      </c>
      <c r="V6" s="13"/>
      <c r="X6" s="4">
        <f t="shared" si="3"/>
        <v>4.1000000000003638</v>
      </c>
      <c r="Z6" s="4">
        <v>-246.69999999999891</v>
      </c>
    </row>
    <row r="7" spans="1:26">
      <c r="A7" s="19">
        <v>40190</v>
      </c>
      <c r="B7" s="20">
        <v>10770.35</v>
      </c>
      <c r="C7" s="21">
        <v>10905.39</v>
      </c>
      <c r="D7" s="21">
        <v>10763.68</v>
      </c>
      <c r="E7" s="20">
        <v>10879.14</v>
      </c>
      <c r="F7" s="4">
        <f t="shared" si="0"/>
        <v>141.70999999999913</v>
      </c>
      <c r="G7" s="4"/>
      <c r="H7" s="9">
        <f t="shared" si="1"/>
        <v>80.819999999999709</v>
      </c>
      <c r="I7" s="15"/>
      <c r="K7" s="16">
        <f t="shared" ref="K7:K70" si="5">(E7-MIN($E3:$E7))/(MAX($E3:$E7)-MIN($E3:$E7))</f>
        <v>1</v>
      </c>
      <c r="L7" s="4">
        <f t="shared" ref="L7:L70" si="6">(MAX($E3:$E7)-MIN($E3:$E7))</f>
        <v>197.47999999999956</v>
      </c>
      <c r="S7" s="4">
        <f t="shared" si="4"/>
        <v>107.06999999999971</v>
      </c>
      <c r="T7" s="13"/>
      <c r="U7" s="4">
        <f t="shared" si="2"/>
        <v>34.639999999999418</v>
      </c>
      <c r="V7" s="13"/>
      <c r="X7" s="4">
        <f t="shared" si="3"/>
        <v>34.639999999999418</v>
      </c>
      <c r="Z7" s="4">
        <v>-239.19999999999891</v>
      </c>
    </row>
    <row r="8" spans="1:26">
      <c r="A8" s="19">
        <v>40191</v>
      </c>
      <c r="B8" s="20">
        <v>10795.48</v>
      </c>
      <c r="C8" s="21">
        <v>10866.62</v>
      </c>
      <c r="D8" s="21">
        <v>10729.86</v>
      </c>
      <c r="E8" s="20">
        <v>10735.03</v>
      </c>
      <c r="F8" s="4">
        <f t="shared" si="0"/>
        <v>136.76000000000022</v>
      </c>
      <c r="G8" s="4"/>
      <c r="H8" s="9">
        <f t="shared" si="1"/>
        <v>-144.10999999999876</v>
      </c>
      <c r="I8" s="15"/>
      <c r="K8" s="16">
        <f t="shared" si="5"/>
        <v>0.27025521571805206</v>
      </c>
      <c r="L8" s="4">
        <f t="shared" si="6"/>
        <v>197.47999999999956</v>
      </c>
      <c r="S8" s="4">
        <f t="shared" si="4"/>
        <v>-12.519999999998618</v>
      </c>
      <c r="T8" s="6"/>
      <c r="U8" s="4">
        <f t="shared" si="2"/>
        <v>149.27999999999884</v>
      </c>
      <c r="V8" s="13"/>
      <c r="X8" s="4">
        <f t="shared" si="3"/>
        <v>-12.519999999998618</v>
      </c>
      <c r="Z8" s="4">
        <v>-236.35999999999876</v>
      </c>
    </row>
    <row r="9" spans="1:26">
      <c r="A9" s="19">
        <v>40192</v>
      </c>
      <c r="B9" s="20">
        <v>10778.07</v>
      </c>
      <c r="C9" s="21">
        <v>10909.94</v>
      </c>
      <c r="D9" s="21">
        <v>10774.25</v>
      </c>
      <c r="E9" s="20">
        <v>10907.68</v>
      </c>
      <c r="F9" s="4">
        <f t="shared" si="0"/>
        <v>135.69000000000051</v>
      </c>
      <c r="G9" s="4"/>
      <c r="H9" s="9">
        <f t="shared" si="1"/>
        <v>172.64999999999964</v>
      </c>
      <c r="I9" s="4">
        <f t="shared" ref="I9:I72" si="7">AVERAGE(H5:H9)</f>
        <v>35.24599999999991</v>
      </c>
      <c r="K9" s="16">
        <f t="shared" si="5"/>
        <v>1</v>
      </c>
      <c r="L9" s="4">
        <f t="shared" si="6"/>
        <v>226.02000000000044</v>
      </c>
      <c r="S9" s="4">
        <f t="shared" si="4"/>
        <v>174.90999999999985</v>
      </c>
      <c r="T9" s="6">
        <f>($C9-MIN($E4:$E8))/(MAX($E4:$E8)-MIN($E4:$E8))</f>
        <v>1.1559651610289707</v>
      </c>
      <c r="U9" s="4">
        <f t="shared" si="2"/>
        <v>-39.219999999999345</v>
      </c>
      <c r="V9" s="6">
        <f>($D9-MIN($E4:$E8))/(MAX($E4:$E8)-MIN($E4:$E8))</f>
        <v>0.46885760583350389</v>
      </c>
      <c r="X9" s="4">
        <f t="shared" si="3"/>
        <v>-39.219999999999345</v>
      </c>
      <c r="Z9" s="4">
        <v>-235.20000000000073</v>
      </c>
    </row>
    <row r="10" spans="1:26">
      <c r="A10" s="19">
        <v>40193</v>
      </c>
      <c r="B10" s="20">
        <v>10917.41</v>
      </c>
      <c r="C10" s="21">
        <v>10982.1</v>
      </c>
      <c r="D10" s="21">
        <v>10878.83</v>
      </c>
      <c r="E10" s="20">
        <v>10982.1</v>
      </c>
      <c r="F10" s="4">
        <f t="shared" si="0"/>
        <v>103.27000000000044</v>
      </c>
      <c r="G10" s="4"/>
      <c r="H10" s="9">
        <f t="shared" si="1"/>
        <v>74.420000000000073</v>
      </c>
      <c r="I10" s="4">
        <f t="shared" si="7"/>
        <v>60.0880000000001</v>
      </c>
      <c r="K10" s="16">
        <f t="shared" si="5"/>
        <v>1</v>
      </c>
      <c r="L10" s="4">
        <f t="shared" si="6"/>
        <v>247.06999999999971</v>
      </c>
      <c r="S10" s="4">
        <f t="shared" si="4"/>
        <v>74.420000000000073</v>
      </c>
      <c r="T10" s="6">
        <f t="shared" ref="T10:T73" si="8">($C10-MIN($E5:$E9))/(MAX($E5:$E9)-MIN($E5:$E9))</f>
        <v>1.329262897088753</v>
      </c>
      <c r="U10" s="4">
        <f t="shared" si="2"/>
        <v>28.850000000000364</v>
      </c>
      <c r="V10" s="6">
        <f t="shared" ref="V10:V73" si="9">($D10-MIN($E5:$E9))/(MAX($E5:$E9)-MIN($E5:$E9))</f>
        <v>0.8723564286346327</v>
      </c>
      <c r="X10" s="4">
        <f t="shared" si="3"/>
        <v>28.850000000000364</v>
      </c>
      <c r="Z10" s="4">
        <v>-231.20000000000073</v>
      </c>
    </row>
    <row r="11" spans="1:26">
      <c r="A11" s="19">
        <v>40196</v>
      </c>
      <c r="B11" s="20">
        <v>10887.61</v>
      </c>
      <c r="C11" s="21">
        <v>10895.1</v>
      </c>
      <c r="D11" s="21">
        <v>10781.03</v>
      </c>
      <c r="E11" s="20">
        <v>10855.08</v>
      </c>
      <c r="F11" s="4">
        <f t="shared" si="0"/>
        <v>114.06999999999971</v>
      </c>
      <c r="G11" s="4"/>
      <c r="H11" s="9">
        <f t="shared" si="1"/>
        <v>-127.02000000000044</v>
      </c>
      <c r="I11" s="4">
        <f t="shared" si="7"/>
        <v>11.352000000000043</v>
      </c>
      <c r="K11" s="16">
        <f t="shared" si="5"/>
        <v>0.48589468571659616</v>
      </c>
      <c r="L11" s="4">
        <f t="shared" si="6"/>
        <v>247.06999999999971</v>
      </c>
      <c r="M11" s="6">
        <f>(E11-MIN($E5:$E11))/(MAX($E5:$E11)-MIN($E5:$E11))</f>
        <v>0.57722007722007651</v>
      </c>
      <c r="N11" s="4">
        <f>MAX($E5:$E11)-MIN($E5:$E11)</f>
        <v>300.44000000000051</v>
      </c>
      <c r="O11" s="6">
        <f>(E11-MIN($E3:$E11))/(MAX($E3:$E11)-MIN($E3:$E11))</f>
        <v>0.57722007722007651</v>
      </c>
      <c r="P11" s="4">
        <f>MAX($E3:$E11)-MIN($E3:$E11)</f>
        <v>300.44000000000051</v>
      </c>
      <c r="Q11" s="13"/>
      <c r="R11" s="13"/>
      <c r="S11" s="4">
        <f t="shared" si="4"/>
        <v>-87</v>
      </c>
      <c r="T11" s="6">
        <f t="shared" si="8"/>
        <v>0.64787307240862868</v>
      </c>
      <c r="U11" s="4">
        <f t="shared" si="2"/>
        <v>201.06999999999971</v>
      </c>
      <c r="V11" s="6">
        <f t="shared" si="9"/>
        <v>0.1861820536690009</v>
      </c>
      <c r="X11" s="4">
        <f t="shared" si="3"/>
        <v>-87</v>
      </c>
      <c r="Z11" s="4">
        <v>-228.29999999999927</v>
      </c>
    </row>
    <row r="12" spans="1:26">
      <c r="A12" s="19">
        <v>40197</v>
      </c>
      <c r="B12" s="20">
        <v>10866.83</v>
      </c>
      <c r="C12" s="21">
        <v>10866.83</v>
      </c>
      <c r="D12" s="21">
        <v>10749.47</v>
      </c>
      <c r="E12" s="20">
        <v>10764.9</v>
      </c>
      <c r="F12" s="4">
        <f t="shared" si="0"/>
        <v>117.36000000000058</v>
      </c>
      <c r="G12" s="4"/>
      <c r="H12" s="9">
        <f t="shared" si="1"/>
        <v>-90.180000000000291</v>
      </c>
      <c r="I12" s="4">
        <f t="shared" si="7"/>
        <v>-22.847999999999956</v>
      </c>
      <c r="K12" s="16">
        <f t="shared" si="5"/>
        <v>0.12089691180636668</v>
      </c>
      <c r="L12" s="4">
        <f t="shared" si="6"/>
        <v>247.06999999999971</v>
      </c>
      <c r="M12" s="6">
        <f t="shared" ref="M12:M75" si="10">(E12-MIN($E6:$E12))/(MAX($E6:$E12)-MIN($E6:$E12))</f>
        <v>0.12089691180636668</v>
      </c>
      <c r="N12" s="4">
        <f t="shared" ref="N12:N75" si="11">MAX($E6:$E12)-MIN($E6:$E12)</f>
        <v>247.06999999999971</v>
      </c>
      <c r="O12" s="6">
        <f t="shared" ref="O12:O75" si="12">(E12-MIN($E4:$E12))/(MAX($E4:$E12)-MIN($E4:$E12))</f>
        <v>0.27706031154306898</v>
      </c>
      <c r="P12" s="4">
        <f t="shared" ref="P12:P75" si="13">MAX($E4:$E12)-MIN($E4:$E12)</f>
        <v>300.44000000000051</v>
      </c>
      <c r="Q12" s="13"/>
      <c r="R12" s="13"/>
      <c r="S12" s="4">
        <f t="shared" si="4"/>
        <v>11.75</v>
      </c>
      <c r="T12" s="6">
        <f t="shared" si="8"/>
        <v>0.53345205812117791</v>
      </c>
      <c r="U12" s="4">
        <f t="shared" si="2"/>
        <v>105.61000000000058</v>
      </c>
      <c r="V12" s="6">
        <f t="shared" si="9"/>
        <v>5.8444975108263679E-2</v>
      </c>
      <c r="X12" s="4">
        <f t="shared" si="3"/>
        <v>11.75</v>
      </c>
      <c r="Z12" s="4">
        <v>-222.92000000000007</v>
      </c>
    </row>
    <row r="13" spans="1:26">
      <c r="A13" s="19">
        <v>40198</v>
      </c>
      <c r="B13" s="20">
        <v>10834.91</v>
      </c>
      <c r="C13" s="21">
        <v>10860.93</v>
      </c>
      <c r="D13" s="21">
        <v>10724.57</v>
      </c>
      <c r="E13" s="20">
        <v>10737.52</v>
      </c>
      <c r="F13" s="4">
        <f t="shared" si="0"/>
        <v>136.36000000000058</v>
      </c>
      <c r="G13" s="4"/>
      <c r="H13" s="9">
        <f t="shared" si="1"/>
        <v>-27.3799999999992</v>
      </c>
      <c r="I13" s="4">
        <f t="shared" si="7"/>
        <v>0.49799999999995637</v>
      </c>
      <c r="K13" s="16">
        <f t="shared" si="5"/>
        <v>0</v>
      </c>
      <c r="L13" s="4">
        <f t="shared" si="6"/>
        <v>244.57999999999993</v>
      </c>
      <c r="M13" s="6">
        <f t="shared" si="10"/>
        <v>1.0078115513821121E-2</v>
      </c>
      <c r="N13" s="4">
        <f t="shared" si="11"/>
        <v>247.06999999999971</v>
      </c>
      <c r="O13" s="6">
        <f t="shared" si="12"/>
        <v>0.18592730661696341</v>
      </c>
      <c r="P13" s="4">
        <f t="shared" si="13"/>
        <v>300.44000000000051</v>
      </c>
      <c r="Q13" s="13"/>
      <c r="R13" s="13"/>
      <c r="S13" s="4">
        <f t="shared" si="4"/>
        <v>96.030000000000655</v>
      </c>
      <c r="T13" s="6">
        <f t="shared" si="8"/>
        <v>0.5095721860201553</v>
      </c>
      <c r="U13" s="4">
        <f t="shared" si="2"/>
        <v>40.329999999999927</v>
      </c>
      <c r="V13" s="6">
        <f t="shared" si="9"/>
        <v>-4.2336180029954908E-2</v>
      </c>
      <c r="X13" s="4">
        <f t="shared" si="3"/>
        <v>40.329999999999927</v>
      </c>
      <c r="Z13" s="4">
        <v>-212.89999999999964</v>
      </c>
    </row>
    <row r="14" spans="1:26">
      <c r="A14" s="19">
        <v>40199</v>
      </c>
      <c r="B14" s="20">
        <v>10704.79</v>
      </c>
      <c r="C14" s="21">
        <v>10886.64</v>
      </c>
      <c r="D14" s="21">
        <v>10649.84</v>
      </c>
      <c r="E14" s="20">
        <v>10868.41</v>
      </c>
      <c r="F14" s="4">
        <f t="shared" si="0"/>
        <v>236.79999999999927</v>
      </c>
      <c r="G14" s="4">
        <f>AVERAGE(F3:F14)</f>
        <v>136.76250000000027</v>
      </c>
      <c r="H14" s="9">
        <f t="shared" si="1"/>
        <v>130.88999999999942</v>
      </c>
      <c r="I14" s="4">
        <f t="shared" si="7"/>
        <v>-7.8540000000000871</v>
      </c>
      <c r="K14" s="16">
        <f t="shared" si="5"/>
        <v>0.53516231907760015</v>
      </c>
      <c r="L14" s="4">
        <f t="shared" si="6"/>
        <v>244.57999999999993</v>
      </c>
      <c r="M14" s="6">
        <f t="shared" si="10"/>
        <v>0.53984700692111287</v>
      </c>
      <c r="N14" s="4">
        <f t="shared" si="11"/>
        <v>247.06999999999971</v>
      </c>
      <c r="O14" s="6">
        <f t="shared" si="12"/>
        <v>0.53984700692111287</v>
      </c>
      <c r="P14" s="4">
        <f t="shared" si="13"/>
        <v>247.06999999999971</v>
      </c>
      <c r="Q14" s="13"/>
      <c r="R14" s="13"/>
      <c r="S14" s="4">
        <f t="shared" si="4"/>
        <v>149.11999999999898</v>
      </c>
      <c r="T14" s="6">
        <f t="shared" si="8"/>
        <v>0.60969825823860913</v>
      </c>
      <c r="U14" s="4">
        <f t="shared" si="2"/>
        <v>87.680000000000291</v>
      </c>
      <c r="V14" s="6">
        <f t="shared" si="9"/>
        <v>-0.35849210892141758</v>
      </c>
      <c r="X14" s="4">
        <f t="shared" si="3"/>
        <v>87.680000000000291</v>
      </c>
      <c r="Z14" s="4">
        <v>-211.60000000000036</v>
      </c>
    </row>
    <row r="15" spans="1:26">
      <c r="A15" s="19">
        <v>40200</v>
      </c>
      <c r="B15" s="20">
        <v>10740.21</v>
      </c>
      <c r="C15" s="21">
        <v>10768.07</v>
      </c>
      <c r="D15" s="21">
        <v>10528.33</v>
      </c>
      <c r="E15" s="20">
        <v>10590.55</v>
      </c>
      <c r="F15" s="4">
        <f t="shared" si="0"/>
        <v>239.73999999999978</v>
      </c>
      <c r="G15" s="4">
        <f t="shared" ref="G15:G78" si="14">AVERAGE(F4:F15)</f>
        <v>145.45166666666682</v>
      </c>
      <c r="H15" s="9">
        <f t="shared" si="1"/>
        <v>-277.86000000000058</v>
      </c>
      <c r="I15" s="4">
        <f t="shared" si="7"/>
        <v>-78.310000000000215</v>
      </c>
      <c r="K15" s="16">
        <f t="shared" si="5"/>
        <v>0</v>
      </c>
      <c r="L15" s="4">
        <f t="shared" si="6"/>
        <v>277.86000000000058</v>
      </c>
      <c r="M15" s="6">
        <f t="shared" si="10"/>
        <v>0</v>
      </c>
      <c r="N15" s="4">
        <f t="shared" si="11"/>
        <v>391.55000000000109</v>
      </c>
      <c r="O15" s="6">
        <f t="shared" si="12"/>
        <v>0</v>
      </c>
      <c r="P15" s="4">
        <f t="shared" si="13"/>
        <v>391.55000000000109</v>
      </c>
      <c r="Q15" s="13"/>
      <c r="R15" s="13"/>
      <c r="S15" s="4">
        <f t="shared" si="4"/>
        <v>-100.34000000000015</v>
      </c>
      <c r="T15" s="6">
        <f t="shared" si="8"/>
        <v>0.12490800556054985</v>
      </c>
      <c r="U15" s="4">
        <f t="shared" si="2"/>
        <v>340.07999999999993</v>
      </c>
      <c r="V15" s="6">
        <f t="shared" si="9"/>
        <v>-0.85530296835391517</v>
      </c>
      <c r="X15" s="4">
        <f t="shared" si="3"/>
        <v>-100.34000000000015</v>
      </c>
      <c r="Z15" s="4">
        <v>-210.22999999999956</v>
      </c>
    </row>
    <row r="16" spans="1:26">
      <c r="A16" s="19">
        <v>40203</v>
      </c>
      <c r="B16" s="20">
        <v>10478.31</v>
      </c>
      <c r="C16" s="21">
        <v>10557.64</v>
      </c>
      <c r="D16" s="21">
        <v>10414.58</v>
      </c>
      <c r="E16" s="20">
        <v>10512.69</v>
      </c>
      <c r="F16" s="4">
        <f t="shared" si="0"/>
        <v>143.05999999999949</v>
      </c>
      <c r="G16" s="4">
        <f t="shared" si="14"/>
        <v>148.42000000000007</v>
      </c>
      <c r="H16" s="9">
        <f t="shared" si="1"/>
        <v>-77.859999999998763</v>
      </c>
      <c r="I16" s="4">
        <f t="shared" si="7"/>
        <v>-68.477999999999881</v>
      </c>
      <c r="K16" s="16">
        <f t="shared" si="5"/>
        <v>0</v>
      </c>
      <c r="L16" s="4">
        <f t="shared" si="6"/>
        <v>355.71999999999935</v>
      </c>
      <c r="M16" s="6">
        <f t="shared" si="10"/>
        <v>0</v>
      </c>
      <c r="N16" s="4">
        <f t="shared" si="11"/>
        <v>469.40999999999985</v>
      </c>
      <c r="O16" s="6">
        <f t="shared" si="12"/>
        <v>0</v>
      </c>
      <c r="P16" s="4">
        <f t="shared" si="13"/>
        <v>469.40999999999985</v>
      </c>
      <c r="Q16" s="13"/>
      <c r="R16" s="13"/>
      <c r="S16" s="4">
        <f t="shared" si="4"/>
        <v>-32.909999999999854</v>
      </c>
      <c r="T16" s="6">
        <f t="shared" si="8"/>
        <v>-0.11844094148132076</v>
      </c>
      <c r="U16" s="4">
        <f t="shared" si="2"/>
        <v>175.96999999999935</v>
      </c>
      <c r="V16" s="6">
        <f t="shared" si="9"/>
        <v>-0.63330454185560703</v>
      </c>
      <c r="X16" s="4">
        <f t="shared" si="3"/>
        <v>-32.909999999999854</v>
      </c>
      <c r="Z16" s="4">
        <v>-209.5</v>
      </c>
    </row>
    <row r="17" spans="1:26">
      <c r="A17" s="19">
        <v>40204</v>
      </c>
      <c r="B17" s="20">
        <v>10506.15</v>
      </c>
      <c r="C17" s="21">
        <v>10566.49</v>
      </c>
      <c r="D17" s="21">
        <v>10324.98</v>
      </c>
      <c r="E17" s="20">
        <v>10325.280000000001</v>
      </c>
      <c r="F17" s="4">
        <f t="shared" si="0"/>
        <v>241.51000000000022</v>
      </c>
      <c r="G17" s="4">
        <f t="shared" si="14"/>
        <v>157.10166666666677</v>
      </c>
      <c r="H17" s="9">
        <f t="shared" si="1"/>
        <v>-187.40999999999985</v>
      </c>
      <c r="I17" s="4">
        <f t="shared" si="7"/>
        <v>-87.923999999999793</v>
      </c>
      <c r="K17" s="16">
        <f t="shared" si="5"/>
        <v>0</v>
      </c>
      <c r="L17" s="4">
        <f t="shared" si="6"/>
        <v>543.1299999999992</v>
      </c>
      <c r="M17" s="6">
        <f t="shared" si="10"/>
        <v>0</v>
      </c>
      <c r="N17" s="4">
        <f t="shared" si="11"/>
        <v>543.1299999999992</v>
      </c>
      <c r="O17" s="6">
        <f t="shared" si="12"/>
        <v>0</v>
      </c>
      <c r="P17" s="4">
        <f t="shared" si="13"/>
        <v>656.81999999999971</v>
      </c>
      <c r="Q17" s="13"/>
      <c r="R17" s="13"/>
      <c r="S17" s="4">
        <f t="shared" si="4"/>
        <v>53.799999999999272</v>
      </c>
      <c r="T17" s="6">
        <f t="shared" si="8"/>
        <v>0.15124255032047501</v>
      </c>
      <c r="U17" s="4">
        <f t="shared" si="2"/>
        <v>187.71000000000095</v>
      </c>
      <c r="V17" s="6">
        <f t="shared" si="9"/>
        <v>-0.52769031822782331</v>
      </c>
      <c r="X17" s="4">
        <f t="shared" si="3"/>
        <v>53.799999999999272</v>
      </c>
      <c r="Z17" s="4">
        <v>-207</v>
      </c>
    </row>
    <row r="18" spans="1:26">
      <c r="A18" s="19">
        <v>40205</v>
      </c>
      <c r="B18" s="20">
        <v>10344.07</v>
      </c>
      <c r="C18" s="21">
        <v>10373.82</v>
      </c>
      <c r="D18" s="21">
        <v>10252.08</v>
      </c>
      <c r="E18" s="20">
        <v>10252.08</v>
      </c>
      <c r="F18" s="4">
        <f t="shared" si="0"/>
        <v>121.73999999999978</v>
      </c>
      <c r="G18" s="4">
        <f t="shared" si="14"/>
        <v>155.67249999999999</v>
      </c>
      <c r="H18" s="9">
        <f t="shared" si="1"/>
        <v>-73.200000000000728</v>
      </c>
      <c r="I18" s="4">
        <f t="shared" si="7"/>
        <v>-97.088000000000108</v>
      </c>
      <c r="K18" s="16">
        <f t="shared" si="5"/>
        <v>0</v>
      </c>
      <c r="L18" s="4">
        <f t="shared" si="6"/>
        <v>616.32999999999993</v>
      </c>
      <c r="M18" s="6">
        <f t="shared" si="10"/>
        <v>0</v>
      </c>
      <c r="N18" s="4">
        <f t="shared" si="11"/>
        <v>616.32999999999993</v>
      </c>
      <c r="O18" s="6">
        <f t="shared" si="12"/>
        <v>0</v>
      </c>
      <c r="P18" s="4">
        <f t="shared" si="13"/>
        <v>730.02000000000044</v>
      </c>
      <c r="Q18" s="13"/>
      <c r="R18" s="13"/>
      <c r="S18" s="4">
        <f t="shared" si="4"/>
        <v>48.539999999999054</v>
      </c>
      <c r="T18" s="6">
        <f t="shared" si="8"/>
        <v>8.9370868852759244E-2</v>
      </c>
      <c r="U18" s="4">
        <f t="shared" si="2"/>
        <v>73.200000000000728</v>
      </c>
      <c r="V18" s="6">
        <f t="shared" si="9"/>
        <v>-0.13477436341207599</v>
      </c>
      <c r="X18" s="4">
        <f t="shared" si="3"/>
        <v>48.539999999999054</v>
      </c>
      <c r="Z18" s="4">
        <v>-204.51000000000022</v>
      </c>
    </row>
    <row r="19" spans="1:26">
      <c r="A19" s="19">
        <v>40206</v>
      </c>
      <c r="B19" s="20">
        <v>10309.73</v>
      </c>
      <c r="C19" s="21">
        <v>10462.700000000001</v>
      </c>
      <c r="D19" s="21">
        <v>10296.98</v>
      </c>
      <c r="E19" s="20">
        <v>10414.290000000001</v>
      </c>
      <c r="F19" s="4">
        <f t="shared" si="0"/>
        <v>165.72000000000116</v>
      </c>
      <c r="G19" s="4">
        <f t="shared" si="14"/>
        <v>157.67333333333349</v>
      </c>
      <c r="H19" s="9">
        <f t="shared" si="1"/>
        <v>162.21000000000095</v>
      </c>
      <c r="I19" s="4">
        <f t="shared" si="7"/>
        <v>-90.823999999999799</v>
      </c>
      <c r="K19" s="16">
        <f t="shared" si="5"/>
        <v>0.47924483706089538</v>
      </c>
      <c r="L19" s="4">
        <f t="shared" si="6"/>
        <v>338.46999999999935</v>
      </c>
      <c r="M19" s="6">
        <f t="shared" si="10"/>
        <v>0.26318692908020208</v>
      </c>
      <c r="N19" s="4">
        <f t="shared" si="11"/>
        <v>616.32999999999993</v>
      </c>
      <c r="O19" s="6">
        <f t="shared" si="12"/>
        <v>0.26318692908020208</v>
      </c>
      <c r="P19" s="4">
        <f t="shared" si="13"/>
        <v>616.32999999999993</v>
      </c>
      <c r="Q19" s="13"/>
      <c r="R19" s="13"/>
      <c r="S19" s="4">
        <f t="shared" si="4"/>
        <v>210.6200000000008</v>
      </c>
      <c r="T19" s="6">
        <f t="shared" si="8"/>
        <v>0.34173251342625027</v>
      </c>
      <c r="U19" s="4">
        <f t="shared" si="2"/>
        <v>-44.899999999999636</v>
      </c>
      <c r="V19" s="6">
        <f t="shared" si="9"/>
        <v>7.2850583291417984E-2</v>
      </c>
      <c r="X19" s="4">
        <f t="shared" si="3"/>
        <v>-44.899999999999636</v>
      </c>
      <c r="Z19" s="4">
        <v>-203.78000000000065</v>
      </c>
    </row>
    <row r="20" spans="1:26">
      <c r="A20" s="19">
        <v>40207</v>
      </c>
      <c r="B20" s="20">
        <v>10308.049999999999</v>
      </c>
      <c r="C20" s="21">
        <v>10324.370000000001</v>
      </c>
      <c r="D20" s="21">
        <v>10198.040000000001</v>
      </c>
      <c r="E20" s="20">
        <v>10198.040000000001</v>
      </c>
      <c r="F20" s="4">
        <f t="shared" si="0"/>
        <v>126.32999999999993</v>
      </c>
      <c r="G20" s="4">
        <f t="shared" si="14"/>
        <v>156.80416666666679</v>
      </c>
      <c r="H20" s="9">
        <f t="shared" si="1"/>
        <v>-216.25</v>
      </c>
      <c r="I20" s="4">
        <f t="shared" si="7"/>
        <v>-78.501999999999683</v>
      </c>
      <c r="K20" s="16">
        <f t="shared" si="5"/>
        <v>0</v>
      </c>
      <c r="L20" s="4">
        <f t="shared" si="6"/>
        <v>314.64999999999964</v>
      </c>
      <c r="M20" s="6">
        <f t="shared" si="10"/>
        <v>0</v>
      </c>
      <c r="N20" s="4">
        <f t="shared" si="11"/>
        <v>670.36999999999898</v>
      </c>
      <c r="O20" s="6">
        <f t="shared" si="12"/>
        <v>0</v>
      </c>
      <c r="P20" s="4">
        <f t="shared" si="13"/>
        <v>670.36999999999898</v>
      </c>
      <c r="Q20" s="13"/>
      <c r="R20" s="13"/>
      <c r="S20" s="4">
        <f t="shared" si="4"/>
        <v>-89.920000000000073</v>
      </c>
      <c r="T20" s="6">
        <f t="shared" si="8"/>
        <v>0.21357875144030788</v>
      </c>
      <c r="U20" s="4">
        <f t="shared" si="2"/>
        <v>216.25</v>
      </c>
      <c r="V20" s="6">
        <f t="shared" si="9"/>
        <v>-0.15965964487251205</v>
      </c>
      <c r="X20" s="4">
        <f t="shared" si="3"/>
        <v>-89.920000000000073</v>
      </c>
      <c r="Z20" s="4">
        <v>-200.94999999999891</v>
      </c>
    </row>
    <row r="21" spans="1:26">
      <c r="A21" s="19">
        <v>40210</v>
      </c>
      <c r="B21" s="20">
        <v>10212.36</v>
      </c>
      <c r="C21" s="21">
        <v>10224.83</v>
      </c>
      <c r="D21" s="21">
        <v>10129.91</v>
      </c>
      <c r="E21" s="20">
        <v>10205.02</v>
      </c>
      <c r="F21" s="4">
        <f t="shared" si="0"/>
        <v>94.920000000000073</v>
      </c>
      <c r="G21" s="4">
        <f t="shared" si="14"/>
        <v>153.40666666666675</v>
      </c>
      <c r="H21" s="9">
        <f t="shared" si="1"/>
        <v>6.9799999999995634</v>
      </c>
      <c r="I21" s="4">
        <f t="shared" si="7"/>
        <v>-61.534000000000013</v>
      </c>
      <c r="K21" s="16">
        <f t="shared" si="5"/>
        <v>3.2277456647396827E-2</v>
      </c>
      <c r="L21" s="4">
        <f t="shared" si="6"/>
        <v>216.25</v>
      </c>
      <c r="M21" s="6">
        <f t="shared" si="10"/>
        <v>1.7782986420727096E-2</v>
      </c>
      <c r="N21" s="4">
        <f t="shared" si="11"/>
        <v>392.5099999999984</v>
      </c>
      <c r="O21" s="6">
        <f t="shared" si="12"/>
        <v>1.0412160448706794E-2</v>
      </c>
      <c r="P21" s="4">
        <f t="shared" si="13"/>
        <v>670.36999999999898</v>
      </c>
      <c r="Q21" s="13"/>
      <c r="R21" s="13"/>
      <c r="S21" s="4">
        <f t="shared" si="4"/>
        <v>26.789999999999054</v>
      </c>
      <c r="T21" s="6">
        <f t="shared" si="8"/>
        <v>8.5142221515967217E-2</v>
      </c>
      <c r="U21" s="4">
        <f t="shared" si="2"/>
        <v>68.130000000001019</v>
      </c>
      <c r="V21" s="6">
        <f t="shared" si="9"/>
        <v>-0.21652629906245383</v>
      </c>
      <c r="X21" s="4">
        <f t="shared" si="3"/>
        <v>26.789999999999054</v>
      </c>
      <c r="Z21" s="4">
        <v>-198</v>
      </c>
    </row>
    <row r="22" spans="1:26">
      <c r="A22" s="19">
        <v>40211</v>
      </c>
      <c r="B22" s="20">
        <v>10310.98</v>
      </c>
      <c r="C22" s="21">
        <v>10396.48</v>
      </c>
      <c r="D22" s="21">
        <v>10287.74</v>
      </c>
      <c r="E22" s="20">
        <v>10371.09</v>
      </c>
      <c r="F22" s="4">
        <f t="shared" si="0"/>
        <v>108.73999999999978</v>
      </c>
      <c r="G22" s="4">
        <f t="shared" si="14"/>
        <v>153.86250000000004</v>
      </c>
      <c r="H22" s="9">
        <f t="shared" si="1"/>
        <v>166.06999999999971</v>
      </c>
      <c r="I22" s="4">
        <f t="shared" si="7"/>
        <v>9.1619999999998978</v>
      </c>
      <c r="K22" s="16">
        <f t="shared" si="5"/>
        <v>0.80023121387282903</v>
      </c>
      <c r="L22" s="4">
        <f t="shared" si="6"/>
        <v>216.25</v>
      </c>
      <c r="M22" s="6">
        <f t="shared" si="10"/>
        <v>0.54997616399173521</v>
      </c>
      <c r="N22" s="4">
        <f t="shared" si="11"/>
        <v>314.64999999999964</v>
      </c>
      <c r="O22" s="6">
        <f t="shared" si="12"/>
        <v>0.25814102659725158</v>
      </c>
      <c r="P22" s="4">
        <f t="shared" si="13"/>
        <v>670.36999999999898</v>
      </c>
      <c r="Q22" s="13"/>
      <c r="R22" s="13"/>
      <c r="S22" s="4">
        <f t="shared" si="4"/>
        <v>191.45999999999913</v>
      </c>
      <c r="T22" s="6">
        <f t="shared" si="8"/>
        <v>0.91764161849710379</v>
      </c>
      <c r="U22" s="4">
        <f t="shared" si="2"/>
        <v>-82.719999999999345</v>
      </c>
      <c r="V22" s="6">
        <f t="shared" si="9"/>
        <v>0.41479768786126664</v>
      </c>
      <c r="X22" s="4">
        <f t="shared" si="3"/>
        <v>-82.719999999999345</v>
      </c>
      <c r="Z22" s="4">
        <v>-196.60000000000036</v>
      </c>
    </row>
    <row r="23" spans="1:26">
      <c r="A23" s="19">
        <v>40212</v>
      </c>
      <c r="B23" s="20">
        <v>10428.120000000001</v>
      </c>
      <c r="C23" s="21">
        <v>10436.52</v>
      </c>
      <c r="D23" s="21">
        <v>10356.030000000001</v>
      </c>
      <c r="E23" s="20">
        <v>10404.33</v>
      </c>
      <c r="F23" s="4">
        <f t="shared" si="0"/>
        <v>80.489999999999782</v>
      </c>
      <c r="G23" s="4">
        <f t="shared" si="14"/>
        <v>151.06416666666669</v>
      </c>
      <c r="H23" s="9">
        <f t="shared" si="1"/>
        <v>33.239999999999782</v>
      </c>
      <c r="I23" s="4">
        <f t="shared" si="7"/>
        <v>30.45</v>
      </c>
      <c r="K23" s="16">
        <f t="shared" si="5"/>
        <v>0.95394219653178758</v>
      </c>
      <c r="L23" s="4">
        <f t="shared" si="6"/>
        <v>216.25</v>
      </c>
      <c r="M23" s="6">
        <f t="shared" si="10"/>
        <v>0.95394219653178758</v>
      </c>
      <c r="N23" s="4">
        <f t="shared" si="11"/>
        <v>216.25</v>
      </c>
      <c r="O23" s="6">
        <f t="shared" si="12"/>
        <v>0.52556622761203509</v>
      </c>
      <c r="P23" s="4">
        <f t="shared" si="13"/>
        <v>392.5099999999984</v>
      </c>
      <c r="Q23" s="13"/>
      <c r="R23" s="13"/>
      <c r="S23" s="4">
        <f t="shared" si="4"/>
        <v>65.430000000000291</v>
      </c>
      <c r="T23" s="6">
        <f t="shared" si="8"/>
        <v>1.1027976878612697</v>
      </c>
      <c r="U23" s="4">
        <f t="shared" si="2"/>
        <v>15.059999999999491</v>
      </c>
      <c r="V23" s="6">
        <f t="shared" si="9"/>
        <v>0.73058959537572155</v>
      </c>
      <c r="X23" s="4">
        <f t="shared" si="3"/>
        <v>15.059999999999491</v>
      </c>
      <c r="Z23" s="4">
        <v>-190.19999999999891</v>
      </c>
    </row>
    <row r="24" spans="1:26">
      <c r="A24" s="19">
        <v>40213</v>
      </c>
      <c r="B24" s="20">
        <v>10434.52</v>
      </c>
      <c r="C24" s="21">
        <v>10438.41</v>
      </c>
      <c r="D24" s="21">
        <v>10279.57</v>
      </c>
      <c r="E24" s="20">
        <v>10355.98</v>
      </c>
      <c r="F24" s="4">
        <f t="shared" si="0"/>
        <v>158.84000000000015</v>
      </c>
      <c r="G24" s="4">
        <f t="shared" si="14"/>
        <v>154.52083333333334</v>
      </c>
      <c r="H24" s="9">
        <f t="shared" si="1"/>
        <v>-48.350000000000364</v>
      </c>
      <c r="I24" s="4">
        <f t="shared" si="7"/>
        <v>-11.662000000000262</v>
      </c>
      <c r="K24" s="16">
        <f t="shared" si="5"/>
        <v>0.76562121285568574</v>
      </c>
      <c r="L24" s="4">
        <f t="shared" si="6"/>
        <v>206.28999999999905</v>
      </c>
      <c r="M24" s="6">
        <f t="shared" si="10"/>
        <v>0.73035838150288412</v>
      </c>
      <c r="N24" s="4">
        <f t="shared" si="11"/>
        <v>216.25</v>
      </c>
      <c r="O24" s="6">
        <f t="shared" si="12"/>
        <v>0.50195455267757472</v>
      </c>
      <c r="P24" s="4">
        <f t="shared" si="13"/>
        <v>314.64999999999964</v>
      </c>
      <c r="Q24" s="13"/>
      <c r="R24" s="13"/>
      <c r="S24" s="4">
        <f t="shared" si="4"/>
        <v>34.079999999999927</v>
      </c>
      <c r="T24" s="6">
        <f t="shared" si="8"/>
        <v>1.1115375722543306</v>
      </c>
      <c r="U24" s="4">
        <f t="shared" si="2"/>
        <v>124.76000000000022</v>
      </c>
      <c r="V24" s="6">
        <f t="shared" si="9"/>
        <v>0.37701734104045703</v>
      </c>
      <c r="X24" s="4">
        <f t="shared" si="3"/>
        <v>34.079999999999927</v>
      </c>
      <c r="Z24" s="4">
        <v>-190.02000000000044</v>
      </c>
    </row>
    <row r="25" spans="1:26">
      <c r="A25" s="19">
        <v>40214</v>
      </c>
      <c r="B25" s="20">
        <v>10162.34</v>
      </c>
      <c r="C25" s="21">
        <v>10166.299999999999</v>
      </c>
      <c r="D25" s="21">
        <v>10036.33</v>
      </c>
      <c r="E25" s="20">
        <v>10057.09</v>
      </c>
      <c r="F25" s="4">
        <f t="shared" si="0"/>
        <v>129.96999999999935</v>
      </c>
      <c r="G25" s="4">
        <f t="shared" si="14"/>
        <v>153.98833333333323</v>
      </c>
      <c r="H25" s="9">
        <f t="shared" si="1"/>
        <v>-298.88999999999942</v>
      </c>
      <c r="I25" s="4">
        <f t="shared" si="7"/>
        <v>-28.190000000000147</v>
      </c>
      <c r="K25" s="16">
        <f t="shared" si="5"/>
        <v>0</v>
      </c>
      <c r="L25" s="4">
        <f t="shared" si="6"/>
        <v>347.23999999999978</v>
      </c>
      <c r="M25" s="6">
        <f t="shared" si="10"/>
        <v>0</v>
      </c>
      <c r="N25" s="4">
        <f t="shared" si="11"/>
        <v>357.20000000000073</v>
      </c>
      <c r="O25" s="6">
        <f t="shared" si="12"/>
        <v>0</v>
      </c>
      <c r="P25" s="4">
        <f t="shared" si="13"/>
        <v>357.20000000000073</v>
      </c>
      <c r="Q25" s="13"/>
      <c r="R25" s="13"/>
      <c r="S25" s="4">
        <f t="shared" si="4"/>
        <v>-189.68000000000029</v>
      </c>
      <c r="T25" s="6">
        <f t="shared" si="8"/>
        <v>-0.15386106936837338</v>
      </c>
      <c r="U25" s="4">
        <f t="shared" si="2"/>
        <v>319.64999999999964</v>
      </c>
      <c r="V25" s="6">
        <f t="shared" si="9"/>
        <v>-0.78389645644481887</v>
      </c>
      <c r="X25" s="4">
        <f t="shared" si="3"/>
        <v>-189.68000000000029</v>
      </c>
      <c r="Z25" s="4">
        <v>-189.68000000000029</v>
      </c>
    </row>
    <row r="26" spans="1:26">
      <c r="A26" s="19">
        <v>40217</v>
      </c>
      <c r="B26" s="20">
        <v>10007.469999999999</v>
      </c>
      <c r="C26" s="21">
        <v>10063.530000000001</v>
      </c>
      <c r="D26" s="21">
        <v>9942.0499999999993</v>
      </c>
      <c r="E26" s="20">
        <v>9951.82</v>
      </c>
      <c r="F26" s="4">
        <f t="shared" si="0"/>
        <v>121.48000000000138</v>
      </c>
      <c r="G26" s="4">
        <f t="shared" si="14"/>
        <v>144.37833333333342</v>
      </c>
      <c r="H26" s="9">
        <f t="shared" si="1"/>
        <v>-105.27000000000044</v>
      </c>
      <c r="I26" s="4">
        <f t="shared" si="7"/>
        <v>-50.640000000000143</v>
      </c>
      <c r="K26" s="16">
        <f t="shared" si="5"/>
        <v>0</v>
      </c>
      <c r="L26" s="4">
        <f t="shared" si="6"/>
        <v>452.51000000000022</v>
      </c>
      <c r="M26" s="6">
        <f t="shared" si="10"/>
        <v>0</v>
      </c>
      <c r="N26" s="4">
        <f t="shared" si="11"/>
        <v>452.51000000000022</v>
      </c>
      <c r="O26" s="6">
        <f t="shared" si="12"/>
        <v>0</v>
      </c>
      <c r="P26" s="4">
        <f t="shared" si="13"/>
        <v>462.47000000000116</v>
      </c>
      <c r="Q26" s="13"/>
      <c r="R26" s="13"/>
      <c r="S26" s="4">
        <f t="shared" si="4"/>
        <v>6.4400000000005093</v>
      </c>
      <c r="T26" s="6">
        <f t="shared" si="8"/>
        <v>1.8546250431979362E-2</v>
      </c>
      <c r="U26" s="4">
        <f t="shared" si="2"/>
        <v>115.04000000000087</v>
      </c>
      <c r="V26" s="6">
        <f t="shared" si="9"/>
        <v>-0.33129823753024118</v>
      </c>
      <c r="X26" s="4">
        <f t="shared" si="3"/>
        <v>6.4400000000005093</v>
      </c>
      <c r="Z26" s="4">
        <v>-189.10000000000036</v>
      </c>
    </row>
    <row r="27" spans="1:26">
      <c r="A27" s="19">
        <v>40218</v>
      </c>
      <c r="B27" s="20">
        <v>9876.61</v>
      </c>
      <c r="C27" s="21">
        <v>9956.7900000000009</v>
      </c>
      <c r="D27" s="21">
        <v>9867.39</v>
      </c>
      <c r="E27" s="20">
        <v>9932.9</v>
      </c>
      <c r="F27" s="4">
        <f t="shared" si="0"/>
        <v>89.400000000001455</v>
      </c>
      <c r="G27" s="4">
        <f t="shared" si="14"/>
        <v>131.85000000000022</v>
      </c>
      <c r="H27" s="9">
        <f t="shared" si="1"/>
        <v>-18.920000000000073</v>
      </c>
      <c r="I27" s="4">
        <f t="shared" si="7"/>
        <v>-87.638000000000105</v>
      </c>
      <c r="K27" s="16">
        <f t="shared" si="5"/>
        <v>0</v>
      </c>
      <c r="L27" s="4">
        <f t="shared" si="6"/>
        <v>471.43000000000029</v>
      </c>
      <c r="M27" s="6">
        <f t="shared" si="10"/>
        <v>0</v>
      </c>
      <c r="N27" s="4">
        <f t="shared" si="11"/>
        <v>471.43000000000029</v>
      </c>
      <c r="O27" s="6">
        <f t="shared" si="12"/>
        <v>0</v>
      </c>
      <c r="P27" s="4">
        <f t="shared" si="13"/>
        <v>481.39000000000124</v>
      </c>
      <c r="Q27" s="13"/>
      <c r="R27" s="13"/>
      <c r="S27" s="4">
        <f t="shared" si="4"/>
        <v>4.9700000000011642</v>
      </c>
      <c r="T27" s="6">
        <f t="shared" si="8"/>
        <v>1.0983182692097769E-2</v>
      </c>
      <c r="U27" s="4">
        <f t="shared" si="2"/>
        <v>84.430000000000291</v>
      </c>
      <c r="V27" s="6">
        <f t="shared" si="9"/>
        <v>-0.18658151201078485</v>
      </c>
      <c r="X27" s="4">
        <f t="shared" si="3"/>
        <v>4.9700000000011642</v>
      </c>
      <c r="Z27" s="4">
        <v>-187.79999999999927</v>
      </c>
    </row>
    <row r="28" spans="1:26">
      <c r="A28" s="19">
        <v>40219</v>
      </c>
      <c r="B28" s="20">
        <v>10024.26</v>
      </c>
      <c r="C28" s="21">
        <v>10049.870000000001</v>
      </c>
      <c r="D28" s="21">
        <v>9963.99</v>
      </c>
      <c r="E28" s="20">
        <v>9963.99</v>
      </c>
      <c r="F28" s="4">
        <f t="shared" si="0"/>
        <v>85.880000000001019</v>
      </c>
      <c r="G28" s="4">
        <f t="shared" si="14"/>
        <v>127.08500000000033</v>
      </c>
      <c r="H28" s="9">
        <f t="shared" si="1"/>
        <v>31.090000000000146</v>
      </c>
      <c r="I28" s="4">
        <f t="shared" si="7"/>
        <v>-88.068000000000026</v>
      </c>
      <c r="K28" s="16">
        <f t="shared" si="5"/>
        <v>7.348492010967228E-2</v>
      </c>
      <c r="L28" s="4">
        <f t="shared" si="6"/>
        <v>423.07999999999993</v>
      </c>
      <c r="M28" s="6">
        <f t="shared" si="10"/>
        <v>6.5948285005197227E-2</v>
      </c>
      <c r="N28" s="4">
        <f t="shared" si="11"/>
        <v>471.43000000000029</v>
      </c>
      <c r="O28" s="6">
        <f t="shared" si="12"/>
        <v>6.5948285005197227E-2</v>
      </c>
      <c r="P28" s="4">
        <f t="shared" si="13"/>
        <v>471.43000000000029</v>
      </c>
      <c r="Q28" s="13"/>
      <c r="R28" s="13"/>
      <c r="S28" s="4">
        <f t="shared" si="4"/>
        <v>116.97000000000116</v>
      </c>
      <c r="T28" s="6">
        <f t="shared" si="8"/>
        <v>0.2481174299471843</v>
      </c>
      <c r="U28" s="4">
        <f t="shared" si="2"/>
        <v>-31.090000000000146</v>
      </c>
      <c r="V28" s="6">
        <f t="shared" si="9"/>
        <v>6.5948285005197227E-2</v>
      </c>
      <c r="X28" s="4">
        <f t="shared" si="3"/>
        <v>-31.090000000000146</v>
      </c>
      <c r="Z28" s="4">
        <v>-186.92000000000007</v>
      </c>
    </row>
    <row r="29" spans="1:26">
      <c r="A29" s="19">
        <v>40221</v>
      </c>
      <c r="B29" s="20">
        <v>10085.35</v>
      </c>
      <c r="C29" s="21">
        <v>10099.459999999999</v>
      </c>
      <c r="D29" s="21">
        <v>10014.5</v>
      </c>
      <c r="E29" s="20">
        <v>10092.19</v>
      </c>
      <c r="F29" s="4">
        <f t="shared" si="0"/>
        <v>84.959999999999127</v>
      </c>
      <c r="G29" s="4">
        <f t="shared" si="14"/>
        <v>114.03916666666692</v>
      </c>
      <c r="H29" s="9">
        <f t="shared" si="1"/>
        <v>128.20000000000073</v>
      </c>
      <c r="I29" s="4">
        <f t="shared" si="7"/>
        <v>-52.757999999999811</v>
      </c>
      <c r="K29" s="16">
        <f t="shared" si="5"/>
        <v>1</v>
      </c>
      <c r="L29" s="4">
        <f t="shared" si="6"/>
        <v>159.29000000000087</v>
      </c>
      <c r="M29" s="6">
        <f t="shared" si="10"/>
        <v>0.33788685488832015</v>
      </c>
      <c r="N29" s="4">
        <f t="shared" si="11"/>
        <v>471.43000000000029</v>
      </c>
      <c r="O29" s="6">
        <f t="shared" si="12"/>
        <v>0.33788685488832015</v>
      </c>
      <c r="P29" s="4">
        <f t="shared" si="13"/>
        <v>471.43000000000029</v>
      </c>
      <c r="Q29" s="13"/>
      <c r="R29" s="13"/>
      <c r="S29" s="4">
        <f t="shared" si="4"/>
        <v>135.46999999999935</v>
      </c>
      <c r="T29" s="6">
        <f t="shared" si="8"/>
        <v>0.39368440956792927</v>
      </c>
      <c r="U29" s="4">
        <f t="shared" si="2"/>
        <v>-50.510000000000218</v>
      </c>
      <c r="V29" s="6">
        <f t="shared" si="9"/>
        <v>0.19287132457218581</v>
      </c>
      <c r="X29" s="4">
        <f t="shared" si="3"/>
        <v>-50.510000000000218</v>
      </c>
      <c r="Z29" s="4">
        <v>-186.77000000000044</v>
      </c>
    </row>
    <row r="30" spans="1:26">
      <c r="A30" s="19">
        <v>40224</v>
      </c>
      <c r="B30" s="20">
        <v>10097.82</v>
      </c>
      <c r="C30" s="21">
        <v>10119.469999999999</v>
      </c>
      <c r="D30" s="21">
        <v>10012.530000000001</v>
      </c>
      <c r="E30" s="20">
        <v>10013.299999999999</v>
      </c>
      <c r="F30" s="4">
        <f t="shared" si="0"/>
        <v>106.93999999999869</v>
      </c>
      <c r="G30" s="4">
        <f t="shared" si="14"/>
        <v>112.8058333333335</v>
      </c>
      <c r="H30" s="9">
        <f t="shared" si="1"/>
        <v>-78.890000000001237</v>
      </c>
      <c r="I30" s="4">
        <f t="shared" si="7"/>
        <v>-8.758000000000175</v>
      </c>
      <c r="K30" s="16">
        <f t="shared" si="5"/>
        <v>0.50473978278610832</v>
      </c>
      <c r="L30" s="4">
        <f t="shared" si="6"/>
        <v>159.29000000000087</v>
      </c>
      <c r="M30" s="6">
        <f t="shared" si="10"/>
        <v>0.19003498156376961</v>
      </c>
      <c r="N30" s="4">
        <f t="shared" si="11"/>
        <v>423.07999999999993</v>
      </c>
      <c r="O30" s="6">
        <f t="shared" si="12"/>
        <v>0.17054493774261203</v>
      </c>
      <c r="P30" s="4">
        <f t="shared" si="13"/>
        <v>471.43000000000029</v>
      </c>
      <c r="Q30" s="13"/>
      <c r="R30" s="13"/>
      <c r="S30" s="4">
        <f t="shared" si="4"/>
        <v>27.279999999998836</v>
      </c>
      <c r="T30" s="6">
        <f t="shared" si="8"/>
        <v>1.1712599660995586</v>
      </c>
      <c r="U30" s="4">
        <f t="shared" si="2"/>
        <v>79.659999999999854</v>
      </c>
      <c r="V30" s="6">
        <f t="shared" si="9"/>
        <v>0.49990583213008088</v>
      </c>
      <c r="X30" s="4">
        <f t="shared" si="3"/>
        <v>27.279999999998836</v>
      </c>
      <c r="Z30" s="4">
        <v>-185.10000000000036</v>
      </c>
    </row>
    <row r="31" spans="1:26">
      <c r="A31" s="19">
        <v>40225</v>
      </c>
      <c r="B31" s="20">
        <v>10044.530000000001</v>
      </c>
      <c r="C31" s="21">
        <v>10062.27</v>
      </c>
      <c r="D31" s="21">
        <v>10019.43</v>
      </c>
      <c r="E31" s="20">
        <v>10034.25</v>
      </c>
      <c r="F31" s="4">
        <f t="shared" si="0"/>
        <v>42.840000000000146</v>
      </c>
      <c r="G31" s="4">
        <f t="shared" si="14"/>
        <v>102.5658333333334</v>
      </c>
      <c r="H31" s="9">
        <f t="shared" si="1"/>
        <v>20.950000000000728</v>
      </c>
      <c r="I31" s="4">
        <f t="shared" si="7"/>
        <v>16.486000000000057</v>
      </c>
      <c r="K31" s="16">
        <f t="shared" si="5"/>
        <v>0.63626090777826483</v>
      </c>
      <c r="L31" s="4">
        <f t="shared" si="6"/>
        <v>159.29000000000087</v>
      </c>
      <c r="M31" s="6">
        <f t="shared" si="10"/>
        <v>0.63626090777826483</v>
      </c>
      <c r="N31" s="4">
        <f t="shared" si="11"/>
        <v>159.29000000000087</v>
      </c>
      <c r="O31" s="6">
        <f t="shared" si="12"/>
        <v>0.21498419701758542</v>
      </c>
      <c r="P31" s="4">
        <f t="shared" si="13"/>
        <v>471.43000000000029</v>
      </c>
      <c r="Q31" s="13"/>
      <c r="R31" s="13"/>
      <c r="S31" s="4">
        <f t="shared" si="4"/>
        <v>48.970000000001164</v>
      </c>
      <c r="T31" s="6">
        <f t="shared" si="8"/>
        <v>0.81216648879402409</v>
      </c>
      <c r="U31" s="4">
        <f t="shared" si="2"/>
        <v>-6.1300000000010186</v>
      </c>
      <c r="V31" s="6">
        <f t="shared" si="9"/>
        <v>0.54322305229455825</v>
      </c>
      <c r="X31" s="4">
        <f t="shared" si="3"/>
        <v>-6.1300000000010186</v>
      </c>
      <c r="Z31" s="4">
        <v>-183.89999999999964</v>
      </c>
    </row>
    <row r="32" spans="1:26">
      <c r="A32" s="19">
        <v>40226</v>
      </c>
      <c r="B32" s="20">
        <v>10161.719999999999</v>
      </c>
      <c r="C32" s="21">
        <v>10306.83</v>
      </c>
      <c r="D32" s="21">
        <v>10150.24</v>
      </c>
      <c r="E32" s="20">
        <v>10306.83</v>
      </c>
      <c r="F32" s="4">
        <f t="shared" si="0"/>
        <v>156.59000000000015</v>
      </c>
      <c r="G32" s="4">
        <f t="shared" si="14"/>
        <v>105.08750000000009</v>
      </c>
      <c r="H32" s="9">
        <f t="shared" si="1"/>
        <v>272.57999999999993</v>
      </c>
      <c r="I32" s="4">
        <f t="shared" si="7"/>
        <v>74.786000000000058</v>
      </c>
      <c r="K32" s="16">
        <f t="shared" si="5"/>
        <v>1</v>
      </c>
      <c r="L32" s="4">
        <f t="shared" si="6"/>
        <v>342.84000000000015</v>
      </c>
      <c r="M32" s="6">
        <f t="shared" si="10"/>
        <v>1</v>
      </c>
      <c r="N32" s="4">
        <f t="shared" si="11"/>
        <v>373.93000000000029</v>
      </c>
      <c r="O32" s="6">
        <f t="shared" si="12"/>
        <v>0.88382811761369096</v>
      </c>
      <c r="P32" s="4">
        <f t="shared" si="13"/>
        <v>423.07999999999993</v>
      </c>
      <c r="Q32" s="13"/>
      <c r="R32" s="13"/>
      <c r="S32" s="4">
        <f t="shared" si="4"/>
        <v>272.57999999999993</v>
      </c>
      <c r="T32" s="6">
        <f t="shared" si="8"/>
        <v>2.3474794400150558</v>
      </c>
      <c r="U32" s="4">
        <f t="shared" si="2"/>
        <v>-115.98999999999978</v>
      </c>
      <c r="V32" s="6">
        <f t="shared" si="9"/>
        <v>1.3644296566011611</v>
      </c>
      <c r="X32" s="4">
        <f t="shared" si="3"/>
        <v>-115.98999999999978</v>
      </c>
      <c r="Z32" s="4">
        <v>-180.5</v>
      </c>
    </row>
    <row r="33" spans="1:26">
      <c r="A33" s="19">
        <v>40227</v>
      </c>
      <c r="B33" s="20">
        <v>10324.98</v>
      </c>
      <c r="C33" s="21">
        <v>10340.379999999999</v>
      </c>
      <c r="D33" s="21">
        <v>10285.049999999999</v>
      </c>
      <c r="E33" s="20">
        <v>10335.69</v>
      </c>
      <c r="F33" s="4">
        <f t="shared" si="0"/>
        <v>55.329999999999927</v>
      </c>
      <c r="G33" s="4">
        <f t="shared" si="14"/>
        <v>101.78833333333341</v>
      </c>
      <c r="H33" s="9">
        <f t="shared" si="1"/>
        <v>28.860000000000582</v>
      </c>
      <c r="I33" s="4">
        <f t="shared" si="7"/>
        <v>74.340000000000146</v>
      </c>
      <c r="K33" s="16">
        <f t="shared" si="5"/>
        <v>1</v>
      </c>
      <c r="L33" s="4">
        <f t="shared" si="6"/>
        <v>322.39000000000124</v>
      </c>
      <c r="M33" s="6">
        <f t="shared" si="10"/>
        <v>1</v>
      </c>
      <c r="N33" s="4">
        <f t="shared" si="11"/>
        <v>402.79000000000087</v>
      </c>
      <c r="O33" s="6">
        <f t="shared" si="12"/>
        <v>1</v>
      </c>
      <c r="P33" s="4">
        <f t="shared" si="13"/>
        <v>402.79000000000087</v>
      </c>
      <c r="Q33" s="13"/>
      <c r="R33" s="13"/>
      <c r="S33" s="4">
        <f t="shared" si="4"/>
        <v>33.549999999999272</v>
      </c>
      <c r="T33" s="6">
        <f t="shared" si="8"/>
        <v>1.0978590596196456</v>
      </c>
      <c r="U33" s="4">
        <f t="shared" si="2"/>
        <v>21.780000000000655</v>
      </c>
      <c r="V33" s="6">
        <f t="shared" si="9"/>
        <v>0.93647182359117764</v>
      </c>
      <c r="X33" s="4">
        <f t="shared" si="3"/>
        <v>21.780000000000655</v>
      </c>
      <c r="Z33" s="4">
        <v>-178.82999999999993</v>
      </c>
    </row>
    <row r="34" spans="1:26">
      <c r="A34" s="19">
        <v>40228</v>
      </c>
      <c r="B34" s="20">
        <v>10334.4</v>
      </c>
      <c r="C34" s="21">
        <v>10354.42</v>
      </c>
      <c r="D34" s="21">
        <v>10123.58</v>
      </c>
      <c r="E34" s="20">
        <v>10123.58</v>
      </c>
      <c r="F34" s="4">
        <f t="shared" si="0"/>
        <v>230.84000000000015</v>
      </c>
      <c r="G34" s="4">
        <f t="shared" si="14"/>
        <v>111.96333333333344</v>
      </c>
      <c r="H34" s="9">
        <f t="shared" si="1"/>
        <v>-212.11000000000058</v>
      </c>
      <c r="I34" s="4">
        <f t="shared" si="7"/>
        <v>6.2779999999998832</v>
      </c>
      <c r="K34" s="16">
        <f t="shared" si="5"/>
        <v>0.34207016346660951</v>
      </c>
      <c r="L34" s="4">
        <f t="shared" si="6"/>
        <v>322.39000000000124</v>
      </c>
      <c r="M34" s="6">
        <f t="shared" si="10"/>
        <v>0.42935162765671198</v>
      </c>
      <c r="N34" s="4">
        <f t="shared" si="11"/>
        <v>371.70000000000073</v>
      </c>
      <c r="O34" s="6">
        <f t="shared" si="12"/>
        <v>0.47339804861093837</v>
      </c>
      <c r="P34" s="4">
        <f t="shared" si="13"/>
        <v>402.79000000000087</v>
      </c>
      <c r="Q34" s="13"/>
      <c r="R34" s="13"/>
      <c r="S34" s="4">
        <f t="shared" si="4"/>
        <v>18.729999999999563</v>
      </c>
      <c r="T34" s="6">
        <f t="shared" si="8"/>
        <v>1.0580973355252938</v>
      </c>
      <c r="U34" s="4">
        <f t="shared" si="2"/>
        <v>212.11000000000058</v>
      </c>
      <c r="V34" s="6">
        <f t="shared" si="9"/>
        <v>0.34207016346660951</v>
      </c>
      <c r="X34" s="4">
        <f t="shared" si="3"/>
        <v>18.729999999999563</v>
      </c>
      <c r="Z34" s="4">
        <v>-177.5</v>
      </c>
    </row>
    <row r="35" spans="1:26">
      <c r="A35" s="19">
        <v>40231</v>
      </c>
      <c r="B35" s="20">
        <v>10302.07</v>
      </c>
      <c r="C35" s="21">
        <v>10449.75</v>
      </c>
      <c r="D35" s="21">
        <v>10298.15</v>
      </c>
      <c r="E35" s="20">
        <v>10400.469999999999</v>
      </c>
      <c r="F35" s="4">
        <f t="shared" si="0"/>
        <v>151.60000000000036</v>
      </c>
      <c r="G35" s="4">
        <f t="shared" si="14"/>
        <v>117.88916666666682</v>
      </c>
      <c r="H35" s="9">
        <f t="shared" si="1"/>
        <v>276.88999999999942</v>
      </c>
      <c r="I35" s="4">
        <f t="shared" si="7"/>
        <v>77.434000000000012</v>
      </c>
      <c r="K35" s="16">
        <f t="shared" si="5"/>
        <v>1</v>
      </c>
      <c r="L35" s="4">
        <f t="shared" si="6"/>
        <v>366.21999999999935</v>
      </c>
      <c r="M35" s="6">
        <f t="shared" si="10"/>
        <v>1</v>
      </c>
      <c r="N35" s="4">
        <f t="shared" si="11"/>
        <v>387.17000000000007</v>
      </c>
      <c r="O35" s="6">
        <f t="shared" si="12"/>
        <v>1</v>
      </c>
      <c r="P35" s="4">
        <f t="shared" si="13"/>
        <v>467.56999999999971</v>
      </c>
      <c r="Q35" s="13"/>
      <c r="R35" s="13"/>
      <c r="S35" s="4">
        <f t="shared" si="4"/>
        <v>326.17000000000007</v>
      </c>
      <c r="T35" s="6">
        <f t="shared" si="8"/>
        <v>1.353795092899901</v>
      </c>
      <c r="U35" s="4">
        <f t="shared" si="2"/>
        <v>-174.56999999999971</v>
      </c>
      <c r="V35" s="6">
        <f t="shared" si="9"/>
        <v>0.8835571822947339</v>
      </c>
      <c r="X35" s="4">
        <f t="shared" si="3"/>
        <v>-174.56999999999971</v>
      </c>
      <c r="Z35" s="4">
        <v>-176.54000000000087</v>
      </c>
    </row>
    <row r="36" spans="1:26">
      <c r="A36" s="19">
        <v>40232</v>
      </c>
      <c r="B36" s="20">
        <v>10327.64</v>
      </c>
      <c r="C36" s="21">
        <v>10375.549999999999</v>
      </c>
      <c r="D36" s="21">
        <v>10280.33</v>
      </c>
      <c r="E36" s="20">
        <v>10352.1</v>
      </c>
      <c r="F36" s="4">
        <f t="shared" si="0"/>
        <v>95.219999999999345</v>
      </c>
      <c r="G36" s="4">
        <f t="shared" si="14"/>
        <v>112.58750000000009</v>
      </c>
      <c r="H36" s="9">
        <f t="shared" si="1"/>
        <v>-48.369999999998981</v>
      </c>
      <c r="I36" s="4">
        <f t="shared" si="7"/>
        <v>63.570000000000071</v>
      </c>
      <c r="K36" s="16">
        <f t="shared" si="5"/>
        <v>0.82530968976850339</v>
      </c>
      <c r="L36" s="4">
        <f t="shared" si="6"/>
        <v>276.88999999999942</v>
      </c>
      <c r="M36" s="6">
        <f t="shared" si="10"/>
        <v>0.87506779967456416</v>
      </c>
      <c r="N36" s="4">
        <f t="shared" si="11"/>
        <v>387.17000000000007</v>
      </c>
      <c r="O36" s="6">
        <f t="shared" si="12"/>
        <v>0.8891816348973629</v>
      </c>
      <c r="P36" s="4">
        <f t="shared" si="13"/>
        <v>436.47999999999956</v>
      </c>
      <c r="Q36" s="13"/>
      <c r="R36" s="13"/>
      <c r="S36" s="4">
        <f t="shared" si="4"/>
        <v>-24.920000000000073</v>
      </c>
      <c r="T36" s="6">
        <f t="shared" si="8"/>
        <v>0.9319534705914474</v>
      </c>
      <c r="U36" s="4">
        <f t="shared" si="2"/>
        <v>120.13999999999942</v>
      </c>
      <c r="V36" s="6">
        <f t="shared" si="9"/>
        <v>0.67194582491398713</v>
      </c>
      <c r="X36" s="4">
        <f t="shared" si="3"/>
        <v>-24.920000000000073</v>
      </c>
      <c r="Z36" s="4">
        <v>-176.20000000000073</v>
      </c>
    </row>
    <row r="37" spans="1:26">
      <c r="A37" s="19">
        <v>40233</v>
      </c>
      <c r="B37" s="20">
        <v>10205.15</v>
      </c>
      <c r="C37" s="21">
        <v>10243.200000000001</v>
      </c>
      <c r="D37" s="21">
        <v>10129.65</v>
      </c>
      <c r="E37" s="20">
        <v>10198.83</v>
      </c>
      <c r="F37" s="4">
        <f t="shared" si="0"/>
        <v>113.55000000000109</v>
      </c>
      <c r="G37" s="4">
        <f t="shared" si="14"/>
        <v>111.21916666666691</v>
      </c>
      <c r="H37" s="9">
        <f t="shared" si="1"/>
        <v>-153.27000000000044</v>
      </c>
      <c r="I37" s="4">
        <f t="shared" si="7"/>
        <v>-21.6</v>
      </c>
      <c r="K37" s="16">
        <f t="shared" si="5"/>
        <v>0.27176857235725438</v>
      </c>
      <c r="L37" s="4">
        <f t="shared" si="6"/>
        <v>276.88999999999942</v>
      </c>
      <c r="M37" s="6">
        <f t="shared" si="10"/>
        <v>0.44940199879853698</v>
      </c>
      <c r="N37" s="4">
        <f t="shared" si="11"/>
        <v>366.21999999999935</v>
      </c>
      <c r="O37" s="6">
        <f t="shared" si="12"/>
        <v>0.47919518557739654</v>
      </c>
      <c r="P37" s="4">
        <f t="shared" si="13"/>
        <v>387.17000000000007</v>
      </c>
      <c r="Q37" s="13"/>
      <c r="R37" s="13"/>
      <c r="S37" s="4">
        <f t="shared" si="4"/>
        <v>-108.89999999999964</v>
      </c>
      <c r="T37" s="6">
        <f t="shared" si="8"/>
        <v>0.43201271262956786</v>
      </c>
      <c r="U37" s="4">
        <f t="shared" si="2"/>
        <v>222.45000000000073</v>
      </c>
      <c r="V37" s="6">
        <f t="shared" si="9"/>
        <v>2.1922062913069168E-2</v>
      </c>
      <c r="X37" s="4">
        <f t="shared" si="3"/>
        <v>-108.89999999999964</v>
      </c>
      <c r="Z37" s="4">
        <v>-176.1299999999992</v>
      </c>
    </row>
    <row r="38" spans="1:26">
      <c r="A38" s="19">
        <v>40234</v>
      </c>
      <c r="B38" s="20">
        <v>10256.1</v>
      </c>
      <c r="C38" s="21">
        <v>10267.43</v>
      </c>
      <c r="D38" s="21">
        <v>10087.209999999999</v>
      </c>
      <c r="E38" s="20">
        <v>10101.959999999999</v>
      </c>
      <c r="F38" s="4">
        <f t="shared" si="0"/>
        <v>180.22000000000116</v>
      </c>
      <c r="G38" s="4">
        <f t="shared" si="14"/>
        <v>116.11416666666689</v>
      </c>
      <c r="H38" s="9">
        <f t="shared" si="1"/>
        <v>-96.8700000000008</v>
      </c>
      <c r="I38" s="4">
        <f t="shared" si="7"/>
        <v>-46.746000000000279</v>
      </c>
      <c r="K38" s="16">
        <f t="shared" si="5"/>
        <v>0</v>
      </c>
      <c r="L38" s="4">
        <f t="shared" si="6"/>
        <v>298.51000000000022</v>
      </c>
      <c r="M38" s="6">
        <f t="shared" si="10"/>
        <v>0</v>
      </c>
      <c r="N38" s="4">
        <f t="shared" si="11"/>
        <v>298.51000000000022</v>
      </c>
      <c r="O38" s="6">
        <f t="shared" si="12"/>
        <v>0.22899501510964135</v>
      </c>
      <c r="P38" s="4">
        <f t="shared" si="13"/>
        <v>387.17000000000007</v>
      </c>
      <c r="Q38" s="13"/>
      <c r="R38" s="13"/>
      <c r="S38" s="4">
        <f t="shared" si="4"/>
        <v>68.600000000000364</v>
      </c>
      <c r="T38" s="6">
        <f t="shared" si="8"/>
        <v>0.51952038715735727</v>
      </c>
      <c r="U38" s="4">
        <f t="shared" si="2"/>
        <v>111.6200000000008</v>
      </c>
      <c r="V38" s="6">
        <f t="shared" si="9"/>
        <v>-0.13135180035393432</v>
      </c>
      <c r="X38" s="4">
        <f t="shared" si="3"/>
        <v>68.600000000000364</v>
      </c>
      <c r="Z38" s="4">
        <v>-175.76000000000022</v>
      </c>
    </row>
    <row r="39" spans="1:26">
      <c r="A39" s="19">
        <v>40235</v>
      </c>
      <c r="B39" s="20">
        <v>10107.08</v>
      </c>
      <c r="C39" s="21">
        <v>10171.219999999999</v>
      </c>
      <c r="D39" s="21">
        <v>10085.129999999999</v>
      </c>
      <c r="E39" s="20">
        <v>10126.030000000001</v>
      </c>
      <c r="F39" s="4">
        <f t="shared" si="0"/>
        <v>86.090000000000146</v>
      </c>
      <c r="G39" s="4">
        <f t="shared" si="14"/>
        <v>115.83833333333344</v>
      </c>
      <c r="H39" s="9">
        <f t="shared" si="1"/>
        <v>24.070000000001528</v>
      </c>
      <c r="I39" s="4">
        <f t="shared" si="7"/>
        <v>0.49000000000014554</v>
      </c>
      <c r="K39" s="16">
        <f t="shared" si="5"/>
        <v>8.0633814612580859E-2</v>
      </c>
      <c r="L39" s="4">
        <f t="shared" si="6"/>
        <v>298.51000000000022</v>
      </c>
      <c r="M39" s="6">
        <f t="shared" si="10"/>
        <v>8.0633814612580859E-2</v>
      </c>
      <c r="N39" s="4">
        <f t="shared" si="11"/>
        <v>298.51000000000022</v>
      </c>
      <c r="O39" s="6">
        <f t="shared" si="12"/>
        <v>0.25061438479602649</v>
      </c>
      <c r="P39" s="4">
        <f t="shared" si="13"/>
        <v>366.21999999999935</v>
      </c>
      <c r="Q39" s="13"/>
      <c r="R39" s="13"/>
      <c r="S39" s="4">
        <f t="shared" si="4"/>
        <v>69.260000000000218</v>
      </c>
      <c r="T39" s="6">
        <f t="shared" si="8"/>
        <v>0.23201902783826395</v>
      </c>
      <c r="U39" s="4">
        <f t="shared" si="2"/>
        <v>16.829999999999927</v>
      </c>
      <c r="V39" s="6">
        <f t="shared" si="9"/>
        <v>-5.6380020769823173E-2</v>
      </c>
      <c r="X39" s="4">
        <f t="shared" si="3"/>
        <v>16.829999999999927</v>
      </c>
      <c r="Z39" s="4">
        <v>-174.56999999999971</v>
      </c>
    </row>
    <row r="40" spans="1:26">
      <c r="A40" s="19">
        <v>40238</v>
      </c>
      <c r="B40" s="20">
        <v>10128.73</v>
      </c>
      <c r="C40" s="21">
        <v>10215.15</v>
      </c>
      <c r="D40" s="21">
        <v>10116.86</v>
      </c>
      <c r="E40" s="20">
        <v>10172.06</v>
      </c>
      <c r="F40" s="4">
        <f t="shared" si="0"/>
        <v>98.289999999999054</v>
      </c>
      <c r="G40" s="4">
        <f t="shared" si="14"/>
        <v>116.87249999999995</v>
      </c>
      <c r="H40" s="9">
        <f t="shared" si="1"/>
        <v>46.029999999998836</v>
      </c>
      <c r="I40" s="4">
        <f t="shared" si="7"/>
        <v>-45.681999999999974</v>
      </c>
      <c r="K40" s="16">
        <f t="shared" si="5"/>
        <v>0.28024306388422493</v>
      </c>
      <c r="L40" s="4">
        <f t="shared" si="6"/>
        <v>250.14000000000124</v>
      </c>
      <c r="M40" s="6">
        <f t="shared" si="10"/>
        <v>0.23483300391946774</v>
      </c>
      <c r="N40" s="4">
        <f t="shared" si="11"/>
        <v>298.51000000000022</v>
      </c>
      <c r="O40" s="6">
        <f t="shared" si="12"/>
        <v>0.23483300391946774</v>
      </c>
      <c r="P40" s="4">
        <f t="shared" si="13"/>
        <v>298.51000000000022</v>
      </c>
      <c r="Q40" s="13"/>
      <c r="R40" s="13"/>
      <c r="S40" s="4">
        <f t="shared" si="4"/>
        <v>89.119999999998981</v>
      </c>
      <c r="T40" s="6">
        <f t="shared" si="8"/>
        <v>0.37918327694214743</v>
      </c>
      <c r="U40" s="4">
        <f t="shared" si="2"/>
        <v>9.1700000000000728</v>
      </c>
      <c r="V40" s="6">
        <f t="shared" si="9"/>
        <v>4.9914575726111167E-2</v>
      </c>
      <c r="X40" s="4">
        <f t="shared" si="3"/>
        <v>9.1700000000000728</v>
      </c>
      <c r="Z40" s="4">
        <v>-173.79999999999927</v>
      </c>
    </row>
    <row r="41" spans="1:26">
      <c r="A41" s="19">
        <v>40239</v>
      </c>
      <c r="B41" s="20">
        <v>10199.19</v>
      </c>
      <c r="C41" s="21">
        <v>10238.959999999999</v>
      </c>
      <c r="D41" s="21">
        <v>10150.299999999999</v>
      </c>
      <c r="E41" s="20">
        <v>10221.84</v>
      </c>
      <c r="F41" s="4">
        <f t="shared" si="0"/>
        <v>88.659999999999854</v>
      </c>
      <c r="G41" s="4">
        <f t="shared" si="14"/>
        <v>117.18083333333334</v>
      </c>
      <c r="H41" s="9">
        <f t="shared" si="1"/>
        <v>49.780000000000655</v>
      </c>
      <c r="I41" s="4">
        <f t="shared" si="7"/>
        <v>-26.052000000000042</v>
      </c>
      <c r="K41" s="16">
        <f t="shared" si="5"/>
        <v>1</v>
      </c>
      <c r="L41" s="4">
        <f t="shared" si="6"/>
        <v>119.88000000000102</v>
      </c>
      <c r="M41" s="6">
        <f t="shared" si="10"/>
        <v>0.40159458644601831</v>
      </c>
      <c r="N41" s="4">
        <f t="shared" si="11"/>
        <v>298.51000000000022</v>
      </c>
      <c r="O41" s="6">
        <f t="shared" si="12"/>
        <v>0.40159458644601831</v>
      </c>
      <c r="P41" s="4">
        <f t="shared" si="13"/>
        <v>298.51000000000022</v>
      </c>
      <c r="Q41" s="13"/>
      <c r="R41" s="13"/>
      <c r="S41" s="4">
        <f t="shared" si="4"/>
        <v>66.899999999999636</v>
      </c>
      <c r="T41" s="6">
        <f t="shared" si="8"/>
        <v>0.54769329175661363</v>
      </c>
      <c r="U41" s="4">
        <f t="shared" si="2"/>
        <v>21.760000000000218</v>
      </c>
      <c r="V41" s="6">
        <f t="shared" si="9"/>
        <v>0.19325177900375753</v>
      </c>
      <c r="X41" s="4">
        <f t="shared" si="3"/>
        <v>21.760000000000218</v>
      </c>
      <c r="Z41" s="4">
        <v>-170.10000000000036</v>
      </c>
    </row>
    <row r="42" spans="1:26">
      <c r="A42" s="19">
        <v>40240</v>
      </c>
      <c r="B42" s="20">
        <v>10193.950000000001</v>
      </c>
      <c r="C42" s="21">
        <v>10274.09</v>
      </c>
      <c r="D42" s="21">
        <v>10186.68</v>
      </c>
      <c r="E42" s="20">
        <v>10253.14</v>
      </c>
      <c r="F42" s="4">
        <f t="shared" si="0"/>
        <v>87.409999999999854</v>
      </c>
      <c r="G42" s="4">
        <f t="shared" si="14"/>
        <v>115.55333333333344</v>
      </c>
      <c r="H42" s="9">
        <f t="shared" si="1"/>
        <v>31.299999999999272</v>
      </c>
      <c r="I42" s="4">
        <f t="shared" si="7"/>
        <v>10.861999999999899</v>
      </c>
      <c r="K42" s="16">
        <f t="shared" si="5"/>
        <v>1</v>
      </c>
      <c r="L42" s="4">
        <f t="shared" si="6"/>
        <v>151.18000000000029</v>
      </c>
      <c r="M42" s="6">
        <f t="shared" si="10"/>
        <v>0.60438154633405106</v>
      </c>
      <c r="N42" s="4">
        <f t="shared" si="11"/>
        <v>250.14000000000124</v>
      </c>
      <c r="O42" s="6">
        <f t="shared" si="12"/>
        <v>0.50644869518609148</v>
      </c>
      <c r="P42" s="4">
        <f t="shared" si="13"/>
        <v>298.51000000000022</v>
      </c>
      <c r="Q42" s="13"/>
      <c r="R42" s="13"/>
      <c r="S42" s="4">
        <f t="shared" si="4"/>
        <v>52.25</v>
      </c>
      <c r="T42" s="6">
        <f t="shared" si="8"/>
        <v>1.4358525191858489</v>
      </c>
      <c r="U42" s="4">
        <f t="shared" si="2"/>
        <v>35.159999999999854</v>
      </c>
      <c r="V42" s="6">
        <f t="shared" si="9"/>
        <v>0.70670670670671043</v>
      </c>
      <c r="X42" s="4">
        <f t="shared" si="3"/>
        <v>35.159999999999854</v>
      </c>
      <c r="Z42" s="4">
        <v>-170.05999999999949</v>
      </c>
    </row>
    <row r="43" spans="1:26">
      <c r="A43" s="19">
        <v>40241</v>
      </c>
      <c r="B43" s="20">
        <v>10255.69</v>
      </c>
      <c r="C43" s="21">
        <v>10263.48</v>
      </c>
      <c r="D43" s="21">
        <v>10134.370000000001</v>
      </c>
      <c r="E43" s="20">
        <v>10145.719999999999</v>
      </c>
      <c r="F43" s="4">
        <f t="shared" si="0"/>
        <v>129.10999999999876</v>
      </c>
      <c r="G43" s="4">
        <f t="shared" si="14"/>
        <v>122.74249999999999</v>
      </c>
      <c r="H43" s="9">
        <f t="shared" si="1"/>
        <v>-107.42000000000007</v>
      </c>
      <c r="I43" s="4">
        <f t="shared" si="7"/>
        <v>8.7520000000000433</v>
      </c>
      <c r="K43" s="16">
        <f t="shared" si="5"/>
        <v>0.15490520022027285</v>
      </c>
      <c r="L43" s="4">
        <f t="shared" si="6"/>
        <v>127.10999999999876</v>
      </c>
      <c r="M43" s="6">
        <f t="shared" si="10"/>
        <v>0.28945627728535611</v>
      </c>
      <c r="N43" s="4">
        <f t="shared" si="11"/>
        <v>151.18000000000029</v>
      </c>
      <c r="O43" s="6">
        <f t="shared" si="12"/>
        <v>0.14659475394459209</v>
      </c>
      <c r="P43" s="4">
        <f t="shared" si="13"/>
        <v>298.51000000000022</v>
      </c>
      <c r="Q43" s="13"/>
      <c r="R43" s="13"/>
      <c r="S43" s="4">
        <f t="shared" si="4"/>
        <v>10.340000000000146</v>
      </c>
      <c r="T43" s="6">
        <f t="shared" si="8"/>
        <v>1.0683952903823266</v>
      </c>
      <c r="U43" s="4">
        <f t="shared" si="2"/>
        <v>118.76999999999862</v>
      </c>
      <c r="V43" s="6">
        <f t="shared" si="9"/>
        <v>0.21438020902236812</v>
      </c>
      <c r="X43" s="4">
        <f t="shared" si="3"/>
        <v>10.340000000000146</v>
      </c>
      <c r="Z43" s="4">
        <v>-158.80000000000109</v>
      </c>
    </row>
    <row r="44" spans="1:26">
      <c r="A44" s="19">
        <v>40242</v>
      </c>
      <c r="B44" s="20">
        <v>10254.61</v>
      </c>
      <c r="C44" s="21">
        <v>10376.41</v>
      </c>
      <c r="D44" s="21">
        <v>10254.61</v>
      </c>
      <c r="E44" s="20">
        <v>10368.959999999999</v>
      </c>
      <c r="F44" s="4">
        <f t="shared" si="0"/>
        <v>121.79999999999927</v>
      </c>
      <c r="G44" s="4">
        <f t="shared" si="14"/>
        <v>119.84333333333325</v>
      </c>
      <c r="H44" s="9">
        <f t="shared" si="1"/>
        <v>223.23999999999978</v>
      </c>
      <c r="I44" s="4">
        <f t="shared" si="7"/>
        <v>48.585999999999693</v>
      </c>
      <c r="K44" s="16">
        <f t="shared" si="5"/>
        <v>1</v>
      </c>
      <c r="L44" s="4">
        <f t="shared" si="6"/>
        <v>223.23999999999978</v>
      </c>
      <c r="M44" s="6">
        <f t="shared" si="10"/>
        <v>1</v>
      </c>
      <c r="N44" s="4">
        <f t="shared" si="11"/>
        <v>267</v>
      </c>
      <c r="O44" s="6">
        <f t="shared" si="12"/>
        <v>1</v>
      </c>
      <c r="P44" s="4">
        <f t="shared" si="13"/>
        <v>267</v>
      </c>
      <c r="Q44" s="13"/>
      <c r="R44" s="13"/>
      <c r="S44" s="4">
        <f t="shared" si="4"/>
        <v>230.69000000000051</v>
      </c>
      <c r="T44" s="6">
        <f t="shared" si="8"/>
        <v>1.9697899457163215</v>
      </c>
      <c r="U44" s="4">
        <f t="shared" si="2"/>
        <v>-108.89000000000124</v>
      </c>
      <c r="V44" s="6">
        <f t="shared" si="9"/>
        <v>1.0115647864054849</v>
      </c>
      <c r="X44" s="4">
        <f t="shared" si="3"/>
        <v>-108.89000000000124</v>
      </c>
      <c r="Z44" s="4">
        <v>-157.09999999999854</v>
      </c>
    </row>
    <row r="45" spans="1:26">
      <c r="A45" s="19">
        <v>40245</v>
      </c>
      <c r="B45" s="20">
        <v>10538.12</v>
      </c>
      <c r="C45" s="21">
        <v>10586.97</v>
      </c>
      <c r="D45" s="21">
        <v>10514.28</v>
      </c>
      <c r="E45" s="20">
        <v>10585.92</v>
      </c>
      <c r="F45" s="4">
        <f t="shared" si="0"/>
        <v>72.68999999999869</v>
      </c>
      <c r="G45" s="4">
        <f t="shared" si="14"/>
        <v>121.28999999999981</v>
      </c>
      <c r="H45" s="9">
        <f t="shared" si="1"/>
        <v>216.96000000000095</v>
      </c>
      <c r="I45" s="4">
        <f t="shared" si="7"/>
        <v>82.772000000000119</v>
      </c>
      <c r="K45" s="16">
        <f t="shared" si="5"/>
        <v>1</v>
      </c>
      <c r="L45" s="4">
        <f t="shared" si="6"/>
        <v>440.20000000000073</v>
      </c>
      <c r="M45" s="6">
        <f t="shared" si="10"/>
        <v>1</v>
      </c>
      <c r="N45" s="4">
        <f t="shared" si="11"/>
        <v>459.88999999999942</v>
      </c>
      <c r="O45" s="6">
        <f t="shared" si="12"/>
        <v>1</v>
      </c>
      <c r="P45" s="4">
        <f t="shared" si="13"/>
        <v>483.96000000000095</v>
      </c>
      <c r="Q45" s="13"/>
      <c r="R45" s="13"/>
      <c r="S45" s="4">
        <f t="shared" si="4"/>
        <v>218.01000000000022</v>
      </c>
      <c r="T45" s="6">
        <f t="shared" si="8"/>
        <v>1.976572298871172</v>
      </c>
      <c r="U45" s="4">
        <f t="shared" si="2"/>
        <v>-145.32000000000153</v>
      </c>
      <c r="V45" s="6">
        <f t="shared" si="9"/>
        <v>1.6509586095681852</v>
      </c>
      <c r="X45" s="4">
        <f t="shared" si="3"/>
        <v>-145.32000000000153</v>
      </c>
      <c r="Z45" s="4">
        <v>-156.10000000000036</v>
      </c>
    </row>
    <row r="46" spans="1:26">
      <c r="A46" s="19">
        <v>40246</v>
      </c>
      <c r="B46" s="20">
        <v>10567.32</v>
      </c>
      <c r="C46" s="21">
        <v>10593.27</v>
      </c>
      <c r="D46" s="21">
        <v>10542.81</v>
      </c>
      <c r="E46" s="20">
        <v>10567.65</v>
      </c>
      <c r="F46" s="4">
        <f t="shared" si="0"/>
        <v>50.460000000000946</v>
      </c>
      <c r="G46" s="4">
        <f t="shared" si="14"/>
        <v>106.25833333333321</v>
      </c>
      <c r="H46" s="9">
        <f t="shared" si="1"/>
        <v>-18.270000000000437</v>
      </c>
      <c r="I46" s="4">
        <f t="shared" si="7"/>
        <v>69.161999999999892</v>
      </c>
      <c r="K46" s="16">
        <f t="shared" si="5"/>
        <v>0.95849613811903589</v>
      </c>
      <c r="L46" s="4">
        <f t="shared" si="6"/>
        <v>440.20000000000073</v>
      </c>
      <c r="M46" s="6">
        <f t="shared" si="10"/>
        <v>0.95849613811903589</v>
      </c>
      <c r="N46" s="4">
        <f t="shared" si="11"/>
        <v>440.20000000000073</v>
      </c>
      <c r="O46" s="6">
        <f t="shared" si="12"/>
        <v>0.96224894619389945</v>
      </c>
      <c r="P46" s="4">
        <f t="shared" si="13"/>
        <v>483.96000000000095</v>
      </c>
      <c r="Q46" s="13"/>
      <c r="R46" s="13"/>
      <c r="S46" s="4">
        <f t="shared" si="4"/>
        <v>7.3500000000003638</v>
      </c>
      <c r="T46" s="6">
        <f t="shared" si="8"/>
        <v>1.0166969559291239</v>
      </c>
      <c r="U46" s="4">
        <f t="shared" si="2"/>
        <v>43.110000000000582</v>
      </c>
      <c r="V46" s="6">
        <f t="shared" si="9"/>
        <v>0.90206724216265222</v>
      </c>
      <c r="X46" s="4">
        <f t="shared" si="3"/>
        <v>7.3500000000003638</v>
      </c>
      <c r="Z46" s="4">
        <v>-156.10000000000036</v>
      </c>
    </row>
    <row r="47" spans="1:26">
      <c r="A47" s="19">
        <v>40247</v>
      </c>
      <c r="B47" s="20">
        <v>10555.85</v>
      </c>
      <c r="C47" s="21">
        <v>10588.69</v>
      </c>
      <c r="D47" s="21">
        <v>10547.34</v>
      </c>
      <c r="E47" s="20">
        <v>10563.92</v>
      </c>
      <c r="F47" s="4">
        <f t="shared" si="0"/>
        <v>41.350000000000364</v>
      </c>
      <c r="G47" s="4">
        <f t="shared" si="14"/>
        <v>97.070833333333212</v>
      </c>
      <c r="H47" s="9">
        <f t="shared" si="1"/>
        <v>-3.7299999999995634</v>
      </c>
      <c r="I47" s="4">
        <f t="shared" si="7"/>
        <v>62.156000000000134</v>
      </c>
      <c r="K47" s="16">
        <f t="shared" si="5"/>
        <v>0.95002271694684237</v>
      </c>
      <c r="L47" s="4">
        <f t="shared" si="6"/>
        <v>440.20000000000073</v>
      </c>
      <c r="M47" s="6">
        <f t="shared" si="10"/>
        <v>0.95002271694684237</v>
      </c>
      <c r="N47" s="4">
        <f t="shared" si="11"/>
        <v>440.20000000000073</v>
      </c>
      <c r="O47" s="6">
        <f t="shared" si="12"/>
        <v>0.95216247363499962</v>
      </c>
      <c r="P47" s="4">
        <f t="shared" si="13"/>
        <v>459.88999999999942</v>
      </c>
      <c r="Q47" s="13"/>
      <c r="R47" s="13"/>
      <c r="S47" s="4">
        <f t="shared" si="4"/>
        <v>21.040000000000873</v>
      </c>
      <c r="T47" s="6">
        <f t="shared" si="8"/>
        <v>1.0062925942753305</v>
      </c>
      <c r="U47" s="4">
        <f t="shared" si="2"/>
        <v>20.309999999999491</v>
      </c>
      <c r="V47" s="6">
        <f t="shared" si="9"/>
        <v>0.91235801908223568</v>
      </c>
      <c r="X47" s="4">
        <f t="shared" si="3"/>
        <v>20.309999999999491</v>
      </c>
      <c r="Z47" s="4">
        <v>-155.57999999999993</v>
      </c>
    </row>
    <row r="48" spans="1:26">
      <c r="A48" s="19">
        <v>40248</v>
      </c>
      <c r="B48" s="20">
        <v>10627.99</v>
      </c>
      <c r="C48" s="21">
        <v>10664.95</v>
      </c>
      <c r="D48" s="21">
        <v>10588.86</v>
      </c>
      <c r="E48" s="20">
        <v>10664.95</v>
      </c>
      <c r="F48" s="4">
        <f t="shared" si="0"/>
        <v>76.090000000000146</v>
      </c>
      <c r="G48" s="4">
        <f t="shared" si="14"/>
        <v>95.476666666666617</v>
      </c>
      <c r="H48" s="9">
        <f t="shared" si="1"/>
        <v>101.03000000000065</v>
      </c>
      <c r="I48" s="4">
        <f t="shared" si="7"/>
        <v>103.84600000000027</v>
      </c>
      <c r="K48" s="16">
        <f t="shared" si="5"/>
        <v>1</v>
      </c>
      <c r="L48" s="4">
        <f t="shared" si="6"/>
        <v>295.9900000000016</v>
      </c>
      <c r="M48" s="6">
        <f t="shared" si="10"/>
        <v>1</v>
      </c>
      <c r="N48" s="4">
        <f t="shared" si="11"/>
        <v>519.23000000000138</v>
      </c>
      <c r="O48" s="6">
        <f t="shared" si="12"/>
        <v>1</v>
      </c>
      <c r="P48" s="4">
        <f t="shared" si="13"/>
        <v>519.23000000000138</v>
      </c>
      <c r="Q48" s="13"/>
      <c r="R48" s="13"/>
      <c r="S48" s="4">
        <f t="shared" si="4"/>
        <v>101.03000000000065</v>
      </c>
      <c r="T48" s="6">
        <f t="shared" si="8"/>
        <v>1.179532030895049</v>
      </c>
      <c r="U48" s="4">
        <f t="shared" si="2"/>
        <v>-24.940000000000509</v>
      </c>
      <c r="V48" s="6">
        <f t="shared" si="9"/>
        <v>1.0066787823716503</v>
      </c>
      <c r="X48" s="4">
        <f t="shared" si="3"/>
        <v>-24.940000000000509</v>
      </c>
      <c r="Z48" s="4">
        <v>-155.23000000000138</v>
      </c>
    </row>
    <row r="49" spans="1:26">
      <c r="A49" s="19">
        <v>40249</v>
      </c>
      <c r="B49" s="20">
        <v>10777.49</v>
      </c>
      <c r="C49" s="21">
        <v>10777.49</v>
      </c>
      <c r="D49" s="21">
        <v>10699.3</v>
      </c>
      <c r="E49" s="20">
        <v>10751.26</v>
      </c>
      <c r="F49" s="4">
        <f t="shared" si="0"/>
        <v>78.190000000000509</v>
      </c>
      <c r="G49" s="4">
        <f t="shared" si="14"/>
        <v>92.529999999999902</v>
      </c>
      <c r="H49" s="9">
        <f t="shared" si="1"/>
        <v>86.309999999999491</v>
      </c>
      <c r="I49" s="4">
        <f t="shared" si="7"/>
        <v>76.460000000000221</v>
      </c>
      <c r="K49" s="16">
        <f t="shared" si="5"/>
        <v>1</v>
      </c>
      <c r="L49" s="4">
        <f t="shared" si="6"/>
        <v>187.34000000000015</v>
      </c>
      <c r="M49" s="6">
        <f t="shared" si="10"/>
        <v>1</v>
      </c>
      <c r="N49" s="4">
        <f t="shared" si="11"/>
        <v>605.54000000000087</v>
      </c>
      <c r="O49" s="6">
        <f t="shared" si="12"/>
        <v>1</v>
      </c>
      <c r="P49" s="4">
        <f t="shared" si="13"/>
        <v>605.54000000000087</v>
      </c>
      <c r="Q49" s="13"/>
      <c r="R49" s="13"/>
      <c r="S49" s="4">
        <f t="shared" si="4"/>
        <v>112.53999999999905</v>
      </c>
      <c r="T49" s="6">
        <f t="shared" si="8"/>
        <v>1.3802155478225564</v>
      </c>
      <c r="U49" s="4">
        <f t="shared" si="2"/>
        <v>-34.349999999998545</v>
      </c>
      <c r="V49" s="6">
        <f t="shared" si="9"/>
        <v>1.1160512179465467</v>
      </c>
      <c r="X49" s="4">
        <f t="shared" si="3"/>
        <v>-34.349999999998545</v>
      </c>
      <c r="Z49" s="4">
        <v>-155.03000000000065</v>
      </c>
    </row>
    <row r="50" spans="1:26">
      <c r="A50" s="19">
        <v>40252</v>
      </c>
      <c r="B50" s="20">
        <v>10802.11</v>
      </c>
      <c r="C50" s="21">
        <v>10808.84</v>
      </c>
      <c r="D50" s="21">
        <v>10708.97</v>
      </c>
      <c r="E50" s="20">
        <v>10751.98</v>
      </c>
      <c r="F50" s="4">
        <f t="shared" si="0"/>
        <v>99.8700000000008</v>
      </c>
      <c r="G50" s="4">
        <f t="shared" si="14"/>
        <v>85.834166666666533</v>
      </c>
      <c r="H50" s="9">
        <f t="shared" si="1"/>
        <v>0.71999999999934516</v>
      </c>
      <c r="I50" s="4">
        <f t="shared" si="7"/>
        <v>33.211999999999897</v>
      </c>
      <c r="K50" s="16">
        <f t="shared" si="5"/>
        <v>1</v>
      </c>
      <c r="L50" s="4">
        <f t="shared" si="6"/>
        <v>188.05999999999949</v>
      </c>
      <c r="M50" s="6">
        <f t="shared" si="10"/>
        <v>1</v>
      </c>
      <c r="N50" s="4">
        <f t="shared" si="11"/>
        <v>383.02000000000044</v>
      </c>
      <c r="O50" s="6">
        <f t="shared" si="12"/>
        <v>1</v>
      </c>
      <c r="P50" s="4">
        <f t="shared" si="13"/>
        <v>606.26000000000022</v>
      </c>
      <c r="Q50" s="13"/>
      <c r="R50" s="13"/>
      <c r="S50" s="4">
        <f t="shared" si="4"/>
        <v>57.579999999999927</v>
      </c>
      <c r="T50" s="6">
        <f t="shared" si="8"/>
        <v>1.3073556101206356</v>
      </c>
      <c r="U50" s="4">
        <f t="shared" si="2"/>
        <v>42.290000000000873</v>
      </c>
      <c r="V50" s="6">
        <f t="shared" si="9"/>
        <v>0.7742607024660999</v>
      </c>
      <c r="X50" s="4">
        <f t="shared" si="3"/>
        <v>42.290000000000873</v>
      </c>
      <c r="Z50" s="4">
        <v>-153.61000000000058</v>
      </c>
    </row>
    <row r="51" spans="1:26">
      <c r="A51" s="19">
        <v>40253</v>
      </c>
      <c r="B51" s="20">
        <v>10718.63</v>
      </c>
      <c r="C51" s="21">
        <v>10776.52</v>
      </c>
      <c r="D51" s="21">
        <v>10716.2</v>
      </c>
      <c r="E51" s="20">
        <v>10721.71</v>
      </c>
      <c r="F51" s="4">
        <f t="shared" si="0"/>
        <v>60.319999999999709</v>
      </c>
      <c r="G51" s="4">
        <f t="shared" si="14"/>
        <v>83.686666666666497</v>
      </c>
      <c r="H51" s="9">
        <f t="shared" si="1"/>
        <v>-30.270000000000437</v>
      </c>
      <c r="I51" s="4">
        <f t="shared" si="7"/>
        <v>30.811999999999898</v>
      </c>
      <c r="K51" s="16">
        <f t="shared" si="5"/>
        <v>0.8390407316813755</v>
      </c>
      <c r="L51" s="4">
        <f t="shared" si="6"/>
        <v>188.05999999999949</v>
      </c>
      <c r="M51" s="6">
        <f t="shared" si="10"/>
        <v>0.8390407316813755</v>
      </c>
      <c r="N51" s="4">
        <f t="shared" si="11"/>
        <v>188.05999999999949</v>
      </c>
      <c r="O51" s="6">
        <f t="shared" si="12"/>
        <v>0.95007092666512649</v>
      </c>
      <c r="P51" s="4">
        <f t="shared" si="13"/>
        <v>606.26000000000022</v>
      </c>
      <c r="Q51" s="13"/>
      <c r="R51" s="13"/>
      <c r="S51" s="4">
        <f t="shared" si="4"/>
        <v>24.540000000000873</v>
      </c>
      <c r="T51" s="6">
        <f t="shared" si="8"/>
        <v>1.13049026906307</v>
      </c>
      <c r="U51" s="4">
        <f t="shared" si="2"/>
        <v>35.779999999998836</v>
      </c>
      <c r="V51" s="6">
        <f t="shared" si="9"/>
        <v>0.80974157183878048</v>
      </c>
      <c r="X51" s="4">
        <f t="shared" si="3"/>
        <v>24.540000000000873</v>
      </c>
      <c r="Z51" s="4">
        <v>-151.44000000000051</v>
      </c>
    </row>
    <row r="52" spans="1:26">
      <c r="A52" s="19">
        <v>40254</v>
      </c>
      <c r="B52" s="20">
        <v>10789.24</v>
      </c>
      <c r="C52" s="21">
        <v>10864.3</v>
      </c>
      <c r="D52" s="21">
        <v>10761.89</v>
      </c>
      <c r="E52" s="20">
        <v>10846.98</v>
      </c>
      <c r="F52" s="4">
        <f t="shared" si="0"/>
        <v>102.40999999999985</v>
      </c>
      <c r="G52" s="4">
        <f t="shared" si="14"/>
        <v>84.029999999999902</v>
      </c>
      <c r="H52" s="9">
        <f t="shared" si="1"/>
        <v>125.27000000000044</v>
      </c>
      <c r="I52" s="4">
        <f t="shared" si="7"/>
        <v>56.611999999999895</v>
      </c>
      <c r="K52" s="16">
        <f t="shared" si="5"/>
        <v>1</v>
      </c>
      <c r="L52" s="4">
        <f t="shared" si="6"/>
        <v>182.02999999999884</v>
      </c>
      <c r="M52" s="6">
        <f t="shared" si="10"/>
        <v>1</v>
      </c>
      <c r="N52" s="4">
        <f t="shared" si="11"/>
        <v>283.05999999999949</v>
      </c>
      <c r="O52" s="6">
        <f t="shared" si="12"/>
        <v>1</v>
      </c>
      <c r="P52" s="4">
        <f t="shared" si="13"/>
        <v>478.02000000000044</v>
      </c>
      <c r="Q52" s="13"/>
      <c r="R52" s="13"/>
      <c r="S52" s="4">
        <f t="shared" si="4"/>
        <v>142.59000000000015</v>
      </c>
      <c r="T52" s="6">
        <f t="shared" si="8"/>
        <v>1.5972561948314368</v>
      </c>
      <c r="U52" s="4">
        <f t="shared" si="2"/>
        <v>-40.180000000000291</v>
      </c>
      <c r="V52" s="6">
        <f t="shared" si="9"/>
        <v>1.0526959481016691</v>
      </c>
      <c r="X52" s="4">
        <f t="shared" si="3"/>
        <v>-40.180000000000291</v>
      </c>
      <c r="Z52" s="4">
        <v>-150.53000000000065</v>
      </c>
    </row>
    <row r="53" spans="1:26">
      <c r="A53" s="19">
        <v>40255</v>
      </c>
      <c r="B53" s="20">
        <v>10841.71</v>
      </c>
      <c r="C53" s="21">
        <v>10845.73</v>
      </c>
      <c r="D53" s="21">
        <v>10731.66</v>
      </c>
      <c r="E53" s="20">
        <v>10744.03</v>
      </c>
      <c r="F53" s="4">
        <f t="shared" si="0"/>
        <v>114.06999999999971</v>
      </c>
      <c r="G53" s="4">
        <f t="shared" si="14"/>
        <v>86.14749999999988</v>
      </c>
      <c r="H53" s="9">
        <f t="shared" si="1"/>
        <v>-102.94999999999891</v>
      </c>
      <c r="I53" s="4">
        <f t="shared" si="7"/>
        <v>15.815999999999985</v>
      </c>
      <c r="K53" s="16">
        <f t="shared" si="5"/>
        <v>0.17817514169395265</v>
      </c>
      <c r="L53" s="4">
        <f t="shared" si="6"/>
        <v>125.27000000000044</v>
      </c>
      <c r="M53" s="6">
        <f t="shared" si="10"/>
        <v>0.63629619162015438</v>
      </c>
      <c r="N53" s="4">
        <f t="shared" si="11"/>
        <v>283.05999999999949</v>
      </c>
      <c r="O53" s="6">
        <f t="shared" si="12"/>
        <v>0.63629619162015438</v>
      </c>
      <c r="P53" s="4">
        <f t="shared" si="13"/>
        <v>283.05999999999949</v>
      </c>
      <c r="Q53" s="13"/>
      <c r="R53" s="13"/>
      <c r="S53" s="4">
        <f t="shared" si="4"/>
        <v>-1.25</v>
      </c>
      <c r="T53" s="6">
        <f t="shared" si="8"/>
        <v>0.99313300005493599</v>
      </c>
      <c r="U53" s="4">
        <f t="shared" si="2"/>
        <v>115.31999999999971</v>
      </c>
      <c r="V53" s="6">
        <f t="shared" si="9"/>
        <v>0.3664780530681731</v>
      </c>
      <c r="X53" s="4">
        <f t="shared" si="3"/>
        <v>-1.25</v>
      </c>
      <c r="Z53" s="4">
        <v>-149.80000000000109</v>
      </c>
    </row>
    <row r="54" spans="1:26">
      <c r="A54" s="19">
        <v>40256</v>
      </c>
      <c r="B54" s="20">
        <v>10785.88</v>
      </c>
      <c r="C54" s="21">
        <v>10826.76</v>
      </c>
      <c r="D54" s="21">
        <v>10775.57</v>
      </c>
      <c r="E54" s="20">
        <v>10824.72</v>
      </c>
      <c r="F54" s="4">
        <f t="shared" si="0"/>
        <v>51.190000000000509</v>
      </c>
      <c r="G54" s="4">
        <f t="shared" si="14"/>
        <v>83.129166666666606</v>
      </c>
      <c r="H54" s="9">
        <f t="shared" si="1"/>
        <v>80.68999999999869</v>
      </c>
      <c r="I54" s="4">
        <f t="shared" si="7"/>
        <v>14.691999999999826</v>
      </c>
      <c r="K54" s="16">
        <f t="shared" si="5"/>
        <v>0.82230382374071898</v>
      </c>
      <c r="L54" s="4">
        <f t="shared" si="6"/>
        <v>125.27000000000044</v>
      </c>
      <c r="M54" s="6">
        <f t="shared" si="10"/>
        <v>0.87771246497829825</v>
      </c>
      <c r="N54" s="4">
        <f t="shared" si="11"/>
        <v>182.02999999999884</v>
      </c>
      <c r="O54" s="6">
        <f t="shared" si="12"/>
        <v>0.92135942909630375</v>
      </c>
      <c r="P54" s="4">
        <f t="shared" si="13"/>
        <v>283.05999999999949</v>
      </c>
      <c r="Q54" s="13"/>
      <c r="R54" s="13"/>
      <c r="S54" s="4">
        <f t="shared" si="4"/>
        <v>82.729999999999563</v>
      </c>
      <c r="T54" s="6">
        <f t="shared" si="8"/>
        <v>0.83858864851920434</v>
      </c>
      <c r="U54" s="4">
        <f t="shared" si="2"/>
        <v>-31.539999999999054</v>
      </c>
      <c r="V54" s="6">
        <f t="shared" si="9"/>
        <v>0.42995130518081259</v>
      </c>
      <c r="X54" s="4">
        <f t="shared" si="3"/>
        <v>-31.539999999999054</v>
      </c>
      <c r="Z54" s="4">
        <v>-148.28000000000065</v>
      </c>
    </row>
    <row r="55" spans="1:26">
      <c r="A55" s="19">
        <v>40260</v>
      </c>
      <c r="B55" s="20">
        <v>10793.05</v>
      </c>
      <c r="C55" s="21">
        <v>10817.78</v>
      </c>
      <c r="D55" s="21">
        <v>10766.65</v>
      </c>
      <c r="E55" s="20">
        <v>10774.15</v>
      </c>
      <c r="F55" s="4">
        <f t="shared" si="0"/>
        <v>51.130000000001019</v>
      </c>
      <c r="G55" s="4">
        <f t="shared" si="14"/>
        <v>76.630833333333456</v>
      </c>
      <c r="H55" s="9">
        <f t="shared" si="1"/>
        <v>-50.569999999999709</v>
      </c>
      <c r="I55" s="4">
        <f t="shared" si="7"/>
        <v>4.4340000000000144</v>
      </c>
      <c r="K55" s="16">
        <f t="shared" si="5"/>
        <v>0.41861578989383191</v>
      </c>
      <c r="L55" s="4">
        <f t="shared" si="6"/>
        <v>125.27000000000044</v>
      </c>
      <c r="M55" s="6">
        <f t="shared" si="10"/>
        <v>0.41861578989383191</v>
      </c>
      <c r="N55" s="4">
        <f t="shared" si="11"/>
        <v>125.27000000000044</v>
      </c>
      <c r="O55" s="6">
        <f t="shared" si="12"/>
        <v>0.74270472691302181</v>
      </c>
      <c r="P55" s="4">
        <f t="shared" si="13"/>
        <v>283.05999999999949</v>
      </c>
      <c r="Q55" s="13"/>
      <c r="R55" s="13"/>
      <c r="S55" s="4">
        <f t="shared" si="4"/>
        <v>-6.9399999999986903</v>
      </c>
      <c r="T55" s="6">
        <f t="shared" si="8"/>
        <v>0.76690348846492529</v>
      </c>
      <c r="U55" s="4">
        <f t="shared" si="2"/>
        <v>58.069999999999709</v>
      </c>
      <c r="V55" s="6">
        <f t="shared" si="9"/>
        <v>0.35874511056119063</v>
      </c>
      <c r="X55" s="4">
        <f t="shared" si="3"/>
        <v>-6.9399999999986903</v>
      </c>
      <c r="Z55" s="4">
        <v>-147.59000000000015</v>
      </c>
    </row>
    <row r="56" spans="1:26">
      <c r="A56" s="19">
        <v>40261</v>
      </c>
      <c r="B56" s="20">
        <v>10829.36</v>
      </c>
      <c r="C56" s="21">
        <v>10880.62</v>
      </c>
      <c r="D56" s="21">
        <v>10769.18</v>
      </c>
      <c r="E56" s="20">
        <v>10815.03</v>
      </c>
      <c r="F56" s="4">
        <f t="shared" si="0"/>
        <v>111.44000000000051</v>
      </c>
      <c r="G56" s="4">
        <f t="shared" si="14"/>
        <v>75.767500000000226</v>
      </c>
      <c r="H56" s="9">
        <f t="shared" si="1"/>
        <v>40.880000000001019</v>
      </c>
      <c r="I56" s="4">
        <f t="shared" si="7"/>
        <v>18.664000000000307</v>
      </c>
      <c r="K56" s="16">
        <f t="shared" si="5"/>
        <v>0.68965517241380037</v>
      </c>
      <c r="L56" s="4">
        <f t="shared" si="6"/>
        <v>102.94999999999891</v>
      </c>
      <c r="M56" s="6">
        <f t="shared" si="10"/>
        <v>0.74495090604295688</v>
      </c>
      <c r="N56" s="4">
        <f t="shared" si="11"/>
        <v>125.27000000000044</v>
      </c>
      <c r="O56" s="6">
        <f t="shared" si="12"/>
        <v>0.82447948140416905</v>
      </c>
      <c r="P56" s="4">
        <f t="shared" si="13"/>
        <v>182.02999999999884</v>
      </c>
      <c r="Q56" s="13"/>
      <c r="R56" s="13"/>
      <c r="S56" s="4">
        <f t="shared" si="4"/>
        <v>106.47000000000116</v>
      </c>
      <c r="T56" s="6">
        <f t="shared" si="8"/>
        <v>1.2685399537000168</v>
      </c>
      <c r="U56" s="4">
        <f t="shared" si="2"/>
        <v>4.9699999999993452</v>
      </c>
      <c r="V56" s="6">
        <f t="shared" si="9"/>
        <v>0.37894148638940689</v>
      </c>
      <c r="X56" s="4">
        <f t="shared" si="3"/>
        <v>4.9699999999993452</v>
      </c>
      <c r="Z56" s="4">
        <v>-147.34000000000015</v>
      </c>
    </row>
    <row r="57" spans="1:26">
      <c r="A57" s="19">
        <v>40262</v>
      </c>
      <c r="B57" s="20">
        <v>10857.81</v>
      </c>
      <c r="C57" s="21">
        <v>10872.45</v>
      </c>
      <c r="D57" s="21">
        <v>10808.71</v>
      </c>
      <c r="E57" s="20">
        <v>10828.85</v>
      </c>
      <c r="F57" s="4">
        <f t="shared" si="0"/>
        <v>63.740000000001601</v>
      </c>
      <c r="G57" s="4">
        <f t="shared" si="14"/>
        <v>75.021666666667144</v>
      </c>
      <c r="H57" s="9">
        <f t="shared" si="1"/>
        <v>13.819999999999709</v>
      </c>
      <c r="I57" s="4">
        <f t="shared" si="7"/>
        <v>-3.62599999999984</v>
      </c>
      <c r="K57" s="16">
        <f t="shared" si="5"/>
        <v>1</v>
      </c>
      <c r="L57" s="4">
        <f t="shared" si="6"/>
        <v>84.819999999999709</v>
      </c>
      <c r="M57" s="6">
        <f t="shared" si="10"/>
        <v>0.8552726111599015</v>
      </c>
      <c r="N57" s="4">
        <f t="shared" si="11"/>
        <v>125.27000000000044</v>
      </c>
      <c r="O57" s="6">
        <f t="shared" si="12"/>
        <v>0.8552726111599015</v>
      </c>
      <c r="P57" s="4">
        <f t="shared" si="13"/>
        <v>125.27000000000044</v>
      </c>
      <c r="Q57" s="13"/>
      <c r="R57" s="13"/>
      <c r="S57" s="4">
        <f t="shared" si="4"/>
        <v>57.420000000000073</v>
      </c>
      <c r="T57" s="6">
        <f t="shared" si="8"/>
        <v>1.2474016512870465</v>
      </c>
      <c r="U57" s="4">
        <f t="shared" si="2"/>
        <v>6.320000000001528</v>
      </c>
      <c r="V57" s="6">
        <f t="shared" si="9"/>
        <v>0.62826614861582475</v>
      </c>
      <c r="X57" s="4">
        <f t="shared" si="3"/>
        <v>6.320000000001528</v>
      </c>
      <c r="Z57" s="4">
        <v>-146.42000000000007</v>
      </c>
    </row>
    <row r="58" spans="1:26">
      <c r="A58" s="19">
        <v>40263</v>
      </c>
      <c r="B58" s="20">
        <v>10895.29</v>
      </c>
      <c r="C58" s="21">
        <v>11001.59</v>
      </c>
      <c r="D58" s="21">
        <v>10889.33</v>
      </c>
      <c r="E58" s="20">
        <v>10996.37</v>
      </c>
      <c r="F58" s="4">
        <f t="shared" si="0"/>
        <v>112.26000000000022</v>
      </c>
      <c r="G58" s="4">
        <f t="shared" si="14"/>
        <v>80.171666666667079</v>
      </c>
      <c r="H58" s="9">
        <f t="shared" si="1"/>
        <v>167.52000000000044</v>
      </c>
      <c r="I58" s="4">
        <f t="shared" si="7"/>
        <v>50.468000000000032</v>
      </c>
      <c r="K58" s="16">
        <f t="shared" si="5"/>
        <v>1</v>
      </c>
      <c r="L58" s="4">
        <f t="shared" si="6"/>
        <v>222.22000000000116</v>
      </c>
      <c r="M58" s="6">
        <f t="shared" si="10"/>
        <v>1</v>
      </c>
      <c r="N58" s="4">
        <f t="shared" si="11"/>
        <v>252.34000000000015</v>
      </c>
      <c r="O58" s="6">
        <f t="shared" si="12"/>
        <v>1</v>
      </c>
      <c r="P58" s="4">
        <f t="shared" si="13"/>
        <v>274.66000000000167</v>
      </c>
      <c r="Q58" s="13"/>
      <c r="R58" s="13"/>
      <c r="S58" s="4">
        <f t="shared" si="4"/>
        <v>172.73999999999978</v>
      </c>
      <c r="T58" s="6">
        <f t="shared" si="8"/>
        <v>3.0365479839660501</v>
      </c>
      <c r="U58" s="4">
        <f t="shared" si="2"/>
        <v>-60.479999999999563</v>
      </c>
      <c r="V58" s="6">
        <f t="shared" si="9"/>
        <v>1.7130393775053026</v>
      </c>
      <c r="X58" s="4">
        <f t="shared" si="3"/>
        <v>-60.479999999999563</v>
      </c>
      <c r="Z58" s="4">
        <v>-145.35000000000036</v>
      </c>
    </row>
    <row r="59" spans="1:26">
      <c r="A59" s="19">
        <v>40266</v>
      </c>
      <c r="B59" s="20">
        <v>10909.98</v>
      </c>
      <c r="C59" s="21">
        <v>10990.75</v>
      </c>
      <c r="D59" s="21">
        <v>10901.2</v>
      </c>
      <c r="E59" s="20">
        <v>10986.47</v>
      </c>
      <c r="F59" s="4">
        <f t="shared" si="0"/>
        <v>89.549999999999272</v>
      </c>
      <c r="G59" s="4">
        <f t="shared" si="14"/>
        <v>84.188333333333659</v>
      </c>
      <c r="H59" s="9">
        <f t="shared" si="1"/>
        <v>-9.9000000000014552</v>
      </c>
      <c r="I59" s="4">
        <f t="shared" si="7"/>
        <v>32.35</v>
      </c>
      <c r="K59" s="16">
        <f t="shared" si="5"/>
        <v>0.95544955449553859</v>
      </c>
      <c r="L59" s="4">
        <f t="shared" si="6"/>
        <v>222.22000000000116</v>
      </c>
      <c r="M59" s="6">
        <f t="shared" si="10"/>
        <v>0.96076721883172922</v>
      </c>
      <c r="N59" s="4">
        <f t="shared" si="11"/>
        <v>252.34000000000015</v>
      </c>
      <c r="O59" s="6">
        <f t="shared" si="12"/>
        <v>0.96395543581154375</v>
      </c>
      <c r="P59" s="4">
        <f t="shared" si="13"/>
        <v>274.66000000000167</v>
      </c>
      <c r="Q59" s="13"/>
      <c r="R59" s="13"/>
      <c r="S59" s="4">
        <f t="shared" si="4"/>
        <v>-5.6200000000008004</v>
      </c>
      <c r="T59" s="6">
        <f t="shared" si="8"/>
        <v>0.97470974709746749</v>
      </c>
      <c r="U59" s="4">
        <f t="shared" si="2"/>
        <v>95.170000000000073</v>
      </c>
      <c r="V59" s="6">
        <f t="shared" si="9"/>
        <v>0.57173071730717495</v>
      </c>
      <c r="X59" s="4">
        <f t="shared" si="3"/>
        <v>-5.6200000000008004</v>
      </c>
      <c r="Z59" s="4">
        <v>-145.32000000000153</v>
      </c>
    </row>
    <row r="60" spans="1:26">
      <c r="A60" s="19">
        <v>40267</v>
      </c>
      <c r="B60" s="20">
        <v>11022.2</v>
      </c>
      <c r="C60" s="21">
        <v>11108.82</v>
      </c>
      <c r="D60" s="21">
        <v>11003.35</v>
      </c>
      <c r="E60" s="20">
        <v>11097.14</v>
      </c>
      <c r="F60" s="4">
        <f t="shared" si="0"/>
        <v>105.46999999999935</v>
      </c>
      <c r="G60" s="4">
        <f t="shared" si="14"/>
        <v>86.636666666666926</v>
      </c>
      <c r="H60" s="9">
        <f t="shared" si="1"/>
        <v>110.67000000000007</v>
      </c>
      <c r="I60" s="4">
        <f t="shared" si="7"/>
        <v>64.597999999999956</v>
      </c>
      <c r="K60" s="16">
        <f t="shared" si="5"/>
        <v>1</v>
      </c>
      <c r="L60" s="4">
        <f t="shared" si="6"/>
        <v>282.10999999999876</v>
      </c>
      <c r="M60" s="6">
        <f t="shared" si="10"/>
        <v>1</v>
      </c>
      <c r="N60" s="4">
        <f t="shared" si="11"/>
        <v>322.98999999999978</v>
      </c>
      <c r="O60" s="6">
        <f t="shared" si="12"/>
        <v>1</v>
      </c>
      <c r="P60" s="4">
        <f t="shared" si="13"/>
        <v>353.10999999999876</v>
      </c>
      <c r="Q60" s="13"/>
      <c r="R60" s="13"/>
      <c r="S60" s="4">
        <f t="shared" si="4"/>
        <v>122.35000000000036</v>
      </c>
      <c r="T60" s="6">
        <f t="shared" si="8"/>
        <v>1.5060300603005954</v>
      </c>
      <c r="U60" s="4">
        <f t="shared" si="2"/>
        <v>-16.880000000001019</v>
      </c>
      <c r="V60" s="6">
        <f t="shared" si="9"/>
        <v>1.031410314103139</v>
      </c>
      <c r="X60" s="4">
        <f t="shared" si="3"/>
        <v>-16.880000000001019</v>
      </c>
      <c r="Z60" s="4">
        <v>-144.60000000000036</v>
      </c>
    </row>
    <row r="61" spans="1:26">
      <c r="A61" s="19">
        <v>40268</v>
      </c>
      <c r="B61" s="20">
        <v>11138.72</v>
      </c>
      <c r="C61" s="21">
        <v>11147.62</v>
      </c>
      <c r="D61" s="21">
        <v>11085.55</v>
      </c>
      <c r="E61" s="20">
        <v>11089.94</v>
      </c>
      <c r="F61" s="4">
        <f t="shared" si="0"/>
        <v>62.070000000001528</v>
      </c>
      <c r="G61" s="4">
        <f t="shared" si="14"/>
        <v>85.293333333333678</v>
      </c>
      <c r="H61" s="9">
        <f t="shared" si="1"/>
        <v>-7.1999999999989086</v>
      </c>
      <c r="I61" s="4">
        <f t="shared" si="7"/>
        <v>54.981999999999971</v>
      </c>
      <c r="K61" s="16">
        <f t="shared" si="5"/>
        <v>0.97316336799732028</v>
      </c>
      <c r="L61" s="4">
        <f t="shared" si="6"/>
        <v>268.28999999999905</v>
      </c>
      <c r="M61" s="6">
        <f t="shared" si="10"/>
        <v>0.97770828818230004</v>
      </c>
      <c r="N61" s="4">
        <f t="shared" si="11"/>
        <v>322.98999999999978</v>
      </c>
      <c r="O61" s="6">
        <f t="shared" si="12"/>
        <v>0.97960975333465794</v>
      </c>
      <c r="P61" s="4">
        <f t="shared" si="13"/>
        <v>353.10999999999876</v>
      </c>
      <c r="Q61" s="13"/>
      <c r="R61" s="13"/>
      <c r="S61" s="4">
        <f t="shared" si="4"/>
        <v>50.480000000001382</v>
      </c>
      <c r="T61" s="6">
        <f t="shared" si="8"/>
        <v>1.1789372939633533</v>
      </c>
      <c r="U61" s="4">
        <f t="shared" si="2"/>
        <v>11.590000000000146</v>
      </c>
      <c r="V61" s="6">
        <f t="shared" si="9"/>
        <v>0.9589167346070675</v>
      </c>
      <c r="X61" s="4">
        <f t="shared" si="3"/>
        <v>11.590000000000146</v>
      </c>
      <c r="Z61" s="4">
        <v>-142.47999999999956</v>
      </c>
    </row>
    <row r="62" spans="1:26">
      <c r="A62" s="19">
        <v>40269</v>
      </c>
      <c r="B62" s="20">
        <v>11178.92</v>
      </c>
      <c r="C62" s="21">
        <v>11272.73</v>
      </c>
      <c r="D62" s="21">
        <v>11118.18</v>
      </c>
      <c r="E62" s="20">
        <v>11244.4</v>
      </c>
      <c r="F62" s="4">
        <f t="shared" si="0"/>
        <v>154.54999999999927</v>
      </c>
      <c r="G62" s="4">
        <f t="shared" si="14"/>
        <v>89.850000000000207</v>
      </c>
      <c r="H62" s="9">
        <f t="shared" si="1"/>
        <v>154.45999999999913</v>
      </c>
      <c r="I62" s="4">
        <f t="shared" si="7"/>
        <v>83.109999999999857</v>
      </c>
      <c r="K62" s="16">
        <f t="shared" si="5"/>
        <v>1</v>
      </c>
      <c r="L62" s="4">
        <f t="shared" si="6"/>
        <v>257.93000000000029</v>
      </c>
      <c r="M62" s="6">
        <f t="shared" si="10"/>
        <v>1</v>
      </c>
      <c r="N62" s="4">
        <f t="shared" si="11"/>
        <v>429.36999999999898</v>
      </c>
      <c r="O62" s="6">
        <f t="shared" si="12"/>
        <v>1</v>
      </c>
      <c r="P62" s="4">
        <f t="shared" si="13"/>
        <v>470.25</v>
      </c>
      <c r="Q62" s="13"/>
      <c r="R62" s="13"/>
      <c r="S62" s="4">
        <f t="shared" si="4"/>
        <v>182.78999999999905</v>
      </c>
      <c r="T62" s="6">
        <f t="shared" si="8"/>
        <v>1.6544783629654507</v>
      </c>
      <c r="U62" s="4">
        <f t="shared" si="2"/>
        <v>-28.239999999999782</v>
      </c>
      <c r="V62" s="6">
        <f t="shared" si="9"/>
        <v>1.0784226024078458</v>
      </c>
      <c r="X62" s="4">
        <f t="shared" si="3"/>
        <v>-28.239999999999782</v>
      </c>
      <c r="Z62" s="4">
        <v>-142.29999999999927</v>
      </c>
    </row>
    <row r="63" spans="1:26">
      <c r="A63" s="19">
        <v>40270</v>
      </c>
      <c r="B63" s="20">
        <v>11274.18</v>
      </c>
      <c r="C63" s="21">
        <v>11313.98</v>
      </c>
      <c r="D63" s="21">
        <v>11235.98</v>
      </c>
      <c r="E63" s="20">
        <v>11286.09</v>
      </c>
      <c r="F63" s="4">
        <f t="shared" si="0"/>
        <v>78</v>
      </c>
      <c r="G63" s="4">
        <f t="shared" si="14"/>
        <v>91.323333333333565</v>
      </c>
      <c r="H63" s="9">
        <f t="shared" si="1"/>
        <v>41.690000000000509</v>
      </c>
      <c r="I63" s="4">
        <f t="shared" si="7"/>
        <v>57.943999999999868</v>
      </c>
      <c r="K63" s="16">
        <f t="shared" si="5"/>
        <v>1</v>
      </c>
      <c r="L63" s="4">
        <f t="shared" si="6"/>
        <v>299.6200000000008</v>
      </c>
      <c r="M63" s="6">
        <f t="shared" si="10"/>
        <v>1</v>
      </c>
      <c r="N63" s="4">
        <f t="shared" si="11"/>
        <v>457.23999999999978</v>
      </c>
      <c r="O63" s="6">
        <f t="shared" si="12"/>
        <v>1</v>
      </c>
      <c r="P63" s="4">
        <f t="shared" si="13"/>
        <v>511.94000000000051</v>
      </c>
      <c r="Q63" s="13"/>
      <c r="R63" s="13"/>
      <c r="S63" s="4">
        <f t="shared" si="4"/>
        <v>69.579999999999927</v>
      </c>
      <c r="T63" s="6">
        <f t="shared" si="8"/>
        <v>1.269763114023184</v>
      </c>
      <c r="U63" s="4">
        <f t="shared" si="2"/>
        <v>8.4200000000000728</v>
      </c>
      <c r="V63" s="6">
        <f t="shared" si="9"/>
        <v>0.96735548404605876</v>
      </c>
      <c r="X63" s="4">
        <f t="shared" si="3"/>
        <v>8.4200000000000728</v>
      </c>
      <c r="Z63" s="4">
        <v>-142.17000000000007</v>
      </c>
    </row>
    <row r="64" spans="1:26">
      <c r="A64" s="19">
        <v>40273</v>
      </c>
      <c r="B64" s="20">
        <v>11380.63</v>
      </c>
      <c r="C64" s="21">
        <v>11408.17</v>
      </c>
      <c r="D64" s="21">
        <v>11306.62</v>
      </c>
      <c r="E64" s="20">
        <v>11339.3</v>
      </c>
      <c r="F64" s="4">
        <f t="shared" si="0"/>
        <v>101.54999999999927</v>
      </c>
      <c r="G64" s="4">
        <f t="shared" si="14"/>
        <v>91.25166666666685</v>
      </c>
      <c r="H64" s="9">
        <f t="shared" si="1"/>
        <v>53.209999999999127</v>
      </c>
      <c r="I64" s="4">
        <f t="shared" si="7"/>
        <v>70.565999999999988</v>
      </c>
      <c r="K64" s="16">
        <f t="shared" si="5"/>
        <v>1</v>
      </c>
      <c r="L64" s="4">
        <f t="shared" si="6"/>
        <v>249.35999999999876</v>
      </c>
      <c r="M64" s="6">
        <f t="shared" si="10"/>
        <v>1</v>
      </c>
      <c r="N64" s="4">
        <f t="shared" si="11"/>
        <v>352.82999999999993</v>
      </c>
      <c r="O64" s="6">
        <f t="shared" si="12"/>
        <v>1</v>
      </c>
      <c r="P64" s="4">
        <f t="shared" si="13"/>
        <v>524.26999999999862</v>
      </c>
      <c r="Q64" s="13"/>
      <c r="R64" s="13"/>
      <c r="S64" s="4">
        <f t="shared" si="4"/>
        <v>122.07999999999993</v>
      </c>
      <c r="T64" s="6">
        <f t="shared" si="8"/>
        <v>1.4074494359522047</v>
      </c>
      <c r="U64" s="4">
        <f t="shared" si="2"/>
        <v>-20.530000000000655</v>
      </c>
      <c r="V64" s="6">
        <f t="shared" si="9"/>
        <v>1.0685201254922922</v>
      </c>
      <c r="X64" s="4">
        <f t="shared" si="3"/>
        <v>-20.530000000000655</v>
      </c>
      <c r="Z64" s="4">
        <v>-141.90999999999985</v>
      </c>
    </row>
    <row r="65" spans="1:26">
      <c r="A65" s="19">
        <v>40274</v>
      </c>
      <c r="B65" s="20">
        <v>11350.7</v>
      </c>
      <c r="C65" s="21">
        <v>11358.45</v>
      </c>
      <c r="D65" s="21">
        <v>11217.25</v>
      </c>
      <c r="E65" s="20">
        <v>11282.32</v>
      </c>
      <c r="F65" s="4">
        <f t="shared" si="0"/>
        <v>141.20000000000073</v>
      </c>
      <c r="G65" s="4">
        <f t="shared" si="14"/>
        <v>93.512500000000273</v>
      </c>
      <c r="H65" s="9">
        <f t="shared" si="1"/>
        <v>-56.979999999999563</v>
      </c>
      <c r="I65" s="4">
        <f t="shared" si="7"/>
        <v>37.036000000000058</v>
      </c>
      <c r="K65" s="16">
        <f t="shared" si="5"/>
        <v>0.77149502726981134</v>
      </c>
      <c r="L65" s="4">
        <f t="shared" si="6"/>
        <v>249.35999999999876</v>
      </c>
      <c r="M65" s="6">
        <f t="shared" si="10"/>
        <v>0.83850579599240549</v>
      </c>
      <c r="N65" s="4">
        <f t="shared" si="11"/>
        <v>352.82999999999993</v>
      </c>
      <c r="O65" s="6">
        <f t="shared" si="12"/>
        <v>0.88837300421197041</v>
      </c>
      <c r="P65" s="4">
        <f t="shared" si="13"/>
        <v>510.44999999999891</v>
      </c>
      <c r="Q65" s="13"/>
      <c r="R65" s="13"/>
      <c r="S65" s="4">
        <f t="shared" si="4"/>
        <v>19.150000000001455</v>
      </c>
      <c r="T65" s="6">
        <f t="shared" si="8"/>
        <v>1.0767965992941992</v>
      </c>
      <c r="U65" s="4">
        <f t="shared" si="2"/>
        <v>122.04999999999927</v>
      </c>
      <c r="V65" s="6">
        <f t="shared" si="9"/>
        <v>0.51054700032082179</v>
      </c>
      <c r="X65" s="4">
        <f t="shared" si="3"/>
        <v>19.150000000001455</v>
      </c>
      <c r="Z65" s="4">
        <v>-141.89999999999964</v>
      </c>
    </row>
    <row r="66" spans="1:26">
      <c r="A66" s="19">
        <v>40275</v>
      </c>
      <c r="B66" s="20">
        <v>11296.31</v>
      </c>
      <c r="C66" s="21">
        <v>11350.57</v>
      </c>
      <c r="D66" s="21">
        <v>11260.42</v>
      </c>
      <c r="E66" s="20">
        <v>11292.83</v>
      </c>
      <c r="F66" s="4">
        <f t="shared" si="0"/>
        <v>90.149999999999636</v>
      </c>
      <c r="G66" s="4">
        <f t="shared" si="14"/>
        <v>96.759166666666871</v>
      </c>
      <c r="H66" s="9">
        <f t="shared" si="1"/>
        <v>10.510000000000218</v>
      </c>
      <c r="I66" s="4">
        <f t="shared" si="7"/>
        <v>40.577999999999882</v>
      </c>
      <c r="K66" s="16">
        <f t="shared" si="5"/>
        <v>0.51032665964173318</v>
      </c>
      <c r="L66" s="4">
        <f t="shared" si="6"/>
        <v>94.899999999999636</v>
      </c>
      <c r="M66" s="6">
        <f t="shared" si="10"/>
        <v>0.81364292589028087</v>
      </c>
      <c r="N66" s="4">
        <f t="shared" si="11"/>
        <v>249.35999999999876</v>
      </c>
      <c r="O66" s="6">
        <f t="shared" si="12"/>
        <v>0.86829351245642561</v>
      </c>
      <c r="P66" s="4">
        <f t="shared" si="13"/>
        <v>352.82999999999993</v>
      </c>
      <c r="Q66" s="13"/>
      <c r="R66" s="13"/>
      <c r="S66" s="4">
        <f t="shared" si="4"/>
        <v>68.25</v>
      </c>
      <c r="T66" s="6">
        <f t="shared" si="8"/>
        <v>1.0451957009945481</v>
      </c>
      <c r="U66" s="4">
        <f t="shared" si="2"/>
        <v>21.899999999999636</v>
      </c>
      <c r="V66" s="6">
        <f t="shared" si="9"/>
        <v>0.68367019570099619</v>
      </c>
      <c r="X66" s="4">
        <f t="shared" si="3"/>
        <v>21.899999999999636</v>
      </c>
      <c r="Z66" s="4">
        <v>-141.20000000000073</v>
      </c>
    </row>
    <row r="67" spans="1:26">
      <c r="A67" s="19">
        <v>40276</v>
      </c>
      <c r="B67" s="20">
        <v>11179.67</v>
      </c>
      <c r="C67" s="21">
        <v>11232.36</v>
      </c>
      <c r="D67" s="21">
        <v>11159.45</v>
      </c>
      <c r="E67" s="20">
        <v>11168.2</v>
      </c>
      <c r="F67" s="4">
        <f t="shared" ref="F67:F130" si="15">C67-D67</f>
        <v>72.909999999999854</v>
      </c>
      <c r="G67" s="4">
        <f t="shared" si="14"/>
        <v>98.57416666666677</v>
      </c>
      <c r="H67" s="9">
        <f t="shared" si="1"/>
        <v>-124.6299999999992</v>
      </c>
      <c r="I67" s="4">
        <f t="shared" si="7"/>
        <v>-15.239999999999782</v>
      </c>
      <c r="K67" s="16">
        <f t="shared" si="5"/>
        <v>0</v>
      </c>
      <c r="L67" s="4">
        <f t="shared" si="6"/>
        <v>171.09999999999854</v>
      </c>
      <c r="M67" s="6">
        <f t="shared" si="10"/>
        <v>0.31384343920436558</v>
      </c>
      <c r="N67" s="4">
        <f t="shared" si="11"/>
        <v>249.35999999999876</v>
      </c>
      <c r="O67" s="6">
        <f t="shared" si="12"/>
        <v>0.51506391179888733</v>
      </c>
      <c r="P67" s="4">
        <f t="shared" si="13"/>
        <v>352.82999999999993</v>
      </c>
      <c r="Q67" s="13"/>
      <c r="R67" s="13"/>
      <c r="S67" s="4">
        <f t="shared" si="4"/>
        <v>-60.469999999999345</v>
      </c>
      <c r="T67" s="6">
        <f t="shared" si="8"/>
        <v>-0.12687038988407903</v>
      </c>
      <c r="U67" s="4">
        <f t="shared" si="2"/>
        <v>133.3799999999992</v>
      </c>
      <c r="V67" s="6">
        <f t="shared" si="9"/>
        <v>-0.89515279241305834</v>
      </c>
      <c r="X67" s="4">
        <f t="shared" si="3"/>
        <v>-60.469999999999345</v>
      </c>
      <c r="Z67" s="4">
        <v>-141.14999999999964</v>
      </c>
    </row>
    <row r="68" spans="1:26">
      <c r="A68" s="19">
        <v>40277</v>
      </c>
      <c r="B68" s="20">
        <v>11174.62</v>
      </c>
      <c r="C68" s="21">
        <v>11204.87</v>
      </c>
      <c r="D68" s="21">
        <v>11148.8</v>
      </c>
      <c r="E68" s="20">
        <v>11204.34</v>
      </c>
      <c r="F68" s="4">
        <f t="shared" si="15"/>
        <v>56.070000000001528</v>
      </c>
      <c r="G68" s="4">
        <f t="shared" si="14"/>
        <v>93.960000000000193</v>
      </c>
      <c r="H68" s="9">
        <f t="shared" ref="H68:H131" si="16">E68-E67</f>
        <v>36.139999999999418</v>
      </c>
      <c r="I68" s="4">
        <f t="shared" si="7"/>
        <v>-16.350000000000001</v>
      </c>
      <c r="K68" s="16">
        <f t="shared" si="5"/>
        <v>0.21122150789012112</v>
      </c>
      <c r="L68" s="4">
        <f t="shared" si="6"/>
        <v>171.09999999999854</v>
      </c>
      <c r="M68" s="6">
        <f t="shared" si="10"/>
        <v>0.21122150789012112</v>
      </c>
      <c r="N68" s="4">
        <f t="shared" si="11"/>
        <v>171.09999999999854</v>
      </c>
      <c r="O68" s="6">
        <f t="shared" si="12"/>
        <v>0.45877446262431909</v>
      </c>
      <c r="P68" s="4">
        <f t="shared" si="13"/>
        <v>249.35999999999876</v>
      </c>
      <c r="Q68" s="13"/>
      <c r="R68" s="13"/>
      <c r="S68" s="4">
        <f t="shared" si="4"/>
        <v>36.670000000000073</v>
      </c>
      <c r="T68" s="6">
        <f t="shared" si="8"/>
        <v>0.21431911163062761</v>
      </c>
      <c r="U68" s="4">
        <f t="shared" ref="U68:U131" si="17">E67-D68</f>
        <v>19.400000000001455</v>
      </c>
      <c r="V68" s="6">
        <f t="shared" si="9"/>
        <v>-0.1133839859731246</v>
      </c>
      <c r="X68" s="4">
        <f t="shared" ref="X68:X131" si="18">IF(S68&gt;U68,U68,S68)</f>
        <v>19.400000000001455</v>
      </c>
      <c r="Z68" s="4">
        <v>-141.04999999999927</v>
      </c>
    </row>
    <row r="69" spans="1:26">
      <c r="A69" s="19">
        <v>40280</v>
      </c>
      <c r="B69" s="20">
        <v>11300.79</v>
      </c>
      <c r="C69" s="21">
        <v>11351.55</v>
      </c>
      <c r="D69" s="21">
        <v>11248.57</v>
      </c>
      <c r="E69" s="20">
        <v>11251.9</v>
      </c>
      <c r="F69" s="4">
        <f t="shared" si="15"/>
        <v>102.97999999999956</v>
      </c>
      <c r="G69" s="4">
        <f t="shared" si="14"/>
        <v>97.230000000000018</v>
      </c>
      <c r="H69" s="9">
        <f t="shared" si="16"/>
        <v>47.559999999999491</v>
      </c>
      <c r="I69" s="4">
        <f t="shared" si="7"/>
        <v>-17.479999999999926</v>
      </c>
      <c r="K69" s="16">
        <f t="shared" si="5"/>
        <v>0.67158790018454184</v>
      </c>
      <c r="L69" s="4">
        <f t="shared" si="6"/>
        <v>124.6299999999992</v>
      </c>
      <c r="M69" s="6">
        <f t="shared" si="10"/>
        <v>0.48918760958503577</v>
      </c>
      <c r="N69" s="4">
        <f t="shared" si="11"/>
        <v>171.09999999999854</v>
      </c>
      <c r="O69" s="6">
        <f t="shared" si="12"/>
        <v>0.64950272698107125</v>
      </c>
      <c r="P69" s="4">
        <f t="shared" si="13"/>
        <v>249.35999999999876</v>
      </c>
      <c r="Q69" s="13"/>
      <c r="R69" s="13"/>
      <c r="S69" s="4">
        <f t="shared" ref="S69:S132" si="19">C69-E68</f>
        <v>147.20999999999913</v>
      </c>
      <c r="T69" s="6">
        <f t="shared" si="8"/>
        <v>1.0715955581531273</v>
      </c>
      <c r="U69" s="4">
        <f t="shared" si="17"/>
        <v>-44.229999999999563</v>
      </c>
      <c r="V69" s="6">
        <f t="shared" si="9"/>
        <v>0.46972530683810443</v>
      </c>
      <c r="X69" s="4">
        <f t="shared" si="18"/>
        <v>-44.229999999999563</v>
      </c>
      <c r="Z69" s="4">
        <v>-140.89999999999964</v>
      </c>
    </row>
    <row r="70" spans="1:26">
      <c r="A70" s="19">
        <v>40281</v>
      </c>
      <c r="B70" s="20">
        <v>11202.92</v>
      </c>
      <c r="C70" s="21">
        <v>11212.65</v>
      </c>
      <c r="D70" s="21">
        <v>11088.48</v>
      </c>
      <c r="E70" s="20">
        <v>11161.23</v>
      </c>
      <c r="F70" s="4">
        <f t="shared" si="15"/>
        <v>124.17000000000007</v>
      </c>
      <c r="G70" s="4">
        <f t="shared" si="14"/>
        <v>98.222500000000011</v>
      </c>
      <c r="H70" s="9">
        <f t="shared" si="16"/>
        <v>-90.670000000000073</v>
      </c>
      <c r="I70" s="4">
        <f t="shared" si="7"/>
        <v>-24.218000000000028</v>
      </c>
      <c r="K70" s="16">
        <f t="shared" si="5"/>
        <v>0</v>
      </c>
      <c r="L70" s="4">
        <f t="shared" si="6"/>
        <v>131.60000000000036</v>
      </c>
      <c r="M70" s="6">
        <f t="shared" si="10"/>
        <v>0</v>
      </c>
      <c r="N70" s="4">
        <f t="shared" si="11"/>
        <v>178.06999999999971</v>
      </c>
      <c r="O70" s="6">
        <f t="shared" si="12"/>
        <v>0</v>
      </c>
      <c r="P70" s="4">
        <f t="shared" si="13"/>
        <v>178.06999999999971</v>
      </c>
      <c r="Q70" s="13"/>
      <c r="R70" s="13"/>
      <c r="S70" s="4">
        <f t="shared" si="19"/>
        <v>-39.25</v>
      </c>
      <c r="T70" s="6">
        <f t="shared" si="8"/>
        <v>0.35665570087458232</v>
      </c>
      <c r="U70" s="4">
        <f t="shared" si="17"/>
        <v>163.42000000000007</v>
      </c>
      <c r="V70" s="6">
        <f t="shared" si="9"/>
        <v>-0.63965337398701494</v>
      </c>
      <c r="X70" s="4">
        <f t="shared" si="18"/>
        <v>-39.25</v>
      </c>
      <c r="Z70" s="4">
        <v>-140.82999999999993</v>
      </c>
    </row>
    <row r="71" spans="1:26">
      <c r="A71" s="19">
        <v>40282</v>
      </c>
      <c r="B71" s="20">
        <v>11213.46</v>
      </c>
      <c r="C71" s="21">
        <v>11270.2</v>
      </c>
      <c r="D71" s="21">
        <v>11161.01</v>
      </c>
      <c r="E71" s="20">
        <v>11204.9</v>
      </c>
      <c r="F71" s="4">
        <f t="shared" si="15"/>
        <v>109.19000000000051</v>
      </c>
      <c r="G71" s="4">
        <f t="shared" si="14"/>
        <v>99.859166666666781</v>
      </c>
      <c r="H71" s="9">
        <f t="shared" si="16"/>
        <v>43.670000000000073</v>
      </c>
      <c r="I71" s="4">
        <f t="shared" si="7"/>
        <v>-17.586000000000059</v>
      </c>
      <c r="K71" s="16">
        <f t="shared" ref="K71:K134" si="20">(E71-MIN($E67:$E71))/(MAX($E67:$E71)-MIN($E67:$E71))</f>
        <v>0.48163670453292201</v>
      </c>
      <c r="L71" s="4">
        <f t="shared" ref="L71:L134" si="21">(MAX($E67:$E71)-MIN($E67:$E71))</f>
        <v>90.670000000000073</v>
      </c>
      <c r="M71" s="6">
        <f t="shared" si="10"/>
        <v>0.33183890577507563</v>
      </c>
      <c r="N71" s="4">
        <f t="shared" si="11"/>
        <v>131.60000000000036</v>
      </c>
      <c r="O71" s="6">
        <f t="shared" si="12"/>
        <v>0.24524063570506061</v>
      </c>
      <c r="P71" s="4">
        <f t="shared" si="13"/>
        <v>178.06999999999971</v>
      </c>
      <c r="Q71" s="13"/>
      <c r="R71" s="13"/>
      <c r="S71" s="4">
        <f t="shared" si="19"/>
        <v>108.97000000000116</v>
      </c>
      <c r="T71" s="6">
        <f t="shared" si="8"/>
        <v>0.82803951367781814</v>
      </c>
      <c r="U71" s="4">
        <f t="shared" si="17"/>
        <v>0.21999999999934516</v>
      </c>
      <c r="V71" s="6">
        <f t="shared" si="9"/>
        <v>-1.671732522791372E-3</v>
      </c>
      <c r="X71" s="4">
        <f t="shared" si="18"/>
        <v>0.21999999999934516</v>
      </c>
      <c r="Z71" s="4">
        <v>-139.56999999999971</v>
      </c>
    </row>
    <row r="72" spans="1:26">
      <c r="A72" s="19">
        <v>40283</v>
      </c>
      <c r="B72" s="20">
        <v>11310.07</v>
      </c>
      <c r="C72" s="21">
        <v>11316.66</v>
      </c>
      <c r="D72" s="21">
        <v>11255.8</v>
      </c>
      <c r="E72" s="20">
        <v>11273.79</v>
      </c>
      <c r="F72" s="4">
        <f t="shared" si="15"/>
        <v>60.860000000000582</v>
      </c>
      <c r="G72" s="4">
        <f t="shared" si="14"/>
        <v>96.141666666666879</v>
      </c>
      <c r="H72" s="9">
        <f t="shared" si="16"/>
        <v>68.890000000001237</v>
      </c>
      <c r="I72" s="4">
        <f t="shared" si="7"/>
        <v>21.118000000000031</v>
      </c>
      <c r="K72" s="16">
        <f t="shared" si="20"/>
        <v>1</v>
      </c>
      <c r="L72" s="4">
        <f t="shared" si="21"/>
        <v>112.56000000000131</v>
      </c>
      <c r="M72" s="6">
        <f t="shared" si="10"/>
        <v>0.85531914893617778</v>
      </c>
      <c r="N72" s="4">
        <f t="shared" si="11"/>
        <v>131.60000000000036</v>
      </c>
      <c r="O72" s="6">
        <f t="shared" si="12"/>
        <v>0.63211096759702079</v>
      </c>
      <c r="P72" s="4">
        <f t="shared" si="13"/>
        <v>178.06999999999971</v>
      </c>
      <c r="Q72" s="13"/>
      <c r="R72" s="13"/>
      <c r="S72" s="4">
        <f t="shared" si="19"/>
        <v>111.76000000000022</v>
      </c>
      <c r="T72" s="6">
        <f t="shared" si="8"/>
        <v>1.7142384471159167</v>
      </c>
      <c r="U72" s="4">
        <f t="shared" si="17"/>
        <v>-50.899999999999636</v>
      </c>
      <c r="V72" s="6">
        <f t="shared" si="9"/>
        <v>1.043013124517477</v>
      </c>
      <c r="X72" s="4">
        <f t="shared" si="18"/>
        <v>-50.899999999999636</v>
      </c>
      <c r="Z72" s="4">
        <v>-138.67000000000007</v>
      </c>
    </row>
    <row r="73" spans="1:26">
      <c r="A73" s="19">
        <v>40284</v>
      </c>
      <c r="B73" s="20">
        <v>11230.53</v>
      </c>
      <c r="C73" s="21">
        <v>11230.53</v>
      </c>
      <c r="D73" s="21">
        <v>11084.72</v>
      </c>
      <c r="E73" s="20">
        <v>11102.18</v>
      </c>
      <c r="F73" s="4">
        <f t="shared" si="15"/>
        <v>145.81000000000131</v>
      </c>
      <c r="G73" s="4">
        <f t="shared" si="14"/>
        <v>103.12000000000019</v>
      </c>
      <c r="H73" s="9">
        <f t="shared" si="16"/>
        <v>-171.61000000000058</v>
      </c>
      <c r="I73" s="4">
        <f t="shared" ref="I73:I136" si="22">AVERAGE(H69:H73)</f>
        <v>-20.43199999999997</v>
      </c>
      <c r="K73" s="16">
        <f t="shared" si="20"/>
        <v>0</v>
      </c>
      <c r="L73" s="4">
        <f t="shared" si="21"/>
        <v>171.61000000000058</v>
      </c>
      <c r="M73" s="6">
        <f t="shared" si="10"/>
        <v>0</v>
      </c>
      <c r="N73" s="4">
        <f t="shared" si="11"/>
        <v>171.61000000000058</v>
      </c>
      <c r="O73" s="6">
        <f t="shared" si="12"/>
        <v>0</v>
      </c>
      <c r="P73" s="4">
        <f t="shared" si="13"/>
        <v>190.64999999999964</v>
      </c>
      <c r="Q73" s="13"/>
      <c r="R73" s="13"/>
      <c r="S73" s="4">
        <f t="shared" si="19"/>
        <v>-43.260000000000218</v>
      </c>
      <c r="T73" s="6">
        <f t="shared" si="8"/>
        <v>0.61567164179104727</v>
      </c>
      <c r="U73" s="4">
        <f t="shared" si="17"/>
        <v>189.07000000000153</v>
      </c>
      <c r="V73" s="6">
        <f t="shared" si="9"/>
        <v>-0.67972636815919796</v>
      </c>
      <c r="X73" s="4">
        <f t="shared" si="18"/>
        <v>-43.260000000000218</v>
      </c>
      <c r="Z73" s="4">
        <v>-138.60000000000036</v>
      </c>
    </row>
    <row r="74" spans="1:26">
      <c r="A74" s="19">
        <v>40287</v>
      </c>
      <c r="B74" s="20">
        <v>10929.64</v>
      </c>
      <c r="C74" s="21">
        <v>10953.9</v>
      </c>
      <c r="D74" s="21">
        <v>10878.99</v>
      </c>
      <c r="E74" s="20">
        <v>10908.77</v>
      </c>
      <c r="F74" s="4">
        <f t="shared" si="15"/>
        <v>74.909999999999854</v>
      </c>
      <c r="G74" s="4">
        <f t="shared" si="14"/>
        <v>96.483333333333576</v>
      </c>
      <c r="H74" s="9">
        <f t="shared" si="16"/>
        <v>-193.40999999999985</v>
      </c>
      <c r="I74" s="4">
        <f t="shared" si="22"/>
        <v>-68.625999999999834</v>
      </c>
      <c r="K74" s="16">
        <f t="shared" si="20"/>
        <v>0</v>
      </c>
      <c r="L74" s="4">
        <f t="shared" si="21"/>
        <v>365.02000000000044</v>
      </c>
      <c r="M74" s="6">
        <f t="shared" si="10"/>
        <v>0</v>
      </c>
      <c r="N74" s="4">
        <f t="shared" si="11"/>
        <v>365.02000000000044</v>
      </c>
      <c r="O74" s="6">
        <f t="shared" si="12"/>
        <v>0</v>
      </c>
      <c r="P74" s="4">
        <f t="shared" si="13"/>
        <v>384.05999999999949</v>
      </c>
      <c r="Q74" s="13"/>
      <c r="R74" s="13"/>
      <c r="S74" s="4">
        <f t="shared" si="19"/>
        <v>-148.28000000000065</v>
      </c>
      <c r="T74" s="6">
        <f t="shared" ref="T74:T137" si="23">($C74-MIN($E69:$E73))/(MAX($E69:$E73)-MIN($E69:$E73))</f>
        <v>-0.86405221140959243</v>
      </c>
      <c r="U74" s="4">
        <f t="shared" si="17"/>
        <v>223.19000000000051</v>
      </c>
      <c r="V74" s="6">
        <f t="shared" ref="V74:V137" si="24">($D74-MIN($E69:$E73))/(MAX($E69:$E73)-MIN($E69:$E73))</f>
        <v>-1.3005652351261567</v>
      </c>
      <c r="X74" s="4">
        <f t="shared" si="18"/>
        <v>-148.28000000000065</v>
      </c>
      <c r="Z74" s="4">
        <v>-137.8799999999992</v>
      </c>
    </row>
    <row r="75" spans="1:26">
      <c r="A75" s="19">
        <v>40288</v>
      </c>
      <c r="B75" s="20">
        <v>10960.11</v>
      </c>
      <c r="C75" s="21">
        <v>10999.57</v>
      </c>
      <c r="D75" s="21">
        <v>10890.82</v>
      </c>
      <c r="E75" s="20">
        <v>10900.68</v>
      </c>
      <c r="F75" s="4">
        <f t="shared" si="15"/>
        <v>108.75</v>
      </c>
      <c r="G75" s="4">
        <f t="shared" si="14"/>
        <v>99.045833333333576</v>
      </c>
      <c r="H75" s="9">
        <f t="shared" si="16"/>
        <v>-8.0900000000001455</v>
      </c>
      <c r="I75" s="4">
        <f t="shared" si="22"/>
        <v>-52.109999999999857</v>
      </c>
      <c r="K75" s="16">
        <f t="shared" si="20"/>
        <v>0</v>
      </c>
      <c r="L75" s="4">
        <f t="shared" si="21"/>
        <v>373.11000000000058</v>
      </c>
      <c r="M75" s="6">
        <f t="shared" si="10"/>
        <v>0</v>
      </c>
      <c r="N75" s="4">
        <f t="shared" si="11"/>
        <v>373.11000000000058</v>
      </c>
      <c r="O75" s="6">
        <f t="shared" si="12"/>
        <v>0</v>
      </c>
      <c r="P75" s="4">
        <f t="shared" si="13"/>
        <v>373.11000000000058</v>
      </c>
      <c r="Q75" s="13"/>
      <c r="R75" s="13"/>
      <c r="S75" s="4">
        <f t="shared" si="19"/>
        <v>90.799999999999272</v>
      </c>
      <c r="T75" s="6">
        <f t="shared" si="23"/>
        <v>0.24875349295928761</v>
      </c>
      <c r="U75" s="4">
        <f t="shared" si="17"/>
        <v>17.950000000000728</v>
      </c>
      <c r="V75" s="6">
        <f t="shared" si="24"/>
        <v>-4.9175387649993713E-2</v>
      </c>
      <c r="X75" s="4">
        <f t="shared" si="18"/>
        <v>17.950000000000728</v>
      </c>
      <c r="Z75" s="4">
        <v>-137.40000000000146</v>
      </c>
    </row>
    <row r="76" spans="1:26">
      <c r="A76" s="19">
        <v>40289</v>
      </c>
      <c r="B76" s="20">
        <v>11031.79</v>
      </c>
      <c r="C76" s="21">
        <v>11093.3</v>
      </c>
      <c r="D76" s="21">
        <v>11023.88</v>
      </c>
      <c r="E76" s="20">
        <v>11090.05</v>
      </c>
      <c r="F76" s="4">
        <f t="shared" si="15"/>
        <v>69.420000000000073</v>
      </c>
      <c r="G76" s="4">
        <f t="shared" si="14"/>
        <v>96.368333333333638</v>
      </c>
      <c r="H76" s="9">
        <f t="shared" si="16"/>
        <v>189.36999999999898</v>
      </c>
      <c r="I76" s="4">
        <f t="shared" si="22"/>
        <v>-22.970000000000073</v>
      </c>
      <c r="K76" s="16">
        <f t="shared" si="20"/>
        <v>0.50754469191390927</v>
      </c>
      <c r="L76" s="4">
        <f t="shared" si="21"/>
        <v>373.11000000000058</v>
      </c>
      <c r="M76" s="6">
        <f t="shared" ref="M76:M139" si="25">(E76-MIN($E70:$E76))/(MAX($E70:$E76)-MIN($E70:$E76))</f>
        <v>0.50754469191390927</v>
      </c>
      <c r="N76" s="4">
        <f t="shared" ref="N76:N139" si="26">MAX($E70:$E76)-MIN($E70:$E76)</f>
        <v>373.11000000000058</v>
      </c>
      <c r="O76" s="6">
        <f t="shared" ref="O76:O139" si="27">(E76-MIN($E68:$E76))/(MAX($E68:$E76)-MIN($E68:$E76))</f>
        <v>0.50754469191390927</v>
      </c>
      <c r="P76" s="4">
        <f t="shared" ref="P76:P139" si="28">MAX($E68:$E76)-MIN($E68:$E76)</f>
        <v>373.11000000000058</v>
      </c>
      <c r="Q76" s="13"/>
      <c r="R76" s="13"/>
      <c r="S76" s="4">
        <f t="shared" si="19"/>
        <v>192.61999999999898</v>
      </c>
      <c r="T76" s="6">
        <f t="shared" si="23"/>
        <v>0.51625525984293819</v>
      </c>
      <c r="U76" s="4">
        <f t="shared" si="17"/>
        <v>-123.19999999999891</v>
      </c>
      <c r="V76" s="6">
        <f t="shared" si="24"/>
        <v>0.33019752887887949</v>
      </c>
      <c r="X76" s="4">
        <f t="shared" si="18"/>
        <v>-123.19999999999891</v>
      </c>
      <c r="Z76" s="4">
        <v>-136.89999999999964</v>
      </c>
    </row>
    <row r="77" spans="1:26">
      <c r="A77" s="19">
        <v>40290</v>
      </c>
      <c r="B77" s="20">
        <v>10988.01</v>
      </c>
      <c r="C77" s="21">
        <v>10989.62</v>
      </c>
      <c r="D77" s="21">
        <v>10866.23</v>
      </c>
      <c r="E77" s="20">
        <v>10949.09</v>
      </c>
      <c r="F77" s="4">
        <f t="shared" si="15"/>
        <v>123.39000000000124</v>
      </c>
      <c r="G77" s="4">
        <f t="shared" si="14"/>
        <v>94.884166666667014</v>
      </c>
      <c r="H77" s="9">
        <f t="shared" si="16"/>
        <v>-140.95999999999913</v>
      </c>
      <c r="I77" s="4">
        <f t="shared" si="22"/>
        <v>-64.94000000000014</v>
      </c>
      <c r="K77" s="16">
        <f t="shared" si="20"/>
        <v>0.24024813895781566</v>
      </c>
      <c r="L77" s="4">
        <f t="shared" si="21"/>
        <v>201.5</v>
      </c>
      <c r="M77" s="6">
        <f t="shared" si="25"/>
        <v>0.12974725952132019</v>
      </c>
      <c r="N77" s="4">
        <f t="shared" si="26"/>
        <v>373.11000000000058</v>
      </c>
      <c r="O77" s="6">
        <f t="shared" si="27"/>
        <v>0.12974725952132019</v>
      </c>
      <c r="P77" s="4">
        <f t="shared" si="28"/>
        <v>373.11000000000058</v>
      </c>
      <c r="Q77" s="13"/>
      <c r="R77" s="13"/>
      <c r="S77" s="4">
        <f t="shared" si="19"/>
        <v>-100.42999999999847</v>
      </c>
      <c r="T77" s="6">
        <f t="shared" si="23"/>
        <v>0.23837474203318157</v>
      </c>
      <c r="U77" s="4">
        <f t="shared" si="17"/>
        <v>223.81999999999971</v>
      </c>
      <c r="V77" s="6">
        <f t="shared" si="24"/>
        <v>-9.2332020047708921E-2</v>
      </c>
      <c r="X77" s="4">
        <f t="shared" si="18"/>
        <v>-100.42999999999847</v>
      </c>
      <c r="Z77" s="4">
        <v>-135.31999999999971</v>
      </c>
    </row>
    <row r="78" spans="1:26">
      <c r="A78" s="19">
        <v>40291</v>
      </c>
      <c r="B78" s="20">
        <v>10930.9</v>
      </c>
      <c r="C78" s="21">
        <v>10967.12</v>
      </c>
      <c r="D78" s="21">
        <v>10865.92</v>
      </c>
      <c r="E78" s="20">
        <v>10914.46</v>
      </c>
      <c r="F78" s="4">
        <f t="shared" si="15"/>
        <v>101.20000000000073</v>
      </c>
      <c r="G78" s="4">
        <f t="shared" si="14"/>
        <v>95.805000000000447</v>
      </c>
      <c r="H78" s="9">
        <f t="shared" si="16"/>
        <v>-34.630000000001019</v>
      </c>
      <c r="I78" s="4">
        <f t="shared" si="22"/>
        <v>-37.544000000000231</v>
      </c>
      <c r="K78" s="16">
        <f t="shared" si="20"/>
        <v>7.2767597824359237E-2</v>
      </c>
      <c r="L78" s="4">
        <f t="shared" si="21"/>
        <v>189.36999999999898</v>
      </c>
      <c r="M78" s="6">
        <f t="shared" si="25"/>
        <v>3.6932808019079666E-2</v>
      </c>
      <c r="N78" s="4">
        <f t="shared" si="26"/>
        <v>373.11000000000058</v>
      </c>
      <c r="O78" s="6">
        <f t="shared" si="27"/>
        <v>3.6932808019079666E-2</v>
      </c>
      <c r="P78" s="4">
        <f t="shared" si="28"/>
        <v>373.11000000000058</v>
      </c>
      <c r="Q78" s="13"/>
      <c r="R78" s="13"/>
      <c r="S78" s="4">
        <f t="shared" si="19"/>
        <v>18.030000000000655</v>
      </c>
      <c r="T78" s="6">
        <f t="shared" si="23"/>
        <v>0.32972704714640449</v>
      </c>
      <c r="U78" s="4">
        <f t="shared" si="17"/>
        <v>83.170000000000073</v>
      </c>
      <c r="V78" s="6">
        <f t="shared" si="24"/>
        <v>-0.17250620347394649</v>
      </c>
      <c r="X78" s="4">
        <f t="shared" si="18"/>
        <v>18.030000000000655</v>
      </c>
      <c r="Z78" s="4">
        <v>-135</v>
      </c>
    </row>
    <row r="79" spans="1:26">
      <c r="A79" s="19">
        <v>40294</v>
      </c>
      <c r="B79" s="20">
        <v>11039.59</v>
      </c>
      <c r="C79" s="21">
        <v>11165.79</v>
      </c>
      <c r="D79" s="21">
        <v>11035.66</v>
      </c>
      <c r="E79" s="20">
        <v>11165.79</v>
      </c>
      <c r="F79" s="4">
        <f t="shared" si="15"/>
        <v>130.13000000000102</v>
      </c>
      <c r="G79" s="4">
        <f t="shared" ref="G79:G142" si="29">AVERAGE(F68:F79)</f>
        <v>100.57333333333388</v>
      </c>
      <c r="H79" s="9">
        <f t="shared" si="16"/>
        <v>251.33000000000175</v>
      </c>
      <c r="I79" s="4">
        <f t="shared" si="22"/>
        <v>51.404000000000089</v>
      </c>
      <c r="K79" s="16">
        <f t="shared" si="20"/>
        <v>1</v>
      </c>
      <c r="L79" s="4">
        <f t="shared" si="21"/>
        <v>265.11000000000058</v>
      </c>
      <c r="M79" s="6">
        <f t="shared" si="25"/>
        <v>1</v>
      </c>
      <c r="N79" s="4">
        <f t="shared" si="26"/>
        <v>265.11000000000058</v>
      </c>
      <c r="O79" s="6">
        <f t="shared" si="27"/>
        <v>0.71054112728149921</v>
      </c>
      <c r="P79" s="4">
        <f t="shared" si="28"/>
        <v>373.11000000000058</v>
      </c>
      <c r="Q79" s="13"/>
      <c r="R79" s="13"/>
      <c r="S79" s="4">
        <f t="shared" si="19"/>
        <v>251.33000000000175</v>
      </c>
      <c r="T79" s="6">
        <f t="shared" si="23"/>
        <v>1.3999577546601996</v>
      </c>
      <c r="U79" s="4">
        <f t="shared" si="17"/>
        <v>-121.20000000000073</v>
      </c>
      <c r="V79" s="6">
        <f t="shared" si="24"/>
        <v>0.71278449596029092</v>
      </c>
      <c r="X79" s="4">
        <f t="shared" si="18"/>
        <v>-121.20000000000073</v>
      </c>
      <c r="Z79" s="4">
        <v>-134.01000000000022</v>
      </c>
    </row>
    <row r="80" spans="1:26">
      <c r="A80" s="19">
        <v>40295</v>
      </c>
      <c r="B80" s="20">
        <v>11109.26</v>
      </c>
      <c r="C80" s="21">
        <v>11213.45</v>
      </c>
      <c r="D80" s="21">
        <v>11108.72</v>
      </c>
      <c r="E80" s="20">
        <v>11212.66</v>
      </c>
      <c r="F80" s="4">
        <f t="shared" si="15"/>
        <v>104.73000000000138</v>
      </c>
      <c r="G80" s="4">
        <f t="shared" si="29"/>
        <v>104.62833333333386</v>
      </c>
      <c r="H80" s="9">
        <f t="shared" si="16"/>
        <v>46.869999999998981</v>
      </c>
      <c r="I80" s="4">
        <f t="shared" si="22"/>
        <v>62.395999999999916</v>
      </c>
      <c r="K80" s="16">
        <f t="shared" si="20"/>
        <v>1</v>
      </c>
      <c r="L80" s="4">
        <f t="shared" si="21"/>
        <v>298.20000000000073</v>
      </c>
      <c r="M80" s="6">
        <f t="shared" si="25"/>
        <v>1</v>
      </c>
      <c r="N80" s="4">
        <f t="shared" si="26"/>
        <v>311.97999999999956</v>
      </c>
      <c r="O80" s="6">
        <f t="shared" si="27"/>
        <v>0.83616091769183098</v>
      </c>
      <c r="P80" s="4">
        <f t="shared" si="28"/>
        <v>373.11000000000058</v>
      </c>
      <c r="Q80" s="13"/>
      <c r="R80" s="13"/>
      <c r="S80" s="4">
        <f t="shared" si="19"/>
        <v>47.659999999999854</v>
      </c>
      <c r="T80" s="6">
        <f t="shared" si="23"/>
        <v>1.17977443325412</v>
      </c>
      <c r="U80" s="4">
        <f t="shared" si="17"/>
        <v>57.070000000001528</v>
      </c>
      <c r="V80" s="6">
        <f t="shared" si="24"/>
        <v>0.78473086643279621</v>
      </c>
      <c r="X80" s="4">
        <f t="shared" si="18"/>
        <v>47.659999999999854</v>
      </c>
      <c r="Z80" s="4">
        <v>-133.36000000000058</v>
      </c>
    </row>
    <row r="81" spans="1:26">
      <c r="A81" s="19">
        <v>40296</v>
      </c>
      <c r="B81" s="20">
        <v>11005.51</v>
      </c>
      <c r="C81" s="21">
        <v>11008.88</v>
      </c>
      <c r="D81" s="21">
        <v>10882.4</v>
      </c>
      <c r="E81" s="20">
        <v>10924.79</v>
      </c>
      <c r="F81" s="4">
        <f t="shared" si="15"/>
        <v>126.47999999999956</v>
      </c>
      <c r="G81" s="4">
        <f t="shared" si="29"/>
        <v>106.5866666666672</v>
      </c>
      <c r="H81" s="9">
        <f t="shared" si="16"/>
        <v>-287.86999999999898</v>
      </c>
      <c r="I81" s="4">
        <f t="shared" si="22"/>
        <v>-33.05199999999968</v>
      </c>
      <c r="K81" s="16">
        <f t="shared" si="20"/>
        <v>3.4641180415834076E-2</v>
      </c>
      <c r="L81" s="4">
        <f t="shared" si="21"/>
        <v>298.20000000000073</v>
      </c>
      <c r="M81" s="6">
        <f t="shared" si="25"/>
        <v>7.7280594909932096E-2</v>
      </c>
      <c r="N81" s="4">
        <f t="shared" si="26"/>
        <v>311.97999999999956</v>
      </c>
      <c r="O81" s="6">
        <f t="shared" si="27"/>
        <v>7.7280594909932096E-2</v>
      </c>
      <c r="P81" s="4">
        <f t="shared" si="28"/>
        <v>311.97999999999956</v>
      </c>
      <c r="Q81" s="13"/>
      <c r="R81" s="13"/>
      <c r="S81" s="4">
        <f t="shared" si="19"/>
        <v>-203.78000000000065</v>
      </c>
      <c r="T81" s="6">
        <f t="shared" si="23"/>
        <v>0.31663313212608934</v>
      </c>
      <c r="U81" s="4">
        <f t="shared" si="17"/>
        <v>330.26000000000022</v>
      </c>
      <c r="V81" s="6">
        <f t="shared" si="24"/>
        <v>-0.10751173708919991</v>
      </c>
      <c r="X81" s="4">
        <f t="shared" si="18"/>
        <v>-203.78000000000065</v>
      </c>
      <c r="Z81" s="4">
        <v>-131.14999999999964</v>
      </c>
    </row>
    <row r="82" spans="1:26">
      <c r="A82" s="19">
        <v>40298</v>
      </c>
      <c r="B82" s="20">
        <v>11062.12</v>
      </c>
      <c r="C82" s="21">
        <v>11092.52</v>
      </c>
      <c r="D82" s="21">
        <v>11035.27</v>
      </c>
      <c r="E82" s="20">
        <v>11057.4</v>
      </c>
      <c r="F82" s="4">
        <f t="shared" si="15"/>
        <v>57.25</v>
      </c>
      <c r="G82" s="4">
        <f t="shared" si="29"/>
        <v>101.01000000000052</v>
      </c>
      <c r="H82" s="9">
        <f t="shared" si="16"/>
        <v>132.60999999999876</v>
      </c>
      <c r="I82" s="4">
        <f t="shared" si="22"/>
        <v>21.6619999999999</v>
      </c>
      <c r="K82" s="16">
        <f t="shared" si="20"/>
        <v>0.47934272300469538</v>
      </c>
      <c r="L82" s="4">
        <f t="shared" si="21"/>
        <v>298.20000000000073</v>
      </c>
      <c r="M82" s="6">
        <f t="shared" si="25"/>
        <v>0.47934272300469538</v>
      </c>
      <c r="N82" s="4">
        <f t="shared" si="26"/>
        <v>298.20000000000073</v>
      </c>
      <c r="O82" s="6">
        <f t="shared" si="27"/>
        <v>0.50233989358292064</v>
      </c>
      <c r="P82" s="4">
        <f t="shared" si="28"/>
        <v>311.97999999999956</v>
      </c>
      <c r="Q82" s="13"/>
      <c r="R82" s="13"/>
      <c r="S82" s="4">
        <f t="shared" si="19"/>
        <v>167.72999999999956</v>
      </c>
      <c r="T82" s="6">
        <f t="shared" si="23"/>
        <v>0.59711602951039866</v>
      </c>
      <c r="U82" s="4">
        <f t="shared" si="17"/>
        <v>-110.47999999999956</v>
      </c>
      <c r="V82" s="6">
        <f t="shared" si="24"/>
        <v>0.40513078470825292</v>
      </c>
      <c r="X82" s="4">
        <f t="shared" si="18"/>
        <v>-110.47999999999956</v>
      </c>
      <c r="Z82" s="4">
        <v>-130.95000000000073</v>
      </c>
    </row>
    <row r="83" spans="1:26">
      <c r="A83" s="19">
        <v>40304</v>
      </c>
      <c r="B83" s="20">
        <v>10847.9</v>
      </c>
      <c r="C83" s="21">
        <v>10847.9</v>
      </c>
      <c r="D83" s="21">
        <v>10682.61</v>
      </c>
      <c r="E83" s="20">
        <v>10695.69</v>
      </c>
      <c r="F83" s="4">
        <f t="shared" si="15"/>
        <v>165.28999999999905</v>
      </c>
      <c r="G83" s="4">
        <f t="shared" si="29"/>
        <v>105.6850000000004</v>
      </c>
      <c r="H83" s="9">
        <f t="shared" si="16"/>
        <v>-361.70999999999913</v>
      </c>
      <c r="I83" s="4">
        <f t="shared" si="22"/>
        <v>-43.753999999999721</v>
      </c>
      <c r="K83" s="16">
        <f t="shared" si="20"/>
        <v>0</v>
      </c>
      <c r="L83" s="4">
        <f t="shared" si="21"/>
        <v>516.96999999999935</v>
      </c>
      <c r="M83" s="6">
        <f t="shared" si="25"/>
        <v>0</v>
      </c>
      <c r="N83" s="4">
        <f t="shared" si="26"/>
        <v>516.96999999999935</v>
      </c>
      <c r="O83" s="6">
        <f t="shared" si="27"/>
        <v>0</v>
      </c>
      <c r="P83" s="4">
        <f t="shared" si="28"/>
        <v>516.96999999999935</v>
      </c>
      <c r="Q83" s="13"/>
      <c r="R83" s="13"/>
      <c r="S83" s="4">
        <f t="shared" si="19"/>
        <v>-209.5</v>
      </c>
      <c r="T83" s="6">
        <f t="shared" si="23"/>
        <v>-0.22320590207913926</v>
      </c>
      <c r="U83" s="4">
        <f t="shared" si="17"/>
        <v>374.78999999999905</v>
      </c>
      <c r="V83" s="6">
        <f t="shared" si="24"/>
        <v>-0.77749832327296442</v>
      </c>
      <c r="X83" s="4">
        <f t="shared" si="18"/>
        <v>-209.5</v>
      </c>
      <c r="Z83" s="4">
        <v>-130.63999999999942</v>
      </c>
    </row>
    <row r="84" spans="1:26">
      <c r="A84" s="19">
        <v>40305</v>
      </c>
      <c r="B84" s="20">
        <v>10472.700000000001</v>
      </c>
      <c r="C84" s="21">
        <v>10472.77</v>
      </c>
      <c r="D84" s="21">
        <v>10257.32</v>
      </c>
      <c r="E84" s="20">
        <v>10364.59</v>
      </c>
      <c r="F84" s="4">
        <f t="shared" si="15"/>
        <v>215.45000000000073</v>
      </c>
      <c r="G84" s="4">
        <f t="shared" si="29"/>
        <v>118.56750000000041</v>
      </c>
      <c r="H84" s="9">
        <f t="shared" si="16"/>
        <v>-331.10000000000036</v>
      </c>
      <c r="I84" s="4">
        <f t="shared" si="22"/>
        <v>-160.24000000000015</v>
      </c>
      <c r="K84" s="16">
        <f t="shared" si="20"/>
        <v>0</v>
      </c>
      <c r="L84" s="4">
        <f t="shared" si="21"/>
        <v>848.06999999999971</v>
      </c>
      <c r="M84" s="6">
        <f t="shared" si="25"/>
        <v>0</v>
      </c>
      <c r="N84" s="4">
        <f t="shared" si="26"/>
        <v>848.06999999999971</v>
      </c>
      <c r="O84" s="6">
        <f t="shared" si="27"/>
        <v>0</v>
      </c>
      <c r="P84" s="4">
        <f t="shared" si="28"/>
        <v>848.06999999999971</v>
      </c>
      <c r="Q84" s="13"/>
      <c r="R84" s="13"/>
      <c r="S84" s="4">
        <f t="shared" si="19"/>
        <v>-222.92000000000007</v>
      </c>
      <c r="T84" s="6">
        <f t="shared" si="23"/>
        <v>-0.43120490550709006</v>
      </c>
      <c r="U84" s="4">
        <f t="shared" si="17"/>
        <v>438.3700000000008</v>
      </c>
      <c r="V84" s="6">
        <f t="shared" si="24"/>
        <v>-0.84796022980057129</v>
      </c>
      <c r="X84" s="4">
        <f t="shared" si="18"/>
        <v>-222.92000000000007</v>
      </c>
      <c r="Z84" s="4">
        <v>-130.56999999999971</v>
      </c>
    </row>
    <row r="85" spans="1:26">
      <c r="A85" s="19">
        <v>40308</v>
      </c>
      <c r="B85" s="20">
        <v>10399.049999999999</v>
      </c>
      <c r="C85" s="21">
        <v>10540.52</v>
      </c>
      <c r="D85" s="21">
        <v>10362.34</v>
      </c>
      <c r="E85" s="20">
        <v>10530.7</v>
      </c>
      <c r="F85" s="4">
        <f t="shared" si="15"/>
        <v>178.18000000000029</v>
      </c>
      <c r="G85" s="4">
        <f t="shared" si="29"/>
        <v>121.26500000000033</v>
      </c>
      <c r="H85" s="9">
        <f t="shared" si="16"/>
        <v>166.11000000000058</v>
      </c>
      <c r="I85" s="4">
        <f t="shared" si="22"/>
        <v>-136.39199999999983</v>
      </c>
      <c r="K85" s="16">
        <f t="shared" si="20"/>
        <v>0.23976270550367446</v>
      </c>
      <c r="L85" s="4">
        <f t="shared" si="21"/>
        <v>692.80999999999949</v>
      </c>
      <c r="M85" s="6">
        <f t="shared" si="25"/>
        <v>0.19586826559128448</v>
      </c>
      <c r="N85" s="4">
        <f t="shared" si="26"/>
        <v>848.06999999999971</v>
      </c>
      <c r="O85" s="6">
        <f t="shared" si="27"/>
        <v>0.19586826559128448</v>
      </c>
      <c r="P85" s="4">
        <f t="shared" si="28"/>
        <v>848.06999999999971</v>
      </c>
      <c r="Q85" s="13"/>
      <c r="R85" s="13"/>
      <c r="S85" s="4">
        <f t="shared" si="19"/>
        <v>175.93000000000029</v>
      </c>
      <c r="T85" s="6">
        <f t="shared" si="23"/>
        <v>0.20744749843762939</v>
      </c>
      <c r="U85" s="4">
        <f t="shared" si="17"/>
        <v>2.25</v>
      </c>
      <c r="V85" s="6">
        <f t="shared" si="24"/>
        <v>-2.6530828823092441E-3</v>
      </c>
      <c r="X85" s="4">
        <f t="shared" si="18"/>
        <v>2.25</v>
      </c>
      <c r="Z85" s="4">
        <v>-129.59000000000015</v>
      </c>
    </row>
    <row r="86" spans="1:26">
      <c r="A86" s="19">
        <v>40309</v>
      </c>
      <c r="B86" s="20">
        <v>10643.24</v>
      </c>
      <c r="C86" s="21">
        <v>10643.28</v>
      </c>
      <c r="D86" s="21">
        <v>10392.469999999999</v>
      </c>
      <c r="E86" s="20">
        <v>10411.1</v>
      </c>
      <c r="F86" s="4">
        <f t="shared" si="15"/>
        <v>250.81000000000131</v>
      </c>
      <c r="G86" s="4">
        <f t="shared" si="29"/>
        <v>135.92333333333377</v>
      </c>
      <c r="H86" s="9">
        <f t="shared" si="16"/>
        <v>-119.60000000000036</v>
      </c>
      <c r="I86" s="4">
        <f t="shared" si="22"/>
        <v>-102.7380000000001</v>
      </c>
      <c r="K86" s="16">
        <f t="shared" si="20"/>
        <v>6.7132402823285253E-2</v>
      </c>
      <c r="L86" s="4">
        <f t="shared" si="21"/>
        <v>692.80999999999949</v>
      </c>
      <c r="M86" s="6">
        <f t="shared" si="25"/>
        <v>5.4842171047201571E-2</v>
      </c>
      <c r="N86" s="4">
        <f t="shared" si="26"/>
        <v>848.06999999999971</v>
      </c>
      <c r="O86" s="6">
        <f t="shared" si="27"/>
        <v>5.4842171047201571E-2</v>
      </c>
      <c r="P86" s="4">
        <f t="shared" si="28"/>
        <v>848.06999999999971</v>
      </c>
      <c r="Q86" s="13"/>
      <c r="R86" s="13"/>
      <c r="S86" s="4">
        <f t="shared" si="19"/>
        <v>112.57999999999993</v>
      </c>
      <c r="T86" s="6">
        <f t="shared" si="23"/>
        <v>0.4022603599832576</v>
      </c>
      <c r="U86" s="4">
        <f t="shared" si="17"/>
        <v>138.23000000000138</v>
      </c>
      <c r="V86" s="6">
        <f t="shared" si="24"/>
        <v>4.0241913367300153E-2</v>
      </c>
      <c r="X86" s="4">
        <f t="shared" si="18"/>
        <v>112.57999999999993</v>
      </c>
      <c r="Z86" s="4">
        <v>-128.10000000000036</v>
      </c>
    </row>
    <row r="87" spans="1:26">
      <c r="A87" s="19">
        <v>40310</v>
      </c>
      <c r="B87" s="20">
        <v>10465.030000000001</v>
      </c>
      <c r="C87" s="21">
        <v>10501.72</v>
      </c>
      <c r="D87" s="21">
        <v>10345.19</v>
      </c>
      <c r="E87" s="20">
        <v>10394.030000000001</v>
      </c>
      <c r="F87" s="4">
        <f t="shared" si="15"/>
        <v>156.52999999999884</v>
      </c>
      <c r="G87" s="4">
        <f t="shared" si="29"/>
        <v>139.90500000000034</v>
      </c>
      <c r="H87" s="9">
        <f t="shared" si="16"/>
        <v>-17.069999999999709</v>
      </c>
      <c r="I87" s="4">
        <f t="shared" si="22"/>
        <v>-132.67399999999981</v>
      </c>
      <c r="K87" s="16">
        <f t="shared" si="20"/>
        <v>8.8915735427364778E-2</v>
      </c>
      <c r="L87" s="4">
        <f t="shared" si="21"/>
        <v>331.10000000000036</v>
      </c>
      <c r="M87" s="6">
        <f t="shared" si="25"/>
        <v>4.2493612967481026E-2</v>
      </c>
      <c r="N87" s="4">
        <f t="shared" si="26"/>
        <v>692.80999999999949</v>
      </c>
      <c r="O87" s="6">
        <f t="shared" si="27"/>
        <v>3.4714115580082444E-2</v>
      </c>
      <c r="P87" s="4">
        <f t="shared" si="28"/>
        <v>848.06999999999971</v>
      </c>
      <c r="Q87" s="13"/>
      <c r="R87" s="13"/>
      <c r="S87" s="4">
        <f t="shared" si="19"/>
        <v>90.619999999998981</v>
      </c>
      <c r="T87" s="6">
        <f t="shared" si="23"/>
        <v>0.19793305523880905</v>
      </c>
      <c r="U87" s="4">
        <f t="shared" si="17"/>
        <v>65.909999999999854</v>
      </c>
      <c r="V87" s="6">
        <f t="shared" si="24"/>
        <v>-2.8001905284276572E-2</v>
      </c>
      <c r="X87" s="4">
        <f t="shared" si="18"/>
        <v>65.909999999999854</v>
      </c>
      <c r="Z87" s="4">
        <v>-126.81000000000131</v>
      </c>
    </row>
    <row r="88" spans="1:26">
      <c r="A88" s="19">
        <v>40311</v>
      </c>
      <c r="B88" s="20">
        <v>10542.77</v>
      </c>
      <c r="C88" s="21">
        <v>10638.23</v>
      </c>
      <c r="D88" s="21">
        <v>10535.94</v>
      </c>
      <c r="E88" s="20">
        <v>10620.55</v>
      </c>
      <c r="F88" s="4">
        <f t="shared" si="15"/>
        <v>102.28999999999905</v>
      </c>
      <c r="G88" s="4">
        <f t="shared" si="29"/>
        <v>142.64416666666693</v>
      </c>
      <c r="H88" s="9">
        <f t="shared" si="16"/>
        <v>226.51999999999862</v>
      </c>
      <c r="I88" s="4">
        <f t="shared" si="22"/>
        <v>-15.028000000000247</v>
      </c>
      <c r="K88" s="16">
        <f t="shared" si="20"/>
        <v>1</v>
      </c>
      <c r="L88" s="4">
        <f t="shared" si="21"/>
        <v>255.95999999999913</v>
      </c>
      <c r="M88" s="6">
        <f t="shared" si="25"/>
        <v>0.36945194209090415</v>
      </c>
      <c r="N88" s="4">
        <f t="shared" si="26"/>
        <v>692.80999999999949</v>
      </c>
      <c r="O88" s="6">
        <f t="shared" si="27"/>
        <v>0.30181470869149862</v>
      </c>
      <c r="P88" s="4">
        <f t="shared" si="28"/>
        <v>848.06999999999971</v>
      </c>
      <c r="Q88" s="13"/>
      <c r="R88" s="13"/>
      <c r="S88" s="4">
        <f t="shared" si="19"/>
        <v>244.19999999999891</v>
      </c>
      <c r="T88" s="6">
        <f t="shared" si="23"/>
        <v>0.82645726366656336</v>
      </c>
      <c r="U88" s="4">
        <f t="shared" si="17"/>
        <v>-141.90999999999985</v>
      </c>
      <c r="V88" s="6">
        <f t="shared" si="24"/>
        <v>0.51751736635457624</v>
      </c>
      <c r="X88" s="4">
        <f t="shared" si="18"/>
        <v>-141.90999999999985</v>
      </c>
      <c r="Z88" s="4">
        <v>-125.59000000000015</v>
      </c>
    </row>
    <row r="89" spans="1:26">
      <c r="A89" s="19">
        <v>40312</v>
      </c>
      <c r="B89" s="20">
        <v>10453.4</v>
      </c>
      <c r="C89" s="21">
        <v>10551.69</v>
      </c>
      <c r="D89" s="21">
        <v>10390.77</v>
      </c>
      <c r="E89" s="20">
        <v>10462.51</v>
      </c>
      <c r="F89" s="4">
        <f t="shared" si="15"/>
        <v>160.92000000000007</v>
      </c>
      <c r="G89" s="4">
        <f t="shared" si="29"/>
        <v>145.77166666666685</v>
      </c>
      <c r="H89" s="9">
        <f t="shared" si="16"/>
        <v>-158.03999999999905</v>
      </c>
      <c r="I89" s="4">
        <f t="shared" si="22"/>
        <v>19.584000000000014</v>
      </c>
      <c r="K89" s="16">
        <f t="shared" si="20"/>
        <v>0.30231326152216131</v>
      </c>
      <c r="L89" s="4">
        <f t="shared" si="21"/>
        <v>226.51999999999862</v>
      </c>
      <c r="M89" s="6">
        <f t="shared" si="25"/>
        <v>0.29574146783449101</v>
      </c>
      <c r="N89" s="4">
        <f t="shared" si="26"/>
        <v>331.10000000000036</v>
      </c>
      <c r="O89" s="6">
        <f t="shared" si="27"/>
        <v>0.14133745182661933</v>
      </c>
      <c r="P89" s="4">
        <f t="shared" si="28"/>
        <v>692.80999999999949</v>
      </c>
      <c r="Q89" s="13"/>
      <c r="R89" s="13"/>
      <c r="S89" s="4">
        <f t="shared" si="19"/>
        <v>-68.859999999998763</v>
      </c>
      <c r="T89" s="6">
        <f t="shared" si="23"/>
        <v>0.73097358962338255</v>
      </c>
      <c r="U89" s="4">
        <f t="shared" si="17"/>
        <v>229.77999999999884</v>
      </c>
      <c r="V89" s="6">
        <f t="shared" si="24"/>
        <v>0.10228160650101727</v>
      </c>
      <c r="X89" s="4">
        <f t="shared" si="18"/>
        <v>-68.859999999998763</v>
      </c>
      <c r="Z89" s="4">
        <v>-124.53000000000065</v>
      </c>
    </row>
    <row r="90" spans="1:26">
      <c r="A90" s="19">
        <v>40315</v>
      </c>
      <c r="B90" s="20">
        <v>10329.370000000001</v>
      </c>
      <c r="C90" s="21">
        <v>10331.870000000001</v>
      </c>
      <c r="D90" s="21">
        <v>10158.299999999999</v>
      </c>
      <c r="E90" s="20">
        <v>10235.76</v>
      </c>
      <c r="F90" s="4">
        <f t="shared" si="15"/>
        <v>173.57000000000153</v>
      </c>
      <c r="G90" s="4">
        <f t="shared" si="29"/>
        <v>151.80250000000024</v>
      </c>
      <c r="H90" s="9">
        <f t="shared" si="16"/>
        <v>-226.75</v>
      </c>
      <c r="I90" s="4">
        <f t="shared" si="22"/>
        <v>-58.988000000000099</v>
      </c>
      <c r="K90" s="16">
        <f t="shared" si="20"/>
        <v>0</v>
      </c>
      <c r="L90" s="4">
        <f t="shared" si="21"/>
        <v>384.78999999999905</v>
      </c>
      <c r="M90" s="6">
        <f t="shared" si="25"/>
        <v>0</v>
      </c>
      <c r="N90" s="4">
        <f t="shared" si="26"/>
        <v>384.78999999999905</v>
      </c>
      <c r="O90" s="6">
        <f t="shared" si="27"/>
        <v>0</v>
      </c>
      <c r="P90" s="4">
        <f t="shared" si="28"/>
        <v>821.63999999999942</v>
      </c>
      <c r="Q90" s="13"/>
      <c r="R90" s="13"/>
      <c r="S90" s="4">
        <f t="shared" si="19"/>
        <v>-130.63999999999942</v>
      </c>
      <c r="T90" s="6">
        <f t="shared" si="23"/>
        <v>-0.27441285537700971</v>
      </c>
      <c r="U90" s="4">
        <f t="shared" si="17"/>
        <v>304.21000000000095</v>
      </c>
      <c r="V90" s="6">
        <f t="shared" si="24"/>
        <v>-1.0406586614868569</v>
      </c>
      <c r="X90" s="4">
        <f t="shared" si="18"/>
        <v>-130.63999999999942</v>
      </c>
      <c r="Z90" s="4">
        <v>-123.70000000000073</v>
      </c>
    </row>
    <row r="91" spans="1:26">
      <c r="A91" s="19">
        <v>40316</v>
      </c>
      <c r="B91" s="20">
        <v>10313.14</v>
      </c>
      <c r="C91" s="21">
        <v>10336.530000000001</v>
      </c>
      <c r="D91" s="21">
        <v>10197.74</v>
      </c>
      <c r="E91" s="20">
        <v>10242.64</v>
      </c>
      <c r="F91" s="4">
        <f t="shared" si="15"/>
        <v>138.79000000000087</v>
      </c>
      <c r="G91" s="4">
        <f t="shared" si="29"/>
        <v>152.5241666666669</v>
      </c>
      <c r="H91" s="9">
        <f t="shared" si="16"/>
        <v>6.8799999999991996</v>
      </c>
      <c r="I91" s="4">
        <f t="shared" si="22"/>
        <v>-33.692000000000192</v>
      </c>
      <c r="K91" s="16">
        <f t="shared" si="20"/>
        <v>1.7879882533327833E-2</v>
      </c>
      <c r="L91" s="4">
        <f t="shared" si="21"/>
        <v>384.78999999999905</v>
      </c>
      <c r="M91" s="6">
        <f t="shared" si="25"/>
        <v>1.7879882533327833E-2</v>
      </c>
      <c r="N91" s="4">
        <f t="shared" si="26"/>
        <v>384.78999999999905</v>
      </c>
      <c r="O91" s="6">
        <f t="shared" si="27"/>
        <v>1.4958798077966637E-2</v>
      </c>
      <c r="P91" s="4">
        <f t="shared" si="28"/>
        <v>459.93000000000029</v>
      </c>
      <c r="Q91" s="13"/>
      <c r="R91" s="13"/>
      <c r="S91" s="4">
        <f t="shared" si="19"/>
        <v>100.77000000000044</v>
      </c>
      <c r="T91" s="6">
        <f t="shared" si="23"/>
        <v>0.26188310507029988</v>
      </c>
      <c r="U91" s="4">
        <f t="shared" si="17"/>
        <v>38.020000000000437</v>
      </c>
      <c r="V91" s="6">
        <f t="shared" si="24"/>
        <v>-9.8807141557734166E-2</v>
      </c>
      <c r="X91" s="4">
        <f t="shared" si="18"/>
        <v>38.020000000000437</v>
      </c>
      <c r="Z91" s="4">
        <v>-123.19999999999891</v>
      </c>
    </row>
    <row r="92" spans="1:26">
      <c r="A92" s="19">
        <v>40317</v>
      </c>
      <c r="B92" s="20">
        <v>10087.33</v>
      </c>
      <c r="C92" s="21">
        <v>10186.84</v>
      </c>
      <c r="D92" s="21">
        <v>10041.93</v>
      </c>
      <c r="E92" s="20">
        <v>10186.84</v>
      </c>
      <c r="F92" s="4">
        <f t="shared" si="15"/>
        <v>144.90999999999985</v>
      </c>
      <c r="G92" s="4">
        <f t="shared" si="29"/>
        <v>155.87250000000009</v>
      </c>
      <c r="H92" s="9">
        <f t="shared" si="16"/>
        <v>-55.799999999999272</v>
      </c>
      <c r="I92" s="4">
        <f t="shared" si="22"/>
        <v>-41.438000000000102</v>
      </c>
      <c r="K92" s="16">
        <f t="shared" si="20"/>
        <v>0</v>
      </c>
      <c r="L92" s="4">
        <f t="shared" si="21"/>
        <v>433.70999999999913</v>
      </c>
      <c r="M92" s="6">
        <f t="shared" si="25"/>
        <v>0</v>
      </c>
      <c r="N92" s="4">
        <f t="shared" si="26"/>
        <v>433.70999999999913</v>
      </c>
      <c r="O92" s="6">
        <f t="shared" si="27"/>
        <v>0</v>
      </c>
      <c r="P92" s="4">
        <f t="shared" si="28"/>
        <v>433.70999999999913</v>
      </c>
      <c r="Q92" s="13"/>
      <c r="R92" s="13"/>
      <c r="S92" s="4">
        <f t="shared" si="19"/>
        <v>-55.799999999999272</v>
      </c>
      <c r="T92" s="6">
        <f t="shared" si="23"/>
        <v>-0.12713428103640997</v>
      </c>
      <c r="U92" s="4">
        <f t="shared" si="17"/>
        <v>200.70999999999913</v>
      </c>
      <c r="V92" s="6">
        <f t="shared" si="24"/>
        <v>-0.50372930689467088</v>
      </c>
      <c r="X92" s="4">
        <f t="shared" si="18"/>
        <v>-55.799999999999272</v>
      </c>
      <c r="Z92" s="4">
        <v>-122.77000000000044</v>
      </c>
    </row>
    <row r="93" spans="1:26">
      <c r="A93" s="19">
        <v>40318</v>
      </c>
      <c r="B93" s="20">
        <v>10121.85</v>
      </c>
      <c r="C93" s="21">
        <v>10161.700000000001</v>
      </c>
      <c r="D93" s="21">
        <v>9999.59</v>
      </c>
      <c r="E93" s="20">
        <v>10030.31</v>
      </c>
      <c r="F93" s="4">
        <f t="shared" si="15"/>
        <v>162.11000000000058</v>
      </c>
      <c r="G93" s="4">
        <f t="shared" si="29"/>
        <v>158.84166666666684</v>
      </c>
      <c r="H93" s="9">
        <f t="shared" si="16"/>
        <v>-156.53000000000065</v>
      </c>
      <c r="I93" s="4">
        <f t="shared" si="22"/>
        <v>-118.04799999999996</v>
      </c>
      <c r="K93" s="16">
        <f t="shared" si="20"/>
        <v>0</v>
      </c>
      <c r="L93" s="4">
        <f t="shared" si="21"/>
        <v>432.20000000000073</v>
      </c>
      <c r="M93" s="6">
        <f t="shared" si="25"/>
        <v>0</v>
      </c>
      <c r="N93" s="4">
        <f t="shared" si="26"/>
        <v>590.23999999999978</v>
      </c>
      <c r="O93" s="6">
        <f t="shared" si="27"/>
        <v>0</v>
      </c>
      <c r="P93" s="4">
        <f t="shared" si="28"/>
        <v>590.23999999999978</v>
      </c>
      <c r="Q93" s="13"/>
      <c r="R93" s="13"/>
      <c r="S93" s="4">
        <f t="shared" si="19"/>
        <v>-25.139999999999418</v>
      </c>
      <c r="T93" s="6">
        <f t="shared" si="23"/>
        <v>-5.7964999654145553E-2</v>
      </c>
      <c r="U93" s="4">
        <f t="shared" si="17"/>
        <v>187.25</v>
      </c>
      <c r="V93" s="6">
        <f t="shared" si="24"/>
        <v>-0.43174010283369157</v>
      </c>
      <c r="X93" s="4">
        <f t="shared" si="18"/>
        <v>-25.139999999999418</v>
      </c>
      <c r="Z93" s="4">
        <v>-121.32999999999993</v>
      </c>
    </row>
    <row r="94" spans="1:26">
      <c r="A94" s="19">
        <v>40319</v>
      </c>
      <c r="B94" s="20">
        <v>9823.84</v>
      </c>
      <c r="C94" s="21">
        <v>9829.36</v>
      </c>
      <c r="D94" s="21">
        <v>9696.6299999999992</v>
      </c>
      <c r="E94" s="20">
        <v>9784.5400000000009</v>
      </c>
      <c r="F94" s="4">
        <f t="shared" si="15"/>
        <v>132.73000000000138</v>
      </c>
      <c r="G94" s="4">
        <f t="shared" si="29"/>
        <v>165.13166666666697</v>
      </c>
      <c r="H94" s="9">
        <f t="shared" si="16"/>
        <v>-245.76999999999862</v>
      </c>
      <c r="I94" s="4">
        <f t="shared" si="22"/>
        <v>-135.59399999999988</v>
      </c>
      <c r="K94" s="16">
        <f t="shared" si="20"/>
        <v>0</v>
      </c>
      <c r="L94" s="4">
        <f t="shared" si="21"/>
        <v>458.09999999999854</v>
      </c>
      <c r="M94" s="6">
        <f t="shared" si="25"/>
        <v>0</v>
      </c>
      <c r="N94" s="4">
        <f t="shared" si="26"/>
        <v>836.0099999999984</v>
      </c>
      <c r="O94" s="6">
        <f t="shared" si="27"/>
        <v>0</v>
      </c>
      <c r="P94" s="4">
        <f t="shared" si="28"/>
        <v>836.0099999999984</v>
      </c>
      <c r="Q94" s="13"/>
      <c r="R94" s="13"/>
      <c r="S94" s="4">
        <f t="shared" si="19"/>
        <v>-200.94999999999891</v>
      </c>
      <c r="T94" s="6">
        <f t="shared" si="23"/>
        <v>-0.46494678389634098</v>
      </c>
      <c r="U94" s="4">
        <f t="shared" si="17"/>
        <v>333.68000000000029</v>
      </c>
      <c r="V94" s="6">
        <f t="shared" si="24"/>
        <v>-0.77204997686256305</v>
      </c>
      <c r="X94" s="4">
        <f t="shared" si="18"/>
        <v>-200.94999999999891</v>
      </c>
      <c r="Z94" s="4">
        <v>-121.20000000000073</v>
      </c>
    </row>
    <row r="95" spans="1:26">
      <c r="A95" s="19">
        <v>40322</v>
      </c>
      <c r="B95" s="20">
        <v>9754.99</v>
      </c>
      <c r="C95" s="21">
        <v>9793.4599999999991</v>
      </c>
      <c r="D95" s="21">
        <v>9693.07</v>
      </c>
      <c r="E95" s="20">
        <v>9758.4</v>
      </c>
      <c r="F95" s="4">
        <f t="shared" si="15"/>
        <v>100.38999999999942</v>
      </c>
      <c r="G95" s="4">
        <f t="shared" si="29"/>
        <v>159.72333333333367</v>
      </c>
      <c r="H95" s="9">
        <f t="shared" si="16"/>
        <v>-26.140000000001237</v>
      </c>
      <c r="I95" s="4">
        <f t="shared" si="22"/>
        <v>-95.472000000000122</v>
      </c>
      <c r="K95" s="16">
        <f t="shared" si="20"/>
        <v>0</v>
      </c>
      <c r="L95" s="4">
        <f t="shared" si="21"/>
        <v>484.23999999999978</v>
      </c>
      <c r="M95" s="6">
        <f t="shared" si="25"/>
        <v>0</v>
      </c>
      <c r="N95" s="4">
        <f t="shared" si="26"/>
        <v>704.11000000000058</v>
      </c>
      <c r="O95" s="6">
        <f t="shared" si="27"/>
        <v>0</v>
      </c>
      <c r="P95" s="4">
        <f t="shared" si="28"/>
        <v>862.14999999999964</v>
      </c>
      <c r="Q95" s="13"/>
      <c r="R95" s="13"/>
      <c r="S95" s="4">
        <f t="shared" si="19"/>
        <v>8.9199999999982538</v>
      </c>
      <c r="T95" s="6">
        <f t="shared" si="23"/>
        <v>1.9471731063082913E-2</v>
      </c>
      <c r="U95" s="4">
        <f t="shared" si="17"/>
        <v>91.470000000001164</v>
      </c>
      <c r="V95" s="6">
        <f t="shared" si="24"/>
        <v>-0.19967256057629656</v>
      </c>
      <c r="X95" s="4">
        <f t="shared" si="18"/>
        <v>8.9199999999982538</v>
      </c>
      <c r="Z95" s="4">
        <v>-121.13999999999942</v>
      </c>
    </row>
    <row r="96" spans="1:26">
      <c r="A96" s="19">
        <v>40323</v>
      </c>
      <c r="B96" s="20">
        <v>9632.14</v>
      </c>
      <c r="C96" s="21">
        <v>9642.6</v>
      </c>
      <c r="D96" s="21">
        <v>9432.09</v>
      </c>
      <c r="E96" s="20">
        <v>9459.89</v>
      </c>
      <c r="F96" s="4">
        <f t="shared" si="15"/>
        <v>210.51000000000022</v>
      </c>
      <c r="G96" s="4">
        <f t="shared" si="29"/>
        <v>159.31166666666695</v>
      </c>
      <c r="H96" s="9">
        <f t="shared" si="16"/>
        <v>-298.51000000000022</v>
      </c>
      <c r="I96" s="4">
        <f t="shared" si="22"/>
        <v>-156.55000000000001</v>
      </c>
      <c r="K96" s="16">
        <f t="shared" si="20"/>
        <v>0</v>
      </c>
      <c r="L96" s="4">
        <f t="shared" si="21"/>
        <v>726.95000000000073</v>
      </c>
      <c r="M96" s="6">
        <f t="shared" si="25"/>
        <v>0</v>
      </c>
      <c r="N96" s="4">
        <f t="shared" si="26"/>
        <v>782.75</v>
      </c>
      <c r="O96" s="6">
        <f t="shared" si="27"/>
        <v>0</v>
      </c>
      <c r="P96" s="4">
        <f t="shared" si="28"/>
        <v>1160.6599999999999</v>
      </c>
      <c r="Q96" s="13"/>
      <c r="R96" s="13"/>
      <c r="S96" s="4">
        <f t="shared" si="19"/>
        <v>-115.79999999999927</v>
      </c>
      <c r="T96" s="6">
        <f t="shared" si="23"/>
        <v>-0.23913761771022493</v>
      </c>
      <c r="U96" s="4">
        <f t="shared" si="17"/>
        <v>326.30999999999949</v>
      </c>
      <c r="V96" s="6">
        <f t="shared" si="24"/>
        <v>-0.67386006938707999</v>
      </c>
      <c r="X96" s="4">
        <f t="shared" si="18"/>
        <v>-115.79999999999927</v>
      </c>
      <c r="Z96" s="4">
        <v>-120.20000000000073</v>
      </c>
    </row>
    <row r="97" spans="1:26">
      <c r="A97" s="19">
        <v>40324</v>
      </c>
      <c r="B97" s="20">
        <v>9567.35</v>
      </c>
      <c r="C97" s="21">
        <v>9622.4</v>
      </c>
      <c r="D97" s="21">
        <v>9477.4500000000007</v>
      </c>
      <c r="E97" s="20">
        <v>9522.66</v>
      </c>
      <c r="F97" s="4">
        <f t="shared" si="15"/>
        <v>144.94999999999891</v>
      </c>
      <c r="G97" s="4">
        <f t="shared" si="29"/>
        <v>156.54250000000016</v>
      </c>
      <c r="H97" s="9">
        <f t="shared" si="16"/>
        <v>62.770000000000437</v>
      </c>
      <c r="I97" s="4">
        <f t="shared" si="22"/>
        <v>-132.83600000000007</v>
      </c>
      <c r="K97" s="16">
        <f t="shared" si="20"/>
        <v>0.11004172364222928</v>
      </c>
      <c r="L97" s="4">
        <f t="shared" si="21"/>
        <v>570.42000000000007</v>
      </c>
      <c r="M97" s="6">
        <f t="shared" si="25"/>
        <v>8.0191632066433011E-2</v>
      </c>
      <c r="N97" s="4">
        <f t="shared" si="26"/>
        <v>782.75</v>
      </c>
      <c r="O97" s="6">
        <f t="shared" si="27"/>
        <v>6.2605972352437006E-2</v>
      </c>
      <c r="P97" s="4">
        <f t="shared" si="28"/>
        <v>1002.6200000000008</v>
      </c>
      <c r="Q97" s="13"/>
      <c r="R97" s="13"/>
      <c r="S97" s="4">
        <f t="shared" si="19"/>
        <v>162.51000000000022</v>
      </c>
      <c r="T97" s="6">
        <f t="shared" si="23"/>
        <v>0.22355045051241496</v>
      </c>
      <c r="U97" s="4">
        <f t="shared" si="17"/>
        <v>-17.56000000000131</v>
      </c>
      <c r="V97" s="6">
        <f t="shared" si="24"/>
        <v>2.4155719100352559E-2</v>
      </c>
      <c r="X97" s="4">
        <f t="shared" si="18"/>
        <v>-17.56000000000131</v>
      </c>
      <c r="Z97" s="4">
        <v>-120.11000000000058</v>
      </c>
    </row>
    <row r="98" spans="1:26">
      <c r="A98" s="19">
        <v>40325</v>
      </c>
      <c r="B98" s="20">
        <v>9419.2999999999993</v>
      </c>
      <c r="C98" s="21">
        <v>9642.16</v>
      </c>
      <c r="D98" s="21">
        <v>9395.2900000000009</v>
      </c>
      <c r="E98" s="20">
        <v>9639.7199999999993</v>
      </c>
      <c r="F98" s="4">
        <f t="shared" si="15"/>
        <v>246.86999999999898</v>
      </c>
      <c r="G98" s="4">
        <f t="shared" si="29"/>
        <v>156.21416666666664</v>
      </c>
      <c r="H98" s="9">
        <f t="shared" si="16"/>
        <v>117.05999999999949</v>
      </c>
      <c r="I98" s="4">
        <f t="shared" si="22"/>
        <v>-78.118000000000023</v>
      </c>
      <c r="K98" s="16">
        <f t="shared" si="20"/>
        <v>0.55391960572924415</v>
      </c>
      <c r="L98" s="4">
        <f t="shared" si="21"/>
        <v>324.65000000000146</v>
      </c>
      <c r="M98" s="6">
        <f t="shared" si="25"/>
        <v>0.24737602311025483</v>
      </c>
      <c r="N98" s="4">
        <f t="shared" si="26"/>
        <v>726.95000000000073</v>
      </c>
      <c r="O98" s="6">
        <f t="shared" si="27"/>
        <v>0.2297412967103161</v>
      </c>
      <c r="P98" s="4">
        <f t="shared" si="28"/>
        <v>782.75</v>
      </c>
      <c r="Q98" s="13"/>
      <c r="R98" s="13"/>
      <c r="S98" s="4">
        <f t="shared" si="19"/>
        <v>119.5</v>
      </c>
      <c r="T98" s="6">
        <f t="shared" si="23"/>
        <v>0.31953648189053752</v>
      </c>
      <c r="U98" s="4">
        <f t="shared" si="17"/>
        <v>127.36999999999898</v>
      </c>
      <c r="V98" s="6">
        <f t="shared" si="24"/>
        <v>-0.1132498860488737</v>
      </c>
      <c r="X98" s="4">
        <f t="shared" si="18"/>
        <v>119.5</v>
      </c>
      <c r="Z98" s="4">
        <v>-120</v>
      </c>
    </row>
    <row r="99" spans="1:26">
      <c r="A99" s="19">
        <v>40326</v>
      </c>
      <c r="B99" s="20">
        <v>9806.06</v>
      </c>
      <c r="C99" s="21">
        <v>9824.85</v>
      </c>
      <c r="D99" s="21">
        <v>9699.14</v>
      </c>
      <c r="E99" s="20">
        <v>9762.98</v>
      </c>
      <c r="F99" s="4">
        <f t="shared" si="15"/>
        <v>125.71000000000095</v>
      </c>
      <c r="G99" s="4">
        <f t="shared" si="29"/>
        <v>153.64583333333348</v>
      </c>
      <c r="H99" s="9">
        <f t="shared" si="16"/>
        <v>123.26000000000022</v>
      </c>
      <c r="I99" s="4">
        <f t="shared" si="22"/>
        <v>-4.3120000000002623</v>
      </c>
      <c r="K99" s="16">
        <f t="shared" si="20"/>
        <v>1</v>
      </c>
      <c r="L99" s="4">
        <f t="shared" si="21"/>
        <v>303.09000000000015</v>
      </c>
      <c r="M99" s="6">
        <f t="shared" si="25"/>
        <v>0.53134532449773875</v>
      </c>
      <c r="N99" s="4">
        <f t="shared" si="26"/>
        <v>570.42000000000007</v>
      </c>
      <c r="O99" s="6">
        <f t="shared" si="27"/>
        <v>0.38721175343340802</v>
      </c>
      <c r="P99" s="4">
        <f t="shared" si="28"/>
        <v>782.75</v>
      </c>
      <c r="Q99" s="13"/>
      <c r="R99" s="13"/>
      <c r="S99" s="4">
        <f t="shared" si="19"/>
        <v>185.13000000000102</v>
      </c>
      <c r="T99" s="6">
        <f t="shared" si="23"/>
        <v>1.1241644848298147</v>
      </c>
      <c r="U99" s="4">
        <f t="shared" si="17"/>
        <v>-59.420000000000073</v>
      </c>
      <c r="V99" s="6">
        <f t="shared" si="24"/>
        <v>0.73694748190358517</v>
      </c>
      <c r="X99" s="4">
        <f t="shared" si="18"/>
        <v>-59.420000000000073</v>
      </c>
      <c r="Z99" s="4">
        <v>-119.79000000000087</v>
      </c>
    </row>
    <row r="100" spans="1:26">
      <c r="A100" s="19">
        <v>40329</v>
      </c>
      <c r="B100" s="20">
        <v>9735.4699999999993</v>
      </c>
      <c r="C100" s="21">
        <v>9831.73</v>
      </c>
      <c r="D100" s="21">
        <v>9728.42</v>
      </c>
      <c r="E100" s="20">
        <v>9768.7000000000007</v>
      </c>
      <c r="F100" s="4">
        <f t="shared" si="15"/>
        <v>103.30999999999949</v>
      </c>
      <c r="G100" s="4">
        <f t="shared" si="29"/>
        <v>153.73083333333352</v>
      </c>
      <c r="H100" s="9">
        <f t="shared" si="16"/>
        <v>5.7200000000011642</v>
      </c>
      <c r="I100" s="4">
        <f t="shared" si="22"/>
        <v>2.0600000000002181</v>
      </c>
      <c r="K100" s="16">
        <f t="shared" si="20"/>
        <v>1</v>
      </c>
      <c r="L100" s="4">
        <f t="shared" si="21"/>
        <v>308.81000000000131</v>
      </c>
      <c r="M100" s="6">
        <f t="shared" si="25"/>
        <v>0.95120899430155526</v>
      </c>
      <c r="N100" s="4">
        <f t="shared" si="26"/>
        <v>324.65000000000146</v>
      </c>
      <c r="O100" s="6">
        <f t="shared" si="27"/>
        <v>0.42480225600110189</v>
      </c>
      <c r="P100" s="4">
        <f t="shared" si="28"/>
        <v>726.95000000000073</v>
      </c>
      <c r="Q100" s="13"/>
      <c r="R100" s="13"/>
      <c r="S100" s="4">
        <f t="shared" si="19"/>
        <v>68.75</v>
      </c>
      <c r="T100" s="6">
        <f t="shared" si="23"/>
        <v>1.2268303144280575</v>
      </c>
      <c r="U100" s="4">
        <f t="shared" si="17"/>
        <v>34.559999999999491</v>
      </c>
      <c r="V100" s="6">
        <f t="shared" si="24"/>
        <v>0.88597446303078464</v>
      </c>
      <c r="X100" s="4">
        <f t="shared" si="18"/>
        <v>34.559999999999491</v>
      </c>
      <c r="Z100" s="4">
        <v>-119.60000000000036</v>
      </c>
    </row>
    <row r="101" spans="1:26">
      <c r="A101" s="19">
        <v>40330</v>
      </c>
      <c r="B101" s="20">
        <v>9747.26</v>
      </c>
      <c r="C101" s="21">
        <v>9747.26</v>
      </c>
      <c r="D101" s="21">
        <v>9658.44</v>
      </c>
      <c r="E101" s="20">
        <v>9711.83</v>
      </c>
      <c r="F101" s="4">
        <f t="shared" si="15"/>
        <v>88.819999999999709</v>
      </c>
      <c r="G101" s="4">
        <f t="shared" si="29"/>
        <v>147.72250000000017</v>
      </c>
      <c r="H101" s="9">
        <f t="shared" si="16"/>
        <v>-56.8700000000008</v>
      </c>
      <c r="I101" s="4">
        <f t="shared" si="22"/>
        <v>50.388000000000105</v>
      </c>
      <c r="K101" s="16">
        <f t="shared" si="20"/>
        <v>0.76885872215899609</v>
      </c>
      <c r="L101" s="4">
        <f t="shared" si="21"/>
        <v>246.04000000000087</v>
      </c>
      <c r="M101" s="6">
        <f t="shared" si="25"/>
        <v>0.8158414559114</v>
      </c>
      <c r="N101" s="4">
        <f t="shared" si="26"/>
        <v>308.81000000000131</v>
      </c>
      <c r="O101" s="6">
        <f t="shared" si="27"/>
        <v>0.4416745555906183</v>
      </c>
      <c r="P101" s="4">
        <f t="shared" si="28"/>
        <v>570.42000000000007</v>
      </c>
      <c r="Q101" s="13"/>
      <c r="R101" s="13"/>
      <c r="S101" s="4">
        <f t="shared" si="19"/>
        <v>-21.440000000000509</v>
      </c>
      <c r="T101" s="6">
        <f t="shared" si="23"/>
        <v>0.93057219649622613</v>
      </c>
      <c r="U101" s="4">
        <f t="shared" si="17"/>
        <v>110.26000000000022</v>
      </c>
      <c r="V101" s="6">
        <f t="shared" si="24"/>
        <v>0.64295197694375261</v>
      </c>
      <c r="X101" s="4">
        <f t="shared" si="18"/>
        <v>-21.440000000000509</v>
      </c>
      <c r="Z101" s="4">
        <v>-118.29000000000087</v>
      </c>
    </row>
    <row r="102" spans="1:26">
      <c r="A102" s="19">
        <v>40331</v>
      </c>
      <c r="B102" s="20">
        <v>9604.4500000000007</v>
      </c>
      <c r="C102" s="21">
        <v>9763.41</v>
      </c>
      <c r="D102" s="21">
        <v>9560.16</v>
      </c>
      <c r="E102" s="20">
        <v>9603.24</v>
      </c>
      <c r="F102" s="4">
        <f t="shared" si="15"/>
        <v>203.25</v>
      </c>
      <c r="G102" s="4">
        <f t="shared" si="29"/>
        <v>150.19583333333335</v>
      </c>
      <c r="H102" s="9">
        <f t="shared" si="16"/>
        <v>-108.59000000000015</v>
      </c>
      <c r="I102" s="4">
        <f t="shared" si="22"/>
        <v>16.115999999999985</v>
      </c>
      <c r="K102" s="16">
        <f t="shared" si="20"/>
        <v>0</v>
      </c>
      <c r="L102" s="4">
        <f t="shared" si="21"/>
        <v>165.46000000000095</v>
      </c>
      <c r="M102" s="6">
        <f t="shared" si="25"/>
        <v>0.46420128881836648</v>
      </c>
      <c r="N102" s="4">
        <f t="shared" si="26"/>
        <v>308.81000000000131</v>
      </c>
      <c r="O102" s="6">
        <f t="shared" si="27"/>
        <v>0.4415524410904042</v>
      </c>
      <c r="P102" s="4">
        <f t="shared" si="28"/>
        <v>324.65000000000146</v>
      </c>
      <c r="Q102" s="13"/>
      <c r="R102" s="13"/>
      <c r="S102" s="4">
        <f t="shared" si="19"/>
        <v>51.579999999999927</v>
      </c>
      <c r="T102" s="6">
        <f t="shared" si="23"/>
        <v>0.9784994309868279</v>
      </c>
      <c r="U102" s="4">
        <f t="shared" si="17"/>
        <v>151.67000000000007</v>
      </c>
      <c r="V102" s="6">
        <f t="shared" si="24"/>
        <v>0.15241424158673333</v>
      </c>
      <c r="X102" s="4">
        <f t="shared" si="18"/>
        <v>51.579999999999927</v>
      </c>
      <c r="Z102" s="4">
        <v>-117.89999999999964</v>
      </c>
    </row>
    <row r="103" spans="1:26">
      <c r="A103" s="19">
        <v>40332</v>
      </c>
      <c r="B103" s="20">
        <v>9758.82</v>
      </c>
      <c r="C103" s="21">
        <v>9920.18</v>
      </c>
      <c r="D103" s="21">
        <v>9758.82</v>
      </c>
      <c r="E103" s="20">
        <v>9914.19</v>
      </c>
      <c r="F103" s="4">
        <f t="shared" si="15"/>
        <v>161.36000000000058</v>
      </c>
      <c r="G103" s="4">
        <f t="shared" si="29"/>
        <v>152.07666666666668</v>
      </c>
      <c r="H103" s="9">
        <f t="shared" si="16"/>
        <v>310.95000000000073</v>
      </c>
      <c r="I103" s="4">
        <f t="shared" si="22"/>
        <v>54.894000000000233</v>
      </c>
      <c r="K103" s="16">
        <f t="shared" si="20"/>
        <v>1</v>
      </c>
      <c r="L103" s="4">
        <f t="shared" si="21"/>
        <v>310.95000000000073</v>
      </c>
      <c r="M103" s="6">
        <f t="shared" si="25"/>
        <v>1</v>
      </c>
      <c r="N103" s="4">
        <f t="shared" si="26"/>
        <v>391.53000000000065</v>
      </c>
      <c r="O103" s="6">
        <f t="shared" si="27"/>
        <v>1</v>
      </c>
      <c r="P103" s="4">
        <f t="shared" si="28"/>
        <v>454.30000000000109</v>
      </c>
      <c r="Q103" s="13"/>
      <c r="R103" s="13"/>
      <c r="S103" s="4">
        <f t="shared" si="19"/>
        <v>316.94000000000051</v>
      </c>
      <c r="T103" s="6">
        <f t="shared" si="23"/>
        <v>1.9155082799468071</v>
      </c>
      <c r="U103" s="4">
        <f t="shared" si="17"/>
        <v>-155.57999999999993</v>
      </c>
      <c r="V103" s="6">
        <f t="shared" si="24"/>
        <v>0.94028768282363739</v>
      </c>
      <c r="X103" s="4">
        <f t="shared" si="18"/>
        <v>-155.57999999999993</v>
      </c>
      <c r="Z103" s="4">
        <v>-117.61999999999898</v>
      </c>
    </row>
    <row r="104" spans="1:26">
      <c r="A104" s="19">
        <v>40333</v>
      </c>
      <c r="B104" s="20">
        <v>9909.24</v>
      </c>
      <c r="C104" s="21">
        <v>9962.42</v>
      </c>
      <c r="D104" s="21">
        <v>9868.09</v>
      </c>
      <c r="E104" s="20">
        <v>9901.19</v>
      </c>
      <c r="F104" s="4">
        <f t="shared" si="15"/>
        <v>94.329999999999927</v>
      </c>
      <c r="G104" s="4">
        <f t="shared" si="29"/>
        <v>147.86166666666668</v>
      </c>
      <c r="H104" s="9">
        <f t="shared" si="16"/>
        <v>-13</v>
      </c>
      <c r="I104" s="4">
        <f t="shared" si="22"/>
        <v>27.642000000000188</v>
      </c>
      <c r="K104" s="16">
        <f t="shared" si="20"/>
        <v>0.95819263547194089</v>
      </c>
      <c r="L104" s="4">
        <f t="shared" si="21"/>
        <v>310.95000000000073</v>
      </c>
      <c r="M104" s="6">
        <f t="shared" si="25"/>
        <v>0.95819263547194089</v>
      </c>
      <c r="N104" s="4">
        <f t="shared" si="26"/>
        <v>310.95000000000073</v>
      </c>
      <c r="O104" s="6">
        <f t="shared" si="27"/>
        <v>0.97138454765573412</v>
      </c>
      <c r="P104" s="4">
        <f t="shared" si="28"/>
        <v>454.30000000000109</v>
      </c>
      <c r="Q104" s="13"/>
      <c r="R104" s="13"/>
      <c r="S104" s="4">
        <f t="shared" si="19"/>
        <v>48.229999999999563</v>
      </c>
      <c r="T104" s="6">
        <f t="shared" si="23"/>
        <v>1.1551053223990977</v>
      </c>
      <c r="U104" s="4">
        <f t="shared" si="17"/>
        <v>46.100000000000364</v>
      </c>
      <c r="V104" s="6">
        <f t="shared" si="24"/>
        <v>0.85174465348126627</v>
      </c>
      <c r="X104" s="4">
        <f t="shared" si="18"/>
        <v>46.100000000000364</v>
      </c>
      <c r="Z104" s="4">
        <v>-116.72999999999956</v>
      </c>
    </row>
    <row r="105" spans="1:26">
      <c r="A105" s="19">
        <v>40336</v>
      </c>
      <c r="B105" s="20">
        <v>9705.36</v>
      </c>
      <c r="C105" s="21">
        <v>9714.42</v>
      </c>
      <c r="D105" s="21">
        <v>9502.6200000000008</v>
      </c>
      <c r="E105" s="20">
        <v>9520.7999999999993</v>
      </c>
      <c r="F105" s="4">
        <f t="shared" si="15"/>
        <v>211.79999999999927</v>
      </c>
      <c r="G105" s="4">
        <f t="shared" si="29"/>
        <v>152.00249999999991</v>
      </c>
      <c r="H105" s="9">
        <f t="shared" si="16"/>
        <v>-380.39000000000124</v>
      </c>
      <c r="I105" s="4">
        <f t="shared" si="22"/>
        <v>-49.58000000000029</v>
      </c>
      <c r="K105" s="16">
        <f t="shared" si="20"/>
        <v>0</v>
      </c>
      <c r="L105" s="4">
        <f t="shared" si="21"/>
        <v>393.39000000000124</v>
      </c>
      <c r="M105" s="6">
        <f t="shared" si="25"/>
        <v>0</v>
      </c>
      <c r="N105" s="4">
        <f t="shared" si="26"/>
        <v>393.39000000000124</v>
      </c>
      <c r="O105" s="6">
        <f t="shared" si="27"/>
        <v>0</v>
      </c>
      <c r="P105" s="4">
        <f t="shared" si="28"/>
        <v>393.39000000000124</v>
      </c>
      <c r="Q105" s="13"/>
      <c r="R105" s="13"/>
      <c r="S105" s="4">
        <f t="shared" si="19"/>
        <v>-186.77000000000044</v>
      </c>
      <c r="T105" s="6">
        <f t="shared" si="23"/>
        <v>0.3575494452484323</v>
      </c>
      <c r="U105" s="4">
        <f t="shared" si="17"/>
        <v>398.56999999999971</v>
      </c>
      <c r="V105" s="6">
        <f t="shared" si="24"/>
        <v>-0.32358900144717395</v>
      </c>
      <c r="X105" s="4">
        <f t="shared" si="18"/>
        <v>-186.77000000000044</v>
      </c>
      <c r="Z105" s="4">
        <v>-116.06000000000131</v>
      </c>
    </row>
    <row r="106" spans="1:26">
      <c r="A106" s="19">
        <v>40337</v>
      </c>
      <c r="B106" s="20">
        <v>9448.7900000000009</v>
      </c>
      <c r="C106" s="21">
        <v>9587.65</v>
      </c>
      <c r="D106" s="21">
        <v>9434.81</v>
      </c>
      <c r="E106" s="20">
        <v>9537.94</v>
      </c>
      <c r="F106" s="4">
        <f t="shared" si="15"/>
        <v>152.84000000000015</v>
      </c>
      <c r="G106" s="4">
        <f t="shared" si="29"/>
        <v>153.67833333333314</v>
      </c>
      <c r="H106" s="9">
        <f t="shared" si="16"/>
        <v>17.140000000001237</v>
      </c>
      <c r="I106" s="4">
        <f t="shared" si="22"/>
        <v>-34.777999999999885</v>
      </c>
      <c r="K106" s="16">
        <f t="shared" si="20"/>
        <v>4.3569994153387692E-2</v>
      </c>
      <c r="L106" s="4">
        <f t="shared" si="21"/>
        <v>393.39000000000124</v>
      </c>
      <c r="M106" s="6">
        <f t="shared" si="25"/>
        <v>4.3569994153387692E-2</v>
      </c>
      <c r="N106" s="4">
        <f t="shared" si="26"/>
        <v>393.39000000000124</v>
      </c>
      <c r="O106" s="6">
        <f t="shared" si="27"/>
        <v>4.3569994153387692E-2</v>
      </c>
      <c r="P106" s="4">
        <f t="shared" si="28"/>
        <v>393.39000000000124</v>
      </c>
      <c r="Q106" s="13"/>
      <c r="R106" s="13"/>
      <c r="S106" s="4">
        <f t="shared" si="19"/>
        <v>66.850000000000364</v>
      </c>
      <c r="T106" s="6">
        <f t="shared" si="23"/>
        <v>0.16993314522484088</v>
      </c>
      <c r="U106" s="4">
        <f t="shared" si="17"/>
        <v>85.989999999999782</v>
      </c>
      <c r="V106" s="6">
        <f t="shared" si="24"/>
        <v>-0.21858715269833884</v>
      </c>
      <c r="X106" s="4">
        <f t="shared" si="18"/>
        <v>66.850000000000364</v>
      </c>
      <c r="Z106" s="4">
        <v>-115.98999999999978</v>
      </c>
    </row>
    <row r="107" spans="1:26">
      <c r="A107" s="19">
        <v>40338</v>
      </c>
      <c r="B107" s="20">
        <v>9475.57</v>
      </c>
      <c r="C107" s="21">
        <v>9487.91</v>
      </c>
      <c r="D107" s="21">
        <v>9378.23</v>
      </c>
      <c r="E107" s="20">
        <v>9439.1299999999992</v>
      </c>
      <c r="F107" s="4">
        <f t="shared" si="15"/>
        <v>109.68000000000029</v>
      </c>
      <c r="G107" s="4">
        <f t="shared" si="29"/>
        <v>154.45249999999987</v>
      </c>
      <c r="H107" s="9">
        <f t="shared" si="16"/>
        <v>-98.81000000000131</v>
      </c>
      <c r="I107" s="4">
        <f t="shared" si="22"/>
        <v>-32.822000000000116</v>
      </c>
      <c r="K107" s="16">
        <f t="shared" si="20"/>
        <v>0</v>
      </c>
      <c r="L107" s="4">
        <f t="shared" si="21"/>
        <v>475.06000000000131</v>
      </c>
      <c r="M107" s="6">
        <f t="shared" si="25"/>
        <v>0</v>
      </c>
      <c r="N107" s="4">
        <f t="shared" si="26"/>
        <v>475.06000000000131</v>
      </c>
      <c r="O107" s="6">
        <f t="shared" si="27"/>
        <v>0</v>
      </c>
      <c r="P107" s="4">
        <f t="shared" si="28"/>
        <v>475.06000000000131</v>
      </c>
      <c r="Q107" s="13"/>
      <c r="R107" s="13"/>
      <c r="S107" s="4">
        <f t="shared" si="19"/>
        <v>-50.030000000000655</v>
      </c>
      <c r="T107" s="6">
        <f t="shared" si="23"/>
        <v>-8.3606599049287772E-2</v>
      </c>
      <c r="U107" s="4">
        <f t="shared" si="17"/>
        <v>159.71000000000095</v>
      </c>
      <c r="V107" s="6">
        <f t="shared" si="24"/>
        <v>-0.36241388952438869</v>
      </c>
      <c r="X107" s="4">
        <f t="shared" si="18"/>
        <v>-50.030000000000655</v>
      </c>
      <c r="Z107" s="4">
        <v>-115.79999999999927</v>
      </c>
    </row>
    <row r="108" spans="1:26">
      <c r="A108" s="19">
        <v>40339</v>
      </c>
      <c r="B108" s="20">
        <v>9476.7800000000007</v>
      </c>
      <c r="C108" s="21">
        <v>9544.0400000000009</v>
      </c>
      <c r="D108" s="21">
        <v>9437.4699999999993</v>
      </c>
      <c r="E108" s="20">
        <v>9542.65</v>
      </c>
      <c r="F108" s="4">
        <f t="shared" si="15"/>
        <v>106.57000000000153</v>
      </c>
      <c r="G108" s="4">
        <f t="shared" si="29"/>
        <v>145.79083333333332</v>
      </c>
      <c r="H108" s="9">
        <f t="shared" si="16"/>
        <v>103.52000000000044</v>
      </c>
      <c r="I108" s="4">
        <f t="shared" si="22"/>
        <v>-74.308000000000177</v>
      </c>
      <c r="K108" s="16">
        <f t="shared" si="20"/>
        <v>0.22404016794355741</v>
      </c>
      <c r="L108" s="4">
        <f t="shared" si="21"/>
        <v>462.06000000000131</v>
      </c>
      <c r="M108" s="6">
        <f t="shared" si="25"/>
        <v>0.21790931671788857</v>
      </c>
      <c r="N108" s="4">
        <f t="shared" si="26"/>
        <v>475.06000000000131</v>
      </c>
      <c r="O108" s="6">
        <f t="shared" si="27"/>
        <v>0.21790931671788857</v>
      </c>
      <c r="P108" s="4">
        <f t="shared" si="28"/>
        <v>475.06000000000131</v>
      </c>
      <c r="Q108" s="13"/>
      <c r="R108" s="13"/>
      <c r="S108" s="4">
        <f t="shared" si="19"/>
        <v>104.91000000000167</v>
      </c>
      <c r="T108" s="6">
        <f t="shared" si="23"/>
        <v>0.22083526291416111</v>
      </c>
      <c r="U108" s="4">
        <f t="shared" si="17"/>
        <v>1.6599999999998545</v>
      </c>
      <c r="V108" s="6">
        <f t="shared" si="24"/>
        <v>-3.4942954574155895E-3</v>
      </c>
      <c r="X108" s="4">
        <f t="shared" si="18"/>
        <v>1.6599999999998545</v>
      </c>
      <c r="Z108" s="4">
        <v>-115.60000000000036</v>
      </c>
    </row>
    <row r="109" spans="1:26">
      <c r="A109" s="19">
        <v>40340</v>
      </c>
      <c r="B109" s="20">
        <v>9701.32</v>
      </c>
      <c r="C109" s="21">
        <v>9764.73</v>
      </c>
      <c r="D109" s="21">
        <v>9673.6</v>
      </c>
      <c r="E109" s="20">
        <v>9705.25</v>
      </c>
      <c r="F109" s="4">
        <f t="shared" si="15"/>
        <v>91.1299999999992</v>
      </c>
      <c r="G109" s="4">
        <f t="shared" si="29"/>
        <v>141.30583333333334</v>
      </c>
      <c r="H109" s="9">
        <f t="shared" si="16"/>
        <v>162.60000000000036</v>
      </c>
      <c r="I109" s="4">
        <f t="shared" si="22"/>
        <v>-39.188000000000102</v>
      </c>
      <c r="K109" s="16">
        <f t="shared" si="20"/>
        <v>1</v>
      </c>
      <c r="L109" s="4">
        <f t="shared" si="21"/>
        <v>266.1200000000008</v>
      </c>
      <c r="M109" s="6">
        <f t="shared" si="25"/>
        <v>0.56018187176356682</v>
      </c>
      <c r="N109" s="4">
        <f t="shared" si="26"/>
        <v>475.06000000000131</v>
      </c>
      <c r="O109" s="6">
        <f t="shared" si="27"/>
        <v>0.56018187176356682</v>
      </c>
      <c r="P109" s="4">
        <f t="shared" si="28"/>
        <v>475.06000000000131</v>
      </c>
      <c r="Q109" s="13"/>
      <c r="R109" s="13"/>
      <c r="S109" s="4">
        <f t="shared" si="19"/>
        <v>222.07999999999993</v>
      </c>
      <c r="T109" s="6">
        <f t="shared" si="23"/>
        <v>0.70467038912695201</v>
      </c>
      <c r="U109" s="4">
        <f t="shared" si="17"/>
        <v>-130.95000000000073</v>
      </c>
      <c r="V109" s="6">
        <f t="shared" si="24"/>
        <v>0.50744492057308688</v>
      </c>
      <c r="X109" s="4">
        <f t="shared" si="18"/>
        <v>-130.95000000000073</v>
      </c>
      <c r="Z109" s="4">
        <v>-115.45000000000073</v>
      </c>
    </row>
    <row r="110" spans="1:26">
      <c r="A110" s="19">
        <v>40343</v>
      </c>
      <c r="B110" s="20">
        <v>9824.93</v>
      </c>
      <c r="C110" s="21">
        <v>9882.0499999999993</v>
      </c>
      <c r="D110" s="21">
        <v>9819.9500000000007</v>
      </c>
      <c r="E110" s="20">
        <v>9879.85</v>
      </c>
      <c r="F110" s="4">
        <f t="shared" si="15"/>
        <v>62.099999999998545</v>
      </c>
      <c r="G110" s="4">
        <f t="shared" si="29"/>
        <v>125.9083333333333</v>
      </c>
      <c r="H110" s="9">
        <f t="shared" si="16"/>
        <v>174.60000000000036</v>
      </c>
      <c r="I110" s="4">
        <f t="shared" si="22"/>
        <v>71.810000000000215</v>
      </c>
      <c r="K110" s="16">
        <f t="shared" si="20"/>
        <v>1</v>
      </c>
      <c r="L110" s="4">
        <f t="shared" si="21"/>
        <v>440.72000000000116</v>
      </c>
      <c r="M110" s="6">
        <f t="shared" si="25"/>
        <v>0.95381552179370621</v>
      </c>
      <c r="N110" s="4">
        <f t="shared" si="26"/>
        <v>462.06000000000131</v>
      </c>
      <c r="O110" s="6">
        <f t="shared" si="27"/>
        <v>0.92771439397128774</v>
      </c>
      <c r="P110" s="4">
        <f t="shared" si="28"/>
        <v>475.06000000000131</v>
      </c>
      <c r="Q110" s="13"/>
      <c r="R110" s="13"/>
      <c r="S110" s="4">
        <f t="shared" si="19"/>
        <v>176.79999999999927</v>
      </c>
      <c r="T110" s="6">
        <f t="shared" si="23"/>
        <v>1.6643619419810565</v>
      </c>
      <c r="U110" s="4">
        <f t="shared" si="17"/>
        <v>-114.70000000000073</v>
      </c>
      <c r="V110" s="6">
        <f t="shared" si="24"/>
        <v>1.4310085675635067</v>
      </c>
      <c r="X110" s="4">
        <f t="shared" si="18"/>
        <v>-114.70000000000073</v>
      </c>
      <c r="Z110" s="4">
        <v>-114.70000000000073</v>
      </c>
    </row>
    <row r="111" spans="1:26">
      <c r="A111" s="19">
        <v>40344</v>
      </c>
      <c r="B111" s="20">
        <v>9845.65</v>
      </c>
      <c r="C111" s="21">
        <v>9911.73</v>
      </c>
      <c r="D111" s="21">
        <v>9826.44</v>
      </c>
      <c r="E111" s="20">
        <v>9887.89</v>
      </c>
      <c r="F111" s="4">
        <f t="shared" si="15"/>
        <v>85.289999999999054</v>
      </c>
      <c r="G111" s="4">
        <f t="shared" si="29"/>
        <v>122.53999999999981</v>
      </c>
      <c r="H111" s="9">
        <f t="shared" si="16"/>
        <v>8.0399999999990541</v>
      </c>
      <c r="I111" s="4">
        <f t="shared" si="22"/>
        <v>69.989999999999782</v>
      </c>
      <c r="K111" s="16">
        <f t="shared" si="20"/>
        <v>1</v>
      </c>
      <c r="L111" s="4">
        <f t="shared" si="21"/>
        <v>448.76000000000022</v>
      </c>
      <c r="M111" s="6">
        <f t="shared" si="25"/>
        <v>1</v>
      </c>
      <c r="N111" s="4">
        <f t="shared" si="26"/>
        <v>448.76000000000022</v>
      </c>
      <c r="O111" s="6">
        <f t="shared" si="27"/>
        <v>0.94463857196985435</v>
      </c>
      <c r="P111" s="4">
        <f t="shared" si="28"/>
        <v>475.06000000000131</v>
      </c>
      <c r="Q111" s="13"/>
      <c r="R111" s="13"/>
      <c r="S111" s="4">
        <f t="shared" si="19"/>
        <v>31.8799999999992</v>
      </c>
      <c r="T111" s="6">
        <f t="shared" si="23"/>
        <v>1.0723361771646376</v>
      </c>
      <c r="U111" s="4">
        <f t="shared" si="17"/>
        <v>53.409999999999854</v>
      </c>
      <c r="V111" s="6">
        <f t="shared" si="24"/>
        <v>0.87881194409148733</v>
      </c>
      <c r="X111" s="4">
        <f t="shared" si="18"/>
        <v>31.8799999999992</v>
      </c>
      <c r="Z111" s="4">
        <v>-114.25</v>
      </c>
    </row>
    <row r="112" spans="1:26">
      <c r="A112" s="19">
        <v>40345</v>
      </c>
      <c r="B112" s="20">
        <v>10043.1</v>
      </c>
      <c r="C112" s="21">
        <v>10109.86</v>
      </c>
      <c r="D112" s="21">
        <v>10033.24</v>
      </c>
      <c r="E112" s="20">
        <v>10067.15</v>
      </c>
      <c r="F112" s="4">
        <f t="shared" si="15"/>
        <v>76.6200000000008</v>
      </c>
      <c r="G112" s="4">
        <f t="shared" si="29"/>
        <v>120.31583333333326</v>
      </c>
      <c r="H112" s="9">
        <f t="shared" si="16"/>
        <v>179.26000000000022</v>
      </c>
      <c r="I112" s="4">
        <f t="shared" si="22"/>
        <v>125.60400000000008</v>
      </c>
      <c r="K112" s="16">
        <f t="shared" si="20"/>
        <v>1</v>
      </c>
      <c r="L112" s="4">
        <f t="shared" si="21"/>
        <v>524.5</v>
      </c>
      <c r="M112" s="6">
        <f t="shared" si="25"/>
        <v>1</v>
      </c>
      <c r="N112" s="4">
        <f t="shared" si="26"/>
        <v>628.02000000000044</v>
      </c>
      <c r="O112" s="6">
        <f t="shared" si="27"/>
        <v>1</v>
      </c>
      <c r="P112" s="4">
        <f t="shared" si="28"/>
        <v>628.02000000000044</v>
      </c>
      <c r="Q112" s="13"/>
      <c r="R112" s="13"/>
      <c r="S112" s="4">
        <f t="shared" si="19"/>
        <v>221.97000000000116</v>
      </c>
      <c r="T112" s="6">
        <f t="shared" si="23"/>
        <v>1.4946296461360216</v>
      </c>
      <c r="U112" s="4">
        <f t="shared" si="17"/>
        <v>-145.35000000000036</v>
      </c>
      <c r="V112" s="6">
        <f t="shared" si="24"/>
        <v>1.323892503788217</v>
      </c>
      <c r="X112" s="4">
        <f t="shared" si="18"/>
        <v>-145.35000000000036</v>
      </c>
      <c r="Z112" s="4">
        <v>-113.70000000000073</v>
      </c>
    </row>
    <row r="113" spans="1:26">
      <c r="A113" s="19">
        <v>40346</v>
      </c>
      <c r="B113" s="20">
        <v>10009.25</v>
      </c>
      <c r="C113" s="21">
        <v>10053.450000000001</v>
      </c>
      <c r="D113" s="21">
        <v>9989.2099999999991</v>
      </c>
      <c r="E113" s="20">
        <v>9999.4</v>
      </c>
      <c r="F113" s="4">
        <f t="shared" si="15"/>
        <v>64.240000000001601</v>
      </c>
      <c r="G113" s="4">
        <f t="shared" si="29"/>
        <v>118.26750000000008</v>
      </c>
      <c r="H113" s="9">
        <f t="shared" si="16"/>
        <v>-67.75</v>
      </c>
      <c r="I113" s="4">
        <f t="shared" si="22"/>
        <v>91.35</v>
      </c>
      <c r="K113" s="16">
        <f t="shared" si="20"/>
        <v>0.81279358938933388</v>
      </c>
      <c r="L113" s="4">
        <f t="shared" si="21"/>
        <v>361.89999999999964</v>
      </c>
      <c r="M113" s="6">
        <f t="shared" si="25"/>
        <v>0.8921212700232477</v>
      </c>
      <c r="N113" s="4">
        <f t="shared" si="26"/>
        <v>628.02000000000044</v>
      </c>
      <c r="O113" s="6">
        <f t="shared" si="27"/>
        <v>0.8921212700232477</v>
      </c>
      <c r="P113" s="4">
        <f t="shared" si="28"/>
        <v>628.02000000000044</v>
      </c>
      <c r="Q113" s="13"/>
      <c r="R113" s="13"/>
      <c r="S113" s="4">
        <f t="shared" si="19"/>
        <v>-13.699999999998909</v>
      </c>
      <c r="T113" s="6">
        <f t="shared" si="23"/>
        <v>0.97387988560534045</v>
      </c>
      <c r="U113" s="4">
        <f t="shared" si="17"/>
        <v>77.940000000000509</v>
      </c>
      <c r="V113" s="6">
        <f t="shared" si="24"/>
        <v>0.85140133460438416</v>
      </c>
      <c r="X113" s="4">
        <f t="shared" si="18"/>
        <v>-13.699999999998909</v>
      </c>
      <c r="Z113" s="4">
        <v>-112.21000000000095</v>
      </c>
    </row>
    <row r="114" spans="1:26">
      <c r="A114" s="19">
        <v>40347</v>
      </c>
      <c r="B114" s="20">
        <v>10027.98</v>
      </c>
      <c r="C114" s="21">
        <v>10029.11</v>
      </c>
      <c r="D114" s="21">
        <v>9965.16</v>
      </c>
      <c r="E114" s="20">
        <v>9995.02</v>
      </c>
      <c r="F114" s="4">
        <f t="shared" si="15"/>
        <v>63.950000000000728</v>
      </c>
      <c r="G114" s="4">
        <f t="shared" si="29"/>
        <v>106.65916666666681</v>
      </c>
      <c r="H114" s="9">
        <f t="shared" si="16"/>
        <v>-4.3799999999991996</v>
      </c>
      <c r="I114" s="4">
        <f t="shared" si="22"/>
        <v>57.954000000000086</v>
      </c>
      <c r="K114" s="16">
        <f t="shared" si="20"/>
        <v>0.61489588894821423</v>
      </c>
      <c r="L114" s="4">
        <f t="shared" si="21"/>
        <v>187.29999999999927</v>
      </c>
      <c r="M114" s="6">
        <f t="shared" si="25"/>
        <v>0.86247855100095483</v>
      </c>
      <c r="N114" s="4">
        <f t="shared" si="26"/>
        <v>524.5</v>
      </c>
      <c r="O114" s="6">
        <f t="shared" si="27"/>
        <v>0.88514696984172614</v>
      </c>
      <c r="P114" s="4">
        <f t="shared" si="28"/>
        <v>628.02000000000044</v>
      </c>
      <c r="Q114" s="13"/>
      <c r="R114" s="13"/>
      <c r="S114" s="4">
        <f t="shared" si="19"/>
        <v>29.710000000000946</v>
      </c>
      <c r="T114" s="6">
        <f t="shared" si="23"/>
        <v>0.89488809063277397</v>
      </c>
      <c r="U114" s="4">
        <f t="shared" si="17"/>
        <v>34.239999999999782</v>
      </c>
      <c r="V114" s="6">
        <f t="shared" si="24"/>
        <v>0.71818181818181848</v>
      </c>
      <c r="X114" s="4">
        <f t="shared" si="18"/>
        <v>29.710000000000946</v>
      </c>
      <c r="Z114" s="4">
        <v>-111.13000000000102</v>
      </c>
    </row>
    <row r="115" spans="1:26">
      <c r="A115" s="19">
        <v>40350</v>
      </c>
      <c r="B115" s="20">
        <v>10109.27</v>
      </c>
      <c r="C115" s="21">
        <v>10251.9</v>
      </c>
      <c r="D115" s="21">
        <v>10109.27</v>
      </c>
      <c r="E115" s="20">
        <v>10238.01</v>
      </c>
      <c r="F115" s="4">
        <f t="shared" si="15"/>
        <v>142.6299999999992</v>
      </c>
      <c r="G115" s="4">
        <f t="shared" si="29"/>
        <v>105.09833333333336</v>
      </c>
      <c r="H115" s="9">
        <f t="shared" si="16"/>
        <v>242.98999999999978</v>
      </c>
      <c r="I115" s="4">
        <f t="shared" si="22"/>
        <v>71.631999999999977</v>
      </c>
      <c r="K115" s="16">
        <f t="shared" si="20"/>
        <v>1</v>
      </c>
      <c r="L115" s="4">
        <f t="shared" si="21"/>
        <v>350.1200000000008</v>
      </c>
      <c r="M115" s="6">
        <f t="shared" si="25"/>
        <v>1</v>
      </c>
      <c r="N115" s="4">
        <f t="shared" si="26"/>
        <v>532.76000000000022</v>
      </c>
      <c r="O115" s="6">
        <f t="shared" si="27"/>
        <v>1</v>
      </c>
      <c r="P115" s="4">
        <f t="shared" si="28"/>
        <v>798.88000000000102</v>
      </c>
      <c r="Q115" s="13"/>
      <c r="R115" s="13"/>
      <c r="S115" s="4">
        <f t="shared" si="19"/>
        <v>256.8799999999992</v>
      </c>
      <c r="T115" s="6">
        <f t="shared" si="23"/>
        <v>1.9863854778430363</v>
      </c>
      <c r="U115" s="4">
        <f t="shared" si="17"/>
        <v>-114.25</v>
      </c>
      <c r="V115" s="6">
        <f t="shared" si="24"/>
        <v>1.224879871863326</v>
      </c>
      <c r="X115" s="4">
        <f t="shared" si="18"/>
        <v>-114.25</v>
      </c>
      <c r="Z115" s="4">
        <v>-110.57999999999993</v>
      </c>
    </row>
    <row r="116" spans="1:26">
      <c r="A116" s="19">
        <v>40351</v>
      </c>
      <c r="B116" s="20">
        <v>10131.91</v>
      </c>
      <c r="C116" s="21">
        <v>10183.89</v>
      </c>
      <c r="D116" s="21">
        <v>10105.48</v>
      </c>
      <c r="E116" s="20">
        <v>10112.89</v>
      </c>
      <c r="F116" s="4">
        <f t="shared" si="15"/>
        <v>78.409999999999854</v>
      </c>
      <c r="G116" s="4">
        <f t="shared" si="29"/>
        <v>103.77166666666669</v>
      </c>
      <c r="H116" s="9">
        <f t="shared" si="16"/>
        <v>-125.1200000000008</v>
      </c>
      <c r="I116" s="4">
        <f t="shared" si="22"/>
        <v>45</v>
      </c>
      <c r="K116" s="16">
        <f t="shared" si="20"/>
        <v>0.48508169060454787</v>
      </c>
      <c r="L116" s="4">
        <f t="shared" si="21"/>
        <v>242.98999999999978</v>
      </c>
      <c r="M116" s="6">
        <f t="shared" si="25"/>
        <v>0.65065892338619369</v>
      </c>
      <c r="N116" s="4">
        <f t="shared" si="26"/>
        <v>358.15999999999985</v>
      </c>
      <c r="O116" s="6">
        <f t="shared" si="27"/>
        <v>0.82006442705936389</v>
      </c>
      <c r="P116" s="4">
        <f t="shared" si="28"/>
        <v>695.36000000000058</v>
      </c>
      <c r="Q116" s="13"/>
      <c r="R116" s="13"/>
      <c r="S116" s="4">
        <f t="shared" si="19"/>
        <v>-54.1200000000008</v>
      </c>
      <c r="T116" s="6">
        <f t="shared" si="23"/>
        <v>0.84542442591111422</v>
      </c>
      <c r="U116" s="4">
        <f t="shared" si="17"/>
        <v>132.53000000000065</v>
      </c>
      <c r="V116" s="6">
        <f t="shared" si="24"/>
        <v>0.62147263795270091</v>
      </c>
      <c r="X116" s="4">
        <f t="shared" si="18"/>
        <v>-54.1200000000008</v>
      </c>
      <c r="Z116" s="4">
        <v>-110.47999999999956</v>
      </c>
    </row>
    <row r="117" spans="1:26">
      <c r="A117" s="19">
        <v>40352</v>
      </c>
      <c r="B117" s="20">
        <v>9973</v>
      </c>
      <c r="C117" s="21">
        <v>9975.01</v>
      </c>
      <c r="D117" s="21">
        <v>9912.7999999999993</v>
      </c>
      <c r="E117" s="20">
        <v>9923.7000000000007</v>
      </c>
      <c r="F117" s="4">
        <f t="shared" si="15"/>
        <v>62.210000000000946</v>
      </c>
      <c r="G117" s="4">
        <f t="shared" si="29"/>
        <v>91.305833333333496</v>
      </c>
      <c r="H117" s="9">
        <f t="shared" si="16"/>
        <v>-189.18999999999869</v>
      </c>
      <c r="I117" s="4">
        <f t="shared" si="22"/>
        <v>-28.689999999999781</v>
      </c>
      <c r="K117" s="16">
        <f t="shared" si="20"/>
        <v>0</v>
      </c>
      <c r="L117" s="4">
        <f t="shared" si="21"/>
        <v>314.30999999999949</v>
      </c>
      <c r="M117" s="6">
        <f t="shared" si="25"/>
        <v>0.10227921855364226</v>
      </c>
      <c r="N117" s="4">
        <f t="shared" si="26"/>
        <v>350.1200000000008</v>
      </c>
      <c r="O117" s="6">
        <f t="shared" si="27"/>
        <v>0.41003453712741317</v>
      </c>
      <c r="P117" s="4">
        <f t="shared" si="28"/>
        <v>532.76000000000022</v>
      </c>
      <c r="Q117" s="13"/>
      <c r="R117" s="13"/>
      <c r="S117" s="4">
        <f t="shared" si="19"/>
        <v>-137.8799999999992</v>
      </c>
      <c r="T117" s="6">
        <f t="shared" si="23"/>
        <v>-8.2349067862875991E-2</v>
      </c>
      <c r="U117" s="4">
        <f t="shared" si="17"/>
        <v>200.09000000000015</v>
      </c>
      <c r="V117" s="6">
        <f t="shared" si="24"/>
        <v>-0.33836783406725068</v>
      </c>
      <c r="X117" s="4">
        <f t="shared" si="18"/>
        <v>-137.8799999999992</v>
      </c>
      <c r="Z117" s="4">
        <v>-108.90999999999985</v>
      </c>
    </row>
    <row r="118" spans="1:26">
      <c r="A118" s="19">
        <v>40353</v>
      </c>
      <c r="B118" s="20">
        <v>9902.6200000000008</v>
      </c>
      <c r="C118" s="21">
        <v>10009.370000000001</v>
      </c>
      <c r="D118" s="21">
        <v>9893.75</v>
      </c>
      <c r="E118" s="20">
        <v>9928.34</v>
      </c>
      <c r="F118" s="4">
        <f t="shared" si="15"/>
        <v>115.6200000000008</v>
      </c>
      <c r="G118" s="4">
        <f t="shared" si="29"/>
        <v>88.204166666666879</v>
      </c>
      <c r="H118" s="9">
        <f t="shared" si="16"/>
        <v>4.6399999999994179</v>
      </c>
      <c r="I118" s="4">
        <f t="shared" si="22"/>
        <v>-14.211999999999898</v>
      </c>
      <c r="K118" s="16">
        <f t="shared" si="20"/>
        <v>1.4762495625336214E-2</v>
      </c>
      <c r="L118" s="4">
        <f t="shared" si="21"/>
        <v>314.30999999999949</v>
      </c>
      <c r="M118" s="6">
        <f t="shared" si="25"/>
        <v>1.4762495625336214E-2</v>
      </c>
      <c r="N118" s="4">
        <f t="shared" si="26"/>
        <v>314.30999999999949</v>
      </c>
      <c r="O118" s="6">
        <f t="shared" si="27"/>
        <v>0.13538641947732802</v>
      </c>
      <c r="P118" s="4">
        <f t="shared" si="28"/>
        <v>358.15999999999985</v>
      </c>
      <c r="Q118" s="13"/>
      <c r="R118" s="13"/>
      <c r="S118" s="4">
        <f t="shared" si="19"/>
        <v>85.670000000000073</v>
      </c>
      <c r="T118" s="6">
        <f t="shared" si="23"/>
        <v>0.27256530177213645</v>
      </c>
      <c r="U118" s="4">
        <f t="shared" si="17"/>
        <v>29.950000000000728</v>
      </c>
      <c r="V118" s="6">
        <f t="shared" si="24"/>
        <v>-9.5288091374759881E-2</v>
      </c>
      <c r="X118" s="4">
        <f t="shared" si="18"/>
        <v>29.950000000000728</v>
      </c>
      <c r="Z118" s="4">
        <v>-108.89999999999964</v>
      </c>
    </row>
    <row r="119" spans="1:26">
      <c r="A119" s="19">
        <v>40354</v>
      </c>
      <c r="B119" s="20">
        <v>9778.7000000000007</v>
      </c>
      <c r="C119" s="21">
        <v>9794.98</v>
      </c>
      <c r="D119" s="21">
        <v>9697.8700000000008</v>
      </c>
      <c r="E119" s="20">
        <v>9737.48</v>
      </c>
      <c r="F119" s="4">
        <f t="shared" si="15"/>
        <v>97.109999999998763</v>
      </c>
      <c r="G119" s="4">
        <f t="shared" si="29"/>
        <v>87.156666666666752</v>
      </c>
      <c r="H119" s="9">
        <f t="shared" si="16"/>
        <v>-190.86000000000058</v>
      </c>
      <c r="I119" s="4">
        <f t="shared" si="22"/>
        <v>-51.508000000000173</v>
      </c>
      <c r="K119" s="16">
        <f t="shared" si="20"/>
        <v>0</v>
      </c>
      <c r="L119" s="4">
        <f t="shared" si="21"/>
        <v>500.53000000000065</v>
      </c>
      <c r="M119" s="6">
        <f t="shared" si="25"/>
        <v>0</v>
      </c>
      <c r="N119" s="4">
        <f t="shared" si="26"/>
        <v>500.53000000000065</v>
      </c>
      <c r="O119" s="6">
        <f t="shared" si="27"/>
        <v>0</v>
      </c>
      <c r="P119" s="4">
        <f t="shared" si="28"/>
        <v>500.53000000000065</v>
      </c>
      <c r="Q119" s="13"/>
      <c r="R119" s="13"/>
      <c r="S119" s="4">
        <f t="shared" si="19"/>
        <v>-133.36000000000058</v>
      </c>
      <c r="T119" s="6">
        <f t="shared" si="23"/>
        <v>-0.40953199070981317</v>
      </c>
      <c r="U119" s="4">
        <f t="shared" si="17"/>
        <v>230.46999999999935</v>
      </c>
      <c r="V119" s="6">
        <f t="shared" si="24"/>
        <v>-0.71849447997200311</v>
      </c>
      <c r="X119" s="4">
        <f t="shared" si="18"/>
        <v>-133.36000000000058</v>
      </c>
      <c r="Z119" s="4">
        <v>-108.89000000000124</v>
      </c>
    </row>
    <row r="120" spans="1:26">
      <c r="A120" s="19">
        <v>40357</v>
      </c>
      <c r="B120" s="20">
        <v>9758.91</v>
      </c>
      <c r="C120" s="21">
        <v>9762.23</v>
      </c>
      <c r="D120" s="21">
        <v>9679.17</v>
      </c>
      <c r="E120" s="20">
        <v>9693.94</v>
      </c>
      <c r="F120" s="4">
        <f t="shared" si="15"/>
        <v>83.059999999999491</v>
      </c>
      <c r="G120" s="4">
        <f t="shared" si="29"/>
        <v>85.19749999999992</v>
      </c>
      <c r="H120" s="9">
        <f t="shared" si="16"/>
        <v>-43.539999999999054</v>
      </c>
      <c r="I120" s="4">
        <f t="shared" si="22"/>
        <v>-108.81399999999994</v>
      </c>
      <c r="K120" s="16">
        <f t="shared" si="20"/>
        <v>0</v>
      </c>
      <c r="L120" s="4">
        <f t="shared" si="21"/>
        <v>418.94999999999891</v>
      </c>
      <c r="M120" s="6">
        <f t="shared" si="25"/>
        <v>0</v>
      </c>
      <c r="N120" s="4">
        <f t="shared" si="26"/>
        <v>544.06999999999971</v>
      </c>
      <c r="O120" s="6">
        <f t="shared" si="27"/>
        <v>0</v>
      </c>
      <c r="P120" s="4">
        <f t="shared" si="28"/>
        <v>544.06999999999971</v>
      </c>
      <c r="Q120" s="13"/>
      <c r="R120" s="13"/>
      <c r="S120" s="4">
        <f t="shared" si="19"/>
        <v>24.75</v>
      </c>
      <c r="T120" s="6">
        <f t="shared" si="23"/>
        <v>4.9447585559307068E-2</v>
      </c>
      <c r="U120" s="4">
        <f t="shared" si="17"/>
        <v>58.309999999999491</v>
      </c>
      <c r="V120" s="6">
        <f t="shared" si="24"/>
        <v>-0.11649651369548161</v>
      </c>
      <c r="X120" s="4">
        <f t="shared" si="18"/>
        <v>24.75</v>
      </c>
      <c r="Z120" s="4">
        <v>-108.6200000000008</v>
      </c>
    </row>
    <row r="121" spans="1:26">
      <c r="A121" s="19">
        <v>40358</v>
      </c>
      <c r="B121" s="20">
        <v>9718.4</v>
      </c>
      <c r="C121" s="21">
        <v>9760.02</v>
      </c>
      <c r="D121" s="21">
        <v>9548.98</v>
      </c>
      <c r="E121" s="20">
        <v>9570.67</v>
      </c>
      <c r="F121" s="4">
        <f t="shared" si="15"/>
        <v>211.04000000000087</v>
      </c>
      <c r="G121" s="4">
        <f t="shared" si="29"/>
        <v>95.190000000000055</v>
      </c>
      <c r="H121" s="9">
        <f t="shared" si="16"/>
        <v>-123.27000000000044</v>
      </c>
      <c r="I121" s="4">
        <f t="shared" si="22"/>
        <v>-108.44399999999987</v>
      </c>
      <c r="K121" s="16">
        <f t="shared" si="20"/>
        <v>0</v>
      </c>
      <c r="L121" s="4">
        <f t="shared" si="21"/>
        <v>357.67000000000007</v>
      </c>
      <c r="M121" s="6">
        <f t="shared" si="25"/>
        <v>0</v>
      </c>
      <c r="N121" s="4">
        <f t="shared" si="26"/>
        <v>667.34000000000015</v>
      </c>
      <c r="O121" s="6">
        <f t="shared" si="27"/>
        <v>0</v>
      </c>
      <c r="P121" s="4">
        <f t="shared" si="28"/>
        <v>667.34000000000015</v>
      </c>
      <c r="Q121" s="13"/>
      <c r="R121" s="13"/>
      <c r="S121" s="4">
        <f t="shared" si="19"/>
        <v>66.079999999999927</v>
      </c>
      <c r="T121" s="6">
        <f t="shared" si="23"/>
        <v>0.1577276524644948</v>
      </c>
      <c r="U121" s="4">
        <f t="shared" si="17"/>
        <v>144.96000000000095</v>
      </c>
      <c r="V121" s="6">
        <f t="shared" si="24"/>
        <v>-0.34600787683494766</v>
      </c>
      <c r="X121" s="4">
        <f t="shared" si="18"/>
        <v>66.079999999999927</v>
      </c>
      <c r="Z121" s="4">
        <v>-108.18000000000029</v>
      </c>
    </row>
    <row r="122" spans="1:26">
      <c r="A122" s="19">
        <v>40359</v>
      </c>
      <c r="B122" s="20">
        <v>9396.4500000000007</v>
      </c>
      <c r="C122" s="21">
        <v>9420.14</v>
      </c>
      <c r="D122" s="21">
        <v>9347.07</v>
      </c>
      <c r="E122" s="20">
        <v>9382.64</v>
      </c>
      <c r="F122" s="4">
        <f t="shared" si="15"/>
        <v>73.069999999999709</v>
      </c>
      <c r="G122" s="4">
        <f t="shared" si="29"/>
        <v>96.104166666666814</v>
      </c>
      <c r="H122" s="9">
        <f t="shared" si="16"/>
        <v>-188.03000000000065</v>
      </c>
      <c r="I122" s="4">
        <f t="shared" si="22"/>
        <v>-108.21200000000026</v>
      </c>
      <c r="K122" s="16">
        <f t="shared" si="20"/>
        <v>0</v>
      </c>
      <c r="L122" s="4">
        <f t="shared" si="21"/>
        <v>545.70000000000073</v>
      </c>
      <c r="M122" s="6">
        <f t="shared" si="25"/>
        <v>0</v>
      </c>
      <c r="N122" s="4">
        <f t="shared" si="26"/>
        <v>730.25</v>
      </c>
      <c r="O122" s="6">
        <f t="shared" si="27"/>
        <v>0</v>
      </c>
      <c r="P122" s="4">
        <f t="shared" si="28"/>
        <v>855.3700000000008</v>
      </c>
      <c r="Q122" s="13"/>
      <c r="R122" s="13"/>
      <c r="S122" s="4">
        <f t="shared" si="19"/>
        <v>-150.53000000000065</v>
      </c>
      <c r="T122" s="6">
        <f t="shared" si="23"/>
        <v>-0.42086280649761126</v>
      </c>
      <c r="U122" s="4">
        <f t="shared" si="17"/>
        <v>223.60000000000036</v>
      </c>
      <c r="V122" s="6">
        <f t="shared" si="24"/>
        <v>-0.62515726787262094</v>
      </c>
      <c r="X122" s="4">
        <f t="shared" si="18"/>
        <v>-150.53000000000065</v>
      </c>
      <c r="Z122" s="4">
        <v>-107.69999999999891</v>
      </c>
    </row>
    <row r="123" spans="1:26">
      <c r="A123" s="19">
        <v>40360</v>
      </c>
      <c r="B123" s="20">
        <v>9296.86</v>
      </c>
      <c r="C123" s="21">
        <v>9297.4500000000007</v>
      </c>
      <c r="D123" s="21">
        <v>9147.68</v>
      </c>
      <c r="E123" s="20">
        <v>9191.6</v>
      </c>
      <c r="F123" s="4">
        <f t="shared" si="15"/>
        <v>149.77000000000044</v>
      </c>
      <c r="G123" s="4">
        <f t="shared" si="29"/>
        <v>101.47750000000026</v>
      </c>
      <c r="H123" s="9">
        <f t="shared" si="16"/>
        <v>-191.03999999999905</v>
      </c>
      <c r="I123" s="4">
        <f t="shared" si="22"/>
        <v>-147.34799999999996</v>
      </c>
      <c r="K123" s="16">
        <f t="shared" si="20"/>
        <v>0</v>
      </c>
      <c r="L123" s="4">
        <f t="shared" si="21"/>
        <v>545.8799999999992</v>
      </c>
      <c r="M123" s="6">
        <f t="shared" si="25"/>
        <v>0</v>
      </c>
      <c r="N123" s="4">
        <f t="shared" si="26"/>
        <v>736.73999999999978</v>
      </c>
      <c r="O123" s="6">
        <f t="shared" si="27"/>
        <v>0</v>
      </c>
      <c r="P123" s="4">
        <f t="shared" si="28"/>
        <v>1046.4099999999999</v>
      </c>
      <c r="Q123" s="13"/>
      <c r="R123" s="13"/>
      <c r="S123" s="4">
        <f t="shared" si="19"/>
        <v>-85.18999999999869</v>
      </c>
      <c r="T123" s="6">
        <f t="shared" si="23"/>
        <v>-0.15611141652922592</v>
      </c>
      <c r="U123" s="4">
        <f t="shared" si="17"/>
        <v>234.95999999999913</v>
      </c>
      <c r="V123" s="6">
        <f t="shared" si="24"/>
        <v>-0.43056624518966247</v>
      </c>
      <c r="X123" s="4">
        <f t="shared" si="18"/>
        <v>-85.18999999999869</v>
      </c>
      <c r="Z123" s="4">
        <v>-106.22999999999956</v>
      </c>
    </row>
    <row r="124" spans="1:26">
      <c r="A124" s="19">
        <v>40361</v>
      </c>
      <c r="B124" s="20">
        <v>9234.56</v>
      </c>
      <c r="C124" s="21">
        <v>9259.14</v>
      </c>
      <c r="D124" s="21">
        <v>9160.4699999999993</v>
      </c>
      <c r="E124" s="20">
        <v>9203.7099999999991</v>
      </c>
      <c r="F124" s="4">
        <f t="shared" si="15"/>
        <v>98.670000000000073</v>
      </c>
      <c r="G124" s="4">
        <f t="shared" si="29"/>
        <v>103.31500000000021</v>
      </c>
      <c r="H124" s="9">
        <f t="shared" si="16"/>
        <v>12.109999999998763</v>
      </c>
      <c r="I124" s="4">
        <f t="shared" si="22"/>
        <v>-106.75400000000009</v>
      </c>
      <c r="K124" s="16">
        <f t="shared" si="20"/>
        <v>2.4107178405061831E-2</v>
      </c>
      <c r="L124" s="4">
        <f t="shared" si="21"/>
        <v>502.34000000000015</v>
      </c>
      <c r="M124" s="6">
        <f t="shared" si="25"/>
        <v>1.6437277737056177E-2</v>
      </c>
      <c r="N124" s="4">
        <f t="shared" si="26"/>
        <v>736.73999999999978</v>
      </c>
      <c r="O124" s="6">
        <f t="shared" si="27"/>
        <v>1.3144612445591264E-2</v>
      </c>
      <c r="P124" s="4">
        <f t="shared" si="28"/>
        <v>921.28999999999905</v>
      </c>
      <c r="Q124" s="13"/>
      <c r="R124" s="13"/>
      <c r="S124" s="4">
        <f t="shared" si="19"/>
        <v>67.539999999999054</v>
      </c>
      <c r="T124" s="6">
        <f t="shared" si="23"/>
        <v>0.12372682640873296</v>
      </c>
      <c r="U124" s="4">
        <f t="shared" si="17"/>
        <v>31.130000000001019</v>
      </c>
      <c r="V124" s="6">
        <f t="shared" si="24"/>
        <v>-5.7027185462008252E-2</v>
      </c>
      <c r="X124" s="4">
        <f t="shared" si="18"/>
        <v>31.130000000001019</v>
      </c>
      <c r="Z124" s="4">
        <v>-106.15999999999985</v>
      </c>
    </row>
    <row r="125" spans="1:26">
      <c r="A125" s="19">
        <v>40364</v>
      </c>
      <c r="B125" s="20">
        <v>9230</v>
      </c>
      <c r="C125" s="21">
        <v>9282.9</v>
      </c>
      <c r="D125" s="21">
        <v>9213.7900000000009</v>
      </c>
      <c r="E125" s="20">
        <v>9266.7800000000007</v>
      </c>
      <c r="F125" s="4">
        <f t="shared" si="15"/>
        <v>69.109999999998763</v>
      </c>
      <c r="G125" s="4">
        <f t="shared" si="29"/>
        <v>103.7208333333333</v>
      </c>
      <c r="H125" s="9">
        <f t="shared" si="16"/>
        <v>63.070000000001528</v>
      </c>
      <c r="I125" s="4">
        <f t="shared" si="22"/>
        <v>-85.431999999999974</v>
      </c>
      <c r="K125" s="16">
        <f t="shared" si="20"/>
        <v>0.19832748568866002</v>
      </c>
      <c r="L125" s="4">
        <f t="shared" si="21"/>
        <v>379.06999999999971</v>
      </c>
      <c r="M125" s="6">
        <f t="shared" si="25"/>
        <v>0.13772257639041621</v>
      </c>
      <c r="N125" s="4">
        <f t="shared" si="26"/>
        <v>545.8799999999992</v>
      </c>
      <c r="O125" s="6">
        <f t="shared" si="27"/>
        <v>0.10204414040231331</v>
      </c>
      <c r="P125" s="4">
        <f t="shared" si="28"/>
        <v>736.73999999999978</v>
      </c>
      <c r="Q125" s="13"/>
      <c r="R125" s="13"/>
      <c r="S125" s="4">
        <f t="shared" si="19"/>
        <v>79.190000000000509</v>
      </c>
      <c r="T125" s="6">
        <f t="shared" si="23"/>
        <v>0.18174941274833628</v>
      </c>
      <c r="U125" s="4">
        <f t="shared" si="17"/>
        <v>-10.080000000001746</v>
      </c>
      <c r="V125" s="6">
        <f t="shared" si="24"/>
        <v>4.4173269100610153E-2</v>
      </c>
      <c r="X125" s="4">
        <f t="shared" si="18"/>
        <v>-10.080000000001746</v>
      </c>
      <c r="Z125" s="4">
        <v>-106.0099999999984</v>
      </c>
    </row>
    <row r="126" spans="1:26">
      <c r="A126" s="19">
        <v>40365</v>
      </c>
      <c r="B126" s="20">
        <v>9158.2800000000007</v>
      </c>
      <c r="C126" s="21">
        <v>9351.11</v>
      </c>
      <c r="D126" s="21">
        <v>9091.7000000000007</v>
      </c>
      <c r="E126" s="20">
        <v>9338.0400000000009</v>
      </c>
      <c r="F126" s="4">
        <f t="shared" si="15"/>
        <v>259.40999999999985</v>
      </c>
      <c r="G126" s="4">
        <f t="shared" si="29"/>
        <v>120.00916666666656</v>
      </c>
      <c r="H126" s="9">
        <f t="shared" si="16"/>
        <v>71.260000000000218</v>
      </c>
      <c r="I126" s="4">
        <f t="shared" si="22"/>
        <v>-46.52599999999984</v>
      </c>
      <c r="K126" s="16">
        <f t="shared" si="20"/>
        <v>0.76654103852596966</v>
      </c>
      <c r="L126" s="4">
        <f t="shared" si="21"/>
        <v>191.03999999999905</v>
      </c>
      <c r="M126" s="6">
        <f t="shared" si="25"/>
        <v>0.29151570649361086</v>
      </c>
      <c r="N126" s="4">
        <f t="shared" si="26"/>
        <v>502.34000000000015</v>
      </c>
      <c r="O126" s="6">
        <f t="shared" si="27"/>
        <v>0.19876754350245751</v>
      </c>
      <c r="P126" s="4">
        <f t="shared" si="28"/>
        <v>736.73999999999978</v>
      </c>
      <c r="Q126" s="13"/>
      <c r="R126" s="13"/>
      <c r="S126" s="4">
        <f t="shared" si="19"/>
        <v>84.329999999999927</v>
      </c>
      <c r="T126" s="6">
        <f t="shared" si="23"/>
        <v>0.42079299337853254</v>
      </c>
      <c r="U126" s="4">
        <f t="shared" si="17"/>
        <v>175.07999999999993</v>
      </c>
      <c r="V126" s="6">
        <f t="shared" si="24"/>
        <v>-0.2635397156198056</v>
      </c>
      <c r="X126" s="4">
        <f t="shared" si="18"/>
        <v>84.329999999999927</v>
      </c>
      <c r="Z126" s="4">
        <v>-105.61000000000058</v>
      </c>
    </row>
    <row r="127" spans="1:26">
      <c r="A127" s="19">
        <v>40366</v>
      </c>
      <c r="B127" s="20">
        <v>9322.56</v>
      </c>
      <c r="C127" s="21">
        <v>9329.64</v>
      </c>
      <c r="D127" s="21">
        <v>9223.7999999999993</v>
      </c>
      <c r="E127" s="20">
        <v>9279.65</v>
      </c>
      <c r="F127" s="4">
        <f t="shared" si="15"/>
        <v>105.84000000000015</v>
      </c>
      <c r="G127" s="4">
        <f t="shared" si="29"/>
        <v>116.94333333333331</v>
      </c>
      <c r="H127" s="9">
        <f t="shared" si="16"/>
        <v>-58.390000000001237</v>
      </c>
      <c r="I127" s="4">
        <f t="shared" si="22"/>
        <v>-20.597999999999956</v>
      </c>
      <c r="K127" s="16">
        <f t="shared" si="20"/>
        <v>0.60127014476918172</v>
      </c>
      <c r="L127" s="4">
        <f t="shared" si="21"/>
        <v>146.44000000000051</v>
      </c>
      <c r="M127" s="6">
        <f t="shared" si="25"/>
        <v>0.23227899860183962</v>
      </c>
      <c r="N127" s="4">
        <f t="shared" si="26"/>
        <v>379.06999999999971</v>
      </c>
      <c r="O127" s="6">
        <f t="shared" si="27"/>
        <v>0.16129918663442405</v>
      </c>
      <c r="P127" s="4">
        <f t="shared" si="28"/>
        <v>545.8799999999992</v>
      </c>
      <c r="Q127" s="13"/>
      <c r="R127" s="13"/>
      <c r="S127" s="4">
        <f t="shared" si="19"/>
        <v>-8.4000000000014552</v>
      </c>
      <c r="T127" s="6">
        <f t="shared" si="23"/>
        <v>0.72257118927973063</v>
      </c>
      <c r="U127" s="4">
        <f t="shared" si="17"/>
        <v>114.2400000000016</v>
      </c>
      <c r="V127" s="6">
        <f t="shared" si="24"/>
        <v>0.16855108877721456</v>
      </c>
      <c r="X127" s="4">
        <f t="shared" si="18"/>
        <v>-8.4000000000014552</v>
      </c>
      <c r="Z127" s="4">
        <v>-105.29999999999927</v>
      </c>
    </row>
    <row r="128" spans="1:26">
      <c r="A128" s="19">
        <v>40367</v>
      </c>
      <c r="B128" s="20">
        <v>9462.82</v>
      </c>
      <c r="C128" s="21">
        <v>9545.99</v>
      </c>
      <c r="D128" s="21">
        <v>9456.19</v>
      </c>
      <c r="E128" s="20">
        <v>9535.74</v>
      </c>
      <c r="F128" s="4">
        <f t="shared" si="15"/>
        <v>89.799999999999272</v>
      </c>
      <c r="G128" s="4">
        <f t="shared" si="29"/>
        <v>117.89249999999993</v>
      </c>
      <c r="H128" s="9">
        <f t="shared" si="16"/>
        <v>256.09000000000015</v>
      </c>
      <c r="I128" s="4">
        <f t="shared" si="22"/>
        <v>68.827999999999889</v>
      </c>
      <c r="K128" s="16">
        <f t="shared" si="20"/>
        <v>1</v>
      </c>
      <c r="L128" s="4">
        <f t="shared" si="21"/>
        <v>332.03000000000065</v>
      </c>
      <c r="M128" s="6">
        <f t="shared" si="25"/>
        <v>1</v>
      </c>
      <c r="N128" s="4">
        <f t="shared" si="26"/>
        <v>344.13999999999942</v>
      </c>
      <c r="O128" s="6">
        <f t="shared" si="27"/>
        <v>0.68507385436158641</v>
      </c>
      <c r="P128" s="4">
        <f t="shared" si="28"/>
        <v>502.34000000000015</v>
      </c>
      <c r="Q128" s="13"/>
      <c r="R128" s="13"/>
      <c r="S128" s="4">
        <f t="shared" si="19"/>
        <v>266.34000000000015</v>
      </c>
      <c r="T128" s="6">
        <f t="shared" si="23"/>
        <v>2.4200355094236423</v>
      </c>
      <c r="U128" s="4">
        <f t="shared" si="17"/>
        <v>-176.54000000000087</v>
      </c>
      <c r="V128" s="6">
        <f t="shared" si="24"/>
        <v>1.8068150778475773</v>
      </c>
      <c r="X128" s="4">
        <f t="shared" si="18"/>
        <v>-176.54000000000087</v>
      </c>
      <c r="Z128" s="4">
        <v>-105.07999999999993</v>
      </c>
    </row>
    <row r="129" spans="1:26">
      <c r="A129" s="19">
        <v>40368</v>
      </c>
      <c r="B129" s="20">
        <v>9601.6200000000008</v>
      </c>
      <c r="C129" s="21">
        <v>9610.59</v>
      </c>
      <c r="D129" s="21">
        <v>9516.9699999999993</v>
      </c>
      <c r="E129" s="20">
        <v>9585.32</v>
      </c>
      <c r="F129" s="4">
        <f t="shared" si="15"/>
        <v>93.6200000000008</v>
      </c>
      <c r="G129" s="4">
        <f t="shared" si="29"/>
        <v>120.50999999999992</v>
      </c>
      <c r="H129" s="9">
        <f t="shared" si="16"/>
        <v>49.579999999999927</v>
      </c>
      <c r="I129" s="4">
        <f t="shared" si="22"/>
        <v>76.322000000000116</v>
      </c>
      <c r="K129" s="16">
        <f t="shared" si="20"/>
        <v>1</v>
      </c>
      <c r="L129" s="4">
        <f t="shared" si="21"/>
        <v>318.53999999999905</v>
      </c>
      <c r="M129" s="6">
        <f t="shared" si="25"/>
        <v>1</v>
      </c>
      <c r="N129" s="4">
        <f t="shared" si="26"/>
        <v>393.71999999999935</v>
      </c>
      <c r="O129" s="6">
        <f t="shared" si="27"/>
        <v>1</v>
      </c>
      <c r="P129" s="4">
        <f t="shared" si="28"/>
        <v>393.71999999999935</v>
      </c>
      <c r="Q129" s="13"/>
      <c r="R129" s="13"/>
      <c r="S129" s="4">
        <f t="shared" si="19"/>
        <v>74.850000000000364</v>
      </c>
      <c r="T129" s="6">
        <f t="shared" si="23"/>
        <v>1.2254314369183514</v>
      </c>
      <c r="U129" s="4">
        <f t="shared" si="17"/>
        <v>18.770000000000437</v>
      </c>
      <c r="V129" s="6">
        <f t="shared" si="24"/>
        <v>0.94346896364786192</v>
      </c>
      <c r="X129" s="4">
        <f t="shared" si="18"/>
        <v>18.770000000000437</v>
      </c>
      <c r="Z129" s="4">
        <v>-104.92000000000007</v>
      </c>
    </row>
    <row r="130" spans="1:26">
      <c r="A130" s="19">
        <v>40371</v>
      </c>
      <c r="B130" s="20">
        <v>9540.4699999999993</v>
      </c>
      <c r="C130" s="21">
        <v>9632.89</v>
      </c>
      <c r="D130" s="21">
        <v>9533.56</v>
      </c>
      <c r="E130" s="20">
        <v>9548.11</v>
      </c>
      <c r="F130" s="4">
        <f t="shared" si="15"/>
        <v>99.329999999999927</v>
      </c>
      <c r="G130" s="4">
        <f t="shared" si="29"/>
        <v>119.15249999999985</v>
      </c>
      <c r="H130" s="9">
        <f t="shared" si="16"/>
        <v>-37.209999999999127</v>
      </c>
      <c r="I130" s="4">
        <f t="shared" si="22"/>
        <v>56.265999999999984</v>
      </c>
      <c r="K130" s="16">
        <f t="shared" si="20"/>
        <v>0.87826741256911334</v>
      </c>
      <c r="L130" s="4">
        <f t="shared" si="21"/>
        <v>305.67000000000007</v>
      </c>
      <c r="M130" s="6">
        <f t="shared" si="25"/>
        <v>0.90249207305888457</v>
      </c>
      <c r="N130" s="4">
        <f t="shared" si="26"/>
        <v>381.61000000000058</v>
      </c>
      <c r="O130" s="6">
        <f t="shared" si="27"/>
        <v>0.90549121202885507</v>
      </c>
      <c r="P130" s="4">
        <f t="shared" si="28"/>
        <v>393.71999999999935</v>
      </c>
      <c r="Q130" s="13"/>
      <c r="R130" s="13"/>
      <c r="S130" s="4">
        <f t="shared" si="19"/>
        <v>47.569999999999709</v>
      </c>
      <c r="T130" s="6">
        <f t="shared" si="23"/>
        <v>1.149337602812833</v>
      </c>
      <c r="U130" s="4">
        <f t="shared" si="17"/>
        <v>51.760000000000218</v>
      </c>
      <c r="V130" s="6">
        <f t="shared" si="24"/>
        <v>0.83750863313869417</v>
      </c>
      <c r="X130" s="4">
        <f t="shared" si="18"/>
        <v>47.569999999999709</v>
      </c>
      <c r="Z130" s="4">
        <v>-104.40999999999985</v>
      </c>
    </row>
    <row r="131" spans="1:26">
      <c r="A131" s="19">
        <v>40372</v>
      </c>
      <c r="B131" s="20">
        <v>9592.8700000000008</v>
      </c>
      <c r="C131" s="21">
        <v>9629.98</v>
      </c>
      <c r="D131" s="21">
        <v>9502.24</v>
      </c>
      <c r="E131" s="20">
        <v>9537.23</v>
      </c>
      <c r="F131" s="4">
        <f t="shared" ref="F131:F194" si="30">C131-D131</f>
        <v>127.73999999999978</v>
      </c>
      <c r="G131" s="4">
        <f t="shared" si="29"/>
        <v>121.70499999999993</v>
      </c>
      <c r="H131" s="9">
        <f t="shared" si="16"/>
        <v>-10.880000000001019</v>
      </c>
      <c r="I131" s="4">
        <f t="shared" si="22"/>
        <v>39.837999999999738</v>
      </c>
      <c r="K131" s="16">
        <f t="shared" si="20"/>
        <v>0.84267347139071502</v>
      </c>
      <c r="L131" s="4">
        <f t="shared" si="21"/>
        <v>305.67000000000007</v>
      </c>
      <c r="M131" s="6">
        <f t="shared" si="25"/>
        <v>0.84902994914296392</v>
      </c>
      <c r="N131" s="4">
        <f t="shared" si="26"/>
        <v>318.53999999999905</v>
      </c>
      <c r="O131" s="6">
        <f t="shared" si="27"/>
        <v>0.8778573605608041</v>
      </c>
      <c r="P131" s="4">
        <f t="shared" si="28"/>
        <v>393.71999999999935</v>
      </c>
      <c r="Q131" s="13"/>
      <c r="R131" s="13"/>
      <c r="S131" s="4">
        <f t="shared" si="19"/>
        <v>81.869999999998981</v>
      </c>
      <c r="T131" s="6">
        <f t="shared" si="23"/>
        <v>1.1461052769326392</v>
      </c>
      <c r="U131" s="4">
        <f t="shared" si="17"/>
        <v>45.8700000000008</v>
      </c>
      <c r="V131" s="6">
        <f t="shared" si="24"/>
        <v>0.72820361828115321</v>
      </c>
      <c r="X131" s="4">
        <f t="shared" si="18"/>
        <v>45.8700000000008</v>
      </c>
      <c r="Z131" s="4">
        <v>-102.1299999999992</v>
      </c>
    </row>
    <row r="132" spans="1:26">
      <c r="A132" s="19">
        <v>40373</v>
      </c>
      <c r="B132" s="20">
        <v>9707.5</v>
      </c>
      <c r="C132" s="21">
        <v>9807.36</v>
      </c>
      <c r="D132" s="21">
        <v>9693.33</v>
      </c>
      <c r="E132" s="20">
        <v>9795.24</v>
      </c>
      <c r="F132" s="4">
        <f t="shared" si="30"/>
        <v>114.03000000000065</v>
      </c>
      <c r="G132" s="4">
        <f t="shared" si="29"/>
        <v>124.28583333333336</v>
      </c>
      <c r="H132" s="9">
        <f t="shared" ref="H132:H195" si="31">E132-E131</f>
        <v>258.01000000000022</v>
      </c>
      <c r="I132" s="4">
        <f t="shared" si="22"/>
        <v>103.11800000000002</v>
      </c>
      <c r="K132" s="16">
        <f t="shared" si="20"/>
        <v>1</v>
      </c>
      <c r="L132" s="4">
        <f t="shared" si="21"/>
        <v>259.5</v>
      </c>
      <c r="M132" s="6">
        <f t="shared" si="25"/>
        <v>1</v>
      </c>
      <c r="N132" s="4">
        <f t="shared" si="26"/>
        <v>515.59000000000015</v>
      </c>
      <c r="O132" s="6">
        <f t="shared" si="27"/>
        <v>1</v>
      </c>
      <c r="P132" s="4">
        <f t="shared" si="28"/>
        <v>591.53000000000065</v>
      </c>
      <c r="Q132" s="13"/>
      <c r="R132" s="13"/>
      <c r="S132" s="4">
        <f t="shared" si="19"/>
        <v>270.13000000000102</v>
      </c>
      <c r="T132" s="6">
        <f t="shared" si="23"/>
        <v>1.7264042922105565</v>
      </c>
      <c r="U132" s="4">
        <f t="shared" ref="U132:U195" si="32">E131-D132</f>
        <v>-156.10000000000036</v>
      </c>
      <c r="V132" s="6">
        <f t="shared" si="24"/>
        <v>1.3533549252461812</v>
      </c>
      <c r="X132" s="4">
        <f t="shared" ref="X132:X195" si="33">IF(S132&gt;U132,U132,S132)</f>
        <v>-156.10000000000036</v>
      </c>
      <c r="Z132" s="4">
        <v>-101.78999999999905</v>
      </c>
    </row>
    <row r="133" spans="1:26">
      <c r="A133" s="19">
        <v>40374</v>
      </c>
      <c r="B133" s="20">
        <v>9701.14</v>
      </c>
      <c r="C133" s="21">
        <v>9726.94</v>
      </c>
      <c r="D133" s="21">
        <v>9667</v>
      </c>
      <c r="E133" s="20">
        <v>9685.5300000000007</v>
      </c>
      <c r="F133" s="4">
        <f t="shared" si="30"/>
        <v>59.940000000000509</v>
      </c>
      <c r="G133" s="4">
        <f t="shared" si="29"/>
        <v>111.69416666666666</v>
      </c>
      <c r="H133" s="9">
        <f t="shared" si="31"/>
        <v>-109.70999999999913</v>
      </c>
      <c r="I133" s="4">
        <f t="shared" si="22"/>
        <v>29.958000000000176</v>
      </c>
      <c r="K133" s="16">
        <f t="shared" si="20"/>
        <v>0.57478392310375936</v>
      </c>
      <c r="L133" s="4">
        <f t="shared" si="21"/>
        <v>258.01000000000022</v>
      </c>
      <c r="M133" s="6">
        <f t="shared" si="25"/>
        <v>0.78721464729727286</v>
      </c>
      <c r="N133" s="4">
        <f t="shared" si="26"/>
        <v>515.59000000000015</v>
      </c>
      <c r="O133" s="6">
        <f t="shared" si="27"/>
        <v>0.7923967755364657</v>
      </c>
      <c r="P133" s="4">
        <f t="shared" si="28"/>
        <v>528.45999999999913</v>
      </c>
      <c r="Q133" s="13"/>
      <c r="R133" s="13"/>
      <c r="S133" s="4">
        <f t="shared" ref="S133:S196" si="34">C133-E132</f>
        <v>-68.299999999999272</v>
      </c>
      <c r="T133" s="6">
        <f t="shared" si="23"/>
        <v>0.73680154142582166</v>
      </c>
      <c r="U133" s="4">
        <f t="shared" si="32"/>
        <v>128.23999999999978</v>
      </c>
      <c r="V133" s="6">
        <f t="shared" si="24"/>
        <v>0.50581888246628215</v>
      </c>
      <c r="X133" s="4">
        <f t="shared" si="33"/>
        <v>-68.299999999999272</v>
      </c>
      <c r="Z133" s="4">
        <v>-101.21000000000095</v>
      </c>
    </row>
    <row r="134" spans="1:26">
      <c r="A134" s="19">
        <v>40375</v>
      </c>
      <c r="B134" s="20">
        <v>9600.8799999999992</v>
      </c>
      <c r="C134" s="21">
        <v>9636.84</v>
      </c>
      <c r="D134" s="21">
        <v>9392.2099999999991</v>
      </c>
      <c r="E134" s="20">
        <v>9408.36</v>
      </c>
      <c r="F134" s="4">
        <f t="shared" si="30"/>
        <v>244.63000000000102</v>
      </c>
      <c r="G134" s="4">
        <f t="shared" si="29"/>
        <v>125.99083333333344</v>
      </c>
      <c r="H134" s="9">
        <f t="shared" si="31"/>
        <v>-277.17000000000007</v>
      </c>
      <c r="I134" s="4">
        <f t="shared" si="22"/>
        <v>-35.391999999999825</v>
      </c>
      <c r="K134" s="16">
        <f t="shared" si="20"/>
        <v>0</v>
      </c>
      <c r="L134" s="4">
        <f t="shared" si="21"/>
        <v>386.8799999999992</v>
      </c>
      <c r="M134" s="6">
        <f t="shared" si="25"/>
        <v>0</v>
      </c>
      <c r="N134" s="4">
        <f t="shared" si="26"/>
        <v>386.8799999999992</v>
      </c>
      <c r="O134" s="6">
        <f t="shared" si="27"/>
        <v>0.24963633895149423</v>
      </c>
      <c r="P134" s="4">
        <f t="shared" si="28"/>
        <v>515.59000000000015</v>
      </c>
      <c r="Q134" s="13"/>
      <c r="R134" s="13"/>
      <c r="S134" s="4">
        <f t="shared" si="34"/>
        <v>-48.690000000000509</v>
      </c>
      <c r="T134" s="6">
        <f t="shared" si="23"/>
        <v>0.38607030735243014</v>
      </c>
      <c r="U134" s="4">
        <f t="shared" si="32"/>
        <v>293.32000000000153</v>
      </c>
      <c r="V134" s="6">
        <f t="shared" si="24"/>
        <v>-0.5620712375489334</v>
      </c>
      <c r="X134" s="4">
        <f t="shared" si="33"/>
        <v>-48.690000000000509</v>
      </c>
      <c r="Z134" s="4">
        <v>-100.42999999999847</v>
      </c>
    </row>
    <row r="135" spans="1:26">
      <c r="A135" s="19">
        <v>40379</v>
      </c>
      <c r="B135" s="20">
        <v>9267.24</v>
      </c>
      <c r="C135" s="21">
        <v>9378.91</v>
      </c>
      <c r="D135" s="21">
        <v>9247.76</v>
      </c>
      <c r="E135" s="20">
        <v>9300.4599999999991</v>
      </c>
      <c r="F135" s="4">
        <f t="shared" si="30"/>
        <v>131.14999999999964</v>
      </c>
      <c r="G135" s="4">
        <f t="shared" si="29"/>
        <v>124.43916666666671</v>
      </c>
      <c r="H135" s="9">
        <f t="shared" si="31"/>
        <v>-107.90000000000146</v>
      </c>
      <c r="I135" s="4">
        <f t="shared" si="22"/>
        <v>-49.530000000000292</v>
      </c>
      <c r="K135" s="16">
        <f t="shared" ref="K135:K198" si="35">(E135-MIN($E131:$E135))/(MAX($E131:$E135)-MIN($E131:$E135))</f>
        <v>0</v>
      </c>
      <c r="L135" s="4">
        <f t="shared" ref="L135:L198" si="36">(MAX($E131:$E135)-MIN($E131:$E135))</f>
        <v>494.78000000000065</v>
      </c>
      <c r="M135" s="6">
        <f t="shared" si="25"/>
        <v>0</v>
      </c>
      <c r="N135" s="4">
        <f t="shared" si="26"/>
        <v>494.78000000000065</v>
      </c>
      <c r="O135" s="6">
        <f t="shared" si="27"/>
        <v>4.0361527570355292E-2</v>
      </c>
      <c r="P135" s="4">
        <f t="shared" si="28"/>
        <v>515.59000000000015</v>
      </c>
      <c r="Q135" s="13"/>
      <c r="R135" s="13"/>
      <c r="S135" s="4">
        <f t="shared" si="34"/>
        <v>-29.450000000000728</v>
      </c>
      <c r="T135" s="6">
        <f t="shared" si="23"/>
        <v>-7.6121794871796905E-2</v>
      </c>
      <c r="U135" s="4">
        <f t="shared" si="32"/>
        <v>160.60000000000036</v>
      </c>
      <c r="V135" s="6">
        <f t="shared" si="24"/>
        <v>-0.41511579818031613</v>
      </c>
      <c r="X135" s="4">
        <f t="shared" si="33"/>
        <v>-29.450000000000728</v>
      </c>
      <c r="Z135" s="4">
        <v>-100.40000000000146</v>
      </c>
    </row>
    <row r="136" spans="1:26">
      <c r="A136" s="19">
        <v>40380</v>
      </c>
      <c r="B136" s="20">
        <v>9404.07</v>
      </c>
      <c r="C136" s="21">
        <v>9404.07</v>
      </c>
      <c r="D136" s="21">
        <v>9230.84</v>
      </c>
      <c r="E136" s="20">
        <v>9278.83</v>
      </c>
      <c r="F136" s="4">
        <f t="shared" si="30"/>
        <v>173.22999999999956</v>
      </c>
      <c r="G136" s="4">
        <f t="shared" si="29"/>
        <v>130.6525</v>
      </c>
      <c r="H136" s="9">
        <f t="shared" si="31"/>
        <v>-21.6299999999992</v>
      </c>
      <c r="I136" s="4">
        <f t="shared" si="22"/>
        <v>-51.679999999999929</v>
      </c>
      <c r="K136" s="16">
        <f t="shared" si="35"/>
        <v>0</v>
      </c>
      <c r="L136" s="4">
        <f t="shared" si="36"/>
        <v>516.40999999999985</v>
      </c>
      <c r="M136" s="6">
        <f t="shared" si="25"/>
        <v>0</v>
      </c>
      <c r="N136" s="4">
        <f t="shared" si="26"/>
        <v>516.40999999999985</v>
      </c>
      <c r="O136" s="6">
        <f t="shared" si="27"/>
        <v>0</v>
      </c>
      <c r="P136" s="4">
        <f t="shared" si="28"/>
        <v>516.40999999999985</v>
      </c>
      <c r="Q136" s="13"/>
      <c r="R136" s="13"/>
      <c r="S136" s="4">
        <f t="shared" si="34"/>
        <v>103.61000000000058</v>
      </c>
      <c r="T136" s="6">
        <f t="shared" si="23"/>
        <v>0.20940620073568139</v>
      </c>
      <c r="U136" s="4">
        <f t="shared" si="32"/>
        <v>69.619999999998981</v>
      </c>
      <c r="V136" s="6">
        <f t="shared" si="24"/>
        <v>-0.14070900198067604</v>
      </c>
      <c r="X136" s="4">
        <f t="shared" si="33"/>
        <v>69.619999999998981</v>
      </c>
      <c r="Z136" s="4">
        <v>-100.34000000000015</v>
      </c>
    </row>
    <row r="137" spans="1:26">
      <c r="A137" s="19">
        <v>40381</v>
      </c>
      <c r="B137" s="20">
        <v>9216.2800000000007</v>
      </c>
      <c r="C137" s="21">
        <v>9254.19</v>
      </c>
      <c r="D137" s="21">
        <v>9176.1200000000008</v>
      </c>
      <c r="E137" s="20">
        <v>9220.8799999999992</v>
      </c>
      <c r="F137" s="4">
        <f t="shared" si="30"/>
        <v>78.069999999999709</v>
      </c>
      <c r="G137" s="4">
        <f t="shared" si="29"/>
        <v>131.39916666666673</v>
      </c>
      <c r="H137" s="9">
        <f t="shared" si="31"/>
        <v>-57.950000000000728</v>
      </c>
      <c r="I137" s="4">
        <f t="shared" ref="I137:I200" si="37">AVERAGE(H133:H137)</f>
        <v>-114.87200000000011</v>
      </c>
      <c r="K137" s="16">
        <f t="shared" si="35"/>
        <v>0</v>
      </c>
      <c r="L137" s="4">
        <f t="shared" si="36"/>
        <v>464.65000000000146</v>
      </c>
      <c r="M137" s="6">
        <f t="shared" si="25"/>
        <v>0</v>
      </c>
      <c r="N137" s="4">
        <f t="shared" si="26"/>
        <v>574.36000000000058</v>
      </c>
      <c r="O137" s="6">
        <f t="shared" si="27"/>
        <v>0</v>
      </c>
      <c r="P137" s="4">
        <f t="shared" si="28"/>
        <v>574.36000000000058</v>
      </c>
      <c r="Q137" s="13"/>
      <c r="R137" s="13"/>
      <c r="S137" s="4">
        <f t="shared" si="34"/>
        <v>-24.639999999999418</v>
      </c>
      <c r="T137" s="6">
        <f t="shared" si="23"/>
        <v>-4.7714025677270823E-2</v>
      </c>
      <c r="U137" s="4">
        <f t="shared" si="32"/>
        <v>102.70999999999913</v>
      </c>
      <c r="V137" s="6">
        <f t="shared" si="24"/>
        <v>-0.19889235297534741</v>
      </c>
      <c r="X137" s="4">
        <f t="shared" si="33"/>
        <v>-24.639999999999418</v>
      </c>
      <c r="Z137" s="4">
        <v>-99.699999999998909</v>
      </c>
    </row>
    <row r="138" spans="1:26">
      <c r="A138" s="19">
        <v>40382</v>
      </c>
      <c r="B138" s="20">
        <v>9380.1200000000008</v>
      </c>
      <c r="C138" s="21">
        <v>9474.11</v>
      </c>
      <c r="D138" s="21">
        <v>9367.2999999999993</v>
      </c>
      <c r="E138" s="20">
        <v>9430.9599999999991</v>
      </c>
      <c r="F138" s="4">
        <f t="shared" si="30"/>
        <v>106.81000000000131</v>
      </c>
      <c r="G138" s="4">
        <f t="shared" si="29"/>
        <v>118.68250000000019</v>
      </c>
      <c r="H138" s="9">
        <f t="shared" si="31"/>
        <v>210.07999999999993</v>
      </c>
      <c r="I138" s="4">
        <f t="shared" si="37"/>
        <v>-50.914000000000307</v>
      </c>
      <c r="K138" s="16">
        <f t="shared" si="35"/>
        <v>1</v>
      </c>
      <c r="L138" s="4">
        <f t="shared" si="36"/>
        <v>210.07999999999993</v>
      </c>
      <c r="M138" s="6">
        <f t="shared" si="25"/>
        <v>0.36576363256494138</v>
      </c>
      <c r="N138" s="4">
        <f t="shared" si="26"/>
        <v>574.36000000000058</v>
      </c>
      <c r="O138" s="6">
        <f t="shared" si="27"/>
        <v>0.36576363256494138</v>
      </c>
      <c r="P138" s="4">
        <f t="shared" si="28"/>
        <v>574.36000000000058</v>
      </c>
      <c r="Q138" s="13"/>
      <c r="R138" s="13"/>
      <c r="S138" s="4">
        <f t="shared" si="34"/>
        <v>253.23000000000138</v>
      </c>
      <c r="T138" s="6">
        <f t="shared" ref="T138:T201" si="38">($C138-MIN($E133:$E137))/(MAX($E133:$E137)-MIN($E133:$E137))</f>
        <v>0.54499085333046504</v>
      </c>
      <c r="U138" s="4">
        <f t="shared" si="32"/>
        <v>-146.42000000000007</v>
      </c>
      <c r="V138" s="6">
        <f t="shared" ref="V138:V201" si="39">($D138-MIN($E133:$E137))/(MAX($E133:$E137)-MIN($E133:$E137))</f>
        <v>0.31511890670396991</v>
      </c>
      <c r="X138" s="4">
        <f t="shared" si="33"/>
        <v>-146.42000000000007</v>
      </c>
      <c r="Z138" s="4">
        <v>-99.600000000000364</v>
      </c>
    </row>
    <row r="139" spans="1:26">
      <c r="A139" s="19">
        <v>40385</v>
      </c>
      <c r="B139" s="20">
        <v>9520.73</v>
      </c>
      <c r="C139" s="21">
        <v>9561.82</v>
      </c>
      <c r="D139" s="21">
        <v>9493.61</v>
      </c>
      <c r="E139" s="20">
        <v>9503.66</v>
      </c>
      <c r="F139" s="4">
        <f t="shared" si="30"/>
        <v>68.209999999999127</v>
      </c>
      <c r="G139" s="4">
        <f t="shared" si="29"/>
        <v>115.54666666666678</v>
      </c>
      <c r="H139" s="9">
        <f t="shared" si="31"/>
        <v>72.700000000000728</v>
      </c>
      <c r="I139" s="4">
        <f t="shared" si="37"/>
        <v>19.059999999999853</v>
      </c>
      <c r="K139" s="16">
        <f t="shared" si="35"/>
        <v>1</v>
      </c>
      <c r="L139" s="4">
        <f t="shared" si="36"/>
        <v>282.78000000000065</v>
      </c>
      <c r="M139" s="6">
        <f t="shared" si="25"/>
        <v>0.60858710857634735</v>
      </c>
      <c r="N139" s="4">
        <f t="shared" si="26"/>
        <v>464.65000000000146</v>
      </c>
      <c r="O139" s="6">
        <f t="shared" si="27"/>
        <v>0.49233929939410886</v>
      </c>
      <c r="P139" s="4">
        <f t="shared" si="28"/>
        <v>574.36000000000058</v>
      </c>
      <c r="Q139" s="13"/>
      <c r="R139" s="13"/>
      <c r="S139" s="4">
        <f t="shared" si="34"/>
        <v>130.86000000000058</v>
      </c>
      <c r="T139" s="6">
        <f t="shared" si="38"/>
        <v>1.622905559786751</v>
      </c>
      <c r="U139" s="4">
        <f t="shared" si="32"/>
        <v>-62.650000000001455</v>
      </c>
      <c r="V139" s="6">
        <f t="shared" si="39"/>
        <v>1.2982197258187427</v>
      </c>
      <c r="X139" s="4">
        <f t="shared" si="33"/>
        <v>-62.650000000001455</v>
      </c>
      <c r="Z139" s="4">
        <v>-98.600000000000364</v>
      </c>
    </row>
    <row r="140" spans="1:26">
      <c r="A140" s="19">
        <v>40386</v>
      </c>
      <c r="B140" s="20">
        <v>9512.67</v>
      </c>
      <c r="C140" s="21">
        <v>9541.59</v>
      </c>
      <c r="D140" s="21">
        <v>9487.65</v>
      </c>
      <c r="E140" s="20">
        <v>9496.85</v>
      </c>
      <c r="F140" s="4">
        <f t="shared" si="30"/>
        <v>53.940000000000509</v>
      </c>
      <c r="G140" s="4">
        <f t="shared" si="29"/>
        <v>112.55833333333355</v>
      </c>
      <c r="H140" s="9">
        <f t="shared" si="31"/>
        <v>-6.8099999999994907</v>
      </c>
      <c r="I140" s="4">
        <f t="shared" si="37"/>
        <v>39.278000000000247</v>
      </c>
      <c r="K140" s="16">
        <f t="shared" si="35"/>
        <v>0.9759176745172945</v>
      </c>
      <c r="L140" s="4">
        <f t="shared" si="36"/>
        <v>282.78000000000065</v>
      </c>
      <c r="M140" s="6">
        <f t="shared" ref="M140:M203" si="40">(E140-MIN($E134:$E140))/(MAX($E134:$E140)-MIN($E134:$E140))</f>
        <v>0.9759176745172945</v>
      </c>
      <c r="N140" s="4">
        <f t="shared" ref="N140:N203" si="41">MAX($E134:$E140)-MIN($E134:$E140)</f>
        <v>282.78000000000065</v>
      </c>
      <c r="O140" s="6">
        <f t="shared" ref="O140:O203" si="42">(E140-MIN($E132:$E140))/(MAX($E132:$E140)-MIN($E132:$E140))</f>
        <v>0.48048262413817272</v>
      </c>
      <c r="P140" s="4">
        <f t="shared" ref="P140:P203" si="43">MAX($E132:$E140)-MIN($E132:$E140)</f>
        <v>574.36000000000058</v>
      </c>
      <c r="Q140" s="13"/>
      <c r="R140" s="13"/>
      <c r="S140" s="4">
        <f t="shared" si="34"/>
        <v>37.930000000000291</v>
      </c>
      <c r="T140" s="6">
        <f t="shared" si="38"/>
        <v>1.1341325411981054</v>
      </c>
      <c r="U140" s="4">
        <f t="shared" si="32"/>
        <v>16.010000000000218</v>
      </c>
      <c r="V140" s="6">
        <f t="shared" si="39"/>
        <v>0.94338354904872979</v>
      </c>
      <c r="X140" s="4">
        <f t="shared" si="33"/>
        <v>16.010000000000218</v>
      </c>
      <c r="Z140" s="4">
        <v>-98.590000000000146</v>
      </c>
    </row>
    <row r="141" spans="1:26">
      <c r="A141" s="19">
        <v>40387</v>
      </c>
      <c r="B141" s="20">
        <v>9614.4699999999993</v>
      </c>
      <c r="C141" s="21">
        <v>9760.31</v>
      </c>
      <c r="D141" s="21">
        <v>9614.4699999999993</v>
      </c>
      <c r="E141" s="20">
        <v>9753.27</v>
      </c>
      <c r="F141" s="4">
        <f t="shared" si="30"/>
        <v>145.84000000000015</v>
      </c>
      <c r="G141" s="4">
        <f t="shared" si="29"/>
        <v>116.91000000000015</v>
      </c>
      <c r="H141" s="9">
        <f t="shared" si="31"/>
        <v>256.42000000000007</v>
      </c>
      <c r="I141" s="4">
        <f t="shared" si="37"/>
        <v>94.888000000000105</v>
      </c>
      <c r="K141" s="16">
        <f t="shared" si="35"/>
        <v>1</v>
      </c>
      <c r="L141" s="4">
        <f t="shared" si="36"/>
        <v>532.39000000000124</v>
      </c>
      <c r="M141" s="6">
        <f t="shared" si="40"/>
        <v>1</v>
      </c>
      <c r="N141" s="4">
        <f t="shared" si="41"/>
        <v>532.39000000000124</v>
      </c>
      <c r="O141" s="6">
        <f t="shared" si="42"/>
        <v>1</v>
      </c>
      <c r="P141" s="4">
        <f t="shared" si="43"/>
        <v>532.39000000000124</v>
      </c>
      <c r="Q141" s="13"/>
      <c r="R141" s="13"/>
      <c r="S141" s="4">
        <f t="shared" si="34"/>
        <v>263.45999999999913</v>
      </c>
      <c r="T141" s="6">
        <f t="shared" si="38"/>
        <v>1.9075960110333088</v>
      </c>
      <c r="U141" s="4">
        <f t="shared" si="32"/>
        <v>-117.61999999999898</v>
      </c>
      <c r="V141" s="6">
        <f t="shared" si="39"/>
        <v>1.3918593959968852</v>
      </c>
      <c r="X141" s="4">
        <f t="shared" si="33"/>
        <v>-117.61999999999898</v>
      </c>
      <c r="Z141" s="4">
        <v>-98.390000000001237</v>
      </c>
    </row>
    <row r="142" spans="1:26">
      <c r="A142" s="19">
        <v>40388</v>
      </c>
      <c r="B142" s="20">
        <v>9653.51</v>
      </c>
      <c r="C142" s="21">
        <v>9732.76</v>
      </c>
      <c r="D142" s="21">
        <v>9648.9699999999993</v>
      </c>
      <c r="E142" s="20">
        <v>9696.02</v>
      </c>
      <c r="F142" s="4">
        <f t="shared" si="30"/>
        <v>83.790000000000873</v>
      </c>
      <c r="G142" s="4">
        <f t="shared" si="29"/>
        <v>115.61500000000024</v>
      </c>
      <c r="H142" s="9">
        <f t="shared" si="31"/>
        <v>-57.25</v>
      </c>
      <c r="I142" s="4">
        <f t="shared" si="37"/>
        <v>95.028000000000247</v>
      </c>
      <c r="K142" s="16">
        <f t="shared" si="35"/>
        <v>0.82237597344171831</v>
      </c>
      <c r="L142" s="4">
        <f t="shared" si="36"/>
        <v>322.31000000000131</v>
      </c>
      <c r="M142" s="6">
        <f t="shared" si="40"/>
        <v>0.89246604932474338</v>
      </c>
      <c r="N142" s="4">
        <f t="shared" si="41"/>
        <v>532.39000000000124</v>
      </c>
      <c r="O142" s="6">
        <f t="shared" si="42"/>
        <v>0.89246604932474338</v>
      </c>
      <c r="P142" s="4">
        <f t="shared" si="43"/>
        <v>532.39000000000124</v>
      </c>
      <c r="Q142" s="13"/>
      <c r="R142" s="13"/>
      <c r="S142" s="4">
        <f t="shared" si="34"/>
        <v>-20.510000000000218</v>
      </c>
      <c r="T142" s="6">
        <f t="shared" si="38"/>
        <v>0.96147560998516091</v>
      </c>
      <c r="U142" s="4">
        <f t="shared" si="32"/>
        <v>104.30000000000109</v>
      </c>
      <c r="V142" s="6">
        <f t="shared" si="39"/>
        <v>0.80409098593136452</v>
      </c>
      <c r="X142" s="4">
        <f t="shared" si="33"/>
        <v>-20.510000000000218</v>
      </c>
      <c r="Z142" s="4">
        <v>-98.139999999999418</v>
      </c>
    </row>
    <row r="143" spans="1:26">
      <c r="A143" s="19">
        <v>40389</v>
      </c>
      <c r="B143" s="20">
        <v>9658.61</v>
      </c>
      <c r="C143" s="21">
        <v>9658.61</v>
      </c>
      <c r="D143" s="21">
        <v>9505.64</v>
      </c>
      <c r="E143" s="20">
        <v>9537.2999999999993</v>
      </c>
      <c r="F143" s="4">
        <f t="shared" si="30"/>
        <v>152.97000000000116</v>
      </c>
      <c r="G143" s="4">
        <f t="shared" ref="G143:G206" si="44">AVERAGE(F132:F143)</f>
        <v>117.71750000000036</v>
      </c>
      <c r="H143" s="9">
        <f t="shared" si="31"/>
        <v>-158.72000000000116</v>
      </c>
      <c r="I143" s="4">
        <f t="shared" si="37"/>
        <v>21.268000000000029</v>
      </c>
      <c r="K143" s="16">
        <f t="shared" si="35"/>
        <v>0.15774900553778526</v>
      </c>
      <c r="L143" s="4">
        <f t="shared" si="36"/>
        <v>256.42000000000007</v>
      </c>
      <c r="M143" s="6">
        <f t="shared" si="40"/>
        <v>0.59433873664043158</v>
      </c>
      <c r="N143" s="4">
        <f t="shared" si="41"/>
        <v>532.39000000000124</v>
      </c>
      <c r="O143" s="6">
        <f t="shared" si="42"/>
        <v>0.59433873664043158</v>
      </c>
      <c r="P143" s="4">
        <f t="shared" si="43"/>
        <v>532.39000000000124</v>
      </c>
      <c r="Q143" s="13"/>
      <c r="R143" s="13"/>
      <c r="S143" s="4">
        <f t="shared" si="34"/>
        <v>-37.409999999999854</v>
      </c>
      <c r="T143" s="6">
        <f t="shared" si="38"/>
        <v>0.70630759206974814</v>
      </c>
      <c r="U143" s="4">
        <f t="shared" si="32"/>
        <v>190.38000000000102</v>
      </c>
      <c r="V143" s="6">
        <f t="shared" si="39"/>
        <v>0.23170239831218389</v>
      </c>
      <c r="X143" s="4">
        <f t="shared" si="33"/>
        <v>-37.409999999999854</v>
      </c>
      <c r="Z143" s="4">
        <v>-97.300000000001091</v>
      </c>
    </row>
    <row r="144" spans="1:26">
      <c r="A144" s="19">
        <v>40392</v>
      </c>
      <c r="B144" s="20">
        <v>9574.64</v>
      </c>
      <c r="C144" s="21">
        <v>9676.41</v>
      </c>
      <c r="D144" s="21">
        <v>9548.86</v>
      </c>
      <c r="E144" s="20">
        <v>9570.31</v>
      </c>
      <c r="F144" s="4">
        <f t="shared" si="30"/>
        <v>127.54999999999927</v>
      </c>
      <c r="G144" s="4">
        <f t="shared" si="44"/>
        <v>118.84416666666691</v>
      </c>
      <c r="H144" s="9">
        <f t="shared" si="31"/>
        <v>33.010000000000218</v>
      </c>
      <c r="I144" s="4">
        <f t="shared" si="37"/>
        <v>13.329999999999927</v>
      </c>
      <c r="K144" s="16">
        <f t="shared" si="35"/>
        <v>0.28648311364167811</v>
      </c>
      <c r="L144" s="4">
        <f t="shared" si="36"/>
        <v>256.42000000000007</v>
      </c>
      <c r="M144" s="6">
        <f t="shared" si="40"/>
        <v>0.4323477397536527</v>
      </c>
      <c r="N144" s="4">
        <f t="shared" si="41"/>
        <v>322.31000000000131</v>
      </c>
      <c r="O144" s="6">
        <f t="shared" si="42"/>
        <v>0.65634215518698602</v>
      </c>
      <c r="P144" s="4">
        <f t="shared" si="43"/>
        <v>532.39000000000124</v>
      </c>
      <c r="Q144" s="13"/>
      <c r="R144" s="13"/>
      <c r="S144" s="4">
        <f t="shared" si="34"/>
        <v>139.11000000000058</v>
      </c>
      <c r="T144" s="6">
        <f t="shared" si="38"/>
        <v>0.70025739021916944</v>
      </c>
      <c r="U144" s="4">
        <f t="shared" si="32"/>
        <v>-11.56000000000131</v>
      </c>
      <c r="V144" s="6">
        <f t="shared" si="39"/>
        <v>0.20283129241088918</v>
      </c>
      <c r="X144" s="4">
        <f t="shared" si="33"/>
        <v>-11.56000000000131</v>
      </c>
      <c r="Z144" s="4">
        <v>-97</v>
      </c>
    </row>
    <row r="145" spans="1:26">
      <c r="A145" s="19">
        <v>40393</v>
      </c>
      <c r="B145" s="20">
        <v>9716.57</v>
      </c>
      <c r="C145" s="21">
        <v>9750.8799999999992</v>
      </c>
      <c r="D145" s="21">
        <v>9632.86</v>
      </c>
      <c r="E145" s="20">
        <v>9694.01</v>
      </c>
      <c r="F145" s="4">
        <f t="shared" si="30"/>
        <v>118.01999999999862</v>
      </c>
      <c r="G145" s="4">
        <f t="shared" si="44"/>
        <v>123.68416666666674</v>
      </c>
      <c r="H145" s="9">
        <f t="shared" si="31"/>
        <v>123.70000000000073</v>
      </c>
      <c r="I145" s="4">
        <f t="shared" si="37"/>
        <v>39.431999999999974</v>
      </c>
      <c r="K145" s="16">
        <f t="shared" si="35"/>
        <v>0.72561003843126404</v>
      </c>
      <c r="L145" s="4">
        <f t="shared" si="36"/>
        <v>215.97000000000116</v>
      </c>
      <c r="M145" s="6">
        <f t="shared" si="40"/>
        <v>0.76889478199828332</v>
      </c>
      <c r="N145" s="4">
        <f t="shared" si="41"/>
        <v>256.42000000000007</v>
      </c>
      <c r="O145" s="6">
        <f t="shared" si="42"/>
        <v>0.88869062153684319</v>
      </c>
      <c r="P145" s="4">
        <f t="shared" si="43"/>
        <v>532.39000000000124</v>
      </c>
      <c r="Q145" s="13"/>
      <c r="R145" s="13"/>
      <c r="S145" s="4">
        <f t="shared" si="34"/>
        <v>180.56999999999971</v>
      </c>
      <c r="T145" s="6">
        <f t="shared" si="38"/>
        <v>0.99067935418453612</v>
      </c>
      <c r="U145" s="4">
        <f t="shared" si="32"/>
        <v>-62.550000000001091</v>
      </c>
      <c r="V145" s="6">
        <f t="shared" si="39"/>
        <v>0.53041884408392548</v>
      </c>
      <c r="X145" s="4">
        <f t="shared" si="33"/>
        <v>-62.550000000001091</v>
      </c>
      <c r="Z145" s="4">
        <v>-96.890000000001237</v>
      </c>
    </row>
    <row r="146" spans="1:26">
      <c r="A146" s="19">
        <v>40394</v>
      </c>
      <c r="B146" s="20">
        <v>9606.82</v>
      </c>
      <c r="C146" s="21">
        <v>9613.1299999999992</v>
      </c>
      <c r="D146" s="21">
        <v>9474.67</v>
      </c>
      <c r="E146" s="20">
        <v>9489.34</v>
      </c>
      <c r="F146" s="4">
        <f t="shared" si="30"/>
        <v>138.45999999999913</v>
      </c>
      <c r="G146" s="4">
        <f t="shared" si="44"/>
        <v>114.83666666666659</v>
      </c>
      <c r="H146" s="9">
        <f t="shared" si="31"/>
        <v>-204.67000000000007</v>
      </c>
      <c r="I146" s="4">
        <f t="shared" si="37"/>
        <v>-52.786000000000058</v>
      </c>
      <c r="K146" s="16">
        <f t="shared" si="35"/>
        <v>0</v>
      </c>
      <c r="L146" s="4">
        <f t="shared" si="36"/>
        <v>206.68000000000029</v>
      </c>
      <c r="M146" s="6">
        <f t="shared" si="40"/>
        <v>0</v>
      </c>
      <c r="N146" s="4">
        <f t="shared" si="41"/>
        <v>263.93000000000029</v>
      </c>
      <c r="O146" s="6">
        <f t="shared" si="42"/>
        <v>0.18112996804319065</v>
      </c>
      <c r="P146" s="4">
        <f t="shared" si="43"/>
        <v>322.31000000000131</v>
      </c>
      <c r="Q146" s="13"/>
      <c r="R146" s="13"/>
      <c r="S146" s="4">
        <f t="shared" si="34"/>
        <v>-80.880000000001019</v>
      </c>
      <c r="T146" s="6">
        <f t="shared" si="38"/>
        <v>0.3511135805898945</v>
      </c>
      <c r="U146" s="4">
        <f t="shared" si="32"/>
        <v>219.34000000000015</v>
      </c>
      <c r="V146" s="6">
        <f t="shared" si="39"/>
        <v>-0.28999398064545473</v>
      </c>
      <c r="X146" s="4">
        <f t="shared" si="33"/>
        <v>-80.880000000001019</v>
      </c>
      <c r="Z146" s="4">
        <v>-96.75</v>
      </c>
    </row>
    <row r="147" spans="1:26">
      <c r="A147" s="19">
        <v>40395</v>
      </c>
      <c r="B147" s="20">
        <v>9640.34</v>
      </c>
      <c r="C147" s="21">
        <v>9688.8700000000008</v>
      </c>
      <c r="D147" s="21">
        <v>9578.31</v>
      </c>
      <c r="E147" s="20">
        <v>9653.92</v>
      </c>
      <c r="F147" s="4">
        <f t="shared" si="30"/>
        <v>110.56000000000131</v>
      </c>
      <c r="G147" s="4">
        <f t="shared" si="44"/>
        <v>113.12083333333339</v>
      </c>
      <c r="H147" s="9">
        <f t="shared" si="31"/>
        <v>164.57999999999993</v>
      </c>
      <c r="I147" s="4">
        <f t="shared" si="37"/>
        <v>-8.4200000000000728</v>
      </c>
      <c r="K147" s="16">
        <f t="shared" si="35"/>
        <v>0.80412371134020555</v>
      </c>
      <c r="L147" s="4">
        <f t="shared" si="36"/>
        <v>204.67000000000007</v>
      </c>
      <c r="M147" s="6">
        <f t="shared" si="40"/>
        <v>0.62357443261470746</v>
      </c>
      <c r="N147" s="4">
        <f t="shared" si="41"/>
        <v>263.93000000000029</v>
      </c>
      <c r="O147" s="6">
        <f t="shared" si="42"/>
        <v>0.62357443261470746</v>
      </c>
      <c r="P147" s="4">
        <f t="shared" si="43"/>
        <v>263.93000000000029</v>
      </c>
      <c r="Q147" s="13"/>
      <c r="R147" s="13"/>
      <c r="S147" s="4">
        <f t="shared" si="34"/>
        <v>199.53000000000065</v>
      </c>
      <c r="T147" s="6">
        <f t="shared" si="38"/>
        <v>0.96540545771240749</v>
      </c>
      <c r="U147" s="4">
        <f t="shared" si="32"/>
        <v>-88.969999999999345</v>
      </c>
      <c r="V147" s="6">
        <f t="shared" si="39"/>
        <v>0.43047222759821568</v>
      </c>
      <c r="X147" s="4">
        <f t="shared" si="33"/>
        <v>-88.969999999999345</v>
      </c>
      <c r="Z147" s="4">
        <v>-96.610000000000582</v>
      </c>
    </row>
    <row r="148" spans="1:26">
      <c r="A148" s="19">
        <v>40396</v>
      </c>
      <c r="B148" s="20">
        <v>9560.65</v>
      </c>
      <c r="C148" s="21">
        <v>9658.0400000000009</v>
      </c>
      <c r="D148" s="21">
        <v>9545.41</v>
      </c>
      <c r="E148" s="20">
        <v>9642.1200000000008</v>
      </c>
      <c r="F148" s="4">
        <f t="shared" si="30"/>
        <v>112.63000000000102</v>
      </c>
      <c r="G148" s="4">
        <f t="shared" si="44"/>
        <v>108.07083333333351</v>
      </c>
      <c r="H148" s="9">
        <f t="shared" si="31"/>
        <v>-11.799999999999272</v>
      </c>
      <c r="I148" s="4">
        <f t="shared" si="37"/>
        <v>20.964000000000304</v>
      </c>
      <c r="K148" s="16">
        <f t="shared" si="35"/>
        <v>0.7464699271998857</v>
      </c>
      <c r="L148" s="4">
        <f t="shared" si="36"/>
        <v>204.67000000000007</v>
      </c>
      <c r="M148" s="6">
        <f t="shared" si="40"/>
        <v>0.73921037352429086</v>
      </c>
      <c r="N148" s="4">
        <f t="shared" si="41"/>
        <v>206.68000000000029</v>
      </c>
      <c r="O148" s="6">
        <f t="shared" si="42"/>
        <v>0.57886560830523426</v>
      </c>
      <c r="P148" s="4">
        <f t="shared" si="43"/>
        <v>263.93000000000029</v>
      </c>
      <c r="Q148" s="13"/>
      <c r="R148" s="13"/>
      <c r="S148" s="4">
        <f t="shared" si="34"/>
        <v>4.1200000000008004</v>
      </c>
      <c r="T148" s="6">
        <f t="shared" si="38"/>
        <v>0.82425367665022065</v>
      </c>
      <c r="U148" s="4">
        <f t="shared" si="32"/>
        <v>108.51000000000022</v>
      </c>
      <c r="V148" s="6">
        <f t="shared" si="39"/>
        <v>0.2739531929447388</v>
      </c>
      <c r="X148" s="4">
        <f t="shared" si="33"/>
        <v>4.1200000000008004</v>
      </c>
      <c r="Z148" s="4">
        <v>-96.31000000000131</v>
      </c>
    </row>
    <row r="149" spans="1:26">
      <c r="A149" s="19">
        <v>40399</v>
      </c>
      <c r="B149" s="20">
        <v>9535.51</v>
      </c>
      <c r="C149" s="21">
        <v>9572.83</v>
      </c>
      <c r="D149" s="21">
        <v>9523.6299999999992</v>
      </c>
      <c r="E149" s="20">
        <v>9572.49</v>
      </c>
      <c r="F149" s="4">
        <f t="shared" si="30"/>
        <v>49.200000000000728</v>
      </c>
      <c r="G149" s="4">
        <f t="shared" si="44"/>
        <v>105.66500000000026</v>
      </c>
      <c r="H149" s="9">
        <f t="shared" si="31"/>
        <v>-69.630000000001019</v>
      </c>
      <c r="I149" s="4">
        <f t="shared" si="37"/>
        <v>0.43600000000005823</v>
      </c>
      <c r="K149" s="16">
        <f t="shared" si="35"/>
        <v>0.40626374163287049</v>
      </c>
      <c r="L149" s="4">
        <f t="shared" si="36"/>
        <v>204.67000000000007</v>
      </c>
      <c r="M149" s="6">
        <f t="shared" si="40"/>
        <v>0.40626374163287049</v>
      </c>
      <c r="N149" s="4">
        <f t="shared" si="41"/>
        <v>204.67000000000007</v>
      </c>
      <c r="O149" s="6">
        <f t="shared" si="42"/>
        <v>0.31504565604516177</v>
      </c>
      <c r="P149" s="4">
        <f t="shared" si="43"/>
        <v>263.93000000000029</v>
      </c>
      <c r="Q149" s="13"/>
      <c r="R149" s="13"/>
      <c r="S149" s="4">
        <f t="shared" si="34"/>
        <v>-69.290000000000873</v>
      </c>
      <c r="T149" s="6">
        <f t="shared" si="38"/>
        <v>0.40792495236233817</v>
      </c>
      <c r="U149" s="4">
        <f t="shared" si="32"/>
        <v>118.4900000000016</v>
      </c>
      <c r="V149" s="6">
        <f t="shared" si="39"/>
        <v>0.16753798798064709</v>
      </c>
      <c r="X149" s="4">
        <f t="shared" si="33"/>
        <v>-69.290000000000873</v>
      </c>
      <c r="Z149" s="4">
        <v>-96</v>
      </c>
    </row>
    <row r="150" spans="1:26">
      <c r="A150" s="19">
        <v>40400</v>
      </c>
      <c r="B150" s="20">
        <v>9629.9699999999993</v>
      </c>
      <c r="C150" s="21">
        <v>9667.0400000000009</v>
      </c>
      <c r="D150" s="21">
        <v>9505.34</v>
      </c>
      <c r="E150" s="20">
        <v>9551.0499999999993</v>
      </c>
      <c r="F150" s="4">
        <f t="shared" si="30"/>
        <v>161.70000000000073</v>
      </c>
      <c r="G150" s="4">
        <f t="shared" si="44"/>
        <v>110.23916666666689</v>
      </c>
      <c r="H150" s="9">
        <f t="shared" si="31"/>
        <v>-21.440000000000509</v>
      </c>
      <c r="I150" s="4">
        <f t="shared" si="37"/>
        <v>-28.592000000000191</v>
      </c>
      <c r="K150" s="16">
        <f t="shared" si="35"/>
        <v>0.37495442945679397</v>
      </c>
      <c r="L150" s="4">
        <f t="shared" si="36"/>
        <v>164.57999999999993</v>
      </c>
      <c r="M150" s="6">
        <f t="shared" si="40"/>
        <v>0.30150974739824649</v>
      </c>
      <c r="N150" s="4">
        <f t="shared" si="41"/>
        <v>204.67000000000007</v>
      </c>
      <c r="O150" s="6">
        <f t="shared" si="42"/>
        <v>0.29857751112830966</v>
      </c>
      <c r="P150" s="4">
        <f t="shared" si="43"/>
        <v>206.68000000000029</v>
      </c>
      <c r="Q150" s="13"/>
      <c r="R150" s="13"/>
      <c r="S150" s="4">
        <f t="shared" si="34"/>
        <v>94.550000000001091</v>
      </c>
      <c r="T150" s="6">
        <f t="shared" si="38"/>
        <v>0.8682269018419928</v>
      </c>
      <c r="U150" s="4">
        <f t="shared" si="32"/>
        <v>67.149999999999636</v>
      </c>
      <c r="V150" s="6">
        <f t="shared" si="39"/>
        <v>7.8174622563150414E-2</v>
      </c>
      <c r="X150" s="4">
        <f t="shared" si="33"/>
        <v>67.149999999999636</v>
      </c>
      <c r="Z150" s="4">
        <v>-95.5</v>
      </c>
    </row>
    <row r="151" spans="1:26">
      <c r="A151" s="19">
        <v>40401</v>
      </c>
      <c r="B151" s="20">
        <v>9423.0300000000007</v>
      </c>
      <c r="C151" s="21">
        <v>9445.0400000000009</v>
      </c>
      <c r="D151" s="21">
        <v>9283.6</v>
      </c>
      <c r="E151" s="20">
        <v>9292.85</v>
      </c>
      <c r="F151" s="4">
        <f t="shared" si="30"/>
        <v>161.44000000000051</v>
      </c>
      <c r="G151" s="4">
        <f t="shared" si="44"/>
        <v>118.00833333333367</v>
      </c>
      <c r="H151" s="9">
        <f t="shared" si="31"/>
        <v>-258.19999999999891</v>
      </c>
      <c r="I151" s="4">
        <f t="shared" si="37"/>
        <v>-39.297999999999959</v>
      </c>
      <c r="K151" s="16">
        <f t="shared" si="35"/>
        <v>0</v>
      </c>
      <c r="L151" s="4">
        <f t="shared" si="36"/>
        <v>361.06999999999971</v>
      </c>
      <c r="M151" s="6">
        <f t="shared" si="40"/>
        <v>0</v>
      </c>
      <c r="N151" s="4">
        <f t="shared" si="41"/>
        <v>401.15999999999985</v>
      </c>
      <c r="O151" s="6">
        <f t="shared" si="42"/>
        <v>0</v>
      </c>
      <c r="P151" s="4">
        <f t="shared" si="43"/>
        <v>401.15999999999985</v>
      </c>
      <c r="Q151" s="13"/>
      <c r="R151" s="13"/>
      <c r="S151" s="4">
        <f t="shared" si="34"/>
        <v>-106.0099999999984</v>
      </c>
      <c r="T151" s="6">
        <f t="shared" si="38"/>
        <v>-0.26917000850649708</v>
      </c>
      <c r="U151" s="4">
        <f t="shared" si="32"/>
        <v>267.44999999999891</v>
      </c>
      <c r="V151" s="6">
        <f t="shared" si="39"/>
        <v>-1.2500911410864011</v>
      </c>
      <c r="X151" s="4">
        <f t="shared" si="33"/>
        <v>-106.0099999999984</v>
      </c>
      <c r="Z151" s="4">
        <v>-95.180000000000291</v>
      </c>
    </row>
    <row r="152" spans="1:26">
      <c r="A152" s="19">
        <v>40402</v>
      </c>
      <c r="B152" s="20">
        <v>9125.49</v>
      </c>
      <c r="C152" s="21">
        <v>9212.59</v>
      </c>
      <c r="D152" s="21">
        <v>9065.94</v>
      </c>
      <c r="E152" s="20">
        <v>9212.59</v>
      </c>
      <c r="F152" s="4">
        <f t="shared" si="30"/>
        <v>146.64999999999964</v>
      </c>
      <c r="G152" s="4">
        <f t="shared" si="44"/>
        <v>125.73416666666692</v>
      </c>
      <c r="H152" s="9">
        <f t="shared" si="31"/>
        <v>-80.260000000000218</v>
      </c>
      <c r="I152" s="4">
        <f t="shared" si="37"/>
        <v>-88.265999999999991</v>
      </c>
      <c r="K152" s="16">
        <f t="shared" si="35"/>
        <v>0</v>
      </c>
      <c r="L152" s="4">
        <f t="shared" si="36"/>
        <v>429.53000000000065</v>
      </c>
      <c r="M152" s="6">
        <f t="shared" si="40"/>
        <v>0</v>
      </c>
      <c r="N152" s="4">
        <f t="shared" si="41"/>
        <v>441.32999999999993</v>
      </c>
      <c r="O152" s="6">
        <f t="shared" si="42"/>
        <v>0</v>
      </c>
      <c r="P152" s="4">
        <f t="shared" si="43"/>
        <v>481.42000000000007</v>
      </c>
      <c r="Q152" s="13"/>
      <c r="R152" s="13"/>
      <c r="S152" s="4">
        <f t="shared" si="34"/>
        <v>-80.260000000000218</v>
      </c>
      <c r="T152" s="6">
        <f t="shared" si="38"/>
        <v>-0.22228376769047631</v>
      </c>
      <c r="U152" s="4">
        <f t="shared" si="32"/>
        <v>226.90999999999985</v>
      </c>
      <c r="V152" s="6">
        <f t="shared" si="39"/>
        <v>-0.62843769906112401</v>
      </c>
      <c r="X152" s="4">
        <f t="shared" si="33"/>
        <v>-80.260000000000218</v>
      </c>
      <c r="Z152" s="4">
        <v>-95.1200000000008</v>
      </c>
    </row>
    <row r="153" spans="1:26">
      <c r="A153" s="19">
        <v>40403</v>
      </c>
      <c r="B153" s="20">
        <v>9214.81</v>
      </c>
      <c r="C153" s="21">
        <v>9278.4599999999991</v>
      </c>
      <c r="D153" s="21">
        <v>9163.25</v>
      </c>
      <c r="E153" s="20">
        <v>9253.4599999999991</v>
      </c>
      <c r="F153" s="4">
        <f t="shared" si="30"/>
        <v>115.20999999999913</v>
      </c>
      <c r="G153" s="4">
        <f t="shared" si="44"/>
        <v>123.18166666666684</v>
      </c>
      <c r="H153" s="9">
        <f t="shared" si="31"/>
        <v>40.869999999998981</v>
      </c>
      <c r="I153" s="4">
        <f t="shared" si="37"/>
        <v>-77.73200000000034</v>
      </c>
      <c r="K153" s="16">
        <f t="shared" si="35"/>
        <v>0.11355932203389558</v>
      </c>
      <c r="L153" s="4">
        <f t="shared" si="36"/>
        <v>359.89999999999964</v>
      </c>
      <c r="M153" s="6">
        <f t="shared" si="40"/>
        <v>9.2606439625674636E-2</v>
      </c>
      <c r="N153" s="4">
        <f t="shared" si="41"/>
        <v>441.32999999999993</v>
      </c>
      <c r="O153" s="6">
        <f t="shared" si="42"/>
        <v>8.4894686552280704E-2</v>
      </c>
      <c r="P153" s="4">
        <f t="shared" si="43"/>
        <v>481.42000000000007</v>
      </c>
      <c r="Q153" s="13"/>
      <c r="R153" s="13"/>
      <c r="S153" s="4">
        <f t="shared" si="34"/>
        <v>65.869999999998981</v>
      </c>
      <c r="T153" s="6">
        <f t="shared" si="38"/>
        <v>0.15335366563452815</v>
      </c>
      <c r="U153" s="4">
        <f t="shared" si="32"/>
        <v>49.340000000000146</v>
      </c>
      <c r="V153" s="6">
        <f t="shared" si="39"/>
        <v>-0.11486974134519141</v>
      </c>
      <c r="X153" s="4">
        <f t="shared" si="33"/>
        <v>49.340000000000146</v>
      </c>
      <c r="Z153" s="4">
        <v>-94.380000000001019</v>
      </c>
    </row>
    <row r="154" spans="1:26">
      <c r="A154" s="19">
        <v>40406</v>
      </c>
      <c r="B154" s="20">
        <v>9145.2199999999993</v>
      </c>
      <c r="C154" s="21">
        <v>9210.9699999999993</v>
      </c>
      <c r="D154" s="21">
        <v>9095.94</v>
      </c>
      <c r="E154" s="20">
        <v>9196.67</v>
      </c>
      <c r="F154" s="4">
        <f t="shared" si="30"/>
        <v>115.02999999999884</v>
      </c>
      <c r="G154" s="4">
        <f t="shared" si="44"/>
        <v>125.78500000000001</v>
      </c>
      <c r="H154" s="9">
        <f t="shared" si="31"/>
        <v>-56.789999999999054</v>
      </c>
      <c r="I154" s="4">
        <f t="shared" si="37"/>
        <v>-75.163999999999945</v>
      </c>
      <c r="K154" s="16">
        <f t="shared" si="35"/>
        <v>0</v>
      </c>
      <c r="L154" s="4">
        <f t="shared" si="36"/>
        <v>354.3799999999992</v>
      </c>
      <c r="M154" s="6">
        <f t="shared" si="40"/>
        <v>0</v>
      </c>
      <c r="N154" s="4">
        <f t="shared" si="41"/>
        <v>445.45000000000073</v>
      </c>
      <c r="O154" s="6">
        <f t="shared" si="42"/>
        <v>0</v>
      </c>
      <c r="P154" s="4">
        <f t="shared" si="43"/>
        <v>457.25</v>
      </c>
      <c r="Q154" s="13"/>
      <c r="R154" s="13"/>
      <c r="S154" s="4">
        <f t="shared" si="34"/>
        <v>-42.489999999999782</v>
      </c>
      <c r="T154" s="6">
        <f t="shared" si="38"/>
        <v>-4.5012503473209281E-3</v>
      </c>
      <c r="U154" s="4">
        <f t="shared" si="32"/>
        <v>157.51999999999862</v>
      </c>
      <c r="V154" s="6">
        <f t="shared" si="39"/>
        <v>-0.32411781050291677</v>
      </c>
      <c r="X154" s="4">
        <f t="shared" si="33"/>
        <v>-42.489999999999782</v>
      </c>
      <c r="Z154" s="4">
        <v>-93.989999999999782</v>
      </c>
    </row>
    <row r="155" spans="1:26">
      <c r="A155" s="19">
        <v>40407</v>
      </c>
      <c r="B155" s="20">
        <v>9089.85</v>
      </c>
      <c r="C155" s="21">
        <v>9188.48</v>
      </c>
      <c r="D155" s="21">
        <v>9084.24</v>
      </c>
      <c r="E155" s="20">
        <v>9161.68</v>
      </c>
      <c r="F155" s="4">
        <f t="shared" si="30"/>
        <v>104.23999999999978</v>
      </c>
      <c r="G155" s="4">
        <f t="shared" si="44"/>
        <v>121.72416666666656</v>
      </c>
      <c r="H155" s="9">
        <f t="shared" si="31"/>
        <v>-34.989999999999782</v>
      </c>
      <c r="I155" s="4">
        <f t="shared" si="37"/>
        <v>-77.873999999999796</v>
      </c>
      <c r="K155" s="16">
        <f t="shared" si="35"/>
        <v>0</v>
      </c>
      <c r="L155" s="4">
        <f t="shared" si="36"/>
        <v>131.17000000000007</v>
      </c>
      <c r="M155" s="6">
        <f t="shared" si="40"/>
        <v>0</v>
      </c>
      <c r="N155" s="4">
        <f t="shared" si="41"/>
        <v>410.80999999999949</v>
      </c>
      <c r="O155" s="6">
        <f t="shared" si="42"/>
        <v>0</v>
      </c>
      <c r="P155" s="4">
        <f t="shared" si="43"/>
        <v>492.23999999999978</v>
      </c>
      <c r="Q155" s="13"/>
      <c r="R155" s="13"/>
      <c r="S155" s="4">
        <f t="shared" si="34"/>
        <v>-8.1900000000005093</v>
      </c>
      <c r="T155" s="6">
        <f t="shared" si="38"/>
        <v>-2.3110785033016897E-2</v>
      </c>
      <c r="U155" s="4">
        <f t="shared" si="32"/>
        <v>112.43000000000029</v>
      </c>
      <c r="V155" s="6">
        <f t="shared" si="39"/>
        <v>-0.31725831028839252</v>
      </c>
      <c r="X155" s="4">
        <f t="shared" si="33"/>
        <v>-8.1900000000005093</v>
      </c>
      <c r="Z155" s="4">
        <v>-92.769999999998618</v>
      </c>
    </row>
    <row r="156" spans="1:26">
      <c r="A156" s="19">
        <v>40408</v>
      </c>
      <c r="B156" s="20">
        <v>9261.5</v>
      </c>
      <c r="C156" s="21">
        <v>9280.59</v>
      </c>
      <c r="D156" s="21">
        <v>9153.42</v>
      </c>
      <c r="E156" s="20">
        <v>9240.5400000000009</v>
      </c>
      <c r="F156" s="4">
        <f t="shared" si="30"/>
        <v>127.17000000000007</v>
      </c>
      <c r="G156" s="4">
        <f t="shared" si="44"/>
        <v>121.69249999999995</v>
      </c>
      <c r="H156" s="9">
        <f t="shared" si="31"/>
        <v>78.860000000000582</v>
      </c>
      <c r="I156" s="4">
        <f t="shared" si="37"/>
        <v>-10.461999999999898</v>
      </c>
      <c r="K156" s="16">
        <f t="shared" si="35"/>
        <v>0.85922859010679431</v>
      </c>
      <c r="L156" s="4">
        <f t="shared" si="36"/>
        <v>91.779999999998836</v>
      </c>
      <c r="M156" s="6">
        <f t="shared" si="40"/>
        <v>0.20253229575981915</v>
      </c>
      <c r="N156" s="4">
        <f t="shared" si="41"/>
        <v>389.36999999999898</v>
      </c>
      <c r="O156" s="6">
        <f t="shared" si="42"/>
        <v>0.16414120389642931</v>
      </c>
      <c r="P156" s="4">
        <f t="shared" si="43"/>
        <v>480.44000000000051</v>
      </c>
      <c r="Q156" s="13"/>
      <c r="R156" s="13"/>
      <c r="S156" s="4">
        <f t="shared" si="34"/>
        <v>118.90999999999985</v>
      </c>
      <c r="T156" s="6">
        <f t="shared" si="38"/>
        <v>0.9065335061370724</v>
      </c>
      <c r="U156" s="4">
        <f t="shared" si="32"/>
        <v>8.2600000000002183</v>
      </c>
      <c r="V156" s="6">
        <f t="shared" si="39"/>
        <v>-6.2971716093620594E-2</v>
      </c>
      <c r="X156" s="4">
        <f t="shared" si="33"/>
        <v>8.2600000000002183</v>
      </c>
      <c r="Z156" s="4">
        <v>-92.459999999999127</v>
      </c>
    </row>
    <row r="157" spans="1:26">
      <c r="A157" s="19">
        <v>40409</v>
      </c>
      <c r="B157" s="20">
        <v>9242.84</v>
      </c>
      <c r="C157" s="21">
        <v>9362.68</v>
      </c>
      <c r="D157" s="21">
        <v>9242.84</v>
      </c>
      <c r="E157" s="20">
        <v>9362.68</v>
      </c>
      <c r="F157" s="4">
        <f t="shared" si="30"/>
        <v>119.84000000000015</v>
      </c>
      <c r="G157" s="4">
        <f t="shared" si="44"/>
        <v>121.84416666666675</v>
      </c>
      <c r="H157" s="9">
        <f t="shared" si="31"/>
        <v>122.13999999999942</v>
      </c>
      <c r="I157" s="4">
        <f t="shared" si="37"/>
        <v>30.018000000000029</v>
      </c>
      <c r="K157" s="16">
        <f t="shared" si="35"/>
        <v>1</v>
      </c>
      <c r="L157" s="4">
        <f t="shared" si="36"/>
        <v>201</v>
      </c>
      <c r="M157" s="6">
        <f t="shared" si="40"/>
        <v>1</v>
      </c>
      <c r="N157" s="4">
        <f t="shared" si="41"/>
        <v>201</v>
      </c>
      <c r="O157" s="6">
        <f t="shared" si="42"/>
        <v>0.48927728146831928</v>
      </c>
      <c r="P157" s="4">
        <f t="shared" si="43"/>
        <v>410.80999999999949</v>
      </c>
      <c r="Q157" s="13"/>
      <c r="R157" s="13"/>
      <c r="S157" s="4">
        <f t="shared" si="34"/>
        <v>122.13999999999942</v>
      </c>
      <c r="T157" s="6">
        <f t="shared" si="38"/>
        <v>2.190019612115957</v>
      </c>
      <c r="U157" s="4">
        <f t="shared" si="32"/>
        <v>-2.2999999999992724</v>
      </c>
      <c r="V157" s="6">
        <f t="shared" si="39"/>
        <v>0.88428851601657099</v>
      </c>
      <c r="X157" s="4">
        <f t="shared" si="33"/>
        <v>-2.2999999999992724</v>
      </c>
      <c r="Z157" s="4">
        <v>-92.440000000000509</v>
      </c>
    </row>
    <row r="158" spans="1:26">
      <c r="A158" s="19">
        <v>40410</v>
      </c>
      <c r="B158" s="20">
        <v>9239.36</v>
      </c>
      <c r="C158" s="21">
        <v>9287.5</v>
      </c>
      <c r="D158" s="21">
        <v>9169.17</v>
      </c>
      <c r="E158" s="20">
        <v>9179.3799999999992</v>
      </c>
      <c r="F158" s="4">
        <f t="shared" si="30"/>
        <v>118.32999999999993</v>
      </c>
      <c r="G158" s="4">
        <f t="shared" si="44"/>
        <v>120.16666666666681</v>
      </c>
      <c r="H158" s="9">
        <f t="shared" si="31"/>
        <v>-183.30000000000109</v>
      </c>
      <c r="I158" s="4">
        <f t="shared" si="37"/>
        <v>-14.815999999999985</v>
      </c>
      <c r="K158" s="16">
        <f t="shared" si="35"/>
        <v>8.8059701492531881E-2</v>
      </c>
      <c r="L158" s="4">
        <f t="shared" si="36"/>
        <v>201</v>
      </c>
      <c r="M158" s="6">
        <f t="shared" si="40"/>
        <v>8.8059701492531881E-2</v>
      </c>
      <c r="N158" s="4">
        <f t="shared" si="41"/>
        <v>201</v>
      </c>
      <c r="O158" s="6">
        <f t="shared" si="42"/>
        <v>4.5458047615376002E-2</v>
      </c>
      <c r="P158" s="4">
        <f t="shared" si="43"/>
        <v>389.36999999999898</v>
      </c>
      <c r="Q158" s="13"/>
      <c r="R158" s="13"/>
      <c r="S158" s="4">
        <f t="shared" si="34"/>
        <v>-75.180000000000291</v>
      </c>
      <c r="T158" s="6">
        <f t="shared" si="38"/>
        <v>0.62597014925372985</v>
      </c>
      <c r="U158" s="4">
        <f t="shared" si="32"/>
        <v>193.51000000000022</v>
      </c>
      <c r="V158" s="6">
        <f t="shared" si="39"/>
        <v>3.7263681592038717E-2</v>
      </c>
      <c r="X158" s="4">
        <f t="shared" si="33"/>
        <v>-75.180000000000291</v>
      </c>
      <c r="Z158" s="4">
        <v>-92.399999999999636</v>
      </c>
    </row>
    <row r="159" spans="1:26">
      <c r="A159" s="19">
        <v>40413</v>
      </c>
      <c r="B159" s="20">
        <v>9147.24</v>
      </c>
      <c r="C159" s="21">
        <v>9171.42</v>
      </c>
      <c r="D159" s="21">
        <v>9090.9599999999991</v>
      </c>
      <c r="E159" s="20">
        <v>9116.69</v>
      </c>
      <c r="F159" s="4">
        <f t="shared" si="30"/>
        <v>80.460000000000946</v>
      </c>
      <c r="G159" s="4">
        <f t="shared" si="44"/>
        <v>117.65833333333346</v>
      </c>
      <c r="H159" s="9">
        <f t="shared" si="31"/>
        <v>-62.68999999999869</v>
      </c>
      <c r="I159" s="4">
        <f t="shared" si="37"/>
        <v>-15.995999999999913</v>
      </c>
      <c r="K159" s="16">
        <f t="shared" si="35"/>
        <v>0</v>
      </c>
      <c r="L159" s="4">
        <f t="shared" si="36"/>
        <v>245.98999999999978</v>
      </c>
      <c r="M159" s="6">
        <f t="shared" si="40"/>
        <v>0</v>
      </c>
      <c r="N159" s="4">
        <f t="shared" si="41"/>
        <v>245.98999999999978</v>
      </c>
      <c r="O159" s="6">
        <f t="shared" si="42"/>
        <v>0</v>
      </c>
      <c r="P159" s="4">
        <f t="shared" si="43"/>
        <v>245.98999999999978</v>
      </c>
      <c r="Q159" s="13"/>
      <c r="R159" s="13"/>
      <c r="S159" s="4">
        <f t="shared" si="34"/>
        <v>-7.9599999999991269</v>
      </c>
      <c r="T159" s="6">
        <f t="shared" si="38"/>
        <v>4.8457711442784983E-2</v>
      </c>
      <c r="U159" s="4">
        <f t="shared" si="32"/>
        <v>88.420000000000073</v>
      </c>
      <c r="V159" s="6">
        <f t="shared" si="39"/>
        <v>-0.35184079601990631</v>
      </c>
      <c r="X159" s="4">
        <f t="shared" si="33"/>
        <v>-7.9599999999991269</v>
      </c>
      <c r="Z159" s="4">
        <v>-92.389999999999418</v>
      </c>
    </row>
    <row r="160" spans="1:26">
      <c r="A160" s="19">
        <v>40414</v>
      </c>
      <c r="B160" s="20">
        <v>9024.6</v>
      </c>
      <c r="C160" s="21">
        <v>9069.2199999999993</v>
      </c>
      <c r="D160" s="21">
        <v>8983.52</v>
      </c>
      <c r="E160" s="20">
        <v>8995.14</v>
      </c>
      <c r="F160" s="4">
        <f t="shared" si="30"/>
        <v>85.699999999998909</v>
      </c>
      <c r="G160" s="4">
        <f t="shared" si="44"/>
        <v>115.41416666666662</v>
      </c>
      <c r="H160" s="9">
        <f t="shared" si="31"/>
        <v>-121.55000000000109</v>
      </c>
      <c r="I160" s="4">
        <f t="shared" si="37"/>
        <v>-33.308000000000177</v>
      </c>
      <c r="K160" s="16">
        <f t="shared" si="35"/>
        <v>0</v>
      </c>
      <c r="L160" s="4">
        <f t="shared" si="36"/>
        <v>367.54000000000087</v>
      </c>
      <c r="M160" s="6">
        <f t="shared" si="40"/>
        <v>0</v>
      </c>
      <c r="N160" s="4">
        <f t="shared" si="41"/>
        <v>367.54000000000087</v>
      </c>
      <c r="O160" s="6">
        <f t="shared" si="42"/>
        <v>0</v>
      </c>
      <c r="P160" s="4">
        <f t="shared" si="43"/>
        <v>367.54000000000087</v>
      </c>
      <c r="Q160" s="13"/>
      <c r="R160" s="13"/>
      <c r="S160" s="4">
        <f t="shared" si="34"/>
        <v>-47.470000000001164</v>
      </c>
      <c r="T160" s="6">
        <f t="shared" si="38"/>
        <v>-0.19297532420017563</v>
      </c>
      <c r="U160" s="4">
        <f t="shared" si="32"/>
        <v>133.17000000000007</v>
      </c>
      <c r="V160" s="6">
        <f t="shared" si="39"/>
        <v>-0.54136347005975927</v>
      </c>
      <c r="X160" s="4">
        <f t="shared" si="33"/>
        <v>-47.470000000001164</v>
      </c>
      <c r="Z160" s="4">
        <v>-92.360000000000582</v>
      </c>
    </row>
    <row r="161" spans="1:26">
      <c r="A161" s="19">
        <v>40415</v>
      </c>
      <c r="B161" s="20">
        <v>8904.44</v>
      </c>
      <c r="C161" s="21">
        <v>8949.41</v>
      </c>
      <c r="D161" s="21">
        <v>8807.41</v>
      </c>
      <c r="E161" s="20">
        <v>8845.39</v>
      </c>
      <c r="F161" s="4">
        <f t="shared" si="30"/>
        <v>142</v>
      </c>
      <c r="G161" s="4">
        <f t="shared" si="44"/>
        <v>123.14749999999988</v>
      </c>
      <c r="H161" s="9">
        <f t="shared" si="31"/>
        <v>-149.75</v>
      </c>
      <c r="I161" s="4">
        <f t="shared" si="37"/>
        <v>-79.030000000000285</v>
      </c>
      <c r="K161" s="16">
        <f t="shared" si="35"/>
        <v>0</v>
      </c>
      <c r="L161" s="4">
        <f t="shared" si="36"/>
        <v>517.29000000000087</v>
      </c>
      <c r="M161" s="6">
        <f t="shared" si="40"/>
        <v>0</v>
      </c>
      <c r="N161" s="4">
        <f t="shared" si="41"/>
        <v>517.29000000000087</v>
      </c>
      <c r="O161" s="6">
        <f t="shared" si="42"/>
        <v>0</v>
      </c>
      <c r="P161" s="4">
        <f t="shared" si="43"/>
        <v>517.29000000000087</v>
      </c>
      <c r="Q161" s="13"/>
      <c r="R161" s="13"/>
      <c r="S161" s="4">
        <f t="shared" si="34"/>
        <v>-45.729999999999563</v>
      </c>
      <c r="T161" s="6">
        <f t="shared" si="38"/>
        <v>-0.12442183163737132</v>
      </c>
      <c r="U161" s="4">
        <f t="shared" si="32"/>
        <v>187.72999999999956</v>
      </c>
      <c r="V161" s="6">
        <f t="shared" si="39"/>
        <v>-0.51077433748707379</v>
      </c>
      <c r="X161" s="4">
        <f t="shared" si="33"/>
        <v>-45.729999999999563</v>
      </c>
      <c r="Z161" s="4">
        <v>-92.350000000000364</v>
      </c>
    </row>
    <row r="162" spans="1:26">
      <c r="A162" s="19">
        <v>40416</v>
      </c>
      <c r="B162" s="20">
        <v>8908.02</v>
      </c>
      <c r="C162" s="21">
        <v>8910.6200000000008</v>
      </c>
      <c r="D162" s="21">
        <v>8834.09</v>
      </c>
      <c r="E162" s="20">
        <v>8906.48</v>
      </c>
      <c r="F162" s="4">
        <f t="shared" si="30"/>
        <v>76.530000000000655</v>
      </c>
      <c r="G162" s="4">
        <f t="shared" si="44"/>
        <v>116.04999999999988</v>
      </c>
      <c r="H162" s="9">
        <f t="shared" si="31"/>
        <v>61.090000000000146</v>
      </c>
      <c r="I162" s="4">
        <f t="shared" si="37"/>
        <v>-91.240000000000151</v>
      </c>
      <c r="K162" s="16">
        <f t="shared" si="35"/>
        <v>0.18290966795413091</v>
      </c>
      <c r="L162" s="4">
        <f t="shared" si="36"/>
        <v>333.98999999999978</v>
      </c>
      <c r="M162" s="6">
        <f t="shared" si="40"/>
        <v>0.1180962322874984</v>
      </c>
      <c r="N162" s="4">
        <f t="shared" si="41"/>
        <v>517.29000000000087</v>
      </c>
      <c r="O162" s="6">
        <f t="shared" si="42"/>
        <v>0.1180962322874984</v>
      </c>
      <c r="P162" s="4">
        <f t="shared" si="43"/>
        <v>517.29000000000087</v>
      </c>
      <c r="Q162" s="13"/>
      <c r="R162" s="13"/>
      <c r="S162" s="4">
        <f t="shared" si="34"/>
        <v>65.230000000001382</v>
      </c>
      <c r="T162" s="6">
        <f t="shared" si="38"/>
        <v>0.12609947998221746</v>
      </c>
      <c r="U162" s="4">
        <f t="shared" si="32"/>
        <v>11.299999999999272</v>
      </c>
      <c r="V162" s="6">
        <f t="shared" si="39"/>
        <v>-2.1844613273017559E-2</v>
      </c>
      <c r="X162" s="4">
        <f t="shared" si="33"/>
        <v>11.299999999999272</v>
      </c>
      <c r="Z162" s="4">
        <v>-91.780000000000655</v>
      </c>
    </row>
    <row r="163" spans="1:26">
      <c r="A163" s="19">
        <v>40417</v>
      </c>
      <c r="B163" s="20">
        <v>8811.4699999999993</v>
      </c>
      <c r="C163" s="21">
        <v>9021.75</v>
      </c>
      <c r="D163" s="21">
        <v>8810.4599999999991</v>
      </c>
      <c r="E163" s="20">
        <v>8991.06</v>
      </c>
      <c r="F163" s="4">
        <f t="shared" si="30"/>
        <v>211.29000000000087</v>
      </c>
      <c r="G163" s="4">
        <f t="shared" si="44"/>
        <v>120.20416666666658</v>
      </c>
      <c r="H163" s="9">
        <f t="shared" si="31"/>
        <v>84.579999999999927</v>
      </c>
      <c r="I163" s="4">
        <f t="shared" si="37"/>
        <v>-37.663999999999945</v>
      </c>
      <c r="K163" s="16">
        <f t="shared" si="35"/>
        <v>0.53693328418724473</v>
      </c>
      <c r="L163" s="4">
        <f t="shared" si="36"/>
        <v>271.30000000000109</v>
      </c>
      <c r="M163" s="6">
        <f t="shared" si="40"/>
        <v>0.28160219606023668</v>
      </c>
      <c r="N163" s="4">
        <f t="shared" si="41"/>
        <v>517.29000000000087</v>
      </c>
      <c r="O163" s="6">
        <f t="shared" si="42"/>
        <v>0.28160219606023668</v>
      </c>
      <c r="P163" s="4">
        <f t="shared" si="43"/>
        <v>517.29000000000087</v>
      </c>
      <c r="Q163" s="13"/>
      <c r="R163" s="13"/>
      <c r="S163" s="4">
        <f t="shared" si="34"/>
        <v>115.27000000000044</v>
      </c>
      <c r="T163" s="6">
        <f t="shared" si="38"/>
        <v>0.52803976166951316</v>
      </c>
      <c r="U163" s="4">
        <f t="shared" si="32"/>
        <v>96.020000000000437</v>
      </c>
      <c r="V163" s="6">
        <f t="shared" si="39"/>
        <v>-0.10458396957992848</v>
      </c>
      <c r="X163" s="4">
        <f t="shared" si="33"/>
        <v>96.020000000000437</v>
      </c>
      <c r="Z163" s="4">
        <v>-91.550000000001091</v>
      </c>
    </row>
    <row r="164" spans="1:26">
      <c r="A164" s="19">
        <v>40420</v>
      </c>
      <c r="B164" s="20">
        <v>9141.4500000000007</v>
      </c>
      <c r="C164" s="21">
        <v>9280.7000000000007</v>
      </c>
      <c r="D164" s="21">
        <v>9117.8700000000008</v>
      </c>
      <c r="E164" s="20">
        <v>9149.26</v>
      </c>
      <c r="F164" s="4">
        <f t="shared" si="30"/>
        <v>162.82999999999993</v>
      </c>
      <c r="G164" s="4">
        <f t="shared" si="44"/>
        <v>121.55249999999994</v>
      </c>
      <c r="H164" s="9">
        <f t="shared" si="31"/>
        <v>158.20000000000073</v>
      </c>
      <c r="I164" s="4">
        <f t="shared" si="37"/>
        <v>6.5139999999999416</v>
      </c>
      <c r="K164" s="16">
        <f t="shared" si="35"/>
        <v>1</v>
      </c>
      <c r="L164" s="4">
        <f t="shared" si="36"/>
        <v>303.8700000000008</v>
      </c>
      <c r="M164" s="6">
        <f t="shared" si="40"/>
        <v>0.9098176592113566</v>
      </c>
      <c r="N164" s="4">
        <f t="shared" si="41"/>
        <v>333.98999999999978</v>
      </c>
      <c r="O164" s="6">
        <f t="shared" si="42"/>
        <v>0.58742678188250363</v>
      </c>
      <c r="P164" s="4">
        <f t="shared" si="43"/>
        <v>517.29000000000087</v>
      </c>
      <c r="Q164" s="13"/>
      <c r="R164" s="13"/>
      <c r="S164" s="4">
        <f t="shared" si="34"/>
        <v>289.64000000000124</v>
      </c>
      <c r="T164" s="6">
        <f t="shared" si="38"/>
        <v>1.6045337265020256</v>
      </c>
      <c r="U164" s="4">
        <f t="shared" si="32"/>
        <v>-126.81000000000131</v>
      </c>
      <c r="V164" s="6">
        <f t="shared" si="39"/>
        <v>1.0043494286767427</v>
      </c>
      <c r="X164" s="4">
        <f t="shared" si="33"/>
        <v>-126.81000000000131</v>
      </c>
      <c r="Z164" s="4">
        <v>-91.010000000000218</v>
      </c>
    </row>
    <row r="165" spans="1:26">
      <c r="A165" s="19">
        <v>40421</v>
      </c>
      <c r="B165" s="20">
        <v>8998.7999999999993</v>
      </c>
      <c r="C165" s="21">
        <v>9008.36</v>
      </c>
      <c r="D165" s="21">
        <v>8819.26</v>
      </c>
      <c r="E165" s="20">
        <v>8824.06</v>
      </c>
      <c r="F165" s="4">
        <f t="shared" si="30"/>
        <v>189.10000000000036</v>
      </c>
      <c r="G165" s="4">
        <f t="shared" si="44"/>
        <v>127.71000000000004</v>
      </c>
      <c r="H165" s="9">
        <f t="shared" si="31"/>
        <v>-325.20000000000073</v>
      </c>
      <c r="I165" s="4">
        <f t="shared" si="37"/>
        <v>-34.215999999999987</v>
      </c>
      <c r="K165" s="16">
        <f t="shared" si="35"/>
        <v>0</v>
      </c>
      <c r="L165" s="4">
        <f t="shared" si="36"/>
        <v>325.20000000000073</v>
      </c>
      <c r="M165" s="6">
        <f t="shared" si="40"/>
        <v>0</v>
      </c>
      <c r="N165" s="4">
        <f t="shared" si="41"/>
        <v>325.20000000000073</v>
      </c>
      <c r="O165" s="6">
        <f t="shared" si="42"/>
        <v>0</v>
      </c>
      <c r="P165" s="4">
        <f t="shared" si="43"/>
        <v>538.6200000000008</v>
      </c>
      <c r="Q165" s="13"/>
      <c r="R165" s="13"/>
      <c r="S165" s="4">
        <f t="shared" si="34"/>
        <v>-140.89999999999964</v>
      </c>
      <c r="T165" s="6">
        <f t="shared" si="38"/>
        <v>0.53631487149110058</v>
      </c>
      <c r="U165" s="4">
        <f t="shared" si="32"/>
        <v>330</v>
      </c>
      <c r="V165" s="6">
        <f t="shared" si="39"/>
        <v>-8.599071971566502E-2</v>
      </c>
      <c r="X165" s="4">
        <f t="shared" si="33"/>
        <v>-140.89999999999964</v>
      </c>
      <c r="Z165" s="4">
        <v>-90.460000000000946</v>
      </c>
    </row>
    <row r="166" spans="1:26">
      <c r="A166" s="19">
        <v>40422</v>
      </c>
      <c r="B166" s="20">
        <v>8833.32</v>
      </c>
      <c r="C166" s="21">
        <v>8932.15</v>
      </c>
      <c r="D166" s="21">
        <v>8796.4500000000007</v>
      </c>
      <c r="E166" s="20">
        <v>8927.02</v>
      </c>
      <c r="F166" s="4">
        <f t="shared" si="30"/>
        <v>135.69999999999891</v>
      </c>
      <c r="G166" s="4">
        <f t="shared" si="44"/>
        <v>129.43250000000003</v>
      </c>
      <c r="H166" s="9">
        <f t="shared" si="31"/>
        <v>102.96000000000095</v>
      </c>
      <c r="I166" s="4">
        <f t="shared" si="37"/>
        <v>16.326000000000203</v>
      </c>
      <c r="K166" s="16">
        <f t="shared" si="35"/>
        <v>0.31660516605166272</v>
      </c>
      <c r="L166" s="4">
        <f t="shared" si="36"/>
        <v>325.20000000000073</v>
      </c>
      <c r="M166" s="6">
        <f t="shared" si="40"/>
        <v>0.31660516605166272</v>
      </c>
      <c r="N166" s="4">
        <f t="shared" si="41"/>
        <v>325.20000000000073</v>
      </c>
      <c r="O166" s="6">
        <f t="shared" si="42"/>
        <v>0.28976697061803736</v>
      </c>
      <c r="P166" s="4">
        <f t="shared" si="43"/>
        <v>355.31999999999971</v>
      </c>
      <c r="Q166" s="13"/>
      <c r="R166" s="13"/>
      <c r="S166" s="4">
        <f t="shared" si="34"/>
        <v>108.09000000000015</v>
      </c>
      <c r="T166" s="6">
        <f t="shared" si="38"/>
        <v>0.3323800738007377</v>
      </c>
      <c r="U166" s="4">
        <f t="shared" si="32"/>
        <v>27.609999999998763</v>
      </c>
      <c r="V166" s="6">
        <f t="shared" si="39"/>
        <v>-8.4901599015986165E-2</v>
      </c>
      <c r="X166" s="4">
        <f t="shared" si="33"/>
        <v>27.609999999998763</v>
      </c>
      <c r="Z166" s="4">
        <v>-90.340000000000146</v>
      </c>
    </row>
    <row r="167" spans="1:26">
      <c r="A167" s="19">
        <v>40423</v>
      </c>
      <c r="B167" s="20">
        <v>9069.6200000000008</v>
      </c>
      <c r="C167" s="21">
        <v>9083.3700000000008</v>
      </c>
      <c r="D167" s="21">
        <v>8958.81</v>
      </c>
      <c r="E167" s="20">
        <v>9062.84</v>
      </c>
      <c r="F167" s="4">
        <f t="shared" si="30"/>
        <v>124.56000000000131</v>
      </c>
      <c r="G167" s="4">
        <f t="shared" si="44"/>
        <v>131.1258333333335</v>
      </c>
      <c r="H167" s="9">
        <f t="shared" si="31"/>
        <v>135.81999999999971</v>
      </c>
      <c r="I167" s="4">
        <f t="shared" si="37"/>
        <v>31.272000000000116</v>
      </c>
      <c r="K167" s="16">
        <f t="shared" si="35"/>
        <v>0.73425584255842591</v>
      </c>
      <c r="L167" s="4">
        <f t="shared" si="36"/>
        <v>325.20000000000073</v>
      </c>
      <c r="M167" s="6">
        <f t="shared" si="40"/>
        <v>0.73425584255842591</v>
      </c>
      <c r="N167" s="4">
        <f t="shared" si="41"/>
        <v>325.20000000000073</v>
      </c>
      <c r="O167" s="6">
        <f t="shared" si="42"/>
        <v>0.73425584255842591</v>
      </c>
      <c r="P167" s="4">
        <f t="shared" si="43"/>
        <v>325.20000000000073</v>
      </c>
      <c r="Q167" s="13"/>
      <c r="R167" s="13"/>
      <c r="S167" s="4">
        <f t="shared" si="34"/>
        <v>156.35000000000036</v>
      </c>
      <c r="T167" s="6">
        <f t="shared" si="38"/>
        <v>0.79738622386224089</v>
      </c>
      <c r="U167" s="4">
        <f t="shared" si="32"/>
        <v>-31.789999999999054</v>
      </c>
      <c r="V167" s="6">
        <f t="shared" si="39"/>
        <v>0.41436039360393512</v>
      </c>
      <c r="X167" s="4">
        <f t="shared" si="33"/>
        <v>-31.789999999999054</v>
      </c>
      <c r="Z167" s="4">
        <v>-90.229999999999563</v>
      </c>
    </row>
    <row r="168" spans="1:26">
      <c r="A168" s="19">
        <v>40424</v>
      </c>
      <c r="B168" s="20">
        <v>9097.59</v>
      </c>
      <c r="C168" s="21">
        <v>9141.09</v>
      </c>
      <c r="D168" s="21">
        <v>9050.83</v>
      </c>
      <c r="E168" s="20">
        <v>9114.1299999999992</v>
      </c>
      <c r="F168" s="4">
        <f t="shared" si="30"/>
        <v>90.260000000000218</v>
      </c>
      <c r="G168" s="4">
        <f t="shared" si="44"/>
        <v>128.05000000000018</v>
      </c>
      <c r="H168" s="9">
        <f t="shared" si="31"/>
        <v>51.289999999999054</v>
      </c>
      <c r="I168" s="4">
        <f t="shared" si="37"/>
        <v>24.61399999999994</v>
      </c>
      <c r="K168" s="16">
        <f t="shared" si="35"/>
        <v>0.89197416974169452</v>
      </c>
      <c r="L168" s="4">
        <f t="shared" si="36"/>
        <v>325.20000000000073</v>
      </c>
      <c r="M168" s="6">
        <f t="shared" si="40"/>
        <v>0.89197416974169452</v>
      </c>
      <c r="N168" s="4">
        <f t="shared" si="41"/>
        <v>325.20000000000073</v>
      </c>
      <c r="O168" s="6">
        <f t="shared" si="42"/>
        <v>0.89197416974169452</v>
      </c>
      <c r="P168" s="4">
        <f t="shared" si="43"/>
        <v>325.20000000000073</v>
      </c>
      <c r="Q168" s="13"/>
      <c r="R168" s="13"/>
      <c r="S168" s="4">
        <f t="shared" si="34"/>
        <v>78.25</v>
      </c>
      <c r="T168" s="6">
        <f t="shared" si="38"/>
        <v>0.97487699876998757</v>
      </c>
      <c r="U168" s="4">
        <f t="shared" si="32"/>
        <v>12.010000000000218</v>
      </c>
      <c r="V168" s="6">
        <f t="shared" si="39"/>
        <v>0.69732472324723227</v>
      </c>
      <c r="X168" s="4">
        <f t="shared" si="33"/>
        <v>12.010000000000218</v>
      </c>
      <c r="Z168" s="4">
        <v>-89.920000000000073</v>
      </c>
    </row>
    <row r="169" spans="1:26">
      <c r="A169" s="19">
        <v>40427</v>
      </c>
      <c r="B169" s="20">
        <v>9199.99</v>
      </c>
      <c r="C169" s="21">
        <v>9303</v>
      </c>
      <c r="D169" s="21">
        <v>9173.3799999999992</v>
      </c>
      <c r="E169" s="20">
        <v>9301.32</v>
      </c>
      <c r="F169" s="4">
        <f t="shared" si="30"/>
        <v>129.6200000000008</v>
      </c>
      <c r="G169" s="4">
        <f t="shared" si="44"/>
        <v>128.86500000000024</v>
      </c>
      <c r="H169" s="9">
        <f t="shared" si="31"/>
        <v>187.19000000000051</v>
      </c>
      <c r="I169" s="4">
        <f t="shared" si="37"/>
        <v>30.4119999999999</v>
      </c>
      <c r="K169" s="16">
        <f t="shared" si="35"/>
        <v>1</v>
      </c>
      <c r="L169" s="4">
        <f t="shared" si="36"/>
        <v>477.26000000000022</v>
      </c>
      <c r="M169" s="6">
        <f t="shared" si="40"/>
        <v>1</v>
      </c>
      <c r="N169" s="4">
        <f t="shared" si="41"/>
        <v>477.26000000000022</v>
      </c>
      <c r="O169" s="6">
        <f t="shared" si="42"/>
        <v>1</v>
      </c>
      <c r="P169" s="4">
        <f t="shared" si="43"/>
        <v>477.26000000000022</v>
      </c>
      <c r="Q169" s="13"/>
      <c r="R169" s="13"/>
      <c r="S169" s="4">
        <f t="shared" si="34"/>
        <v>188.8700000000008</v>
      </c>
      <c r="T169" s="6">
        <f t="shared" si="38"/>
        <v>1.4727552275522737</v>
      </c>
      <c r="U169" s="4">
        <f t="shared" si="32"/>
        <v>-59.25</v>
      </c>
      <c r="V169" s="6">
        <f t="shared" si="39"/>
        <v>1.0741697416974136</v>
      </c>
      <c r="X169" s="4">
        <f t="shared" si="33"/>
        <v>-59.25</v>
      </c>
      <c r="Z169" s="4">
        <v>-89.5</v>
      </c>
    </row>
    <row r="170" spans="1:26">
      <c r="A170" s="19">
        <v>40428</v>
      </c>
      <c r="B170" s="20">
        <v>9232.02</v>
      </c>
      <c r="C170" s="21">
        <v>9311.02</v>
      </c>
      <c r="D170" s="21">
        <v>9206.81</v>
      </c>
      <c r="E170" s="20">
        <v>9226</v>
      </c>
      <c r="F170" s="4">
        <f t="shared" si="30"/>
        <v>104.21000000000095</v>
      </c>
      <c r="G170" s="4">
        <f t="shared" si="44"/>
        <v>127.68833333333366</v>
      </c>
      <c r="H170" s="9">
        <f t="shared" si="31"/>
        <v>-75.319999999999709</v>
      </c>
      <c r="I170" s="4">
        <f t="shared" si="37"/>
        <v>80.388000000000105</v>
      </c>
      <c r="K170" s="16">
        <f t="shared" si="35"/>
        <v>0.79877103927331061</v>
      </c>
      <c r="L170" s="4">
        <f t="shared" si="36"/>
        <v>374.29999999999927</v>
      </c>
      <c r="M170" s="6">
        <f t="shared" si="40"/>
        <v>0.84218245819888593</v>
      </c>
      <c r="N170" s="4">
        <f t="shared" si="41"/>
        <v>477.26000000000022</v>
      </c>
      <c r="O170" s="6">
        <f t="shared" si="42"/>
        <v>0.84218245819888593</v>
      </c>
      <c r="P170" s="4">
        <f t="shared" si="43"/>
        <v>477.26000000000022</v>
      </c>
      <c r="Q170" s="13"/>
      <c r="R170" s="13"/>
      <c r="S170" s="4">
        <f t="shared" si="34"/>
        <v>9.7000000000007276</v>
      </c>
      <c r="T170" s="6">
        <f t="shared" si="38"/>
        <v>1.0203243515065179</v>
      </c>
      <c r="U170" s="4">
        <f t="shared" si="32"/>
        <v>94.510000000000218</v>
      </c>
      <c r="V170" s="6">
        <f t="shared" si="39"/>
        <v>0.8019737669194984</v>
      </c>
      <c r="X170" s="4">
        <f t="shared" si="33"/>
        <v>9.7000000000007276</v>
      </c>
      <c r="Z170" s="4">
        <v>-88.969999999999345</v>
      </c>
    </row>
    <row r="171" spans="1:26">
      <c r="A171" s="19">
        <v>40429</v>
      </c>
      <c r="B171" s="20">
        <v>9098.86</v>
      </c>
      <c r="C171" s="21">
        <v>9105.89</v>
      </c>
      <c r="D171" s="21">
        <v>8997.6299999999992</v>
      </c>
      <c r="E171" s="20">
        <v>9024.6</v>
      </c>
      <c r="F171" s="4">
        <f t="shared" si="30"/>
        <v>108.26000000000022</v>
      </c>
      <c r="G171" s="4">
        <f t="shared" si="44"/>
        <v>130.00500000000025</v>
      </c>
      <c r="H171" s="9">
        <f t="shared" si="31"/>
        <v>-201.39999999999964</v>
      </c>
      <c r="I171" s="4">
        <f t="shared" si="37"/>
        <v>19.515999999999984</v>
      </c>
      <c r="K171" s="16">
        <f t="shared" si="35"/>
        <v>0</v>
      </c>
      <c r="L171" s="4">
        <f t="shared" si="36"/>
        <v>276.71999999999935</v>
      </c>
      <c r="M171" s="6">
        <f t="shared" si="40"/>
        <v>0.42019025269245441</v>
      </c>
      <c r="N171" s="4">
        <f t="shared" si="41"/>
        <v>477.26000000000022</v>
      </c>
      <c r="O171" s="6">
        <f t="shared" si="42"/>
        <v>0.42019025269245441</v>
      </c>
      <c r="P171" s="4">
        <f t="shared" si="43"/>
        <v>477.26000000000022</v>
      </c>
      <c r="Q171" s="13"/>
      <c r="R171" s="13"/>
      <c r="S171" s="4">
        <f t="shared" si="34"/>
        <v>-120.11000000000058</v>
      </c>
      <c r="T171" s="6">
        <f t="shared" si="38"/>
        <v>0.47787870691958145</v>
      </c>
      <c r="U171" s="4">
        <f t="shared" si="32"/>
        <v>228.3700000000008</v>
      </c>
      <c r="V171" s="6">
        <f t="shared" si="39"/>
        <v>0.18864547154688457</v>
      </c>
      <c r="X171" s="4">
        <f t="shared" si="33"/>
        <v>-120.11000000000058</v>
      </c>
      <c r="Z171" s="4">
        <v>-88.739999999999782</v>
      </c>
    </row>
    <row r="172" spans="1:26">
      <c r="A172" s="19">
        <v>40430</v>
      </c>
      <c r="B172" s="20">
        <v>9120.5400000000009</v>
      </c>
      <c r="C172" s="21">
        <v>9136.26</v>
      </c>
      <c r="D172" s="21">
        <v>9069.93</v>
      </c>
      <c r="E172" s="20">
        <v>9098.39</v>
      </c>
      <c r="F172" s="4">
        <f t="shared" si="30"/>
        <v>66.329999999999927</v>
      </c>
      <c r="G172" s="4">
        <f t="shared" si="44"/>
        <v>128.39083333333369</v>
      </c>
      <c r="H172" s="9">
        <f t="shared" si="31"/>
        <v>73.789999999999054</v>
      </c>
      <c r="I172" s="4">
        <f t="shared" si="37"/>
        <v>7.1099999999998547</v>
      </c>
      <c r="K172" s="16">
        <f t="shared" si="35"/>
        <v>0.26665943914425855</v>
      </c>
      <c r="L172" s="4">
        <f t="shared" si="36"/>
        <v>276.71999999999935</v>
      </c>
      <c r="M172" s="6">
        <f t="shared" si="40"/>
        <v>0.45784130376702997</v>
      </c>
      <c r="N172" s="4">
        <f t="shared" si="41"/>
        <v>374.29999999999927</v>
      </c>
      <c r="O172" s="6">
        <f t="shared" si="42"/>
        <v>0.57480199471985882</v>
      </c>
      <c r="P172" s="4">
        <f t="shared" si="43"/>
        <v>477.26000000000022</v>
      </c>
      <c r="Q172" s="13"/>
      <c r="R172" s="13"/>
      <c r="S172" s="4">
        <f t="shared" si="34"/>
        <v>111.65999999999985</v>
      </c>
      <c r="T172" s="6">
        <f t="shared" si="38"/>
        <v>0.4035125758889857</v>
      </c>
      <c r="U172" s="4">
        <f t="shared" si="32"/>
        <v>-45.329999999999927</v>
      </c>
      <c r="V172" s="6">
        <f t="shared" si="39"/>
        <v>0.16381179531656562</v>
      </c>
      <c r="X172" s="4">
        <f t="shared" si="33"/>
        <v>-45.329999999999927</v>
      </c>
      <c r="Z172" s="4">
        <v>-88.659999999999854</v>
      </c>
    </row>
    <row r="173" spans="1:26">
      <c r="A173" s="19">
        <v>40431</v>
      </c>
      <c r="B173" s="20">
        <v>9132.25</v>
      </c>
      <c r="C173" s="21">
        <v>9291.5</v>
      </c>
      <c r="D173" s="21">
        <v>9132.25</v>
      </c>
      <c r="E173" s="20">
        <v>9239.17</v>
      </c>
      <c r="F173" s="4">
        <f t="shared" si="30"/>
        <v>159.25</v>
      </c>
      <c r="G173" s="4">
        <f t="shared" si="44"/>
        <v>129.82833333333369</v>
      </c>
      <c r="H173" s="9">
        <f t="shared" si="31"/>
        <v>140.78000000000065</v>
      </c>
      <c r="I173" s="4">
        <f t="shared" si="37"/>
        <v>25.008000000000173</v>
      </c>
      <c r="K173" s="16">
        <f t="shared" si="35"/>
        <v>0.77540474125469872</v>
      </c>
      <c r="L173" s="4">
        <f t="shared" si="36"/>
        <v>276.71999999999935</v>
      </c>
      <c r="M173" s="6">
        <f t="shared" si="40"/>
        <v>0.77540474125469872</v>
      </c>
      <c r="N173" s="4">
        <f t="shared" si="41"/>
        <v>276.71999999999935</v>
      </c>
      <c r="O173" s="6">
        <f t="shared" si="42"/>
        <v>0.86977747978041398</v>
      </c>
      <c r="P173" s="4">
        <f t="shared" si="43"/>
        <v>477.26000000000022</v>
      </c>
      <c r="Q173" s="13"/>
      <c r="R173" s="13"/>
      <c r="S173" s="4">
        <f t="shared" si="34"/>
        <v>193.11000000000058</v>
      </c>
      <c r="T173" s="6">
        <f t="shared" si="38"/>
        <v>0.96451286498988242</v>
      </c>
      <c r="U173" s="4">
        <f t="shared" si="32"/>
        <v>-33.860000000000582</v>
      </c>
      <c r="V173" s="6">
        <f t="shared" si="39"/>
        <v>0.38902139346631937</v>
      </c>
      <c r="X173" s="4">
        <f t="shared" si="33"/>
        <v>-33.860000000000582</v>
      </c>
      <c r="Z173" s="4">
        <v>-88.150000000001455</v>
      </c>
    </row>
    <row r="174" spans="1:26">
      <c r="A174" s="19">
        <v>40434</v>
      </c>
      <c r="B174" s="20">
        <v>9325.64</v>
      </c>
      <c r="C174" s="21">
        <v>9390.9</v>
      </c>
      <c r="D174" s="21">
        <v>9317.2999999999993</v>
      </c>
      <c r="E174" s="20">
        <v>9321.82</v>
      </c>
      <c r="F174" s="4">
        <f t="shared" si="30"/>
        <v>73.600000000000364</v>
      </c>
      <c r="G174" s="4">
        <f t="shared" si="44"/>
        <v>129.58416666666699</v>
      </c>
      <c r="H174" s="9">
        <f t="shared" si="31"/>
        <v>82.649999999999636</v>
      </c>
      <c r="I174" s="4">
        <f t="shared" si="37"/>
        <v>4.0999999999999996</v>
      </c>
      <c r="K174" s="16">
        <f t="shared" si="35"/>
        <v>1</v>
      </c>
      <c r="L174" s="4">
        <f t="shared" si="36"/>
        <v>297.21999999999935</v>
      </c>
      <c r="M174" s="6">
        <f t="shared" si="40"/>
        <v>1</v>
      </c>
      <c r="N174" s="4">
        <f t="shared" si="41"/>
        <v>297.21999999999935</v>
      </c>
      <c r="O174" s="6">
        <f t="shared" si="42"/>
        <v>1</v>
      </c>
      <c r="P174" s="4">
        <f t="shared" si="43"/>
        <v>394.79999999999927</v>
      </c>
      <c r="Q174" s="13"/>
      <c r="R174" s="13"/>
      <c r="S174" s="4">
        <f t="shared" si="34"/>
        <v>151.72999999999956</v>
      </c>
      <c r="T174" s="6">
        <f t="shared" si="38"/>
        <v>1.3237207285342589</v>
      </c>
      <c r="U174" s="4">
        <f t="shared" si="32"/>
        <v>-78.1299999999992</v>
      </c>
      <c r="V174" s="6">
        <f t="shared" si="39"/>
        <v>1.0577479040185009</v>
      </c>
      <c r="X174" s="4">
        <f t="shared" si="33"/>
        <v>-78.1299999999992</v>
      </c>
      <c r="Z174" s="4">
        <v>-88.1200000000008</v>
      </c>
    </row>
    <row r="175" spans="1:26">
      <c r="A175" s="19">
        <v>40435</v>
      </c>
      <c r="B175" s="21">
        <v>9319.5</v>
      </c>
      <c r="C175" s="21">
        <v>9330.0499999999993</v>
      </c>
      <c r="D175" s="21">
        <v>9258.18</v>
      </c>
      <c r="E175" s="21">
        <v>9299.31</v>
      </c>
      <c r="F175" s="4">
        <f t="shared" si="30"/>
        <v>71.869999999998981</v>
      </c>
      <c r="G175" s="4">
        <f t="shared" si="44"/>
        <v>117.96583333333349</v>
      </c>
      <c r="H175" s="9">
        <f t="shared" si="31"/>
        <v>-22.510000000000218</v>
      </c>
      <c r="I175" s="4">
        <f t="shared" si="37"/>
        <v>14.661999999999898</v>
      </c>
      <c r="K175" s="16">
        <f t="shared" si="35"/>
        <v>0.92426485431666694</v>
      </c>
      <c r="L175" s="4">
        <f t="shared" si="36"/>
        <v>297.21999999999935</v>
      </c>
      <c r="M175" s="6">
        <f t="shared" si="40"/>
        <v>0.92426485431666694</v>
      </c>
      <c r="N175" s="4">
        <f t="shared" si="41"/>
        <v>297.21999999999935</v>
      </c>
      <c r="O175" s="6">
        <f t="shared" si="42"/>
        <v>0.92426485431666694</v>
      </c>
      <c r="P175" s="4">
        <f t="shared" si="43"/>
        <v>297.21999999999935</v>
      </c>
      <c r="Q175" s="13"/>
      <c r="R175" s="13"/>
      <c r="S175" s="4">
        <f t="shared" si="34"/>
        <v>8.2299999999995634</v>
      </c>
      <c r="T175" s="6">
        <f t="shared" si="38"/>
        <v>1.0276899266536559</v>
      </c>
      <c r="U175" s="4">
        <f t="shared" si="32"/>
        <v>63.639999999999418</v>
      </c>
      <c r="V175" s="6">
        <f t="shared" si="39"/>
        <v>0.78588251127111375</v>
      </c>
      <c r="X175" s="4">
        <f t="shared" si="33"/>
        <v>8.2299999999995634</v>
      </c>
      <c r="Z175" s="4">
        <v>-87.899999999999636</v>
      </c>
    </row>
    <row r="176" spans="1:26">
      <c r="A176" s="19">
        <v>40436</v>
      </c>
      <c r="B176" s="21">
        <v>9243.48</v>
      </c>
      <c r="C176" s="21">
        <v>9578.5300000000007</v>
      </c>
      <c r="D176" s="21">
        <v>9199.08</v>
      </c>
      <c r="E176" s="21">
        <v>9516.56</v>
      </c>
      <c r="F176" s="4">
        <f t="shared" si="30"/>
        <v>379.45000000000073</v>
      </c>
      <c r="G176" s="4">
        <f t="shared" si="44"/>
        <v>136.01750000000024</v>
      </c>
      <c r="H176" s="9">
        <f t="shared" si="31"/>
        <v>217.25</v>
      </c>
      <c r="I176" s="4">
        <f t="shared" si="37"/>
        <v>98.391999999999825</v>
      </c>
      <c r="K176" s="16">
        <f t="shared" si="35"/>
        <v>1</v>
      </c>
      <c r="L176" s="4">
        <f t="shared" si="36"/>
        <v>418.17000000000007</v>
      </c>
      <c r="M176" s="6">
        <f t="shared" si="40"/>
        <v>1</v>
      </c>
      <c r="N176" s="4">
        <f t="shared" si="41"/>
        <v>491.95999999999913</v>
      </c>
      <c r="O176" s="6">
        <f t="shared" si="42"/>
        <v>1</v>
      </c>
      <c r="P176" s="4">
        <f t="shared" si="43"/>
        <v>491.95999999999913</v>
      </c>
      <c r="Q176" s="13"/>
      <c r="R176" s="13"/>
      <c r="S176" s="4">
        <f t="shared" si="34"/>
        <v>279.22000000000116</v>
      </c>
      <c r="T176" s="6">
        <f t="shared" si="38"/>
        <v>1.8637036538590994</v>
      </c>
      <c r="U176" s="4">
        <f t="shared" si="32"/>
        <v>100.22999999999956</v>
      </c>
      <c r="V176" s="6">
        <f t="shared" si="39"/>
        <v>0.5870399031020791</v>
      </c>
      <c r="X176" s="4">
        <f t="shared" si="33"/>
        <v>100.22999999999956</v>
      </c>
      <c r="Z176" s="4">
        <v>-87.450000000000728</v>
      </c>
    </row>
    <row r="177" spans="1:26">
      <c r="A177" s="19">
        <v>40437</v>
      </c>
      <c r="B177" s="21">
        <v>9613.89</v>
      </c>
      <c r="C177" s="21">
        <v>9620.9</v>
      </c>
      <c r="D177" s="21">
        <v>9479.6299999999992</v>
      </c>
      <c r="E177" s="21">
        <v>9509.5</v>
      </c>
      <c r="F177" s="4">
        <f t="shared" si="30"/>
        <v>141.27000000000044</v>
      </c>
      <c r="G177" s="4">
        <f t="shared" si="44"/>
        <v>132.03166666666689</v>
      </c>
      <c r="H177" s="9">
        <f t="shared" si="31"/>
        <v>-7.0599999999994907</v>
      </c>
      <c r="I177" s="4">
        <f t="shared" si="37"/>
        <v>82.222000000000122</v>
      </c>
      <c r="K177" s="16">
        <f t="shared" si="35"/>
        <v>0.97454846966365227</v>
      </c>
      <c r="L177" s="4">
        <f t="shared" si="36"/>
        <v>277.38999999999942</v>
      </c>
      <c r="M177" s="6">
        <f t="shared" si="40"/>
        <v>0.98564923977559249</v>
      </c>
      <c r="N177" s="4">
        <f t="shared" si="41"/>
        <v>491.95999999999913</v>
      </c>
      <c r="O177" s="6">
        <f t="shared" si="42"/>
        <v>0.98564923977559249</v>
      </c>
      <c r="P177" s="4">
        <f t="shared" si="43"/>
        <v>491.95999999999913</v>
      </c>
      <c r="Q177" s="13"/>
      <c r="R177" s="13"/>
      <c r="S177" s="4">
        <f t="shared" si="34"/>
        <v>104.34000000000015</v>
      </c>
      <c r="T177" s="6">
        <f t="shared" si="38"/>
        <v>1.2495157471841598</v>
      </c>
      <c r="U177" s="4">
        <f t="shared" si="32"/>
        <v>36.930000000000291</v>
      </c>
      <c r="V177" s="6">
        <f t="shared" si="39"/>
        <v>0.91168663462228217</v>
      </c>
      <c r="X177" s="4">
        <f t="shared" si="33"/>
        <v>36.930000000000291</v>
      </c>
      <c r="Z177" s="4">
        <v>-87</v>
      </c>
    </row>
    <row r="178" spans="1:26">
      <c r="A178" s="19">
        <v>40438</v>
      </c>
      <c r="B178" s="21">
        <v>9581.65</v>
      </c>
      <c r="C178" s="21">
        <v>9643.2800000000007</v>
      </c>
      <c r="D178" s="21">
        <v>9554.36</v>
      </c>
      <c r="E178" s="21">
        <v>9626.09</v>
      </c>
      <c r="F178" s="4">
        <f t="shared" si="30"/>
        <v>88.920000000000073</v>
      </c>
      <c r="G178" s="4">
        <f t="shared" si="44"/>
        <v>128.13333333333367</v>
      </c>
      <c r="H178" s="9">
        <f t="shared" si="31"/>
        <v>116.59000000000015</v>
      </c>
      <c r="I178" s="4">
        <f t="shared" si="37"/>
        <v>77.384000000000015</v>
      </c>
      <c r="K178" s="16">
        <f t="shared" si="35"/>
        <v>1</v>
      </c>
      <c r="L178" s="4">
        <f t="shared" si="36"/>
        <v>326.78000000000065</v>
      </c>
      <c r="M178" s="6">
        <f t="shared" si="40"/>
        <v>1</v>
      </c>
      <c r="N178" s="4">
        <f t="shared" si="41"/>
        <v>527.70000000000073</v>
      </c>
      <c r="O178" s="6">
        <f t="shared" si="42"/>
        <v>1</v>
      </c>
      <c r="P178" s="4">
        <f t="shared" si="43"/>
        <v>601.48999999999978</v>
      </c>
      <c r="Q178" s="13"/>
      <c r="R178" s="13"/>
      <c r="S178" s="4">
        <f t="shared" si="34"/>
        <v>133.78000000000065</v>
      </c>
      <c r="T178" s="6">
        <f t="shared" si="38"/>
        <v>1.4568297343091006</v>
      </c>
      <c r="U178" s="4">
        <f t="shared" si="32"/>
        <v>-44.860000000000582</v>
      </c>
      <c r="V178" s="6">
        <f t="shared" si="39"/>
        <v>1.1362702332456152</v>
      </c>
      <c r="X178" s="4">
        <f t="shared" si="33"/>
        <v>-44.860000000000582</v>
      </c>
      <c r="Z178" s="4">
        <v>-86.649999999999636</v>
      </c>
    </row>
    <row r="179" spans="1:26">
      <c r="A179" s="19">
        <v>40442</v>
      </c>
      <c r="B179" s="21">
        <v>9700.8799999999992</v>
      </c>
      <c r="C179" s="21">
        <v>9704.25</v>
      </c>
      <c r="D179" s="21">
        <v>9579.83</v>
      </c>
      <c r="E179" s="21">
        <v>9602.11</v>
      </c>
      <c r="F179" s="4">
        <f t="shared" si="30"/>
        <v>124.42000000000007</v>
      </c>
      <c r="G179" s="4">
        <f t="shared" si="44"/>
        <v>128.1216666666669</v>
      </c>
      <c r="H179" s="9">
        <f t="shared" si="31"/>
        <v>-23.979999999999563</v>
      </c>
      <c r="I179" s="4">
        <f t="shared" si="37"/>
        <v>56.058000000000177</v>
      </c>
      <c r="K179" s="16">
        <f t="shared" si="35"/>
        <v>0.92661729604015086</v>
      </c>
      <c r="L179" s="4">
        <f t="shared" si="36"/>
        <v>326.78000000000065</v>
      </c>
      <c r="M179" s="6">
        <f t="shared" si="40"/>
        <v>0.93802336400289577</v>
      </c>
      <c r="N179" s="4">
        <f t="shared" si="41"/>
        <v>386.92000000000007</v>
      </c>
      <c r="O179" s="6">
        <f t="shared" si="42"/>
        <v>0.96013233802723308</v>
      </c>
      <c r="P179" s="4">
        <f t="shared" si="43"/>
        <v>601.48999999999978</v>
      </c>
      <c r="Q179" s="13"/>
      <c r="R179" s="13"/>
      <c r="S179" s="4">
        <f t="shared" si="34"/>
        <v>78.159999999999854</v>
      </c>
      <c r="T179" s="6">
        <f t="shared" si="38"/>
        <v>1.2391823244996625</v>
      </c>
      <c r="U179" s="4">
        <f t="shared" si="32"/>
        <v>46.260000000000218</v>
      </c>
      <c r="V179" s="6">
        <f t="shared" si="39"/>
        <v>0.85843686884142201</v>
      </c>
      <c r="X179" s="4">
        <f t="shared" si="33"/>
        <v>46.260000000000218</v>
      </c>
      <c r="Z179" s="4">
        <v>-86.530000000000655</v>
      </c>
    </row>
    <row r="180" spans="1:26">
      <c r="A180" s="19">
        <v>40443</v>
      </c>
      <c r="B180" s="21">
        <v>9563.2000000000007</v>
      </c>
      <c r="C180" s="21">
        <v>9625.41</v>
      </c>
      <c r="D180" s="21">
        <v>9546.82</v>
      </c>
      <c r="E180" s="21">
        <v>9566.32</v>
      </c>
      <c r="F180" s="4">
        <f t="shared" si="30"/>
        <v>78.590000000000146</v>
      </c>
      <c r="G180" s="4">
        <f t="shared" si="44"/>
        <v>127.14916666666689</v>
      </c>
      <c r="H180" s="9">
        <f t="shared" si="31"/>
        <v>-35.790000000000873</v>
      </c>
      <c r="I180" s="4">
        <f t="shared" si="37"/>
        <v>53.402000000000044</v>
      </c>
      <c r="K180" s="16">
        <f t="shared" si="35"/>
        <v>0.48734882923063416</v>
      </c>
      <c r="L180" s="4">
        <f t="shared" si="36"/>
        <v>116.59000000000015</v>
      </c>
      <c r="M180" s="6">
        <f t="shared" si="40"/>
        <v>0.81709406940449136</v>
      </c>
      <c r="N180" s="4">
        <f t="shared" si="41"/>
        <v>326.78000000000065</v>
      </c>
      <c r="O180" s="6">
        <f t="shared" si="42"/>
        <v>0.88673488724654093</v>
      </c>
      <c r="P180" s="4">
        <f t="shared" si="43"/>
        <v>527.70000000000073</v>
      </c>
      <c r="Q180" s="13"/>
      <c r="R180" s="13"/>
      <c r="S180" s="4">
        <f t="shared" si="34"/>
        <v>23.299999999999272</v>
      </c>
      <c r="T180" s="6">
        <f t="shared" si="38"/>
        <v>0.99791908929554962</v>
      </c>
      <c r="U180" s="4">
        <f t="shared" si="32"/>
        <v>55.290000000000873</v>
      </c>
      <c r="V180" s="6">
        <f t="shared" si="39"/>
        <v>0.75742089479160202</v>
      </c>
      <c r="X180" s="4">
        <f t="shared" si="33"/>
        <v>23.299999999999272</v>
      </c>
      <c r="Z180" s="4">
        <v>-85.680000000000291</v>
      </c>
    </row>
    <row r="181" spans="1:26">
      <c r="A181" s="19">
        <v>40445</v>
      </c>
      <c r="B181" s="21">
        <v>9435.0400000000009</v>
      </c>
      <c r="C181" s="21">
        <v>9601.77</v>
      </c>
      <c r="D181" s="21">
        <v>9415.9599999999991</v>
      </c>
      <c r="E181" s="21">
        <v>9471.67</v>
      </c>
      <c r="F181" s="4">
        <f t="shared" si="30"/>
        <v>185.81000000000131</v>
      </c>
      <c r="G181" s="4">
        <f t="shared" si="44"/>
        <v>131.83166666666693</v>
      </c>
      <c r="H181" s="9">
        <f t="shared" si="31"/>
        <v>-94.649999999999636</v>
      </c>
      <c r="I181" s="4">
        <f t="shared" si="37"/>
        <v>-8.9779999999998843</v>
      </c>
      <c r="K181" s="16">
        <f t="shared" si="35"/>
        <v>0</v>
      </c>
      <c r="L181" s="4">
        <f t="shared" si="36"/>
        <v>154.42000000000007</v>
      </c>
      <c r="M181" s="6">
        <f t="shared" si="40"/>
        <v>0.52744966032192986</v>
      </c>
      <c r="N181" s="4">
        <f t="shared" si="41"/>
        <v>326.78000000000065</v>
      </c>
      <c r="O181" s="6">
        <f t="shared" si="42"/>
        <v>0.60089941073090036</v>
      </c>
      <c r="P181" s="4">
        <f t="shared" si="43"/>
        <v>386.92000000000007</v>
      </c>
      <c r="Q181" s="13"/>
      <c r="R181" s="13"/>
      <c r="S181" s="4">
        <f t="shared" si="34"/>
        <v>35.450000000000728</v>
      </c>
      <c r="T181" s="6">
        <f t="shared" si="38"/>
        <v>0.7914057809417645</v>
      </c>
      <c r="U181" s="4">
        <f t="shared" si="32"/>
        <v>150.36000000000058</v>
      </c>
      <c r="V181" s="6">
        <f t="shared" si="39"/>
        <v>-0.80229865340081274</v>
      </c>
      <c r="X181" s="4">
        <f t="shared" si="33"/>
        <v>35.450000000000728</v>
      </c>
      <c r="Z181" s="4">
        <v>-85.639999999999418</v>
      </c>
    </row>
    <row r="182" spans="1:26">
      <c r="A182" s="19">
        <v>40448</v>
      </c>
      <c r="B182" s="21">
        <v>9557.3700000000008</v>
      </c>
      <c r="C182" s="21">
        <v>9613.4699999999993</v>
      </c>
      <c r="D182" s="21">
        <v>9539.1200000000008</v>
      </c>
      <c r="E182" s="21">
        <v>9603.14</v>
      </c>
      <c r="F182" s="4">
        <f t="shared" si="30"/>
        <v>74.349999999998545</v>
      </c>
      <c r="G182" s="4">
        <f t="shared" si="44"/>
        <v>129.34333333333339</v>
      </c>
      <c r="H182" s="9">
        <f t="shared" si="31"/>
        <v>131.46999999999935</v>
      </c>
      <c r="I182" s="4">
        <f t="shared" si="37"/>
        <v>18.727999999999884</v>
      </c>
      <c r="K182" s="16">
        <f t="shared" si="35"/>
        <v>0.85137935500582362</v>
      </c>
      <c r="L182" s="4">
        <f t="shared" si="36"/>
        <v>154.42000000000007</v>
      </c>
      <c r="M182" s="6">
        <f t="shared" si="40"/>
        <v>0.85137935500582362</v>
      </c>
      <c r="N182" s="4">
        <f t="shared" si="41"/>
        <v>154.42000000000007</v>
      </c>
      <c r="O182" s="6">
        <f t="shared" si="42"/>
        <v>0.92976926372482804</v>
      </c>
      <c r="P182" s="4">
        <f t="shared" si="43"/>
        <v>326.78000000000065</v>
      </c>
      <c r="Q182" s="13"/>
      <c r="R182" s="13"/>
      <c r="S182" s="4">
        <f t="shared" si="34"/>
        <v>141.79999999999927</v>
      </c>
      <c r="T182" s="6">
        <f t="shared" si="38"/>
        <v>0.91827483486594486</v>
      </c>
      <c r="U182" s="4">
        <f t="shared" si="32"/>
        <v>-67.450000000000728</v>
      </c>
      <c r="V182" s="6">
        <f t="shared" si="39"/>
        <v>0.43679575184562036</v>
      </c>
      <c r="X182" s="4">
        <f t="shared" si="33"/>
        <v>-67.450000000000728</v>
      </c>
      <c r="Z182" s="4">
        <v>-85.18999999999869</v>
      </c>
    </row>
    <row r="183" spans="1:26">
      <c r="A183" s="19">
        <v>40449</v>
      </c>
      <c r="B183" s="21">
        <v>9547.0300000000007</v>
      </c>
      <c r="C183" s="21">
        <v>9553.91</v>
      </c>
      <c r="D183" s="21">
        <v>9471.35</v>
      </c>
      <c r="E183" s="21">
        <v>9495.76</v>
      </c>
      <c r="F183" s="4">
        <f t="shared" si="30"/>
        <v>82.559999999999491</v>
      </c>
      <c r="G183" s="4">
        <f t="shared" si="44"/>
        <v>127.20166666666667</v>
      </c>
      <c r="H183" s="9">
        <f t="shared" si="31"/>
        <v>-107.3799999999992</v>
      </c>
      <c r="I183" s="4">
        <f t="shared" si="37"/>
        <v>-26.065999999999985</v>
      </c>
      <c r="K183" s="16">
        <f t="shared" si="35"/>
        <v>0.18323571917547932</v>
      </c>
      <c r="L183" s="4">
        <f t="shared" si="36"/>
        <v>131.46999999999935</v>
      </c>
      <c r="M183" s="6">
        <f t="shared" si="40"/>
        <v>0.15600310840564779</v>
      </c>
      <c r="N183" s="4">
        <f t="shared" si="41"/>
        <v>154.42000000000007</v>
      </c>
      <c r="O183" s="6">
        <f t="shared" si="42"/>
        <v>0.60116898218985348</v>
      </c>
      <c r="P183" s="4">
        <f t="shared" si="43"/>
        <v>326.78000000000065</v>
      </c>
      <c r="Q183" s="13"/>
      <c r="R183" s="13"/>
      <c r="S183" s="4">
        <f t="shared" si="34"/>
        <v>-49.229999999999563</v>
      </c>
      <c r="T183" s="6">
        <f t="shared" si="38"/>
        <v>0.53257350084185817</v>
      </c>
      <c r="U183" s="4">
        <f t="shared" si="32"/>
        <v>131.78999999999905</v>
      </c>
      <c r="V183" s="6">
        <f t="shared" si="39"/>
        <v>-2.0722704312893976E-3</v>
      </c>
      <c r="X183" s="4">
        <f t="shared" si="33"/>
        <v>-49.229999999999563</v>
      </c>
      <c r="Z183" s="4">
        <v>-85.010000000000218</v>
      </c>
    </row>
    <row r="184" spans="1:26">
      <c r="A184" s="19">
        <v>40450</v>
      </c>
      <c r="B184" s="21">
        <v>9530.0499999999993</v>
      </c>
      <c r="C184" s="21">
        <v>9600.93</v>
      </c>
      <c r="D184" s="21">
        <v>9502.34</v>
      </c>
      <c r="E184" s="21">
        <v>9559.3799999999992</v>
      </c>
      <c r="F184" s="4">
        <f t="shared" si="30"/>
        <v>98.590000000000146</v>
      </c>
      <c r="G184" s="4">
        <f t="shared" si="44"/>
        <v>129.89000000000001</v>
      </c>
      <c r="H184" s="9">
        <f t="shared" si="31"/>
        <v>63.619999999998981</v>
      </c>
      <c r="I184" s="4">
        <f t="shared" si="37"/>
        <v>-8.5460000000002765</v>
      </c>
      <c r="K184" s="16">
        <f t="shared" si="35"/>
        <v>0.66714839887426458</v>
      </c>
      <c r="L184" s="4">
        <f t="shared" si="36"/>
        <v>131.46999999999935</v>
      </c>
      <c r="M184" s="6">
        <f t="shared" si="40"/>
        <v>0.56799637352673937</v>
      </c>
      <c r="N184" s="4">
        <f t="shared" si="41"/>
        <v>154.42000000000007</v>
      </c>
      <c r="O184" s="6">
        <f t="shared" si="42"/>
        <v>0.56799637352673937</v>
      </c>
      <c r="P184" s="4">
        <f t="shared" si="43"/>
        <v>154.42000000000007</v>
      </c>
      <c r="Q184" s="13"/>
      <c r="R184" s="13"/>
      <c r="S184" s="4">
        <f t="shared" si="34"/>
        <v>105.17000000000007</v>
      </c>
      <c r="T184" s="6">
        <f t="shared" si="38"/>
        <v>0.98319008138739528</v>
      </c>
      <c r="U184" s="4">
        <f t="shared" si="32"/>
        <v>-6.5799999999999272</v>
      </c>
      <c r="V184" s="6">
        <f t="shared" si="39"/>
        <v>0.23328516011257491</v>
      </c>
      <c r="X184" s="4">
        <f t="shared" si="33"/>
        <v>-6.5799999999999272</v>
      </c>
      <c r="Z184" s="4">
        <v>-84.789999999999054</v>
      </c>
    </row>
    <row r="185" spans="1:26">
      <c r="A185" s="19">
        <v>40451</v>
      </c>
      <c r="B185" s="21">
        <v>9554.83</v>
      </c>
      <c r="C185" s="21">
        <v>9566.84</v>
      </c>
      <c r="D185" s="21">
        <v>9369.35</v>
      </c>
      <c r="E185" s="21">
        <v>9369.35</v>
      </c>
      <c r="F185" s="4">
        <f t="shared" si="30"/>
        <v>197.48999999999978</v>
      </c>
      <c r="G185" s="4">
        <f t="shared" si="44"/>
        <v>133.07666666666668</v>
      </c>
      <c r="H185" s="9">
        <f t="shared" si="31"/>
        <v>-190.02999999999884</v>
      </c>
      <c r="I185" s="4">
        <f t="shared" si="37"/>
        <v>-39.39399999999987</v>
      </c>
      <c r="K185" s="16">
        <f t="shared" si="35"/>
        <v>0</v>
      </c>
      <c r="L185" s="4">
        <f t="shared" si="36"/>
        <v>233.78999999999905</v>
      </c>
      <c r="M185" s="6">
        <f t="shared" si="40"/>
        <v>0</v>
      </c>
      <c r="N185" s="4">
        <f t="shared" si="41"/>
        <v>233.78999999999905</v>
      </c>
      <c r="O185" s="6">
        <f t="shared" si="42"/>
        <v>0</v>
      </c>
      <c r="P185" s="4">
        <f t="shared" si="43"/>
        <v>256.73999999999978</v>
      </c>
      <c r="Q185" s="13"/>
      <c r="R185" s="13"/>
      <c r="S185" s="4">
        <f t="shared" si="34"/>
        <v>7.4600000000009459</v>
      </c>
      <c r="T185" s="6">
        <f t="shared" si="38"/>
        <v>0.72389138206435344</v>
      </c>
      <c r="U185" s="4">
        <f t="shared" si="32"/>
        <v>190.02999999999884</v>
      </c>
      <c r="V185" s="6">
        <f t="shared" si="39"/>
        <v>-0.77827641286985794</v>
      </c>
      <c r="X185" s="4">
        <f t="shared" si="33"/>
        <v>7.4600000000009459</v>
      </c>
      <c r="Z185" s="4">
        <v>-84.739999999999782</v>
      </c>
    </row>
    <row r="186" spans="1:26">
      <c r="A186" s="19">
        <v>40452</v>
      </c>
      <c r="B186" s="21">
        <v>9440.52</v>
      </c>
      <c r="C186" s="21">
        <v>9470.36</v>
      </c>
      <c r="D186" s="21">
        <v>9358.6200000000008</v>
      </c>
      <c r="E186" s="21">
        <v>9404.23</v>
      </c>
      <c r="F186" s="4">
        <f t="shared" si="30"/>
        <v>111.73999999999978</v>
      </c>
      <c r="G186" s="4">
        <f t="shared" si="44"/>
        <v>136.25499999999997</v>
      </c>
      <c r="H186" s="9">
        <f t="shared" si="31"/>
        <v>34.8799999999992</v>
      </c>
      <c r="I186" s="4">
        <f t="shared" si="37"/>
        <v>-13.488000000000103</v>
      </c>
      <c r="K186" s="16">
        <f t="shared" si="35"/>
        <v>0.14919372086059857</v>
      </c>
      <c r="L186" s="4">
        <f t="shared" si="36"/>
        <v>233.78999999999905</v>
      </c>
      <c r="M186" s="6">
        <f t="shared" si="40"/>
        <v>0.14919372086059857</v>
      </c>
      <c r="N186" s="4">
        <f t="shared" si="41"/>
        <v>233.78999999999905</v>
      </c>
      <c r="O186" s="6">
        <f t="shared" si="42"/>
        <v>0.13585728752823567</v>
      </c>
      <c r="P186" s="4">
        <f t="shared" si="43"/>
        <v>256.73999999999978</v>
      </c>
      <c r="Q186" s="13"/>
      <c r="R186" s="13"/>
      <c r="S186" s="4">
        <f t="shared" si="34"/>
        <v>101.01000000000022</v>
      </c>
      <c r="T186" s="6">
        <f t="shared" si="38"/>
        <v>0.43205440780187615</v>
      </c>
      <c r="U186" s="4">
        <f t="shared" si="32"/>
        <v>10.729999999999563</v>
      </c>
      <c r="V186" s="6">
        <f t="shared" si="39"/>
        <v>-4.5895889473457407E-2</v>
      </c>
      <c r="X186" s="4">
        <f t="shared" si="33"/>
        <v>10.729999999999563</v>
      </c>
      <c r="Z186" s="4">
        <v>-84.559999999999491</v>
      </c>
    </row>
    <row r="187" spans="1:26">
      <c r="A187" s="19">
        <v>40455</v>
      </c>
      <c r="B187" s="21">
        <v>9410.92</v>
      </c>
      <c r="C187" s="21">
        <v>9508.36</v>
      </c>
      <c r="D187" s="21">
        <v>9358.82</v>
      </c>
      <c r="E187" s="21">
        <v>9381.06</v>
      </c>
      <c r="F187" s="4">
        <f t="shared" si="30"/>
        <v>149.54000000000087</v>
      </c>
      <c r="G187" s="4">
        <f t="shared" si="44"/>
        <v>142.72750000000011</v>
      </c>
      <c r="H187" s="9">
        <f t="shared" si="31"/>
        <v>-23.170000000000073</v>
      </c>
      <c r="I187" s="4">
        <f t="shared" si="37"/>
        <v>-44.415999999999983</v>
      </c>
      <c r="K187" s="16">
        <f t="shared" si="35"/>
        <v>6.1621849181703936E-2</v>
      </c>
      <c r="L187" s="4">
        <f t="shared" si="36"/>
        <v>190.02999999999884</v>
      </c>
      <c r="M187" s="6">
        <f t="shared" si="40"/>
        <v>5.0087685529745386E-2</v>
      </c>
      <c r="N187" s="4">
        <f t="shared" si="41"/>
        <v>233.78999999999905</v>
      </c>
      <c r="O187" s="6">
        <f t="shared" si="42"/>
        <v>5.0087685529745386E-2</v>
      </c>
      <c r="P187" s="4">
        <f t="shared" si="43"/>
        <v>233.78999999999905</v>
      </c>
      <c r="Q187" s="13"/>
      <c r="R187" s="13"/>
      <c r="S187" s="4">
        <f t="shared" si="34"/>
        <v>104.13000000000102</v>
      </c>
      <c r="T187" s="6">
        <f t="shared" si="38"/>
        <v>0.59459343855597235</v>
      </c>
      <c r="U187" s="4">
        <f t="shared" si="32"/>
        <v>45.409999999999854</v>
      </c>
      <c r="V187" s="6">
        <f t="shared" si="39"/>
        <v>-4.5040420890545781E-2</v>
      </c>
      <c r="X187" s="4">
        <f t="shared" si="33"/>
        <v>45.409999999999854</v>
      </c>
      <c r="Z187" s="4">
        <v>-84.5</v>
      </c>
    </row>
    <row r="188" spans="1:26">
      <c r="A188" s="19">
        <v>40456</v>
      </c>
      <c r="B188" s="21">
        <v>9337.43</v>
      </c>
      <c r="C188" s="21">
        <v>9538.35</v>
      </c>
      <c r="D188" s="21">
        <v>9332.19</v>
      </c>
      <c r="E188" s="21">
        <v>9518.76</v>
      </c>
      <c r="F188" s="4">
        <f t="shared" si="30"/>
        <v>206.15999999999985</v>
      </c>
      <c r="G188" s="4">
        <f t="shared" si="44"/>
        <v>128.28666666666672</v>
      </c>
      <c r="H188" s="9">
        <f t="shared" si="31"/>
        <v>137.70000000000073</v>
      </c>
      <c r="I188" s="4">
        <f t="shared" si="37"/>
        <v>4.5999999999999996</v>
      </c>
      <c r="K188" s="16">
        <f t="shared" si="35"/>
        <v>0.7862442772193905</v>
      </c>
      <c r="L188" s="4">
        <f t="shared" si="36"/>
        <v>190.02999999999884</v>
      </c>
      <c r="M188" s="6">
        <f t="shared" si="40"/>
        <v>0.63907780486761823</v>
      </c>
      <c r="N188" s="4">
        <f t="shared" si="41"/>
        <v>233.78999999999905</v>
      </c>
      <c r="O188" s="6">
        <f t="shared" si="42"/>
        <v>0.63907780486761823</v>
      </c>
      <c r="P188" s="4">
        <f t="shared" si="43"/>
        <v>233.78999999999905</v>
      </c>
      <c r="Q188" s="13"/>
      <c r="R188" s="13"/>
      <c r="S188" s="4">
        <f t="shared" si="34"/>
        <v>157.29000000000087</v>
      </c>
      <c r="T188" s="6">
        <f t="shared" si="38"/>
        <v>0.88933326316897876</v>
      </c>
      <c r="U188" s="4">
        <f t="shared" si="32"/>
        <v>48.869999999998981</v>
      </c>
      <c r="V188" s="6">
        <f t="shared" si="39"/>
        <v>-0.19554807135715457</v>
      </c>
      <c r="X188" s="4">
        <f t="shared" si="33"/>
        <v>48.869999999998981</v>
      </c>
      <c r="Z188" s="4">
        <v>-84.220000000001164</v>
      </c>
    </row>
    <row r="189" spans="1:26">
      <c r="A189" s="19">
        <v>40457</v>
      </c>
      <c r="B189" s="21">
        <v>9588.4699999999993</v>
      </c>
      <c r="C189" s="21">
        <v>9693.74</v>
      </c>
      <c r="D189" s="21">
        <v>9567</v>
      </c>
      <c r="E189" s="21">
        <v>9691.43</v>
      </c>
      <c r="F189" s="4">
        <f t="shared" si="30"/>
        <v>126.73999999999978</v>
      </c>
      <c r="G189" s="4">
        <f t="shared" si="44"/>
        <v>127.07583333333332</v>
      </c>
      <c r="H189" s="9">
        <f t="shared" si="31"/>
        <v>172.67000000000007</v>
      </c>
      <c r="I189" s="4">
        <f t="shared" si="37"/>
        <v>26.410000000000217</v>
      </c>
      <c r="K189" s="16">
        <f t="shared" si="35"/>
        <v>1</v>
      </c>
      <c r="L189" s="4">
        <f t="shared" si="36"/>
        <v>322.07999999999993</v>
      </c>
      <c r="M189" s="6">
        <f t="shared" si="40"/>
        <v>1</v>
      </c>
      <c r="N189" s="4">
        <f t="shared" si="41"/>
        <v>322.07999999999993</v>
      </c>
      <c r="O189" s="6">
        <f t="shared" si="42"/>
        <v>1</v>
      </c>
      <c r="P189" s="4">
        <f t="shared" si="43"/>
        <v>322.07999999999993</v>
      </c>
      <c r="Q189" s="13"/>
      <c r="R189" s="13"/>
      <c r="S189" s="4">
        <f t="shared" si="34"/>
        <v>174.97999999999956</v>
      </c>
      <c r="T189" s="6">
        <f t="shared" si="38"/>
        <v>1.7070462558543462</v>
      </c>
      <c r="U189" s="4">
        <f t="shared" si="32"/>
        <v>-48.239999999999782</v>
      </c>
      <c r="V189" s="6">
        <f t="shared" si="39"/>
        <v>1.0400989317476232</v>
      </c>
      <c r="X189" s="4">
        <f t="shared" si="33"/>
        <v>-48.239999999999782</v>
      </c>
      <c r="Z189" s="4">
        <v>-83.130000000001019</v>
      </c>
    </row>
    <row r="190" spans="1:26">
      <c r="A190" s="19">
        <v>40458</v>
      </c>
      <c r="B190" s="21">
        <v>9661.09</v>
      </c>
      <c r="C190" s="21">
        <v>9716.92</v>
      </c>
      <c r="D190" s="21">
        <v>9649.17</v>
      </c>
      <c r="E190" s="21">
        <v>9684.81</v>
      </c>
      <c r="F190" s="4">
        <f t="shared" si="30"/>
        <v>67.75</v>
      </c>
      <c r="G190" s="4">
        <f t="shared" si="44"/>
        <v>125.31166666666665</v>
      </c>
      <c r="H190" s="9">
        <f t="shared" si="31"/>
        <v>-6.6200000000008004</v>
      </c>
      <c r="I190" s="4">
        <f t="shared" si="37"/>
        <v>63.091999999999828</v>
      </c>
      <c r="K190" s="16">
        <f t="shared" si="35"/>
        <v>0.97867061893868357</v>
      </c>
      <c r="L190" s="4">
        <f t="shared" si="36"/>
        <v>310.3700000000008</v>
      </c>
      <c r="M190" s="6">
        <f t="shared" si="40"/>
        <v>0.97944610034773716</v>
      </c>
      <c r="N190" s="4">
        <f t="shared" si="41"/>
        <v>322.07999999999993</v>
      </c>
      <c r="O190" s="6">
        <f t="shared" si="42"/>
        <v>0.97944610034773716</v>
      </c>
      <c r="P190" s="4">
        <f t="shared" si="43"/>
        <v>322.07999999999993</v>
      </c>
      <c r="Q190" s="13"/>
      <c r="R190" s="13"/>
      <c r="S190" s="4">
        <f t="shared" si="34"/>
        <v>25.489999999999782</v>
      </c>
      <c r="T190" s="6">
        <f t="shared" si="38"/>
        <v>1.0791418281172374</v>
      </c>
      <c r="U190" s="4">
        <f t="shared" si="32"/>
        <v>42.260000000000218</v>
      </c>
      <c r="V190" s="6">
        <f t="shared" si="39"/>
        <v>0.86879036264282095</v>
      </c>
      <c r="X190" s="4">
        <f t="shared" si="33"/>
        <v>25.489999999999782</v>
      </c>
      <c r="Z190" s="4">
        <v>-83.090000000000146</v>
      </c>
    </row>
    <row r="191" spans="1:26">
      <c r="A191" s="19">
        <v>40459</v>
      </c>
      <c r="B191" s="21">
        <v>9675.59</v>
      </c>
      <c r="C191" s="21">
        <v>9675.59</v>
      </c>
      <c r="D191" s="21">
        <v>9588.8799999999992</v>
      </c>
      <c r="E191" s="21">
        <v>9588.8799999999992</v>
      </c>
      <c r="F191" s="4">
        <f t="shared" si="30"/>
        <v>86.710000000000946</v>
      </c>
      <c r="G191" s="4">
        <f t="shared" si="44"/>
        <v>122.16916666666673</v>
      </c>
      <c r="H191" s="9">
        <f t="shared" si="31"/>
        <v>-95.930000000000291</v>
      </c>
      <c r="I191" s="4">
        <f t="shared" si="37"/>
        <v>36.929999999999929</v>
      </c>
      <c r="K191" s="16">
        <f t="shared" si="35"/>
        <v>0.66958791120275529</v>
      </c>
      <c r="L191" s="4">
        <f t="shared" si="36"/>
        <v>310.3700000000008</v>
      </c>
      <c r="M191" s="6">
        <f t="shared" si="40"/>
        <v>0.68160084451067715</v>
      </c>
      <c r="N191" s="4">
        <f t="shared" si="41"/>
        <v>322.07999999999993</v>
      </c>
      <c r="O191" s="6">
        <f t="shared" si="42"/>
        <v>0.68160084451067715</v>
      </c>
      <c r="P191" s="4">
        <f t="shared" si="43"/>
        <v>322.07999999999993</v>
      </c>
      <c r="Q191" s="13"/>
      <c r="R191" s="13"/>
      <c r="S191" s="4">
        <f t="shared" si="34"/>
        <v>-9.2199999999993452</v>
      </c>
      <c r="T191" s="6">
        <f t="shared" si="38"/>
        <v>0.9489641395753452</v>
      </c>
      <c r="U191" s="4">
        <f t="shared" si="32"/>
        <v>95.930000000000291</v>
      </c>
      <c r="V191" s="6">
        <f t="shared" si="39"/>
        <v>0.66958791120275529</v>
      </c>
      <c r="X191" s="4">
        <f t="shared" si="33"/>
        <v>-9.2199999999993452</v>
      </c>
      <c r="Z191" s="4">
        <v>-82.719999999999345</v>
      </c>
    </row>
    <row r="192" spans="1:26">
      <c r="A192" s="19">
        <v>40463</v>
      </c>
      <c r="B192" s="21">
        <v>9648.59</v>
      </c>
      <c r="C192" s="21">
        <v>9650.2000000000007</v>
      </c>
      <c r="D192" s="21">
        <v>9387.73</v>
      </c>
      <c r="E192" s="21">
        <v>9388.64</v>
      </c>
      <c r="F192" s="4">
        <f t="shared" si="30"/>
        <v>262.47000000000116</v>
      </c>
      <c r="G192" s="4">
        <f t="shared" si="44"/>
        <v>137.49250000000015</v>
      </c>
      <c r="H192" s="9">
        <f t="shared" si="31"/>
        <v>-200.23999999999978</v>
      </c>
      <c r="I192" s="4">
        <f t="shared" si="37"/>
        <v>1.5159999999999854</v>
      </c>
      <c r="K192" s="16">
        <f t="shared" si="35"/>
        <v>0</v>
      </c>
      <c r="L192" s="4">
        <f t="shared" si="36"/>
        <v>302.79000000000087</v>
      </c>
      <c r="M192" s="6">
        <f t="shared" si="40"/>
        <v>2.4422463511292677E-2</v>
      </c>
      <c r="N192" s="4">
        <f t="shared" si="41"/>
        <v>310.3700000000008</v>
      </c>
      <c r="O192" s="6">
        <f t="shared" si="42"/>
        <v>5.989195230998217E-2</v>
      </c>
      <c r="P192" s="4">
        <f t="shared" si="43"/>
        <v>322.07999999999993</v>
      </c>
      <c r="Q192" s="13"/>
      <c r="R192" s="13"/>
      <c r="S192" s="4">
        <f t="shared" si="34"/>
        <v>61.320000000001528</v>
      </c>
      <c r="T192" s="6">
        <f t="shared" si="38"/>
        <v>0.86715855269517206</v>
      </c>
      <c r="U192" s="4">
        <f t="shared" si="32"/>
        <v>201.14999999999964</v>
      </c>
      <c r="V192" s="6">
        <f t="shared" si="39"/>
        <v>2.1490479105583837E-2</v>
      </c>
      <c r="X192" s="4">
        <f t="shared" si="33"/>
        <v>61.320000000001528</v>
      </c>
      <c r="Z192" s="4">
        <v>-82.199999999998909</v>
      </c>
    </row>
    <row r="193" spans="1:26">
      <c r="A193" s="19">
        <v>40464</v>
      </c>
      <c r="B193" s="21">
        <v>9473.7800000000007</v>
      </c>
      <c r="C193" s="21">
        <v>9510.19</v>
      </c>
      <c r="D193" s="21">
        <v>9393.52</v>
      </c>
      <c r="E193" s="21">
        <v>9403.51</v>
      </c>
      <c r="F193" s="4">
        <f t="shared" si="30"/>
        <v>116.67000000000007</v>
      </c>
      <c r="G193" s="4">
        <f t="shared" si="44"/>
        <v>131.73083333333338</v>
      </c>
      <c r="H193" s="9">
        <f t="shared" si="31"/>
        <v>14.8700000000008</v>
      </c>
      <c r="I193" s="4">
        <f t="shared" si="37"/>
        <v>-23.05</v>
      </c>
      <c r="K193" s="16">
        <f t="shared" si="35"/>
        <v>4.9109944185741793E-2</v>
      </c>
      <c r="L193" s="4">
        <f t="shared" si="36"/>
        <v>302.79000000000087</v>
      </c>
      <c r="M193" s="6">
        <f t="shared" si="40"/>
        <v>7.2333021877116571E-2</v>
      </c>
      <c r="N193" s="4">
        <f t="shared" si="41"/>
        <v>310.3700000000008</v>
      </c>
      <c r="O193" s="6">
        <f t="shared" si="42"/>
        <v>0.10606060606060563</v>
      </c>
      <c r="P193" s="4">
        <f t="shared" si="43"/>
        <v>322.07999999999993</v>
      </c>
      <c r="Q193" s="13"/>
      <c r="R193" s="13"/>
      <c r="S193" s="4">
        <f t="shared" si="34"/>
        <v>121.55000000000109</v>
      </c>
      <c r="T193" s="6">
        <f t="shared" si="38"/>
        <v>0.40143333663595476</v>
      </c>
      <c r="U193" s="4">
        <f t="shared" si="32"/>
        <v>-4.8800000000010186</v>
      </c>
      <c r="V193" s="6">
        <f t="shared" si="39"/>
        <v>1.6116780607024685E-2</v>
      </c>
      <c r="X193" s="4">
        <f t="shared" si="33"/>
        <v>-4.8800000000010186</v>
      </c>
      <c r="Z193" s="4">
        <v>-81.809999999999491</v>
      </c>
    </row>
    <row r="194" spans="1:26">
      <c r="A194" s="19">
        <v>40465</v>
      </c>
      <c r="B194" s="21">
        <v>9515.17</v>
      </c>
      <c r="C194" s="21">
        <v>9614.44</v>
      </c>
      <c r="D194" s="21">
        <v>9481.51</v>
      </c>
      <c r="E194" s="21">
        <v>9583.51</v>
      </c>
      <c r="F194" s="4">
        <f t="shared" si="30"/>
        <v>132.93000000000029</v>
      </c>
      <c r="G194" s="4">
        <f t="shared" si="44"/>
        <v>136.61250000000018</v>
      </c>
      <c r="H194" s="9">
        <f t="shared" si="31"/>
        <v>180</v>
      </c>
      <c r="I194" s="4">
        <f t="shared" si="37"/>
        <v>-21.584000000000014</v>
      </c>
      <c r="K194" s="16">
        <f t="shared" si="35"/>
        <v>0.65796670830941939</v>
      </c>
      <c r="L194" s="4">
        <f t="shared" si="36"/>
        <v>296.17000000000007</v>
      </c>
      <c r="M194" s="6">
        <f t="shared" si="40"/>
        <v>0.64358136001849542</v>
      </c>
      <c r="N194" s="4">
        <f t="shared" si="41"/>
        <v>302.79000000000087</v>
      </c>
      <c r="O194" s="6">
        <f t="shared" si="42"/>
        <v>0.65228598124818826</v>
      </c>
      <c r="P194" s="4">
        <f t="shared" si="43"/>
        <v>310.3700000000008</v>
      </c>
      <c r="Q194" s="13"/>
      <c r="R194" s="13"/>
      <c r="S194" s="4">
        <f t="shared" si="34"/>
        <v>210.93000000000029</v>
      </c>
      <c r="T194" s="6">
        <f t="shared" si="38"/>
        <v>0.74573136497242454</v>
      </c>
      <c r="U194" s="4">
        <f t="shared" si="32"/>
        <v>-78</v>
      </c>
      <c r="V194" s="6">
        <f t="shared" si="39"/>
        <v>0.30671422437993506</v>
      </c>
      <c r="X194" s="4">
        <f t="shared" si="33"/>
        <v>-78</v>
      </c>
      <c r="Z194" s="4">
        <v>-80.960000000000946</v>
      </c>
    </row>
    <row r="195" spans="1:26">
      <c r="A195" s="19">
        <v>40466</v>
      </c>
      <c r="B195" s="21">
        <v>9551.2099999999991</v>
      </c>
      <c r="C195" s="21">
        <v>9553.57</v>
      </c>
      <c r="D195" s="21">
        <v>9478.64</v>
      </c>
      <c r="E195" s="21">
        <v>9500.25</v>
      </c>
      <c r="F195" s="4">
        <f t="shared" ref="F195:F258" si="45">C195-D195</f>
        <v>74.930000000000291</v>
      </c>
      <c r="G195" s="4">
        <f t="shared" si="44"/>
        <v>135.97666666666692</v>
      </c>
      <c r="H195" s="9">
        <f t="shared" si="31"/>
        <v>-83.260000000000218</v>
      </c>
      <c r="I195" s="4">
        <f t="shared" si="37"/>
        <v>-36.9119999999999</v>
      </c>
      <c r="K195" s="16">
        <f t="shared" si="35"/>
        <v>0.55738114262884886</v>
      </c>
      <c r="L195" s="4">
        <f t="shared" si="36"/>
        <v>200.23999999999978</v>
      </c>
      <c r="M195" s="6">
        <f t="shared" si="40"/>
        <v>0.36860530400607766</v>
      </c>
      <c r="N195" s="4">
        <f t="shared" si="41"/>
        <v>302.79000000000087</v>
      </c>
      <c r="O195" s="6">
        <f t="shared" si="42"/>
        <v>0.384025517930213</v>
      </c>
      <c r="P195" s="4">
        <f t="shared" si="43"/>
        <v>310.3700000000008</v>
      </c>
      <c r="Q195" s="13"/>
      <c r="R195" s="13"/>
      <c r="S195" s="4">
        <f t="shared" si="34"/>
        <v>-29.940000000000509</v>
      </c>
      <c r="T195" s="6">
        <f t="shared" si="38"/>
        <v>0.55687611844548823</v>
      </c>
      <c r="U195" s="4">
        <f t="shared" si="32"/>
        <v>104.8700000000008</v>
      </c>
      <c r="V195" s="6">
        <f t="shared" si="39"/>
        <v>0.30387952864908657</v>
      </c>
      <c r="X195" s="4">
        <f t="shared" si="33"/>
        <v>-29.940000000000509</v>
      </c>
      <c r="Z195" s="4">
        <v>-80.880000000001019</v>
      </c>
    </row>
    <row r="196" spans="1:26">
      <c r="A196" s="19">
        <v>40469</v>
      </c>
      <c r="B196" s="21">
        <v>9517.68</v>
      </c>
      <c r="C196" s="21">
        <v>9564.85</v>
      </c>
      <c r="D196" s="21">
        <v>9471.48</v>
      </c>
      <c r="E196" s="21">
        <v>9498.49</v>
      </c>
      <c r="F196" s="4">
        <f t="shared" si="45"/>
        <v>93.3700000000008</v>
      </c>
      <c r="G196" s="4">
        <f t="shared" si="44"/>
        <v>135.54166666666697</v>
      </c>
      <c r="H196" s="9">
        <f t="shared" ref="H196:H259" si="46">E196-E195</f>
        <v>-1.7600000000002183</v>
      </c>
      <c r="I196" s="4">
        <f t="shared" si="37"/>
        <v>-18.077999999999882</v>
      </c>
      <c r="K196" s="16">
        <f t="shared" si="35"/>
        <v>0.56370913942628376</v>
      </c>
      <c r="L196" s="4">
        <f t="shared" si="36"/>
        <v>194.8700000000008</v>
      </c>
      <c r="M196" s="6">
        <f t="shared" si="40"/>
        <v>0.37090184691224748</v>
      </c>
      <c r="N196" s="4">
        <f t="shared" si="41"/>
        <v>296.17000000000007</v>
      </c>
      <c r="O196" s="6">
        <f t="shared" si="42"/>
        <v>0.36279269460682334</v>
      </c>
      <c r="P196" s="4">
        <f t="shared" si="43"/>
        <v>302.79000000000087</v>
      </c>
      <c r="Q196" s="13"/>
      <c r="R196" s="13"/>
      <c r="S196" s="4">
        <f t="shared" si="34"/>
        <v>64.600000000000364</v>
      </c>
      <c r="T196" s="6">
        <f t="shared" si="38"/>
        <v>0.87999400719137599</v>
      </c>
      <c r="U196" s="4">
        <f t="shared" ref="U196:U259" si="47">E195-D196</f>
        <v>28.770000000000437</v>
      </c>
      <c r="V196" s="6">
        <f t="shared" si="39"/>
        <v>0.41370355573312145</v>
      </c>
      <c r="X196" s="4">
        <f t="shared" ref="X196:X259" si="48">IF(S196&gt;U196,U196,S196)</f>
        <v>28.770000000000437</v>
      </c>
      <c r="Z196" s="4">
        <v>-80.850000000000364</v>
      </c>
    </row>
    <row r="197" spans="1:26">
      <c r="A197" s="19">
        <v>40470</v>
      </c>
      <c r="B197" s="21">
        <v>9490.09</v>
      </c>
      <c r="C197" s="21">
        <v>9575.14</v>
      </c>
      <c r="D197" s="21">
        <v>9489.68</v>
      </c>
      <c r="E197" s="21">
        <v>9539.4500000000007</v>
      </c>
      <c r="F197" s="4">
        <f t="shared" si="45"/>
        <v>85.459999999999127</v>
      </c>
      <c r="G197" s="4">
        <f t="shared" si="44"/>
        <v>126.20583333333359</v>
      </c>
      <c r="H197" s="9">
        <f t="shared" si="46"/>
        <v>40.960000000000946</v>
      </c>
      <c r="I197" s="4">
        <f t="shared" si="37"/>
        <v>30.162000000000262</v>
      </c>
      <c r="K197" s="16">
        <f t="shared" si="35"/>
        <v>0.75522222222222501</v>
      </c>
      <c r="L197" s="4">
        <f t="shared" si="36"/>
        <v>180</v>
      </c>
      <c r="M197" s="6">
        <f t="shared" si="40"/>
        <v>0.75314622453057067</v>
      </c>
      <c r="N197" s="4">
        <f t="shared" si="41"/>
        <v>200.23999999999978</v>
      </c>
      <c r="O197" s="6">
        <f t="shared" si="42"/>
        <v>0.49806796789854646</v>
      </c>
      <c r="P197" s="4">
        <f t="shared" si="43"/>
        <v>302.79000000000087</v>
      </c>
      <c r="Q197" s="13"/>
      <c r="R197" s="13"/>
      <c r="S197" s="4">
        <f t="shared" ref="S197:S260" si="49">C197-E196</f>
        <v>76.649999999999636</v>
      </c>
      <c r="T197" s="6">
        <f t="shared" si="38"/>
        <v>0.95704828860265423</v>
      </c>
      <c r="U197" s="4">
        <f t="shared" si="47"/>
        <v>8.8099999999994907</v>
      </c>
      <c r="V197" s="6">
        <f t="shared" si="39"/>
        <v>0.51849951249551218</v>
      </c>
      <c r="X197" s="4">
        <f t="shared" si="48"/>
        <v>8.8099999999994907</v>
      </c>
      <c r="Z197" s="4">
        <v>-80.829999999999927</v>
      </c>
    </row>
    <row r="198" spans="1:26">
      <c r="A198" s="19">
        <v>40471</v>
      </c>
      <c r="B198" s="21">
        <v>9399.65</v>
      </c>
      <c r="C198" s="21">
        <v>9402.0499999999993</v>
      </c>
      <c r="D198" s="21">
        <v>9316.9699999999993</v>
      </c>
      <c r="E198" s="21">
        <v>9381.6</v>
      </c>
      <c r="F198" s="4">
        <f t="shared" si="45"/>
        <v>85.079999999999927</v>
      </c>
      <c r="G198" s="4">
        <f t="shared" si="44"/>
        <v>123.98416666666692</v>
      </c>
      <c r="H198" s="9">
        <f t="shared" si="46"/>
        <v>-157.85000000000036</v>
      </c>
      <c r="I198" s="4">
        <f t="shared" si="37"/>
        <v>-4.3819999999999713</v>
      </c>
      <c r="K198" s="16">
        <f t="shared" si="35"/>
        <v>0</v>
      </c>
      <c r="L198" s="4">
        <f t="shared" si="36"/>
        <v>201.90999999999985</v>
      </c>
      <c r="M198" s="6">
        <f t="shared" si="40"/>
        <v>0</v>
      </c>
      <c r="N198" s="4">
        <f t="shared" si="41"/>
        <v>201.90999999999985</v>
      </c>
      <c r="O198" s="6">
        <f t="shared" si="42"/>
        <v>0</v>
      </c>
      <c r="P198" s="4">
        <f t="shared" si="43"/>
        <v>303.20999999999913</v>
      </c>
      <c r="Q198" s="13"/>
      <c r="R198" s="13"/>
      <c r="S198" s="4">
        <f t="shared" si="49"/>
        <v>-137.40000000000146</v>
      </c>
      <c r="T198" s="6">
        <f t="shared" si="38"/>
        <v>-8.1111111111163668E-3</v>
      </c>
      <c r="U198" s="4">
        <f t="shared" si="47"/>
        <v>222.48000000000138</v>
      </c>
      <c r="V198" s="6">
        <f t="shared" si="39"/>
        <v>-0.48077777777778263</v>
      </c>
      <c r="X198" s="4">
        <f t="shared" si="48"/>
        <v>-137.40000000000146</v>
      </c>
      <c r="Z198" s="4">
        <v>-80.260000000000218</v>
      </c>
    </row>
    <row r="199" spans="1:26">
      <c r="A199" s="19">
        <v>40472</v>
      </c>
      <c r="B199" s="21">
        <v>9443.9500000000007</v>
      </c>
      <c r="C199" s="21">
        <v>9479.25</v>
      </c>
      <c r="D199" s="21">
        <v>9326.7800000000007</v>
      </c>
      <c r="E199" s="21">
        <v>9376.48</v>
      </c>
      <c r="F199" s="4">
        <f t="shared" si="45"/>
        <v>152.46999999999935</v>
      </c>
      <c r="G199" s="4">
        <f t="shared" si="44"/>
        <v>124.22833333333347</v>
      </c>
      <c r="H199" s="9">
        <f t="shared" si="46"/>
        <v>-5.1200000000008004</v>
      </c>
      <c r="I199" s="4">
        <f t="shared" si="37"/>
        <v>-41.406000000000134</v>
      </c>
      <c r="K199" s="16">
        <f t="shared" ref="K199:K262" si="50">(E199-MIN($E195:$E199))/(MAX($E195:$E199)-MIN($E195:$E199))</f>
        <v>0</v>
      </c>
      <c r="L199" s="4">
        <f t="shared" ref="L199:L262" si="51">(MAX($E195:$E199)-MIN($E195:$E199))</f>
        <v>162.97000000000116</v>
      </c>
      <c r="M199" s="6">
        <f t="shared" si="40"/>
        <v>0</v>
      </c>
      <c r="N199" s="4">
        <f t="shared" si="41"/>
        <v>207.03000000000065</v>
      </c>
      <c r="O199" s="6">
        <f t="shared" si="42"/>
        <v>0</v>
      </c>
      <c r="P199" s="4">
        <f t="shared" si="43"/>
        <v>212.39999999999964</v>
      </c>
      <c r="Q199" s="13"/>
      <c r="R199" s="13"/>
      <c r="S199" s="4">
        <f t="shared" si="49"/>
        <v>97.649999999999636</v>
      </c>
      <c r="T199" s="6">
        <f t="shared" si="38"/>
        <v>0.48363132088554162</v>
      </c>
      <c r="U199" s="4">
        <f t="shared" si="47"/>
        <v>54.819999999999709</v>
      </c>
      <c r="V199" s="6">
        <f t="shared" si="39"/>
        <v>-0.27150710712693649</v>
      </c>
      <c r="X199" s="4">
        <f t="shared" si="48"/>
        <v>54.819999999999709</v>
      </c>
      <c r="Z199" s="4">
        <v>-79.639999999999418</v>
      </c>
    </row>
    <row r="200" spans="1:26">
      <c r="A200" s="19">
        <v>40473</v>
      </c>
      <c r="B200" s="21">
        <v>9404.09</v>
      </c>
      <c r="C200" s="21">
        <v>9457.6200000000008</v>
      </c>
      <c r="D200" s="21">
        <v>9390.14</v>
      </c>
      <c r="E200" s="21">
        <v>9426.7099999999991</v>
      </c>
      <c r="F200" s="4">
        <f t="shared" si="45"/>
        <v>67.480000000001382</v>
      </c>
      <c r="G200" s="4">
        <f t="shared" si="44"/>
        <v>112.67166666666692</v>
      </c>
      <c r="H200" s="9">
        <f t="shared" si="46"/>
        <v>50.229999999999563</v>
      </c>
      <c r="I200" s="4">
        <f t="shared" si="37"/>
        <v>-14.708000000000174</v>
      </c>
      <c r="K200" s="16">
        <f t="shared" si="50"/>
        <v>0.30821623611707188</v>
      </c>
      <c r="L200" s="4">
        <f t="shared" si="51"/>
        <v>162.97000000000116</v>
      </c>
      <c r="M200" s="6">
        <f t="shared" si="40"/>
        <v>0.24262184224508238</v>
      </c>
      <c r="N200" s="4">
        <f t="shared" si="41"/>
        <v>207.03000000000065</v>
      </c>
      <c r="O200" s="6">
        <f t="shared" si="42"/>
        <v>0.24262184224508238</v>
      </c>
      <c r="P200" s="4">
        <f t="shared" si="43"/>
        <v>207.03000000000065</v>
      </c>
      <c r="Q200" s="13"/>
      <c r="R200" s="13"/>
      <c r="S200" s="4">
        <f t="shared" si="49"/>
        <v>81.140000000001237</v>
      </c>
      <c r="T200" s="6">
        <f t="shared" si="38"/>
        <v>0.49788304595938304</v>
      </c>
      <c r="U200" s="4">
        <f t="shared" si="47"/>
        <v>-13.659999999999854</v>
      </c>
      <c r="V200" s="6">
        <f t="shared" si="39"/>
        <v>8.3819107811252111E-2</v>
      </c>
      <c r="X200" s="4">
        <f t="shared" si="48"/>
        <v>-13.659999999999854</v>
      </c>
      <c r="Z200" s="4">
        <v>-79.179999999998472</v>
      </c>
    </row>
    <row r="201" spans="1:26">
      <c r="A201" s="19">
        <v>40476</v>
      </c>
      <c r="B201" s="21">
        <v>9424.44</v>
      </c>
      <c r="C201" s="21">
        <v>9460.7000000000007</v>
      </c>
      <c r="D201" s="21">
        <v>9392.68</v>
      </c>
      <c r="E201" s="21">
        <v>9401.16</v>
      </c>
      <c r="F201" s="4">
        <f t="shared" si="45"/>
        <v>68.020000000000437</v>
      </c>
      <c r="G201" s="4">
        <f t="shared" si="44"/>
        <v>107.77833333333365</v>
      </c>
      <c r="H201" s="9">
        <f t="shared" si="46"/>
        <v>-25.549999999999272</v>
      </c>
      <c r="I201" s="4">
        <f t="shared" ref="I201:I264" si="52">AVERAGE(H197:H201)</f>
        <v>-19.465999999999987</v>
      </c>
      <c r="K201" s="16">
        <f t="shared" si="50"/>
        <v>0.15143891513775612</v>
      </c>
      <c r="L201" s="4">
        <f t="shared" si="51"/>
        <v>162.97000000000116</v>
      </c>
      <c r="M201" s="6">
        <f t="shared" si="40"/>
        <v>0.15143891513775612</v>
      </c>
      <c r="N201" s="4">
        <f t="shared" si="41"/>
        <v>162.97000000000116</v>
      </c>
      <c r="O201" s="6">
        <f t="shared" si="42"/>
        <v>0.11920977636091491</v>
      </c>
      <c r="P201" s="4">
        <f t="shared" si="43"/>
        <v>207.03000000000065</v>
      </c>
      <c r="Q201" s="13"/>
      <c r="R201" s="13"/>
      <c r="S201" s="4">
        <f t="shared" si="49"/>
        <v>33.990000000001601</v>
      </c>
      <c r="T201" s="6">
        <f t="shared" si="38"/>
        <v>0.51678222985825961</v>
      </c>
      <c r="U201" s="4">
        <f t="shared" si="47"/>
        <v>34.029999999998836</v>
      </c>
      <c r="V201" s="6">
        <f t="shared" si="39"/>
        <v>9.94047984291625E-2</v>
      </c>
      <c r="X201" s="4">
        <f t="shared" si="48"/>
        <v>33.990000000001601</v>
      </c>
      <c r="Z201" s="4">
        <v>-78.5</v>
      </c>
    </row>
    <row r="202" spans="1:26">
      <c r="A202" s="19">
        <v>40477</v>
      </c>
      <c r="B202" s="21">
        <v>9386.5499999999993</v>
      </c>
      <c r="C202" s="21">
        <v>9455.0400000000009</v>
      </c>
      <c r="D202" s="21">
        <v>9362.1299999999992</v>
      </c>
      <c r="E202" s="21">
        <v>9377.3799999999992</v>
      </c>
      <c r="F202" s="4">
        <f t="shared" si="45"/>
        <v>92.910000000001673</v>
      </c>
      <c r="G202" s="4">
        <f t="shared" si="44"/>
        <v>109.87500000000045</v>
      </c>
      <c r="H202" s="9">
        <f t="shared" si="46"/>
        <v>-23.780000000000655</v>
      </c>
      <c r="I202" s="4">
        <f t="shared" si="52"/>
        <v>-32.414000000000307</v>
      </c>
      <c r="K202" s="16">
        <f t="shared" si="50"/>
        <v>1.7917579135967431E-2</v>
      </c>
      <c r="L202" s="4">
        <f t="shared" si="51"/>
        <v>50.229999999999563</v>
      </c>
      <c r="M202" s="6">
        <f t="shared" si="40"/>
        <v>5.5224888016176584E-3</v>
      </c>
      <c r="N202" s="4">
        <f t="shared" si="41"/>
        <v>162.97000000000116</v>
      </c>
      <c r="O202" s="6">
        <f t="shared" si="42"/>
        <v>4.3471960585404696E-3</v>
      </c>
      <c r="P202" s="4">
        <f t="shared" si="43"/>
        <v>207.03000000000065</v>
      </c>
      <c r="Q202" s="13"/>
      <c r="R202" s="13"/>
      <c r="S202" s="4">
        <f t="shared" si="49"/>
        <v>53.880000000001019</v>
      </c>
      <c r="T202" s="6">
        <f t="shared" ref="T202:T265" si="53">($C202-MIN($E197:$E201))/(MAX($E197:$E201)-MIN($E197:$E201))</f>
        <v>0.4820519113947398</v>
      </c>
      <c r="U202" s="4">
        <f t="shared" si="47"/>
        <v>39.030000000000655</v>
      </c>
      <c r="V202" s="6">
        <f t="shared" ref="V202:V265" si="54">($D202-MIN($E197:$E201))/(MAX($E197:$E201)-MIN($E197:$E201))</f>
        <v>-8.8053015892497158E-2</v>
      </c>
      <c r="X202" s="4">
        <f t="shared" si="48"/>
        <v>39.030000000000655</v>
      </c>
      <c r="Z202" s="4">
        <v>-78.350000000000364</v>
      </c>
    </row>
    <row r="203" spans="1:26">
      <c r="A203" s="19">
        <v>40478</v>
      </c>
      <c r="B203" s="21">
        <v>9436.01</v>
      </c>
      <c r="C203" s="21">
        <v>9453.7900000000009</v>
      </c>
      <c r="D203" s="21">
        <v>9329.86</v>
      </c>
      <c r="E203" s="21">
        <v>9387.0300000000007</v>
      </c>
      <c r="F203" s="4">
        <f t="shared" si="45"/>
        <v>123.93000000000029</v>
      </c>
      <c r="G203" s="4">
        <f t="shared" si="44"/>
        <v>112.97666666666707</v>
      </c>
      <c r="H203" s="9">
        <f t="shared" si="46"/>
        <v>9.6500000000014552</v>
      </c>
      <c r="I203" s="4">
        <f t="shared" si="52"/>
        <v>1.0860000000000583</v>
      </c>
      <c r="K203" s="16">
        <f t="shared" si="50"/>
        <v>0.21003384431616928</v>
      </c>
      <c r="L203" s="4">
        <f t="shared" si="51"/>
        <v>50.229999999999563</v>
      </c>
      <c r="M203" s="6">
        <f t="shared" si="40"/>
        <v>6.4735840952328746E-2</v>
      </c>
      <c r="N203" s="4">
        <f t="shared" si="41"/>
        <v>162.97000000000116</v>
      </c>
      <c r="O203" s="6">
        <f t="shared" si="42"/>
        <v>6.4735840952328746E-2</v>
      </c>
      <c r="P203" s="4">
        <f t="shared" si="43"/>
        <v>162.97000000000116</v>
      </c>
      <c r="Q203" s="13"/>
      <c r="R203" s="13"/>
      <c r="S203" s="4">
        <f t="shared" si="49"/>
        <v>76.410000000001673</v>
      </c>
      <c r="T203" s="6">
        <f t="shared" si="53"/>
        <v>1.5391200477802505</v>
      </c>
      <c r="U203" s="4">
        <f t="shared" si="47"/>
        <v>47.519999999998618</v>
      </c>
      <c r="V203" s="6">
        <f t="shared" si="54"/>
        <v>-0.92813059924346775</v>
      </c>
      <c r="X203" s="4">
        <f t="shared" si="48"/>
        <v>47.519999999998618</v>
      </c>
      <c r="Z203" s="4">
        <v>-78.329999999999927</v>
      </c>
    </row>
    <row r="204" spans="1:26">
      <c r="A204" s="19">
        <v>40479</v>
      </c>
      <c r="B204" s="21">
        <v>9368.61</v>
      </c>
      <c r="C204" s="21">
        <v>9413.68</v>
      </c>
      <c r="D204" s="21">
        <v>9350.44</v>
      </c>
      <c r="E204" s="21">
        <v>9366.0300000000007</v>
      </c>
      <c r="F204" s="4">
        <f t="shared" si="45"/>
        <v>63.239999999999782</v>
      </c>
      <c r="G204" s="4">
        <f t="shared" si="44"/>
        <v>96.374166666666952</v>
      </c>
      <c r="H204" s="9">
        <f t="shared" si="46"/>
        <v>-21</v>
      </c>
      <c r="I204" s="4">
        <f t="shared" si="52"/>
        <v>-2.0899999999997818</v>
      </c>
      <c r="K204" s="16">
        <f t="shared" si="50"/>
        <v>0</v>
      </c>
      <c r="L204" s="4">
        <f t="shared" si="51"/>
        <v>60.679999999998472</v>
      </c>
      <c r="M204" s="6">
        <f t="shared" ref="M204:M267" si="55">(E204-MIN($E198:$E204))/(MAX($E198:$E204)-MIN($E198:$E204))</f>
        <v>0</v>
      </c>
      <c r="N204" s="4">
        <f t="shared" ref="N204:N267" si="56">MAX($E198:$E204)-MIN($E198:$E204)</f>
        <v>60.679999999998472</v>
      </c>
      <c r="O204" s="6">
        <f t="shared" ref="O204:O267" si="57">(E204-MIN($E196:$E204))/(MAX($E196:$E204)-MIN($E196:$E204))</f>
        <v>0</v>
      </c>
      <c r="P204" s="4">
        <f t="shared" ref="P204:P267" si="58">MAX($E196:$E204)-MIN($E196:$E204)</f>
        <v>173.42000000000007</v>
      </c>
      <c r="Q204" s="13"/>
      <c r="R204" s="13"/>
      <c r="S204" s="4">
        <f t="shared" si="49"/>
        <v>26.649999999999636</v>
      </c>
      <c r="T204" s="6">
        <f t="shared" si="53"/>
        <v>0.74059327095363425</v>
      </c>
      <c r="U204" s="4">
        <f t="shared" si="47"/>
        <v>36.590000000000146</v>
      </c>
      <c r="V204" s="6">
        <f t="shared" si="54"/>
        <v>-0.51841528966751504</v>
      </c>
      <c r="X204" s="4">
        <f t="shared" si="48"/>
        <v>26.649999999999636</v>
      </c>
      <c r="Z204" s="4">
        <v>-78.1299999999992</v>
      </c>
    </row>
    <row r="205" spans="1:26">
      <c r="A205" s="19">
        <v>40480</v>
      </c>
      <c r="B205" s="21">
        <v>9327.25</v>
      </c>
      <c r="C205" s="21">
        <v>9337.92</v>
      </c>
      <c r="D205" s="21">
        <v>9179.15</v>
      </c>
      <c r="E205" s="21">
        <v>9202.4500000000007</v>
      </c>
      <c r="F205" s="4">
        <f t="shared" si="45"/>
        <v>158.77000000000044</v>
      </c>
      <c r="G205" s="4">
        <f t="shared" si="44"/>
        <v>99.88250000000032</v>
      </c>
      <c r="H205" s="9">
        <f t="shared" si="46"/>
        <v>-163.57999999999993</v>
      </c>
      <c r="I205" s="4">
        <f t="shared" si="52"/>
        <v>-44.851999999999677</v>
      </c>
      <c r="K205" s="16">
        <f t="shared" si="50"/>
        <v>0</v>
      </c>
      <c r="L205" s="4">
        <f t="shared" si="51"/>
        <v>198.70999999999913</v>
      </c>
      <c r="M205" s="6">
        <f t="shared" si="55"/>
        <v>0</v>
      </c>
      <c r="N205" s="4">
        <f t="shared" si="56"/>
        <v>224.2599999999984</v>
      </c>
      <c r="O205" s="6">
        <f t="shared" si="57"/>
        <v>0</v>
      </c>
      <c r="P205" s="4">
        <f t="shared" si="58"/>
        <v>337</v>
      </c>
      <c r="Q205" s="13"/>
      <c r="R205" s="13"/>
      <c r="S205" s="4">
        <f t="shared" si="49"/>
        <v>-28.110000000000582</v>
      </c>
      <c r="T205" s="6">
        <f t="shared" si="53"/>
        <v>-0.46324983520107599</v>
      </c>
      <c r="U205" s="4">
        <f t="shared" si="47"/>
        <v>186.88000000000102</v>
      </c>
      <c r="V205" s="6">
        <f t="shared" si="54"/>
        <v>-3.0797626895188812</v>
      </c>
      <c r="X205" s="4">
        <f t="shared" si="48"/>
        <v>-28.110000000000582</v>
      </c>
      <c r="Z205" s="4">
        <v>-78</v>
      </c>
    </row>
    <row r="206" spans="1:26">
      <c r="A206" s="19">
        <v>40483</v>
      </c>
      <c r="B206" s="21">
        <v>9166.85</v>
      </c>
      <c r="C206" s="21">
        <v>9258.32</v>
      </c>
      <c r="D206" s="21">
        <v>9134.4699999999993</v>
      </c>
      <c r="E206" s="21">
        <v>9154.7199999999993</v>
      </c>
      <c r="F206" s="4">
        <f t="shared" si="45"/>
        <v>123.85000000000036</v>
      </c>
      <c r="G206" s="4">
        <f t="shared" si="44"/>
        <v>99.125833333333659</v>
      </c>
      <c r="H206" s="9">
        <f t="shared" si="46"/>
        <v>-47.730000000001382</v>
      </c>
      <c r="I206" s="4">
        <f t="shared" si="52"/>
        <v>-49.288000000000103</v>
      </c>
      <c r="K206" s="16">
        <f t="shared" si="50"/>
        <v>0</v>
      </c>
      <c r="L206" s="4">
        <f t="shared" si="51"/>
        <v>232.31000000000131</v>
      </c>
      <c r="M206" s="6">
        <f t="shared" si="55"/>
        <v>0</v>
      </c>
      <c r="N206" s="4">
        <f t="shared" si="56"/>
        <v>271.98999999999978</v>
      </c>
      <c r="O206" s="6">
        <f t="shared" si="57"/>
        <v>0</v>
      </c>
      <c r="P206" s="4">
        <f t="shared" si="58"/>
        <v>271.98999999999978</v>
      </c>
      <c r="Q206" s="13"/>
      <c r="R206" s="13"/>
      <c r="S206" s="4">
        <f t="shared" si="49"/>
        <v>55.869999999998981</v>
      </c>
      <c r="T206" s="6">
        <f t="shared" si="53"/>
        <v>0.28116350460469641</v>
      </c>
      <c r="U206" s="4">
        <f t="shared" si="47"/>
        <v>67.980000000001382</v>
      </c>
      <c r="V206" s="6">
        <f t="shared" si="54"/>
        <v>-0.3421065874893145</v>
      </c>
      <c r="X206" s="4">
        <f t="shared" si="48"/>
        <v>55.869999999998981</v>
      </c>
      <c r="Z206" s="4">
        <v>-77.779999999998836</v>
      </c>
    </row>
    <row r="207" spans="1:26">
      <c r="A207" s="19">
        <v>40484</v>
      </c>
      <c r="B207" s="21">
        <v>9140.2800000000007</v>
      </c>
      <c r="C207" s="21">
        <v>9172.0300000000007</v>
      </c>
      <c r="D207" s="21">
        <v>9123.6200000000008</v>
      </c>
      <c r="E207" s="21">
        <v>9159.98</v>
      </c>
      <c r="F207" s="4">
        <f t="shared" si="45"/>
        <v>48.409999999999854</v>
      </c>
      <c r="G207" s="4">
        <f t="shared" ref="G207:G270" si="59">AVERAGE(F196:F207)</f>
        <v>96.915833333333623</v>
      </c>
      <c r="H207" s="9">
        <f t="shared" si="46"/>
        <v>5.2600000000002183</v>
      </c>
      <c r="I207" s="4">
        <f t="shared" si="52"/>
        <v>-43.479999999999926</v>
      </c>
      <c r="K207" s="16">
        <f t="shared" si="50"/>
        <v>2.2642159183849979E-2</v>
      </c>
      <c r="L207" s="4">
        <f t="shared" si="51"/>
        <v>232.31000000000131</v>
      </c>
      <c r="M207" s="6">
        <f t="shared" si="55"/>
        <v>2.1343937672456612E-2</v>
      </c>
      <c r="N207" s="4">
        <f t="shared" si="56"/>
        <v>246.44000000000051</v>
      </c>
      <c r="O207" s="6">
        <f t="shared" si="57"/>
        <v>1.9338946284790701E-2</v>
      </c>
      <c r="P207" s="4">
        <f t="shared" si="58"/>
        <v>271.98999999999978</v>
      </c>
      <c r="Q207" s="13"/>
      <c r="R207" s="13"/>
      <c r="S207" s="4">
        <f t="shared" si="49"/>
        <v>17.31000000000131</v>
      </c>
      <c r="T207" s="6">
        <f t="shared" si="53"/>
        <v>7.4512504842672342E-2</v>
      </c>
      <c r="U207" s="4">
        <f t="shared" si="47"/>
        <v>31.099999999998545</v>
      </c>
      <c r="V207" s="6">
        <f t="shared" si="54"/>
        <v>-0.13387284232275137</v>
      </c>
      <c r="X207" s="4">
        <f t="shared" si="48"/>
        <v>17.31000000000131</v>
      </c>
      <c r="Z207" s="4">
        <v>-76.880000000001019</v>
      </c>
    </row>
    <row r="208" spans="1:26">
      <c r="A208" s="19">
        <v>40486</v>
      </c>
      <c r="B208" s="21">
        <v>9282.7900000000009</v>
      </c>
      <c r="C208" s="21">
        <v>9377.76</v>
      </c>
      <c r="D208" s="21">
        <v>9276.7099999999991</v>
      </c>
      <c r="E208" s="21">
        <v>9358.7800000000007</v>
      </c>
      <c r="F208" s="4">
        <f t="shared" si="45"/>
        <v>101.05000000000109</v>
      </c>
      <c r="G208" s="4">
        <f t="shared" si="59"/>
        <v>97.555833333333638</v>
      </c>
      <c r="H208" s="9">
        <f t="shared" si="46"/>
        <v>198.80000000000109</v>
      </c>
      <c r="I208" s="4">
        <f t="shared" si="52"/>
        <v>-5.65</v>
      </c>
      <c r="K208" s="16">
        <f t="shared" si="50"/>
        <v>0.96569021816288891</v>
      </c>
      <c r="L208" s="4">
        <f t="shared" si="51"/>
        <v>211.31000000000131</v>
      </c>
      <c r="M208" s="6">
        <f t="shared" si="55"/>
        <v>0.87839524772932787</v>
      </c>
      <c r="N208" s="4">
        <f t="shared" si="56"/>
        <v>232.31000000000131</v>
      </c>
      <c r="O208" s="6">
        <f t="shared" si="57"/>
        <v>0.75024817088864104</v>
      </c>
      <c r="P208" s="4">
        <f t="shared" si="58"/>
        <v>271.98999999999978</v>
      </c>
      <c r="Q208" s="13"/>
      <c r="R208" s="13"/>
      <c r="S208" s="4">
        <f t="shared" si="49"/>
        <v>217.78000000000065</v>
      </c>
      <c r="T208" s="6">
        <f t="shared" si="53"/>
        <v>0.96009642288321473</v>
      </c>
      <c r="U208" s="4">
        <f t="shared" si="47"/>
        <v>-116.72999999999956</v>
      </c>
      <c r="V208" s="6">
        <f t="shared" si="54"/>
        <v>0.52511730015926605</v>
      </c>
      <c r="X208" s="4">
        <f t="shared" si="48"/>
        <v>-116.72999999999956</v>
      </c>
      <c r="Z208" s="4">
        <v>-76.800000000001091</v>
      </c>
    </row>
    <row r="209" spans="1:26">
      <c r="A209" s="19">
        <v>40487</v>
      </c>
      <c r="B209" s="21">
        <v>9500.6</v>
      </c>
      <c r="C209" s="21">
        <v>9680.68</v>
      </c>
      <c r="D209" s="21">
        <v>9497.4500000000007</v>
      </c>
      <c r="E209" s="21">
        <v>9625.99</v>
      </c>
      <c r="F209" s="4">
        <f t="shared" si="45"/>
        <v>183.22999999999956</v>
      </c>
      <c r="G209" s="4">
        <f t="shared" si="59"/>
        <v>105.70333333333367</v>
      </c>
      <c r="H209" s="9">
        <f t="shared" si="46"/>
        <v>267.20999999999913</v>
      </c>
      <c r="I209" s="4">
        <f t="shared" si="52"/>
        <v>51.991999999999827</v>
      </c>
      <c r="K209" s="16">
        <f t="shared" si="50"/>
        <v>1</v>
      </c>
      <c r="L209" s="4">
        <f t="shared" si="51"/>
        <v>471.27000000000044</v>
      </c>
      <c r="M209" s="6">
        <f t="shared" si="55"/>
        <v>1</v>
      </c>
      <c r="N209" s="4">
        <f t="shared" si="56"/>
        <v>471.27000000000044</v>
      </c>
      <c r="O209" s="6">
        <f t="shared" si="57"/>
        <v>1</v>
      </c>
      <c r="P209" s="4">
        <f t="shared" si="58"/>
        <v>471.27000000000044</v>
      </c>
      <c r="Q209" s="13"/>
      <c r="R209" s="13"/>
      <c r="S209" s="4">
        <f t="shared" si="49"/>
        <v>321.89999999999964</v>
      </c>
      <c r="T209" s="6">
        <f t="shared" si="53"/>
        <v>2.4890445317306216</v>
      </c>
      <c r="U209" s="4">
        <f t="shared" si="47"/>
        <v>-138.67000000000007</v>
      </c>
      <c r="V209" s="6">
        <f t="shared" si="54"/>
        <v>1.6219298660735377</v>
      </c>
      <c r="X209" s="4">
        <f t="shared" si="48"/>
        <v>-138.67000000000007</v>
      </c>
      <c r="Z209" s="4">
        <v>-76.729999999999563</v>
      </c>
    </row>
    <row r="210" spans="1:26">
      <c r="A210" s="19">
        <v>40490</v>
      </c>
      <c r="B210" s="21">
        <v>9699.7900000000009</v>
      </c>
      <c r="C210" s="21">
        <v>9737.01</v>
      </c>
      <c r="D210" s="21">
        <v>9677.8700000000008</v>
      </c>
      <c r="E210" s="21">
        <v>9732.92</v>
      </c>
      <c r="F210" s="4">
        <f t="shared" si="45"/>
        <v>59.139999999999418</v>
      </c>
      <c r="G210" s="4">
        <f t="shared" si="59"/>
        <v>103.54166666666697</v>
      </c>
      <c r="H210" s="9">
        <f t="shared" si="46"/>
        <v>106.93000000000029</v>
      </c>
      <c r="I210" s="4">
        <f t="shared" si="52"/>
        <v>106.09399999999987</v>
      </c>
      <c r="K210" s="16">
        <f t="shared" si="50"/>
        <v>1</v>
      </c>
      <c r="L210" s="4">
        <f t="shared" si="51"/>
        <v>578.20000000000073</v>
      </c>
      <c r="M210" s="6">
        <f t="shared" si="55"/>
        <v>1</v>
      </c>
      <c r="N210" s="4">
        <f t="shared" si="56"/>
        <v>578.20000000000073</v>
      </c>
      <c r="O210" s="6">
        <f t="shared" si="57"/>
        <v>1</v>
      </c>
      <c r="P210" s="4">
        <f t="shared" si="58"/>
        <v>578.20000000000073</v>
      </c>
      <c r="Q210" s="13"/>
      <c r="R210" s="13"/>
      <c r="S210" s="4">
        <f t="shared" si="49"/>
        <v>111.02000000000044</v>
      </c>
      <c r="T210" s="6">
        <f t="shared" si="53"/>
        <v>1.2355762089672593</v>
      </c>
      <c r="U210" s="4">
        <f t="shared" si="47"/>
        <v>-51.880000000001019</v>
      </c>
      <c r="V210" s="6">
        <f t="shared" si="54"/>
        <v>1.1100855136121563</v>
      </c>
      <c r="X210" s="4">
        <f t="shared" si="48"/>
        <v>-51.880000000001019</v>
      </c>
      <c r="Z210" s="4">
        <v>-76.690000000000509</v>
      </c>
    </row>
    <row r="211" spans="1:26">
      <c r="A211" s="19">
        <v>40491</v>
      </c>
      <c r="B211" s="21">
        <v>9667.44</v>
      </c>
      <c r="C211" s="21">
        <v>9726.6</v>
      </c>
      <c r="D211" s="21">
        <v>9659.86</v>
      </c>
      <c r="E211" s="21">
        <v>9694.49</v>
      </c>
      <c r="F211" s="4">
        <f t="shared" si="45"/>
        <v>66.739999999999782</v>
      </c>
      <c r="G211" s="4">
        <f t="shared" si="59"/>
        <v>96.397500000000335</v>
      </c>
      <c r="H211" s="9">
        <f t="shared" si="46"/>
        <v>-38.430000000000291</v>
      </c>
      <c r="I211" s="4">
        <f t="shared" si="52"/>
        <v>107.95400000000009</v>
      </c>
      <c r="K211" s="16">
        <f t="shared" si="50"/>
        <v>0.93292491360351826</v>
      </c>
      <c r="L211" s="4">
        <f t="shared" si="51"/>
        <v>572.94000000000051</v>
      </c>
      <c r="M211" s="6">
        <f t="shared" si="55"/>
        <v>0.9335351089588374</v>
      </c>
      <c r="N211" s="4">
        <f t="shared" si="56"/>
        <v>578.20000000000073</v>
      </c>
      <c r="O211" s="6">
        <f t="shared" si="57"/>
        <v>0.9335351089588374</v>
      </c>
      <c r="P211" s="4">
        <f t="shared" si="58"/>
        <v>578.20000000000073</v>
      </c>
      <c r="Q211" s="13"/>
      <c r="R211" s="13"/>
      <c r="S211" s="4">
        <f t="shared" si="49"/>
        <v>-6.319999999999709</v>
      </c>
      <c r="T211" s="6">
        <f t="shared" si="53"/>
        <v>0.98906952611553145</v>
      </c>
      <c r="U211" s="4">
        <f t="shared" si="47"/>
        <v>73.059999999999491</v>
      </c>
      <c r="V211" s="6">
        <f t="shared" si="54"/>
        <v>0.87364233829124971</v>
      </c>
      <c r="X211" s="4">
        <f t="shared" si="48"/>
        <v>-6.319999999999709</v>
      </c>
      <c r="Z211" s="4">
        <v>-76.549999999999272</v>
      </c>
    </row>
    <row r="212" spans="1:26">
      <c r="A212" s="19">
        <v>40492</v>
      </c>
      <c r="B212" s="21">
        <v>9748.61</v>
      </c>
      <c r="C212" s="21">
        <v>9842.9</v>
      </c>
      <c r="D212" s="21">
        <v>9747.0300000000007</v>
      </c>
      <c r="E212" s="21">
        <v>9830.52</v>
      </c>
      <c r="F212" s="4">
        <f t="shared" si="45"/>
        <v>95.869999999998981</v>
      </c>
      <c r="G212" s="4">
        <f t="shared" si="59"/>
        <v>98.763333333333478</v>
      </c>
      <c r="H212" s="9">
        <f t="shared" si="46"/>
        <v>136.03000000000065</v>
      </c>
      <c r="I212" s="4">
        <f t="shared" si="52"/>
        <v>134.10800000000017</v>
      </c>
      <c r="K212" s="16">
        <f t="shared" si="50"/>
        <v>1</v>
      </c>
      <c r="L212" s="4">
        <f t="shared" si="51"/>
        <v>471.73999999999978</v>
      </c>
      <c r="M212" s="6">
        <f t="shared" si="55"/>
        <v>1</v>
      </c>
      <c r="N212" s="4">
        <f t="shared" si="56"/>
        <v>675.80000000000109</v>
      </c>
      <c r="O212" s="6">
        <f t="shared" si="57"/>
        <v>1</v>
      </c>
      <c r="P212" s="4">
        <f t="shared" si="58"/>
        <v>675.80000000000109</v>
      </c>
      <c r="Q212" s="13"/>
      <c r="R212" s="13"/>
      <c r="S212" s="4">
        <f t="shared" si="49"/>
        <v>148.40999999999985</v>
      </c>
      <c r="T212" s="6">
        <f t="shared" si="53"/>
        <v>1.19195727301288</v>
      </c>
      <c r="U212" s="4">
        <f t="shared" si="47"/>
        <v>-52.540000000000873</v>
      </c>
      <c r="V212" s="6">
        <f t="shared" si="54"/>
        <v>1.0246273606311316</v>
      </c>
      <c r="X212" s="4">
        <f t="shared" si="48"/>
        <v>-52.540000000000873</v>
      </c>
      <c r="Z212" s="4">
        <v>-76.430000000000291</v>
      </c>
    </row>
    <row r="213" spans="1:26">
      <c r="A213" s="19">
        <v>40493</v>
      </c>
      <c r="B213" s="21">
        <v>9878.11</v>
      </c>
      <c r="C213" s="21">
        <v>9885.3700000000008</v>
      </c>
      <c r="D213" s="21">
        <v>9834.82</v>
      </c>
      <c r="E213" s="21">
        <v>9861.4599999999991</v>
      </c>
      <c r="F213" s="4">
        <f t="shared" si="45"/>
        <v>50.550000000001091</v>
      </c>
      <c r="G213" s="4">
        <f t="shared" si="59"/>
        <v>97.307500000000189</v>
      </c>
      <c r="H213" s="9">
        <f t="shared" si="46"/>
        <v>30.93999999999869</v>
      </c>
      <c r="I213" s="4">
        <f t="shared" si="52"/>
        <v>100.53599999999969</v>
      </c>
      <c r="K213" s="16">
        <f t="shared" si="50"/>
        <v>1</v>
      </c>
      <c r="L213" s="4">
        <f t="shared" si="51"/>
        <v>235.46999999999935</v>
      </c>
      <c r="M213" s="6">
        <f t="shared" si="55"/>
        <v>1</v>
      </c>
      <c r="N213" s="4">
        <f t="shared" si="56"/>
        <v>701.47999999999956</v>
      </c>
      <c r="O213" s="6">
        <f t="shared" si="57"/>
        <v>1</v>
      </c>
      <c r="P213" s="4">
        <f t="shared" si="58"/>
        <v>706.73999999999978</v>
      </c>
      <c r="Q213" s="13"/>
      <c r="R213" s="13"/>
      <c r="S213" s="4">
        <f t="shared" si="49"/>
        <v>54.850000000000364</v>
      </c>
      <c r="T213" s="6">
        <f t="shared" si="53"/>
        <v>1.1162716750752542</v>
      </c>
      <c r="U213" s="4">
        <f t="shared" si="47"/>
        <v>-4.2999999999992724</v>
      </c>
      <c r="V213" s="6">
        <f t="shared" si="54"/>
        <v>1.0091151905710758</v>
      </c>
      <c r="X213" s="4">
        <f t="shared" si="48"/>
        <v>-4.2999999999992724</v>
      </c>
      <c r="Z213" s="4">
        <v>-75.180000000000291</v>
      </c>
    </row>
    <row r="214" spans="1:26">
      <c r="A214" s="19">
        <v>40494</v>
      </c>
      <c r="B214" s="21">
        <v>9810.2999999999993</v>
      </c>
      <c r="C214" s="21">
        <v>9851.42</v>
      </c>
      <c r="D214" s="21">
        <v>9724.81</v>
      </c>
      <c r="E214" s="21">
        <v>9724.81</v>
      </c>
      <c r="F214" s="4">
        <f t="shared" si="45"/>
        <v>126.61000000000058</v>
      </c>
      <c r="G214" s="4">
        <f t="shared" si="59"/>
        <v>100.11583333333344</v>
      </c>
      <c r="H214" s="9">
        <f t="shared" si="46"/>
        <v>-136.64999999999964</v>
      </c>
      <c r="I214" s="4">
        <f t="shared" si="52"/>
        <v>19.763999999999943</v>
      </c>
      <c r="K214" s="16">
        <f t="shared" si="50"/>
        <v>0.18158950709708227</v>
      </c>
      <c r="L214" s="4">
        <f t="shared" si="51"/>
        <v>166.96999999999935</v>
      </c>
      <c r="M214" s="6">
        <f t="shared" si="55"/>
        <v>0.7281570780615898</v>
      </c>
      <c r="N214" s="4">
        <f t="shared" si="56"/>
        <v>502.67999999999847</v>
      </c>
      <c r="O214" s="6">
        <f t="shared" si="57"/>
        <v>0.80664742338059303</v>
      </c>
      <c r="P214" s="4">
        <f t="shared" si="58"/>
        <v>706.73999999999978</v>
      </c>
      <c r="Q214" s="13"/>
      <c r="R214" s="13"/>
      <c r="S214" s="4">
        <f t="shared" si="49"/>
        <v>-10.039999999999054</v>
      </c>
      <c r="T214" s="6">
        <f t="shared" si="53"/>
        <v>0.95736187200068334</v>
      </c>
      <c r="U214" s="4">
        <f t="shared" si="47"/>
        <v>136.64999999999964</v>
      </c>
      <c r="V214" s="6">
        <f t="shared" si="54"/>
        <v>0.41967129570645934</v>
      </c>
      <c r="X214" s="4">
        <f t="shared" si="48"/>
        <v>-10.039999999999054</v>
      </c>
      <c r="Z214" s="4">
        <v>-75.159999999999854</v>
      </c>
    </row>
    <row r="215" spans="1:26">
      <c r="A215" s="19">
        <v>40497</v>
      </c>
      <c r="B215" s="21">
        <v>9782.11</v>
      </c>
      <c r="C215" s="21">
        <v>9830.59</v>
      </c>
      <c r="D215" s="21">
        <v>9744.99</v>
      </c>
      <c r="E215" s="21">
        <v>9827.51</v>
      </c>
      <c r="F215" s="4">
        <f t="shared" si="45"/>
        <v>85.600000000000364</v>
      </c>
      <c r="G215" s="4">
        <f t="shared" si="59"/>
        <v>96.921666666666781</v>
      </c>
      <c r="H215" s="9">
        <f t="shared" si="46"/>
        <v>102.70000000000073</v>
      </c>
      <c r="I215" s="4">
        <f t="shared" si="52"/>
        <v>18.918000000000028</v>
      </c>
      <c r="K215" s="16">
        <f t="shared" si="50"/>
        <v>0.79667006048991407</v>
      </c>
      <c r="L215" s="4">
        <f t="shared" si="51"/>
        <v>166.96999999999935</v>
      </c>
      <c r="M215" s="6">
        <f t="shared" si="55"/>
        <v>0.85582027434493135</v>
      </c>
      <c r="N215" s="4">
        <f t="shared" si="56"/>
        <v>235.46999999999935</v>
      </c>
      <c r="O215" s="6">
        <f t="shared" si="57"/>
        <v>0.95160232650966681</v>
      </c>
      <c r="P215" s="4">
        <f t="shared" si="58"/>
        <v>701.47999999999956</v>
      </c>
      <c r="Q215" s="13"/>
      <c r="R215" s="13"/>
      <c r="S215" s="4">
        <f t="shared" si="49"/>
        <v>105.78000000000065</v>
      </c>
      <c r="T215" s="6">
        <f t="shared" si="53"/>
        <v>0.81511648799186021</v>
      </c>
      <c r="U215" s="4">
        <f t="shared" si="47"/>
        <v>-20.180000000000291</v>
      </c>
      <c r="V215" s="6">
        <f t="shared" si="54"/>
        <v>0.30244954183386358</v>
      </c>
      <c r="X215" s="4">
        <f t="shared" si="48"/>
        <v>-20.180000000000291</v>
      </c>
      <c r="Z215" s="4">
        <v>-74.719999999999345</v>
      </c>
    </row>
    <row r="216" spans="1:26">
      <c r="A216" s="19">
        <v>40498</v>
      </c>
      <c r="B216" s="21">
        <v>9892.82</v>
      </c>
      <c r="C216" s="21">
        <v>9908.2999999999993</v>
      </c>
      <c r="D216" s="21">
        <v>9774.1200000000008</v>
      </c>
      <c r="E216" s="21">
        <v>9797.1</v>
      </c>
      <c r="F216" s="4">
        <f t="shared" si="45"/>
        <v>134.17999999999847</v>
      </c>
      <c r="G216" s="4">
        <f t="shared" si="59"/>
        <v>102.83333333333333</v>
      </c>
      <c r="H216" s="9">
        <f t="shared" si="46"/>
        <v>-30.409999999999854</v>
      </c>
      <c r="I216" s="4">
        <f t="shared" si="52"/>
        <v>20.522000000000116</v>
      </c>
      <c r="K216" s="16">
        <f t="shared" si="50"/>
        <v>0.5290157336260598</v>
      </c>
      <c r="L216" s="4">
        <f t="shared" si="51"/>
        <v>136.64999999999964</v>
      </c>
      <c r="M216" s="6">
        <f t="shared" si="55"/>
        <v>0.61454153440738446</v>
      </c>
      <c r="N216" s="4">
        <f t="shared" si="56"/>
        <v>166.96999999999935</v>
      </c>
      <c r="O216" s="6">
        <f t="shared" si="57"/>
        <v>0.87196626084188955</v>
      </c>
      <c r="P216" s="4">
        <f t="shared" si="58"/>
        <v>502.67999999999847</v>
      </c>
      <c r="Q216" s="13"/>
      <c r="R216" s="13"/>
      <c r="S216" s="4">
        <f t="shared" si="49"/>
        <v>80.789999999999054</v>
      </c>
      <c r="T216" s="6">
        <f t="shared" si="53"/>
        <v>1.2805294364257072</v>
      </c>
      <c r="U216" s="4">
        <f t="shared" si="47"/>
        <v>53.389999999999418</v>
      </c>
      <c r="V216" s="6">
        <f t="shared" si="54"/>
        <v>0.47691202012338341</v>
      </c>
      <c r="X216" s="4">
        <f t="shared" si="48"/>
        <v>53.389999999999418</v>
      </c>
      <c r="Z216" s="4">
        <v>-74.539999999999054</v>
      </c>
    </row>
    <row r="217" spans="1:26">
      <c r="A217" s="19">
        <v>40499</v>
      </c>
      <c r="B217" s="21">
        <v>9693.2099999999991</v>
      </c>
      <c r="C217" s="21">
        <v>9817.3700000000008</v>
      </c>
      <c r="D217" s="21">
        <v>9693.2099999999991</v>
      </c>
      <c r="E217" s="21">
        <v>9811.66</v>
      </c>
      <c r="F217" s="4">
        <f t="shared" si="45"/>
        <v>124.16000000000167</v>
      </c>
      <c r="G217" s="4">
        <f t="shared" si="59"/>
        <v>99.94916666666677</v>
      </c>
      <c r="H217" s="9">
        <f t="shared" si="46"/>
        <v>14.559999999999491</v>
      </c>
      <c r="I217" s="4">
        <f t="shared" si="52"/>
        <v>-3.7720000000001166</v>
      </c>
      <c r="K217" s="16">
        <f t="shared" si="50"/>
        <v>0.63556531284303397</v>
      </c>
      <c r="L217" s="4">
        <f t="shared" si="51"/>
        <v>136.64999999999964</v>
      </c>
      <c r="M217" s="6">
        <f t="shared" si="55"/>
        <v>0.70174282805294685</v>
      </c>
      <c r="N217" s="4">
        <f t="shared" si="56"/>
        <v>166.96999999999935</v>
      </c>
      <c r="O217" s="6">
        <f t="shared" si="57"/>
        <v>0.78850809020257606</v>
      </c>
      <c r="P217" s="4">
        <f t="shared" si="58"/>
        <v>235.46999999999935</v>
      </c>
      <c r="Q217" s="13"/>
      <c r="R217" s="13"/>
      <c r="S217" s="4">
        <f t="shared" si="49"/>
        <v>20.270000000000437</v>
      </c>
      <c r="T217" s="6">
        <f t="shared" si="53"/>
        <v>0.67735089645079805</v>
      </c>
      <c r="U217" s="4">
        <f t="shared" si="47"/>
        <v>103.89000000000124</v>
      </c>
      <c r="V217" s="6">
        <f t="shared" si="54"/>
        <v>-0.23124771313575154</v>
      </c>
      <c r="X217" s="4">
        <f t="shared" si="48"/>
        <v>20.270000000000437</v>
      </c>
      <c r="Z217" s="4">
        <v>-73.139999999999418</v>
      </c>
    </row>
    <row r="218" spans="1:26">
      <c r="A218" s="19">
        <v>40500</v>
      </c>
      <c r="B218" s="21">
        <v>9820.6</v>
      </c>
      <c r="C218" s="21">
        <v>10013.629999999999</v>
      </c>
      <c r="D218" s="21">
        <v>9798.56</v>
      </c>
      <c r="E218" s="21">
        <v>10013.629999999999</v>
      </c>
      <c r="F218" s="4">
        <f t="shared" si="45"/>
        <v>215.06999999999971</v>
      </c>
      <c r="G218" s="4">
        <f t="shared" si="59"/>
        <v>107.55083333333339</v>
      </c>
      <c r="H218" s="9">
        <f t="shared" si="46"/>
        <v>201.96999999999935</v>
      </c>
      <c r="I218" s="4">
        <f t="shared" si="52"/>
        <v>30.434000000000015</v>
      </c>
      <c r="K218" s="16">
        <f t="shared" si="50"/>
        <v>1</v>
      </c>
      <c r="L218" s="4">
        <f t="shared" si="51"/>
        <v>288.81999999999971</v>
      </c>
      <c r="M218" s="6">
        <f t="shared" si="55"/>
        <v>1</v>
      </c>
      <c r="N218" s="4">
        <f t="shared" si="56"/>
        <v>288.81999999999971</v>
      </c>
      <c r="O218" s="6">
        <f t="shared" si="57"/>
        <v>1</v>
      </c>
      <c r="P218" s="4">
        <f t="shared" si="58"/>
        <v>319.13999999999942</v>
      </c>
      <c r="Q218" s="13"/>
      <c r="R218" s="13"/>
      <c r="S218" s="4">
        <f t="shared" si="49"/>
        <v>201.96999999999935</v>
      </c>
      <c r="T218" s="6">
        <f t="shared" si="53"/>
        <v>2.1135748261983203</v>
      </c>
      <c r="U218" s="4">
        <f t="shared" si="47"/>
        <v>13.100000000000364</v>
      </c>
      <c r="V218" s="6">
        <f t="shared" si="54"/>
        <v>0.53969996341017346</v>
      </c>
      <c r="X218" s="4">
        <f t="shared" si="48"/>
        <v>13.100000000000364</v>
      </c>
      <c r="Z218" s="4">
        <v>-73.090000000000146</v>
      </c>
    </row>
    <row r="219" spans="1:26">
      <c r="A219" s="19">
        <v>40501</v>
      </c>
      <c r="B219" s="21">
        <v>10124.84</v>
      </c>
      <c r="C219" s="21">
        <v>10130.23</v>
      </c>
      <c r="D219" s="21">
        <v>10019.08</v>
      </c>
      <c r="E219" s="21">
        <v>10022.39</v>
      </c>
      <c r="F219" s="4">
        <f t="shared" si="45"/>
        <v>111.14999999999964</v>
      </c>
      <c r="G219" s="4">
        <f t="shared" si="59"/>
        <v>112.7791666666667</v>
      </c>
      <c r="H219" s="9">
        <f t="shared" si="46"/>
        <v>8.7600000000002183</v>
      </c>
      <c r="I219" s="4">
        <f t="shared" si="52"/>
        <v>59.515999999999984</v>
      </c>
      <c r="K219" s="16">
        <f t="shared" si="50"/>
        <v>1</v>
      </c>
      <c r="L219" s="4">
        <f t="shared" si="51"/>
        <v>225.28999999999905</v>
      </c>
      <c r="M219" s="6">
        <f t="shared" si="55"/>
        <v>1</v>
      </c>
      <c r="N219" s="4">
        <f t="shared" si="56"/>
        <v>297.57999999999993</v>
      </c>
      <c r="O219" s="6">
        <f t="shared" si="57"/>
        <v>1</v>
      </c>
      <c r="P219" s="4">
        <f t="shared" si="58"/>
        <v>327.89999999999964</v>
      </c>
      <c r="Q219" s="13"/>
      <c r="R219" s="13"/>
      <c r="S219" s="4">
        <f t="shared" si="49"/>
        <v>116.60000000000036</v>
      </c>
      <c r="T219" s="6">
        <f t="shared" si="53"/>
        <v>1.4037116543175696</v>
      </c>
      <c r="U219" s="4">
        <f t="shared" si="47"/>
        <v>-5.4500000000007276</v>
      </c>
      <c r="V219" s="6">
        <f t="shared" si="54"/>
        <v>1.0188698843570416</v>
      </c>
      <c r="X219" s="4">
        <f t="shared" si="48"/>
        <v>-5.4500000000007276</v>
      </c>
      <c r="Z219" s="4">
        <v>-72.700000000000728</v>
      </c>
    </row>
    <row r="220" spans="1:26">
      <c r="A220" s="19">
        <v>40504</v>
      </c>
      <c r="B220" s="21">
        <v>10133.48</v>
      </c>
      <c r="C220" s="21">
        <v>10157.969999999999</v>
      </c>
      <c r="D220" s="21">
        <v>10091.99</v>
      </c>
      <c r="E220" s="21">
        <v>10115.19</v>
      </c>
      <c r="F220" s="4">
        <f t="shared" si="45"/>
        <v>65.979999999999563</v>
      </c>
      <c r="G220" s="4">
        <f t="shared" si="59"/>
        <v>109.85666666666657</v>
      </c>
      <c r="H220" s="9">
        <f t="shared" si="46"/>
        <v>92.800000000001091</v>
      </c>
      <c r="I220" s="4">
        <f t="shared" si="52"/>
        <v>57.536000000000058</v>
      </c>
      <c r="K220" s="16">
        <f t="shared" si="50"/>
        <v>1</v>
      </c>
      <c r="L220" s="4">
        <f t="shared" si="51"/>
        <v>318.09000000000015</v>
      </c>
      <c r="M220" s="6">
        <f t="shared" si="55"/>
        <v>1</v>
      </c>
      <c r="N220" s="4">
        <f t="shared" si="56"/>
        <v>390.38000000000102</v>
      </c>
      <c r="O220" s="6">
        <f t="shared" si="57"/>
        <v>1</v>
      </c>
      <c r="P220" s="4">
        <f t="shared" si="58"/>
        <v>390.38000000000102</v>
      </c>
      <c r="Q220" s="13"/>
      <c r="R220" s="13"/>
      <c r="S220" s="4">
        <f t="shared" si="49"/>
        <v>135.57999999999993</v>
      </c>
      <c r="T220" s="6">
        <f t="shared" si="53"/>
        <v>1.6018021217097984</v>
      </c>
      <c r="U220" s="4">
        <f t="shared" si="47"/>
        <v>-69.600000000000364</v>
      </c>
      <c r="V220" s="6">
        <f t="shared" si="54"/>
        <v>1.3089351502507909</v>
      </c>
      <c r="X220" s="4">
        <f t="shared" si="48"/>
        <v>-69.600000000000364</v>
      </c>
      <c r="Z220" s="4">
        <v>-72.399999999999636</v>
      </c>
    </row>
    <row r="221" spans="1:26">
      <c r="A221" s="19">
        <v>40506</v>
      </c>
      <c r="B221" s="21">
        <v>9942.5400000000009</v>
      </c>
      <c r="C221" s="21">
        <v>10064.31</v>
      </c>
      <c r="D221" s="21">
        <v>9904.92</v>
      </c>
      <c r="E221" s="21">
        <v>10030.11</v>
      </c>
      <c r="F221" s="4">
        <f t="shared" si="45"/>
        <v>159.38999999999942</v>
      </c>
      <c r="G221" s="4">
        <f t="shared" si="59"/>
        <v>107.86999999999989</v>
      </c>
      <c r="H221" s="9">
        <f t="shared" si="46"/>
        <v>-85.079999999999927</v>
      </c>
      <c r="I221" s="4">
        <f t="shared" si="52"/>
        <v>46.602000000000046</v>
      </c>
      <c r="K221" s="16">
        <f t="shared" si="50"/>
        <v>0.7196982176391139</v>
      </c>
      <c r="L221" s="4">
        <f t="shared" si="51"/>
        <v>303.53000000000065</v>
      </c>
      <c r="M221" s="6">
        <f t="shared" si="55"/>
        <v>0.73252852966141691</v>
      </c>
      <c r="N221" s="4">
        <f t="shared" si="56"/>
        <v>318.09000000000015</v>
      </c>
      <c r="O221" s="6">
        <f t="shared" si="57"/>
        <v>0.78205850709565117</v>
      </c>
      <c r="P221" s="4">
        <f t="shared" si="58"/>
        <v>390.38000000000102</v>
      </c>
      <c r="Q221" s="13"/>
      <c r="R221" s="13"/>
      <c r="S221" s="4">
        <f t="shared" si="49"/>
        <v>-50.880000000001019</v>
      </c>
      <c r="T221" s="6">
        <f t="shared" si="53"/>
        <v>0.84004527020654218</v>
      </c>
      <c r="U221" s="4">
        <f t="shared" si="47"/>
        <v>210.27000000000044</v>
      </c>
      <c r="V221" s="6">
        <f t="shared" si="54"/>
        <v>0.33896067150806269</v>
      </c>
      <c r="X221" s="4">
        <f t="shared" si="48"/>
        <v>-50.880000000001019</v>
      </c>
      <c r="Z221" s="4">
        <v>-71.680000000000291</v>
      </c>
    </row>
    <row r="222" spans="1:26">
      <c r="A222" s="19">
        <v>40507</v>
      </c>
      <c r="B222" s="21">
        <v>10117.85</v>
      </c>
      <c r="C222" s="21">
        <v>10123.27</v>
      </c>
      <c r="D222" s="21">
        <v>10038.790000000001</v>
      </c>
      <c r="E222" s="21">
        <v>10079.76</v>
      </c>
      <c r="F222" s="4">
        <f t="shared" si="45"/>
        <v>84.479999999999563</v>
      </c>
      <c r="G222" s="4">
        <f t="shared" si="59"/>
        <v>109.98166666666657</v>
      </c>
      <c r="H222" s="9">
        <f t="shared" si="46"/>
        <v>49.649999999999636</v>
      </c>
      <c r="I222" s="4">
        <f t="shared" si="52"/>
        <v>53.620000000000076</v>
      </c>
      <c r="K222" s="16">
        <f t="shared" si="50"/>
        <v>0.65114218196140372</v>
      </c>
      <c r="L222" s="4">
        <f t="shared" si="51"/>
        <v>101.56000000000131</v>
      </c>
      <c r="M222" s="6">
        <f t="shared" si="55"/>
        <v>0.88861642931245788</v>
      </c>
      <c r="N222" s="4">
        <f t="shared" si="56"/>
        <v>318.09000000000015</v>
      </c>
      <c r="O222" s="6">
        <f t="shared" si="57"/>
        <v>0.90924227675598079</v>
      </c>
      <c r="P222" s="4">
        <f t="shared" si="58"/>
        <v>390.38000000000102</v>
      </c>
      <c r="Q222" s="13"/>
      <c r="R222" s="13"/>
      <c r="S222" s="4">
        <f t="shared" si="49"/>
        <v>93.159999999999854</v>
      </c>
      <c r="T222" s="6">
        <f t="shared" si="53"/>
        <v>1.0266201034494116</v>
      </c>
      <c r="U222" s="4">
        <f t="shared" si="47"/>
        <v>-8.680000000000291</v>
      </c>
      <c r="V222" s="6">
        <f t="shared" si="54"/>
        <v>0.74829506144368108</v>
      </c>
      <c r="X222" s="4">
        <f t="shared" si="48"/>
        <v>-8.680000000000291</v>
      </c>
      <c r="Z222" s="4">
        <v>-70.6200000000008</v>
      </c>
    </row>
    <row r="223" spans="1:26">
      <c r="A223" s="19">
        <v>40508</v>
      </c>
      <c r="B223" s="21">
        <v>10078.09</v>
      </c>
      <c r="C223" s="21">
        <v>10134.64</v>
      </c>
      <c r="D223" s="21">
        <v>10039.56</v>
      </c>
      <c r="E223" s="21">
        <v>10039.56</v>
      </c>
      <c r="F223" s="4">
        <f t="shared" si="45"/>
        <v>95.079999999999927</v>
      </c>
      <c r="G223" s="4">
        <f t="shared" si="59"/>
        <v>112.34333333333325</v>
      </c>
      <c r="H223" s="9">
        <f t="shared" si="46"/>
        <v>-40.200000000000728</v>
      </c>
      <c r="I223" s="4">
        <f t="shared" si="52"/>
        <v>5.1860000000000586</v>
      </c>
      <c r="K223" s="16">
        <f t="shared" si="50"/>
        <v>0.18502155172413653</v>
      </c>
      <c r="L223" s="4">
        <f t="shared" si="51"/>
        <v>92.800000000001091</v>
      </c>
      <c r="M223" s="6">
        <f t="shared" si="55"/>
        <v>0.75083187823279129</v>
      </c>
      <c r="N223" s="4">
        <f t="shared" si="56"/>
        <v>303.53000000000065</v>
      </c>
      <c r="O223" s="6">
        <f t="shared" si="57"/>
        <v>0.76223710270677802</v>
      </c>
      <c r="P223" s="4">
        <f t="shared" si="58"/>
        <v>318.09000000000015</v>
      </c>
      <c r="Q223" s="13"/>
      <c r="R223" s="13"/>
      <c r="S223" s="4">
        <f t="shared" si="49"/>
        <v>54.8799999999992</v>
      </c>
      <c r="T223" s="6">
        <f t="shared" si="53"/>
        <v>1.1915124064592226</v>
      </c>
      <c r="U223" s="4">
        <f t="shared" si="47"/>
        <v>40.200000000000728</v>
      </c>
      <c r="V223" s="6">
        <f t="shared" si="54"/>
        <v>0.25531705395825083</v>
      </c>
      <c r="X223" s="4">
        <f t="shared" si="48"/>
        <v>40.200000000000728</v>
      </c>
      <c r="Z223" s="4">
        <v>-70.350000000000364</v>
      </c>
    </row>
    <row r="224" spans="1:26">
      <c r="A224" s="19">
        <v>40511</v>
      </c>
      <c r="B224" s="21">
        <v>10075.66</v>
      </c>
      <c r="C224" s="21">
        <v>10149.94</v>
      </c>
      <c r="D224" s="21">
        <v>10044.01</v>
      </c>
      <c r="E224" s="21">
        <v>10125.99</v>
      </c>
      <c r="F224" s="4">
        <f t="shared" si="45"/>
        <v>105.93000000000029</v>
      </c>
      <c r="G224" s="4">
        <f t="shared" si="59"/>
        <v>113.18166666666669</v>
      </c>
      <c r="H224" s="9">
        <f t="shared" si="46"/>
        <v>86.430000000000291</v>
      </c>
      <c r="I224" s="4">
        <f t="shared" si="52"/>
        <v>20.720000000000073</v>
      </c>
      <c r="K224" s="16">
        <f t="shared" si="50"/>
        <v>1</v>
      </c>
      <c r="L224" s="4">
        <f t="shared" si="51"/>
        <v>95.8799999999992</v>
      </c>
      <c r="M224" s="6">
        <f t="shared" si="55"/>
        <v>1</v>
      </c>
      <c r="N224" s="4">
        <f t="shared" si="56"/>
        <v>112.36000000000058</v>
      </c>
      <c r="O224" s="6">
        <f t="shared" si="57"/>
        <v>1</v>
      </c>
      <c r="P224" s="4">
        <f t="shared" si="58"/>
        <v>328.88999999999942</v>
      </c>
      <c r="Q224" s="13"/>
      <c r="R224" s="13"/>
      <c r="S224" s="4">
        <f t="shared" si="49"/>
        <v>110.38000000000102</v>
      </c>
      <c r="T224" s="6">
        <f t="shared" si="53"/>
        <v>1.3744612068965474</v>
      </c>
      <c r="U224" s="4">
        <f t="shared" si="47"/>
        <v>-4.4500000000007276</v>
      </c>
      <c r="V224" s="6">
        <f t="shared" si="54"/>
        <v>0.23297413793104035</v>
      </c>
      <c r="X224" s="4">
        <f t="shared" si="48"/>
        <v>-4.4500000000007276</v>
      </c>
      <c r="Z224" s="4">
        <v>-69.829999999999927</v>
      </c>
    </row>
    <row r="225" spans="1:26">
      <c r="A225" s="19">
        <v>40512</v>
      </c>
      <c r="B225" s="21">
        <v>10070.31</v>
      </c>
      <c r="C225" s="21">
        <v>10101.42</v>
      </c>
      <c r="D225" s="21">
        <v>9937.0400000000009</v>
      </c>
      <c r="E225" s="21">
        <v>9937.0400000000009</v>
      </c>
      <c r="F225" s="4">
        <f t="shared" si="45"/>
        <v>164.3799999999992</v>
      </c>
      <c r="G225" s="4">
        <f t="shared" si="59"/>
        <v>122.66749999999986</v>
      </c>
      <c r="H225" s="9">
        <f t="shared" si="46"/>
        <v>-188.94999999999891</v>
      </c>
      <c r="I225" s="4">
        <f t="shared" si="52"/>
        <v>-35.629999999999924</v>
      </c>
      <c r="K225" s="16">
        <f t="shared" si="50"/>
        <v>0</v>
      </c>
      <c r="L225" s="4">
        <f t="shared" si="51"/>
        <v>188.94999999999891</v>
      </c>
      <c r="M225" s="6">
        <f t="shared" si="55"/>
        <v>0</v>
      </c>
      <c r="N225" s="4">
        <f t="shared" si="56"/>
        <v>188.94999999999891</v>
      </c>
      <c r="O225" s="6">
        <f t="shared" si="57"/>
        <v>0.39888015779595026</v>
      </c>
      <c r="P225" s="4">
        <f t="shared" si="58"/>
        <v>314.32999999999993</v>
      </c>
      <c r="Q225" s="13"/>
      <c r="R225" s="13"/>
      <c r="S225" s="4">
        <f t="shared" si="49"/>
        <v>-24.569999999999709</v>
      </c>
      <c r="T225" s="6">
        <f t="shared" si="53"/>
        <v>0.74374217772215356</v>
      </c>
      <c r="U225" s="4">
        <f t="shared" si="47"/>
        <v>188.94999999999891</v>
      </c>
      <c r="V225" s="6">
        <f t="shared" si="54"/>
        <v>-0.97069253233208685</v>
      </c>
      <c r="X225" s="4">
        <f t="shared" si="48"/>
        <v>-24.569999999999709</v>
      </c>
      <c r="Z225" s="4">
        <v>-69.600000000000364</v>
      </c>
    </row>
    <row r="226" spans="1:26">
      <c r="A226" s="19">
        <v>40513</v>
      </c>
      <c r="B226" s="21">
        <v>9939.7999999999993</v>
      </c>
      <c r="C226" s="21">
        <v>9988.0499999999993</v>
      </c>
      <c r="D226" s="21">
        <v>9918.5499999999993</v>
      </c>
      <c r="E226" s="21">
        <v>9988.0499999999993</v>
      </c>
      <c r="F226" s="4">
        <f t="shared" si="45"/>
        <v>69.5</v>
      </c>
      <c r="G226" s="4">
        <f t="shared" si="59"/>
        <v>117.90833333333315</v>
      </c>
      <c r="H226" s="9">
        <f t="shared" si="46"/>
        <v>51.009999999998399</v>
      </c>
      <c r="I226" s="4">
        <f t="shared" si="52"/>
        <v>-8.4120000000002619</v>
      </c>
      <c r="K226" s="16">
        <f t="shared" si="50"/>
        <v>0.26996559936490444</v>
      </c>
      <c r="L226" s="4">
        <f t="shared" si="51"/>
        <v>188.94999999999891</v>
      </c>
      <c r="M226" s="6">
        <f t="shared" si="55"/>
        <v>0.26996559936490444</v>
      </c>
      <c r="N226" s="4">
        <f t="shared" si="56"/>
        <v>188.94999999999891</v>
      </c>
      <c r="O226" s="6">
        <f t="shared" si="57"/>
        <v>0.26996559936490444</v>
      </c>
      <c r="P226" s="4">
        <f t="shared" si="58"/>
        <v>188.94999999999891</v>
      </c>
      <c r="Q226" s="13"/>
      <c r="R226" s="13"/>
      <c r="S226" s="4">
        <f t="shared" si="49"/>
        <v>51.009999999998399</v>
      </c>
      <c r="T226" s="6">
        <f t="shared" si="53"/>
        <v>0.26996559936490444</v>
      </c>
      <c r="U226" s="4">
        <f t="shared" si="47"/>
        <v>18.490000000001601</v>
      </c>
      <c r="V226" s="6">
        <f t="shared" si="54"/>
        <v>-9.7856575813716373E-2</v>
      </c>
      <c r="X226" s="4">
        <f t="shared" si="48"/>
        <v>18.490000000001601</v>
      </c>
      <c r="Z226" s="4">
        <v>-69.290000000000873</v>
      </c>
    </row>
    <row r="227" spans="1:26">
      <c r="A227" s="19">
        <v>40514</v>
      </c>
      <c r="B227" s="21">
        <v>10151.15</v>
      </c>
      <c r="C227" s="21">
        <v>10187.59</v>
      </c>
      <c r="D227" s="21">
        <v>10143.08</v>
      </c>
      <c r="E227" s="21">
        <v>10168.52</v>
      </c>
      <c r="F227" s="4">
        <f t="shared" si="45"/>
        <v>44.510000000000218</v>
      </c>
      <c r="G227" s="4">
        <f t="shared" si="59"/>
        <v>114.48416666666647</v>
      </c>
      <c r="H227" s="9">
        <f t="shared" si="46"/>
        <v>180.47000000000116</v>
      </c>
      <c r="I227" s="4">
        <f t="shared" si="52"/>
        <v>17.752000000000045</v>
      </c>
      <c r="K227" s="16">
        <f t="shared" si="50"/>
        <v>1</v>
      </c>
      <c r="L227" s="4">
        <f t="shared" si="51"/>
        <v>231.47999999999956</v>
      </c>
      <c r="M227" s="6">
        <f t="shared" si="55"/>
        <v>1</v>
      </c>
      <c r="N227" s="4">
        <f t="shared" si="56"/>
        <v>231.47999999999956</v>
      </c>
      <c r="O227" s="6">
        <f t="shared" si="57"/>
        <v>1</v>
      </c>
      <c r="P227" s="4">
        <f t="shared" si="58"/>
        <v>231.47999999999956</v>
      </c>
      <c r="Q227" s="13"/>
      <c r="R227" s="13"/>
      <c r="S227" s="4">
        <f t="shared" si="49"/>
        <v>199.54000000000087</v>
      </c>
      <c r="T227" s="6">
        <f t="shared" si="53"/>
        <v>1.3260121725324199</v>
      </c>
      <c r="U227" s="4">
        <f t="shared" si="47"/>
        <v>-155.03000000000065</v>
      </c>
      <c r="V227" s="6">
        <f t="shared" si="54"/>
        <v>1.0904472082561538</v>
      </c>
      <c r="X227" s="4">
        <f t="shared" si="48"/>
        <v>-155.03000000000065</v>
      </c>
      <c r="Z227" s="4">
        <v>-69.1200000000008</v>
      </c>
    </row>
    <row r="228" spans="1:26">
      <c r="A228" s="19">
        <v>40515</v>
      </c>
      <c r="B228" s="21">
        <v>10231.780000000001</v>
      </c>
      <c r="C228" s="21">
        <v>10254</v>
      </c>
      <c r="D228" s="21">
        <v>10154.99</v>
      </c>
      <c r="E228" s="21">
        <v>10178.32</v>
      </c>
      <c r="F228" s="4">
        <f t="shared" si="45"/>
        <v>99.010000000000218</v>
      </c>
      <c r="G228" s="4">
        <f t="shared" si="59"/>
        <v>111.55333333333328</v>
      </c>
      <c r="H228" s="9">
        <f t="shared" si="46"/>
        <v>9.7999999999992724</v>
      </c>
      <c r="I228" s="4">
        <f t="shared" si="52"/>
        <v>27.752000000000045</v>
      </c>
      <c r="K228" s="16">
        <f t="shared" si="50"/>
        <v>1</v>
      </c>
      <c r="L228" s="4">
        <f t="shared" si="51"/>
        <v>241.27999999999884</v>
      </c>
      <c r="M228" s="6">
        <f t="shared" si="55"/>
        <v>1</v>
      </c>
      <c r="N228" s="4">
        <f t="shared" si="56"/>
        <v>241.27999999999884</v>
      </c>
      <c r="O228" s="6">
        <f t="shared" si="57"/>
        <v>1</v>
      </c>
      <c r="P228" s="4">
        <f t="shared" si="58"/>
        <v>241.27999999999884</v>
      </c>
      <c r="Q228" s="13"/>
      <c r="R228" s="13"/>
      <c r="S228" s="4">
        <f t="shared" si="49"/>
        <v>85.479999999999563</v>
      </c>
      <c r="T228" s="6">
        <f t="shared" si="53"/>
        <v>1.3692759633661644</v>
      </c>
      <c r="U228" s="4">
        <f t="shared" si="47"/>
        <v>13.530000000000655</v>
      </c>
      <c r="V228" s="6">
        <f t="shared" si="54"/>
        <v>0.9415500259201629</v>
      </c>
      <c r="X228" s="4">
        <f t="shared" si="48"/>
        <v>13.530000000000655</v>
      </c>
      <c r="Z228" s="4">
        <v>-69</v>
      </c>
    </row>
    <row r="229" spans="1:26">
      <c r="A229" s="19">
        <v>40518</v>
      </c>
      <c r="B229" s="21">
        <v>10175.23</v>
      </c>
      <c r="C229" s="21">
        <v>10179.82</v>
      </c>
      <c r="D229" s="21">
        <v>10143.58</v>
      </c>
      <c r="E229" s="21">
        <v>10167.23</v>
      </c>
      <c r="F229" s="4">
        <f t="shared" si="45"/>
        <v>36.239999999999782</v>
      </c>
      <c r="G229" s="4">
        <f t="shared" si="59"/>
        <v>104.22666666666646</v>
      </c>
      <c r="H229" s="9">
        <f t="shared" si="46"/>
        <v>-11.090000000000146</v>
      </c>
      <c r="I229" s="4">
        <f t="shared" si="52"/>
        <v>8.2479999999999567</v>
      </c>
      <c r="K229" s="16">
        <f t="shared" si="50"/>
        <v>0.95403680371352706</v>
      </c>
      <c r="L229" s="4">
        <f t="shared" si="51"/>
        <v>241.27999999999884</v>
      </c>
      <c r="M229" s="6">
        <f t="shared" si="55"/>
        <v>0.95403680371352706</v>
      </c>
      <c r="N229" s="4">
        <f t="shared" si="56"/>
        <v>241.27999999999884</v>
      </c>
      <c r="O229" s="6">
        <f t="shared" si="57"/>
        <v>0.95403680371352706</v>
      </c>
      <c r="P229" s="4">
        <f t="shared" si="58"/>
        <v>241.27999999999884</v>
      </c>
      <c r="Q229" s="13"/>
      <c r="R229" s="13"/>
      <c r="S229" s="4">
        <f t="shared" si="49"/>
        <v>1.5</v>
      </c>
      <c r="T229" s="6">
        <f t="shared" si="53"/>
        <v>1.0062168435013263</v>
      </c>
      <c r="U229" s="4">
        <f t="shared" si="47"/>
        <v>34.739999999999782</v>
      </c>
      <c r="V229" s="6">
        <f t="shared" si="54"/>
        <v>0.85601790450928406</v>
      </c>
      <c r="X229" s="4">
        <f t="shared" si="48"/>
        <v>1.5</v>
      </c>
      <c r="Z229" s="4">
        <v>-68.859999999998763</v>
      </c>
    </row>
    <row r="230" spans="1:26">
      <c r="A230" s="19">
        <v>40519</v>
      </c>
      <c r="B230" s="21">
        <v>10152.92</v>
      </c>
      <c r="C230" s="21">
        <v>10167.1</v>
      </c>
      <c r="D230" s="21">
        <v>10094.41</v>
      </c>
      <c r="E230" s="21">
        <v>10141.1</v>
      </c>
      <c r="F230" s="4">
        <f t="shared" si="45"/>
        <v>72.690000000000509</v>
      </c>
      <c r="G230" s="4">
        <f t="shared" si="59"/>
        <v>92.361666666666522</v>
      </c>
      <c r="H230" s="9">
        <f t="shared" si="46"/>
        <v>-26.1299999999992</v>
      </c>
      <c r="I230" s="4">
        <f t="shared" si="52"/>
        <v>40.811999999999898</v>
      </c>
      <c r="K230" s="16">
        <f t="shared" si="50"/>
        <v>0.80438324486256763</v>
      </c>
      <c r="L230" s="4">
        <f t="shared" si="51"/>
        <v>190.27000000000044</v>
      </c>
      <c r="M230" s="6">
        <f t="shared" si="55"/>
        <v>0.84573938992042641</v>
      </c>
      <c r="N230" s="4">
        <f t="shared" si="56"/>
        <v>241.27999999999884</v>
      </c>
      <c r="O230" s="6">
        <f t="shared" si="57"/>
        <v>0.84573938992042641</v>
      </c>
      <c r="P230" s="4">
        <f t="shared" si="58"/>
        <v>241.27999999999884</v>
      </c>
      <c r="Q230" s="13"/>
      <c r="R230" s="13"/>
      <c r="S230" s="4">
        <f t="shared" si="49"/>
        <v>-0.12999999999919964</v>
      </c>
      <c r="T230" s="6">
        <f t="shared" si="53"/>
        <v>0.9534980106100821</v>
      </c>
      <c r="U230" s="4">
        <f t="shared" si="47"/>
        <v>72.819999999999709</v>
      </c>
      <c r="V230" s="6">
        <f t="shared" si="54"/>
        <v>0.65222977453580799</v>
      </c>
      <c r="X230" s="4">
        <f t="shared" si="48"/>
        <v>-0.12999999999919964</v>
      </c>
      <c r="Z230" s="4">
        <v>-68.790000000000873</v>
      </c>
    </row>
    <row r="231" spans="1:26">
      <c r="A231" s="19">
        <v>40520</v>
      </c>
      <c r="B231" s="21">
        <v>10200.16</v>
      </c>
      <c r="C231" s="21">
        <v>10258.9</v>
      </c>
      <c r="D231" s="21">
        <v>10184.32</v>
      </c>
      <c r="E231" s="21">
        <v>10232.33</v>
      </c>
      <c r="F231" s="4">
        <f t="shared" si="45"/>
        <v>74.579999999999927</v>
      </c>
      <c r="G231" s="4">
        <f t="shared" si="59"/>
        <v>89.314166666666551</v>
      </c>
      <c r="H231" s="9">
        <f t="shared" si="46"/>
        <v>91.229999999999563</v>
      </c>
      <c r="I231" s="4">
        <f t="shared" si="52"/>
        <v>48.85600000000013</v>
      </c>
      <c r="K231" s="16">
        <f t="shared" si="50"/>
        <v>1</v>
      </c>
      <c r="L231" s="4">
        <f t="shared" si="51"/>
        <v>91.229999999999563</v>
      </c>
      <c r="M231" s="6">
        <f t="shared" si="55"/>
        <v>1</v>
      </c>
      <c r="N231" s="4">
        <f t="shared" si="56"/>
        <v>295.28999999999905</v>
      </c>
      <c r="O231" s="6">
        <f t="shared" si="57"/>
        <v>1</v>
      </c>
      <c r="P231" s="4">
        <f t="shared" si="58"/>
        <v>295.28999999999905</v>
      </c>
      <c r="Q231" s="13"/>
      <c r="R231" s="13"/>
      <c r="S231" s="4">
        <f t="shared" si="49"/>
        <v>117.79999999999927</v>
      </c>
      <c r="T231" s="6">
        <f t="shared" si="53"/>
        <v>1.4235034424764794</v>
      </c>
      <c r="U231" s="4">
        <f t="shared" si="47"/>
        <v>-43.219999999999345</v>
      </c>
      <c r="V231" s="6">
        <f t="shared" si="54"/>
        <v>1.0315341357018972</v>
      </c>
      <c r="X231" s="4">
        <f t="shared" si="48"/>
        <v>-43.219999999999345</v>
      </c>
      <c r="Z231" s="4">
        <v>-68.610000000000582</v>
      </c>
    </row>
    <row r="232" spans="1:26">
      <c r="A232" s="19">
        <v>40521</v>
      </c>
      <c r="B232" s="21">
        <v>10277.870000000001</v>
      </c>
      <c r="C232" s="21">
        <v>10298.25</v>
      </c>
      <c r="D232" s="21">
        <v>10240.11</v>
      </c>
      <c r="E232" s="21">
        <v>10285.879999999999</v>
      </c>
      <c r="F232" s="4">
        <f t="shared" si="45"/>
        <v>58.139999999999418</v>
      </c>
      <c r="G232" s="4">
        <f t="shared" si="59"/>
        <v>88.660833333333201</v>
      </c>
      <c r="H232" s="9">
        <f t="shared" si="46"/>
        <v>53.549999999999272</v>
      </c>
      <c r="I232" s="4">
        <f t="shared" si="52"/>
        <v>23.471999999999753</v>
      </c>
      <c r="K232" s="16">
        <f t="shared" si="50"/>
        <v>1</v>
      </c>
      <c r="L232" s="4">
        <f t="shared" si="51"/>
        <v>144.77999999999884</v>
      </c>
      <c r="M232" s="6">
        <f t="shared" si="55"/>
        <v>1</v>
      </c>
      <c r="N232" s="4">
        <f t="shared" si="56"/>
        <v>297.82999999999993</v>
      </c>
      <c r="O232" s="6">
        <f t="shared" si="57"/>
        <v>1</v>
      </c>
      <c r="P232" s="4">
        <f t="shared" si="58"/>
        <v>348.83999999999833</v>
      </c>
      <c r="Q232" s="13"/>
      <c r="R232" s="13"/>
      <c r="S232" s="4">
        <f t="shared" si="49"/>
        <v>65.920000000000073</v>
      </c>
      <c r="T232" s="6">
        <f t="shared" si="53"/>
        <v>1.7225693302641718</v>
      </c>
      <c r="U232" s="4">
        <f t="shared" si="47"/>
        <v>-7.7800000000006548</v>
      </c>
      <c r="V232" s="6">
        <f t="shared" si="54"/>
        <v>1.0852789652526658</v>
      </c>
      <c r="X232" s="4">
        <f t="shared" si="48"/>
        <v>-7.7800000000006548</v>
      </c>
      <c r="Z232" s="4">
        <v>-68.299999999999272</v>
      </c>
    </row>
    <row r="233" spans="1:26">
      <c r="A233" s="19">
        <v>40522</v>
      </c>
      <c r="B233" s="21">
        <v>10373.700000000001</v>
      </c>
      <c r="C233" s="21">
        <v>10373.700000000001</v>
      </c>
      <c r="D233" s="21">
        <v>10194.27</v>
      </c>
      <c r="E233" s="21">
        <v>10211.950000000001</v>
      </c>
      <c r="F233" s="4">
        <f t="shared" si="45"/>
        <v>179.43000000000029</v>
      </c>
      <c r="G233" s="4">
        <f t="shared" si="59"/>
        <v>90.330833333333274</v>
      </c>
      <c r="H233" s="9">
        <f t="shared" si="46"/>
        <v>-73.929999999998472</v>
      </c>
      <c r="I233" s="4">
        <f t="shared" si="52"/>
        <v>6.7260000000002034</v>
      </c>
      <c r="K233" s="16">
        <f t="shared" si="50"/>
        <v>0.489363171708806</v>
      </c>
      <c r="L233" s="4">
        <f t="shared" si="51"/>
        <v>144.77999999999884</v>
      </c>
      <c r="M233" s="6">
        <f t="shared" si="55"/>
        <v>0.489363171708806</v>
      </c>
      <c r="N233" s="4">
        <f t="shared" si="56"/>
        <v>144.77999999999884</v>
      </c>
      <c r="O233" s="6">
        <f t="shared" si="57"/>
        <v>0.78806902878110641</v>
      </c>
      <c r="P233" s="4">
        <f t="shared" si="58"/>
        <v>348.83999999999833</v>
      </c>
      <c r="Q233" s="13"/>
      <c r="R233" s="13"/>
      <c r="S233" s="4">
        <f t="shared" si="49"/>
        <v>87.820000000001528</v>
      </c>
      <c r="T233" s="6">
        <f t="shared" si="53"/>
        <v>1.6065754938527574</v>
      </c>
      <c r="U233" s="4">
        <f t="shared" si="47"/>
        <v>91.609999999998763</v>
      </c>
      <c r="V233" s="6">
        <f t="shared" si="54"/>
        <v>0.36724685730073559</v>
      </c>
      <c r="X233" s="4">
        <f t="shared" si="48"/>
        <v>87.820000000001528</v>
      </c>
      <c r="Z233" s="4">
        <v>-67.800000000001091</v>
      </c>
    </row>
    <row r="234" spans="1:26">
      <c r="A234" s="19">
        <v>40525</v>
      </c>
      <c r="B234" s="21">
        <v>10212.52</v>
      </c>
      <c r="C234" s="21">
        <v>10293.89</v>
      </c>
      <c r="D234" s="21">
        <v>10199.73</v>
      </c>
      <c r="E234" s="21">
        <v>10293.89</v>
      </c>
      <c r="F234" s="4">
        <f t="shared" si="45"/>
        <v>94.159999999999854</v>
      </c>
      <c r="G234" s="4">
        <f t="shared" si="59"/>
        <v>91.137499999999974</v>
      </c>
      <c r="H234" s="9">
        <f t="shared" si="46"/>
        <v>81.93999999999869</v>
      </c>
      <c r="I234" s="4">
        <f t="shared" si="52"/>
        <v>25.331999999999972</v>
      </c>
      <c r="K234" s="16">
        <f t="shared" si="50"/>
        <v>1</v>
      </c>
      <c r="L234" s="4">
        <f t="shared" si="51"/>
        <v>152.78999999999905</v>
      </c>
      <c r="M234" s="6">
        <f t="shared" si="55"/>
        <v>1</v>
      </c>
      <c r="N234" s="4">
        <f t="shared" si="56"/>
        <v>152.78999999999905</v>
      </c>
      <c r="O234" s="6">
        <f t="shared" si="57"/>
        <v>1</v>
      </c>
      <c r="P234" s="4">
        <f t="shared" si="58"/>
        <v>305.84000000000015</v>
      </c>
      <c r="Q234" s="13"/>
      <c r="R234" s="13"/>
      <c r="S234" s="4">
        <f t="shared" si="49"/>
        <v>81.93999999999869</v>
      </c>
      <c r="T234" s="6">
        <f t="shared" si="53"/>
        <v>1.05532532117696</v>
      </c>
      <c r="U234" s="4">
        <f t="shared" si="47"/>
        <v>12.220000000001164</v>
      </c>
      <c r="V234" s="6">
        <f t="shared" si="54"/>
        <v>0.40495924851498599</v>
      </c>
      <c r="X234" s="4">
        <f t="shared" si="48"/>
        <v>12.220000000001164</v>
      </c>
      <c r="Z234" s="4">
        <v>-67.450000000000728</v>
      </c>
    </row>
    <row r="235" spans="1:26">
      <c r="A235" s="19">
        <v>40526</v>
      </c>
      <c r="B235" s="21">
        <v>10272.700000000001</v>
      </c>
      <c r="C235" s="21">
        <v>10319.24</v>
      </c>
      <c r="D235" s="21">
        <v>10267.219999999999</v>
      </c>
      <c r="E235" s="21">
        <v>10316.77</v>
      </c>
      <c r="F235" s="4">
        <f t="shared" si="45"/>
        <v>52.020000000000437</v>
      </c>
      <c r="G235" s="4">
        <f t="shared" si="59"/>
        <v>87.549166666666679</v>
      </c>
      <c r="H235" s="9">
        <f t="shared" si="46"/>
        <v>22.880000000001019</v>
      </c>
      <c r="I235" s="4">
        <f t="shared" si="52"/>
        <v>35.134000000000015</v>
      </c>
      <c r="K235" s="16">
        <f t="shared" si="50"/>
        <v>1</v>
      </c>
      <c r="L235" s="4">
        <f t="shared" si="51"/>
        <v>104.81999999999971</v>
      </c>
      <c r="M235" s="6">
        <f t="shared" si="55"/>
        <v>1</v>
      </c>
      <c r="N235" s="4">
        <f t="shared" si="56"/>
        <v>175.67000000000007</v>
      </c>
      <c r="O235" s="6">
        <f t="shared" si="57"/>
        <v>1</v>
      </c>
      <c r="P235" s="4">
        <f t="shared" si="58"/>
        <v>175.67000000000007</v>
      </c>
      <c r="Q235" s="13"/>
      <c r="R235" s="13"/>
      <c r="S235" s="4">
        <f t="shared" si="49"/>
        <v>25.350000000000364</v>
      </c>
      <c r="T235" s="6">
        <f t="shared" si="53"/>
        <v>1.1659139996073076</v>
      </c>
      <c r="U235" s="4">
        <f t="shared" si="47"/>
        <v>26.670000000000073</v>
      </c>
      <c r="V235" s="6">
        <f t="shared" si="54"/>
        <v>0.82544669153740269</v>
      </c>
      <c r="X235" s="4">
        <f t="shared" si="48"/>
        <v>25.350000000000364</v>
      </c>
      <c r="Z235" s="4">
        <v>-67.340000000000146</v>
      </c>
    </row>
    <row r="236" spans="1:26">
      <c r="A236" s="19">
        <v>40527</v>
      </c>
      <c r="B236" s="21">
        <v>10338.14</v>
      </c>
      <c r="C236" s="21">
        <v>10340.69</v>
      </c>
      <c r="D236" s="21">
        <v>10282.85</v>
      </c>
      <c r="E236" s="21">
        <v>10309.780000000001</v>
      </c>
      <c r="F236" s="4">
        <f t="shared" si="45"/>
        <v>57.840000000000146</v>
      </c>
      <c r="G236" s="4">
        <f t="shared" si="59"/>
        <v>83.541666666666671</v>
      </c>
      <c r="H236" s="9">
        <f t="shared" si="46"/>
        <v>-6.9899999999997817</v>
      </c>
      <c r="I236" s="4">
        <f t="shared" si="52"/>
        <v>15.490000000000146</v>
      </c>
      <c r="K236" s="16">
        <f t="shared" si="50"/>
        <v>0.93331425300515358</v>
      </c>
      <c r="L236" s="4">
        <f t="shared" si="51"/>
        <v>104.81999999999971</v>
      </c>
      <c r="M236" s="6">
        <f t="shared" si="55"/>
        <v>0.96020948369101278</v>
      </c>
      <c r="N236" s="4">
        <f t="shared" si="56"/>
        <v>175.67000000000007</v>
      </c>
      <c r="O236" s="6">
        <f t="shared" si="57"/>
        <v>0.96020948369101278</v>
      </c>
      <c r="P236" s="4">
        <f t="shared" si="58"/>
        <v>175.67000000000007</v>
      </c>
      <c r="Q236" s="13"/>
      <c r="R236" s="13"/>
      <c r="S236" s="4">
        <f t="shared" si="49"/>
        <v>23.920000000000073</v>
      </c>
      <c r="T236" s="6">
        <f t="shared" si="53"/>
        <v>1.2282007250524722</v>
      </c>
      <c r="U236" s="4">
        <f t="shared" si="47"/>
        <v>33.920000000000073</v>
      </c>
      <c r="V236" s="6">
        <f t="shared" si="54"/>
        <v>0.67639763403930386</v>
      </c>
      <c r="X236" s="4">
        <f t="shared" si="48"/>
        <v>23.920000000000073</v>
      </c>
      <c r="Z236" s="4">
        <v>-66.690000000000509</v>
      </c>
    </row>
    <row r="237" spans="1:26">
      <c r="A237" s="19">
        <v>40528</v>
      </c>
      <c r="B237" s="21">
        <v>10297.549999999999</v>
      </c>
      <c r="C237" s="21">
        <v>10347.39</v>
      </c>
      <c r="D237" s="21">
        <v>10282.540000000001</v>
      </c>
      <c r="E237" s="21">
        <v>10311.290000000001</v>
      </c>
      <c r="F237" s="4">
        <f t="shared" si="45"/>
        <v>64.849999999998545</v>
      </c>
      <c r="G237" s="4">
        <f t="shared" si="59"/>
        <v>75.247499999999945</v>
      </c>
      <c r="H237" s="9">
        <f t="shared" si="46"/>
        <v>1.5100000000002183</v>
      </c>
      <c r="I237" s="4">
        <f t="shared" si="52"/>
        <v>5.0820000000003347</v>
      </c>
      <c r="K237" s="16">
        <f t="shared" si="50"/>
        <v>0.94771990078229751</v>
      </c>
      <c r="L237" s="4">
        <f t="shared" si="51"/>
        <v>104.81999999999971</v>
      </c>
      <c r="M237" s="6">
        <f t="shared" si="55"/>
        <v>0.94771990078229751</v>
      </c>
      <c r="N237" s="4">
        <f t="shared" si="56"/>
        <v>104.81999999999971</v>
      </c>
      <c r="O237" s="6">
        <f t="shared" si="57"/>
        <v>0.96880514601241208</v>
      </c>
      <c r="P237" s="4">
        <f t="shared" si="58"/>
        <v>175.67000000000007</v>
      </c>
      <c r="Q237" s="13"/>
      <c r="R237" s="13"/>
      <c r="S237" s="4">
        <f t="shared" si="49"/>
        <v>37.609999999998763</v>
      </c>
      <c r="T237" s="6">
        <f t="shared" si="53"/>
        <v>1.2921198244609717</v>
      </c>
      <c r="U237" s="4">
        <f t="shared" si="47"/>
        <v>27.239999999999782</v>
      </c>
      <c r="V237" s="6">
        <f t="shared" si="54"/>
        <v>0.67344018317115384</v>
      </c>
      <c r="X237" s="4">
        <f t="shared" si="48"/>
        <v>27.239999999999782</v>
      </c>
      <c r="Z237" s="4">
        <v>-66.309999999999491</v>
      </c>
    </row>
    <row r="238" spans="1:26">
      <c r="A238" s="19">
        <v>40529</v>
      </c>
      <c r="B238" s="21">
        <v>10307.17</v>
      </c>
      <c r="C238" s="21">
        <v>10327.42</v>
      </c>
      <c r="D238" s="21">
        <v>10280.799999999999</v>
      </c>
      <c r="E238" s="21">
        <v>10303.83</v>
      </c>
      <c r="F238" s="4">
        <f t="shared" si="45"/>
        <v>46.6200000000008</v>
      </c>
      <c r="G238" s="4">
        <f t="shared" si="59"/>
        <v>73.34083333333335</v>
      </c>
      <c r="H238" s="9">
        <f t="shared" si="46"/>
        <v>-7.4600000000009459</v>
      </c>
      <c r="I238" s="4">
        <f t="shared" si="52"/>
        <v>18.375999999999841</v>
      </c>
      <c r="K238" s="16">
        <f t="shared" si="50"/>
        <v>0.43444055944056237</v>
      </c>
      <c r="L238" s="4">
        <f t="shared" si="51"/>
        <v>22.880000000001019</v>
      </c>
      <c r="M238" s="6">
        <f t="shared" si="55"/>
        <v>0.87655027666475338</v>
      </c>
      <c r="N238" s="4">
        <f t="shared" si="56"/>
        <v>104.81999999999971</v>
      </c>
      <c r="O238" s="6">
        <f t="shared" si="57"/>
        <v>0.92633915864973815</v>
      </c>
      <c r="P238" s="4">
        <f t="shared" si="58"/>
        <v>175.67000000000007</v>
      </c>
      <c r="Q238" s="13"/>
      <c r="R238" s="13"/>
      <c r="S238" s="4">
        <f t="shared" si="49"/>
        <v>16.1299999999992</v>
      </c>
      <c r="T238" s="6">
        <f t="shared" si="53"/>
        <v>1.101602747567255</v>
      </c>
      <c r="U238" s="4">
        <f t="shared" si="47"/>
        <v>30.490000000001601</v>
      </c>
      <c r="V238" s="6">
        <f t="shared" si="54"/>
        <v>0.65684029765310759</v>
      </c>
      <c r="X238" s="4">
        <f t="shared" si="48"/>
        <v>16.1299999999992</v>
      </c>
      <c r="Z238" s="4">
        <v>-66.240000000001601</v>
      </c>
    </row>
    <row r="239" spans="1:26">
      <c r="A239" s="19">
        <v>40532</v>
      </c>
      <c r="B239" s="21">
        <v>10296.549999999999</v>
      </c>
      <c r="C239" s="21">
        <v>10301.15</v>
      </c>
      <c r="D239" s="21">
        <v>10182.74</v>
      </c>
      <c r="E239" s="21">
        <v>10216.41</v>
      </c>
      <c r="F239" s="4">
        <f t="shared" si="45"/>
        <v>118.40999999999985</v>
      </c>
      <c r="G239" s="4">
        <f t="shared" si="59"/>
        <v>79.499166666666653</v>
      </c>
      <c r="H239" s="9">
        <f t="shared" si="46"/>
        <v>-87.420000000000073</v>
      </c>
      <c r="I239" s="4">
        <f t="shared" si="52"/>
        <v>-15.495999999999913</v>
      </c>
      <c r="K239" s="16">
        <f t="shared" si="50"/>
        <v>0</v>
      </c>
      <c r="L239" s="4">
        <f t="shared" si="51"/>
        <v>100.36000000000058</v>
      </c>
      <c r="M239" s="6">
        <f t="shared" si="55"/>
        <v>4.2549131845059526E-2</v>
      </c>
      <c r="N239" s="4">
        <f t="shared" si="56"/>
        <v>104.81999999999971</v>
      </c>
      <c r="O239" s="6">
        <f t="shared" si="57"/>
        <v>4.2549131845059526E-2</v>
      </c>
      <c r="P239" s="4">
        <f t="shared" si="58"/>
        <v>104.81999999999971</v>
      </c>
      <c r="Q239" s="13"/>
      <c r="R239" s="13"/>
      <c r="S239" s="4">
        <f t="shared" si="49"/>
        <v>-2.680000000000291</v>
      </c>
      <c r="T239" s="6">
        <f t="shared" si="53"/>
        <v>0.31730769230768774</v>
      </c>
      <c r="U239" s="4">
        <f t="shared" si="47"/>
        <v>121.09000000000015</v>
      </c>
      <c r="V239" s="6">
        <f t="shared" si="54"/>
        <v>-4.8579545454543132</v>
      </c>
      <c r="X239" s="4">
        <f t="shared" si="48"/>
        <v>-2.680000000000291</v>
      </c>
      <c r="Z239" s="4">
        <v>-66.140000000001237</v>
      </c>
    </row>
    <row r="240" spans="1:26">
      <c r="A240" s="19">
        <v>40533</v>
      </c>
      <c r="B240" s="21">
        <v>10277.14</v>
      </c>
      <c r="C240" s="21">
        <v>10372.51</v>
      </c>
      <c r="D240" s="21">
        <v>10266.290000000001</v>
      </c>
      <c r="E240" s="21">
        <v>10370.530000000001</v>
      </c>
      <c r="F240" s="4">
        <f t="shared" si="45"/>
        <v>106.21999999999935</v>
      </c>
      <c r="G240" s="4">
        <f t="shared" si="59"/>
        <v>80.099999999999909</v>
      </c>
      <c r="H240" s="9">
        <f t="shared" si="46"/>
        <v>154.1200000000008</v>
      </c>
      <c r="I240" s="4">
        <f t="shared" si="52"/>
        <v>10.752000000000043</v>
      </c>
      <c r="K240" s="16">
        <f t="shared" si="50"/>
        <v>1</v>
      </c>
      <c r="L240" s="4">
        <f t="shared" si="51"/>
        <v>154.1200000000008</v>
      </c>
      <c r="M240" s="6">
        <f t="shared" si="55"/>
        <v>1</v>
      </c>
      <c r="N240" s="4">
        <f t="shared" si="56"/>
        <v>154.1200000000008</v>
      </c>
      <c r="O240" s="6">
        <f t="shared" si="57"/>
        <v>1</v>
      </c>
      <c r="P240" s="4">
        <f t="shared" si="58"/>
        <v>158.57999999999993</v>
      </c>
      <c r="Q240" s="13"/>
      <c r="R240" s="13"/>
      <c r="S240" s="4">
        <f t="shared" si="49"/>
        <v>156.10000000000036</v>
      </c>
      <c r="T240" s="6">
        <f t="shared" si="53"/>
        <v>1.5554005579912262</v>
      </c>
      <c r="U240" s="4">
        <f t="shared" si="47"/>
        <v>-49.880000000001019</v>
      </c>
      <c r="V240" s="6">
        <f t="shared" si="54"/>
        <v>0.49701076125947319</v>
      </c>
      <c r="X240" s="4">
        <f t="shared" si="48"/>
        <v>-49.880000000001019</v>
      </c>
      <c r="Z240" s="4">
        <v>-66.109999999998763</v>
      </c>
    </row>
    <row r="241" spans="1:26">
      <c r="A241" s="19">
        <v>40534</v>
      </c>
      <c r="B241" s="21">
        <v>10348.48</v>
      </c>
      <c r="C241" s="21">
        <v>10394.219999999999</v>
      </c>
      <c r="D241" s="21">
        <v>10327.6</v>
      </c>
      <c r="E241" s="21">
        <v>10346.48</v>
      </c>
      <c r="F241" s="4">
        <f t="shared" si="45"/>
        <v>66.619999999998981</v>
      </c>
      <c r="G241" s="4">
        <f t="shared" si="59"/>
        <v>82.631666666666504</v>
      </c>
      <c r="H241" s="9">
        <f t="shared" si="46"/>
        <v>-24.050000000001091</v>
      </c>
      <c r="I241" s="4">
        <f t="shared" si="52"/>
        <v>7.3399999999997814</v>
      </c>
      <c r="K241" s="16">
        <f t="shared" si="50"/>
        <v>0.84395276407993147</v>
      </c>
      <c r="L241" s="4">
        <f t="shared" si="51"/>
        <v>154.1200000000008</v>
      </c>
      <c r="M241" s="6">
        <f t="shared" si="55"/>
        <v>0.84395276407993147</v>
      </c>
      <c r="N241" s="4">
        <f t="shared" si="56"/>
        <v>154.1200000000008</v>
      </c>
      <c r="O241" s="6">
        <f t="shared" si="57"/>
        <v>0.84834153108840271</v>
      </c>
      <c r="P241" s="4">
        <f t="shared" si="58"/>
        <v>158.57999999999993</v>
      </c>
      <c r="Q241" s="13"/>
      <c r="R241" s="13"/>
      <c r="S241" s="4">
        <f t="shared" si="49"/>
        <v>23.68999999999869</v>
      </c>
      <c r="T241" s="6">
        <f t="shared" si="53"/>
        <v>1.1537113937191705</v>
      </c>
      <c r="U241" s="4">
        <f t="shared" si="47"/>
        <v>42.930000000000291</v>
      </c>
      <c r="V241" s="6">
        <f t="shared" si="54"/>
        <v>0.72145081754476992</v>
      </c>
      <c r="X241" s="4">
        <f t="shared" si="48"/>
        <v>23.68999999999869</v>
      </c>
      <c r="Z241" s="4">
        <v>-65.709999999999127</v>
      </c>
    </row>
    <row r="242" spans="1:26">
      <c r="A242" s="19">
        <v>40536</v>
      </c>
      <c r="B242" s="21">
        <v>10275.969999999999</v>
      </c>
      <c r="C242" s="21">
        <v>10290.89</v>
      </c>
      <c r="D242" s="21">
        <v>10264.06</v>
      </c>
      <c r="E242" s="21">
        <v>10279.19</v>
      </c>
      <c r="F242" s="4">
        <f t="shared" si="45"/>
        <v>26.829999999999927</v>
      </c>
      <c r="G242" s="4">
        <f t="shared" si="59"/>
        <v>78.809999999999789</v>
      </c>
      <c r="H242" s="9">
        <f t="shared" si="46"/>
        <v>-67.289999999999054</v>
      </c>
      <c r="I242" s="4">
        <f t="shared" si="52"/>
        <v>-6.4200000000000728</v>
      </c>
      <c r="K242" s="16">
        <f t="shared" si="50"/>
        <v>0.40734492603166578</v>
      </c>
      <c r="L242" s="4">
        <f t="shared" si="51"/>
        <v>154.1200000000008</v>
      </c>
      <c r="M242" s="6">
        <f t="shared" si="55"/>
        <v>0.40734492603166578</v>
      </c>
      <c r="N242" s="4">
        <f t="shared" si="56"/>
        <v>154.1200000000008</v>
      </c>
      <c r="O242" s="6">
        <f t="shared" si="57"/>
        <v>0.40734492603166578</v>
      </c>
      <c r="P242" s="4">
        <f t="shared" si="58"/>
        <v>154.1200000000008</v>
      </c>
      <c r="Q242" s="13"/>
      <c r="R242" s="13"/>
      <c r="S242" s="4">
        <f t="shared" si="49"/>
        <v>-55.590000000000146</v>
      </c>
      <c r="T242" s="6">
        <f t="shared" si="53"/>
        <v>0.48325979756033727</v>
      </c>
      <c r="U242" s="4">
        <f t="shared" si="47"/>
        <v>82.420000000000073</v>
      </c>
      <c r="V242" s="6">
        <f t="shared" si="54"/>
        <v>0.30917466908901758</v>
      </c>
      <c r="X242" s="4">
        <f t="shared" si="48"/>
        <v>-55.590000000000146</v>
      </c>
      <c r="Z242" s="4">
        <v>-65.590000000000146</v>
      </c>
    </row>
    <row r="243" spans="1:26">
      <c r="A243" s="19">
        <v>40539</v>
      </c>
      <c r="B243" s="21">
        <v>10292.84</v>
      </c>
      <c r="C243" s="21">
        <v>10376.91</v>
      </c>
      <c r="D243" s="21">
        <v>10292.84</v>
      </c>
      <c r="E243" s="21">
        <v>10355.99</v>
      </c>
      <c r="F243" s="4">
        <f t="shared" si="45"/>
        <v>84.069999999999709</v>
      </c>
      <c r="G243" s="4">
        <f t="shared" si="59"/>
        <v>79.600833333333114</v>
      </c>
      <c r="H243" s="9">
        <f t="shared" si="46"/>
        <v>76.799999999999272</v>
      </c>
      <c r="I243" s="4">
        <f t="shared" si="52"/>
        <v>10.43199999999997</v>
      </c>
      <c r="K243" s="16">
        <f t="shared" si="50"/>
        <v>0.9056579288865767</v>
      </c>
      <c r="L243" s="4">
        <f t="shared" si="51"/>
        <v>154.1200000000008</v>
      </c>
      <c r="M243" s="6">
        <f t="shared" si="55"/>
        <v>0.9056579288865767</v>
      </c>
      <c r="N243" s="4">
        <f t="shared" si="56"/>
        <v>154.1200000000008</v>
      </c>
      <c r="O243" s="6">
        <f t="shared" si="57"/>
        <v>0.9056579288865767</v>
      </c>
      <c r="P243" s="4">
        <f t="shared" si="58"/>
        <v>154.1200000000008</v>
      </c>
      <c r="Q243" s="13"/>
      <c r="R243" s="13"/>
      <c r="S243" s="4">
        <f t="shared" si="49"/>
        <v>97.719999999999345</v>
      </c>
      <c r="T243" s="6">
        <f t="shared" si="53"/>
        <v>1.0413963145600778</v>
      </c>
      <c r="U243" s="4">
        <f t="shared" si="47"/>
        <v>-13.649999999999636</v>
      </c>
      <c r="V243" s="6">
        <f t="shared" si="54"/>
        <v>0.49591227614845507</v>
      </c>
      <c r="X243" s="4">
        <f t="shared" si="48"/>
        <v>-13.649999999999636</v>
      </c>
      <c r="Z243" s="4">
        <v>-63.889999999999418</v>
      </c>
    </row>
    <row r="244" spans="1:26">
      <c r="A244" s="19">
        <v>40540</v>
      </c>
      <c r="B244" s="21">
        <v>10330.01</v>
      </c>
      <c r="C244" s="21">
        <v>10340.84</v>
      </c>
      <c r="D244" s="21">
        <v>10292.629999999999</v>
      </c>
      <c r="E244" s="21">
        <v>10292.629999999999</v>
      </c>
      <c r="F244" s="4">
        <f t="shared" si="45"/>
        <v>48.210000000000946</v>
      </c>
      <c r="G244" s="4">
        <f t="shared" si="59"/>
        <v>78.773333333333241</v>
      </c>
      <c r="H244" s="9">
        <f t="shared" si="46"/>
        <v>-63.360000000000582</v>
      </c>
      <c r="I244" s="4">
        <f t="shared" si="52"/>
        <v>15.243999999999868</v>
      </c>
      <c r="K244" s="16">
        <f t="shared" si="50"/>
        <v>0.14714254433981463</v>
      </c>
      <c r="L244" s="4">
        <f t="shared" si="51"/>
        <v>91.340000000000146</v>
      </c>
      <c r="M244" s="6">
        <f t="shared" si="55"/>
        <v>0.49454970153126754</v>
      </c>
      <c r="N244" s="4">
        <f t="shared" si="56"/>
        <v>154.1200000000008</v>
      </c>
      <c r="O244" s="6">
        <f t="shared" si="57"/>
        <v>0.49454970153126754</v>
      </c>
      <c r="P244" s="4">
        <f t="shared" si="58"/>
        <v>154.1200000000008</v>
      </c>
      <c r="Q244" s="13"/>
      <c r="R244" s="13"/>
      <c r="S244" s="4">
        <f t="shared" si="49"/>
        <v>-15.149999999999636</v>
      </c>
      <c r="T244" s="6">
        <f t="shared" si="53"/>
        <v>0.80735790293277732</v>
      </c>
      <c r="U244" s="4">
        <f t="shared" si="47"/>
        <v>63.360000000000582</v>
      </c>
      <c r="V244" s="6">
        <f t="shared" si="54"/>
        <v>0.49454970153126754</v>
      </c>
      <c r="X244" s="4">
        <f t="shared" si="48"/>
        <v>-15.149999999999636</v>
      </c>
      <c r="Z244" s="4">
        <v>-63.809999999999491</v>
      </c>
    </row>
    <row r="245" spans="1:26">
      <c r="A245" s="19">
        <v>40541</v>
      </c>
      <c r="B245" s="21">
        <v>10282.84</v>
      </c>
      <c r="C245" s="21">
        <v>10344.540000000001</v>
      </c>
      <c r="D245" s="21">
        <v>10276.61</v>
      </c>
      <c r="E245" s="21">
        <v>10344.540000000001</v>
      </c>
      <c r="F245" s="4">
        <f t="shared" si="45"/>
        <v>67.930000000000291</v>
      </c>
      <c r="G245" s="4">
        <f t="shared" si="59"/>
        <v>69.48166666666657</v>
      </c>
      <c r="H245" s="9">
        <f t="shared" si="46"/>
        <v>51.910000000001673</v>
      </c>
      <c r="I245" s="4">
        <f t="shared" si="52"/>
        <v>-5.197999999999956</v>
      </c>
      <c r="K245" s="16">
        <f t="shared" si="50"/>
        <v>0.85091145833334614</v>
      </c>
      <c r="L245" s="4">
        <f t="shared" si="51"/>
        <v>76.799999999999272</v>
      </c>
      <c r="M245" s="6">
        <f t="shared" si="55"/>
        <v>0.83136516999740695</v>
      </c>
      <c r="N245" s="4">
        <f t="shared" si="56"/>
        <v>154.1200000000008</v>
      </c>
      <c r="O245" s="6">
        <f t="shared" si="57"/>
        <v>0.83136516999740695</v>
      </c>
      <c r="P245" s="4">
        <f t="shared" si="58"/>
        <v>154.1200000000008</v>
      </c>
      <c r="Q245" s="13"/>
      <c r="R245" s="13"/>
      <c r="S245" s="4">
        <f t="shared" si="49"/>
        <v>51.910000000001673</v>
      </c>
      <c r="T245" s="6">
        <f t="shared" si="53"/>
        <v>0.71545872564046709</v>
      </c>
      <c r="U245" s="4">
        <f t="shared" si="47"/>
        <v>16.019999999998618</v>
      </c>
      <c r="V245" s="6">
        <f t="shared" si="54"/>
        <v>-2.8246113422377088E-2</v>
      </c>
      <c r="X245" s="4">
        <f t="shared" si="48"/>
        <v>16.019999999998618</v>
      </c>
      <c r="Z245" s="4">
        <v>-63.640000000001237</v>
      </c>
    </row>
    <row r="246" spans="1:26">
      <c r="A246" s="19">
        <v>40542</v>
      </c>
      <c r="B246" s="21">
        <v>10303.129999999999</v>
      </c>
      <c r="C246" s="21">
        <v>10315.469999999999</v>
      </c>
      <c r="D246" s="21">
        <v>10209.93</v>
      </c>
      <c r="E246" s="21">
        <v>10228.92</v>
      </c>
      <c r="F246" s="4">
        <f t="shared" si="45"/>
        <v>105.53999999999905</v>
      </c>
      <c r="G246" s="4">
        <f t="shared" si="59"/>
        <v>70.429999999999836</v>
      </c>
      <c r="H246" s="9">
        <f t="shared" si="46"/>
        <v>-115.6200000000008</v>
      </c>
      <c r="I246" s="4">
        <f t="shared" si="52"/>
        <v>-23.511999999999897</v>
      </c>
      <c r="K246" s="16">
        <f t="shared" si="50"/>
        <v>0</v>
      </c>
      <c r="L246" s="4">
        <f t="shared" si="51"/>
        <v>127.06999999999971</v>
      </c>
      <c r="M246" s="6">
        <f t="shared" si="55"/>
        <v>0</v>
      </c>
      <c r="N246" s="4">
        <f t="shared" si="56"/>
        <v>141.61000000000058</v>
      </c>
      <c r="O246" s="6">
        <f t="shared" si="57"/>
        <v>8.1170516480665408E-2</v>
      </c>
      <c r="P246" s="4">
        <f t="shared" si="58"/>
        <v>154.1200000000008</v>
      </c>
      <c r="Q246" s="13"/>
      <c r="R246" s="13"/>
      <c r="S246" s="4">
        <f t="shared" si="49"/>
        <v>-29.070000000001528</v>
      </c>
      <c r="T246" s="6">
        <f t="shared" si="53"/>
        <v>0.47239583333332263</v>
      </c>
      <c r="U246" s="4">
        <f t="shared" si="47"/>
        <v>134.61000000000058</v>
      </c>
      <c r="V246" s="6">
        <f t="shared" si="54"/>
        <v>-0.90182291666667802</v>
      </c>
      <c r="X246" s="4">
        <f t="shared" si="48"/>
        <v>-29.070000000001528</v>
      </c>
      <c r="Z246" s="4">
        <v>-63.460000000000946</v>
      </c>
    </row>
    <row r="247" spans="1:26">
      <c r="A247" s="19">
        <v>40547</v>
      </c>
      <c r="B247" s="21">
        <v>10352.19</v>
      </c>
      <c r="C247" s="21">
        <v>10409.17</v>
      </c>
      <c r="D247" s="21">
        <v>10321.280000000001</v>
      </c>
      <c r="E247" s="21">
        <v>10398.1</v>
      </c>
      <c r="F247" s="4">
        <f t="shared" si="45"/>
        <v>87.889999999999418</v>
      </c>
      <c r="G247" s="4">
        <f t="shared" si="59"/>
        <v>73.419166666666413</v>
      </c>
      <c r="H247" s="9">
        <f t="shared" si="46"/>
        <v>169.18000000000029</v>
      </c>
      <c r="I247" s="4">
        <f t="shared" si="52"/>
        <v>23.781999999999972</v>
      </c>
      <c r="K247" s="16">
        <f t="shared" si="50"/>
        <v>1</v>
      </c>
      <c r="L247" s="4">
        <f t="shared" si="51"/>
        <v>169.18000000000029</v>
      </c>
      <c r="M247" s="6">
        <f t="shared" si="55"/>
        <v>1</v>
      </c>
      <c r="N247" s="4">
        <f t="shared" si="56"/>
        <v>169.18000000000029</v>
      </c>
      <c r="O247" s="6">
        <f t="shared" si="57"/>
        <v>1</v>
      </c>
      <c r="P247" s="4">
        <f t="shared" si="58"/>
        <v>181.69000000000051</v>
      </c>
      <c r="Q247" s="13"/>
      <c r="R247" s="13"/>
      <c r="S247" s="4">
        <f t="shared" si="49"/>
        <v>180.25</v>
      </c>
      <c r="T247" s="6">
        <f t="shared" si="53"/>
        <v>1.4185094829621501</v>
      </c>
      <c r="U247" s="4">
        <f t="shared" si="47"/>
        <v>-92.360000000000582</v>
      </c>
      <c r="V247" s="6">
        <f t="shared" si="54"/>
        <v>0.72684347210199729</v>
      </c>
      <c r="X247" s="4">
        <f t="shared" si="48"/>
        <v>-92.360000000000582</v>
      </c>
      <c r="Z247" s="4">
        <v>-63.030000000000655</v>
      </c>
    </row>
    <row r="248" spans="1:26">
      <c r="A248" s="19">
        <v>40548</v>
      </c>
      <c r="B248" s="21">
        <v>10387.950000000001</v>
      </c>
      <c r="C248" s="21">
        <v>10413.450000000001</v>
      </c>
      <c r="D248" s="21">
        <v>10358.01</v>
      </c>
      <c r="E248" s="21">
        <v>10380.77</v>
      </c>
      <c r="F248" s="4">
        <f t="shared" si="45"/>
        <v>55.440000000000509</v>
      </c>
      <c r="G248" s="4">
        <f t="shared" si="59"/>
        <v>73.219166666666453</v>
      </c>
      <c r="H248" s="9">
        <f t="shared" si="46"/>
        <v>-17.329999999999927</v>
      </c>
      <c r="I248" s="4">
        <f t="shared" si="52"/>
        <v>4.956000000000131</v>
      </c>
      <c r="K248" s="16">
        <f t="shared" si="50"/>
        <v>0.89756472396264397</v>
      </c>
      <c r="L248" s="4">
        <f t="shared" si="51"/>
        <v>169.18000000000029</v>
      </c>
      <c r="M248" s="6">
        <f t="shared" si="55"/>
        <v>0.89756472396264397</v>
      </c>
      <c r="N248" s="4">
        <f t="shared" si="56"/>
        <v>169.18000000000029</v>
      </c>
      <c r="O248" s="6">
        <f t="shared" si="57"/>
        <v>0.89756472396264397</v>
      </c>
      <c r="P248" s="4">
        <f t="shared" si="58"/>
        <v>169.18000000000029</v>
      </c>
      <c r="Q248" s="13"/>
      <c r="R248" s="13"/>
      <c r="S248" s="4">
        <f t="shared" si="49"/>
        <v>15.350000000000364</v>
      </c>
      <c r="T248" s="6">
        <f t="shared" si="53"/>
        <v>1.0907317649840427</v>
      </c>
      <c r="U248" s="4">
        <f t="shared" si="47"/>
        <v>40.090000000000146</v>
      </c>
      <c r="V248" s="6">
        <f t="shared" si="54"/>
        <v>0.76303345549119239</v>
      </c>
      <c r="X248" s="4">
        <f t="shared" si="48"/>
        <v>15.350000000000364</v>
      </c>
      <c r="Z248" s="4">
        <v>-62.650000000001455</v>
      </c>
    </row>
    <row r="249" spans="1:26">
      <c r="A249" s="19">
        <v>40549</v>
      </c>
      <c r="B249" s="21">
        <v>10477.52</v>
      </c>
      <c r="C249" s="21">
        <v>10530.11</v>
      </c>
      <c r="D249" s="21">
        <v>10477.52</v>
      </c>
      <c r="E249" s="21">
        <v>10529.76</v>
      </c>
      <c r="F249" s="4">
        <f t="shared" si="45"/>
        <v>52.590000000000146</v>
      </c>
      <c r="G249" s="4">
        <f t="shared" si="59"/>
        <v>72.19749999999992</v>
      </c>
      <c r="H249" s="9">
        <f t="shared" si="46"/>
        <v>148.98999999999978</v>
      </c>
      <c r="I249" s="4">
        <f t="shared" si="52"/>
        <v>47.426000000000201</v>
      </c>
      <c r="K249" s="16">
        <f t="shared" si="50"/>
        <v>1</v>
      </c>
      <c r="L249" s="4">
        <f t="shared" si="51"/>
        <v>300.84000000000015</v>
      </c>
      <c r="M249" s="6">
        <f t="shared" si="55"/>
        <v>1</v>
      </c>
      <c r="N249" s="4">
        <f t="shared" si="56"/>
        <v>300.84000000000015</v>
      </c>
      <c r="O249" s="6">
        <f t="shared" si="57"/>
        <v>1</v>
      </c>
      <c r="P249" s="4">
        <f t="shared" si="58"/>
        <v>300.84000000000015</v>
      </c>
      <c r="Q249" s="13"/>
      <c r="R249" s="13"/>
      <c r="S249" s="4">
        <f t="shared" si="49"/>
        <v>149.34000000000015</v>
      </c>
      <c r="T249" s="6">
        <f t="shared" si="53"/>
        <v>1.7802931788627496</v>
      </c>
      <c r="U249" s="4">
        <f t="shared" si="47"/>
        <v>-96.75</v>
      </c>
      <c r="V249" s="6">
        <f t="shared" si="54"/>
        <v>1.4694408322496746</v>
      </c>
      <c r="X249" s="4">
        <f t="shared" si="48"/>
        <v>-96.75</v>
      </c>
      <c r="Z249" s="4">
        <v>-62.550000000001091</v>
      </c>
    </row>
    <row r="250" spans="1:26">
      <c r="A250" s="19">
        <v>40550</v>
      </c>
      <c r="B250" s="21">
        <v>10506.72</v>
      </c>
      <c r="C250" s="21">
        <v>10550.71</v>
      </c>
      <c r="D250" s="21">
        <v>10503.02</v>
      </c>
      <c r="E250" s="21">
        <v>10541.04</v>
      </c>
      <c r="F250" s="4">
        <f t="shared" si="45"/>
        <v>47.68999999999869</v>
      </c>
      <c r="G250" s="4">
        <f t="shared" si="59"/>
        <v>72.286666666666406</v>
      </c>
      <c r="H250" s="9">
        <f t="shared" si="46"/>
        <v>11.280000000000655</v>
      </c>
      <c r="I250" s="4">
        <f t="shared" si="52"/>
        <v>39.299999999999997</v>
      </c>
      <c r="K250" s="16">
        <f t="shared" si="50"/>
        <v>1</v>
      </c>
      <c r="L250" s="4">
        <f t="shared" si="51"/>
        <v>312.1200000000008</v>
      </c>
      <c r="M250" s="6">
        <f t="shared" si="55"/>
        <v>1</v>
      </c>
      <c r="N250" s="4">
        <f t="shared" si="56"/>
        <v>312.1200000000008</v>
      </c>
      <c r="O250" s="6">
        <f t="shared" si="57"/>
        <v>1</v>
      </c>
      <c r="P250" s="4">
        <f t="shared" si="58"/>
        <v>312.1200000000008</v>
      </c>
      <c r="Q250" s="13"/>
      <c r="R250" s="13"/>
      <c r="S250" s="4">
        <f t="shared" si="49"/>
        <v>20.949999999998909</v>
      </c>
      <c r="T250" s="6">
        <f t="shared" si="53"/>
        <v>1.0696383459646288</v>
      </c>
      <c r="U250" s="4">
        <f t="shared" si="47"/>
        <v>26.739999999999782</v>
      </c>
      <c r="V250" s="6">
        <f t="shared" si="54"/>
        <v>0.91111554314585907</v>
      </c>
      <c r="X250" s="4">
        <f t="shared" si="48"/>
        <v>20.949999999998909</v>
      </c>
      <c r="Z250" s="4">
        <v>-61.979999999999563</v>
      </c>
    </row>
    <row r="251" spans="1:26">
      <c r="A251" s="19">
        <v>40554</v>
      </c>
      <c r="B251" s="21">
        <v>10484.620000000001</v>
      </c>
      <c r="C251" s="21">
        <v>10538.39</v>
      </c>
      <c r="D251" s="21">
        <v>10476.290000000001</v>
      </c>
      <c r="E251" s="21">
        <v>10510.68</v>
      </c>
      <c r="F251" s="4">
        <f t="shared" si="45"/>
        <v>62.099999999998545</v>
      </c>
      <c r="G251" s="4">
        <f t="shared" si="59"/>
        <v>67.594166666666297</v>
      </c>
      <c r="H251" s="9">
        <f t="shared" si="46"/>
        <v>-30.360000000000582</v>
      </c>
      <c r="I251" s="4">
        <f t="shared" si="52"/>
        <v>56.352000000000046</v>
      </c>
      <c r="K251" s="16">
        <f t="shared" si="50"/>
        <v>0.81056966369251571</v>
      </c>
      <c r="L251" s="4">
        <f t="shared" si="51"/>
        <v>160.27000000000044</v>
      </c>
      <c r="M251" s="6">
        <f t="shared" si="55"/>
        <v>0.90272971933871426</v>
      </c>
      <c r="N251" s="4">
        <f t="shared" si="56"/>
        <v>312.1200000000008</v>
      </c>
      <c r="O251" s="6">
        <f t="shared" si="57"/>
        <v>0.90272971933871426</v>
      </c>
      <c r="P251" s="4">
        <f t="shared" si="58"/>
        <v>312.1200000000008</v>
      </c>
      <c r="Q251" s="13"/>
      <c r="R251" s="13"/>
      <c r="S251" s="4">
        <f t="shared" si="49"/>
        <v>-2.6500000000014552</v>
      </c>
      <c r="T251" s="6">
        <f t="shared" si="53"/>
        <v>0.99150967576572646</v>
      </c>
      <c r="U251" s="4">
        <f t="shared" si="47"/>
        <v>64.75</v>
      </c>
      <c r="V251" s="6">
        <f t="shared" si="54"/>
        <v>0.79254773804946865</v>
      </c>
      <c r="X251" s="4">
        <f t="shared" si="48"/>
        <v>-2.6500000000014552</v>
      </c>
      <c r="Z251" s="4">
        <v>-60.479999999999563</v>
      </c>
    </row>
    <row r="252" spans="1:26">
      <c r="A252" s="19">
        <v>40555</v>
      </c>
      <c r="B252" s="21">
        <v>10562.28</v>
      </c>
      <c r="C252" s="21">
        <v>10576.51</v>
      </c>
      <c r="D252" s="21">
        <v>10502.96</v>
      </c>
      <c r="E252" s="21">
        <v>10512.8</v>
      </c>
      <c r="F252" s="4">
        <f t="shared" si="45"/>
        <v>73.550000000001091</v>
      </c>
      <c r="G252" s="4">
        <f t="shared" si="59"/>
        <v>64.871666666666442</v>
      </c>
      <c r="H252" s="9">
        <f t="shared" si="46"/>
        <v>2.1199999999989814</v>
      </c>
      <c r="I252" s="4">
        <f t="shared" si="52"/>
        <v>22.939999999999781</v>
      </c>
      <c r="K252" s="16">
        <f t="shared" si="50"/>
        <v>0.82379734198539012</v>
      </c>
      <c r="L252" s="4">
        <f t="shared" si="51"/>
        <v>160.27000000000044</v>
      </c>
      <c r="M252" s="6">
        <f t="shared" si="55"/>
        <v>0.90952197872612606</v>
      </c>
      <c r="N252" s="4">
        <f t="shared" si="56"/>
        <v>312.1200000000008</v>
      </c>
      <c r="O252" s="6">
        <f t="shared" si="57"/>
        <v>0.90952197872612606</v>
      </c>
      <c r="P252" s="4">
        <f t="shared" si="58"/>
        <v>312.1200000000008</v>
      </c>
      <c r="Q252" s="13"/>
      <c r="R252" s="13"/>
      <c r="S252" s="4">
        <f t="shared" si="49"/>
        <v>65.829999999999927</v>
      </c>
      <c r="T252" s="6">
        <f t="shared" si="53"/>
        <v>1.2213140325700333</v>
      </c>
      <c r="U252" s="4">
        <f t="shared" si="47"/>
        <v>7.7200000000011642</v>
      </c>
      <c r="V252" s="6">
        <f t="shared" si="54"/>
        <v>0.76240094839956551</v>
      </c>
      <c r="X252" s="4">
        <f t="shared" si="48"/>
        <v>7.7200000000011642</v>
      </c>
      <c r="Z252" s="4">
        <v>-60.469999999999345</v>
      </c>
    </row>
    <row r="253" spans="1:26">
      <c r="A253" s="19">
        <v>40556</v>
      </c>
      <c r="B253" s="21">
        <v>10593.46</v>
      </c>
      <c r="C253" s="21">
        <v>10620.57</v>
      </c>
      <c r="D253" s="21">
        <v>10565.28</v>
      </c>
      <c r="E253" s="21">
        <v>10589.76</v>
      </c>
      <c r="F253" s="4">
        <f t="shared" si="45"/>
        <v>55.289999999999054</v>
      </c>
      <c r="G253" s="4">
        <f t="shared" si="59"/>
        <v>63.927499999999782</v>
      </c>
      <c r="H253" s="9">
        <f t="shared" si="46"/>
        <v>76.960000000000946</v>
      </c>
      <c r="I253" s="4">
        <f t="shared" si="52"/>
        <v>41.797999999999959</v>
      </c>
      <c r="K253" s="16">
        <f t="shared" si="50"/>
        <v>1</v>
      </c>
      <c r="L253" s="4">
        <f t="shared" si="51"/>
        <v>79.079999999999927</v>
      </c>
      <c r="M253" s="6">
        <f t="shared" si="55"/>
        <v>1</v>
      </c>
      <c r="N253" s="4">
        <f t="shared" si="56"/>
        <v>208.98999999999978</v>
      </c>
      <c r="O253" s="6">
        <f t="shared" si="57"/>
        <v>1</v>
      </c>
      <c r="P253" s="4">
        <f t="shared" si="58"/>
        <v>360.84000000000015</v>
      </c>
      <c r="Q253" s="13"/>
      <c r="R253" s="13"/>
      <c r="S253" s="4">
        <f t="shared" si="49"/>
        <v>107.77000000000044</v>
      </c>
      <c r="T253" s="6">
        <f t="shared" si="53"/>
        <v>1.496225120109806</v>
      </c>
      <c r="U253" s="4">
        <f t="shared" si="47"/>
        <v>-52.480000000001382</v>
      </c>
      <c r="V253" s="6">
        <f t="shared" si="54"/>
        <v>1.1512447744431253</v>
      </c>
      <c r="X253" s="4">
        <f t="shared" si="48"/>
        <v>-52.480000000001382</v>
      </c>
      <c r="Z253" s="4">
        <v>-59.5</v>
      </c>
    </row>
    <row r="254" spans="1:26">
      <c r="A254" s="19">
        <v>40557</v>
      </c>
      <c r="B254" s="21">
        <v>10502.77</v>
      </c>
      <c r="C254" s="21">
        <v>10579.97</v>
      </c>
      <c r="D254" s="21">
        <v>10497.26</v>
      </c>
      <c r="E254" s="21">
        <v>10499.04</v>
      </c>
      <c r="F254" s="4">
        <f t="shared" si="45"/>
        <v>82.709999999999127</v>
      </c>
      <c r="G254" s="4">
        <f t="shared" si="59"/>
        <v>68.584166666666377</v>
      </c>
      <c r="H254" s="9">
        <f t="shared" si="46"/>
        <v>-90.719999999999345</v>
      </c>
      <c r="I254" s="4">
        <f t="shared" si="52"/>
        <v>-6.1439999999998687</v>
      </c>
      <c r="K254" s="16">
        <f t="shared" si="50"/>
        <v>0</v>
      </c>
      <c r="L254" s="4">
        <f t="shared" si="51"/>
        <v>90.719999999999345</v>
      </c>
      <c r="M254" s="6">
        <f t="shared" si="55"/>
        <v>0.56591224460500766</v>
      </c>
      <c r="N254" s="4">
        <f t="shared" si="56"/>
        <v>208.98999999999978</v>
      </c>
      <c r="O254" s="6">
        <f t="shared" si="57"/>
        <v>0.74858663119388291</v>
      </c>
      <c r="P254" s="4">
        <f t="shared" si="58"/>
        <v>360.84000000000015</v>
      </c>
      <c r="Q254" s="13"/>
      <c r="R254" s="13"/>
      <c r="S254" s="4">
        <f t="shared" si="49"/>
        <v>-9.7900000000008731</v>
      </c>
      <c r="T254" s="6">
        <f t="shared" si="53"/>
        <v>0.87620131512391397</v>
      </c>
      <c r="U254" s="4">
        <f t="shared" si="47"/>
        <v>92.5</v>
      </c>
      <c r="V254" s="6">
        <f t="shared" si="54"/>
        <v>-0.16970156803237335</v>
      </c>
      <c r="X254" s="4">
        <f t="shared" si="48"/>
        <v>-9.7900000000008731</v>
      </c>
      <c r="Z254" s="4">
        <v>-59.420000000000073</v>
      </c>
    </row>
    <row r="255" spans="1:26">
      <c r="A255" s="19">
        <v>40560</v>
      </c>
      <c r="B255" s="21">
        <v>10562.09</v>
      </c>
      <c r="C255" s="21">
        <v>10562.39</v>
      </c>
      <c r="D255" s="21">
        <v>10482.69</v>
      </c>
      <c r="E255" s="21">
        <v>10502.86</v>
      </c>
      <c r="F255" s="4">
        <f t="shared" si="45"/>
        <v>79.699999999998909</v>
      </c>
      <c r="G255" s="4">
        <f t="shared" si="59"/>
        <v>68.219999999999644</v>
      </c>
      <c r="H255" s="9">
        <f t="shared" si="46"/>
        <v>3.819999999999709</v>
      </c>
      <c r="I255" s="4">
        <f t="shared" si="52"/>
        <v>-7.6360000000000579</v>
      </c>
      <c r="K255" s="16">
        <f t="shared" si="50"/>
        <v>4.2107583774247538E-2</v>
      </c>
      <c r="L255" s="4">
        <f t="shared" si="51"/>
        <v>90.719999999999345</v>
      </c>
      <c r="M255" s="6">
        <f t="shared" si="55"/>
        <v>4.2107583774247538E-2</v>
      </c>
      <c r="N255" s="4">
        <f t="shared" si="56"/>
        <v>90.719999999999345</v>
      </c>
      <c r="O255" s="6">
        <f t="shared" si="57"/>
        <v>0.58419063113067737</v>
      </c>
      <c r="P255" s="4">
        <f t="shared" si="58"/>
        <v>208.98999999999978</v>
      </c>
      <c r="Q255" s="13"/>
      <c r="R255" s="13"/>
      <c r="S255" s="4">
        <f t="shared" si="49"/>
        <v>63.349999999998545</v>
      </c>
      <c r="T255" s="6">
        <f t="shared" si="53"/>
        <v>0.69830246913579141</v>
      </c>
      <c r="U255" s="4">
        <f t="shared" si="47"/>
        <v>16.350000000000364</v>
      </c>
      <c r="V255" s="6">
        <f t="shared" si="54"/>
        <v>-0.18022486772487303</v>
      </c>
      <c r="X255" s="4">
        <f t="shared" si="48"/>
        <v>16.350000000000364</v>
      </c>
      <c r="Z255" s="4">
        <v>-59.25</v>
      </c>
    </row>
    <row r="256" spans="1:26">
      <c r="A256" s="19">
        <v>40561</v>
      </c>
      <c r="B256" s="21">
        <v>10461.040000000001</v>
      </c>
      <c r="C256" s="21">
        <v>10548.21</v>
      </c>
      <c r="D256" s="21">
        <v>10456.709999999999</v>
      </c>
      <c r="E256" s="21">
        <v>10518.98</v>
      </c>
      <c r="F256" s="4">
        <f t="shared" si="45"/>
        <v>91.5</v>
      </c>
      <c r="G256" s="4">
        <f t="shared" si="59"/>
        <v>71.827499999999574</v>
      </c>
      <c r="H256" s="9">
        <f t="shared" si="46"/>
        <v>16.119999999998981</v>
      </c>
      <c r="I256" s="4">
        <f t="shared" si="52"/>
        <v>1.6599999999998545</v>
      </c>
      <c r="K256" s="16">
        <f t="shared" si="50"/>
        <v>0.21979717813049862</v>
      </c>
      <c r="L256" s="4">
        <f t="shared" si="51"/>
        <v>90.719999999999345</v>
      </c>
      <c r="M256" s="6">
        <f t="shared" si="55"/>
        <v>0.21979717813049862</v>
      </c>
      <c r="N256" s="4">
        <f t="shared" si="56"/>
        <v>90.719999999999345</v>
      </c>
      <c r="O256" s="6">
        <f t="shared" si="57"/>
        <v>0.66132350830182918</v>
      </c>
      <c r="P256" s="4">
        <f t="shared" si="58"/>
        <v>208.98999999999978</v>
      </c>
      <c r="Q256" s="13"/>
      <c r="R256" s="13"/>
      <c r="S256" s="4">
        <f t="shared" si="49"/>
        <v>45.349999999998545</v>
      </c>
      <c r="T256" s="6">
        <f t="shared" si="53"/>
        <v>0.54199735449733921</v>
      </c>
      <c r="U256" s="4">
        <f t="shared" si="47"/>
        <v>46.150000000001455</v>
      </c>
      <c r="V256" s="6">
        <f t="shared" si="54"/>
        <v>-0.46660052910055172</v>
      </c>
      <c r="X256" s="4">
        <f t="shared" si="48"/>
        <v>45.349999999998545</v>
      </c>
      <c r="Z256" s="4">
        <v>-59.219999999999345</v>
      </c>
    </row>
    <row r="257" spans="1:26">
      <c r="A257" s="19">
        <v>40562</v>
      </c>
      <c r="B257" s="21">
        <v>10567.88</v>
      </c>
      <c r="C257" s="21">
        <v>10580.68</v>
      </c>
      <c r="D257" s="21">
        <v>10534.02</v>
      </c>
      <c r="E257" s="21">
        <v>10557.1</v>
      </c>
      <c r="F257" s="4">
        <f t="shared" si="45"/>
        <v>46.659999999999854</v>
      </c>
      <c r="G257" s="4">
        <f t="shared" si="59"/>
        <v>70.054999999999538</v>
      </c>
      <c r="H257" s="9">
        <f t="shared" si="46"/>
        <v>38.1200000000008</v>
      </c>
      <c r="I257" s="4">
        <f t="shared" si="52"/>
        <v>8.8600000000002179</v>
      </c>
      <c r="K257" s="16">
        <f t="shared" si="50"/>
        <v>0.6399911816578473</v>
      </c>
      <c r="L257" s="4">
        <f t="shared" si="51"/>
        <v>90.719999999999345</v>
      </c>
      <c r="M257" s="6">
        <f t="shared" si="55"/>
        <v>0.6399911816578473</v>
      </c>
      <c r="N257" s="4">
        <f t="shared" si="56"/>
        <v>90.719999999999345</v>
      </c>
      <c r="O257" s="6">
        <f t="shared" si="57"/>
        <v>0.6399911816578473</v>
      </c>
      <c r="P257" s="4">
        <f t="shared" si="58"/>
        <v>90.719999999999345</v>
      </c>
      <c r="Q257" s="13"/>
      <c r="R257" s="13"/>
      <c r="S257" s="4">
        <f t="shared" si="49"/>
        <v>61.700000000000728</v>
      </c>
      <c r="T257" s="6">
        <f t="shared" si="53"/>
        <v>0.89991181657848329</v>
      </c>
      <c r="U257" s="4">
        <f t="shared" si="47"/>
        <v>-15.040000000000873</v>
      </c>
      <c r="V257" s="6">
        <f t="shared" si="54"/>
        <v>0.38558201058200853</v>
      </c>
      <c r="X257" s="4">
        <f t="shared" si="48"/>
        <v>-15.040000000000873</v>
      </c>
      <c r="Z257" s="4">
        <v>-58.399999999999636</v>
      </c>
    </row>
    <row r="258" spans="1:26">
      <c r="A258" s="19">
        <v>40563</v>
      </c>
      <c r="B258" s="21">
        <v>10492.32</v>
      </c>
      <c r="C258" s="21">
        <v>10505.63</v>
      </c>
      <c r="D258" s="21">
        <v>10421.83</v>
      </c>
      <c r="E258" s="21">
        <v>10437.31</v>
      </c>
      <c r="F258" s="4">
        <f t="shared" si="45"/>
        <v>83.799999999999272</v>
      </c>
      <c r="G258" s="4">
        <f t="shared" si="59"/>
        <v>68.243333333332885</v>
      </c>
      <c r="H258" s="9">
        <f t="shared" si="46"/>
        <v>-119.79000000000087</v>
      </c>
      <c r="I258" s="4">
        <f t="shared" si="52"/>
        <v>-30.490000000000144</v>
      </c>
      <c r="K258" s="16">
        <f t="shared" si="50"/>
        <v>0</v>
      </c>
      <c r="L258" s="4">
        <f t="shared" si="51"/>
        <v>119.79000000000087</v>
      </c>
      <c r="M258" s="6">
        <f t="shared" si="55"/>
        <v>0</v>
      </c>
      <c r="N258" s="4">
        <f t="shared" si="56"/>
        <v>152.45000000000073</v>
      </c>
      <c r="O258" s="6">
        <f t="shared" si="57"/>
        <v>0</v>
      </c>
      <c r="P258" s="4">
        <f t="shared" si="58"/>
        <v>152.45000000000073</v>
      </c>
      <c r="Q258" s="13"/>
      <c r="R258" s="13"/>
      <c r="S258" s="4">
        <f t="shared" si="49"/>
        <v>-51.470000000001164</v>
      </c>
      <c r="T258" s="6">
        <f t="shared" si="53"/>
        <v>7.2641093474408891E-2</v>
      </c>
      <c r="U258" s="4">
        <f t="shared" si="47"/>
        <v>135.27000000000044</v>
      </c>
      <c r="V258" s="6">
        <f t="shared" si="54"/>
        <v>-0.85108024691359685</v>
      </c>
      <c r="X258" s="4">
        <f t="shared" si="48"/>
        <v>-51.470000000001164</v>
      </c>
      <c r="Z258" s="4">
        <v>-57.909999999999854</v>
      </c>
    </row>
    <row r="259" spans="1:26">
      <c r="A259" s="19">
        <v>40564</v>
      </c>
      <c r="B259" s="21">
        <v>10459.040000000001</v>
      </c>
      <c r="C259" s="21">
        <v>10461.07</v>
      </c>
      <c r="D259" s="21">
        <v>10257.99</v>
      </c>
      <c r="E259" s="21">
        <v>10274.52</v>
      </c>
      <c r="F259" s="4">
        <f t="shared" ref="F259:F322" si="60">C259-D259</f>
        <v>203.07999999999993</v>
      </c>
      <c r="G259" s="4">
        <f t="shared" si="59"/>
        <v>77.842499999999589</v>
      </c>
      <c r="H259" s="9">
        <f t="shared" si="46"/>
        <v>-162.78999999999905</v>
      </c>
      <c r="I259" s="4">
        <f t="shared" si="52"/>
        <v>-44.904000000000089</v>
      </c>
      <c r="K259" s="16">
        <f t="shared" si="50"/>
        <v>0</v>
      </c>
      <c r="L259" s="4">
        <f t="shared" si="51"/>
        <v>282.57999999999993</v>
      </c>
      <c r="M259" s="6">
        <f t="shared" si="55"/>
        <v>0</v>
      </c>
      <c r="N259" s="4">
        <f t="shared" si="56"/>
        <v>315.23999999999978</v>
      </c>
      <c r="O259" s="6">
        <f t="shared" si="57"/>
        <v>0</v>
      </c>
      <c r="P259" s="4">
        <f t="shared" si="58"/>
        <v>315.23999999999978</v>
      </c>
      <c r="Q259" s="13"/>
      <c r="R259" s="13"/>
      <c r="S259" s="4">
        <f t="shared" si="49"/>
        <v>23.760000000000218</v>
      </c>
      <c r="T259" s="6">
        <f t="shared" si="53"/>
        <v>0.1983471074380169</v>
      </c>
      <c r="U259" s="4">
        <f t="shared" si="47"/>
        <v>179.31999999999971</v>
      </c>
      <c r="V259" s="6">
        <f t="shared" si="54"/>
        <v>-1.4969530010852192</v>
      </c>
      <c r="X259" s="4">
        <f t="shared" si="48"/>
        <v>23.760000000000218</v>
      </c>
      <c r="Z259" s="4">
        <v>-57.399999999999636</v>
      </c>
    </row>
    <row r="260" spans="1:26">
      <c r="A260" s="19">
        <v>40567</v>
      </c>
      <c r="B260" s="21">
        <v>10318.6</v>
      </c>
      <c r="C260" s="21">
        <v>10347.94</v>
      </c>
      <c r="D260" s="21">
        <v>10278.81</v>
      </c>
      <c r="E260" s="21">
        <v>10345.11</v>
      </c>
      <c r="F260" s="4">
        <f t="shared" si="60"/>
        <v>69.130000000001019</v>
      </c>
      <c r="G260" s="4">
        <f t="shared" si="59"/>
        <v>78.983333333332965</v>
      </c>
      <c r="H260" s="9">
        <f t="shared" ref="H260:H323" si="61">E260-E259</f>
        <v>70.590000000000146</v>
      </c>
      <c r="I260" s="4">
        <f t="shared" si="52"/>
        <v>-31.55</v>
      </c>
      <c r="K260" s="16">
        <f t="shared" si="50"/>
        <v>0.24980536485243174</v>
      </c>
      <c r="L260" s="4">
        <f t="shared" si="51"/>
        <v>282.57999999999993</v>
      </c>
      <c r="M260" s="6">
        <f t="shared" si="55"/>
        <v>0.24980536485243174</v>
      </c>
      <c r="N260" s="4">
        <f t="shared" si="56"/>
        <v>282.57999999999993</v>
      </c>
      <c r="O260" s="6">
        <f t="shared" si="57"/>
        <v>0.22392462885420694</v>
      </c>
      <c r="P260" s="4">
        <f t="shared" si="58"/>
        <v>315.23999999999978</v>
      </c>
      <c r="Q260" s="13"/>
      <c r="R260" s="13"/>
      <c r="S260" s="4">
        <f t="shared" si="49"/>
        <v>73.420000000000073</v>
      </c>
      <c r="T260" s="6">
        <f t="shared" si="53"/>
        <v>0.25982022790006404</v>
      </c>
      <c r="U260" s="4">
        <f t="shared" ref="U260:U323" si="62">E259-D260</f>
        <v>-4.2899999999990541</v>
      </c>
      <c r="V260" s="6">
        <f t="shared" si="54"/>
        <v>1.5181541510365403E-2</v>
      </c>
      <c r="X260" s="4">
        <f t="shared" ref="X260:X323" si="63">IF(S260&gt;U260,U260,S260)</f>
        <v>-4.2899999999990541</v>
      </c>
      <c r="Z260" s="4">
        <v>-57.390000000001237</v>
      </c>
    </row>
    <row r="261" spans="1:26">
      <c r="A261" s="19">
        <v>40568</v>
      </c>
      <c r="B261" s="21">
        <v>10374.64</v>
      </c>
      <c r="C261" s="21">
        <v>10480.24</v>
      </c>
      <c r="D261" s="21">
        <v>10355.799999999999</v>
      </c>
      <c r="E261" s="21">
        <v>10464.42</v>
      </c>
      <c r="F261" s="4">
        <f t="shared" si="60"/>
        <v>124.44000000000051</v>
      </c>
      <c r="G261" s="4">
        <f t="shared" si="59"/>
        <v>84.970833333333005</v>
      </c>
      <c r="H261" s="9">
        <f t="shared" si="61"/>
        <v>119.30999999999949</v>
      </c>
      <c r="I261" s="4">
        <f t="shared" si="52"/>
        <v>-10.911999999999898</v>
      </c>
      <c r="K261" s="16">
        <f t="shared" si="50"/>
        <v>0.67202208224219584</v>
      </c>
      <c r="L261" s="4">
        <f t="shared" si="51"/>
        <v>282.57999999999993</v>
      </c>
      <c r="M261" s="6">
        <f t="shared" si="55"/>
        <v>0.67202208224219584</v>
      </c>
      <c r="N261" s="4">
        <f t="shared" si="56"/>
        <v>282.57999999999993</v>
      </c>
      <c r="O261" s="6">
        <f t="shared" si="57"/>
        <v>0.60239817282070729</v>
      </c>
      <c r="P261" s="4">
        <f t="shared" si="58"/>
        <v>315.23999999999978</v>
      </c>
      <c r="Q261" s="13"/>
      <c r="R261" s="13"/>
      <c r="S261" s="4">
        <f t="shared" ref="S261:S324" si="64">C261-E260</f>
        <v>135.1299999999992</v>
      </c>
      <c r="T261" s="6">
        <f t="shared" si="53"/>
        <v>0.72800622832472006</v>
      </c>
      <c r="U261" s="4">
        <f t="shared" si="62"/>
        <v>-10.68999999999869</v>
      </c>
      <c r="V261" s="6">
        <f t="shared" si="54"/>
        <v>0.28763535989807792</v>
      </c>
      <c r="X261" s="4">
        <f t="shared" si="63"/>
        <v>-10.68999999999869</v>
      </c>
      <c r="Z261" s="4">
        <v>-57.350000000000364</v>
      </c>
    </row>
    <row r="262" spans="1:26">
      <c r="A262" s="19">
        <v>40569</v>
      </c>
      <c r="B262" s="21">
        <v>10410.290000000001</v>
      </c>
      <c r="C262" s="21">
        <v>10440.35</v>
      </c>
      <c r="D262" s="21">
        <v>10392.459999999999</v>
      </c>
      <c r="E262" s="21">
        <v>10401.9</v>
      </c>
      <c r="F262" s="4">
        <f t="shared" si="60"/>
        <v>47.890000000001237</v>
      </c>
      <c r="G262" s="4">
        <f t="shared" si="59"/>
        <v>84.987499999999883</v>
      </c>
      <c r="H262" s="9">
        <f t="shared" si="61"/>
        <v>-62.520000000000437</v>
      </c>
      <c r="I262" s="4">
        <f t="shared" si="52"/>
        <v>-31.040000000000145</v>
      </c>
      <c r="K262" s="16">
        <f t="shared" si="50"/>
        <v>0.67077409162716928</v>
      </c>
      <c r="L262" s="4">
        <f t="shared" si="51"/>
        <v>189.89999999999964</v>
      </c>
      <c r="M262" s="6">
        <f t="shared" si="55"/>
        <v>0.45077500176940771</v>
      </c>
      <c r="N262" s="4">
        <f t="shared" si="56"/>
        <v>282.57999999999993</v>
      </c>
      <c r="O262" s="6">
        <f t="shared" si="57"/>
        <v>0.45077500176940771</v>
      </c>
      <c r="P262" s="4">
        <f t="shared" si="58"/>
        <v>282.57999999999993</v>
      </c>
      <c r="Q262" s="13"/>
      <c r="R262" s="13"/>
      <c r="S262" s="4">
        <f t="shared" si="64"/>
        <v>-24.069999999999709</v>
      </c>
      <c r="T262" s="6">
        <f t="shared" si="53"/>
        <v>0.58684266402434693</v>
      </c>
      <c r="U262" s="4">
        <f t="shared" si="62"/>
        <v>71.960000000000946</v>
      </c>
      <c r="V262" s="6">
        <f t="shared" si="54"/>
        <v>0.41736853280486491</v>
      </c>
      <c r="X262" s="4">
        <f t="shared" si="63"/>
        <v>-24.069999999999709</v>
      </c>
      <c r="Z262" s="4">
        <v>-56.579999999999927</v>
      </c>
    </row>
    <row r="263" spans="1:26">
      <c r="A263" s="19">
        <v>40570</v>
      </c>
      <c r="B263" s="21">
        <v>10466.34</v>
      </c>
      <c r="C263" s="21">
        <v>10496.4</v>
      </c>
      <c r="D263" s="21">
        <v>10421.75</v>
      </c>
      <c r="E263" s="21">
        <v>10478.66</v>
      </c>
      <c r="F263" s="4">
        <f t="shared" si="60"/>
        <v>74.649999999999636</v>
      </c>
      <c r="G263" s="4">
        <f t="shared" si="59"/>
        <v>86.033333333333303</v>
      </c>
      <c r="H263" s="9">
        <f t="shared" si="61"/>
        <v>76.760000000000218</v>
      </c>
      <c r="I263" s="4">
        <f t="shared" si="52"/>
        <v>8.2700000000000724</v>
      </c>
      <c r="K263" s="16">
        <f t="shared" ref="K263:K326" si="65">(E263-MIN($E259:$E263))/(MAX($E259:$E263)-MIN($E259:$E263))</f>
        <v>1</v>
      </c>
      <c r="L263" s="4">
        <f t="shared" ref="L263:L326" si="66">(MAX($E259:$E263)-MIN($E259:$E263))</f>
        <v>204.13999999999942</v>
      </c>
      <c r="M263" s="6">
        <f t="shared" si="55"/>
        <v>0.72241489135819759</v>
      </c>
      <c r="N263" s="4">
        <f t="shared" si="56"/>
        <v>282.57999999999993</v>
      </c>
      <c r="O263" s="6">
        <f t="shared" si="57"/>
        <v>0.72241489135819759</v>
      </c>
      <c r="P263" s="4">
        <f t="shared" si="58"/>
        <v>282.57999999999993</v>
      </c>
      <c r="Q263" s="13"/>
      <c r="R263" s="13"/>
      <c r="S263" s="4">
        <f t="shared" si="64"/>
        <v>94.5</v>
      </c>
      <c r="T263" s="6">
        <f t="shared" si="53"/>
        <v>1.1684044233807247</v>
      </c>
      <c r="U263" s="4">
        <f t="shared" si="62"/>
        <v>-19.850000000000364</v>
      </c>
      <c r="V263" s="6">
        <f t="shared" si="54"/>
        <v>0.77530279094260057</v>
      </c>
      <c r="X263" s="4">
        <f t="shared" si="63"/>
        <v>-19.850000000000364</v>
      </c>
      <c r="Z263" s="4">
        <v>-55.829999999999927</v>
      </c>
    </row>
    <row r="264" spans="1:26">
      <c r="A264" s="19">
        <v>40571</v>
      </c>
      <c r="B264" s="21">
        <v>10460.290000000001</v>
      </c>
      <c r="C264" s="21">
        <v>10480.08</v>
      </c>
      <c r="D264" s="21">
        <v>10332.65</v>
      </c>
      <c r="E264" s="21">
        <v>10360.34</v>
      </c>
      <c r="F264" s="4">
        <f t="shared" si="60"/>
        <v>147.43000000000029</v>
      </c>
      <c r="G264" s="4">
        <f t="shared" si="59"/>
        <v>92.189999999999898</v>
      </c>
      <c r="H264" s="9">
        <f t="shared" si="61"/>
        <v>-118.31999999999971</v>
      </c>
      <c r="I264" s="4">
        <f t="shared" si="52"/>
        <v>17.163999999999941</v>
      </c>
      <c r="K264" s="16">
        <f t="shared" si="65"/>
        <v>0.1140396855110419</v>
      </c>
      <c r="L264" s="4">
        <f t="shared" si="66"/>
        <v>133.54999999999927</v>
      </c>
      <c r="M264" s="6">
        <f t="shared" si="55"/>
        <v>0.42039776623885544</v>
      </c>
      <c r="N264" s="4">
        <f t="shared" si="56"/>
        <v>204.13999999999942</v>
      </c>
      <c r="O264" s="6">
        <f t="shared" si="57"/>
        <v>0.30370160662467172</v>
      </c>
      <c r="P264" s="4">
        <f t="shared" si="58"/>
        <v>282.57999999999993</v>
      </c>
      <c r="Q264" s="13"/>
      <c r="R264" s="13"/>
      <c r="S264" s="4">
        <f t="shared" si="64"/>
        <v>1.4200000000000728</v>
      </c>
      <c r="T264" s="6">
        <f t="shared" si="53"/>
        <v>1.0069560105809743</v>
      </c>
      <c r="U264" s="4">
        <f t="shared" si="62"/>
        <v>146.01000000000022</v>
      </c>
      <c r="V264" s="6">
        <f t="shared" si="54"/>
        <v>0.28475555990986268</v>
      </c>
      <c r="X264" s="4">
        <f t="shared" si="63"/>
        <v>1.4200000000000728</v>
      </c>
      <c r="Z264" s="4">
        <v>-55.799999999999272</v>
      </c>
    </row>
    <row r="265" spans="1:26">
      <c r="A265" s="19">
        <v>40574</v>
      </c>
      <c r="B265" s="21">
        <v>10219.98</v>
      </c>
      <c r="C265" s="21">
        <v>10265.959999999999</v>
      </c>
      <c r="D265" s="21">
        <v>10182.57</v>
      </c>
      <c r="E265" s="21">
        <v>10237.92</v>
      </c>
      <c r="F265" s="4">
        <f t="shared" si="60"/>
        <v>83.389999999999418</v>
      </c>
      <c r="G265" s="4">
        <f t="shared" si="59"/>
        <v>94.531666666666595</v>
      </c>
      <c r="H265" s="9">
        <f t="shared" si="61"/>
        <v>-122.42000000000007</v>
      </c>
      <c r="I265" s="4">
        <f t="shared" ref="I265:I328" si="67">AVERAGE(H261:H265)</f>
        <v>-21.438000000000102</v>
      </c>
      <c r="K265" s="16">
        <f t="shared" si="65"/>
        <v>0</v>
      </c>
      <c r="L265" s="4">
        <f t="shared" si="66"/>
        <v>240.73999999999978</v>
      </c>
      <c r="M265" s="6">
        <f t="shared" si="55"/>
        <v>0</v>
      </c>
      <c r="N265" s="4">
        <f t="shared" si="56"/>
        <v>240.73999999999978</v>
      </c>
      <c r="O265" s="6">
        <f t="shared" si="57"/>
        <v>0</v>
      </c>
      <c r="P265" s="4">
        <f t="shared" si="58"/>
        <v>319.18000000000029</v>
      </c>
      <c r="Q265" s="13"/>
      <c r="R265" s="13"/>
      <c r="S265" s="4">
        <f t="shared" si="64"/>
        <v>-94.380000000001019</v>
      </c>
      <c r="T265" s="6">
        <f t="shared" si="53"/>
        <v>-0.59266192437290821</v>
      </c>
      <c r="U265" s="4">
        <f t="shared" si="62"/>
        <v>177.77000000000044</v>
      </c>
      <c r="V265" s="6">
        <f t="shared" si="54"/>
        <v>-1.2170722575814434</v>
      </c>
      <c r="X265" s="4">
        <f t="shared" si="63"/>
        <v>-94.380000000001019</v>
      </c>
      <c r="Z265" s="4">
        <v>-55.75</v>
      </c>
    </row>
    <row r="266" spans="1:26">
      <c r="A266" s="19">
        <v>40575</v>
      </c>
      <c r="B266" s="21">
        <v>10281.549999999999</v>
      </c>
      <c r="C266" s="21">
        <v>10299.379999999999</v>
      </c>
      <c r="D266" s="21">
        <v>10245.75</v>
      </c>
      <c r="E266" s="21">
        <v>10274.5</v>
      </c>
      <c r="F266" s="4">
        <f t="shared" si="60"/>
        <v>53.6299999999992</v>
      </c>
      <c r="G266" s="4">
        <f t="shared" si="59"/>
        <v>92.108333333333277</v>
      </c>
      <c r="H266" s="9">
        <f t="shared" si="61"/>
        <v>36.579999999999927</v>
      </c>
      <c r="I266" s="4">
        <f t="shared" si="67"/>
        <v>-37.984000000000016</v>
      </c>
      <c r="K266" s="16">
        <f t="shared" si="65"/>
        <v>0.15194815984049165</v>
      </c>
      <c r="L266" s="4">
        <f t="shared" si="66"/>
        <v>240.73999999999978</v>
      </c>
      <c r="M266" s="6">
        <f t="shared" si="55"/>
        <v>0.15194815984049165</v>
      </c>
      <c r="N266" s="4">
        <f t="shared" si="56"/>
        <v>240.73999999999978</v>
      </c>
      <c r="O266" s="6">
        <f t="shared" si="57"/>
        <v>0.15194815984049165</v>
      </c>
      <c r="P266" s="4">
        <f t="shared" si="58"/>
        <v>240.73999999999978</v>
      </c>
      <c r="Q266" s="13"/>
      <c r="R266" s="13"/>
      <c r="S266" s="4">
        <f t="shared" si="64"/>
        <v>61.459999999999127</v>
      </c>
      <c r="T266" s="6">
        <f t="shared" ref="T266:T329" si="68">($C266-MIN($E261:$E265))/(MAX($E261:$E265)-MIN($E261:$E265))</f>
        <v>0.25529617014205858</v>
      </c>
      <c r="U266" s="4">
        <f t="shared" si="62"/>
        <v>-7.8299999999999272</v>
      </c>
      <c r="V266" s="6">
        <f t="shared" ref="V266:V329" si="69">($D266-MIN($E261:$E265))/(MAX($E261:$E265)-MIN($E261:$E265))</f>
        <v>3.2524715460662684E-2</v>
      </c>
      <c r="X266" s="4">
        <f t="shared" si="63"/>
        <v>-7.8299999999999272</v>
      </c>
      <c r="Z266" s="4">
        <v>-55.610000000000582</v>
      </c>
    </row>
    <row r="267" spans="1:26">
      <c r="A267" s="19">
        <v>40576</v>
      </c>
      <c r="B267" s="21">
        <v>10368.48</v>
      </c>
      <c r="C267" s="21">
        <v>10479.75</v>
      </c>
      <c r="D267" s="21">
        <v>10366.959999999999</v>
      </c>
      <c r="E267" s="21">
        <v>10457.36</v>
      </c>
      <c r="F267" s="4">
        <f t="shared" si="60"/>
        <v>112.79000000000087</v>
      </c>
      <c r="G267" s="4">
        <f t="shared" si="59"/>
        <v>94.865833333333441</v>
      </c>
      <c r="H267" s="9">
        <f t="shared" si="61"/>
        <v>182.86000000000058</v>
      </c>
      <c r="I267" s="4">
        <f t="shared" si="67"/>
        <v>11.092000000000189</v>
      </c>
      <c r="K267" s="16">
        <f t="shared" si="65"/>
        <v>0.9115228046855558</v>
      </c>
      <c r="L267" s="4">
        <f t="shared" si="66"/>
        <v>240.73999999999978</v>
      </c>
      <c r="M267" s="6">
        <f t="shared" si="55"/>
        <v>0.9115228046855558</v>
      </c>
      <c r="N267" s="4">
        <f t="shared" si="56"/>
        <v>240.73999999999978</v>
      </c>
      <c r="O267" s="6">
        <f t="shared" si="57"/>
        <v>0.9115228046855558</v>
      </c>
      <c r="P267" s="4">
        <f t="shared" si="58"/>
        <v>240.73999999999978</v>
      </c>
      <c r="Q267" s="13"/>
      <c r="R267" s="13"/>
      <c r="S267" s="4">
        <f t="shared" si="64"/>
        <v>205.25</v>
      </c>
      <c r="T267" s="6">
        <f t="shared" si="68"/>
        <v>1.0045277062390967</v>
      </c>
      <c r="U267" s="4">
        <f t="shared" si="62"/>
        <v>-92.459999999999127</v>
      </c>
      <c r="V267" s="6">
        <f t="shared" si="69"/>
        <v>0.53601395696601795</v>
      </c>
      <c r="X267" s="4">
        <f t="shared" si="63"/>
        <v>-92.459999999999127</v>
      </c>
      <c r="Z267" s="4">
        <v>-55.590000000000146</v>
      </c>
    </row>
    <row r="268" spans="1:26">
      <c r="A268" s="19">
        <v>40577</v>
      </c>
      <c r="B268" s="21">
        <v>10424.68</v>
      </c>
      <c r="C268" s="21">
        <v>10450.459999999999</v>
      </c>
      <c r="D268" s="21">
        <v>10409.84</v>
      </c>
      <c r="E268" s="21">
        <v>10431.36</v>
      </c>
      <c r="F268" s="4">
        <f t="shared" si="60"/>
        <v>40.619999999998981</v>
      </c>
      <c r="G268" s="4">
        <f t="shared" si="59"/>
        <v>90.625833333333347</v>
      </c>
      <c r="H268" s="9">
        <f t="shared" si="61"/>
        <v>-26</v>
      </c>
      <c r="I268" s="4">
        <f t="shared" si="67"/>
        <v>-9.4599999999998552</v>
      </c>
      <c r="K268" s="16">
        <f t="shared" si="65"/>
        <v>0.88151658767772534</v>
      </c>
      <c r="L268" s="4">
        <f t="shared" si="66"/>
        <v>219.44000000000051</v>
      </c>
      <c r="M268" s="6">
        <f t="shared" ref="M268:M331" si="70">(E268-MIN($E262:$E268))/(MAX($E262:$E268)-MIN($E262:$E268))</f>
        <v>0.80352247237684093</v>
      </c>
      <c r="N268" s="4">
        <f t="shared" ref="N268:N331" si="71">MAX($E262:$E268)-MIN($E262:$E268)</f>
        <v>240.73999999999978</v>
      </c>
      <c r="O268" s="6">
        <f t="shared" ref="O268:O331" si="72">(E268-MIN($E260:$E268))/(MAX($E260:$E268)-MIN($E260:$E268))</f>
        <v>0.80352247237684093</v>
      </c>
      <c r="P268" s="4">
        <f t="shared" ref="P268:P331" si="73">MAX($E260:$E268)-MIN($E260:$E268)</f>
        <v>240.73999999999978</v>
      </c>
      <c r="Q268" s="13"/>
      <c r="R268" s="13"/>
      <c r="S268" s="4">
        <f t="shared" si="64"/>
        <v>-6.9000000000014552</v>
      </c>
      <c r="T268" s="6">
        <f t="shared" si="68"/>
        <v>0.88286117803439079</v>
      </c>
      <c r="U268" s="4">
        <f t="shared" si="62"/>
        <v>47.520000000000437</v>
      </c>
      <c r="V268" s="6">
        <f t="shared" si="69"/>
        <v>0.71413142809670282</v>
      </c>
      <c r="X268" s="4">
        <f t="shared" si="63"/>
        <v>-6.9000000000014552</v>
      </c>
      <c r="Z268" s="4">
        <v>-55.409999999999854</v>
      </c>
    </row>
    <row r="269" spans="1:26">
      <c r="A269" s="19">
        <v>40578</v>
      </c>
      <c r="B269" s="21">
        <v>10526.39</v>
      </c>
      <c r="C269" s="21">
        <v>10580.36</v>
      </c>
      <c r="D269" s="21">
        <v>10524.13</v>
      </c>
      <c r="E269" s="21">
        <v>10543.52</v>
      </c>
      <c r="F269" s="4">
        <f t="shared" si="60"/>
        <v>56.230000000001382</v>
      </c>
      <c r="G269" s="4">
        <f t="shared" si="59"/>
        <v>91.423333333333474</v>
      </c>
      <c r="H269" s="9">
        <f t="shared" si="61"/>
        <v>112.15999999999985</v>
      </c>
      <c r="I269" s="4">
        <f t="shared" si="67"/>
        <v>36.63600000000006</v>
      </c>
      <c r="K269" s="16">
        <f t="shared" si="65"/>
        <v>1</v>
      </c>
      <c r="L269" s="4">
        <f t="shared" si="66"/>
        <v>305.60000000000036</v>
      </c>
      <c r="M269" s="6">
        <f t="shared" si="70"/>
        <v>1</v>
      </c>
      <c r="N269" s="4">
        <f t="shared" si="71"/>
        <v>305.60000000000036</v>
      </c>
      <c r="O269" s="6">
        <f t="shared" si="72"/>
        <v>1</v>
      </c>
      <c r="P269" s="4">
        <f t="shared" si="73"/>
        <v>305.60000000000036</v>
      </c>
      <c r="Q269" s="13"/>
      <c r="R269" s="13"/>
      <c r="S269" s="4">
        <f t="shared" si="64"/>
        <v>149</v>
      </c>
      <c r="T269" s="6">
        <f t="shared" si="68"/>
        <v>1.5605176813707606</v>
      </c>
      <c r="U269" s="4">
        <f t="shared" si="62"/>
        <v>-92.769999999998618</v>
      </c>
      <c r="V269" s="6">
        <f t="shared" si="69"/>
        <v>1.3042745169522352</v>
      </c>
      <c r="X269" s="4">
        <f t="shared" si="63"/>
        <v>-92.769999999998618</v>
      </c>
      <c r="Z269" s="4">
        <v>-55.349999999998545</v>
      </c>
    </row>
    <row r="270" spans="1:26">
      <c r="A270" s="19">
        <v>40581</v>
      </c>
      <c r="B270" s="21">
        <v>10641.3</v>
      </c>
      <c r="C270" s="21">
        <v>10644.21</v>
      </c>
      <c r="D270" s="21">
        <v>10572.72</v>
      </c>
      <c r="E270" s="21">
        <v>10592.04</v>
      </c>
      <c r="F270" s="4">
        <f t="shared" si="60"/>
        <v>71.489999999999782</v>
      </c>
      <c r="G270" s="4">
        <f t="shared" si="59"/>
        <v>90.397500000000193</v>
      </c>
      <c r="H270" s="9">
        <f t="shared" si="61"/>
        <v>48.520000000000437</v>
      </c>
      <c r="I270" s="4">
        <f t="shared" si="67"/>
        <v>70.824000000000154</v>
      </c>
      <c r="K270" s="16">
        <f t="shared" si="65"/>
        <v>1</v>
      </c>
      <c r="L270" s="4">
        <f t="shared" si="66"/>
        <v>317.54000000000087</v>
      </c>
      <c r="M270" s="6">
        <f t="shared" si="70"/>
        <v>1</v>
      </c>
      <c r="N270" s="4">
        <f t="shared" si="71"/>
        <v>354.1200000000008</v>
      </c>
      <c r="O270" s="6">
        <f t="shared" si="72"/>
        <v>1</v>
      </c>
      <c r="P270" s="4">
        <f t="shared" si="73"/>
        <v>354.1200000000008</v>
      </c>
      <c r="Q270" s="13"/>
      <c r="R270" s="13"/>
      <c r="S270" s="4">
        <f t="shared" si="64"/>
        <v>100.68999999999869</v>
      </c>
      <c r="T270" s="6">
        <f t="shared" si="68"/>
        <v>1.329482984293189</v>
      </c>
      <c r="U270" s="4">
        <f t="shared" si="62"/>
        <v>-29.199999999998909</v>
      </c>
      <c r="V270" s="6">
        <f t="shared" si="69"/>
        <v>1.0955497382198915</v>
      </c>
      <c r="X270" s="4">
        <f t="shared" si="63"/>
        <v>-29.199999999998909</v>
      </c>
      <c r="Z270" s="4">
        <v>-55.340000000000146</v>
      </c>
    </row>
    <row r="271" spans="1:26">
      <c r="A271" s="19">
        <v>40582</v>
      </c>
      <c r="B271" s="21">
        <v>10645.03</v>
      </c>
      <c r="C271" s="21">
        <v>10648.8</v>
      </c>
      <c r="D271" s="21">
        <v>10623.7</v>
      </c>
      <c r="E271" s="21">
        <v>10635.98</v>
      </c>
      <c r="F271" s="4">
        <f t="shared" si="60"/>
        <v>25.099999999998545</v>
      </c>
      <c r="G271" s="4">
        <f t="shared" ref="G271:G334" si="74">AVERAGE(F260:F271)</f>
        <v>75.565833333333401</v>
      </c>
      <c r="H271" s="9">
        <f t="shared" si="61"/>
        <v>43.93999999999869</v>
      </c>
      <c r="I271" s="4">
        <f t="shared" si="67"/>
        <v>72.295999999999907</v>
      </c>
      <c r="K271" s="16">
        <f t="shared" si="65"/>
        <v>1</v>
      </c>
      <c r="L271" s="4">
        <f t="shared" si="66"/>
        <v>204.61999999999898</v>
      </c>
      <c r="M271" s="6">
        <f t="shared" si="70"/>
        <v>1</v>
      </c>
      <c r="N271" s="4">
        <f t="shared" si="71"/>
        <v>398.05999999999949</v>
      </c>
      <c r="O271" s="6">
        <f t="shared" si="72"/>
        <v>1</v>
      </c>
      <c r="P271" s="4">
        <f t="shared" si="73"/>
        <v>398.05999999999949</v>
      </c>
      <c r="Q271" s="13"/>
      <c r="R271" s="13"/>
      <c r="S271" s="4">
        <f t="shared" si="64"/>
        <v>56.759999999998399</v>
      </c>
      <c r="T271" s="6">
        <f t="shared" si="68"/>
        <v>1.1787491339673686</v>
      </c>
      <c r="U271" s="4">
        <f t="shared" si="62"/>
        <v>-31.659999999999854</v>
      </c>
      <c r="V271" s="6">
        <f t="shared" si="69"/>
        <v>1.0997039743024493</v>
      </c>
      <c r="X271" s="4">
        <f t="shared" si="63"/>
        <v>-31.659999999999854</v>
      </c>
      <c r="Z271" s="4">
        <v>-55.329999999999927</v>
      </c>
    </row>
    <row r="272" spans="1:26">
      <c r="A272" s="19">
        <v>40583</v>
      </c>
      <c r="B272" s="21">
        <v>10686.72</v>
      </c>
      <c r="C272" s="21">
        <v>10701.92</v>
      </c>
      <c r="D272" s="21">
        <v>10599.5</v>
      </c>
      <c r="E272" s="21">
        <v>10617.83</v>
      </c>
      <c r="F272" s="4">
        <f t="shared" si="60"/>
        <v>102.42000000000007</v>
      </c>
      <c r="G272" s="4">
        <f t="shared" si="74"/>
        <v>78.339999999999989</v>
      </c>
      <c r="H272" s="9">
        <f t="shared" si="61"/>
        <v>-18.149999999999636</v>
      </c>
      <c r="I272" s="4">
        <f t="shared" si="67"/>
        <v>32.093999999999866</v>
      </c>
      <c r="K272" s="16">
        <f t="shared" si="65"/>
        <v>0.91129899325579256</v>
      </c>
      <c r="L272" s="4">
        <f t="shared" si="66"/>
        <v>204.61999999999898</v>
      </c>
      <c r="M272" s="6">
        <f t="shared" si="70"/>
        <v>0.94978975323669457</v>
      </c>
      <c r="N272" s="4">
        <f t="shared" si="71"/>
        <v>361.47999999999956</v>
      </c>
      <c r="O272" s="6">
        <f t="shared" si="72"/>
        <v>0.95440385871476752</v>
      </c>
      <c r="P272" s="4">
        <f t="shared" si="73"/>
        <v>398.05999999999949</v>
      </c>
      <c r="Q272" s="13"/>
      <c r="R272" s="13"/>
      <c r="S272" s="4">
        <f t="shared" si="64"/>
        <v>65.940000000000509</v>
      </c>
      <c r="T272" s="6">
        <f t="shared" si="68"/>
        <v>1.3222558889649147</v>
      </c>
      <c r="U272" s="4">
        <f t="shared" si="62"/>
        <v>36.479999999999563</v>
      </c>
      <c r="V272" s="6">
        <f t="shared" si="69"/>
        <v>0.82171830710585603</v>
      </c>
      <c r="X272" s="4">
        <f t="shared" si="63"/>
        <v>36.479999999999563</v>
      </c>
      <c r="Z272" s="4">
        <v>-55.289999999999054</v>
      </c>
    </row>
    <row r="273" spans="1:26">
      <c r="A273" s="19">
        <v>40584</v>
      </c>
      <c r="B273" s="21">
        <v>10574.8</v>
      </c>
      <c r="C273" s="21">
        <v>10631.94</v>
      </c>
      <c r="D273" s="21">
        <v>10570.62</v>
      </c>
      <c r="E273" s="21">
        <v>10605.65</v>
      </c>
      <c r="F273" s="4">
        <f t="shared" si="60"/>
        <v>61.319999999999709</v>
      </c>
      <c r="G273" s="4">
        <f t="shared" si="74"/>
        <v>73.079999999999927</v>
      </c>
      <c r="H273" s="9">
        <f t="shared" si="61"/>
        <v>-12.180000000000291</v>
      </c>
      <c r="I273" s="4">
        <f t="shared" si="67"/>
        <v>34.857999999999812</v>
      </c>
      <c r="K273" s="16">
        <f t="shared" si="65"/>
        <v>0.67196625567812873</v>
      </c>
      <c r="L273" s="4">
        <f t="shared" si="66"/>
        <v>92.459999999999127</v>
      </c>
      <c r="M273" s="6">
        <f t="shared" si="70"/>
        <v>0.85177402013488379</v>
      </c>
      <c r="N273" s="4">
        <f t="shared" si="71"/>
        <v>204.61999999999898</v>
      </c>
      <c r="O273" s="6">
        <f t="shared" si="72"/>
        <v>0.92380545646384971</v>
      </c>
      <c r="P273" s="4">
        <f t="shared" si="73"/>
        <v>398.05999999999949</v>
      </c>
      <c r="Q273" s="13"/>
      <c r="R273" s="13"/>
      <c r="S273" s="4">
        <f t="shared" si="64"/>
        <v>14.110000000000582</v>
      </c>
      <c r="T273" s="6">
        <f t="shared" si="68"/>
        <v>0.98025608444922752</v>
      </c>
      <c r="U273" s="4">
        <f t="shared" si="62"/>
        <v>47.209999999999127</v>
      </c>
      <c r="V273" s="6">
        <f t="shared" si="69"/>
        <v>0.68057863356466086</v>
      </c>
      <c r="X273" s="4">
        <f t="shared" si="63"/>
        <v>14.110000000000582</v>
      </c>
      <c r="Z273" s="4">
        <v>-54.510000000000218</v>
      </c>
    </row>
    <row r="274" spans="1:26">
      <c r="A274" s="19">
        <v>40588</v>
      </c>
      <c r="B274" s="21">
        <v>10689.65</v>
      </c>
      <c r="C274" s="21">
        <v>10725.54</v>
      </c>
      <c r="D274" s="21">
        <v>10674.44</v>
      </c>
      <c r="E274" s="21">
        <v>10725.54</v>
      </c>
      <c r="F274" s="4">
        <f t="shared" si="60"/>
        <v>51.100000000000364</v>
      </c>
      <c r="G274" s="4">
        <f t="shared" si="74"/>
        <v>73.347499999999854</v>
      </c>
      <c r="H274" s="9">
        <f t="shared" si="61"/>
        <v>119.89000000000124</v>
      </c>
      <c r="I274" s="4">
        <f t="shared" si="67"/>
        <v>36.404000000000089</v>
      </c>
      <c r="K274" s="16">
        <f t="shared" si="65"/>
        <v>1</v>
      </c>
      <c r="L274" s="4">
        <f t="shared" si="66"/>
        <v>133.5</v>
      </c>
      <c r="M274" s="6">
        <f t="shared" si="70"/>
        <v>1</v>
      </c>
      <c r="N274" s="4">
        <f t="shared" si="71"/>
        <v>294.18000000000029</v>
      </c>
      <c r="O274" s="6">
        <f t="shared" si="72"/>
        <v>1</v>
      </c>
      <c r="P274" s="4">
        <f t="shared" si="73"/>
        <v>451.04000000000087</v>
      </c>
      <c r="Q274" s="13"/>
      <c r="R274" s="13"/>
      <c r="S274" s="4">
        <f t="shared" si="64"/>
        <v>119.89000000000124</v>
      </c>
      <c r="T274" s="6">
        <f t="shared" si="68"/>
        <v>1.9686350854423769</v>
      </c>
      <c r="U274" s="4">
        <f t="shared" si="62"/>
        <v>-68.790000000000873</v>
      </c>
      <c r="V274" s="6">
        <f t="shared" si="69"/>
        <v>1.4159636599610783</v>
      </c>
      <c r="X274" s="4">
        <f t="shared" si="63"/>
        <v>-68.790000000000873</v>
      </c>
      <c r="Z274" s="4">
        <v>-54.400000000001455</v>
      </c>
    </row>
    <row r="275" spans="1:26">
      <c r="A275" s="19">
        <v>40589</v>
      </c>
      <c r="B275" s="21">
        <v>10738.81</v>
      </c>
      <c r="C275" s="21">
        <v>10760.99</v>
      </c>
      <c r="D275" s="21">
        <v>10712.49</v>
      </c>
      <c r="E275" s="21">
        <v>10746.67</v>
      </c>
      <c r="F275" s="4">
        <f t="shared" si="60"/>
        <v>48.5</v>
      </c>
      <c r="G275" s="4">
        <f t="shared" si="74"/>
        <v>71.168333333333223</v>
      </c>
      <c r="H275" s="9">
        <f t="shared" si="61"/>
        <v>21.1299999999992</v>
      </c>
      <c r="I275" s="4">
        <f t="shared" si="67"/>
        <v>30.925999999999839</v>
      </c>
      <c r="K275" s="16">
        <f t="shared" si="65"/>
        <v>1</v>
      </c>
      <c r="L275" s="4">
        <f t="shared" si="66"/>
        <v>141.02000000000044</v>
      </c>
      <c r="M275" s="6">
        <f t="shared" si="70"/>
        <v>1</v>
      </c>
      <c r="N275" s="4">
        <f t="shared" si="71"/>
        <v>203.14999999999964</v>
      </c>
      <c r="O275" s="6">
        <f t="shared" si="72"/>
        <v>1</v>
      </c>
      <c r="P275" s="4">
        <f t="shared" si="73"/>
        <v>315.30999999999949</v>
      </c>
      <c r="Q275" s="13"/>
      <c r="R275" s="13"/>
      <c r="S275" s="4">
        <f t="shared" si="64"/>
        <v>35.449999999998909</v>
      </c>
      <c r="T275" s="6">
        <f t="shared" si="68"/>
        <v>1.2655430711610405</v>
      </c>
      <c r="U275" s="4">
        <f t="shared" si="62"/>
        <v>13.050000000001091</v>
      </c>
      <c r="V275" s="6">
        <f t="shared" si="69"/>
        <v>0.90224719101122774</v>
      </c>
      <c r="X275" s="4">
        <f t="shared" si="63"/>
        <v>13.050000000001091</v>
      </c>
      <c r="Z275" s="4">
        <v>-54.230000000001382</v>
      </c>
    </row>
    <row r="276" spans="1:26">
      <c r="A276" s="19">
        <v>40590</v>
      </c>
      <c r="B276" s="21">
        <v>10758.86</v>
      </c>
      <c r="C276" s="21">
        <v>10842.31</v>
      </c>
      <c r="D276" s="21">
        <v>10752.61</v>
      </c>
      <c r="E276" s="21">
        <v>10808.29</v>
      </c>
      <c r="F276" s="4">
        <f t="shared" si="60"/>
        <v>89.699999999998909</v>
      </c>
      <c r="G276" s="4">
        <f t="shared" si="74"/>
        <v>66.357499999999774</v>
      </c>
      <c r="H276" s="9">
        <f t="shared" si="61"/>
        <v>61.6200000000008</v>
      </c>
      <c r="I276" s="4">
        <f t="shared" si="67"/>
        <v>34.462000000000259</v>
      </c>
      <c r="K276" s="16">
        <f t="shared" si="65"/>
        <v>1</v>
      </c>
      <c r="L276" s="4">
        <f t="shared" si="66"/>
        <v>202.64000000000124</v>
      </c>
      <c r="M276" s="6">
        <f t="shared" si="70"/>
        <v>1</v>
      </c>
      <c r="N276" s="4">
        <f t="shared" si="71"/>
        <v>216.25</v>
      </c>
      <c r="O276" s="6">
        <f t="shared" si="72"/>
        <v>1</v>
      </c>
      <c r="P276" s="4">
        <f t="shared" si="73"/>
        <v>376.93000000000029</v>
      </c>
      <c r="Q276" s="13"/>
      <c r="R276" s="13"/>
      <c r="S276" s="4">
        <f t="shared" si="64"/>
        <v>95.639999999999418</v>
      </c>
      <c r="T276" s="6">
        <f t="shared" si="68"/>
        <v>1.6782016735214802</v>
      </c>
      <c r="U276" s="4">
        <f t="shared" si="62"/>
        <v>-5.9400000000005093</v>
      </c>
      <c r="V276" s="6">
        <f t="shared" si="69"/>
        <v>1.0421216848673982</v>
      </c>
      <c r="X276" s="4">
        <f t="shared" si="63"/>
        <v>-5.9400000000005093</v>
      </c>
      <c r="Z276" s="4">
        <v>-54.1200000000008</v>
      </c>
    </row>
    <row r="277" spans="1:26">
      <c r="A277" s="19">
        <v>40591</v>
      </c>
      <c r="B277" s="21">
        <v>10882.91</v>
      </c>
      <c r="C277" s="21">
        <v>10891.6</v>
      </c>
      <c r="D277" s="21">
        <v>10820.48</v>
      </c>
      <c r="E277" s="21">
        <v>10836.64</v>
      </c>
      <c r="F277" s="4">
        <f t="shared" si="60"/>
        <v>71.1200000000008</v>
      </c>
      <c r="G277" s="4">
        <f t="shared" si="74"/>
        <v>65.33499999999988</v>
      </c>
      <c r="H277" s="9">
        <f t="shared" si="61"/>
        <v>28.349999999998545</v>
      </c>
      <c r="I277" s="4">
        <f t="shared" si="67"/>
        <v>43.761999999999901</v>
      </c>
      <c r="K277" s="16">
        <f t="shared" si="65"/>
        <v>1</v>
      </c>
      <c r="L277" s="4">
        <f t="shared" si="66"/>
        <v>230.98999999999978</v>
      </c>
      <c r="M277" s="6">
        <f t="shared" si="70"/>
        <v>1</v>
      </c>
      <c r="N277" s="4">
        <f t="shared" si="71"/>
        <v>230.98999999999978</v>
      </c>
      <c r="O277" s="6">
        <f t="shared" si="72"/>
        <v>1</v>
      </c>
      <c r="P277" s="4">
        <f t="shared" si="73"/>
        <v>293.11999999999898</v>
      </c>
      <c r="Q277" s="13"/>
      <c r="R277" s="13"/>
      <c r="S277" s="4">
        <f t="shared" si="64"/>
        <v>83.309999999999491</v>
      </c>
      <c r="T277" s="6">
        <f t="shared" si="68"/>
        <v>1.4111231741018504</v>
      </c>
      <c r="U277" s="4">
        <f t="shared" si="62"/>
        <v>-12.18999999999869</v>
      </c>
      <c r="V277" s="6">
        <f t="shared" si="69"/>
        <v>1.0601559415712525</v>
      </c>
      <c r="X277" s="4">
        <f t="shared" si="63"/>
        <v>-12.18999999999869</v>
      </c>
      <c r="Z277" s="4">
        <v>-53.299999999999272</v>
      </c>
    </row>
    <row r="278" spans="1:26">
      <c r="A278" s="19">
        <v>40592</v>
      </c>
      <c r="B278" s="21">
        <v>10829.15</v>
      </c>
      <c r="C278" s="21">
        <v>10862.43</v>
      </c>
      <c r="D278" s="21">
        <v>10810.12</v>
      </c>
      <c r="E278" s="21">
        <v>10842.8</v>
      </c>
      <c r="F278" s="4">
        <f t="shared" si="60"/>
        <v>52.309999999999491</v>
      </c>
      <c r="G278" s="4">
        <f t="shared" si="74"/>
        <v>65.224999999999909</v>
      </c>
      <c r="H278" s="9">
        <f t="shared" si="61"/>
        <v>6.1599999999998545</v>
      </c>
      <c r="I278" s="4">
        <f t="shared" si="67"/>
        <v>47.429999999999929</v>
      </c>
      <c r="K278" s="16">
        <f t="shared" si="65"/>
        <v>1</v>
      </c>
      <c r="L278" s="4">
        <f t="shared" si="66"/>
        <v>117.2599999999984</v>
      </c>
      <c r="M278" s="6">
        <f t="shared" si="70"/>
        <v>1</v>
      </c>
      <c r="N278" s="4">
        <f t="shared" si="71"/>
        <v>237.14999999999964</v>
      </c>
      <c r="O278" s="6">
        <f t="shared" si="72"/>
        <v>1</v>
      </c>
      <c r="P278" s="4">
        <f t="shared" si="73"/>
        <v>250.7599999999984</v>
      </c>
      <c r="Q278" s="13"/>
      <c r="R278" s="13"/>
      <c r="S278" s="4">
        <f t="shared" si="64"/>
        <v>25.790000000000873</v>
      </c>
      <c r="T278" s="6">
        <f t="shared" si="68"/>
        <v>1.1116498549720806</v>
      </c>
      <c r="U278" s="4">
        <f t="shared" si="62"/>
        <v>26.519999999998618</v>
      </c>
      <c r="V278" s="6">
        <f t="shared" si="69"/>
        <v>0.88518983505780058</v>
      </c>
      <c r="X278" s="4">
        <f t="shared" si="63"/>
        <v>25.790000000000873</v>
      </c>
      <c r="Z278" s="4">
        <v>-52.540000000000873</v>
      </c>
    </row>
    <row r="279" spans="1:26">
      <c r="A279" s="19">
        <v>40595</v>
      </c>
      <c r="B279" s="21">
        <v>10820.78</v>
      </c>
      <c r="C279" s="21">
        <v>10859.39</v>
      </c>
      <c r="D279" s="21">
        <v>10789.41</v>
      </c>
      <c r="E279" s="21">
        <v>10857.53</v>
      </c>
      <c r="F279" s="4">
        <f t="shared" si="60"/>
        <v>69.979999999999563</v>
      </c>
      <c r="G279" s="4">
        <f t="shared" si="74"/>
        <v>61.6574999999998</v>
      </c>
      <c r="H279" s="9">
        <f t="shared" si="61"/>
        <v>14.730000000001382</v>
      </c>
      <c r="I279" s="4">
        <f t="shared" si="67"/>
        <v>26.397999999999957</v>
      </c>
      <c r="K279" s="16">
        <f t="shared" si="65"/>
        <v>1</v>
      </c>
      <c r="L279" s="4">
        <f t="shared" si="66"/>
        <v>110.86000000000058</v>
      </c>
      <c r="M279" s="6">
        <f t="shared" si="70"/>
        <v>1</v>
      </c>
      <c r="N279" s="4">
        <f t="shared" si="71"/>
        <v>251.88000000000102</v>
      </c>
      <c r="O279" s="6">
        <f t="shared" si="72"/>
        <v>1</v>
      </c>
      <c r="P279" s="4">
        <f t="shared" si="73"/>
        <v>251.88000000000102</v>
      </c>
      <c r="Q279" s="13"/>
      <c r="R279" s="13"/>
      <c r="S279" s="4">
        <f t="shared" si="64"/>
        <v>16.590000000000146</v>
      </c>
      <c r="T279" s="6">
        <f t="shared" si="68"/>
        <v>1.1414804707487667</v>
      </c>
      <c r="U279" s="4">
        <f t="shared" si="62"/>
        <v>53.389999999999418</v>
      </c>
      <c r="V279" s="6">
        <f t="shared" si="69"/>
        <v>0.54468702029677518</v>
      </c>
      <c r="X279" s="4">
        <f t="shared" si="63"/>
        <v>16.590000000000146</v>
      </c>
      <c r="Z279" s="4">
        <v>-52.480000000001382</v>
      </c>
    </row>
    <row r="280" spans="1:26">
      <c r="A280" s="19">
        <v>40596</v>
      </c>
      <c r="B280" s="21">
        <v>10745.52</v>
      </c>
      <c r="C280" s="21">
        <v>10761.22</v>
      </c>
      <c r="D280" s="21">
        <v>10639.78</v>
      </c>
      <c r="E280" s="21">
        <v>10664.7</v>
      </c>
      <c r="F280" s="4">
        <f t="shared" si="60"/>
        <v>121.43999999999869</v>
      </c>
      <c r="G280" s="4">
        <f t="shared" si="74"/>
        <v>68.392499999999771</v>
      </c>
      <c r="H280" s="9">
        <f t="shared" si="61"/>
        <v>-192.82999999999993</v>
      </c>
      <c r="I280" s="4">
        <f t="shared" si="67"/>
        <v>-16.39399999999987</v>
      </c>
      <c r="K280" s="16">
        <f t="shared" si="65"/>
        <v>0</v>
      </c>
      <c r="L280" s="4">
        <f t="shared" si="66"/>
        <v>192.82999999999993</v>
      </c>
      <c r="M280" s="6">
        <f t="shared" si="70"/>
        <v>0</v>
      </c>
      <c r="N280" s="4">
        <f t="shared" si="71"/>
        <v>192.82999999999993</v>
      </c>
      <c r="O280" s="6">
        <f t="shared" si="72"/>
        <v>0.23443703350802308</v>
      </c>
      <c r="P280" s="4">
        <f t="shared" si="73"/>
        <v>251.88000000000102</v>
      </c>
      <c r="Q280" s="13"/>
      <c r="R280" s="13"/>
      <c r="S280" s="4">
        <f t="shared" si="64"/>
        <v>-96.31000000000131</v>
      </c>
      <c r="T280" s="6">
        <f t="shared" si="68"/>
        <v>0.13124661735521556</v>
      </c>
      <c r="U280" s="4">
        <f t="shared" si="62"/>
        <v>217.75</v>
      </c>
      <c r="V280" s="6">
        <f t="shared" si="69"/>
        <v>-0.96418906729206977</v>
      </c>
      <c r="X280" s="4">
        <f t="shared" si="63"/>
        <v>-96.31000000000131</v>
      </c>
      <c r="Z280" s="4">
        <v>-51.880000000001019</v>
      </c>
    </row>
    <row r="281" spans="1:26">
      <c r="A281" s="19">
        <v>40597</v>
      </c>
      <c r="B281" s="21">
        <v>10588.82</v>
      </c>
      <c r="C281" s="21">
        <v>10666.72</v>
      </c>
      <c r="D281" s="21">
        <v>10569.93</v>
      </c>
      <c r="E281" s="21">
        <v>10579.1</v>
      </c>
      <c r="F281" s="4">
        <f t="shared" si="60"/>
        <v>96.789999999999054</v>
      </c>
      <c r="G281" s="4">
        <f t="shared" si="74"/>
        <v>71.772499999999582</v>
      </c>
      <c r="H281" s="9">
        <f t="shared" si="61"/>
        <v>-85.600000000000364</v>
      </c>
      <c r="I281" s="4">
        <f t="shared" si="67"/>
        <v>-45.8380000000001</v>
      </c>
      <c r="K281" s="16">
        <f t="shared" si="65"/>
        <v>0</v>
      </c>
      <c r="L281" s="4">
        <f t="shared" si="66"/>
        <v>278.43000000000029</v>
      </c>
      <c r="M281" s="6">
        <f t="shared" si="70"/>
        <v>0</v>
      </c>
      <c r="N281" s="4">
        <f t="shared" si="71"/>
        <v>278.43000000000029</v>
      </c>
      <c r="O281" s="6">
        <f t="shared" si="72"/>
        <v>0</v>
      </c>
      <c r="P281" s="4">
        <f t="shared" si="73"/>
        <v>278.43000000000029</v>
      </c>
      <c r="Q281" s="13"/>
      <c r="R281" s="13"/>
      <c r="S281" s="4">
        <f t="shared" si="64"/>
        <v>2.0199999999986176</v>
      </c>
      <c r="T281" s="6">
        <f t="shared" si="68"/>
        <v>1.047554841050987E-2</v>
      </c>
      <c r="U281" s="4">
        <f t="shared" si="62"/>
        <v>94.770000000000437</v>
      </c>
      <c r="V281" s="6">
        <f t="shared" si="69"/>
        <v>-0.49146916973500221</v>
      </c>
      <c r="X281" s="4">
        <f t="shared" si="63"/>
        <v>2.0199999999986176</v>
      </c>
      <c r="Z281" s="4">
        <v>-51.799999999999272</v>
      </c>
    </row>
    <row r="282" spans="1:26">
      <c r="A282" s="19">
        <v>40598</v>
      </c>
      <c r="B282" s="21">
        <v>10533.2</v>
      </c>
      <c r="C282" s="21">
        <v>10542.7</v>
      </c>
      <c r="D282" s="21">
        <v>10428.379999999999</v>
      </c>
      <c r="E282" s="21">
        <v>10452.709999999999</v>
      </c>
      <c r="F282" s="4">
        <f t="shared" si="60"/>
        <v>114.32000000000153</v>
      </c>
      <c r="G282" s="4">
        <f t="shared" si="74"/>
        <v>75.341666666666399</v>
      </c>
      <c r="H282" s="9">
        <f t="shared" si="61"/>
        <v>-126.39000000000124</v>
      </c>
      <c r="I282" s="4">
        <f t="shared" si="67"/>
        <v>-76.786000000000058</v>
      </c>
      <c r="K282" s="16">
        <f t="shared" si="65"/>
        <v>0</v>
      </c>
      <c r="L282" s="4">
        <f t="shared" si="66"/>
        <v>404.82000000000153</v>
      </c>
      <c r="M282" s="6">
        <f t="shared" si="70"/>
        <v>0</v>
      </c>
      <c r="N282" s="4">
        <f t="shared" si="71"/>
        <v>404.82000000000153</v>
      </c>
      <c r="O282" s="6">
        <f t="shared" si="72"/>
        <v>0</v>
      </c>
      <c r="P282" s="4">
        <f t="shared" si="73"/>
        <v>404.82000000000153</v>
      </c>
      <c r="Q282" s="13"/>
      <c r="R282" s="13"/>
      <c r="S282" s="4">
        <f t="shared" si="64"/>
        <v>-36.399999999999636</v>
      </c>
      <c r="T282" s="6">
        <f t="shared" si="68"/>
        <v>-0.13073303882483783</v>
      </c>
      <c r="U282" s="4">
        <f t="shared" si="62"/>
        <v>150.72000000000116</v>
      </c>
      <c r="V282" s="6">
        <f t="shared" si="69"/>
        <v>-0.54132097834285464</v>
      </c>
      <c r="X282" s="4">
        <f t="shared" si="63"/>
        <v>-36.399999999999636</v>
      </c>
      <c r="Z282" s="4">
        <v>-51.600000000000364</v>
      </c>
    </row>
    <row r="283" spans="1:26">
      <c r="A283" s="19">
        <v>40599</v>
      </c>
      <c r="B283" s="21">
        <v>10475.780000000001</v>
      </c>
      <c r="C283" s="21">
        <v>10532.21</v>
      </c>
      <c r="D283" s="21">
        <v>10454.459999999999</v>
      </c>
      <c r="E283" s="21">
        <v>10526.76</v>
      </c>
      <c r="F283" s="4">
        <f t="shared" si="60"/>
        <v>77.75</v>
      </c>
      <c r="G283" s="4">
        <f t="shared" si="74"/>
        <v>79.729166666666515</v>
      </c>
      <c r="H283" s="9">
        <f t="shared" si="61"/>
        <v>74.050000000001091</v>
      </c>
      <c r="I283" s="4">
        <f t="shared" si="67"/>
        <v>-63.207999999999814</v>
      </c>
      <c r="K283" s="16">
        <f t="shared" si="65"/>
        <v>0.18292080430808955</v>
      </c>
      <c r="L283" s="4">
        <f t="shared" si="66"/>
        <v>404.82000000000153</v>
      </c>
      <c r="M283" s="6">
        <f t="shared" si="70"/>
        <v>0.18292080430808955</v>
      </c>
      <c r="N283" s="4">
        <f t="shared" si="71"/>
        <v>404.82000000000153</v>
      </c>
      <c r="O283" s="6">
        <f t="shared" si="72"/>
        <v>0.18292080430808955</v>
      </c>
      <c r="P283" s="4">
        <f t="shared" si="73"/>
        <v>404.82000000000153</v>
      </c>
      <c r="Q283" s="13"/>
      <c r="R283" s="13"/>
      <c r="S283" s="4">
        <f t="shared" si="64"/>
        <v>79.5</v>
      </c>
      <c r="T283" s="6">
        <f t="shared" si="68"/>
        <v>0.19638357788646732</v>
      </c>
      <c r="U283" s="4">
        <f t="shared" si="62"/>
        <v>-1.75</v>
      </c>
      <c r="V283" s="6">
        <f t="shared" si="69"/>
        <v>4.3229089471863878E-3</v>
      </c>
      <c r="X283" s="4">
        <f t="shared" si="63"/>
        <v>-1.75</v>
      </c>
      <c r="Z283" s="4">
        <v>-51.470000000001164</v>
      </c>
    </row>
    <row r="284" spans="1:26">
      <c r="A284" s="19">
        <v>40602</v>
      </c>
      <c r="B284" s="21">
        <v>10504.54</v>
      </c>
      <c r="C284" s="21">
        <v>10628.76</v>
      </c>
      <c r="D284" s="21">
        <v>10448.83</v>
      </c>
      <c r="E284" s="21">
        <v>10624.09</v>
      </c>
      <c r="F284" s="4">
        <f t="shared" si="60"/>
        <v>179.93000000000029</v>
      </c>
      <c r="G284" s="4">
        <f t="shared" si="74"/>
        <v>86.188333333333205</v>
      </c>
      <c r="H284" s="9">
        <f t="shared" si="61"/>
        <v>97.329999999999927</v>
      </c>
      <c r="I284" s="4">
        <f t="shared" si="67"/>
        <v>-46.688000000000102</v>
      </c>
      <c r="K284" s="16">
        <f t="shared" si="65"/>
        <v>0.80843436011132475</v>
      </c>
      <c r="L284" s="4">
        <f t="shared" si="66"/>
        <v>211.9900000000016</v>
      </c>
      <c r="M284" s="6">
        <f t="shared" si="70"/>
        <v>0.42334864878217571</v>
      </c>
      <c r="N284" s="4">
        <f t="shared" si="71"/>
        <v>404.82000000000153</v>
      </c>
      <c r="O284" s="6">
        <f t="shared" si="72"/>
        <v>0.42334864878217571</v>
      </c>
      <c r="P284" s="4">
        <f t="shared" si="73"/>
        <v>404.82000000000153</v>
      </c>
      <c r="Q284" s="13"/>
      <c r="R284" s="13"/>
      <c r="S284" s="4">
        <f t="shared" si="64"/>
        <v>102</v>
      </c>
      <c r="T284" s="6">
        <f t="shared" si="68"/>
        <v>0.43488464008695327</v>
      </c>
      <c r="U284" s="4">
        <f t="shared" si="62"/>
        <v>77.930000000000291</v>
      </c>
      <c r="V284" s="6">
        <f t="shared" si="69"/>
        <v>-9.5845066943312709E-3</v>
      </c>
      <c r="X284" s="4">
        <f t="shared" si="63"/>
        <v>77.930000000000291</v>
      </c>
      <c r="Z284" s="4">
        <v>-50.899999999999636</v>
      </c>
    </row>
    <row r="285" spans="1:26">
      <c r="A285" s="19">
        <v>40603</v>
      </c>
      <c r="B285" s="21">
        <v>10676.24</v>
      </c>
      <c r="C285" s="21">
        <v>10754.03</v>
      </c>
      <c r="D285" s="21">
        <v>10672.91</v>
      </c>
      <c r="E285" s="21">
        <v>10754.03</v>
      </c>
      <c r="F285" s="4">
        <f t="shared" si="60"/>
        <v>81.1200000000008</v>
      </c>
      <c r="G285" s="4">
        <f t="shared" si="74"/>
        <v>87.838333333333296</v>
      </c>
      <c r="H285" s="9">
        <f t="shared" si="61"/>
        <v>129.94000000000051</v>
      </c>
      <c r="I285" s="4">
        <f t="shared" si="67"/>
        <v>17.865999999999985</v>
      </c>
      <c r="K285" s="16">
        <f t="shared" si="65"/>
        <v>1</v>
      </c>
      <c r="L285" s="4">
        <f t="shared" si="66"/>
        <v>301.32000000000153</v>
      </c>
      <c r="M285" s="6">
        <f t="shared" si="70"/>
        <v>0.74433081369497656</v>
      </c>
      <c r="N285" s="4">
        <f t="shared" si="71"/>
        <v>404.82000000000153</v>
      </c>
      <c r="O285" s="6">
        <f t="shared" si="72"/>
        <v>0.74433081369497656</v>
      </c>
      <c r="P285" s="4">
        <f t="shared" si="73"/>
        <v>404.82000000000153</v>
      </c>
      <c r="Q285" s="13"/>
      <c r="R285" s="13"/>
      <c r="S285" s="4">
        <f t="shared" si="64"/>
        <v>129.94000000000051</v>
      </c>
      <c r="T285" s="6">
        <f t="shared" si="68"/>
        <v>1.421387801311379</v>
      </c>
      <c r="U285" s="4">
        <f t="shared" si="62"/>
        <v>-48.819999999999709</v>
      </c>
      <c r="V285" s="6">
        <f t="shared" si="69"/>
        <v>1.0387282418981982</v>
      </c>
      <c r="X285" s="4">
        <f t="shared" si="63"/>
        <v>-48.819999999999709</v>
      </c>
      <c r="Z285" s="4">
        <v>-50.880000000001019</v>
      </c>
    </row>
    <row r="286" spans="1:26">
      <c r="A286" s="19">
        <v>40604</v>
      </c>
      <c r="B286" s="21">
        <v>10609.28</v>
      </c>
      <c r="C286" s="21">
        <v>10629.5</v>
      </c>
      <c r="D286" s="21">
        <v>10492.38</v>
      </c>
      <c r="E286" s="21">
        <v>10492.38</v>
      </c>
      <c r="F286" s="4">
        <f t="shared" si="60"/>
        <v>137.1200000000008</v>
      </c>
      <c r="G286" s="4">
        <f t="shared" si="74"/>
        <v>95.006666666666661</v>
      </c>
      <c r="H286" s="9">
        <f t="shared" si="61"/>
        <v>-261.65000000000146</v>
      </c>
      <c r="I286" s="4">
        <f t="shared" si="67"/>
        <v>-17.344000000000232</v>
      </c>
      <c r="K286" s="16">
        <f t="shared" si="65"/>
        <v>0.13165405548918052</v>
      </c>
      <c r="L286" s="4">
        <f t="shared" si="66"/>
        <v>301.32000000000153</v>
      </c>
      <c r="M286" s="6">
        <f t="shared" si="70"/>
        <v>0.13165405548918052</v>
      </c>
      <c r="N286" s="4">
        <f t="shared" si="71"/>
        <v>301.32000000000153</v>
      </c>
      <c r="O286" s="6">
        <f t="shared" si="72"/>
        <v>9.7994170248505319E-2</v>
      </c>
      <c r="P286" s="4">
        <f t="shared" si="73"/>
        <v>404.82000000000153</v>
      </c>
      <c r="Q286" s="13"/>
      <c r="R286" s="13"/>
      <c r="S286" s="4">
        <f t="shared" si="64"/>
        <v>-124.53000000000065</v>
      </c>
      <c r="T286" s="6">
        <f t="shared" si="68"/>
        <v>0.58671843886897646</v>
      </c>
      <c r="U286" s="4">
        <f t="shared" si="62"/>
        <v>261.65000000000146</v>
      </c>
      <c r="V286" s="6">
        <f t="shared" si="69"/>
        <v>0.13165405548918052</v>
      </c>
      <c r="X286" s="4">
        <f t="shared" si="63"/>
        <v>-124.53000000000065</v>
      </c>
      <c r="Z286" s="4">
        <v>-50.510000000000218</v>
      </c>
    </row>
    <row r="287" spans="1:26">
      <c r="A287" s="19">
        <v>40605</v>
      </c>
      <c r="B287" s="21">
        <v>10529.77</v>
      </c>
      <c r="C287" s="21">
        <v>10593.34</v>
      </c>
      <c r="D287" s="21">
        <v>10522.4</v>
      </c>
      <c r="E287" s="21">
        <v>10586.02</v>
      </c>
      <c r="F287" s="4">
        <f t="shared" si="60"/>
        <v>70.940000000000509</v>
      </c>
      <c r="G287" s="4">
        <f t="shared" si="74"/>
        <v>96.876666666666708</v>
      </c>
      <c r="H287" s="9">
        <f t="shared" si="61"/>
        <v>93.640000000001237</v>
      </c>
      <c r="I287" s="4">
        <f t="shared" si="67"/>
        <v>26.662000000000262</v>
      </c>
      <c r="K287" s="16">
        <f t="shared" si="65"/>
        <v>0.35788266768584259</v>
      </c>
      <c r="L287" s="4">
        <f t="shared" si="66"/>
        <v>261.65000000000146</v>
      </c>
      <c r="M287" s="6">
        <f t="shared" si="70"/>
        <v>0.44242001858489521</v>
      </c>
      <c r="N287" s="4">
        <f t="shared" si="71"/>
        <v>301.32000000000153</v>
      </c>
      <c r="O287" s="6">
        <f t="shared" si="72"/>
        <v>0.3293068524282417</v>
      </c>
      <c r="P287" s="4">
        <f t="shared" si="73"/>
        <v>404.82000000000153</v>
      </c>
      <c r="Q287" s="13"/>
      <c r="R287" s="13"/>
      <c r="S287" s="4">
        <f t="shared" si="64"/>
        <v>100.96000000000095</v>
      </c>
      <c r="T287" s="6">
        <f t="shared" si="68"/>
        <v>0.46671312889950983</v>
      </c>
      <c r="U287" s="4">
        <f t="shared" si="62"/>
        <v>-30.020000000000437</v>
      </c>
      <c r="V287" s="6">
        <f t="shared" si="69"/>
        <v>0.23128235762644417</v>
      </c>
      <c r="X287" s="4">
        <f t="shared" si="63"/>
        <v>-30.020000000000437</v>
      </c>
      <c r="Z287" s="4">
        <v>-50.440000000000509</v>
      </c>
    </row>
    <row r="288" spans="1:26">
      <c r="A288" s="19">
        <v>40606</v>
      </c>
      <c r="B288" s="21">
        <v>10730.91</v>
      </c>
      <c r="C288" s="21">
        <v>10768.43</v>
      </c>
      <c r="D288" s="21">
        <v>10664.37</v>
      </c>
      <c r="E288" s="21">
        <v>10693.66</v>
      </c>
      <c r="F288" s="4">
        <f t="shared" si="60"/>
        <v>104.05999999999949</v>
      </c>
      <c r="G288" s="4">
        <f t="shared" si="74"/>
        <v>98.073333333333423</v>
      </c>
      <c r="H288" s="9">
        <f t="shared" si="61"/>
        <v>107.63999999999942</v>
      </c>
      <c r="I288" s="4">
        <f t="shared" si="67"/>
        <v>33.379999999999924</v>
      </c>
      <c r="K288" s="16">
        <f t="shared" si="65"/>
        <v>0.76927192814828793</v>
      </c>
      <c r="L288" s="4">
        <f t="shared" si="66"/>
        <v>261.65000000000146</v>
      </c>
      <c r="M288" s="6">
        <f t="shared" si="70"/>
        <v>0.7996482145227648</v>
      </c>
      <c r="N288" s="4">
        <f t="shared" si="71"/>
        <v>301.32000000000153</v>
      </c>
      <c r="O288" s="6">
        <f t="shared" si="72"/>
        <v>0.7996482145227648</v>
      </c>
      <c r="P288" s="4">
        <f t="shared" si="73"/>
        <v>301.32000000000153</v>
      </c>
      <c r="Q288" s="13"/>
      <c r="R288" s="13"/>
      <c r="S288" s="4">
        <f t="shared" si="64"/>
        <v>182.40999999999985</v>
      </c>
      <c r="T288" s="6">
        <f t="shared" si="68"/>
        <v>1.0550353525702256</v>
      </c>
      <c r="U288" s="4">
        <f t="shared" si="62"/>
        <v>-78.350000000000364</v>
      </c>
      <c r="V288" s="6">
        <f t="shared" si="69"/>
        <v>0.65732849226065604</v>
      </c>
      <c r="X288" s="4">
        <f t="shared" si="63"/>
        <v>-78.350000000000364</v>
      </c>
      <c r="Z288" s="4">
        <v>-50.180000000000291</v>
      </c>
    </row>
    <row r="289" spans="1:26">
      <c r="A289" s="19">
        <v>40609</v>
      </c>
      <c r="B289" s="21">
        <v>10626.97</v>
      </c>
      <c r="C289" s="21">
        <v>10626.97</v>
      </c>
      <c r="D289" s="21">
        <v>10472.51</v>
      </c>
      <c r="E289" s="21">
        <v>10505.02</v>
      </c>
      <c r="F289" s="4">
        <f t="shared" si="60"/>
        <v>154.45999999999913</v>
      </c>
      <c r="G289" s="4">
        <f t="shared" si="74"/>
        <v>105.01833333333327</v>
      </c>
      <c r="H289" s="9">
        <f t="shared" si="61"/>
        <v>-188.63999999999942</v>
      </c>
      <c r="I289" s="4">
        <f t="shared" si="67"/>
        <v>-23.813999999999943</v>
      </c>
      <c r="K289" s="16">
        <f t="shared" si="65"/>
        <v>4.830880947831518E-2</v>
      </c>
      <c r="L289" s="4">
        <f t="shared" si="66"/>
        <v>261.65000000000146</v>
      </c>
      <c r="M289" s="6">
        <f t="shared" si="70"/>
        <v>4.830880947831518E-2</v>
      </c>
      <c r="N289" s="4">
        <f t="shared" si="71"/>
        <v>261.65000000000146</v>
      </c>
      <c r="O289" s="6">
        <f t="shared" si="72"/>
        <v>0.17360281428382132</v>
      </c>
      <c r="P289" s="4">
        <f t="shared" si="73"/>
        <v>301.32000000000153</v>
      </c>
      <c r="Q289" s="13"/>
      <c r="R289" s="13"/>
      <c r="S289" s="4">
        <f t="shared" si="64"/>
        <v>-66.690000000000509</v>
      </c>
      <c r="T289" s="6">
        <f t="shared" si="68"/>
        <v>0.51438945155742177</v>
      </c>
      <c r="U289" s="4">
        <f t="shared" si="62"/>
        <v>221.14999999999964</v>
      </c>
      <c r="V289" s="6">
        <f t="shared" si="69"/>
        <v>-7.594114274794142E-2</v>
      </c>
      <c r="X289" s="4">
        <f t="shared" si="63"/>
        <v>-66.690000000000509</v>
      </c>
      <c r="Z289" s="4">
        <v>-50.100000000000364</v>
      </c>
    </row>
    <row r="290" spans="1:26">
      <c r="A290" s="19">
        <v>40610</v>
      </c>
      <c r="B290" s="21">
        <v>10513.08</v>
      </c>
      <c r="C290" s="21">
        <v>10565.1</v>
      </c>
      <c r="D290" s="21">
        <v>10509.23</v>
      </c>
      <c r="E290" s="21">
        <v>10525.19</v>
      </c>
      <c r="F290" s="4">
        <f t="shared" si="60"/>
        <v>55.8700000000008</v>
      </c>
      <c r="G290" s="4">
        <f t="shared" si="74"/>
        <v>105.31500000000005</v>
      </c>
      <c r="H290" s="9">
        <f t="shared" si="61"/>
        <v>20.170000000000073</v>
      </c>
      <c r="I290" s="4">
        <f t="shared" si="67"/>
        <v>-45.768000000000029</v>
      </c>
      <c r="K290" s="16">
        <f t="shared" si="65"/>
        <v>0.16300675675676274</v>
      </c>
      <c r="L290" s="4">
        <f t="shared" si="66"/>
        <v>201.28000000000065</v>
      </c>
      <c r="M290" s="6">
        <f t="shared" si="70"/>
        <v>0.12539652207147384</v>
      </c>
      <c r="N290" s="4">
        <f t="shared" si="71"/>
        <v>261.65000000000146</v>
      </c>
      <c r="O290" s="6">
        <f t="shared" si="72"/>
        <v>0.24054161688570627</v>
      </c>
      <c r="P290" s="4">
        <f t="shared" si="73"/>
        <v>301.32000000000153</v>
      </c>
      <c r="Q290" s="13"/>
      <c r="R290" s="13"/>
      <c r="S290" s="4">
        <f t="shared" si="64"/>
        <v>60.079999999999927</v>
      </c>
      <c r="T290" s="6">
        <f t="shared" si="68"/>
        <v>0.27792853047965127</v>
      </c>
      <c r="U290" s="4">
        <f t="shared" si="62"/>
        <v>-4.2099999999991269</v>
      </c>
      <c r="V290" s="6">
        <f t="shared" si="69"/>
        <v>6.4399006306135181E-2</v>
      </c>
      <c r="X290" s="4">
        <f t="shared" si="63"/>
        <v>-4.2099999999991269</v>
      </c>
      <c r="Z290" s="4">
        <v>-50.030000000000655</v>
      </c>
    </row>
    <row r="291" spans="1:26">
      <c r="A291" s="19">
        <v>40611</v>
      </c>
      <c r="B291" s="21">
        <v>10607.23</v>
      </c>
      <c r="C291" s="21">
        <v>10662.07</v>
      </c>
      <c r="D291" s="21">
        <v>10563.82</v>
      </c>
      <c r="E291" s="21">
        <v>10589.5</v>
      </c>
      <c r="F291" s="4">
        <f t="shared" si="60"/>
        <v>98.25</v>
      </c>
      <c r="G291" s="4">
        <f t="shared" si="74"/>
        <v>107.67083333333342</v>
      </c>
      <c r="H291" s="9">
        <f t="shared" si="61"/>
        <v>64.309999999999491</v>
      </c>
      <c r="I291" s="4">
        <f t="shared" si="67"/>
        <v>19.424000000000159</v>
      </c>
      <c r="K291" s="16">
        <f t="shared" si="65"/>
        <v>0.44783715012722553</v>
      </c>
      <c r="L291" s="4">
        <f t="shared" si="66"/>
        <v>188.63999999999942</v>
      </c>
      <c r="M291" s="6">
        <f t="shared" si="70"/>
        <v>0.37118287789031246</v>
      </c>
      <c r="N291" s="4">
        <f t="shared" si="71"/>
        <v>261.65000000000146</v>
      </c>
      <c r="O291" s="6">
        <f t="shared" si="72"/>
        <v>0.37118287789031246</v>
      </c>
      <c r="P291" s="4">
        <f t="shared" si="73"/>
        <v>261.65000000000146</v>
      </c>
      <c r="Q291" s="13"/>
      <c r="R291" s="13"/>
      <c r="S291" s="4">
        <f t="shared" si="64"/>
        <v>136.8799999999992</v>
      </c>
      <c r="T291" s="6">
        <f t="shared" si="68"/>
        <v>0.84305445151033365</v>
      </c>
      <c r="U291" s="4">
        <f t="shared" si="62"/>
        <v>-38.6299999999992</v>
      </c>
      <c r="V291" s="6">
        <f t="shared" si="69"/>
        <v>0.35492845786963573</v>
      </c>
      <c r="X291" s="4">
        <f t="shared" si="63"/>
        <v>-38.6299999999992</v>
      </c>
      <c r="Z291" s="4">
        <v>-49.880000000001019</v>
      </c>
    </row>
    <row r="292" spans="1:26">
      <c r="A292" s="19">
        <v>40612</v>
      </c>
      <c r="B292" s="21">
        <v>10544.13</v>
      </c>
      <c r="C292" s="21">
        <v>10549.17</v>
      </c>
      <c r="D292" s="21">
        <v>10410.1</v>
      </c>
      <c r="E292" s="21">
        <v>10434.379999999999</v>
      </c>
      <c r="F292" s="4">
        <f t="shared" si="60"/>
        <v>139.06999999999971</v>
      </c>
      <c r="G292" s="4">
        <f t="shared" si="74"/>
        <v>109.14000000000017</v>
      </c>
      <c r="H292" s="9">
        <f t="shared" si="61"/>
        <v>-155.1200000000008</v>
      </c>
      <c r="I292" s="4">
        <f t="shared" si="67"/>
        <v>-30.328000000000248</v>
      </c>
      <c r="K292" s="16">
        <f t="shared" si="65"/>
        <v>0</v>
      </c>
      <c r="L292" s="4">
        <f t="shared" si="66"/>
        <v>259.28000000000065</v>
      </c>
      <c r="M292" s="6">
        <f t="shared" si="70"/>
        <v>0</v>
      </c>
      <c r="N292" s="4">
        <f t="shared" si="71"/>
        <v>259.28000000000065</v>
      </c>
      <c r="O292" s="6">
        <f t="shared" si="72"/>
        <v>0</v>
      </c>
      <c r="P292" s="4">
        <f t="shared" si="73"/>
        <v>319.65000000000146</v>
      </c>
      <c r="Q292" s="13"/>
      <c r="R292" s="13"/>
      <c r="S292" s="4">
        <f t="shared" si="64"/>
        <v>-40.329999999999927</v>
      </c>
      <c r="T292" s="6">
        <f t="shared" si="68"/>
        <v>0.23404368108566462</v>
      </c>
      <c r="U292" s="4">
        <f t="shared" si="62"/>
        <v>179.39999999999964</v>
      </c>
      <c r="V292" s="6">
        <f t="shared" si="69"/>
        <v>-0.5031806615776101</v>
      </c>
      <c r="X292" s="4">
        <f t="shared" si="63"/>
        <v>-40.329999999999927</v>
      </c>
      <c r="Z292" s="4">
        <v>-49.790000000000873</v>
      </c>
    </row>
    <row r="293" spans="1:26">
      <c r="A293" s="19">
        <v>40613</v>
      </c>
      <c r="B293" s="21">
        <v>10298.64</v>
      </c>
      <c r="C293" s="21">
        <v>10378.549999999999</v>
      </c>
      <c r="D293" s="21">
        <v>10254.43</v>
      </c>
      <c r="E293" s="21">
        <v>10254.43</v>
      </c>
      <c r="F293" s="4">
        <f t="shared" si="60"/>
        <v>124.11999999999898</v>
      </c>
      <c r="G293" s="4">
        <f t="shared" si="74"/>
        <v>111.41750000000017</v>
      </c>
      <c r="H293" s="9">
        <f t="shared" si="61"/>
        <v>-179.94999999999891</v>
      </c>
      <c r="I293" s="4">
        <f t="shared" si="67"/>
        <v>-87.845999999999918</v>
      </c>
      <c r="K293" s="16">
        <f t="shared" si="65"/>
        <v>0</v>
      </c>
      <c r="L293" s="4">
        <f t="shared" si="66"/>
        <v>335.06999999999971</v>
      </c>
      <c r="M293" s="6">
        <f t="shared" si="70"/>
        <v>0</v>
      </c>
      <c r="N293" s="4">
        <f t="shared" si="71"/>
        <v>439.22999999999956</v>
      </c>
      <c r="O293" s="6">
        <f t="shared" si="72"/>
        <v>0</v>
      </c>
      <c r="P293" s="4">
        <f t="shared" si="73"/>
        <v>499.60000000000036</v>
      </c>
      <c r="Q293" s="13"/>
      <c r="R293" s="13"/>
      <c r="S293" s="4">
        <f t="shared" si="64"/>
        <v>-55.829999999999927</v>
      </c>
      <c r="T293" s="6">
        <f t="shared" si="68"/>
        <v>-0.21532705954952092</v>
      </c>
      <c r="U293" s="4">
        <f t="shared" si="62"/>
        <v>179.94999999999891</v>
      </c>
      <c r="V293" s="6">
        <f t="shared" si="69"/>
        <v>-0.69403733415611868</v>
      </c>
      <c r="X293" s="4">
        <f t="shared" si="63"/>
        <v>-55.829999999999927</v>
      </c>
      <c r="Z293" s="4">
        <v>-49.329999999999927</v>
      </c>
    </row>
    <row r="294" spans="1:26">
      <c r="A294" s="19">
        <v>40616</v>
      </c>
      <c r="B294" s="21">
        <v>10044.17</v>
      </c>
      <c r="C294" s="21">
        <v>10049.92</v>
      </c>
      <c r="D294" s="21">
        <v>9578.65</v>
      </c>
      <c r="E294" s="21">
        <v>9620.49</v>
      </c>
      <c r="F294" s="4">
        <f t="shared" si="60"/>
        <v>471.27000000000044</v>
      </c>
      <c r="G294" s="4">
        <f t="shared" si="74"/>
        <v>141.16333333333341</v>
      </c>
      <c r="H294" s="9">
        <f t="shared" si="61"/>
        <v>-633.94000000000051</v>
      </c>
      <c r="I294" s="4">
        <f t="shared" si="67"/>
        <v>-176.90600000000012</v>
      </c>
      <c r="K294" s="16">
        <f t="shared" si="65"/>
        <v>0</v>
      </c>
      <c r="L294" s="4">
        <f t="shared" si="66"/>
        <v>969.01000000000022</v>
      </c>
      <c r="M294" s="6">
        <f t="shared" si="70"/>
        <v>0</v>
      </c>
      <c r="N294" s="4">
        <f t="shared" si="71"/>
        <v>1073.17</v>
      </c>
      <c r="O294" s="6">
        <f t="shared" si="72"/>
        <v>0</v>
      </c>
      <c r="P294" s="4">
        <f t="shared" si="73"/>
        <v>1073.17</v>
      </c>
      <c r="Q294" s="13"/>
      <c r="R294" s="13"/>
      <c r="S294" s="4">
        <f t="shared" si="64"/>
        <v>-204.51000000000022</v>
      </c>
      <c r="T294" s="6">
        <f t="shared" si="68"/>
        <v>-0.61035007610350189</v>
      </c>
      <c r="U294" s="4">
        <f t="shared" si="62"/>
        <v>675.78000000000065</v>
      </c>
      <c r="V294" s="6">
        <f t="shared" si="69"/>
        <v>-2.0168323036977385</v>
      </c>
      <c r="X294" s="4">
        <f t="shared" si="63"/>
        <v>-204.51000000000022</v>
      </c>
      <c r="Z294" s="4">
        <v>-49.229999999999563</v>
      </c>
    </row>
    <row r="295" spans="1:26">
      <c r="A295" s="19">
        <v>40617</v>
      </c>
      <c r="B295" s="21">
        <v>9441.66</v>
      </c>
      <c r="C295" s="21">
        <v>9441.66</v>
      </c>
      <c r="D295" s="21">
        <v>8227.6299999999992</v>
      </c>
      <c r="E295" s="21">
        <v>8605.15</v>
      </c>
      <c r="F295" s="4">
        <f t="shared" si="60"/>
        <v>1214.0300000000007</v>
      </c>
      <c r="G295" s="4">
        <f t="shared" si="74"/>
        <v>235.85333333333347</v>
      </c>
      <c r="H295" s="9">
        <f t="shared" si="61"/>
        <v>-1015.3400000000001</v>
      </c>
      <c r="I295" s="4">
        <f t="shared" si="67"/>
        <v>-384.00800000000015</v>
      </c>
      <c r="K295" s="16">
        <f t="shared" si="65"/>
        <v>0</v>
      </c>
      <c r="L295" s="4">
        <f t="shared" si="66"/>
        <v>1984.3500000000004</v>
      </c>
      <c r="M295" s="6">
        <f t="shared" si="70"/>
        <v>0</v>
      </c>
      <c r="N295" s="4">
        <f t="shared" si="71"/>
        <v>1984.3500000000004</v>
      </c>
      <c r="O295" s="6">
        <f t="shared" si="72"/>
        <v>0</v>
      </c>
      <c r="P295" s="4">
        <f t="shared" si="73"/>
        <v>2088.5100000000002</v>
      </c>
      <c r="Q295" s="13"/>
      <c r="R295" s="13"/>
      <c r="S295" s="4">
        <f t="shared" si="64"/>
        <v>-178.82999999999993</v>
      </c>
      <c r="T295" s="6">
        <f t="shared" si="68"/>
        <v>-0.18454917905903953</v>
      </c>
      <c r="U295" s="4">
        <f t="shared" si="62"/>
        <v>1392.8600000000006</v>
      </c>
      <c r="V295" s="6">
        <f t="shared" si="69"/>
        <v>-1.4374051867369793</v>
      </c>
      <c r="X295" s="4">
        <f t="shared" si="63"/>
        <v>-178.82999999999993</v>
      </c>
      <c r="Z295" s="4">
        <v>-49.029999999998836</v>
      </c>
    </row>
    <row r="296" spans="1:26">
      <c r="A296" s="19">
        <v>40618</v>
      </c>
      <c r="B296" s="21">
        <v>8767.2000000000007</v>
      </c>
      <c r="C296" s="21">
        <v>9168.51</v>
      </c>
      <c r="D296" s="21">
        <v>8763.9500000000007</v>
      </c>
      <c r="E296" s="21">
        <v>9093.7199999999993</v>
      </c>
      <c r="F296" s="4">
        <f t="shared" si="60"/>
        <v>404.55999999999949</v>
      </c>
      <c r="G296" s="4">
        <f t="shared" si="74"/>
        <v>254.57250000000008</v>
      </c>
      <c r="H296" s="9">
        <f t="shared" si="61"/>
        <v>488.56999999999971</v>
      </c>
      <c r="I296" s="4">
        <f t="shared" si="67"/>
        <v>-299.15600000000012</v>
      </c>
      <c r="K296" s="16">
        <f t="shared" si="65"/>
        <v>0.26709052442831127</v>
      </c>
      <c r="L296" s="4">
        <f t="shared" si="66"/>
        <v>1829.2299999999996</v>
      </c>
      <c r="M296" s="6">
        <f t="shared" si="70"/>
        <v>0.24621160581550613</v>
      </c>
      <c r="N296" s="4">
        <f t="shared" si="71"/>
        <v>1984.3500000000004</v>
      </c>
      <c r="O296" s="6">
        <f t="shared" si="72"/>
        <v>0.23393232495894187</v>
      </c>
      <c r="P296" s="4">
        <f t="shared" si="73"/>
        <v>2088.5100000000002</v>
      </c>
      <c r="Q296" s="13"/>
      <c r="R296" s="13"/>
      <c r="S296" s="4">
        <f t="shared" si="64"/>
        <v>563.36000000000058</v>
      </c>
      <c r="T296" s="6">
        <f t="shared" si="68"/>
        <v>0.28390152946808805</v>
      </c>
      <c r="U296" s="4">
        <f t="shared" si="62"/>
        <v>-158.80000000000109</v>
      </c>
      <c r="V296" s="6">
        <f t="shared" si="69"/>
        <v>8.0026205054552407E-2</v>
      </c>
      <c r="X296" s="4">
        <f t="shared" si="63"/>
        <v>-158.80000000000109</v>
      </c>
      <c r="Z296" s="4">
        <v>-48.819999999999709</v>
      </c>
    </row>
    <row r="297" spans="1:26">
      <c r="A297" s="19">
        <v>40619</v>
      </c>
      <c r="B297" s="21">
        <v>8913.35</v>
      </c>
      <c r="C297" s="21">
        <v>9093.61</v>
      </c>
      <c r="D297" s="21">
        <v>8639.56</v>
      </c>
      <c r="E297" s="21">
        <v>8962.67</v>
      </c>
      <c r="F297" s="4">
        <f t="shared" si="60"/>
        <v>454.05000000000109</v>
      </c>
      <c r="G297" s="4">
        <f t="shared" si="74"/>
        <v>285.65000000000009</v>
      </c>
      <c r="H297" s="9">
        <f t="shared" si="61"/>
        <v>-131.04999999999927</v>
      </c>
      <c r="I297" s="4">
        <f t="shared" si="67"/>
        <v>-294.34199999999981</v>
      </c>
      <c r="K297" s="16">
        <f t="shared" si="65"/>
        <v>0.21677337989910767</v>
      </c>
      <c r="L297" s="4">
        <f t="shared" si="66"/>
        <v>1649.2800000000007</v>
      </c>
      <c r="M297" s="6">
        <f t="shared" si="70"/>
        <v>0.18016982891123057</v>
      </c>
      <c r="N297" s="4">
        <f t="shared" si="71"/>
        <v>1984.3500000000004</v>
      </c>
      <c r="O297" s="6">
        <f t="shared" si="72"/>
        <v>0.18016982891123057</v>
      </c>
      <c r="P297" s="4">
        <f t="shared" si="73"/>
        <v>1984.3500000000004</v>
      </c>
      <c r="Q297" s="13"/>
      <c r="R297" s="13"/>
      <c r="S297" s="4">
        <f t="shared" si="64"/>
        <v>-0.10999999999876309</v>
      </c>
      <c r="T297" s="6">
        <f t="shared" si="68"/>
        <v>0.26703038983616117</v>
      </c>
      <c r="U297" s="4">
        <f t="shared" si="62"/>
        <v>454.15999999999985</v>
      </c>
      <c r="V297" s="6">
        <f t="shared" si="69"/>
        <v>1.8811193780989742E-2</v>
      </c>
      <c r="X297" s="4">
        <f t="shared" si="63"/>
        <v>-0.10999999999876309</v>
      </c>
      <c r="Z297" s="4">
        <v>-48.690000000000509</v>
      </c>
    </row>
    <row r="298" spans="1:26">
      <c r="A298" s="19">
        <v>40620</v>
      </c>
      <c r="B298" s="21">
        <v>9083.9500000000007</v>
      </c>
      <c r="C298" s="21">
        <v>9275.6</v>
      </c>
      <c r="D298" s="21">
        <v>9073.25</v>
      </c>
      <c r="E298" s="21">
        <v>9206.75</v>
      </c>
      <c r="F298" s="4">
        <f t="shared" si="60"/>
        <v>202.35000000000036</v>
      </c>
      <c r="G298" s="4">
        <f t="shared" si="74"/>
        <v>291.08583333333337</v>
      </c>
      <c r="H298" s="9">
        <f t="shared" si="61"/>
        <v>244.07999999999993</v>
      </c>
      <c r="I298" s="4">
        <f t="shared" si="67"/>
        <v>-209.53600000000006</v>
      </c>
      <c r="K298" s="16">
        <f t="shared" si="65"/>
        <v>0.59251088305395261</v>
      </c>
      <c r="L298" s="4">
        <f t="shared" si="66"/>
        <v>1015.3400000000001</v>
      </c>
      <c r="M298" s="6">
        <f t="shared" si="70"/>
        <v>0.32888155125380653</v>
      </c>
      <c r="N298" s="4">
        <f t="shared" si="71"/>
        <v>1829.2299999999996</v>
      </c>
      <c r="O298" s="6">
        <f t="shared" si="72"/>
        <v>0.30317232343084649</v>
      </c>
      <c r="P298" s="4">
        <f t="shared" si="73"/>
        <v>1984.3500000000004</v>
      </c>
      <c r="Q298" s="13"/>
      <c r="R298" s="13"/>
      <c r="S298" s="4">
        <f t="shared" si="64"/>
        <v>312.93000000000029</v>
      </c>
      <c r="T298" s="6">
        <f t="shared" si="68"/>
        <v>0.40651071982925913</v>
      </c>
      <c r="U298" s="4">
        <f t="shared" si="62"/>
        <v>-110.57999999999993</v>
      </c>
      <c r="V298" s="6">
        <f t="shared" si="69"/>
        <v>0.28382081878152904</v>
      </c>
      <c r="X298" s="4">
        <f t="shared" si="63"/>
        <v>-110.57999999999993</v>
      </c>
      <c r="Z298" s="4">
        <v>-48.639999999999418</v>
      </c>
    </row>
    <row r="299" spans="1:26">
      <c r="A299" s="19">
        <v>40624</v>
      </c>
      <c r="B299" s="21">
        <v>9403.0499999999993</v>
      </c>
      <c r="C299" s="21">
        <v>9625.0300000000007</v>
      </c>
      <c r="D299" s="21">
        <v>9395.85</v>
      </c>
      <c r="E299" s="21">
        <v>9608.32</v>
      </c>
      <c r="F299" s="4">
        <f t="shared" si="60"/>
        <v>229.18000000000029</v>
      </c>
      <c r="G299" s="4">
        <f t="shared" si="74"/>
        <v>304.27250000000004</v>
      </c>
      <c r="H299" s="9">
        <f t="shared" si="61"/>
        <v>401.56999999999971</v>
      </c>
      <c r="I299" s="4">
        <f t="shared" si="67"/>
        <v>-2.4340000000000144</v>
      </c>
      <c r="K299" s="16">
        <f t="shared" si="65"/>
        <v>1</v>
      </c>
      <c r="L299" s="4">
        <f t="shared" si="66"/>
        <v>1003.1700000000001</v>
      </c>
      <c r="M299" s="6">
        <f t="shared" si="70"/>
        <v>0.60824723515715928</v>
      </c>
      <c r="N299" s="4">
        <f t="shared" si="71"/>
        <v>1649.2800000000007</v>
      </c>
      <c r="O299" s="6">
        <f t="shared" si="72"/>
        <v>0.50554085720764985</v>
      </c>
      <c r="P299" s="4">
        <f t="shared" si="73"/>
        <v>1984.3500000000004</v>
      </c>
      <c r="Q299" s="13"/>
      <c r="R299" s="13"/>
      <c r="S299" s="4">
        <f t="shared" si="64"/>
        <v>418.28000000000065</v>
      </c>
      <c r="T299" s="6">
        <f t="shared" si="68"/>
        <v>1.0044714085921966</v>
      </c>
      <c r="U299" s="4">
        <f t="shared" si="62"/>
        <v>-189.10000000000036</v>
      </c>
      <c r="V299" s="6">
        <f t="shared" si="69"/>
        <v>0.77875391494474822</v>
      </c>
      <c r="X299" s="4">
        <f t="shared" si="63"/>
        <v>-189.10000000000036</v>
      </c>
      <c r="Z299" s="4">
        <v>-48.280000000000655</v>
      </c>
    </row>
    <row r="300" spans="1:26">
      <c r="A300" s="19">
        <v>40625</v>
      </c>
      <c r="B300" s="21">
        <v>9590.3799999999992</v>
      </c>
      <c r="C300" s="21">
        <v>9592.4</v>
      </c>
      <c r="D300" s="21">
        <v>9387.9500000000007</v>
      </c>
      <c r="E300" s="21">
        <v>9449.4699999999993</v>
      </c>
      <c r="F300" s="4">
        <f t="shared" si="60"/>
        <v>204.44999999999891</v>
      </c>
      <c r="G300" s="4">
        <f t="shared" si="74"/>
        <v>312.63833333333332</v>
      </c>
      <c r="H300" s="9">
        <f t="shared" si="61"/>
        <v>-158.85000000000036</v>
      </c>
      <c r="I300" s="4">
        <f t="shared" si="67"/>
        <v>168.86399999999995</v>
      </c>
      <c r="K300" s="16">
        <f t="shared" si="65"/>
        <v>0.75396886858204837</v>
      </c>
      <c r="L300" s="4">
        <f t="shared" si="66"/>
        <v>645.64999999999964</v>
      </c>
      <c r="M300" s="6">
        <f t="shared" si="70"/>
        <v>0.83156381113715561</v>
      </c>
      <c r="N300" s="4">
        <f t="shared" si="71"/>
        <v>1015.3400000000001</v>
      </c>
      <c r="O300" s="6">
        <f t="shared" si="72"/>
        <v>0.46157126222508921</v>
      </c>
      <c r="P300" s="4">
        <f t="shared" si="73"/>
        <v>1829.2299999999996</v>
      </c>
      <c r="Q300" s="13"/>
      <c r="R300" s="13"/>
      <c r="S300" s="4">
        <f t="shared" si="64"/>
        <v>-15.920000000000073</v>
      </c>
      <c r="T300" s="6">
        <f t="shared" si="68"/>
        <v>0.98413030692704118</v>
      </c>
      <c r="U300" s="4">
        <f t="shared" si="62"/>
        <v>220.36999999999898</v>
      </c>
      <c r="V300" s="6">
        <f t="shared" si="69"/>
        <v>0.78032636542161449</v>
      </c>
      <c r="X300" s="4">
        <f t="shared" si="63"/>
        <v>-15.920000000000073</v>
      </c>
      <c r="Z300" s="4">
        <v>-48.239999999999782</v>
      </c>
    </row>
    <row r="301" spans="1:26">
      <c r="A301" s="19">
        <v>40626</v>
      </c>
      <c r="B301" s="21">
        <v>9479.77</v>
      </c>
      <c r="C301" s="21">
        <v>9509.85</v>
      </c>
      <c r="D301" s="21">
        <v>9418.7099999999991</v>
      </c>
      <c r="E301" s="21">
        <v>9435.01</v>
      </c>
      <c r="F301" s="4">
        <f t="shared" si="60"/>
        <v>91.140000000001237</v>
      </c>
      <c r="G301" s="4">
        <f t="shared" si="74"/>
        <v>307.36166666666685</v>
      </c>
      <c r="H301" s="9">
        <f t="shared" si="61"/>
        <v>-14.459999999999127</v>
      </c>
      <c r="I301" s="4">
        <f t="shared" si="67"/>
        <v>68.25800000000018</v>
      </c>
      <c r="K301" s="16">
        <f t="shared" si="65"/>
        <v>0.73157283357856484</v>
      </c>
      <c r="L301" s="4">
        <f t="shared" si="66"/>
        <v>645.64999999999964</v>
      </c>
      <c r="M301" s="6">
        <f t="shared" si="70"/>
        <v>0.82723765662848825</v>
      </c>
      <c r="N301" s="4">
        <f t="shared" si="71"/>
        <v>1003.1700000000001</v>
      </c>
      <c r="O301" s="6">
        <f t="shared" si="72"/>
        <v>0.50316501746216546</v>
      </c>
      <c r="P301" s="4">
        <f t="shared" si="73"/>
        <v>1649.2800000000007</v>
      </c>
      <c r="Q301" s="13"/>
      <c r="R301" s="13"/>
      <c r="S301" s="4">
        <f t="shared" si="64"/>
        <v>60.380000000001019</v>
      </c>
      <c r="T301" s="6">
        <f t="shared" si="68"/>
        <v>0.84748702857585467</v>
      </c>
      <c r="U301" s="4">
        <f t="shared" si="62"/>
        <v>30.760000000000218</v>
      </c>
      <c r="V301" s="6">
        <f t="shared" si="69"/>
        <v>0.70632695732982165</v>
      </c>
      <c r="X301" s="4">
        <f t="shared" si="63"/>
        <v>30.760000000000218</v>
      </c>
      <c r="Z301" s="4">
        <v>-47.930000000000291</v>
      </c>
    </row>
    <row r="302" spans="1:26">
      <c r="A302" s="19">
        <v>40627</v>
      </c>
      <c r="B302" s="21">
        <v>9565.49</v>
      </c>
      <c r="C302" s="21">
        <v>9569.7099999999991</v>
      </c>
      <c r="D302" s="21">
        <v>9469.3700000000008</v>
      </c>
      <c r="E302" s="21">
        <v>9536.1299999999992</v>
      </c>
      <c r="F302" s="4">
        <f t="shared" si="60"/>
        <v>100.33999999999833</v>
      </c>
      <c r="G302" s="4">
        <f t="shared" si="74"/>
        <v>311.06749999999994</v>
      </c>
      <c r="H302" s="9">
        <f t="shared" si="61"/>
        <v>101.11999999999898</v>
      </c>
      <c r="I302" s="4">
        <f t="shared" si="67"/>
        <v>114.69199999999982</v>
      </c>
      <c r="K302" s="16">
        <f t="shared" si="65"/>
        <v>0.82023059491495742</v>
      </c>
      <c r="L302" s="4">
        <f t="shared" si="66"/>
        <v>401.56999999999971</v>
      </c>
      <c r="M302" s="6">
        <f t="shared" si="70"/>
        <v>0.88819019592658477</v>
      </c>
      <c r="N302" s="4">
        <f t="shared" si="71"/>
        <v>645.64999999999964</v>
      </c>
      <c r="O302" s="6">
        <f t="shared" si="72"/>
        <v>0.91691453109303234</v>
      </c>
      <c r="P302" s="4">
        <f t="shared" si="73"/>
        <v>1015.3400000000001</v>
      </c>
      <c r="Q302" s="13"/>
      <c r="R302" s="13"/>
      <c r="S302" s="4">
        <f t="shared" si="64"/>
        <v>134.69999999999891</v>
      </c>
      <c r="T302" s="6">
        <f t="shared" si="68"/>
        <v>0.94019979865251979</v>
      </c>
      <c r="U302" s="4">
        <f t="shared" si="62"/>
        <v>-34.360000000000582</v>
      </c>
      <c r="V302" s="6">
        <f t="shared" si="69"/>
        <v>0.78479052118020753</v>
      </c>
      <c r="X302" s="4">
        <f t="shared" si="63"/>
        <v>-34.360000000000582</v>
      </c>
      <c r="Z302" s="4">
        <v>-47.470000000001164</v>
      </c>
    </row>
    <row r="303" spans="1:26">
      <c r="A303" s="19">
        <v>40630</v>
      </c>
      <c r="B303" s="21">
        <v>9541.76</v>
      </c>
      <c r="C303" s="21">
        <v>9541.76</v>
      </c>
      <c r="D303" s="21">
        <v>9405.2000000000007</v>
      </c>
      <c r="E303" s="21">
        <v>9478.5300000000007</v>
      </c>
      <c r="F303" s="4">
        <f t="shared" si="60"/>
        <v>136.55999999999949</v>
      </c>
      <c r="G303" s="4">
        <f t="shared" si="74"/>
        <v>314.25999999999993</v>
      </c>
      <c r="H303" s="9">
        <f t="shared" si="61"/>
        <v>-57.599999999998545</v>
      </c>
      <c r="I303" s="4">
        <f t="shared" si="67"/>
        <v>54.35600000000013</v>
      </c>
      <c r="K303" s="16">
        <f t="shared" si="65"/>
        <v>0.25111072644394761</v>
      </c>
      <c r="L303" s="4">
        <f t="shared" si="66"/>
        <v>173.30999999999949</v>
      </c>
      <c r="M303" s="6">
        <f t="shared" si="70"/>
        <v>0.79897777433594186</v>
      </c>
      <c r="N303" s="4">
        <f t="shared" si="71"/>
        <v>645.64999999999964</v>
      </c>
      <c r="O303" s="6">
        <f t="shared" si="72"/>
        <v>0.87062013417466722</v>
      </c>
      <c r="P303" s="4">
        <f t="shared" si="73"/>
        <v>1003.1700000000001</v>
      </c>
      <c r="Q303" s="13"/>
      <c r="R303" s="13"/>
      <c r="S303" s="4">
        <f t="shared" si="64"/>
        <v>5.6300000000010186</v>
      </c>
      <c r="T303" s="6">
        <f t="shared" si="68"/>
        <v>0.83425056652638507</v>
      </c>
      <c r="U303" s="4">
        <f t="shared" si="62"/>
        <v>130.92999999999847</v>
      </c>
      <c r="V303" s="6">
        <f t="shared" si="69"/>
        <v>0.4941853226087628</v>
      </c>
      <c r="X303" s="4">
        <f t="shared" si="63"/>
        <v>5.6300000000010186</v>
      </c>
      <c r="Z303" s="4">
        <v>-46.799999999999272</v>
      </c>
    </row>
    <row r="304" spans="1:26">
      <c r="A304" s="19">
        <v>40631</v>
      </c>
      <c r="B304" s="21">
        <v>9348.6</v>
      </c>
      <c r="C304" s="21">
        <v>9502.23</v>
      </c>
      <c r="D304" s="21">
        <v>9317.3799999999992</v>
      </c>
      <c r="E304" s="21">
        <v>9459.08</v>
      </c>
      <c r="F304" s="4">
        <f t="shared" si="60"/>
        <v>184.85000000000036</v>
      </c>
      <c r="G304" s="4">
        <f t="shared" si="74"/>
        <v>318.07499999999999</v>
      </c>
      <c r="H304" s="9">
        <f t="shared" si="61"/>
        <v>-19.450000000000728</v>
      </c>
      <c r="I304" s="4">
        <f t="shared" si="67"/>
        <v>-29.847999999999956</v>
      </c>
      <c r="K304" s="16">
        <f t="shared" si="65"/>
        <v>0.23803401898734128</v>
      </c>
      <c r="L304" s="4">
        <f t="shared" si="66"/>
        <v>101.11999999999898</v>
      </c>
      <c r="M304" s="6">
        <f t="shared" si="70"/>
        <v>0.62835869213337681</v>
      </c>
      <c r="N304" s="4">
        <f t="shared" si="71"/>
        <v>401.56999999999971</v>
      </c>
      <c r="O304" s="6">
        <f t="shared" si="72"/>
        <v>0.76885309378146072</v>
      </c>
      <c r="P304" s="4">
        <f t="shared" si="73"/>
        <v>645.64999999999964</v>
      </c>
      <c r="Q304" s="13"/>
      <c r="R304" s="13"/>
      <c r="S304" s="4">
        <f t="shared" si="64"/>
        <v>23.699999999998909</v>
      </c>
      <c r="T304" s="6">
        <f t="shared" si="68"/>
        <v>0.38785990421787286</v>
      </c>
      <c r="U304" s="4">
        <f t="shared" si="62"/>
        <v>161.15000000000146</v>
      </c>
      <c r="V304" s="6">
        <f t="shared" si="69"/>
        <v>-0.67872598234378489</v>
      </c>
      <c r="X304" s="4">
        <f t="shared" si="63"/>
        <v>23.699999999998909</v>
      </c>
      <c r="Z304" s="4">
        <v>-46.529999999998836</v>
      </c>
    </row>
    <row r="305" spans="1:26">
      <c r="A305" s="19">
        <v>40632</v>
      </c>
      <c r="B305" s="21">
        <v>9489.51</v>
      </c>
      <c r="C305" s="21">
        <v>9708.7900000000009</v>
      </c>
      <c r="D305" s="21">
        <v>9479.0300000000007</v>
      </c>
      <c r="E305" s="21">
        <v>9708.7900000000009</v>
      </c>
      <c r="F305" s="4">
        <f t="shared" si="60"/>
        <v>229.76000000000022</v>
      </c>
      <c r="G305" s="4">
        <f t="shared" si="74"/>
        <v>326.87833333333339</v>
      </c>
      <c r="H305" s="9">
        <f t="shared" si="61"/>
        <v>249.71000000000095</v>
      </c>
      <c r="I305" s="4">
        <f t="shared" si="67"/>
        <v>51.864000000000303</v>
      </c>
      <c r="K305" s="16">
        <f t="shared" si="65"/>
        <v>1</v>
      </c>
      <c r="L305" s="4">
        <f t="shared" si="66"/>
        <v>273.78000000000065</v>
      </c>
      <c r="M305" s="6">
        <f t="shared" si="70"/>
        <v>1</v>
      </c>
      <c r="N305" s="4">
        <f t="shared" si="71"/>
        <v>273.78000000000065</v>
      </c>
      <c r="O305" s="6">
        <f t="shared" si="72"/>
        <v>1</v>
      </c>
      <c r="P305" s="4">
        <f t="shared" si="73"/>
        <v>746.1200000000008</v>
      </c>
      <c r="Q305" s="13"/>
      <c r="R305" s="13"/>
      <c r="S305" s="4">
        <f t="shared" si="64"/>
        <v>249.71000000000095</v>
      </c>
      <c r="T305" s="6">
        <f t="shared" si="68"/>
        <v>2.7074762658228186</v>
      </c>
      <c r="U305" s="4">
        <f t="shared" si="62"/>
        <v>-19.950000000000728</v>
      </c>
      <c r="V305" s="6">
        <f t="shared" si="69"/>
        <v>0.43532436708861627</v>
      </c>
      <c r="X305" s="4">
        <f t="shared" si="63"/>
        <v>-19.950000000000728</v>
      </c>
      <c r="Z305" s="4">
        <v>-46.100000000000364</v>
      </c>
    </row>
    <row r="306" spans="1:26">
      <c r="A306" s="19">
        <v>40633</v>
      </c>
      <c r="B306" s="21">
        <v>9765.2800000000007</v>
      </c>
      <c r="C306" s="21">
        <v>9765.81</v>
      </c>
      <c r="D306" s="21">
        <v>9658.64</v>
      </c>
      <c r="E306" s="21">
        <v>9755.1</v>
      </c>
      <c r="F306" s="4">
        <f t="shared" si="60"/>
        <v>107.17000000000007</v>
      </c>
      <c r="G306" s="4">
        <f t="shared" si="74"/>
        <v>296.53666666666669</v>
      </c>
      <c r="H306" s="9">
        <f t="shared" si="61"/>
        <v>46.309999999999491</v>
      </c>
      <c r="I306" s="4">
        <f t="shared" si="67"/>
        <v>64.018000000000029</v>
      </c>
      <c r="K306" s="16">
        <f t="shared" si="65"/>
        <v>1</v>
      </c>
      <c r="L306" s="4">
        <f t="shared" si="66"/>
        <v>296.02000000000044</v>
      </c>
      <c r="M306" s="6">
        <f t="shared" si="70"/>
        <v>1</v>
      </c>
      <c r="N306" s="4">
        <f t="shared" si="71"/>
        <v>320.09000000000015</v>
      </c>
      <c r="O306" s="6">
        <f t="shared" si="72"/>
        <v>1</v>
      </c>
      <c r="P306" s="4">
        <f t="shared" si="73"/>
        <v>548.35000000000036</v>
      </c>
      <c r="Q306" s="13"/>
      <c r="R306" s="13"/>
      <c r="S306" s="4">
        <f t="shared" si="64"/>
        <v>57.019999999998618</v>
      </c>
      <c r="T306" s="6">
        <f t="shared" si="68"/>
        <v>1.2082694133976131</v>
      </c>
      <c r="U306" s="4">
        <f t="shared" si="62"/>
        <v>50.150000000001455</v>
      </c>
      <c r="V306" s="6">
        <f t="shared" si="69"/>
        <v>0.81682372708013251</v>
      </c>
      <c r="X306" s="4">
        <f t="shared" si="63"/>
        <v>50.150000000001455</v>
      </c>
      <c r="Z306" s="4">
        <v>-46.040000000000873</v>
      </c>
    </row>
    <row r="307" spans="1:26">
      <c r="A307" s="19">
        <v>40634</v>
      </c>
      <c r="B307" s="21">
        <v>9757.2800000000007</v>
      </c>
      <c r="C307" s="21">
        <v>9822.06</v>
      </c>
      <c r="D307" s="21">
        <v>9698.6</v>
      </c>
      <c r="E307" s="21">
        <v>9708.39</v>
      </c>
      <c r="F307" s="4">
        <f t="shared" si="60"/>
        <v>123.45999999999913</v>
      </c>
      <c r="G307" s="4">
        <f t="shared" si="74"/>
        <v>205.65583333333325</v>
      </c>
      <c r="H307" s="9">
        <f t="shared" si="61"/>
        <v>-46.710000000000946</v>
      </c>
      <c r="I307" s="4">
        <f t="shared" si="67"/>
        <v>34.452000000000041</v>
      </c>
      <c r="K307" s="16">
        <f t="shared" si="65"/>
        <v>0.84220660766164157</v>
      </c>
      <c r="L307" s="4">
        <f t="shared" si="66"/>
        <v>296.02000000000044</v>
      </c>
      <c r="M307" s="6">
        <f t="shared" si="70"/>
        <v>0.85407229216782488</v>
      </c>
      <c r="N307" s="4">
        <f t="shared" si="71"/>
        <v>320.09000000000015</v>
      </c>
      <c r="O307" s="6">
        <f t="shared" si="72"/>
        <v>0.85407229216782488</v>
      </c>
      <c r="P307" s="4">
        <f t="shared" si="73"/>
        <v>320.09000000000015</v>
      </c>
      <c r="Q307" s="13"/>
      <c r="R307" s="13"/>
      <c r="S307" s="4">
        <f t="shared" si="64"/>
        <v>66.959999999999127</v>
      </c>
      <c r="T307" s="6">
        <f t="shared" si="68"/>
        <v>1.2262009323694312</v>
      </c>
      <c r="U307" s="4">
        <f t="shared" si="62"/>
        <v>56.5</v>
      </c>
      <c r="V307" s="6">
        <f t="shared" si="69"/>
        <v>0.80913451793797742</v>
      </c>
      <c r="X307" s="4">
        <f t="shared" si="63"/>
        <v>56.5</v>
      </c>
      <c r="Z307" s="4">
        <v>-45.729999999999563</v>
      </c>
    </row>
    <row r="308" spans="1:26">
      <c r="A308" s="19">
        <v>40637</v>
      </c>
      <c r="B308" s="21">
        <v>9773.91</v>
      </c>
      <c r="C308" s="21">
        <v>9808.6</v>
      </c>
      <c r="D308" s="21">
        <v>9718.89</v>
      </c>
      <c r="E308" s="21">
        <v>9718.89</v>
      </c>
      <c r="F308" s="4">
        <f t="shared" si="60"/>
        <v>89.710000000000946</v>
      </c>
      <c r="G308" s="4">
        <f t="shared" si="74"/>
        <v>179.41833333333338</v>
      </c>
      <c r="H308" s="9">
        <f t="shared" si="61"/>
        <v>10.5</v>
      </c>
      <c r="I308" s="4">
        <f t="shared" si="67"/>
        <v>48.071999999999754</v>
      </c>
      <c r="K308" s="16">
        <f t="shared" si="65"/>
        <v>0.87767718397405281</v>
      </c>
      <c r="L308" s="4">
        <f t="shared" si="66"/>
        <v>296.02000000000044</v>
      </c>
      <c r="M308" s="6">
        <f t="shared" si="70"/>
        <v>0.87767718397405281</v>
      </c>
      <c r="N308" s="4">
        <f t="shared" si="71"/>
        <v>296.02000000000044</v>
      </c>
      <c r="O308" s="6">
        <f t="shared" si="72"/>
        <v>0.88687556624699015</v>
      </c>
      <c r="P308" s="4">
        <f t="shared" si="73"/>
        <v>320.09000000000015</v>
      </c>
      <c r="Q308" s="13"/>
      <c r="R308" s="13"/>
      <c r="S308" s="4">
        <f t="shared" si="64"/>
        <v>100.21000000000095</v>
      </c>
      <c r="T308" s="6">
        <f t="shared" si="68"/>
        <v>1.1807310316870478</v>
      </c>
      <c r="U308" s="4">
        <f t="shared" si="62"/>
        <v>-10.5</v>
      </c>
      <c r="V308" s="6">
        <f t="shared" si="69"/>
        <v>0.87767718397405281</v>
      </c>
      <c r="X308" s="4">
        <f t="shared" si="63"/>
        <v>-10.5</v>
      </c>
      <c r="Z308" s="4">
        <v>-45.699999999998909</v>
      </c>
    </row>
    <row r="309" spans="1:26">
      <c r="A309" s="19">
        <v>40638</v>
      </c>
      <c r="B309" s="21">
        <v>9732.26</v>
      </c>
      <c r="C309" s="21">
        <v>9732.26</v>
      </c>
      <c r="D309" s="21">
        <v>9566.0499999999993</v>
      </c>
      <c r="E309" s="21">
        <v>9615.5499999999993</v>
      </c>
      <c r="F309" s="4">
        <f t="shared" si="60"/>
        <v>166.21000000000095</v>
      </c>
      <c r="G309" s="4">
        <f t="shared" si="74"/>
        <v>155.4316666666667</v>
      </c>
      <c r="H309" s="9">
        <f t="shared" si="61"/>
        <v>-103.34000000000015</v>
      </c>
      <c r="I309" s="4">
        <f t="shared" si="67"/>
        <v>31.293999999999869</v>
      </c>
      <c r="K309" s="16">
        <f t="shared" si="65"/>
        <v>0</v>
      </c>
      <c r="L309" s="4">
        <f t="shared" si="66"/>
        <v>139.55000000000109</v>
      </c>
      <c r="M309" s="6">
        <f t="shared" si="70"/>
        <v>0.52857915005742551</v>
      </c>
      <c r="N309" s="4">
        <f t="shared" si="71"/>
        <v>296.02000000000044</v>
      </c>
      <c r="O309" s="6">
        <f t="shared" si="72"/>
        <v>0.56402886688118647</v>
      </c>
      <c r="P309" s="4">
        <f t="shared" si="73"/>
        <v>320.09000000000015</v>
      </c>
      <c r="Q309" s="13"/>
      <c r="R309" s="13"/>
      <c r="S309" s="4">
        <f t="shared" si="64"/>
        <v>13.3700000000008</v>
      </c>
      <c r="T309" s="6">
        <f t="shared" si="68"/>
        <v>0.92284305114519249</v>
      </c>
      <c r="U309" s="4">
        <f t="shared" si="62"/>
        <v>152.84000000000015</v>
      </c>
      <c r="V309" s="6">
        <f t="shared" si="69"/>
        <v>0.36136071887034388</v>
      </c>
      <c r="X309" s="4">
        <f t="shared" si="63"/>
        <v>13.3700000000008</v>
      </c>
      <c r="Z309" s="4">
        <v>-45.329999999999927</v>
      </c>
    </row>
    <row r="310" spans="1:26">
      <c r="A310" s="19">
        <v>40639</v>
      </c>
      <c r="B310" s="21">
        <v>9668.11</v>
      </c>
      <c r="C310" s="21">
        <v>9671.4599999999991</v>
      </c>
      <c r="D310" s="21">
        <v>9562.16</v>
      </c>
      <c r="E310" s="21">
        <v>9584.3700000000008</v>
      </c>
      <c r="F310" s="4">
        <f t="shared" si="60"/>
        <v>109.29999999999927</v>
      </c>
      <c r="G310" s="4">
        <f t="shared" si="74"/>
        <v>147.67749999999992</v>
      </c>
      <c r="H310" s="9">
        <f t="shared" si="61"/>
        <v>-31.179999999998472</v>
      </c>
      <c r="I310" s="4">
        <f t="shared" si="67"/>
        <v>-24.884000000000015</v>
      </c>
      <c r="K310" s="16">
        <f t="shared" si="65"/>
        <v>0</v>
      </c>
      <c r="L310" s="4">
        <f t="shared" si="66"/>
        <v>170.72999999999956</v>
      </c>
      <c r="M310" s="6">
        <f t="shared" si="70"/>
        <v>0.42324842916019423</v>
      </c>
      <c r="N310" s="4">
        <f t="shared" si="71"/>
        <v>296.02000000000044</v>
      </c>
      <c r="O310" s="6">
        <f t="shared" si="72"/>
        <v>0.42324842916019423</v>
      </c>
      <c r="P310" s="4">
        <f t="shared" si="73"/>
        <v>296.02000000000044</v>
      </c>
      <c r="Q310" s="13"/>
      <c r="R310" s="13"/>
      <c r="S310" s="4">
        <f t="shared" si="64"/>
        <v>55.909999999999854</v>
      </c>
      <c r="T310" s="6">
        <f t="shared" si="68"/>
        <v>0.4006449301325648</v>
      </c>
      <c r="U310" s="4">
        <f t="shared" si="62"/>
        <v>53.389999999999418</v>
      </c>
      <c r="V310" s="6">
        <f t="shared" si="69"/>
        <v>-0.3825868864206306</v>
      </c>
      <c r="X310" s="4">
        <f t="shared" si="63"/>
        <v>53.389999999999418</v>
      </c>
      <c r="Z310" s="4">
        <v>-44.899999999999636</v>
      </c>
    </row>
    <row r="311" spans="1:26">
      <c r="A311" s="19">
        <v>40640</v>
      </c>
      <c r="B311" s="21">
        <v>9652.65</v>
      </c>
      <c r="C311" s="21">
        <v>9687.18</v>
      </c>
      <c r="D311" s="21">
        <v>9578.4699999999993</v>
      </c>
      <c r="E311" s="21">
        <v>9590.93</v>
      </c>
      <c r="F311" s="4">
        <f t="shared" si="60"/>
        <v>108.71000000000095</v>
      </c>
      <c r="G311" s="4">
        <f t="shared" si="74"/>
        <v>137.63833333333332</v>
      </c>
      <c r="H311" s="9">
        <f t="shared" si="61"/>
        <v>6.5599999999994907</v>
      </c>
      <c r="I311" s="4">
        <f t="shared" si="67"/>
        <v>-32.834000000000017</v>
      </c>
      <c r="K311" s="16">
        <f t="shared" si="65"/>
        <v>4.8765982753490617E-2</v>
      </c>
      <c r="L311" s="4">
        <f t="shared" si="66"/>
        <v>134.51999999999862</v>
      </c>
      <c r="M311" s="6">
        <f t="shared" si="70"/>
        <v>3.8423241375268008E-2</v>
      </c>
      <c r="N311" s="4">
        <f t="shared" si="71"/>
        <v>170.72999999999956</v>
      </c>
      <c r="O311" s="6">
        <f t="shared" si="72"/>
        <v>0.44540909398013706</v>
      </c>
      <c r="P311" s="4">
        <f t="shared" si="73"/>
        <v>296.02000000000044</v>
      </c>
      <c r="Q311" s="13"/>
      <c r="R311" s="13"/>
      <c r="S311" s="4">
        <f t="shared" si="64"/>
        <v>102.80999999999949</v>
      </c>
      <c r="T311" s="6">
        <f t="shared" si="68"/>
        <v>0.60217887893164501</v>
      </c>
      <c r="U311" s="4">
        <f t="shared" si="62"/>
        <v>5.9000000000014552</v>
      </c>
      <c r="V311" s="6">
        <f t="shared" si="69"/>
        <v>-3.4557488432035786E-2</v>
      </c>
      <c r="X311" s="4">
        <f t="shared" si="63"/>
        <v>5.9000000000014552</v>
      </c>
      <c r="Z311" s="4">
        <v>-44.860000000000582</v>
      </c>
    </row>
    <row r="312" spans="1:26">
      <c r="A312" s="19">
        <v>40641</v>
      </c>
      <c r="B312" s="21">
        <v>9586.17</v>
      </c>
      <c r="C312" s="21">
        <v>9804.2800000000007</v>
      </c>
      <c r="D312" s="21">
        <v>9536.68</v>
      </c>
      <c r="E312" s="21">
        <v>9768.08</v>
      </c>
      <c r="F312" s="4">
        <f t="shared" si="60"/>
        <v>267.60000000000036</v>
      </c>
      <c r="G312" s="4">
        <f t="shared" si="74"/>
        <v>142.90083333333345</v>
      </c>
      <c r="H312" s="9">
        <f t="shared" si="61"/>
        <v>177.14999999999964</v>
      </c>
      <c r="I312" s="4">
        <f t="shared" si="67"/>
        <v>11.938000000000102</v>
      </c>
      <c r="K312" s="16">
        <f t="shared" si="65"/>
        <v>1</v>
      </c>
      <c r="L312" s="4">
        <f t="shared" si="66"/>
        <v>183.70999999999913</v>
      </c>
      <c r="M312" s="6">
        <f t="shared" si="70"/>
        <v>1</v>
      </c>
      <c r="N312" s="4">
        <f t="shared" si="71"/>
        <v>183.70999999999913</v>
      </c>
      <c r="O312" s="6">
        <f t="shared" si="72"/>
        <v>1</v>
      </c>
      <c r="P312" s="4">
        <f t="shared" si="73"/>
        <v>309</v>
      </c>
      <c r="Q312" s="13"/>
      <c r="R312" s="13"/>
      <c r="S312" s="4">
        <f t="shared" si="64"/>
        <v>213.35000000000036</v>
      </c>
      <c r="T312" s="6">
        <f t="shared" si="68"/>
        <v>1.6347754980672176</v>
      </c>
      <c r="U312" s="4">
        <f t="shared" si="62"/>
        <v>54.25</v>
      </c>
      <c r="V312" s="6">
        <f t="shared" si="69"/>
        <v>-0.35451977401130685</v>
      </c>
      <c r="X312" s="4">
        <f t="shared" si="63"/>
        <v>54.25</v>
      </c>
      <c r="Z312" s="4">
        <v>-44.639999999999418</v>
      </c>
    </row>
    <row r="313" spans="1:26">
      <c r="A313" s="19">
        <v>40644</v>
      </c>
      <c r="B313" s="21">
        <v>9731.32</v>
      </c>
      <c r="C313" s="21">
        <v>9775.6</v>
      </c>
      <c r="D313" s="21">
        <v>9700.75</v>
      </c>
      <c r="E313" s="21">
        <v>9719.7000000000007</v>
      </c>
      <c r="F313" s="4">
        <f t="shared" si="60"/>
        <v>74.850000000000364</v>
      </c>
      <c r="G313" s="4">
        <f t="shared" si="74"/>
        <v>141.54333333333338</v>
      </c>
      <c r="H313" s="9">
        <f t="shared" si="61"/>
        <v>-48.3799999999992</v>
      </c>
      <c r="I313" s="4">
        <f t="shared" si="67"/>
        <v>0.16200000000026193</v>
      </c>
      <c r="K313" s="16">
        <f t="shared" si="65"/>
        <v>0.736650155135815</v>
      </c>
      <c r="L313" s="4">
        <f t="shared" si="66"/>
        <v>183.70999999999913</v>
      </c>
      <c r="M313" s="6">
        <f t="shared" si="70"/>
        <v>0.736650155135815</v>
      </c>
      <c r="N313" s="4">
        <f t="shared" si="71"/>
        <v>183.70999999999913</v>
      </c>
      <c r="O313" s="6">
        <f t="shared" si="72"/>
        <v>0.736650155135815</v>
      </c>
      <c r="P313" s="4">
        <f t="shared" si="73"/>
        <v>183.70999999999913</v>
      </c>
      <c r="Q313" s="13"/>
      <c r="R313" s="13"/>
      <c r="S313" s="4">
        <f t="shared" si="64"/>
        <v>7.5200000000004366</v>
      </c>
      <c r="T313" s="6">
        <f t="shared" si="68"/>
        <v>1.0409340808883591</v>
      </c>
      <c r="U313" s="4">
        <f t="shared" si="62"/>
        <v>67.329999999999927</v>
      </c>
      <c r="V313" s="6">
        <f t="shared" si="69"/>
        <v>0.63349844864187987</v>
      </c>
      <c r="X313" s="4">
        <f t="shared" si="63"/>
        <v>7.5200000000004366</v>
      </c>
      <c r="Z313" s="4">
        <v>-44.529999999998836</v>
      </c>
    </row>
    <row r="314" spans="1:26">
      <c r="A314" s="19">
        <v>40645</v>
      </c>
      <c r="B314" s="21">
        <v>9603.5</v>
      </c>
      <c r="C314" s="21">
        <v>9603.64</v>
      </c>
      <c r="D314" s="21">
        <v>9513.27</v>
      </c>
      <c r="E314" s="21">
        <v>9555.26</v>
      </c>
      <c r="F314" s="4">
        <f t="shared" si="60"/>
        <v>90.369999999998981</v>
      </c>
      <c r="G314" s="4">
        <f t="shared" si="74"/>
        <v>140.71250000000009</v>
      </c>
      <c r="H314" s="9">
        <f t="shared" si="61"/>
        <v>-164.44000000000051</v>
      </c>
      <c r="I314" s="4">
        <f t="shared" si="67"/>
        <v>-12.057999999999812</v>
      </c>
      <c r="K314" s="16">
        <f t="shared" si="65"/>
        <v>0</v>
      </c>
      <c r="L314" s="4">
        <f t="shared" si="66"/>
        <v>212.81999999999971</v>
      </c>
      <c r="M314" s="6">
        <f t="shared" si="70"/>
        <v>0</v>
      </c>
      <c r="N314" s="4">
        <f t="shared" si="71"/>
        <v>212.81999999999971</v>
      </c>
      <c r="O314" s="6">
        <f t="shared" si="72"/>
        <v>0</v>
      </c>
      <c r="P314" s="4">
        <f t="shared" si="73"/>
        <v>212.81999999999971</v>
      </c>
      <c r="Q314" s="13"/>
      <c r="R314" s="13"/>
      <c r="S314" s="4">
        <f t="shared" si="64"/>
        <v>-116.06000000000131</v>
      </c>
      <c r="T314" s="6">
        <f t="shared" si="68"/>
        <v>0.10489358227640688</v>
      </c>
      <c r="U314" s="4">
        <f t="shared" si="62"/>
        <v>206.43000000000029</v>
      </c>
      <c r="V314" s="6">
        <f t="shared" si="69"/>
        <v>-0.38702302542050354</v>
      </c>
      <c r="X314" s="4">
        <f t="shared" si="63"/>
        <v>-116.06000000000131</v>
      </c>
      <c r="Z314" s="4">
        <v>-44.450000000000728</v>
      </c>
    </row>
    <row r="315" spans="1:26">
      <c r="A315" s="19">
        <v>40646</v>
      </c>
      <c r="B315" s="21">
        <v>9516.5</v>
      </c>
      <c r="C315" s="21">
        <v>9655.83</v>
      </c>
      <c r="D315" s="21">
        <v>9516.5</v>
      </c>
      <c r="E315" s="21">
        <v>9641.18</v>
      </c>
      <c r="F315" s="4">
        <f t="shared" si="60"/>
        <v>139.32999999999993</v>
      </c>
      <c r="G315" s="4">
        <f t="shared" si="74"/>
        <v>140.94333333333347</v>
      </c>
      <c r="H315" s="9">
        <f t="shared" si="61"/>
        <v>85.920000000000073</v>
      </c>
      <c r="I315" s="4">
        <f t="shared" si="67"/>
        <v>11.361999999999899</v>
      </c>
      <c r="K315" s="16">
        <f t="shared" si="65"/>
        <v>0.40372145475049426</v>
      </c>
      <c r="L315" s="4">
        <f t="shared" si="66"/>
        <v>212.81999999999971</v>
      </c>
      <c r="M315" s="6">
        <f t="shared" si="70"/>
        <v>0.40372145475049426</v>
      </c>
      <c r="N315" s="4">
        <f t="shared" si="71"/>
        <v>212.81999999999971</v>
      </c>
      <c r="O315" s="6">
        <f t="shared" si="72"/>
        <v>0.40372145475049426</v>
      </c>
      <c r="P315" s="4">
        <f t="shared" si="73"/>
        <v>212.81999999999971</v>
      </c>
      <c r="Q315" s="13"/>
      <c r="R315" s="13"/>
      <c r="S315" s="4">
        <f t="shared" si="64"/>
        <v>100.56999999999971</v>
      </c>
      <c r="T315" s="6">
        <f t="shared" si="68"/>
        <v>0.47255897002161379</v>
      </c>
      <c r="U315" s="4">
        <f t="shared" si="62"/>
        <v>38.760000000000218</v>
      </c>
      <c r="V315" s="6">
        <f t="shared" si="69"/>
        <v>-0.18212574006202553</v>
      </c>
      <c r="X315" s="4">
        <f t="shared" si="63"/>
        <v>38.760000000000218</v>
      </c>
      <c r="Z315" s="4">
        <v>-44.289999999999054</v>
      </c>
    </row>
    <row r="316" spans="1:26">
      <c r="A316" s="19">
        <v>40647</v>
      </c>
      <c r="B316" s="21">
        <v>9579.7900000000009</v>
      </c>
      <c r="C316" s="21">
        <v>9676.9699999999993</v>
      </c>
      <c r="D316" s="21">
        <v>9553.75</v>
      </c>
      <c r="E316" s="21">
        <v>9653.92</v>
      </c>
      <c r="F316" s="4">
        <f t="shared" si="60"/>
        <v>123.21999999999935</v>
      </c>
      <c r="G316" s="4">
        <f t="shared" si="74"/>
        <v>135.80750000000003</v>
      </c>
      <c r="H316" s="9">
        <f t="shared" si="61"/>
        <v>12.739999999999782</v>
      </c>
      <c r="I316" s="4">
        <f t="shared" si="67"/>
        <v>12.597999999999956</v>
      </c>
      <c r="K316" s="16">
        <f t="shared" si="65"/>
        <v>0.46358424960060141</v>
      </c>
      <c r="L316" s="4">
        <f t="shared" si="66"/>
        <v>212.81999999999971</v>
      </c>
      <c r="M316" s="6">
        <f t="shared" si="70"/>
        <v>0.46358424960060141</v>
      </c>
      <c r="N316" s="4">
        <f t="shared" si="71"/>
        <v>212.81999999999971</v>
      </c>
      <c r="O316" s="6">
        <f t="shared" si="72"/>
        <v>0.46358424960060141</v>
      </c>
      <c r="P316" s="4">
        <f t="shared" si="73"/>
        <v>212.81999999999971</v>
      </c>
      <c r="Q316" s="13"/>
      <c r="R316" s="13"/>
      <c r="S316" s="4">
        <f t="shared" si="64"/>
        <v>35.789999999999054</v>
      </c>
      <c r="T316" s="6">
        <f t="shared" si="68"/>
        <v>0.57189173949816419</v>
      </c>
      <c r="U316" s="4">
        <f t="shared" si="62"/>
        <v>87.430000000000291</v>
      </c>
      <c r="V316" s="6">
        <f t="shared" si="69"/>
        <v>-7.095197819754818E-3</v>
      </c>
      <c r="X316" s="4">
        <f t="shared" si="63"/>
        <v>35.789999999999054</v>
      </c>
      <c r="Z316" s="4">
        <v>-44.229999999999563</v>
      </c>
    </row>
    <row r="317" spans="1:26">
      <c r="A317" s="19">
        <v>40648</v>
      </c>
      <c r="B317" s="21">
        <v>9646.2199999999993</v>
      </c>
      <c r="C317" s="21">
        <v>9651.9599999999991</v>
      </c>
      <c r="D317" s="21">
        <v>9577.9599999999991</v>
      </c>
      <c r="E317" s="21">
        <v>9591.52</v>
      </c>
      <c r="F317" s="4">
        <f t="shared" si="60"/>
        <v>74</v>
      </c>
      <c r="G317" s="4">
        <f t="shared" si="74"/>
        <v>122.82750000000003</v>
      </c>
      <c r="H317" s="9">
        <f t="shared" si="61"/>
        <v>-62.399999999999636</v>
      </c>
      <c r="I317" s="4">
        <f t="shared" si="67"/>
        <v>-35.311999999999898</v>
      </c>
      <c r="K317" s="16">
        <f t="shared" si="65"/>
        <v>0.22050595962053093</v>
      </c>
      <c r="L317" s="4">
        <f t="shared" si="66"/>
        <v>164.44000000000051</v>
      </c>
      <c r="M317" s="6">
        <f t="shared" si="70"/>
        <v>0.170378723804155</v>
      </c>
      <c r="N317" s="4">
        <f t="shared" si="71"/>
        <v>212.81999999999971</v>
      </c>
      <c r="O317" s="6">
        <f t="shared" si="72"/>
        <v>0.170378723804155</v>
      </c>
      <c r="P317" s="4">
        <f t="shared" si="73"/>
        <v>212.81999999999971</v>
      </c>
      <c r="Q317" s="13"/>
      <c r="R317" s="13"/>
      <c r="S317" s="4">
        <f t="shared" si="64"/>
        <v>-1.9600000000009459</v>
      </c>
      <c r="T317" s="6">
        <f t="shared" si="68"/>
        <v>0.45437458885442644</v>
      </c>
      <c r="U317" s="4">
        <f t="shared" si="62"/>
        <v>75.960000000000946</v>
      </c>
      <c r="V317" s="6">
        <f t="shared" si="69"/>
        <v>0.10666290762145916</v>
      </c>
      <c r="X317" s="4">
        <f t="shared" si="63"/>
        <v>-1.9600000000009459</v>
      </c>
      <c r="Z317" s="4">
        <v>-44.219999999999345</v>
      </c>
    </row>
    <row r="318" spans="1:26">
      <c r="A318" s="19">
        <v>40651</v>
      </c>
      <c r="B318" s="21">
        <v>9593.41</v>
      </c>
      <c r="C318" s="21">
        <v>9608.92</v>
      </c>
      <c r="D318" s="21">
        <v>9539.0300000000007</v>
      </c>
      <c r="E318" s="21">
        <v>9556.65</v>
      </c>
      <c r="F318" s="4">
        <f t="shared" si="60"/>
        <v>69.889999999999418</v>
      </c>
      <c r="G318" s="4">
        <f t="shared" si="74"/>
        <v>119.7208333333333</v>
      </c>
      <c r="H318" s="9">
        <f t="shared" si="61"/>
        <v>-34.8700000000008</v>
      </c>
      <c r="I318" s="4">
        <f t="shared" si="67"/>
        <v>-32.61000000000022</v>
      </c>
      <c r="K318" s="16">
        <f t="shared" si="65"/>
        <v>1.4088789783087573E-2</v>
      </c>
      <c r="L318" s="4">
        <f t="shared" si="66"/>
        <v>98.659999999999854</v>
      </c>
      <c r="M318" s="6">
        <f t="shared" si="70"/>
        <v>6.5313410393732724E-3</v>
      </c>
      <c r="N318" s="4">
        <f t="shared" si="71"/>
        <v>212.81999999999971</v>
      </c>
      <c r="O318" s="6">
        <f t="shared" si="72"/>
        <v>6.5313410393732724E-3</v>
      </c>
      <c r="P318" s="4">
        <f t="shared" si="73"/>
        <v>212.81999999999971</v>
      </c>
      <c r="Q318" s="13"/>
      <c r="R318" s="13"/>
      <c r="S318" s="4">
        <f t="shared" si="64"/>
        <v>17.399999999999636</v>
      </c>
      <c r="T318" s="6">
        <f t="shared" si="68"/>
        <v>0.32631963026027538</v>
      </c>
      <c r="U318" s="4">
        <f t="shared" si="62"/>
        <v>52.489999999999782</v>
      </c>
      <c r="V318" s="6">
        <f t="shared" si="69"/>
        <v>-9.8698613476036937E-2</v>
      </c>
      <c r="X318" s="4">
        <f t="shared" si="63"/>
        <v>17.399999999999636</v>
      </c>
      <c r="Z318" s="4">
        <v>-43.260000000000218</v>
      </c>
    </row>
    <row r="319" spans="1:26">
      <c r="A319" s="19">
        <v>40652</v>
      </c>
      <c r="B319" s="21">
        <v>9448.65</v>
      </c>
      <c r="C319" s="21">
        <v>9478.8700000000008</v>
      </c>
      <c r="D319" s="21">
        <v>9405.19</v>
      </c>
      <c r="E319" s="21">
        <v>9441.0300000000007</v>
      </c>
      <c r="F319" s="4">
        <f t="shared" si="60"/>
        <v>73.680000000000291</v>
      </c>
      <c r="G319" s="4">
        <f t="shared" si="74"/>
        <v>115.57250000000006</v>
      </c>
      <c r="H319" s="9">
        <f t="shared" si="61"/>
        <v>-115.61999999999898</v>
      </c>
      <c r="I319" s="4">
        <f t="shared" si="67"/>
        <v>-22.845999999999911</v>
      </c>
      <c r="K319" s="16">
        <f t="shared" si="65"/>
        <v>0</v>
      </c>
      <c r="L319" s="4">
        <f t="shared" si="66"/>
        <v>212.88999999999942</v>
      </c>
      <c r="M319" s="6">
        <f t="shared" si="70"/>
        <v>0</v>
      </c>
      <c r="N319" s="4">
        <f t="shared" si="71"/>
        <v>278.67000000000007</v>
      </c>
      <c r="O319" s="6">
        <f t="shared" si="72"/>
        <v>0</v>
      </c>
      <c r="P319" s="4">
        <f t="shared" si="73"/>
        <v>327.04999999999927</v>
      </c>
      <c r="Q319" s="13"/>
      <c r="R319" s="13"/>
      <c r="S319" s="4">
        <f t="shared" si="64"/>
        <v>-77.779999999998836</v>
      </c>
      <c r="T319" s="6">
        <f t="shared" si="68"/>
        <v>-0.77427528887086494</v>
      </c>
      <c r="U319" s="4">
        <f t="shared" si="62"/>
        <v>151.45999999999913</v>
      </c>
      <c r="V319" s="6">
        <f t="shared" si="69"/>
        <v>-1.5210825055747004</v>
      </c>
      <c r="X319" s="4">
        <f t="shared" si="63"/>
        <v>-77.779999999998836</v>
      </c>
      <c r="Z319" s="4">
        <v>-43.219999999999345</v>
      </c>
    </row>
    <row r="320" spans="1:26">
      <c r="A320" s="19">
        <v>40653</v>
      </c>
      <c r="B320" s="21">
        <v>9536.7900000000009</v>
      </c>
      <c r="C320" s="21">
        <v>9631</v>
      </c>
      <c r="D320" s="21">
        <v>9519.36</v>
      </c>
      <c r="E320" s="21">
        <v>9606.82</v>
      </c>
      <c r="F320" s="4">
        <f t="shared" si="60"/>
        <v>111.63999999999942</v>
      </c>
      <c r="G320" s="4">
        <f t="shared" si="74"/>
        <v>117.39999999999993</v>
      </c>
      <c r="H320" s="9">
        <f t="shared" si="61"/>
        <v>165.78999999999905</v>
      </c>
      <c r="I320" s="4">
        <f t="shared" si="67"/>
        <v>-6.8720000000001162</v>
      </c>
      <c r="K320" s="16">
        <f t="shared" si="65"/>
        <v>0.77875898351260986</v>
      </c>
      <c r="L320" s="4">
        <f t="shared" si="66"/>
        <v>212.88999999999942</v>
      </c>
      <c r="M320" s="6">
        <f t="shared" si="70"/>
        <v>0.77875898351260986</v>
      </c>
      <c r="N320" s="4">
        <f t="shared" si="71"/>
        <v>212.88999999999942</v>
      </c>
      <c r="O320" s="6">
        <f t="shared" si="72"/>
        <v>0.5069255465525131</v>
      </c>
      <c r="P320" s="4">
        <f t="shared" si="73"/>
        <v>327.04999999999927</v>
      </c>
      <c r="Q320" s="13"/>
      <c r="R320" s="13"/>
      <c r="S320" s="4">
        <f t="shared" si="64"/>
        <v>189.96999999999935</v>
      </c>
      <c r="T320" s="6">
        <f t="shared" si="68"/>
        <v>0.89233876649913035</v>
      </c>
      <c r="U320" s="4">
        <f t="shared" si="62"/>
        <v>-78.329999999999927</v>
      </c>
      <c r="V320" s="6">
        <f t="shared" si="69"/>
        <v>0.36793649302456732</v>
      </c>
      <c r="X320" s="4">
        <f t="shared" si="63"/>
        <v>-78.329999999999927</v>
      </c>
      <c r="Z320" s="4">
        <v>-43.059999999999491</v>
      </c>
    </row>
    <row r="321" spans="1:26">
      <c r="A321" s="19">
        <v>40654</v>
      </c>
      <c r="B321" s="21">
        <v>9686.27</v>
      </c>
      <c r="C321" s="21">
        <v>9725.1200000000008</v>
      </c>
      <c r="D321" s="21">
        <v>9643.92</v>
      </c>
      <c r="E321" s="21">
        <v>9685.77</v>
      </c>
      <c r="F321" s="4">
        <f t="shared" si="60"/>
        <v>81.200000000000728</v>
      </c>
      <c r="G321" s="4">
        <f t="shared" si="74"/>
        <v>110.31583333333326</v>
      </c>
      <c r="H321" s="9">
        <f t="shared" si="61"/>
        <v>78.950000000000728</v>
      </c>
      <c r="I321" s="4">
        <f t="shared" si="67"/>
        <v>6.3700000000000729</v>
      </c>
      <c r="K321" s="16">
        <f t="shared" si="65"/>
        <v>1</v>
      </c>
      <c r="L321" s="4">
        <f t="shared" si="66"/>
        <v>244.73999999999978</v>
      </c>
      <c r="M321" s="6">
        <f t="shared" si="70"/>
        <v>1</v>
      </c>
      <c r="N321" s="4">
        <f t="shared" si="71"/>
        <v>244.73999999999978</v>
      </c>
      <c r="O321" s="6">
        <f t="shared" si="72"/>
        <v>0.87824308321670697</v>
      </c>
      <c r="P321" s="4">
        <f t="shared" si="73"/>
        <v>278.67000000000007</v>
      </c>
      <c r="Q321" s="13"/>
      <c r="R321" s="13"/>
      <c r="S321" s="4">
        <f t="shared" si="64"/>
        <v>118.30000000000109</v>
      </c>
      <c r="T321" s="6">
        <f t="shared" si="68"/>
        <v>1.3344450185541872</v>
      </c>
      <c r="U321" s="4">
        <f t="shared" si="62"/>
        <v>-37.100000000000364</v>
      </c>
      <c r="V321" s="6">
        <f t="shared" si="69"/>
        <v>0.95302738503452478</v>
      </c>
      <c r="X321" s="4">
        <f t="shared" si="63"/>
        <v>-37.100000000000364</v>
      </c>
      <c r="Z321" s="4">
        <v>-42.809999999999491</v>
      </c>
    </row>
    <row r="322" spans="1:26">
      <c r="A322" s="19">
        <v>40655</v>
      </c>
      <c r="B322" s="21">
        <v>9623</v>
      </c>
      <c r="C322" s="21">
        <v>9732.6299999999992</v>
      </c>
      <c r="D322" s="21">
        <v>9611.3799999999992</v>
      </c>
      <c r="E322" s="21">
        <v>9682.2099999999991</v>
      </c>
      <c r="F322" s="4">
        <f t="shared" si="60"/>
        <v>121.25</v>
      </c>
      <c r="G322" s="4">
        <f t="shared" si="74"/>
        <v>111.31166666666665</v>
      </c>
      <c r="H322" s="9">
        <f t="shared" si="61"/>
        <v>-3.5600000000013097</v>
      </c>
      <c r="I322" s="4">
        <f t="shared" si="67"/>
        <v>18.137999999999739</v>
      </c>
      <c r="K322" s="16">
        <f t="shared" si="65"/>
        <v>0.985453951131808</v>
      </c>
      <c r="L322" s="4">
        <f t="shared" si="66"/>
        <v>244.73999999999978</v>
      </c>
      <c r="M322" s="6">
        <f t="shared" si="70"/>
        <v>0.985453951131808</v>
      </c>
      <c r="N322" s="4">
        <f t="shared" si="71"/>
        <v>244.73999999999978</v>
      </c>
      <c r="O322" s="6">
        <f t="shared" si="72"/>
        <v>0.985453951131808</v>
      </c>
      <c r="P322" s="4">
        <f t="shared" si="73"/>
        <v>244.73999999999978</v>
      </c>
      <c r="Q322" s="13"/>
      <c r="R322" s="13"/>
      <c r="S322" s="4">
        <f t="shared" si="64"/>
        <v>46.859999999998763</v>
      </c>
      <c r="T322" s="6">
        <f t="shared" si="68"/>
        <v>1.1914684971806766</v>
      </c>
      <c r="U322" s="4">
        <f t="shared" si="62"/>
        <v>74.390000000001237</v>
      </c>
      <c r="V322" s="6">
        <f t="shared" si="69"/>
        <v>0.69604478221785848</v>
      </c>
      <c r="X322" s="4">
        <f t="shared" si="63"/>
        <v>46.859999999998763</v>
      </c>
      <c r="Z322" s="4">
        <v>-42.489999999999782</v>
      </c>
    </row>
    <row r="323" spans="1:26">
      <c r="A323" s="19">
        <v>40658</v>
      </c>
      <c r="B323" s="21">
        <v>9705.9</v>
      </c>
      <c r="C323" s="21">
        <v>9748.4</v>
      </c>
      <c r="D323" s="21">
        <v>9657.24</v>
      </c>
      <c r="E323" s="21">
        <v>9671.9599999999991</v>
      </c>
      <c r="F323" s="4">
        <f t="shared" ref="F323:F386" si="75">C323-D323</f>
        <v>91.159999999999854</v>
      </c>
      <c r="G323" s="4">
        <f t="shared" si="74"/>
        <v>109.84916666666656</v>
      </c>
      <c r="H323" s="9">
        <f t="shared" si="61"/>
        <v>-10.25</v>
      </c>
      <c r="I323" s="4">
        <f t="shared" si="67"/>
        <v>23.061999999999898</v>
      </c>
      <c r="K323" s="16">
        <f t="shared" si="65"/>
        <v>0.94357277110402338</v>
      </c>
      <c r="L323" s="4">
        <f t="shared" si="66"/>
        <v>244.73999999999978</v>
      </c>
      <c r="M323" s="6">
        <f t="shared" si="70"/>
        <v>0.94357277110402338</v>
      </c>
      <c r="N323" s="4">
        <f t="shared" si="71"/>
        <v>244.73999999999978</v>
      </c>
      <c r="O323" s="6">
        <f t="shared" si="72"/>
        <v>0.94357277110402338</v>
      </c>
      <c r="P323" s="4">
        <f t="shared" si="73"/>
        <v>244.73999999999978</v>
      </c>
      <c r="Q323" s="13"/>
      <c r="R323" s="13"/>
      <c r="S323" s="4">
        <f t="shared" si="64"/>
        <v>66.190000000000509</v>
      </c>
      <c r="T323" s="6">
        <f t="shared" si="68"/>
        <v>1.2559042248917187</v>
      </c>
      <c r="U323" s="4">
        <f t="shared" si="62"/>
        <v>24.969999999999345</v>
      </c>
      <c r="V323" s="6">
        <f t="shared" si="69"/>
        <v>0.88342731061534407</v>
      </c>
      <c r="X323" s="4">
        <f t="shared" si="63"/>
        <v>24.969999999999345</v>
      </c>
      <c r="Z323" s="4">
        <v>-42.479999999999563</v>
      </c>
    </row>
    <row r="324" spans="1:26">
      <c r="A324" s="19">
        <v>40659</v>
      </c>
      <c r="B324" s="21">
        <v>9627.43</v>
      </c>
      <c r="C324" s="21">
        <v>9627.43</v>
      </c>
      <c r="D324" s="21">
        <v>9536.51</v>
      </c>
      <c r="E324" s="21">
        <v>9558.69</v>
      </c>
      <c r="F324" s="4">
        <f t="shared" si="75"/>
        <v>90.920000000000073</v>
      </c>
      <c r="G324" s="4">
        <f t="shared" si="74"/>
        <v>95.125833333333205</v>
      </c>
      <c r="H324" s="9">
        <f t="shared" ref="H324:H387" si="76">E324-E323</f>
        <v>-113.26999999999862</v>
      </c>
      <c r="I324" s="4">
        <f t="shared" si="67"/>
        <v>23.531999999999972</v>
      </c>
      <c r="K324" s="16">
        <f t="shared" si="65"/>
        <v>0</v>
      </c>
      <c r="L324" s="4">
        <f t="shared" si="66"/>
        <v>127.07999999999993</v>
      </c>
      <c r="M324" s="6">
        <f t="shared" si="70"/>
        <v>0.4807550870311349</v>
      </c>
      <c r="N324" s="4">
        <f t="shared" si="71"/>
        <v>244.73999999999978</v>
      </c>
      <c r="O324" s="6">
        <f t="shared" si="72"/>
        <v>0.4807550870311349</v>
      </c>
      <c r="P324" s="4">
        <f t="shared" si="73"/>
        <v>244.73999999999978</v>
      </c>
      <c r="Q324" s="13"/>
      <c r="R324" s="13"/>
      <c r="S324" s="4">
        <f t="shared" si="64"/>
        <v>-44.529999999998836</v>
      </c>
      <c r="T324" s="6">
        <f t="shared" si="68"/>
        <v>0.76162458118819887</v>
      </c>
      <c r="U324" s="4">
        <f t="shared" ref="U324:U387" si="77">E323-D324</f>
        <v>135.44999999999891</v>
      </c>
      <c r="V324" s="6">
        <f t="shared" si="69"/>
        <v>0.39012829941979099</v>
      </c>
      <c r="X324" s="4">
        <f t="shared" ref="X324:X387" si="78">IF(S324&gt;U324,U324,S324)</f>
        <v>-44.529999999998836</v>
      </c>
      <c r="Z324" s="4">
        <v>-42.389999999999418</v>
      </c>
    </row>
    <row r="325" spans="1:26">
      <c r="A325" s="19">
        <v>40660</v>
      </c>
      <c r="B325" s="21">
        <v>9631.5300000000007</v>
      </c>
      <c r="C325" s="21">
        <v>9728.0300000000007</v>
      </c>
      <c r="D325" s="21">
        <v>9630.3700000000008</v>
      </c>
      <c r="E325" s="21">
        <v>9691.84</v>
      </c>
      <c r="F325" s="4">
        <f t="shared" si="75"/>
        <v>97.659999999999854</v>
      </c>
      <c r="G325" s="4">
        <f t="shared" si="74"/>
        <v>97.026666666666486</v>
      </c>
      <c r="H325" s="9">
        <f t="shared" si="76"/>
        <v>133.14999999999964</v>
      </c>
      <c r="I325" s="4">
        <f t="shared" si="67"/>
        <v>17.004000000000087</v>
      </c>
      <c r="K325" s="16">
        <f t="shared" si="65"/>
        <v>1</v>
      </c>
      <c r="L325" s="4">
        <f t="shared" si="66"/>
        <v>133.14999999999964</v>
      </c>
      <c r="M325" s="6">
        <f t="shared" si="70"/>
        <v>1</v>
      </c>
      <c r="N325" s="4">
        <f t="shared" si="71"/>
        <v>250.80999999999949</v>
      </c>
      <c r="O325" s="6">
        <f t="shared" si="72"/>
        <v>1</v>
      </c>
      <c r="P325" s="4">
        <f t="shared" si="73"/>
        <v>250.80999999999949</v>
      </c>
      <c r="Q325" s="13"/>
      <c r="R325" s="13"/>
      <c r="S325" s="4">
        <f t="shared" ref="S325:S388" si="79">C325-E324</f>
        <v>169.34000000000015</v>
      </c>
      <c r="T325" s="6">
        <f t="shared" si="68"/>
        <v>1.3325464274472791</v>
      </c>
      <c r="U325" s="4">
        <f t="shared" si="77"/>
        <v>-71.680000000000291</v>
      </c>
      <c r="V325" s="6">
        <f t="shared" si="69"/>
        <v>0.56405413912496327</v>
      </c>
      <c r="X325" s="4">
        <f t="shared" si="78"/>
        <v>-71.680000000000291</v>
      </c>
      <c r="Z325" s="4">
        <v>-42.049999999999272</v>
      </c>
    </row>
    <row r="326" spans="1:26">
      <c r="A326" s="19">
        <v>40661</v>
      </c>
      <c r="B326" s="21">
        <v>9749.36</v>
      </c>
      <c r="C326" s="21">
        <v>9849.74</v>
      </c>
      <c r="D326" s="21">
        <v>9712.58</v>
      </c>
      <c r="E326" s="21">
        <v>9849.74</v>
      </c>
      <c r="F326" s="4">
        <f t="shared" si="75"/>
        <v>137.15999999999985</v>
      </c>
      <c r="G326" s="4">
        <f t="shared" si="74"/>
        <v>100.92583333333323</v>
      </c>
      <c r="H326" s="9">
        <f t="shared" si="76"/>
        <v>157.89999999999964</v>
      </c>
      <c r="I326" s="4">
        <f t="shared" si="67"/>
        <v>32.793999999999869</v>
      </c>
      <c r="K326" s="16">
        <f t="shared" si="65"/>
        <v>1</v>
      </c>
      <c r="L326" s="4">
        <f t="shared" si="66"/>
        <v>291.04999999999927</v>
      </c>
      <c r="M326" s="6">
        <f t="shared" si="70"/>
        <v>1</v>
      </c>
      <c r="N326" s="4">
        <f t="shared" si="71"/>
        <v>291.04999999999927</v>
      </c>
      <c r="O326" s="6">
        <f t="shared" si="72"/>
        <v>1</v>
      </c>
      <c r="P326" s="4">
        <f t="shared" si="73"/>
        <v>408.70999999999913</v>
      </c>
      <c r="Q326" s="13"/>
      <c r="R326" s="13"/>
      <c r="S326" s="4">
        <f t="shared" si="79"/>
        <v>157.89999999999964</v>
      </c>
      <c r="T326" s="6">
        <f t="shared" si="68"/>
        <v>2.1858805858054828</v>
      </c>
      <c r="U326" s="4">
        <f t="shared" si="77"/>
        <v>-20.739999999999782</v>
      </c>
      <c r="V326" s="6">
        <f t="shared" si="69"/>
        <v>1.1557641757416435</v>
      </c>
      <c r="X326" s="4">
        <f t="shared" si="78"/>
        <v>-20.739999999999782</v>
      </c>
      <c r="Z326" s="4">
        <v>-41.159999999999854</v>
      </c>
    </row>
    <row r="327" spans="1:26">
      <c r="A327" s="19">
        <v>40665</v>
      </c>
      <c r="B327" s="21">
        <v>9964.39</v>
      </c>
      <c r="C327" s="21">
        <v>10017.469999999999</v>
      </c>
      <c r="D327" s="21">
        <v>9936.27</v>
      </c>
      <c r="E327" s="21">
        <v>10004.200000000001</v>
      </c>
      <c r="F327" s="4">
        <f t="shared" si="75"/>
        <v>81.199999999998909</v>
      </c>
      <c r="G327" s="4">
        <f t="shared" si="74"/>
        <v>96.081666666666479</v>
      </c>
      <c r="H327" s="9">
        <f t="shared" si="76"/>
        <v>154.46000000000095</v>
      </c>
      <c r="I327" s="4">
        <f t="shared" si="67"/>
        <v>64.398000000000323</v>
      </c>
      <c r="K327" s="16">
        <f t="shared" ref="K327:K390" si="80">(E327-MIN($E323:$E327))/(MAX($E323:$E327)-MIN($E323:$E327))</f>
        <v>1</v>
      </c>
      <c r="L327" s="4">
        <f t="shared" ref="L327:L390" si="81">(MAX($E323:$E327)-MIN($E323:$E327))</f>
        <v>445.51000000000022</v>
      </c>
      <c r="M327" s="6">
        <f t="shared" si="70"/>
        <v>1</v>
      </c>
      <c r="N327" s="4">
        <f t="shared" si="71"/>
        <v>445.51000000000022</v>
      </c>
      <c r="O327" s="6">
        <f t="shared" si="72"/>
        <v>1</v>
      </c>
      <c r="P327" s="4">
        <f t="shared" si="73"/>
        <v>563.17000000000007</v>
      </c>
      <c r="Q327" s="13"/>
      <c r="R327" s="13"/>
      <c r="S327" s="4">
        <f t="shared" si="79"/>
        <v>167.72999999999956</v>
      </c>
      <c r="T327" s="6">
        <f t="shared" si="68"/>
        <v>1.5762927332073526</v>
      </c>
      <c r="U327" s="4">
        <f t="shared" si="77"/>
        <v>-86.530000000000655</v>
      </c>
      <c r="V327" s="6">
        <f t="shared" si="69"/>
        <v>1.2973028689228685</v>
      </c>
      <c r="X327" s="4">
        <f t="shared" si="78"/>
        <v>-86.530000000000655</v>
      </c>
      <c r="Z327" s="4">
        <v>-41.100000000000364</v>
      </c>
    </row>
    <row r="328" spans="1:26">
      <c r="A328" s="19">
        <v>40669</v>
      </c>
      <c r="B328" s="21">
        <v>9851.15</v>
      </c>
      <c r="C328" s="21">
        <v>9876.1</v>
      </c>
      <c r="D328" s="21">
        <v>9782.66</v>
      </c>
      <c r="E328" s="21">
        <v>9859.2000000000007</v>
      </c>
      <c r="F328" s="4">
        <f t="shared" si="75"/>
        <v>93.440000000000509</v>
      </c>
      <c r="G328" s="4">
        <f t="shared" si="74"/>
        <v>93.599999999999909</v>
      </c>
      <c r="H328" s="9">
        <f t="shared" si="76"/>
        <v>-145</v>
      </c>
      <c r="I328" s="4">
        <f t="shared" si="67"/>
        <v>37.44800000000032</v>
      </c>
      <c r="K328" s="16">
        <f t="shared" si="80"/>
        <v>0.67453031357320836</v>
      </c>
      <c r="L328" s="4">
        <f t="shared" si="81"/>
        <v>445.51000000000022</v>
      </c>
      <c r="M328" s="6">
        <f t="shared" si="70"/>
        <v>0.67453031357320836</v>
      </c>
      <c r="N328" s="4">
        <f t="shared" si="71"/>
        <v>445.51000000000022</v>
      </c>
      <c r="O328" s="6">
        <f t="shared" si="72"/>
        <v>0.67453031357320836</v>
      </c>
      <c r="P328" s="4">
        <f t="shared" si="73"/>
        <v>445.51000000000022</v>
      </c>
      <c r="Q328" s="13"/>
      <c r="R328" s="13"/>
      <c r="S328" s="4">
        <f t="shared" si="79"/>
        <v>-128.10000000000036</v>
      </c>
      <c r="T328" s="6">
        <f t="shared" si="68"/>
        <v>0.71246436668088187</v>
      </c>
      <c r="U328" s="4">
        <f t="shared" si="77"/>
        <v>221.54000000000087</v>
      </c>
      <c r="V328" s="6">
        <f t="shared" si="69"/>
        <v>0.50272721151040212</v>
      </c>
      <c r="X328" s="4">
        <f t="shared" si="78"/>
        <v>-128.10000000000036</v>
      </c>
      <c r="Z328" s="4">
        <v>-41.090000000000146</v>
      </c>
    </row>
    <row r="329" spans="1:26">
      <c r="A329" s="19">
        <v>40672</v>
      </c>
      <c r="B329" s="21">
        <v>9881.67</v>
      </c>
      <c r="C329" s="21">
        <v>9897.8799999999992</v>
      </c>
      <c r="D329" s="21">
        <v>9776.74</v>
      </c>
      <c r="E329" s="21">
        <v>9794.3799999999992</v>
      </c>
      <c r="F329" s="4">
        <f t="shared" si="75"/>
        <v>121.13999999999942</v>
      </c>
      <c r="G329" s="4">
        <f t="shared" si="74"/>
        <v>97.528333333333194</v>
      </c>
      <c r="H329" s="9">
        <f t="shared" si="76"/>
        <v>-64.820000000001528</v>
      </c>
      <c r="I329" s="4">
        <f t="shared" ref="I329:I392" si="82">AVERAGE(H325:H329)</f>
        <v>47.137999999999735</v>
      </c>
      <c r="K329" s="16">
        <f t="shared" si="80"/>
        <v>0.32827506723011546</v>
      </c>
      <c r="L329" s="4">
        <f t="shared" si="81"/>
        <v>312.36000000000058</v>
      </c>
      <c r="M329" s="6">
        <f t="shared" si="70"/>
        <v>0.52903414064779375</v>
      </c>
      <c r="N329" s="4">
        <f t="shared" si="71"/>
        <v>445.51000000000022</v>
      </c>
      <c r="O329" s="6">
        <f t="shared" si="72"/>
        <v>0.52903414064779375</v>
      </c>
      <c r="P329" s="4">
        <f t="shared" si="73"/>
        <v>445.51000000000022</v>
      </c>
      <c r="Q329" s="13"/>
      <c r="R329" s="13"/>
      <c r="S329" s="4">
        <f t="shared" si="79"/>
        <v>38.679999999998472</v>
      </c>
      <c r="T329" s="6">
        <f t="shared" si="68"/>
        <v>0.76135215820071045</v>
      </c>
      <c r="U329" s="4">
        <f t="shared" si="77"/>
        <v>82.460000000000946</v>
      </c>
      <c r="V329" s="6">
        <f t="shared" si="69"/>
        <v>0.48943906983008051</v>
      </c>
      <c r="X329" s="4">
        <f t="shared" si="78"/>
        <v>38.679999999998472</v>
      </c>
      <c r="Z329" s="4">
        <v>-40.950000000000728</v>
      </c>
    </row>
    <row r="330" spans="1:26">
      <c r="A330" s="19">
        <v>40673</v>
      </c>
      <c r="B330" s="21">
        <v>9804.27</v>
      </c>
      <c r="C330" s="21">
        <v>9853.1299999999992</v>
      </c>
      <c r="D330" s="21">
        <v>9755.93</v>
      </c>
      <c r="E330" s="21">
        <v>9818.76</v>
      </c>
      <c r="F330" s="4">
        <f t="shared" si="75"/>
        <v>97.199999999998909</v>
      </c>
      <c r="G330" s="4">
        <f t="shared" si="74"/>
        <v>99.80416666666649</v>
      </c>
      <c r="H330" s="9">
        <f t="shared" si="76"/>
        <v>24.380000000001019</v>
      </c>
      <c r="I330" s="4">
        <f t="shared" si="82"/>
        <v>25.384000000000015</v>
      </c>
      <c r="K330" s="16">
        <f t="shared" si="80"/>
        <v>0.11619483366695664</v>
      </c>
      <c r="L330" s="4">
        <f t="shared" si="81"/>
        <v>209.82000000000153</v>
      </c>
      <c r="M330" s="6">
        <f t="shared" si="70"/>
        <v>0.58375794033803863</v>
      </c>
      <c r="N330" s="4">
        <f t="shared" si="71"/>
        <v>445.51000000000022</v>
      </c>
      <c r="O330" s="6">
        <f t="shared" si="72"/>
        <v>0.58375794033803863</v>
      </c>
      <c r="P330" s="4">
        <f t="shared" si="73"/>
        <v>445.51000000000022</v>
      </c>
      <c r="Q330" s="13"/>
      <c r="R330" s="13"/>
      <c r="S330" s="4">
        <f t="shared" si="79"/>
        <v>58.75</v>
      </c>
      <c r="T330" s="6">
        <f t="shared" ref="T330:T393" si="83">($C330-MIN($E325:$E329))/(MAX($E325:$E329)-MIN($E325:$E329))</f>
        <v>0.51635932897937875</v>
      </c>
      <c r="U330" s="4">
        <f t="shared" si="77"/>
        <v>38.449999999998909</v>
      </c>
      <c r="V330" s="6">
        <f t="shared" ref="V330:V393" si="84">($D330-MIN($E325:$E329))/(MAX($E325:$E329)-MIN($E325:$E329))</f>
        <v>0.20517992060443088</v>
      </c>
      <c r="X330" s="4">
        <f t="shared" si="78"/>
        <v>38.449999999998909</v>
      </c>
      <c r="Z330" s="4">
        <v>-40.809999999999491</v>
      </c>
    </row>
    <row r="331" spans="1:26">
      <c r="A331" s="19">
        <v>40674</v>
      </c>
      <c r="B331" s="21">
        <v>9912.48</v>
      </c>
      <c r="C331" s="21">
        <v>9929.0400000000009</v>
      </c>
      <c r="D331" s="21">
        <v>9842.67</v>
      </c>
      <c r="E331" s="21">
        <v>9864.26</v>
      </c>
      <c r="F331" s="4">
        <f t="shared" si="75"/>
        <v>86.3700000000008</v>
      </c>
      <c r="G331" s="4">
        <f t="shared" si="74"/>
        <v>100.86166666666652</v>
      </c>
      <c r="H331" s="9">
        <f t="shared" si="76"/>
        <v>45.5</v>
      </c>
      <c r="I331" s="4">
        <f t="shared" si="82"/>
        <v>2.9040000000000874</v>
      </c>
      <c r="K331" s="16">
        <f t="shared" si="80"/>
        <v>0.33304737393956968</v>
      </c>
      <c r="L331" s="4">
        <f t="shared" si="81"/>
        <v>209.82000000000153</v>
      </c>
      <c r="M331" s="6">
        <f t="shared" si="70"/>
        <v>0.55199129209885944</v>
      </c>
      <c r="N331" s="4">
        <f t="shared" si="71"/>
        <v>312.36000000000058</v>
      </c>
      <c r="O331" s="6">
        <f t="shared" si="72"/>
        <v>0.68588808332023876</v>
      </c>
      <c r="P331" s="4">
        <f t="shared" si="73"/>
        <v>445.51000000000022</v>
      </c>
      <c r="Q331" s="13"/>
      <c r="R331" s="13"/>
      <c r="S331" s="4">
        <f t="shared" si="79"/>
        <v>110.28000000000065</v>
      </c>
      <c r="T331" s="6">
        <f t="shared" si="83"/>
        <v>0.64178819940902054</v>
      </c>
      <c r="U331" s="4">
        <f t="shared" si="77"/>
        <v>-23.909999999999854</v>
      </c>
      <c r="V331" s="6">
        <f t="shared" si="84"/>
        <v>0.23014965208274007</v>
      </c>
      <c r="X331" s="4">
        <f t="shared" si="78"/>
        <v>-23.909999999999854</v>
      </c>
      <c r="Z331" s="4">
        <v>-40.630000000001019</v>
      </c>
    </row>
    <row r="332" spans="1:26">
      <c r="A332" s="19">
        <v>40675</v>
      </c>
      <c r="B332" s="21">
        <v>9770.7099999999991</v>
      </c>
      <c r="C332" s="21">
        <v>9836.7099999999991</v>
      </c>
      <c r="D332" s="21">
        <v>9716.65</v>
      </c>
      <c r="E332" s="21">
        <v>9716.65</v>
      </c>
      <c r="F332" s="4">
        <f t="shared" si="75"/>
        <v>120.05999999999949</v>
      </c>
      <c r="G332" s="4">
        <f t="shared" si="74"/>
        <v>101.5633333333332</v>
      </c>
      <c r="H332" s="9">
        <f t="shared" si="76"/>
        <v>-147.61000000000058</v>
      </c>
      <c r="I332" s="4">
        <f t="shared" si="82"/>
        <v>-57.510000000000218</v>
      </c>
      <c r="K332" s="16">
        <f t="shared" si="80"/>
        <v>0</v>
      </c>
      <c r="L332" s="4">
        <f t="shared" si="81"/>
        <v>147.61000000000058</v>
      </c>
      <c r="M332" s="6">
        <f t="shared" ref="M332:M395" si="85">(E332-MIN($E326:$E332))/(MAX($E326:$E332)-MIN($E326:$E332))</f>
        <v>0</v>
      </c>
      <c r="N332" s="4">
        <f t="shared" ref="N332:N395" si="86">MAX($E326:$E332)-MIN($E326:$E332)</f>
        <v>287.55000000000109</v>
      </c>
      <c r="O332" s="6">
        <f t="shared" ref="O332:O395" si="87">(E332-MIN($E324:$E332))/(MAX($E324:$E332)-MIN($E324:$E332))</f>
        <v>0.35455994253776357</v>
      </c>
      <c r="P332" s="4">
        <f t="shared" ref="P332:P395" si="88">MAX($E324:$E332)-MIN($E324:$E332)</f>
        <v>445.51000000000022</v>
      </c>
      <c r="Q332" s="13"/>
      <c r="R332" s="13"/>
      <c r="S332" s="4">
        <f t="shared" si="79"/>
        <v>-27.550000000001091</v>
      </c>
      <c r="T332" s="6">
        <f t="shared" si="83"/>
        <v>0.2017443523019713</v>
      </c>
      <c r="U332" s="4">
        <f t="shared" si="77"/>
        <v>147.61000000000058</v>
      </c>
      <c r="V332" s="6">
        <f t="shared" si="84"/>
        <v>-0.37046039462395863</v>
      </c>
      <c r="X332" s="4">
        <f t="shared" si="78"/>
        <v>-27.550000000001091</v>
      </c>
      <c r="Z332" s="4">
        <v>-40.449999999998909</v>
      </c>
    </row>
    <row r="333" spans="1:26">
      <c r="A333" s="19">
        <v>40676</v>
      </c>
      <c r="B333" s="21">
        <v>9751.4500000000007</v>
      </c>
      <c r="C333" s="21">
        <v>9751.4500000000007</v>
      </c>
      <c r="D333" s="21">
        <v>9552.93</v>
      </c>
      <c r="E333" s="21">
        <v>9648.77</v>
      </c>
      <c r="F333" s="4">
        <f t="shared" si="75"/>
        <v>198.52000000000044</v>
      </c>
      <c r="G333" s="4">
        <f t="shared" si="74"/>
        <v>111.33999999999985</v>
      </c>
      <c r="H333" s="9">
        <f t="shared" si="76"/>
        <v>-67.8799999999992</v>
      </c>
      <c r="I333" s="4">
        <f t="shared" si="82"/>
        <v>-42.086000000000055</v>
      </c>
      <c r="K333" s="16">
        <f t="shared" si="80"/>
        <v>0</v>
      </c>
      <c r="L333" s="4">
        <f t="shared" si="81"/>
        <v>215.48999999999978</v>
      </c>
      <c r="M333" s="6">
        <f t="shared" si="85"/>
        <v>0</v>
      </c>
      <c r="N333" s="4">
        <f t="shared" si="86"/>
        <v>355.43000000000029</v>
      </c>
      <c r="O333" s="6">
        <f t="shared" si="87"/>
        <v>0</v>
      </c>
      <c r="P333" s="4">
        <f t="shared" si="88"/>
        <v>355.43000000000029</v>
      </c>
      <c r="Q333" s="13"/>
      <c r="R333" s="13"/>
      <c r="S333" s="4">
        <f t="shared" si="79"/>
        <v>34.800000000001091</v>
      </c>
      <c r="T333" s="6">
        <f t="shared" si="83"/>
        <v>0.23575638506876875</v>
      </c>
      <c r="U333" s="4">
        <f t="shared" si="77"/>
        <v>163.71999999999935</v>
      </c>
      <c r="V333" s="6">
        <f t="shared" si="84"/>
        <v>-1.1091389472257889</v>
      </c>
      <c r="X333" s="4">
        <f t="shared" si="78"/>
        <v>34.800000000001091</v>
      </c>
      <c r="Z333" s="4">
        <v>-40.329999999999927</v>
      </c>
    </row>
    <row r="334" spans="1:26">
      <c r="A334" s="19">
        <v>40679</v>
      </c>
      <c r="B334" s="21">
        <v>9571.1299999999992</v>
      </c>
      <c r="C334" s="21">
        <v>9598.33</v>
      </c>
      <c r="D334" s="21">
        <v>9552.86</v>
      </c>
      <c r="E334" s="21">
        <v>9558.2999999999993</v>
      </c>
      <c r="F334" s="4">
        <f t="shared" si="75"/>
        <v>45.469999999999345</v>
      </c>
      <c r="G334" s="4">
        <f t="shared" si="74"/>
        <v>105.02499999999979</v>
      </c>
      <c r="H334" s="9">
        <f t="shared" si="76"/>
        <v>-90.470000000001164</v>
      </c>
      <c r="I334" s="4">
        <f t="shared" si="82"/>
        <v>-47.215999999999987</v>
      </c>
      <c r="K334" s="16">
        <f t="shared" si="80"/>
        <v>0</v>
      </c>
      <c r="L334" s="4">
        <f t="shared" si="81"/>
        <v>305.96000000000095</v>
      </c>
      <c r="M334" s="6">
        <f t="shared" si="85"/>
        <v>0</v>
      </c>
      <c r="N334" s="4">
        <f t="shared" si="86"/>
        <v>305.96000000000095</v>
      </c>
      <c r="O334" s="6">
        <f t="shared" si="87"/>
        <v>0</v>
      </c>
      <c r="P334" s="4">
        <f t="shared" si="88"/>
        <v>445.90000000000146</v>
      </c>
      <c r="Q334" s="13"/>
      <c r="R334" s="13"/>
      <c r="S334" s="4">
        <f t="shared" si="79"/>
        <v>-50.440000000000509</v>
      </c>
      <c r="T334" s="6">
        <f t="shared" si="83"/>
        <v>-0.23407118659798859</v>
      </c>
      <c r="U334" s="4">
        <f t="shared" si="77"/>
        <v>95.909999999999854</v>
      </c>
      <c r="V334" s="6">
        <f t="shared" si="84"/>
        <v>-0.44507865794236368</v>
      </c>
      <c r="X334" s="4">
        <f t="shared" si="78"/>
        <v>-50.440000000000509</v>
      </c>
      <c r="Z334" s="4">
        <v>-40.329999999999927</v>
      </c>
    </row>
    <row r="335" spans="1:26">
      <c r="A335" s="19">
        <v>40680</v>
      </c>
      <c r="B335" s="21">
        <v>9513.5</v>
      </c>
      <c r="C335" s="21">
        <v>9593.1299999999992</v>
      </c>
      <c r="D335" s="21">
        <v>9502.39</v>
      </c>
      <c r="E335" s="21">
        <v>9567.02</v>
      </c>
      <c r="F335" s="4">
        <f t="shared" si="75"/>
        <v>90.739999999999782</v>
      </c>
      <c r="G335" s="4">
        <f t="shared" ref="G335:G398" si="89">AVERAGE(F324:F335)</f>
        <v>104.98999999999978</v>
      </c>
      <c r="H335" s="9">
        <f t="shared" si="76"/>
        <v>8.7200000000011642</v>
      </c>
      <c r="I335" s="4">
        <f t="shared" si="82"/>
        <v>-50.347999999999956</v>
      </c>
      <c r="K335" s="16">
        <f t="shared" si="80"/>
        <v>2.8500457576157462E-2</v>
      </c>
      <c r="L335" s="4">
        <f t="shared" si="81"/>
        <v>305.96000000000095</v>
      </c>
      <c r="M335" s="6">
        <f t="shared" si="85"/>
        <v>2.8500457576157462E-2</v>
      </c>
      <c r="N335" s="4">
        <f t="shared" si="86"/>
        <v>305.96000000000095</v>
      </c>
      <c r="O335" s="6">
        <f t="shared" si="87"/>
        <v>1.9555954249834348E-2</v>
      </c>
      <c r="P335" s="4">
        <f t="shared" si="88"/>
        <v>445.90000000000146</v>
      </c>
      <c r="Q335" s="13"/>
      <c r="R335" s="13"/>
      <c r="S335" s="4">
        <f t="shared" si="79"/>
        <v>34.829999999999927</v>
      </c>
      <c r="T335" s="6">
        <f t="shared" si="83"/>
        <v>0.11383841024970526</v>
      </c>
      <c r="U335" s="4">
        <f t="shared" si="77"/>
        <v>55.909999999999854</v>
      </c>
      <c r="V335" s="6">
        <f t="shared" si="84"/>
        <v>-0.18273630539939759</v>
      </c>
      <c r="X335" s="4">
        <f t="shared" si="78"/>
        <v>34.829999999999927</v>
      </c>
      <c r="Z335" s="4">
        <v>-40.219999999999345</v>
      </c>
    </row>
    <row r="336" spans="1:26">
      <c r="A336" s="19">
        <v>40681</v>
      </c>
      <c r="B336" s="21">
        <v>9602.8799999999992</v>
      </c>
      <c r="C336" s="21">
        <v>9693.6</v>
      </c>
      <c r="D336" s="21">
        <v>9590.4</v>
      </c>
      <c r="E336" s="21">
        <v>9662.08</v>
      </c>
      <c r="F336" s="4">
        <f t="shared" si="75"/>
        <v>103.20000000000073</v>
      </c>
      <c r="G336" s="4">
        <f t="shared" si="89"/>
        <v>106.01333333333316</v>
      </c>
      <c r="H336" s="9">
        <f t="shared" si="76"/>
        <v>95.059999999999491</v>
      </c>
      <c r="I336" s="4">
        <f t="shared" si="82"/>
        <v>-40.436000000000057</v>
      </c>
      <c r="K336" s="16">
        <f t="shared" si="80"/>
        <v>0.65538364382696823</v>
      </c>
      <c r="L336" s="4">
        <f t="shared" si="81"/>
        <v>158.35000000000036</v>
      </c>
      <c r="M336" s="6">
        <f t="shared" si="85"/>
        <v>0.33919466596940884</v>
      </c>
      <c r="N336" s="4">
        <f t="shared" si="86"/>
        <v>305.96000000000095</v>
      </c>
      <c r="O336" s="6">
        <f t="shared" si="87"/>
        <v>0.33919466596940884</v>
      </c>
      <c r="P336" s="4">
        <f t="shared" si="88"/>
        <v>305.96000000000095</v>
      </c>
      <c r="Q336" s="13"/>
      <c r="R336" s="13"/>
      <c r="S336" s="4">
        <f t="shared" si="79"/>
        <v>126.57999999999993</v>
      </c>
      <c r="T336" s="6">
        <f t="shared" si="83"/>
        <v>0.44221466858413083</v>
      </c>
      <c r="U336" s="4">
        <f t="shared" si="77"/>
        <v>-23.3799999999992</v>
      </c>
      <c r="V336" s="6">
        <f t="shared" si="84"/>
        <v>0.10491567525166776</v>
      </c>
      <c r="X336" s="4">
        <f t="shared" si="78"/>
        <v>-23.3799999999992</v>
      </c>
      <c r="Z336" s="4">
        <v>-40.180000000000291</v>
      </c>
    </row>
    <row r="337" spans="1:26">
      <c r="A337" s="19">
        <v>40682</v>
      </c>
      <c r="B337" s="21">
        <v>9711.32</v>
      </c>
      <c r="C337" s="21">
        <v>9731.1200000000008</v>
      </c>
      <c r="D337" s="21">
        <v>9600.81</v>
      </c>
      <c r="E337" s="21">
        <v>9620.82</v>
      </c>
      <c r="F337" s="4">
        <f t="shared" si="75"/>
        <v>130.31000000000131</v>
      </c>
      <c r="G337" s="4">
        <f t="shared" si="89"/>
        <v>108.73416666666662</v>
      </c>
      <c r="H337" s="9">
        <f t="shared" si="76"/>
        <v>-41.260000000000218</v>
      </c>
      <c r="I337" s="4">
        <f t="shared" si="82"/>
        <v>-19.165999999999986</v>
      </c>
      <c r="K337" s="16">
        <f t="shared" si="80"/>
        <v>0.60242821352861864</v>
      </c>
      <c r="L337" s="4">
        <f t="shared" si="81"/>
        <v>103.78000000000065</v>
      </c>
      <c r="M337" s="6">
        <f t="shared" si="85"/>
        <v>0.20434043665838753</v>
      </c>
      <c r="N337" s="4">
        <f t="shared" si="86"/>
        <v>305.96000000000095</v>
      </c>
      <c r="O337" s="6">
        <f t="shared" si="87"/>
        <v>0.20434043665838753</v>
      </c>
      <c r="P337" s="4">
        <f t="shared" si="88"/>
        <v>305.96000000000095</v>
      </c>
      <c r="Q337" s="13"/>
      <c r="R337" s="13"/>
      <c r="S337" s="4">
        <f t="shared" si="79"/>
        <v>69.040000000000873</v>
      </c>
      <c r="T337" s="6">
        <f t="shared" si="83"/>
        <v>1.0913798547521385</v>
      </c>
      <c r="U337" s="4">
        <f t="shared" si="77"/>
        <v>61.270000000000437</v>
      </c>
      <c r="V337" s="6">
        <f t="shared" si="84"/>
        <v>0.26845595200505284</v>
      </c>
      <c r="X337" s="4">
        <f t="shared" si="78"/>
        <v>61.270000000000437</v>
      </c>
      <c r="Z337" s="4">
        <v>-39.5</v>
      </c>
    </row>
    <row r="338" spans="1:26">
      <c r="A338" s="19">
        <v>40683</v>
      </c>
      <c r="B338" s="21">
        <v>9612.8700000000008</v>
      </c>
      <c r="C338" s="21">
        <v>9670.92</v>
      </c>
      <c r="D338" s="21">
        <v>9600.48</v>
      </c>
      <c r="E338" s="21">
        <v>9607.08</v>
      </c>
      <c r="F338" s="4">
        <f t="shared" si="75"/>
        <v>70.440000000000509</v>
      </c>
      <c r="G338" s="4">
        <f t="shared" si="89"/>
        <v>103.17416666666668</v>
      </c>
      <c r="H338" s="9">
        <f t="shared" si="76"/>
        <v>-13.739999999999782</v>
      </c>
      <c r="I338" s="4">
        <f t="shared" si="82"/>
        <v>-8.3380000000001022</v>
      </c>
      <c r="K338" s="16">
        <f t="shared" si="80"/>
        <v>0.47003276161110374</v>
      </c>
      <c r="L338" s="4">
        <f t="shared" si="81"/>
        <v>103.78000000000065</v>
      </c>
      <c r="M338" s="6">
        <f t="shared" si="85"/>
        <v>0.30805178402273786</v>
      </c>
      <c r="N338" s="4">
        <f t="shared" si="86"/>
        <v>158.35000000000036</v>
      </c>
      <c r="O338" s="6">
        <f t="shared" si="87"/>
        <v>0.15943260556935712</v>
      </c>
      <c r="P338" s="4">
        <f t="shared" si="88"/>
        <v>305.96000000000095</v>
      </c>
      <c r="Q338" s="13"/>
      <c r="R338" s="13"/>
      <c r="S338" s="4">
        <f t="shared" si="79"/>
        <v>50.100000000000364</v>
      </c>
      <c r="T338" s="6">
        <f t="shared" si="83"/>
        <v>1.0851801888610531</v>
      </c>
      <c r="U338" s="4">
        <f t="shared" si="77"/>
        <v>20.340000000000146</v>
      </c>
      <c r="V338" s="6">
        <f t="shared" si="84"/>
        <v>0.40643669300443269</v>
      </c>
      <c r="X338" s="4">
        <f t="shared" si="78"/>
        <v>20.340000000000146</v>
      </c>
      <c r="Z338" s="4">
        <v>-39.459999999999127</v>
      </c>
    </row>
    <row r="339" spans="1:26">
      <c r="A339" s="19">
        <v>40686</v>
      </c>
      <c r="B339" s="21">
        <v>9547.86</v>
      </c>
      <c r="C339" s="21">
        <v>9547.86</v>
      </c>
      <c r="D339" s="21">
        <v>9437.8700000000008</v>
      </c>
      <c r="E339" s="21">
        <v>9460.6299999999992</v>
      </c>
      <c r="F339" s="4">
        <f t="shared" si="75"/>
        <v>109.98999999999978</v>
      </c>
      <c r="G339" s="4">
        <f t="shared" si="89"/>
        <v>105.57333333333342</v>
      </c>
      <c r="H339" s="9">
        <f t="shared" si="76"/>
        <v>-146.45000000000073</v>
      </c>
      <c r="I339" s="4">
        <f t="shared" si="82"/>
        <v>-19.534000000000013</v>
      </c>
      <c r="K339" s="16">
        <f t="shared" si="80"/>
        <v>0</v>
      </c>
      <c r="L339" s="4">
        <f t="shared" si="81"/>
        <v>201.45000000000073</v>
      </c>
      <c r="M339" s="6">
        <f t="shared" si="85"/>
        <v>0</v>
      </c>
      <c r="N339" s="4">
        <f t="shared" si="86"/>
        <v>201.45000000000073</v>
      </c>
      <c r="O339" s="6">
        <f t="shared" si="87"/>
        <v>0</v>
      </c>
      <c r="P339" s="4">
        <f t="shared" si="88"/>
        <v>403.63000000000102</v>
      </c>
      <c r="Q339" s="13"/>
      <c r="R339" s="13"/>
      <c r="S339" s="4">
        <f t="shared" si="79"/>
        <v>-59.219999999999345</v>
      </c>
      <c r="T339" s="6">
        <f t="shared" si="83"/>
        <v>-0.1005974176141706</v>
      </c>
      <c r="U339" s="4">
        <f t="shared" si="77"/>
        <v>169.20999999999913</v>
      </c>
      <c r="V339" s="6">
        <f t="shared" si="84"/>
        <v>-1.1604355367122539</v>
      </c>
      <c r="X339" s="4">
        <f t="shared" si="78"/>
        <v>-59.219999999999345</v>
      </c>
      <c r="Z339" s="4">
        <v>-39.260000000000218</v>
      </c>
    </row>
    <row r="340" spans="1:26">
      <c r="A340" s="19">
        <v>40687</v>
      </c>
      <c r="B340" s="21">
        <v>9406.0400000000009</v>
      </c>
      <c r="C340" s="21">
        <v>9490.35</v>
      </c>
      <c r="D340" s="21">
        <v>9406.0400000000009</v>
      </c>
      <c r="E340" s="21">
        <v>9477.17</v>
      </c>
      <c r="F340" s="4">
        <f t="shared" si="75"/>
        <v>84.309999999999491</v>
      </c>
      <c r="G340" s="4">
        <f t="shared" si="89"/>
        <v>104.8125</v>
      </c>
      <c r="H340" s="9">
        <f t="shared" si="76"/>
        <v>16.540000000000873</v>
      </c>
      <c r="I340" s="4">
        <f t="shared" si="82"/>
        <v>-17.970000000000073</v>
      </c>
      <c r="K340" s="16">
        <f t="shared" si="80"/>
        <v>8.2104740630433423E-2</v>
      </c>
      <c r="L340" s="4">
        <f t="shared" si="81"/>
        <v>201.45000000000073</v>
      </c>
      <c r="M340" s="6">
        <f t="shared" si="85"/>
        <v>8.2104740630433423E-2</v>
      </c>
      <c r="N340" s="4">
        <f t="shared" si="86"/>
        <v>201.45000000000073</v>
      </c>
      <c r="O340" s="6">
        <f t="shared" si="87"/>
        <v>6.4604327786894955E-2</v>
      </c>
      <c r="P340" s="4">
        <f t="shared" si="88"/>
        <v>256.02000000000044</v>
      </c>
      <c r="Q340" s="13"/>
      <c r="R340" s="13"/>
      <c r="S340" s="4">
        <f t="shared" si="79"/>
        <v>29.720000000001164</v>
      </c>
      <c r="T340" s="6">
        <f t="shared" si="83"/>
        <v>0.14753040456689528</v>
      </c>
      <c r="U340" s="4">
        <f t="shared" si="77"/>
        <v>54.589999999998327</v>
      </c>
      <c r="V340" s="6">
        <f t="shared" si="84"/>
        <v>-0.27098535616777431</v>
      </c>
      <c r="X340" s="4">
        <f t="shared" si="78"/>
        <v>29.720000000001164</v>
      </c>
      <c r="Z340" s="4">
        <v>-39.25</v>
      </c>
    </row>
    <row r="341" spans="1:26">
      <c r="A341" s="19">
        <v>40688</v>
      </c>
      <c r="B341" s="21">
        <v>9492.43</v>
      </c>
      <c r="C341" s="21">
        <v>9503.77</v>
      </c>
      <c r="D341" s="21">
        <v>9415.33</v>
      </c>
      <c r="E341" s="21">
        <v>9422.8799999999992</v>
      </c>
      <c r="F341" s="4">
        <f t="shared" si="75"/>
        <v>88.440000000000509</v>
      </c>
      <c r="G341" s="4">
        <f t="shared" si="89"/>
        <v>102.08750000000009</v>
      </c>
      <c r="H341" s="9">
        <f t="shared" si="76"/>
        <v>-54.290000000000873</v>
      </c>
      <c r="I341" s="4">
        <f t="shared" si="82"/>
        <v>-47.840000000000146</v>
      </c>
      <c r="K341" s="16">
        <f t="shared" si="80"/>
        <v>0</v>
      </c>
      <c r="L341" s="4">
        <f t="shared" si="81"/>
        <v>197.94000000000051</v>
      </c>
      <c r="M341" s="6">
        <f t="shared" si="85"/>
        <v>0</v>
      </c>
      <c r="N341" s="4">
        <f t="shared" si="86"/>
        <v>239.20000000000073</v>
      </c>
      <c r="O341" s="6">
        <f t="shared" si="87"/>
        <v>0</v>
      </c>
      <c r="P341" s="4">
        <f t="shared" si="88"/>
        <v>239.20000000000073</v>
      </c>
      <c r="Q341" s="13"/>
      <c r="R341" s="13"/>
      <c r="S341" s="4">
        <f t="shared" si="79"/>
        <v>26.600000000000364</v>
      </c>
      <c r="T341" s="6">
        <f t="shared" si="83"/>
        <v>0.21414743112435383</v>
      </c>
      <c r="U341" s="4">
        <f t="shared" si="77"/>
        <v>61.840000000000146</v>
      </c>
      <c r="V341" s="6">
        <f t="shared" si="84"/>
        <v>-0.22486969471332394</v>
      </c>
      <c r="X341" s="4">
        <f t="shared" si="78"/>
        <v>26.600000000000364</v>
      </c>
      <c r="Z341" s="4">
        <v>-39.219999999999345</v>
      </c>
    </row>
    <row r="342" spans="1:26">
      <c r="A342" s="19">
        <v>40689</v>
      </c>
      <c r="B342" s="21">
        <v>9499.4500000000007</v>
      </c>
      <c r="C342" s="21">
        <v>9567.4599999999991</v>
      </c>
      <c r="D342" s="21">
        <v>9489.1200000000008</v>
      </c>
      <c r="E342" s="21">
        <v>9562.0499999999993</v>
      </c>
      <c r="F342" s="4">
        <f t="shared" si="75"/>
        <v>78.339999999998327</v>
      </c>
      <c r="G342" s="4">
        <f t="shared" si="89"/>
        <v>100.51583333333338</v>
      </c>
      <c r="H342" s="9">
        <f t="shared" si="76"/>
        <v>139.17000000000007</v>
      </c>
      <c r="I342" s="4">
        <f t="shared" si="82"/>
        <v>-11.754000000000087</v>
      </c>
      <c r="K342" s="16">
        <f t="shared" si="80"/>
        <v>0.755537459283385</v>
      </c>
      <c r="L342" s="4">
        <f t="shared" si="81"/>
        <v>184.20000000000073</v>
      </c>
      <c r="M342" s="6">
        <f t="shared" si="85"/>
        <v>0.58181438127090157</v>
      </c>
      <c r="N342" s="4">
        <f t="shared" si="86"/>
        <v>239.20000000000073</v>
      </c>
      <c r="O342" s="6">
        <f t="shared" si="87"/>
        <v>0.58181438127090157</v>
      </c>
      <c r="P342" s="4">
        <f t="shared" si="88"/>
        <v>239.20000000000073</v>
      </c>
      <c r="Q342" s="13"/>
      <c r="R342" s="13"/>
      <c r="S342" s="4">
        <f t="shared" si="79"/>
        <v>144.57999999999993</v>
      </c>
      <c r="T342" s="6">
        <f t="shared" si="83"/>
        <v>0.73042336061432533</v>
      </c>
      <c r="U342" s="4">
        <f t="shared" si="77"/>
        <v>-66.240000000001601</v>
      </c>
      <c r="V342" s="6">
        <f t="shared" si="84"/>
        <v>0.33464686268566957</v>
      </c>
      <c r="X342" s="4">
        <f t="shared" si="78"/>
        <v>-66.240000000001601</v>
      </c>
      <c r="Z342" s="4">
        <v>-39.190000000000509</v>
      </c>
    </row>
    <row r="343" spans="1:26">
      <c r="A343" s="19">
        <v>40690</v>
      </c>
      <c r="B343" s="21">
        <v>9514.16</v>
      </c>
      <c r="C343" s="21">
        <v>9588.7000000000007</v>
      </c>
      <c r="D343" s="21">
        <v>9493.44</v>
      </c>
      <c r="E343" s="21">
        <v>9521.94</v>
      </c>
      <c r="F343" s="4">
        <f t="shared" si="75"/>
        <v>95.260000000000218</v>
      </c>
      <c r="G343" s="4">
        <f t="shared" si="89"/>
        <v>101.25666666666666</v>
      </c>
      <c r="H343" s="9">
        <f t="shared" si="76"/>
        <v>-40.109999999998763</v>
      </c>
      <c r="I343" s="4">
        <f t="shared" si="82"/>
        <v>-17.027999999999885</v>
      </c>
      <c r="K343" s="16">
        <f t="shared" si="80"/>
        <v>0.7117913343393063</v>
      </c>
      <c r="L343" s="4">
        <f t="shared" si="81"/>
        <v>139.17000000000007</v>
      </c>
      <c r="M343" s="6">
        <f t="shared" si="85"/>
        <v>0.50045468323734998</v>
      </c>
      <c r="N343" s="4">
        <f t="shared" si="86"/>
        <v>197.94000000000051</v>
      </c>
      <c r="O343" s="6">
        <f t="shared" si="87"/>
        <v>0.41413043478261291</v>
      </c>
      <c r="P343" s="4">
        <f t="shared" si="88"/>
        <v>239.20000000000073</v>
      </c>
      <c r="Q343" s="13"/>
      <c r="R343" s="13"/>
      <c r="S343" s="4">
        <f t="shared" si="79"/>
        <v>26.650000000001455</v>
      </c>
      <c r="T343" s="6">
        <f t="shared" si="83"/>
        <v>0.90021715526601997</v>
      </c>
      <c r="U343" s="4">
        <f t="shared" si="77"/>
        <v>68.609999999998763</v>
      </c>
      <c r="V343" s="6">
        <f t="shared" si="84"/>
        <v>0.38306188925081991</v>
      </c>
      <c r="X343" s="4">
        <f t="shared" si="78"/>
        <v>26.650000000001455</v>
      </c>
      <c r="Z343" s="4">
        <v>-39.049999999999272</v>
      </c>
    </row>
    <row r="344" spans="1:26">
      <c r="A344" s="19">
        <v>40693</v>
      </c>
      <c r="B344" s="21">
        <v>9489.7800000000007</v>
      </c>
      <c r="C344" s="21">
        <v>9540.02</v>
      </c>
      <c r="D344" s="21">
        <v>9448</v>
      </c>
      <c r="E344" s="21">
        <v>9504.9699999999993</v>
      </c>
      <c r="F344" s="4">
        <f t="shared" si="75"/>
        <v>92.020000000000437</v>
      </c>
      <c r="G344" s="4">
        <f t="shared" si="89"/>
        <v>98.920000000000073</v>
      </c>
      <c r="H344" s="9">
        <f t="shared" si="76"/>
        <v>-16.970000000001164</v>
      </c>
      <c r="I344" s="4">
        <f t="shared" si="82"/>
        <v>8.8680000000000287</v>
      </c>
      <c r="K344" s="16">
        <f t="shared" si="80"/>
        <v>0.58985413523029462</v>
      </c>
      <c r="L344" s="4">
        <f t="shared" si="81"/>
        <v>139.17000000000007</v>
      </c>
      <c r="M344" s="6">
        <f t="shared" si="85"/>
        <v>0.44565689467969499</v>
      </c>
      <c r="N344" s="4">
        <f t="shared" si="86"/>
        <v>184.20000000000073</v>
      </c>
      <c r="O344" s="6">
        <f t="shared" si="87"/>
        <v>0.34318561872909653</v>
      </c>
      <c r="P344" s="4">
        <f t="shared" si="88"/>
        <v>239.20000000000073</v>
      </c>
      <c r="Q344" s="13"/>
      <c r="R344" s="13"/>
      <c r="S344" s="4">
        <f t="shared" si="79"/>
        <v>18.079999999999927</v>
      </c>
      <c r="T344" s="6">
        <f t="shared" si="83"/>
        <v>0.8417043903140129</v>
      </c>
      <c r="U344" s="4">
        <f t="shared" si="77"/>
        <v>73.940000000000509</v>
      </c>
      <c r="V344" s="6">
        <f t="shared" si="84"/>
        <v>0.18049867069052805</v>
      </c>
      <c r="X344" s="4">
        <f t="shared" si="78"/>
        <v>18.079999999999927</v>
      </c>
      <c r="Z344" s="4">
        <v>-38.940000000000509</v>
      </c>
    </row>
    <row r="345" spans="1:26">
      <c r="A345" s="19">
        <v>40694</v>
      </c>
      <c r="B345" s="21">
        <v>9500.6</v>
      </c>
      <c r="C345" s="21">
        <v>9697.35</v>
      </c>
      <c r="D345" s="21">
        <v>9497.4</v>
      </c>
      <c r="E345" s="21">
        <v>9693.73</v>
      </c>
      <c r="F345" s="4">
        <f t="shared" si="75"/>
        <v>199.95000000000073</v>
      </c>
      <c r="G345" s="4">
        <f t="shared" si="89"/>
        <v>99.039166666666759</v>
      </c>
      <c r="H345" s="9">
        <f t="shared" si="76"/>
        <v>188.76000000000022</v>
      </c>
      <c r="I345" s="4">
        <f t="shared" si="82"/>
        <v>43.311999999999898</v>
      </c>
      <c r="K345" s="16">
        <f t="shared" si="80"/>
        <v>1</v>
      </c>
      <c r="L345" s="4">
        <f t="shared" si="81"/>
        <v>270.85000000000036</v>
      </c>
      <c r="M345" s="6">
        <f t="shared" si="85"/>
        <v>1</v>
      </c>
      <c r="N345" s="4">
        <f t="shared" si="86"/>
        <v>270.85000000000036</v>
      </c>
      <c r="O345" s="6">
        <f t="shared" si="87"/>
        <v>1</v>
      </c>
      <c r="P345" s="4">
        <f t="shared" si="88"/>
        <v>270.85000000000036</v>
      </c>
      <c r="Q345" s="13"/>
      <c r="R345" s="13"/>
      <c r="S345" s="4">
        <f t="shared" si="79"/>
        <v>192.38000000000102</v>
      </c>
      <c r="T345" s="6">
        <f t="shared" si="83"/>
        <v>1.9721922828195806</v>
      </c>
      <c r="U345" s="4">
        <f t="shared" si="77"/>
        <v>7.569999999999709</v>
      </c>
      <c r="V345" s="6">
        <f t="shared" si="84"/>
        <v>0.53546022849752384</v>
      </c>
      <c r="X345" s="4">
        <f t="shared" si="78"/>
        <v>7.569999999999709</v>
      </c>
      <c r="Z345" s="4">
        <v>-38.899999999999636</v>
      </c>
    </row>
    <row r="346" spans="1:26">
      <c r="A346" s="19">
        <v>40695</v>
      </c>
      <c r="B346" s="21">
        <v>9708.0499999999993</v>
      </c>
      <c r="C346" s="21">
        <v>9720.73</v>
      </c>
      <c r="D346" s="21">
        <v>9659.31</v>
      </c>
      <c r="E346" s="21">
        <v>9719.61</v>
      </c>
      <c r="F346" s="4">
        <f t="shared" si="75"/>
        <v>61.420000000000073</v>
      </c>
      <c r="G346" s="4">
        <f t="shared" si="89"/>
        <v>100.3683333333335</v>
      </c>
      <c r="H346" s="9">
        <f t="shared" si="76"/>
        <v>25.880000000001019</v>
      </c>
      <c r="I346" s="4">
        <f t="shared" si="82"/>
        <v>59.346000000000274</v>
      </c>
      <c r="K346" s="16">
        <f t="shared" si="80"/>
        <v>1</v>
      </c>
      <c r="L346" s="4">
        <f t="shared" si="81"/>
        <v>214.64000000000124</v>
      </c>
      <c r="M346" s="6">
        <f t="shared" si="85"/>
        <v>1</v>
      </c>
      <c r="N346" s="4">
        <f t="shared" si="86"/>
        <v>296.73000000000138</v>
      </c>
      <c r="O346" s="6">
        <f t="shared" si="87"/>
        <v>1</v>
      </c>
      <c r="P346" s="4">
        <f t="shared" si="88"/>
        <v>296.73000000000138</v>
      </c>
      <c r="Q346" s="13"/>
      <c r="R346" s="13"/>
      <c r="S346" s="4">
        <f t="shared" si="79"/>
        <v>27</v>
      </c>
      <c r="T346" s="6">
        <f t="shared" si="83"/>
        <v>1.0996861731585748</v>
      </c>
      <c r="U346" s="4">
        <f t="shared" si="77"/>
        <v>34.420000000000073</v>
      </c>
      <c r="V346" s="6">
        <f t="shared" si="84"/>
        <v>0.8729185896252537</v>
      </c>
      <c r="X346" s="4">
        <f t="shared" si="78"/>
        <v>27</v>
      </c>
      <c r="Z346" s="4">
        <v>-38.6299999999992</v>
      </c>
    </row>
    <row r="347" spans="1:26">
      <c r="A347" s="19">
        <v>40696</v>
      </c>
      <c r="B347" s="21">
        <v>9560.6299999999992</v>
      </c>
      <c r="C347" s="21">
        <v>9575.01</v>
      </c>
      <c r="D347" s="21">
        <v>9517.2800000000007</v>
      </c>
      <c r="E347" s="21">
        <v>9555.0400000000009</v>
      </c>
      <c r="F347" s="4">
        <f t="shared" si="75"/>
        <v>57.729999999999563</v>
      </c>
      <c r="G347" s="4">
        <f t="shared" si="89"/>
        <v>97.617500000000135</v>
      </c>
      <c r="H347" s="9">
        <f t="shared" si="76"/>
        <v>-164.56999999999971</v>
      </c>
      <c r="I347" s="4">
        <f t="shared" si="82"/>
        <v>-1.4019999999996799</v>
      </c>
      <c r="K347" s="16">
        <f t="shared" si="80"/>
        <v>0.23327431979128418</v>
      </c>
      <c r="L347" s="4">
        <f t="shared" si="81"/>
        <v>214.64000000000124</v>
      </c>
      <c r="M347" s="6">
        <f t="shared" si="85"/>
        <v>0.44538806322246172</v>
      </c>
      <c r="N347" s="4">
        <f t="shared" si="86"/>
        <v>296.73000000000138</v>
      </c>
      <c r="O347" s="6">
        <f t="shared" si="87"/>
        <v>0.44538806322246172</v>
      </c>
      <c r="P347" s="4">
        <f t="shared" si="88"/>
        <v>296.73000000000138</v>
      </c>
      <c r="Q347" s="13"/>
      <c r="R347" s="13"/>
      <c r="S347" s="4">
        <f t="shared" si="79"/>
        <v>-144.60000000000036</v>
      </c>
      <c r="T347" s="6">
        <f t="shared" si="83"/>
        <v>0.32631382780469842</v>
      </c>
      <c r="U347" s="4">
        <f t="shared" si="77"/>
        <v>202.32999999999993</v>
      </c>
      <c r="V347" s="6">
        <f t="shared" si="84"/>
        <v>5.7351844949688958E-2</v>
      </c>
      <c r="X347" s="4">
        <f t="shared" si="78"/>
        <v>-144.60000000000036</v>
      </c>
      <c r="Z347" s="4">
        <v>-38.550000000001091</v>
      </c>
    </row>
    <row r="348" spans="1:26">
      <c r="A348" s="19">
        <v>40697</v>
      </c>
      <c r="B348" s="21">
        <v>9550.59</v>
      </c>
      <c r="C348" s="21">
        <v>9603.0300000000007</v>
      </c>
      <c r="D348" s="21">
        <v>9490.68</v>
      </c>
      <c r="E348" s="21">
        <v>9492.2099999999991</v>
      </c>
      <c r="F348" s="4">
        <f t="shared" si="75"/>
        <v>112.35000000000036</v>
      </c>
      <c r="G348" s="4">
        <f t="shared" si="89"/>
        <v>98.380000000000109</v>
      </c>
      <c r="H348" s="9">
        <f t="shared" si="76"/>
        <v>-62.830000000001746</v>
      </c>
      <c r="I348" s="4">
        <f t="shared" si="82"/>
        <v>-5.9460000000002768</v>
      </c>
      <c r="K348" s="16">
        <f t="shared" si="80"/>
        <v>0</v>
      </c>
      <c r="L348" s="4">
        <f t="shared" si="81"/>
        <v>227.40000000000146</v>
      </c>
      <c r="M348" s="6">
        <f t="shared" si="85"/>
        <v>0</v>
      </c>
      <c r="N348" s="4">
        <f t="shared" si="86"/>
        <v>227.40000000000146</v>
      </c>
      <c r="O348" s="6">
        <f t="shared" si="87"/>
        <v>0.23364674957031512</v>
      </c>
      <c r="P348" s="4">
        <f t="shared" si="88"/>
        <v>296.73000000000138</v>
      </c>
      <c r="Q348" s="13"/>
      <c r="R348" s="13"/>
      <c r="S348" s="4">
        <f t="shared" si="79"/>
        <v>47.989999999999782</v>
      </c>
      <c r="T348" s="6">
        <f t="shared" si="83"/>
        <v>0.45685799478196398</v>
      </c>
      <c r="U348" s="4">
        <f t="shared" si="77"/>
        <v>64.360000000000582</v>
      </c>
      <c r="V348" s="6">
        <f t="shared" si="84"/>
        <v>-6.6576593365630696E-2</v>
      </c>
      <c r="X348" s="4">
        <f t="shared" si="78"/>
        <v>47.989999999999782</v>
      </c>
      <c r="Z348" s="4">
        <v>-37.929999999998472</v>
      </c>
    </row>
    <row r="349" spans="1:26">
      <c r="A349" s="19">
        <v>40700</v>
      </c>
      <c r="B349" s="21">
        <v>9467.3700000000008</v>
      </c>
      <c r="C349" s="21">
        <v>9490.5499999999993</v>
      </c>
      <c r="D349" s="21">
        <v>9359.7800000000007</v>
      </c>
      <c r="E349" s="21">
        <v>9380.35</v>
      </c>
      <c r="F349" s="4">
        <f t="shared" si="75"/>
        <v>130.76999999999862</v>
      </c>
      <c r="G349" s="4">
        <f t="shared" si="89"/>
        <v>98.418333333333223</v>
      </c>
      <c r="H349" s="9">
        <f t="shared" si="76"/>
        <v>-111.85999999999876</v>
      </c>
      <c r="I349" s="4">
        <f t="shared" si="82"/>
        <v>-24.923999999999797</v>
      </c>
      <c r="K349" s="16">
        <f t="shared" si="80"/>
        <v>0</v>
      </c>
      <c r="L349" s="4">
        <f t="shared" si="81"/>
        <v>339.26000000000022</v>
      </c>
      <c r="M349" s="6">
        <f t="shared" si="85"/>
        <v>0</v>
      </c>
      <c r="N349" s="4">
        <f t="shared" si="86"/>
        <v>339.26000000000022</v>
      </c>
      <c r="O349" s="6">
        <f t="shared" si="87"/>
        <v>0</v>
      </c>
      <c r="P349" s="4">
        <f t="shared" si="88"/>
        <v>339.26000000000022</v>
      </c>
      <c r="Q349" s="13"/>
      <c r="R349" s="13"/>
      <c r="S349" s="4">
        <f t="shared" si="79"/>
        <v>-1.6599999999998545</v>
      </c>
      <c r="T349" s="6">
        <f t="shared" si="83"/>
        <v>-7.2999120492517316E-3</v>
      </c>
      <c r="U349" s="4">
        <f t="shared" si="77"/>
        <v>132.42999999999847</v>
      </c>
      <c r="V349" s="6">
        <f t="shared" si="84"/>
        <v>-0.58236587510992799</v>
      </c>
      <c r="X349" s="4">
        <f t="shared" si="78"/>
        <v>-1.6599999999998545</v>
      </c>
      <c r="Z349" s="4">
        <v>-37.409999999999854</v>
      </c>
    </row>
    <row r="350" spans="1:26">
      <c r="A350" s="19">
        <v>40701</v>
      </c>
      <c r="B350" s="21">
        <v>9371.2099999999991</v>
      </c>
      <c r="C350" s="21">
        <v>9454.66</v>
      </c>
      <c r="D350" s="21">
        <v>9358.31</v>
      </c>
      <c r="E350" s="21">
        <v>9442.9500000000007</v>
      </c>
      <c r="F350" s="4">
        <f t="shared" si="75"/>
        <v>96.350000000000364</v>
      </c>
      <c r="G350" s="4">
        <f t="shared" si="89"/>
        <v>100.57749999999987</v>
      </c>
      <c r="H350" s="9">
        <f t="shared" si="76"/>
        <v>62.600000000000364</v>
      </c>
      <c r="I350" s="4">
        <f t="shared" si="82"/>
        <v>-50.155999999999764</v>
      </c>
      <c r="K350" s="16">
        <f t="shared" si="80"/>
        <v>0.18451924777456913</v>
      </c>
      <c r="L350" s="4">
        <f t="shared" si="81"/>
        <v>339.26000000000022</v>
      </c>
      <c r="M350" s="6">
        <f t="shared" si="85"/>
        <v>0.18451924777456913</v>
      </c>
      <c r="N350" s="4">
        <f t="shared" si="86"/>
        <v>339.26000000000022</v>
      </c>
      <c r="O350" s="6">
        <f t="shared" si="87"/>
        <v>0.18451924777456913</v>
      </c>
      <c r="P350" s="4">
        <f t="shared" si="88"/>
        <v>339.26000000000022</v>
      </c>
      <c r="Q350" s="13"/>
      <c r="R350" s="13"/>
      <c r="S350" s="4">
        <f t="shared" si="79"/>
        <v>74.309999999999491</v>
      </c>
      <c r="T350" s="6">
        <f t="shared" si="83"/>
        <v>0.21903554795731722</v>
      </c>
      <c r="U350" s="4">
        <f t="shared" si="77"/>
        <v>22.040000000000873</v>
      </c>
      <c r="V350" s="6">
        <f t="shared" si="84"/>
        <v>-6.4964923657374454E-2</v>
      </c>
      <c r="X350" s="4">
        <f t="shared" si="78"/>
        <v>22.040000000000873</v>
      </c>
      <c r="Z350" s="4">
        <v>-37.100000000000364</v>
      </c>
    </row>
    <row r="351" spans="1:26">
      <c r="A351" s="19">
        <v>40702</v>
      </c>
      <c r="B351" s="21">
        <v>9428.6200000000008</v>
      </c>
      <c r="C351" s="21">
        <v>9458.43</v>
      </c>
      <c r="D351" s="21">
        <v>9394.74</v>
      </c>
      <c r="E351" s="21">
        <v>9449.4599999999991</v>
      </c>
      <c r="F351" s="4">
        <f t="shared" si="75"/>
        <v>63.690000000000509</v>
      </c>
      <c r="G351" s="4">
        <f t="shared" si="89"/>
        <v>96.719166666666595</v>
      </c>
      <c r="H351" s="9">
        <f t="shared" si="76"/>
        <v>6.5099999999983993</v>
      </c>
      <c r="I351" s="4">
        <f t="shared" si="82"/>
        <v>-54.030000000000292</v>
      </c>
      <c r="K351" s="16">
        <f t="shared" si="80"/>
        <v>0.39561508958726066</v>
      </c>
      <c r="L351" s="4">
        <f t="shared" si="81"/>
        <v>174.69000000000051</v>
      </c>
      <c r="M351" s="6">
        <f t="shared" si="85"/>
        <v>0.2037080705063925</v>
      </c>
      <c r="N351" s="4">
        <f t="shared" si="86"/>
        <v>339.26000000000022</v>
      </c>
      <c r="O351" s="6">
        <f t="shared" si="87"/>
        <v>0.2037080705063925</v>
      </c>
      <c r="P351" s="4">
        <f t="shared" si="88"/>
        <v>339.26000000000022</v>
      </c>
      <c r="Q351" s="13"/>
      <c r="R351" s="13"/>
      <c r="S351" s="4">
        <f t="shared" si="79"/>
        <v>15.479999999999563</v>
      </c>
      <c r="T351" s="6">
        <f t="shared" si="83"/>
        <v>0.23014796910923738</v>
      </c>
      <c r="U351" s="4">
        <f t="shared" si="77"/>
        <v>48.210000000000946</v>
      </c>
      <c r="V351" s="6">
        <f t="shared" si="84"/>
        <v>4.2415846253609057E-2</v>
      </c>
      <c r="X351" s="4">
        <f t="shared" si="78"/>
        <v>15.479999999999563</v>
      </c>
      <c r="Z351" s="4">
        <v>-36.789999999999054</v>
      </c>
    </row>
    <row r="352" spans="1:26">
      <c r="A352" s="19">
        <v>40703</v>
      </c>
      <c r="B352" s="21">
        <v>9411.7099999999991</v>
      </c>
      <c r="C352" s="21">
        <v>9472.41</v>
      </c>
      <c r="D352" s="21">
        <v>9383.1200000000008</v>
      </c>
      <c r="E352" s="21">
        <v>9467.15</v>
      </c>
      <c r="F352" s="4">
        <f t="shared" si="75"/>
        <v>89.289999999999054</v>
      </c>
      <c r="G352" s="4">
        <f t="shared" si="89"/>
        <v>97.134166666666559</v>
      </c>
      <c r="H352" s="9">
        <f t="shared" si="76"/>
        <v>17.690000000000509</v>
      </c>
      <c r="I352" s="4">
        <f t="shared" si="82"/>
        <v>-17.578000000000248</v>
      </c>
      <c r="K352" s="16">
        <f t="shared" si="80"/>
        <v>0.77596996245306837</v>
      </c>
      <c r="L352" s="4">
        <f t="shared" si="81"/>
        <v>111.85999999999876</v>
      </c>
      <c r="M352" s="6">
        <f t="shared" si="85"/>
        <v>0.25585096975770566</v>
      </c>
      <c r="N352" s="4">
        <f t="shared" si="86"/>
        <v>339.26000000000022</v>
      </c>
      <c r="O352" s="6">
        <f t="shared" si="87"/>
        <v>0.25585096975770566</v>
      </c>
      <c r="P352" s="4">
        <f t="shared" si="88"/>
        <v>339.26000000000022</v>
      </c>
      <c r="Q352" s="13"/>
      <c r="R352" s="13"/>
      <c r="S352" s="4">
        <f t="shared" si="79"/>
        <v>22.950000000000728</v>
      </c>
      <c r="T352" s="6">
        <f t="shared" si="83"/>
        <v>0.52699066918540971</v>
      </c>
      <c r="U352" s="4">
        <f t="shared" si="77"/>
        <v>66.339999999998327</v>
      </c>
      <c r="V352" s="6">
        <f t="shared" si="84"/>
        <v>1.5856660369800379E-2</v>
      </c>
      <c r="X352" s="4">
        <f t="shared" si="78"/>
        <v>22.950000000000728</v>
      </c>
      <c r="Z352" s="4">
        <v>-36.399999999999636</v>
      </c>
    </row>
    <row r="353" spans="1:26">
      <c r="A353" s="19">
        <v>40704</v>
      </c>
      <c r="B353" s="21">
        <v>9536.84</v>
      </c>
      <c r="C353" s="21">
        <v>9613.75</v>
      </c>
      <c r="D353" s="21">
        <v>9493.0499999999993</v>
      </c>
      <c r="E353" s="21">
        <v>9514.44</v>
      </c>
      <c r="F353" s="4">
        <f t="shared" si="75"/>
        <v>120.70000000000073</v>
      </c>
      <c r="G353" s="4">
        <f t="shared" si="89"/>
        <v>99.82249999999992</v>
      </c>
      <c r="H353" s="9">
        <f t="shared" si="76"/>
        <v>47.290000000000873</v>
      </c>
      <c r="I353" s="4">
        <f t="shared" si="82"/>
        <v>4.4460000000002768</v>
      </c>
      <c r="K353" s="16">
        <f t="shared" si="80"/>
        <v>1</v>
      </c>
      <c r="L353" s="4">
        <f t="shared" si="81"/>
        <v>134.09000000000015</v>
      </c>
      <c r="M353" s="6">
        <f t="shared" si="85"/>
        <v>0.76758829927299643</v>
      </c>
      <c r="N353" s="4">
        <f t="shared" si="86"/>
        <v>174.69000000000051</v>
      </c>
      <c r="O353" s="6">
        <f t="shared" si="87"/>
        <v>0.3952425868065792</v>
      </c>
      <c r="P353" s="4">
        <f t="shared" si="88"/>
        <v>339.26000000000022</v>
      </c>
      <c r="Q353" s="13"/>
      <c r="R353" s="13"/>
      <c r="S353" s="4">
        <f t="shared" si="79"/>
        <v>146.60000000000036</v>
      </c>
      <c r="T353" s="6">
        <f t="shared" si="83"/>
        <v>2.0865367423565369</v>
      </c>
      <c r="U353" s="4">
        <f t="shared" si="77"/>
        <v>-25.899999999999636</v>
      </c>
      <c r="V353" s="6">
        <f t="shared" si="84"/>
        <v>1.0075093867334182</v>
      </c>
      <c r="X353" s="4">
        <f t="shared" si="78"/>
        <v>-25.899999999999636</v>
      </c>
      <c r="Z353" s="4">
        <v>-35.529999999998836</v>
      </c>
    </row>
    <row r="354" spans="1:26">
      <c r="A354" s="19">
        <v>40707</v>
      </c>
      <c r="B354" s="21">
        <v>9405.16</v>
      </c>
      <c r="C354" s="21">
        <v>9466.51</v>
      </c>
      <c r="D354" s="21">
        <v>9391.26</v>
      </c>
      <c r="E354" s="21">
        <v>9448.2099999999991</v>
      </c>
      <c r="F354" s="4">
        <f t="shared" si="75"/>
        <v>75.25</v>
      </c>
      <c r="G354" s="4">
        <f t="shared" si="89"/>
        <v>99.565000000000055</v>
      </c>
      <c r="H354" s="9">
        <f t="shared" si="76"/>
        <v>-66.230000000001382</v>
      </c>
      <c r="I354" s="4">
        <f t="shared" si="82"/>
        <v>13.571999999999752</v>
      </c>
      <c r="K354" s="16">
        <f t="shared" si="80"/>
        <v>7.3576724017322917E-2</v>
      </c>
      <c r="L354" s="4">
        <f t="shared" si="81"/>
        <v>71.489999999999782</v>
      </c>
      <c r="M354" s="6">
        <f t="shared" si="85"/>
        <v>0.50607800730851438</v>
      </c>
      <c r="N354" s="4">
        <f t="shared" si="86"/>
        <v>134.09000000000015</v>
      </c>
      <c r="O354" s="6">
        <f t="shared" si="87"/>
        <v>0.2000235807345361</v>
      </c>
      <c r="P354" s="4">
        <f t="shared" si="88"/>
        <v>339.26000000000022</v>
      </c>
      <c r="Q354" s="13"/>
      <c r="R354" s="13"/>
      <c r="S354" s="4">
        <f t="shared" si="79"/>
        <v>-47.930000000000291</v>
      </c>
      <c r="T354" s="6">
        <f t="shared" si="83"/>
        <v>0.6425535088373463</v>
      </c>
      <c r="U354" s="4">
        <f t="shared" si="77"/>
        <v>123.18000000000029</v>
      </c>
      <c r="V354" s="6">
        <f t="shared" si="84"/>
        <v>8.136326347975123E-2</v>
      </c>
      <c r="X354" s="4">
        <f t="shared" si="78"/>
        <v>-47.930000000000291</v>
      </c>
      <c r="Z354" s="4">
        <v>-35.360000000000582</v>
      </c>
    </row>
    <row r="355" spans="1:26">
      <c r="A355" s="19">
        <v>40708</v>
      </c>
      <c r="B355" s="21">
        <v>9446.84</v>
      </c>
      <c r="C355" s="21">
        <v>9565.65</v>
      </c>
      <c r="D355" s="21">
        <v>9438.41</v>
      </c>
      <c r="E355" s="21">
        <v>9547.7900000000009</v>
      </c>
      <c r="F355" s="4">
        <f t="shared" si="75"/>
        <v>127.23999999999978</v>
      </c>
      <c r="G355" s="4">
        <f t="shared" si="89"/>
        <v>102.23000000000002</v>
      </c>
      <c r="H355" s="9">
        <f t="shared" si="76"/>
        <v>99.580000000001746</v>
      </c>
      <c r="I355" s="4">
        <f t="shared" si="82"/>
        <v>20.968000000000028</v>
      </c>
      <c r="K355" s="16">
        <f t="shared" si="80"/>
        <v>1</v>
      </c>
      <c r="L355" s="4">
        <f t="shared" si="81"/>
        <v>99.580000000001746</v>
      </c>
      <c r="M355" s="6">
        <f t="shared" si="85"/>
        <v>1</v>
      </c>
      <c r="N355" s="4">
        <f t="shared" si="86"/>
        <v>167.44000000000051</v>
      </c>
      <c r="O355" s="6">
        <f t="shared" si="87"/>
        <v>0.95849791058446399</v>
      </c>
      <c r="P355" s="4">
        <f t="shared" si="88"/>
        <v>174.69000000000051</v>
      </c>
      <c r="Q355" s="13"/>
      <c r="R355" s="13"/>
      <c r="S355" s="4">
        <f t="shared" si="79"/>
        <v>117.44000000000051</v>
      </c>
      <c r="T355" s="6">
        <f t="shared" si="83"/>
        <v>1.7163239613931918</v>
      </c>
      <c r="U355" s="4">
        <f t="shared" si="77"/>
        <v>9.7999999999992724</v>
      </c>
      <c r="V355" s="6">
        <f t="shared" si="84"/>
        <v>-6.3505385368595429E-2</v>
      </c>
      <c r="X355" s="4">
        <f t="shared" si="78"/>
        <v>9.7999999999992724</v>
      </c>
      <c r="Z355" s="4">
        <v>-34.859999999998763</v>
      </c>
    </row>
    <row r="356" spans="1:26">
      <c r="A356" s="19">
        <v>40709</v>
      </c>
      <c r="B356" s="21">
        <v>9589.5400000000009</v>
      </c>
      <c r="C356" s="21">
        <v>9599.9</v>
      </c>
      <c r="D356" s="21">
        <v>9520.93</v>
      </c>
      <c r="E356" s="21">
        <v>9574.32</v>
      </c>
      <c r="F356" s="4">
        <f t="shared" si="75"/>
        <v>78.969999999999345</v>
      </c>
      <c r="G356" s="4">
        <f t="shared" si="89"/>
        <v>101.14249999999993</v>
      </c>
      <c r="H356" s="9">
        <f t="shared" si="76"/>
        <v>26.529999999998836</v>
      </c>
      <c r="I356" s="4">
        <f t="shared" si="82"/>
        <v>24.972000000000115</v>
      </c>
      <c r="K356" s="16">
        <f t="shared" si="80"/>
        <v>1</v>
      </c>
      <c r="L356" s="4">
        <f t="shared" si="81"/>
        <v>126.11000000000058</v>
      </c>
      <c r="M356" s="6">
        <f t="shared" si="85"/>
        <v>1</v>
      </c>
      <c r="N356" s="4">
        <f t="shared" si="86"/>
        <v>131.36999999999898</v>
      </c>
      <c r="O356" s="6">
        <f t="shared" si="87"/>
        <v>1</v>
      </c>
      <c r="P356" s="4">
        <f t="shared" si="88"/>
        <v>193.96999999999935</v>
      </c>
      <c r="Q356" s="13"/>
      <c r="R356" s="13"/>
      <c r="S356" s="4">
        <f t="shared" si="79"/>
        <v>52.109999999998763</v>
      </c>
      <c r="T356" s="6">
        <f t="shared" si="83"/>
        <v>1.5232978509740696</v>
      </c>
      <c r="U356" s="4">
        <f t="shared" si="77"/>
        <v>26.860000000000582</v>
      </c>
      <c r="V356" s="6">
        <f t="shared" si="84"/>
        <v>0.73026712191202936</v>
      </c>
      <c r="X356" s="4">
        <f t="shared" si="78"/>
        <v>26.860000000000582</v>
      </c>
      <c r="Z356" s="4">
        <v>-34.469999999999345</v>
      </c>
    </row>
    <row r="357" spans="1:26">
      <c r="A357" s="19">
        <v>40710</v>
      </c>
      <c r="B357" s="21">
        <v>9478.6299999999992</v>
      </c>
      <c r="C357" s="21">
        <v>9497.59</v>
      </c>
      <c r="D357" s="21">
        <v>9411.2800000000007</v>
      </c>
      <c r="E357" s="21">
        <v>9411.2800000000007</v>
      </c>
      <c r="F357" s="4">
        <f t="shared" si="75"/>
        <v>86.309999999999491</v>
      </c>
      <c r="G357" s="4">
        <f t="shared" si="89"/>
        <v>91.672499999999829</v>
      </c>
      <c r="H357" s="9">
        <f t="shared" si="76"/>
        <v>-163.03999999999905</v>
      </c>
      <c r="I357" s="4">
        <f t="shared" si="82"/>
        <v>-11.173999999999797</v>
      </c>
      <c r="K357" s="16">
        <f t="shared" si="80"/>
        <v>0</v>
      </c>
      <c r="L357" s="4">
        <f t="shared" si="81"/>
        <v>163.03999999999905</v>
      </c>
      <c r="M357" s="6">
        <f t="shared" si="85"/>
        <v>0</v>
      </c>
      <c r="N357" s="4">
        <f t="shared" si="86"/>
        <v>163.03999999999905</v>
      </c>
      <c r="O357" s="6">
        <f t="shared" si="87"/>
        <v>0.15945764808991286</v>
      </c>
      <c r="P357" s="4">
        <f t="shared" si="88"/>
        <v>193.96999999999935</v>
      </c>
      <c r="Q357" s="13"/>
      <c r="R357" s="13"/>
      <c r="S357" s="4">
        <f t="shared" si="79"/>
        <v>-76.729999999999563</v>
      </c>
      <c r="T357" s="6">
        <f t="shared" si="83"/>
        <v>0.39156292125922443</v>
      </c>
      <c r="U357" s="4">
        <f t="shared" si="77"/>
        <v>163.03999999999905</v>
      </c>
      <c r="V357" s="6">
        <f t="shared" si="84"/>
        <v>-0.2928395844897177</v>
      </c>
      <c r="X357" s="4">
        <f t="shared" si="78"/>
        <v>-76.729999999999563</v>
      </c>
      <c r="Z357" s="4">
        <v>-34.43999999999869</v>
      </c>
    </row>
    <row r="358" spans="1:26">
      <c r="A358" s="19">
        <v>40711</v>
      </c>
      <c r="B358" s="21">
        <v>9443.32</v>
      </c>
      <c r="C358" s="21">
        <v>9447.44</v>
      </c>
      <c r="D358" s="21">
        <v>9318.6200000000008</v>
      </c>
      <c r="E358" s="21">
        <v>9351.4</v>
      </c>
      <c r="F358" s="4">
        <f t="shared" si="75"/>
        <v>128.81999999999971</v>
      </c>
      <c r="G358" s="4">
        <f t="shared" si="89"/>
        <v>97.289166666666461</v>
      </c>
      <c r="H358" s="9">
        <f t="shared" si="76"/>
        <v>-59.880000000001019</v>
      </c>
      <c r="I358" s="4">
        <f t="shared" si="82"/>
        <v>-32.608000000000175</v>
      </c>
      <c r="K358" s="16">
        <f t="shared" si="80"/>
        <v>0</v>
      </c>
      <c r="L358" s="4">
        <f t="shared" si="81"/>
        <v>222.92000000000007</v>
      </c>
      <c r="M358" s="6">
        <f t="shared" si="85"/>
        <v>0</v>
      </c>
      <c r="N358" s="4">
        <f t="shared" si="86"/>
        <v>222.92000000000007</v>
      </c>
      <c r="O358" s="6">
        <f t="shared" si="87"/>
        <v>0</v>
      </c>
      <c r="P358" s="4">
        <f t="shared" si="88"/>
        <v>222.92000000000007</v>
      </c>
      <c r="Q358" s="13"/>
      <c r="R358" s="13"/>
      <c r="S358" s="4">
        <f t="shared" si="79"/>
        <v>36.159999999999854</v>
      </c>
      <c r="T358" s="6">
        <f t="shared" si="83"/>
        <v>0.22178606476938215</v>
      </c>
      <c r="U358" s="4">
        <f t="shared" si="77"/>
        <v>92.659999999999854</v>
      </c>
      <c r="V358" s="6">
        <f t="shared" si="84"/>
        <v>-0.56832679097154315</v>
      </c>
      <c r="X358" s="4">
        <f t="shared" si="78"/>
        <v>36.159999999999854</v>
      </c>
      <c r="Z358" s="4">
        <v>-34.360000000000582</v>
      </c>
    </row>
    <row r="359" spans="1:26">
      <c r="A359" s="19">
        <v>40714</v>
      </c>
      <c r="B359" s="21">
        <v>9383.24</v>
      </c>
      <c r="C359" s="21">
        <v>9421.3799999999992</v>
      </c>
      <c r="D359" s="21">
        <v>9346.76</v>
      </c>
      <c r="E359" s="21">
        <v>9354.32</v>
      </c>
      <c r="F359" s="4">
        <f t="shared" si="75"/>
        <v>74.619999999998981</v>
      </c>
      <c r="G359" s="4">
        <f t="shared" si="89"/>
        <v>98.696666666666417</v>
      </c>
      <c r="H359" s="9">
        <f t="shared" si="76"/>
        <v>2.9200000000000728</v>
      </c>
      <c r="I359" s="4">
        <f t="shared" si="82"/>
        <v>-18.777999999999885</v>
      </c>
      <c r="K359" s="16">
        <f t="shared" si="80"/>
        <v>1.3098869549614534E-2</v>
      </c>
      <c r="L359" s="4">
        <f t="shared" si="81"/>
        <v>222.92000000000007</v>
      </c>
      <c r="M359" s="6">
        <f t="shared" si="85"/>
        <v>1.3098869549614534E-2</v>
      </c>
      <c r="N359" s="4">
        <f t="shared" si="86"/>
        <v>222.92000000000007</v>
      </c>
      <c r="O359" s="6">
        <f t="shared" si="87"/>
        <v>1.3098869549614534E-2</v>
      </c>
      <c r="P359" s="4">
        <f t="shared" si="88"/>
        <v>222.92000000000007</v>
      </c>
      <c r="Q359" s="13"/>
      <c r="R359" s="13"/>
      <c r="S359" s="4">
        <f t="shared" si="79"/>
        <v>69.979999999999563</v>
      </c>
      <c r="T359" s="6">
        <f t="shared" si="83"/>
        <v>0.31392427776780701</v>
      </c>
      <c r="U359" s="4">
        <f t="shared" si="77"/>
        <v>4.6399999999994179</v>
      </c>
      <c r="V359" s="6">
        <f t="shared" si="84"/>
        <v>-2.0814642024041881E-2</v>
      </c>
      <c r="X359" s="4">
        <f t="shared" si="78"/>
        <v>4.6399999999994179</v>
      </c>
      <c r="Z359" s="4">
        <v>-34.349999999998545</v>
      </c>
    </row>
    <row r="360" spans="1:26">
      <c r="A360" s="19">
        <v>40715</v>
      </c>
      <c r="B360" s="21">
        <v>9420.43</v>
      </c>
      <c r="C360" s="21">
        <v>9459.66</v>
      </c>
      <c r="D360" s="21">
        <v>9378.36</v>
      </c>
      <c r="E360" s="21">
        <v>9459.66</v>
      </c>
      <c r="F360" s="4">
        <f t="shared" si="75"/>
        <v>81.299999999999272</v>
      </c>
      <c r="G360" s="4">
        <f t="shared" si="89"/>
        <v>96.109166666666326</v>
      </c>
      <c r="H360" s="9">
        <f t="shared" si="76"/>
        <v>105.34000000000015</v>
      </c>
      <c r="I360" s="4">
        <f t="shared" si="82"/>
        <v>-17.626000000000204</v>
      </c>
      <c r="K360" s="16">
        <f t="shared" si="80"/>
        <v>0.48564507446617705</v>
      </c>
      <c r="L360" s="4">
        <f t="shared" si="81"/>
        <v>222.92000000000007</v>
      </c>
      <c r="M360" s="6">
        <f t="shared" si="85"/>
        <v>0.48564507446617705</v>
      </c>
      <c r="N360" s="4">
        <f t="shared" si="86"/>
        <v>222.92000000000007</v>
      </c>
      <c r="O360" s="6">
        <f t="shared" si="87"/>
        <v>0.48564507446617705</v>
      </c>
      <c r="P360" s="4">
        <f t="shared" si="88"/>
        <v>222.92000000000007</v>
      </c>
      <c r="Q360" s="13"/>
      <c r="R360" s="13"/>
      <c r="S360" s="4">
        <f t="shared" si="79"/>
        <v>105.34000000000015</v>
      </c>
      <c r="T360" s="6">
        <f t="shared" si="83"/>
        <v>0.48564507446617705</v>
      </c>
      <c r="U360" s="4">
        <f t="shared" si="77"/>
        <v>-24.040000000000873</v>
      </c>
      <c r="V360" s="6">
        <f t="shared" si="84"/>
        <v>0.12094024762246966</v>
      </c>
      <c r="X360" s="4">
        <f t="shared" si="78"/>
        <v>-24.040000000000873</v>
      </c>
      <c r="Z360" s="4">
        <v>-33.860000000000582</v>
      </c>
    </row>
    <row r="361" spans="1:26">
      <c r="A361" s="19">
        <v>40716</v>
      </c>
      <c r="B361" s="21">
        <v>9525.25</v>
      </c>
      <c r="C361" s="21">
        <v>9658.6200000000008</v>
      </c>
      <c r="D361" s="21">
        <v>9525.25</v>
      </c>
      <c r="E361" s="21">
        <v>9629.43</v>
      </c>
      <c r="F361" s="4">
        <f t="shared" si="75"/>
        <v>133.3700000000008</v>
      </c>
      <c r="G361" s="4">
        <f t="shared" si="89"/>
        <v>96.325833333333165</v>
      </c>
      <c r="H361" s="9">
        <f t="shared" si="76"/>
        <v>169.77000000000044</v>
      </c>
      <c r="I361" s="4">
        <f t="shared" si="82"/>
        <v>11.022000000000116</v>
      </c>
      <c r="K361" s="16">
        <f t="shared" si="80"/>
        <v>1</v>
      </c>
      <c r="L361" s="4">
        <f t="shared" si="81"/>
        <v>278.03000000000065</v>
      </c>
      <c r="M361" s="6">
        <f t="shared" si="85"/>
        <v>1</v>
      </c>
      <c r="N361" s="4">
        <f t="shared" si="86"/>
        <v>278.03000000000065</v>
      </c>
      <c r="O361" s="6">
        <f t="shared" si="87"/>
        <v>1</v>
      </c>
      <c r="P361" s="4">
        <f t="shared" si="88"/>
        <v>278.03000000000065</v>
      </c>
      <c r="Q361" s="13"/>
      <c r="R361" s="13"/>
      <c r="S361" s="4">
        <f t="shared" si="79"/>
        <v>198.96000000000095</v>
      </c>
      <c r="T361" s="6">
        <f t="shared" si="83"/>
        <v>1.3781625695316753</v>
      </c>
      <c r="U361" s="4">
        <f t="shared" si="77"/>
        <v>-65.590000000000146</v>
      </c>
      <c r="V361" s="6">
        <f t="shared" si="84"/>
        <v>0.77987618876727216</v>
      </c>
      <c r="X361" s="4">
        <f t="shared" si="78"/>
        <v>-65.590000000000146</v>
      </c>
      <c r="Z361" s="4">
        <v>-33.789999999999054</v>
      </c>
    </row>
    <row r="362" spans="1:26">
      <c r="A362" s="19">
        <v>40717</v>
      </c>
      <c r="B362" s="21">
        <v>9557.7199999999993</v>
      </c>
      <c r="C362" s="21">
        <v>9652.41</v>
      </c>
      <c r="D362" s="21">
        <v>9553.2999999999993</v>
      </c>
      <c r="E362" s="21">
        <v>9596.74</v>
      </c>
      <c r="F362" s="4">
        <f t="shared" si="75"/>
        <v>99.110000000000582</v>
      </c>
      <c r="G362" s="4">
        <f t="shared" si="89"/>
        <v>96.555833333333183</v>
      </c>
      <c r="H362" s="9">
        <f t="shared" si="76"/>
        <v>-32.690000000000509</v>
      </c>
      <c r="I362" s="4">
        <f t="shared" si="82"/>
        <v>37.091999999999828</v>
      </c>
      <c r="K362" s="16">
        <f t="shared" si="80"/>
        <v>0.88242276013379695</v>
      </c>
      <c r="L362" s="4">
        <f t="shared" si="81"/>
        <v>278.03000000000065</v>
      </c>
      <c r="M362" s="6">
        <f t="shared" si="85"/>
        <v>0.88242276013379695</v>
      </c>
      <c r="N362" s="4">
        <f t="shared" si="86"/>
        <v>278.03000000000065</v>
      </c>
      <c r="O362" s="6">
        <f t="shared" si="87"/>
        <v>0.88242276013379695</v>
      </c>
      <c r="P362" s="4">
        <f t="shared" si="88"/>
        <v>278.03000000000065</v>
      </c>
      <c r="Q362" s="13"/>
      <c r="R362" s="13"/>
      <c r="S362" s="4">
        <f t="shared" si="79"/>
        <v>22.979999999999563</v>
      </c>
      <c r="T362" s="6">
        <f t="shared" si="83"/>
        <v>1.0826529511203808</v>
      </c>
      <c r="U362" s="4">
        <f t="shared" si="77"/>
        <v>76.130000000001019</v>
      </c>
      <c r="V362" s="6">
        <f t="shared" si="84"/>
        <v>0.72618062798978222</v>
      </c>
      <c r="X362" s="4">
        <f t="shared" si="78"/>
        <v>22.979999999999563</v>
      </c>
      <c r="Z362" s="4">
        <v>-33.549999999999272</v>
      </c>
    </row>
    <row r="363" spans="1:26">
      <c r="A363" s="19">
        <v>40718</v>
      </c>
      <c r="B363" s="21">
        <v>9626.43</v>
      </c>
      <c r="C363" s="21">
        <v>9695.09</v>
      </c>
      <c r="D363" s="21">
        <v>9609.24</v>
      </c>
      <c r="E363" s="21">
        <v>9678.7099999999991</v>
      </c>
      <c r="F363" s="4">
        <f t="shared" si="75"/>
        <v>85.850000000000364</v>
      </c>
      <c r="G363" s="4">
        <f t="shared" si="89"/>
        <v>98.402499999999847</v>
      </c>
      <c r="H363" s="9">
        <f t="shared" si="76"/>
        <v>81.969999999999345</v>
      </c>
      <c r="I363" s="4">
        <f t="shared" si="82"/>
        <v>65.461999999999904</v>
      </c>
      <c r="K363" s="16">
        <f t="shared" si="80"/>
        <v>1</v>
      </c>
      <c r="L363" s="4">
        <f t="shared" si="81"/>
        <v>324.38999999999942</v>
      </c>
      <c r="M363" s="6">
        <f t="shared" si="85"/>
        <v>1</v>
      </c>
      <c r="N363" s="4">
        <f t="shared" si="86"/>
        <v>327.30999999999949</v>
      </c>
      <c r="O363" s="6">
        <f t="shared" si="87"/>
        <v>1</v>
      </c>
      <c r="P363" s="4">
        <f t="shared" si="88"/>
        <v>327.30999999999949</v>
      </c>
      <c r="Q363" s="13"/>
      <c r="R363" s="13"/>
      <c r="S363" s="4">
        <f t="shared" si="79"/>
        <v>98.350000000000364</v>
      </c>
      <c r="T363" s="6">
        <f t="shared" si="83"/>
        <v>1.2361615652987077</v>
      </c>
      <c r="U363" s="4">
        <f t="shared" si="77"/>
        <v>-12.5</v>
      </c>
      <c r="V363" s="6">
        <f t="shared" si="84"/>
        <v>0.9273819372010198</v>
      </c>
      <c r="X363" s="4">
        <f t="shared" si="78"/>
        <v>-12.5</v>
      </c>
      <c r="Z363" s="4">
        <v>-33.3700000000008</v>
      </c>
    </row>
    <row r="364" spans="1:26">
      <c r="A364" s="19">
        <v>40721</v>
      </c>
      <c r="B364" s="21">
        <v>9633.92</v>
      </c>
      <c r="C364" s="21">
        <v>9638.49</v>
      </c>
      <c r="D364" s="21">
        <v>9570.58</v>
      </c>
      <c r="E364" s="21">
        <v>9578.31</v>
      </c>
      <c r="F364" s="4">
        <f t="shared" si="75"/>
        <v>67.909999999999854</v>
      </c>
      <c r="G364" s="4">
        <f t="shared" si="89"/>
        <v>96.620833333333238</v>
      </c>
      <c r="H364" s="9">
        <f t="shared" si="76"/>
        <v>-100.39999999999964</v>
      </c>
      <c r="I364" s="4">
        <f t="shared" si="82"/>
        <v>44.797999999999959</v>
      </c>
      <c r="K364" s="16">
        <f t="shared" si="80"/>
        <v>0.54165715590047947</v>
      </c>
      <c r="L364" s="4">
        <f t="shared" si="81"/>
        <v>219.04999999999927</v>
      </c>
      <c r="M364" s="6">
        <f t="shared" si="85"/>
        <v>0.69325715682380684</v>
      </c>
      <c r="N364" s="4">
        <f t="shared" si="86"/>
        <v>327.30999999999949</v>
      </c>
      <c r="O364" s="6">
        <f t="shared" si="87"/>
        <v>0.69325715682380684</v>
      </c>
      <c r="P364" s="4">
        <f t="shared" si="88"/>
        <v>327.30999999999949</v>
      </c>
      <c r="Q364" s="13"/>
      <c r="R364" s="13"/>
      <c r="S364" s="4">
        <f t="shared" si="79"/>
        <v>-40.219999999999345</v>
      </c>
      <c r="T364" s="6">
        <f t="shared" si="83"/>
        <v>0.87601344061161124</v>
      </c>
      <c r="U364" s="4">
        <f t="shared" si="77"/>
        <v>108.1299999999992</v>
      </c>
      <c r="V364" s="6">
        <f t="shared" si="84"/>
        <v>0.66666666666666852</v>
      </c>
      <c r="X364" s="4">
        <f t="shared" si="78"/>
        <v>-40.219999999999345</v>
      </c>
      <c r="Z364" s="4">
        <v>-33.360000000000582</v>
      </c>
    </row>
    <row r="365" spans="1:26">
      <c r="A365" s="19">
        <v>40722</v>
      </c>
      <c r="B365" s="21">
        <v>9668.01</v>
      </c>
      <c r="C365" s="21">
        <v>9703.41</v>
      </c>
      <c r="D365" s="21">
        <v>9632.5400000000009</v>
      </c>
      <c r="E365" s="21">
        <v>9648.98</v>
      </c>
      <c r="F365" s="4">
        <f t="shared" si="75"/>
        <v>70.869999999998981</v>
      </c>
      <c r="G365" s="4">
        <f t="shared" si="89"/>
        <v>92.468333333333092</v>
      </c>
      <c r="H365" s="9">
        <f t="shared" si="76"/>
        <v>70.670000000000073</v>
      </c>
      <c r="I365" s="4">
        <f t="shared" si="82"/>
        <v>37.86399999999994</v>
      </c>
      <c r="K365" s="16">
        <f t="shared" si="80"/>
        <v>0.70388446215139766</v>
      </c>
      <c r="L365" s="4">
        <f t="shared" si="81"/>
        <v>100.39999999999964</v>
      </c>
      <c r="M365" s="6">
        <f t="shared" si="85"/>
        <v>0.90835105891057177</v>
      </c>
      <c r="N365" s="4">
        <f t="shared" si="86"/>
        <v>324.38999999999942</v>
      </c>
      <c r="O365" s="6">
        <f t="shared" si="87"/>
        <v>0.90916867801167212</v>
      </c>
      <c r="P365" s="4">
        <f t="shared" si="88"/>
        <v>327.30999999999949</v>
      </c>
      <c r="Q365" s="13"/>
      <c r="R365" s="13"/>
      <c r="S365" s="4">
        <f t="shared" si="79"/>
        <v>125.10000000000036</v>
      </c>
      <c r="T365" s="6">
        <f t="shared" si="83"/>
        <v>1.1127596439169176</v>
      </c>
      <c r="U365" s="4">
        <f t="shared" si="77"/>
        <v>-54.230000000001382</v>
      </c>
      <c r="V365" s="6">
        <f t="shared" si="84"/>
        <v>0.78922620406300659</v>
      </c>
      <c r="X365" s="4">
        <f t="shared" si="78"/>
        <v>-54.230000000001382</v>
      </c>
      <c r="Z365" s="4">
        <v>-32.909999999999854</v>
      </c>
    </row>
    <row r="366" spans="1:26">
      <c r="A366" s="19">
        <v>40723</v>
      </c>
      <c r="B366" s="21">
        <v>9767.91</v>
      </c>
      <c r="C366" s="21">
        <v>9797.26</v>
      </c>
      <c r="D366" s="21">
        <v>9734.66</v>
      </c>
      <c r="E366" s="21">
        <v>9797.26</v>
      </c>
      <c r="F366" s="4">
        <f t="shared" si="75"/>
        <v>62.600000000000364</v>
      </c>
      <c r="G366" s="4">
        <f t="shared" si="89"/>
        <v>91.414166666666461</v>
      </c>
      <c r="H366" s="9">
        <f t="shared" si="76"/>
        <v>148.28000000000065</v>
      </c>
      <c r="I366" s="4">
        <f t="shared" si="82"/>
        <v>33.565999999999988</v>
      </c>
      <c r="K366" s="16">
        <f t="shared" si="80"/>
        <v>1</v>
      </c>
      <c r="L366" s="4">
        <f t="shared" si="81"/>
        <v>218.95000000000073</v>
      </c>
      <c r="M366" s="6">
        <f t="shared" si="85"/>
        <v>1</v>
      </c>
      <c r="N366" s="4">
        <f t="shared" si="86"/>
        <v>337.60000000000036</v>
      </c>
      <c r="O366" s="6">
        <f t="shared" si="87"/>
        <v>1</v>
      </c>
      <c r="P366" s="4">
        <f t="shared" si="88"/>
        <v>445.86000000000058</v>
      </c>
      <c r="Q366" s="13"/>
      <c r="R366" s="13"/>
      <c r="S366" s="4">
        <f t="shared" si="79"/>
        <v>148.28000000000065</v>
      </c>
      <c r="T366" s="6">
        <f t="shared" si="83"/>
        <v>2.1807768924302939</v>
      </c>
      <c r="U366" s="4">
        <f t="shared" si="77"/>
        <v>-85.680000000000291</v>
      </c>
      <c r="V366" s="6">
        <f t="shared" si="84"/>
        <v>1.5572709163346705</v>
      </c>
      <c r="X366" s="4">
        <f t="shared" si="78"/>
        <v>-85.680000000000291</v>
      </c>
      <c r="Z366" s="4">
        <v>-31.789999999999054</v>
      </c>
    </row>
    <row r="367" spans="1:26">
      <c r="A367" s="19">
        <v>40724</v>
      </c>
      <c r="B367" s="21">
        <v>9838.09</v>
      </c>
      <c r="C367" s="21">
        <v>9849.69</v>
      </c>
      <c r="D367" s="21">
        <v>9785.89</v>
      </c>
      <c r="E367" s="21">
        <v>9816.09</v>
      </c>
      <c r="F367" s="4">
        <f t="shared" si="75"/>
        <v>63.800000000001091</v>
      </c>
      <c r="G367" s="4">
        <f t="shared" si="89"/>
        <v>86.127499999999898</v>
      </c>
      <c r="H367" s="9">
        <f t="shared" si="76"/>
        <v>18.829999999999927</v>
      </c>
      <c r="I367" s="4">
        <f t="shared" si="82"/>
        <v>43.870000000000076</v>
      </c>
      <c r="K367" s="16">
        <f t="shared" si="80"/>
        <v>1</v>
      </c>
      <c r="L367" s="4">
        <f t="shared" si="81"/>
        <v>237.78000000000065</v>
      </c>
      <c r="M367" s="6">
        <f t="shared" si="85"/>
        <v>1</v>
      </c>
      <c r="N367" s="4">
        <f t="shared" si="86"/>
        <v>237.78000000000065</v>
      </c>
      <c r="O367" s="6">
        <f t="shared" si="87"/>
        <v>1</v>
      </c>
      <c r="P367" s="4">
        <f t="shared" si="88"/>
        <v>461.77000000000044</v>
      </c>
      <c r="Q367" s="13"/>
      <c r="R367" s="13"/>
      <c r="S367" s="4">
        <f t="shared" si="79"/>
        <v>52.430000000000291</v>
      </c>
      <c r="T367" s="6">
        <f t="shared" si="83"/>
        <v>1.2394610641699024</v>
      </c>
      <c r="U367" s="4">
        <f t="shared" si="77"/>
        <v>11.3700000000008</v>
      </c>
      <c r="V367" s="6">
        <f t="shared" si="84"/>
        <v>0.94807033569307708</v>
      </c>
      <c r="X367" s="4">
        <f t="shared" si="78"/>
        <v>11.3700000000008</v>
      </c>
      <c r="Z367" s="4">
        <v>-31.659999999999854</v>
      </c>
    </row>
    <row r="368" spans="1:26">
      <c r="A368" s="19">
        <v>40725</v>
      </c>
      <c r="B368" s="21">
        <v>9878.69</v>
      </c>
      <c r="C368" s="21">
        <v>9900.57</v>
      </c>
      <c r="D368" s="21">
        <v>9849.64</v>
      </c>
      <c r="E368" s="21">
        <v>9868.07</v>
      </c>
      <c r="F368" s="4">
        <f t="shared" si="75"/>
        <v>50.930000000000291</v>
      </c>
      <c r="G368" s="4">
        <f t="shared" si="89"/>
        <v>83.79083333333331</v>
      </c>
      <c r="H368" s="9">
        <f t="shared" si="76"/>
        <v>51.979999999999563</v>
      </c>
      <c r="I368" s="4">
        <f t="shared" si="82"/>
        <v>37.872000000000114</v>
      </c>
      <c r="K368" s="16">
        <f t="shared" si="80"/>
        <v>1</v>
      </c>
      <c r="L368" s="4">
        <f t="shared" si="81"/>
        <v>289.76000000000022</v>
      </c>
      <c r="M368" s="6">
        <f t="shared" si="85"/>
        <v>1</v>
      </c>
      <c r="N368" s="4">
        <f t="shared" si="86"/>
        <v>289.76000000000022</v>
      </c>
      <c r="O368" s="6">
        <f t="shared" si="87"/>
        <v>1</v>
      </c>
      <c r="P368" s="4">
        <f t="shared" si="88"/>
        <v>408.40999999999985</v>
      </c>
      <c r="Q368" s="13"/>
      <c r="R368" s="13"/>
      <c r="S368" s="4">
        <f t="shared" si="79"/>
        <v>84.479999999999563</v>
      </c>
      <c r="T368" s="6">
        <f t="shared" si="83"/>
        <v>1.3552863991925281</v>
      </c>
      <c r="U368" s="4">
        <f t="shared" si="77"/>
        <v>-33.549999999999272</v>
      </c>
      <c r="V368" s="6">
        <f t="shared" si="84"/>
        <v>1.1410968121793219</v>
      </c>
      <c r="X368" s="4">
        <f t="shared" si="78"/>
        <v>-33.549999999999272</v>
      </c>
      <c r="Z368" s="4">
        <v>-31.539999999999054</v>
      </c>
    </row>
    <row r="369" spans="1:26">
      <c r="A369" s="19">
        <v>40728</v>
      </c>
      <c r="B369" s="21">
        <v>9980.16</v>
      </c>
      <c r="C369" s="21">
        <v>10005.75</v>
      </c>
      <c r="D369" s="21">
        <v>9940.4699999999993</v>
      </c>
      <c r="E369" s="21">
        <v>9965.09</v>
      </c>
      <c r="F369" s="4">
        <f t="shared" si="75"/>
        <v>65.280000000000655</v>
      </c>
      <c r="G369" s="4">
        <f t="shared" si="89"/>
        <v>82.038333333333412</v>
      </c>
      <c r="H369" s="9">
        <f t="shared" si="76"/>
        <v>97.020000000000437</v>
      </c>
      <c r="I369" s="4">
        <f t="shared" si="82"/>
        <v>77.356000000000137</v>
      </c>
      <c r="K369" s="16">
        <f t="shared" si="80"/>
        <v>1</v>
      </c>
      <c r="L369" s="4">
        <f t="shared" si="81"/>
        <v>316.11000000000058</v>
      </c>
      <c r="M369" s="6">
        <f t="shared" si="85"/>
        <v>1</v>
      </c>
      <c r="N369" s="4">
        <f t="shared" si="86"/>
        <v>386.78000000000065</v>
      </c>
      <c r="O369" s="6">
        <f t="shared" si="87"/>
        <v>1</v>
      </c>
      <c r="P369" s="4">
        <f t="shared" si="88"/>
        <v>386.78000000000065</v>
      </c>
      <c r="Q369" s="13"/>
      <c r="R369" s="13"/>
      <c r="S369" s="4">
        <f t="shared" si="79"/>
        <v>137.68000000000029</v>
      </c>
      <c r="T369" s="6">
        <f t="shared" si="83"/>
        <v>1.4751518498067373</v>
      </c>
      <c r="U369" s="4">
        <f t="shared" si="77"/>
        <v>-72.399999999999636</v>
      </c>
      <c r="V369" s="6">
        <f t="shared" si="84"/>
        <v>1.2498619547211471</v>
      </c>
      <c r="X369" s="4">
        <f t="shared" si="78"/>
        <v>-72.399999999999636</v>
      </c>
      <c r="Z369" s="4">
        <v>-31.469999999999345</v>
      </c>
    </row>
    <row r="370" spans="1:26">
      <c r="A370" s="19">
        <v>40729</v>
      </c>
      <c r="B370" s="21">
        <v>9959.39</v>
      </c>
      <c r="C370" s="21">
        <v>9995.17</v>
      </c>
      <c r="D370" s="21">
        <v>9948.3799999999992</v>
      </c>
      <c r="E370" s="21">
        <v>9972.4599999999991</v>
      </c>
      <c r="F370" s="4">
        <f t="shared" si="75"/>
        <v>46.790000000000873</v>
      </c>
      <c r="G370" s="4">
        <f t="shared" si="89"/>
        <v>75.202500000000171</v>
      </c>
      <c r="H370" s="9">
        <f t="shared" si="76"/>
        <v>7.3699999999989814</v>
      </c>
      <c r="I370" s="4">
        <f t="shared" si="82"/>
        <v>64.695999999999913</v>
      </c>
      <c r="K370" s="16">
        <f t="shared" si="80"/>
        <v>1</v>
      </c>
      <c r="L370" s="4">
        <f t="shared" si="81"/>
        <v>175.19999999999891</v>
      </c>
      <c r="M370" s="6">
        <f t="shared" si="85"/>
        <v>1</v>
      </c>
      <c r="N370" s="4">
        <f t="shared" si="86"/>
        <v>394.14999999999964</v>
      </c>
      <c r="O370" s="6">
        <f t="shared" si="87"/>
        <v>1</v>
      </c>
      <c r="P370" s="4">
        <f t="shared" si="88"/>
        <v>394.14999999999964</v>
      </c>
      <c r="Q370" s="13"/>
      <c r="R370" s="13"/>
      <c r="S370" s="4">
        <f t="shared" si="79"/>
        <v>30.079999999999927</v>
      </c>
      <c r="T370" s="6">
        <f t="shared" si="83"/>
        <v>1.0951567492328615</v>
      </c>
      <c r="U370" s="4">
        <f t="shared" si="77"/>
        <v>16.710000000000946</v>
      </c>
      <c r="V370" s="6">
        <f t="shared" si="84"/>
        <v>0.94713865426591715</v>
      </c>
      <c r="X370" s="4">
        <f t="shared" si="78"/>
        <v>16.710000000000946</v>
      </c>
      <c r="Z370" s="4">
        <v>-31.090000000000146</v>
      </c>
    </row>
    <row r="371" spans="1:26">
      <c r="A371" s="19">
        <v>40730</v>
      </c>
      <c r="B371" s="21">
        <v>9987.25</v>
      </c>
      <c r="C371" s="21">
        <v>10082.48</v>
      </c>
      <c r="D371" s="21">
        <v>9967.8700000000008</v>
      </c>
      <c r="E371" s="21">
        <v>10082.48</v>
      </c>
      <c r="F371" s="4">
        <f t="shared" si="75"/>
        <v>114.60999999999876</v>
      </c>
      <c r="G371" s="4">
        <f t="shared" si="89"/>
        <v>78.535000000000153</v>
      </c>
      <c r="H371" s="9">
        <f t="shared" si="76"/>
        <v>110.02000000000044</v>
      </c>
      <c r="I371" s="4">
        <f t="shared" si="82"/>
        <v>57.043999999999869</v>
      </c>
      <c r="K371" s="16">
        <f t="shared" si="80"/>
        <v>1</v>
      </c>
      <c r="L371" s="4">
        <f t="shared" si="81"/>
        <v>266.38999999999942</v>
      </c>
      <c r="M371" s="6">
        <f t="shared" si="85"/>
        <v>1</v>
      </c>
      <c r="N371" s="4">
        <f t="shared" si="86"/>
        <v>433.5</v>
      </c>
      <c r="O371" s="6">
        <f t="shared" si="87"/>
        <v>1</v>
      </c>
      <c r="P371" s="4">
        <f t="shared" si="88"/>
        <v>504.17000000000007</v>
      </c>
      <c r="Q371" s="13"/>
      <c r="R371" s="13"/>
      <c r="S371" s="4">
        <f t="shared" si="79"/>
        <v>110.02000000000044</v>
      </c>
      <c r="T371" s="6">
        <f t="shared" si="83"/>
        <v>1.6279680365296867</v>
      </c>
      <c r="U371" s="4">
        <f t="shared" si="77"/>
        <v>4.5899999999983265</v>
      </c>
      <c r="V371" s="6">
        <f t="shared" si="84"/>
        <v>0.97380136986302313</v>
      </c>
      <c r="X371" s="4">
        <f t="shared" si="78"/>
        <v>4.5899999999983265</v>
      </c>
      <c r="Z371" s="4">
        <v>-30.899999999999636</v>
      </c>
    </row>
    <row r="372" spans="1:26">
      <c r="A372" s="19">
        <v>40731</v>
      </c>
      <c r="B372" s="21">
        <v>10047.15</v>
      </c>
      <c r="C372" s="21">
        <v>10102.19</v>
      </c>
      <c r="D372" s="21">
        <v>10029.33</v>
      </c>
      <c r="E372" s="21">
        <v>10071.14</v>
      </c>
      <c r="F372" s="4">
        <f t="shared" si="75"/>
        <v>72.860000000000582</v>
      </c>
      <c r="G372" s="4">
        <f t="shared" si="89"/>
        <v>77.831666666666933</v>
      </c>
      <c r="H372" s="9">
        <f t="shared" si="76"/>
        <v>-11.340000000000146</v>
      </c>
      <c r="I372" s="4">
        <f t="shared" si="82"/>
        <v>51.009999999999856</v>
      </c>
      <c r="K372" s="16">
        <f t="shared" si="80"/>
        <v>0.94711067580803066</v>
      </c>
      <c r="L372" s="4">
        <f t="shared" si="81"/>
        <v>214.40999999999985</v>
      </c>
      <c r="M372" s="6">
        <f t="shared" si="85"/>
        <v>0.9602412173059387</v>
      </c>
      <c r="N372" s="4">
        <f t="shared" si="86"/>
        <v>285.21999999999935</v>
      </c>
      <c r="O372" s="6">
        <f t="shared" si="87"/>
        <v>0.97750758672669902</v>
      </c>
      <c r="P372" s="4">
        <f t="shared" si="88"/>
        <v>504.17000000000007</v>
      </c>
      <c r="Q372" s="13"/>
      <c r="R372" s="13"/>
      <c r="S372" s="4">
        <f t="shared" si="79"/>
        <v>19.710000000000946</v>
      </c>
      <c r="T372" s="6">
        <f t="shared" si="83"/>
        <v>1.0739892638612598</v>
      </c>
      <c r="U372" s="4">
        <f t="shared" si="77"/>
        <v>53.149999999999636</v>
      </c>
      <c r="V372" s="6">
        <f t="shared" si="84"/>
        <v>0.80048049851721259</v>
      </c>
      <c r="X372" s="4">
        <f t="shared" si="78"/>
        <v>19.710000000000946</v>
      </c>
      <c r="Z372" s="4">
        <v>-30.760000000000218</v>
      </c>
    </row>
    <row r="373" spans="1:26">
      <c r="A373" s="19">
        <v>40732</v>
      </c>
      <c r="B373" s="21">
        <v>10205.709999999999</v>
      </c>
      <c r="C373" s="21">
        <v>10207.91</v>
      </c>
      <c r="D373" s="21">
        <v>10126.469999999999</v>
      </c>
      <c r="E373" s="21">
        <v>10137.73</v>
      </c>
      <c r="F373" s="4">
        <f t="shared" si="75"/>
        <v>81.440000000000509</v>
      </c>
      <c r="G373" s="4">
        <f t="shared" si="89"/>
        <v>73.504166666666904</v>
      </c>
      <c r="H373" s="9">
        <f t="shared" si="76"/>
        <v>66.590000000000146</v>
      </c>
      <c r="I373" s="4">
        <f t="shared" si="82"/>
        <v>53.931999999999974</v>
      </c>
      <c r="K373" s="16">
        <f t="shared" si="80"/>
        <v>1</v>
      </c>
      <c r="L373" s="4">
        <f t="shared" si="81"/>
        <v>172.63999999999942</v>
      </c>
      <c r="M373" s="6">
        <f t="shared" si="85"/>
        <v>1</v>
      </c>
      <c r="N373" s="4">
        <f t="shared" si="86"/>
        <v>321.63999999999942</v>
      </c>
      <c r="O373" s="6">
        <f t="shared" si="87"/>
        <v>1</v>
      </c>
      <c r="P373" s="4">
        <f t="shared" si="88"/>
        <v>488.75</v>
      </c>
      <c r="Q373" s="13"/>
      <c r="R373" s="13"/>
      <c r="S373" s="4">
        <f t="shared" si="79"/>
        <v>136.77000000000044</v>
      </c>
      <c r="T373" s="6">
        <f t="shared" si="83"/>
        <v>1.5850006995942372</v>
      </c>
      <c r="U373" s="4">
        <f t="shared" si="77"/>
        <v>-55.329999999999927</v>
      </c>
      <c r="V373" s="6">
        <f t="shared" si="84"/>
        <v>1.205167669418403</v>
      </c>
      <c r="X373" s="4">
        <f t="shared" si="78"/>
        <v>-55.329999999999927</v>
      </c>
      <c r="Z373" s="4">
        <v>-30.549999999999272</v>
      </c>
    </row>
    <row r="374" spans="1:26">
      <c r="A374" s="19">
        <v>40735</v>
      </c>
      <c r="B374" s="21">
        <v>10069.01</v>
      </c>
      <c r="C374" s="21">
        <v>10109.299999999999</v>
      </c>
      <c r="D374" s="21">
        <v>10057.77</v>
      </c>
      <c r="E374" s="21">
        <v>10069.530000000001</v>
      </c>
      <c r="F374" s="4">
        <f t="shared" si="75"/>
        <v>51.529999999998836</v>
      </c>
      <c r="G374" s="4">
        <f t="shared" si="89"/>
        <v>69.539166666666759</v>
      </c>
      <c r="H374" s="9">
        <f t="shared" si="76"/>
        <v>-68.199999999998909</v>
      </c>
      <c r="I374" s="4">
        <f t="shared" si="82"/>
        <v>20.888000000000101</v>
      </c>
      <c r="K374" s="16">
        <f t="shared" si="80"/>
        <v>0.58734192533430918</v>
      </c>
      <c r="L374" s="4">
        <f t="shared" si="81"/>
        <v>165.27000000000044</v>
      </c>
      <c r="M374" s="6">
        <f t="shared" si="85"/>
        <v>0.74708892679671091</v>
      </c>
      <c r="N374" s="4">
        <f t="shared" si="86"/>
        <v>269.65999999999985</v>
      </c>
      <c r="O374" s="6">
        <f t="shared" si="87"/>
        <v>0.79968866566804997</v>
      </c>
      <c r="P374" s="4">
        <f t="shared" si="88"/>
        <v>340.46999999999935</v>
      </c>
      <c r="Q374" s="13"/>
      <c r="R374" s="13"/>
      <c r="S374" s="4">
        <f t="shared" si="79"/>
        <v>-28.430000000000291</v>
      </c>
      <c r="T374" s="6">
        <f t="shared" si="83"/>
        <v>0.83532205746060939</v>
      </c>
      <c r="U374" s="4">
        <f t="shared" si="77"/>
        <v>79.959999999999127</v>
      </c>
      <c r="V374" s="6">
        <f t="shared" si="84"/>
        <v>0.53683966635774216</v>
      </c>
      <c r="X374" s="4">
        <f t="shared" si="78"/>
        <v>-28.430000000000291</v>
      </c>
      <c r="Z374" s="4">
        <v>-30.209999999999127</v>
      </c>
    </row>
    <row r="375" spans="1:26">
      <c r="A375" s="19">
        <v>40736</v>
      </c>
      <c r="B375" s="21">
        <v>9943.32</v>
      </c>
      <c r="C375" s="21">
        <v>9971.14</v>
      </c>
      <c r="D375" s="21">
        <v>9907.81</v>
      </c>
      <c r="E375" s="21">
        <v>9925.92</v>
      </c>
      <c r="F375" s="4">
        <f t="shared" si="75"/>
        <v>63.329999999999927</v>
      </c>
      <c r="G375" s="4">
        <f t="shared" si="89"/>
        <v>67.662500000000065</v>
      </c>
      <c r="H375" s="9">
        <f t="shared" si="76"/>
        <v>-143.61000000000058</v>
      </c>
      <c r="I375" s="4">
        <f t="shared" si="82"/>
        <v>-9.3079999999998115</v>
      </c>
      <c r="K375" s="16">
        <f t="shared" si="80"/>
        <v>0</v>
      </c>
      <c r="L375" s="4">
        <f t="shared" si="81"/>
        <v>211.80999999999949</v>
      </c>
      <c r="M375" s="6">
        <f t="shared" si="85"/>
        <v>0</v>
      </c>
      <c r="N375" s="4">
        <f t="shared" si="86"/>
        <v>211.80999999999949</v>
      </c>
      <c r="O375" s="6">
        <f t="shared" si="87"/>
        <v>0.34146872279567259</v>
      </c>
      <c r="P375" s="4">
        <f t="shared" si="88"/>
        <v>321.63999999999942</v>
      </c>
      <c r="Q375" s="13"/>
      <c r="R375" s="13"/>
      <c r="S375" s="4">
        <f t="shared" si="79"/>
        <v>-98.390000000001237</v>
      </c>
      <c r="T375" s="6">
        <f t="shared" si="83"/>
        <v>-7.9869304773988355E-3</v>
      </c>
      <c r="U375" s="4">
        <f t="shared" si="77"/>
        <v>161.72000000000116</v>
      </c>
      <c r="V375" s="6">
        <f t="shared" si="84"/>
        <v>-0.39117807224541334</v>
      </c>
      <c r="X375" s="4">
        <f t="shared" si="78"/>
        <v>-98.390000000001237</v>
      </c>
      <c r="Z375" s="4">
        <v>-30.020000000000437</v>
      </c>
    </row>
    <row r="376" spans="1:26">
      <c r="A376" s="19">
        <v>40737</v>
      </c>
      <c r="B376" s="21">
        <v>9891.11</v>
      </c>
      <c r="C376" s="21">
        <v>9979.67</v>
      </c>
      <c r="D376" s="21">
        <v>9887.33</v>
      </c>
      <c r="E376" s="21">
        <v>9963.14</v>
      </c>
      <c r="F376" s="4">
        <f t="shared" si="75"/>
        <v>92.340000000000146</v>
      </c>
      <c r="G376" s="4">
        <f t="shared" si="89"/>
        <v>69.698333333333423</v>
      </c>
      <c r="H376" s="9">
        <f t="shared" si="76"/>
        <v>37.219999999999345</v>
      </c>
      <c r="I376" s="4">
        <f t="shared" si="82"/>
        <v>-23.868000000000031</v>
      </c>
      <c r="K376" s="16">
        <f t="shared" si="80"/>
        <v>0.17572352580142314</v>
      </c>
      <c r="L376" s="4">
        <f t="shared" si="81"/>
        <v>211.80999999999949</v>
      </c>
      <c r="M376" s="6">
        <f t="shared" si="85"/>
        <v>0.17572352580142314</v>
      </c>
      <c r="N376" s="4">
        <f t="shared" si="86"/>
        <v>211.80999999999949</v>
      </c>
      <c r="O376" s="6">
        <f t="shared" si="87"/>
        <v>0.3525550693465837</v>
      </c>
      <c r="P376" s="4">
        <f t="shared" si="88"/>
        <v>269.65999999999985</v>
      </c>
      <c r="Q376" s="13"/>
      <c r="R376" s="13"/>
      <c r="S376" s="4">
        <f t="shared" si="79"/>
        <v>53.75</v>
      </c>
      <c r="T376" s="6">
        <f t="shared" si="83"/>
        <v>0.25376516689485923</v>
      </c>
      <c r="U376" s="4">
        <f t="shared" si="77"/>
        <v>38.590000000000146</v>
      </c>
      <c r="V376" s="6">
        <f t="shared" si="84"/>
        <v>-0.18219158679949124</v>
      </c>
      <c r="X376" s="4">
        <f t="shared" si="78"/>
        <v>38.590000000000146</v>
      </c>
      <c r="Z376" s="4">
        <v>-29.940000000000509</v>
      </c>
    </row>
    <row r="377" spans="1:26">
      <c r="A377" s="19">
        <v>40738</v>
      </c>
      <c r="B377" s="21">
        <v>9929.18</v>
      </c>
      <c r="C377" s="21">
        <v>9998.49</v>
      </c>
      <c r="D377" s="21">
        <v>9884</v>
      </c>
      <c r="E377" s="21">
        <v>9936.1200000000008</v>
      </c>
      <c r="F377" s="4">
        <f t="shared" si="75"/>
        <v>114.48999999999978</v>
      </c>
      <c r="G377" s="4">
        <f t="shared" si="89"/>
        <v>73.333333333333485</v>
      </c>
      <c r="H377" s="9">
        <f t="shared" si="76"/>
        <v>-27.019999999998618</v>
      </c>
      <c r="I377" s="4">
        <f t="shared" si="82"/>
        <v>-27.003999999999724</v>
      </c>
      <c r="K377" s="16">
        <f t="shared" si="80"/>
        <v>4.8156366554934854E-2</v>
      </c>
      <c r="L377" s="4">
        <f t="shared" si="81"/>
        <v>211.80999999999949</v>
      </c>
      <c r="M377" s="6">
        <f t="shared" si="85"/>
        <v>4.8156366554934854E-2</v>
      </c>
      <c r="N377" s="4">
        <f t="shared" si="86"/>
        <v>211.80999999999949</v>
      </c>
      <c r="O377" s="6">
        <f t="shared" si="87"/>
        <v>4.8156366554934854E-2</v>
      </c>
      <c r="P377" s="4">
        <f t="shared" si="88"/>
        <v>211.80999999999949</v>
      </c>
      <c r="Q377" s="13"/>
      <c r="R377" s="13"/>
      <c r="S377" s="4">
        <f t="shared" si="79"/>
        <v>35.350000000000364</v>
      </c>
      <c r="T377" s="6">
        <f t="shared" si="83"/>
        <v>0.34261838440111364</v>
      </c>
      <c r="U377" s="4">
        <f t="shared" si="77"/>
        <v>79.139999999999418</v>
      </c>
      <c r="V377" s="6">
        <f t="shared" si="84"/>
        <v>-0.1979132241159538</v>
      </c>
      <c r="X377" s="4">
        <f t="shared" si="78"/>
        <v>35.350000000000364</v>
      </c>
      <c r="Z377" s="4">
        <v>-29.450000000000728</v>
      </c>
    </row>
    <row r="378" spans="1:26">
      <c r="A378" s="19">
        <v>40739</v>
      </c>
      <c r="B378" s="21">
        <v>9919.59</v>
      </c>
      <c r="C378" s="21">
        <v>9985.32</v>
      </c>
      <c r="D378" s="21">
        <v>9919.1</v>
      </c>
      <c r="E378" s="21">
        <v>9974.4699999999993</v>
      </c>
      <c r="F378" s="4">
        <f t="shared" si="75"/>
        <v>66.219999999999345</v>
      </c>
      <c r="G378" s="4">
        <f t="shared" si="89"/>
        <v>73.635000000000062</v>
      </c>
      <c r="H378" s="9">
        <f t="shared" si="76"/>
        <v>38.349999999998545</v>
      </c>
      <c r="I378" s="4">
        <f t="shared" si="82"/>
        <v>-32.652000000000044</v>
      </c>
      <c r="K378" s="16">
        <f t="shared" si="80"/>
        <v>0.33806837963929443</v>
      </c>
      <c r="L378" s="4">
        <f t="shared" si="81"/>
        <v>143.61000000000058</v>
      </c>
      <c r="M378" s="6">
        <f t="shared" si="85"/>
        <v>0.22921486237665545</v>
      </c>
      <c r="N378" s="4">
        <f t="shared" si="86"/>
        <v>211.80999999999949</v>
      </c>
      <c r="O378" s="6">
        <f t="shared" si="87"/>
        <v>0.22921486237665545</v>
      </c>
      <c r="P378" s="4">
        <f t="shared" si="88"/>
        <v>211.80999999999949</v>
      </c>
      <c r="Q378" s="13"/>
      <c r="R378" s="13"/>
      <c r="S378" s="4">
        <f t="shared" si="79"/>
        <v>49.199999999998909</v>
      </c>
      <c r="T378" s="6">
        <f t="shared" si="83"/>
        <v>0.28044001699636362</v>
      </c>
      <c r="U378" s="4">
        <f t="shared" si="77"/>
        <v>17.020000000000437</v>
      </c>
      <c r="V378" s="6">
        <f t="shared" si="84"/>
        <v>-3.2198668618099835E-2</v>
      </c>
      <c r="X378" s="4">
        <f t="shared" si="78"/>
        <v>17.020000000000437</v>
      </c>
      <c r="Z378" s="4">
        <v>-29.199999999998909</v>
      </c>
    </row>
    <row r="379" spans="1:26">
      <c r="A379" s="19">
        <v>40743</v>
      </c>
      <c r="B379" s="21">
        <v>9921.5</v>
      </c>
      <c r="C379" s="21">
        <v>9945.7199999999993</v>
      </c>
      <c r="D379" s="21">
        <v>9889.7199999999993</v>
      </c>
      <c r="E379" s="21">
        <v>9889.7199999999993</v>
      </c>
      <c r="F379" s="4">
        <f t="shared" si="75"/>
        <v>56</v>
      </c>
      <c r="G379" s="4">
        <f t="shared" si="89"/>
        <v>72.984999999999971</v>
      </c>
      <c r="H379" s="9">
        <f t="shared" si="76"/>
        <v>-84.75</v>
      </c>
      <c r="I379" s="4">
        <f t="shared" si="82"/>
        <v>-35.962000000000259</v>
      </c>
      <c r="K379" s="16">
        <f t="shared" si="80"/>
        <v>0</v>
      </c>
      <c r="L379" s="4">
        <f t="shared" si="81"/>
        <v>84.75</v>
      </c>
      <c r="M379" s="6">
        <f t="shared" si="85"/>
        <v>0</v>
      </c>
      <c r="N379" s="4">
        <f t="shared" si="86"/>
        <v>248.01000000000022</v>
      </c>
      <c r="O379" s="6">
        <f t="shared" si="87"/>
        <v>0</v>
      </c>
      <c r="P379" s="4">
        <f t="shared" si="88"/>
        <v>248.01000000000022</v>
      </c>
      <c r="Q379" s="13"/>
      <c r="R379" s="13"/>
      <c r="S379" s="4">
        <f t="shared" si="79"/>
        <v>-28.75</v>
      </c>
      <c r="T379" s="6">
        <f t="shared" si="83"/>
        <v>0.13787340714434365</v>
      </c>
      <c r="U379" s="4">
        <f t="shared" si="77"/>
        <v>84.75</v>
      </c>
      <c r="V379" s="6">
        <f t="shared" si="84"/>
        <v>-0.25207158275886488</v>
      </c>
      <c r="X379" s="4">
        <f t="shared" si="78"/>
        <v>-28.75</v>
      </c>
      <c r="Z379" s="4">
        <v>-29.070000000001528</v>
      </c>
    </row>
    <row r="380" spans="1:26">
      <c r="A380" s="19">
        <v>40744</v>
      </c>
      <c r="B380" s="21">
        <v>10008</v>
      </c>
      <c r="C380" s="21">
        <v>10042.75</v>
      </c>
      <c r="D380" s="21">
        <v>9986.33</v>
      </c>
      <c r="E380" s="21">
        <v>10005.9</v>
      </c>
      <c r="F380" s="4">
        <f t="shared" si="75"/>
        <v>56.420000000000073</v>
      </c>
      <c r="G380" s="4">
        <f t="shared" si="89"/>
        <v>73.442499999999953</v>
      </c>
      <c r="H380" s="9">
        <f t="shared" si="76"/>
        <v>116.18000000000029</v>
      </c>
      <c r="I380" s="4">
        <f t="shared" si="82"/>
        <v>15.995999999999913</v>
      </c>
      <c r="K380" s="16">
        <f t="shared" si="80"/>
        <v>1</v>
      </c>
      <c r="L380" s="4">
        <f t="shared" si="81"/>
        <v>116.18000000000029</v>
      </c>
      <c r="M380" s="6">
        <f t="shared" si="85"/>
        <v>0.64612646682609109</v>
      </c>
      <c r="N380" s="4">
        <f t="shared" si="86"/>
        <v>179.81000000000131</v>
      </c>
      <c r="O380" s="6">
        <f t="shared" si="87"/>
        <v>0.4684488528688367</v>
      </c>
      <c r="P380" s="4">
        <f t="shared" si="88"/>
        <v>248.01000000000022</v>
      </c>
      <c r="Q380" s="13"/>
      <c r="R380" s="13"/>
      <c r="S380" s="4">
        <f t="shared" si="79"/>
        <v>153.03000000000065</v>
      </c>
      <c r="T380" s="6">
        <f t="shared" si="83"/>
        <v>1.8056637168141669</v>
      </c>
      <c r="U380" s="4">
        <f t="shared" si="77"/>
        <v>-96.610000000000582</v>
      </c>
      <c r="V380" s="6">
        <f t="shared" si="84"/>
        <v>1.1399410029498593</v>
      </c>
      <c r="X380" s="4">
        <f t="shared" si="78"/>
        <v>-96.610000000000582</v>
      </c>
      <c r="Z380" s="4">
        <v>-28.75</v>
      </c>
    </row>
    <row r="381" spans="1:26">
      <c r="A381" s="19">
        <v>40745</v>
      </c>
      <c r="B381" s="21">
        <v>10019.94</v>
      </c>
      <c r="C381" s="21">
        <v>10026.18</v>
      </c>
      <c r="D381" s="21">
        <v>9974</v>
      </c>
      <c r="E381" s="21">
        <v>10010.39</v>
      </c>
      <c r="F381" s="4">
        <f t="shared" si="75"/>
        <v>52.180000000000291</v>
      </c>
      <c r="G381" s="4">
        <f t="shared" si="89"/>
        <v>72.350833333333256</v>
      </c>
      <c r="H381" s="9">
        <f t="shared" si="76"/>
        <v>4.4899999999997817</v>
      </c>
      <c r="I381" s="4">
        <f t="shared" si="82"/>
        <v>9.4499999999999993</v>
      </c>
      <c r="K381" s="16">
        <f t="shared" si="80"/>
        <v>1</v>
      </c>
      <c r="L381" s="4">
        <f t="shared" si="81"/>
        <v>120.67000000000007</v>
      </c>
      <c r="M381" s="6">
        <f t="shared" si="85"/>
        <v>1</v>
      </c>
      <c r="N381" s="4">
        <f t="shared" si="86"/>
        <v>120.67000000000007</v>
      </c>
      <c r="O381" s="6">
        <f t="shared" si="87"/>
        <v>0.48655296157412992</v>
      </c>
      <c r="P381" s="4">
        <f t="shared" si="88"/>
        <v>248.01000000000022</v>
      </c>
      <c r="Q381" s="13"/>
      <c r="R381" s="13"/>
      <c r="S381" s="4">
        <f t="shared" si="79"/>
        <v>20.280000000000655</v>
      </c>
      <c r="T381" s="6">
        <f t="shared" si="83"/>
        <v>1.1745567223274282</v>
      </c>
      <c r="U381" s="4">
        <f t="shared" si="77"/>
        <v>31.899999999999636</v>
      </c>
      <c r="V381" s="6">
        <f t="shared" si="84"/>
        <v>0.72542606300568468</v>
      </c>
      <c r="X381" s="4">
        <f t="shared" si="78"/>
        <v>20.280000000000655</v>
      </c>
      <c r="Z381" s="4">
        <v>-28.75</v>
      </c>
    </row>
    <row r="382" spans="1:26">
      <c r="A382" s="19">
        <v>40746</v>
      </c>
      <c r="B382" s="21">
        <v>10096.89</v>
      </c>
      <c r="C382" s="21">
        <v>10149.18</v>
      </c>
      <c r="D382" s="21">
        <v>10076.530000000001</v>
      </c>
      <c r="E382" s="21">
        <v>10132.11</v>
      </c>
      <c r="F382" s="4">
        <f t="shared" si="75"/>
        <v>72.649999999999636</v>
      </c>
      <c r="G382" s="4">
        <f t="shared" si="89"/>
        <v>74.505833333333157</v>
      </c>
      <c r="H382" s="9">
        <f t="shared" si="76"/>
        <v>121.72000000000116</v>
      </c>
      <c r="I382" s="4">
        <f t="shared" si="82"/>
        <v>39.197999999999958</v>
      </c>
      <c r="K382" s="16">
        <f t="shared" si="80"/>
        <v>1</v>
      </c>
      <c r="L382" s="4">
        <f t="shared" si="81"/>
        <v>242.39000000000124</v>
      </c>
      <c r="M382" s="6">
        <f t="shared" si="85"/>
        <v>1</v>
      </c>
      <c r="N382" s="4">
        <f t="shared" si="86"/>
        <v>242.39000000000124</v>
      </c>
      <c r="O382" s="6">
        <f t="shared" si="87"/>
        <v>1</v>
      </c>
      <c r="P382" s="4">
        <f t="shared" si="88"/>
        <v>242.39000000000124</v>
      </c>
      <c r="Q382" s="13"/>
      <c r="R382" s="13"/>
      <c r="S382" s="4">
        <f t="shared" si="79"/>
        <v>138.79000000000087</v>
      </c>
      <c r="T382" s="6">
        <f t="shared" si="83"/>
        <v>2.150161597745925</v>
      </c>
      <c r="U382" s="4">
        <f t="shared" si="77"/>
        <v>-66.140000000001237</v>
      </c>
      <c r="V382" s="6">
        <f t="shared" si="84"/>
        <v>1.5481064059003995</v>
      </c>
      <c r="X382" s="4">
        <f t="shared" si="78"/>
        <v>-66.140000000001237</v>
      </c>
      <c r="Z382" s="4">
        <v>-28.719999999999345</v>
      </c>
    </row>
    <row r="383" spans="1:26">
      <c r="A383" s="19">
        <v>40749</v>
      </c>
      <c r="B383" s="21">
        <v>10080.82</v>
      </c>
      <c r="C383" s="21">
        <v>10091.02</v>
      </c>
      <c r="D383" s="21">
        <v>10039.1</v>
      </c>
      <c r="E383" s="21">
        <v>10050.01</v>
      </c>
      <c r="F383" s="4">
        <f t="shared" si="75"/>
        <v>51.920000000000073</v>
      </c>
      <c r="G383" s="4">
        <f t="shared" si="89"/>
        <v>69.281666666666595</v>
      </c>
      <c r="H383" s="9">
        <f t="shared" si="76"/>
        <v>-82.100000000000364</v>
      </c>
      <c r="I383" s="4">
        <f t="shared" si="82"/>
        <v>15.108000000000175</v>
      </c>
      <c r="K383" s="16">
        <f t="shared" si="80"/>
        <v>0.66128965716407462</v>
      </c>
      <c r="L383" s="4">
        <f t="shared" si="81"/>
        <v>242.39000000000124</v>
      </c>
      <c r="M383" s="6">
        <f t="shared" si="85"/>
        <v>0.66128965716407462</v>
      </c>
      <c r="N383" s="4">
        <f t="shared" si="86"/>
        <v>242.39000000000124</v>
      </c>
      <c r="O383" s="6">
        <f t="shared" si="87"/>
        <v>0.66128965716407462</v>
      </c>
      <c r="P383" s="4">
        <f t="shared" si="88"/>
        <v>242.39000000000124</v>
      </c>
      <c r="Q383" s="13"/>
      <c r="R383" s="13"/>
      <c r="S383" s="4">
        <f t="shared" si="79"/>
        <v>-41.090000000000146</v>
      </c>
      <c r="T383" s="6">
        <f t="shared" si="83"/>
        <v>0.83047980527249499</v>
      </c>
      <c r="U383" s="4">
        <f t="shared" si="77"/>
        <v>93.010000000000218</v>
      </c>
      <c r="V383" s="6">
        <f t="shared" si="84"/>
        <v>0.61627954948636599</v>
      </c>
      <c r="X383" s="4">
        <f t="shared" si="78"/>
        <v>-41.090000000000146</v>
      </c>
      <c r="Z383" s="4">
        <v>-28.430000000000291</v>
      </c>
    </row>
    <row r="384" spans="1:26">
      <c r="A384" s="19">
        <v>40750</v>
      </c>
      <c r="B384" s="21">
        <v>10078.48</v>
      </c>
      <c r="C384" s="21">
        <v>10130.25</v>
      </c>
      <c r="D384" s="21">
        <v>10043.99</v>
      </c>
      <c r="E384" s="21">
        <v>10097.719999999999</v>
      </c>
      <c r="F384" s="4">
        <f t="shared" si="75"/>
        <v>86.260000000000218</v>
      </c>
      <c r="G384" s="4">
        <f t="shared" si="89"/>
        <v>70.398333333333241</v>
      </c>
      <c r="H384" s="9">
        <f t="shared" si="76"/>
        <v>47.709999999999127</v>
      </c>
      <c r="I384" s="4">
        <f t="shared" si="82"/>
        <v>41.6</v>
      </c>
      <c r="K384" s="16">
        <f t="shared" si="80"/>
        <v>0.72751762934790443</v>
      </c>
      <c r="L384" s="4">
        <f t="shared" si="81"/>
        <v>126.21000000000095</v>
      </c>
      <c r="M384" s="6">
        <f t="shared" si="85"/>
        <v>0.85812120962085459</v>
      </c>
      <c r="N384" s="4">
        <f t="shared" si="86"/>
        <v>242.39000000000124</v>
      </c>
      <c r="O384" s="6">
        <f t="shared" si="87"/>
        <v>0.85812120962085459</v>
      </c>
      <c r="P384" s="4">
        <f t="shared" si="88"/>
        <v>242.39000000000124</v>
      </c>
      <c r="Q384" s="13"/>
      <c r="R384" s="13"/>
      <c r="S384" s="4">
        <f t="shared" si="79"/>
        <v>80.239999999999782</v>
      </c>
      <c r="T384" s="6">
        <f t="shared" si="83"/>
        <v>0.9923264161062727</v>
      </c>
      <c r="U384" s="4">
        <f t="shared" si="77"/>
        <v>6.0200000000004366</v>
      </c>
      <c r="V384" s="6">
        <f t="shared" si="84"/>
        <v>0.63645364907793078</v>
      </c>
      <c r="X384" s="4">
        <f t="shared" si="78"/>
        <v>6.0200000000004366</v>
      </c>
      <c r="Z384" s="4">
        <v>-28.239999999999782</v>
      </c>
    </row>
    <row r="385" spans="1:26">
      <c r="A385" s="19">
        <v>40751</v>
      </c>
      <c r="B385" s="21">
        <v>10048.34</v>
      </c>
      <c r="C385" s="21">
        <v>10053.5</v>
      </c>
      <c r="D385" s="21">
        <v>10009.370000000001</v>
      </c>
      <c r="E385" s="21">
        <v>10047.19</v>
      </c>
      <c r="F385" s="4">
        <f t="shared" si="75"/>
        <v>44.1299999999992</v>
      </c>
      <c r="G385" s="4">
        <f t="shared" si="89"/>
        <v>67.289166666666461</v>
      </c>
      <c r="H385" s="9">
        <f t="shared" si="76"/>
        <v>-50.529999999998836</v>
      </c>
      <c r="I385" s="4">
        <f t="shared" si="82"/>
        <v>8.258000000000175</v>
      </c>
      <c r="K385" s="16">
        <f t="shared" si="80"/>
        <v>0.30233322379231631</v>
      </c>
      <c r="L385" s="4">
        <f t="shared" si="81"/>
        <v>121.72000000000116</v>
      </c>
      <c r="M385" s="6">
        <f t="shared" si="85"/>
        <v>0.64965551384133158</v>
      </c>
      <c r="N385" s="4">
        <f t="shared" si="86"/>
        <v>242.39000000000124</v>
      </c>
      <c r="O385" s="6">
        <f t="shared" si="87"/>
        <v>0.64965551384133158</v>
      </c>
      <c r="P385" s="4">
        <f t="shared" si="88"/>
        <v>242.39000000000124</v>
      </c>
      <c r="Q385" s="13"/>
      <c r="R385" s="13"/>
      <c r="S385" s="4">
        <f t="shared" si="79"/>
        <v>-44.219999999999345</v>
      </c>
      <c r="T385" s="6">
        <f t="shared" si="83"/>
        <v>0.37714919578480316</v>
      </c>
      <c r="U385" s="4">
        <f t="shared" si="77"/>
        <v>88.349999999998545</v>
      </c>
      <c r="V385" s="6">
        <f t="shared" si="84"/>
        <v>2.7493859440623866E-2</v>
      </c>
      <c r="X385" s="4">
        <f t="shared" si="78"/>
        <v>-44.219999999999345</v>
      </c>
      <c r="Z385" s="4">
        <v>-28.110000000000582</v>
      </c>
    </row>
    <row r="386" spans="1:26">
      <c r="A386" s="19">
        <v>40752</v>
      </c>
      <c r="B386" s="21">
        <v>9936.9699999999993</v>
      </c>
      <c r="C386" s="21">
        <v>9945.98</v>
      </c>
      <c r="D386" s="21">
        <v>9853.85</v>
      </c>
      <c r="E386" s="21">
        <v>9901.35</v>
      </c>
      <c r="F386" s="4">
        <f t="shared" si="75"/>
        <v>92.1299999999992</v>
      </c>
      <c r="G386" s="4">
        <f t="shared" si="89"/>
        <v>70.672499999999829</v>
      </c>
      <c r="H386" s="9">
        <f t="shared" si="76"/>
        <v>-145.84000000000015</v>
      </c>
      <c r="I386" s="4">
        <f t="shared" si="82"/>
        <v>-21.807999999999812</v>
      </c>
      <c r="K386" s="16">
        <f t="shared" si="80"/>
        <v>0</v>
      </c>
      <c r="L386" s="4">
        <f t="shared" si="81"/>
        <v>230.76000000000022</v>
      </c>
      <c r="M386" s="6">
        <f t="shared" si="85"/>
        <v>0</v>
      </c>
      <c r="N386" s="4">
        <f t="shared" si="86"/>
        <v>230.76000000000022</v>
      </c>
      <c r="O386" s="6">
        <f t="shared" si="87"/>
        <v>4.7980527249477947E-2</v>
      </c>
      <c r="P386" s="4">
        <f t="shared" si="88"/>
        <v>242.39000000000124</v>
      </c>
      <c r="Q386" s="13"/>
      <c r="R386" s="13"/>
      <c r="S386" s="4">
        <f t="shared" si="79"/>
        <v>-101.21000000000095</v>
      </c>
      <c r="T386" s="6">
        <f t="shared" si="83"/>
        <v>-0.52916529740387153</v>
      </c>
      <c r="U386" s="4">
        <f t="shared" si="77"/>
        <v>193.34000000000015</v>
      </c>
      <c r="V386" s="6">
        <f t="shared" si="84"/>
        <v>-1.2860663818599865</v>
      </c>
      <c r="X386" s="4">
        <f t="shared" si="78"/>
        <v>-101.21000000000095</v>
      </c>
      <c r="Z386" s="4">
        <v>-28.039999999999054</v>
      </c>
    </row>
    <row r="387" spans="1:26">
      <c r="A387" s="19">
        <v>40753</v>
      </c>
      <c r="B387" s="21">
        <v>9866.82</v>
      </c>
      <c r="C387" s="21">
        <v>9914.2199999999993</v>
      </c>
      <c r="D387" s="21">
        <v>9824.34</v>
      </c>
      <c r="E387" s="21">
        <v>9833.0300000000007</v>
      </c>
      <c r="F387" s="4">
        <f t="shared" ref="F387:F450" si="90">C387-D387</f>
        <v>89.8799999999992</v>
      </c>
      <c r="G387" s="4">
        <f t="shared" si="89"/>
        <v>72.884999999999764</v>
      </c>
      <c r="H387" s="9">
        <f t="shared" si="76"/>
        <v>-68.319999999999709</v>
      </c>
      <c r="I387" s="4">
        <f t="shared" si="82"/>
        <v>-59.815999999999988</v>
      </c>
      <c r="K387" s="16">
        <f t="shared" si="80"/>
        <v>0</v>
      </c>
      <c r="L387" s="4">
        <f t="shared" si="81"/>
        <v>264.68999999999869</v>
      </c>
      <c r="M387" s="6">
        <f t="shared" si="85"/>
        <v>0</v>
      </c>
      <c r="N387" s="4">
        <f t="shared" si="86"/>
        <v>299.07999999999993</v>
      </c>
      <c r="O387" s="6">
        <f t="shared" si="87"/>
        <v>0</v>
      </c>
      <c r="P387" s="4">
        <f t="shared" si="88"/>
        <v>299.07999999999993</v>
      </c>
      <c r="Q387" s="13"/>
      <c r="R387" s="13"/>
      <c r="S387" s="4">
        <f t="shared" si="79"/>
        <v>12.869999999998981</v>
      </c>
      <c r="T387" s="6">
        <f t="shared" si="83"/>
        <v>5.5772230889231104E-2</v>
      </c>
      <c r="U387" s="4">
        <f t="shared" si="77"/>
        <v>77.010000000000218</v>
      </c>
      <c r="V387" s="6">
        <f t="shared" si="84"/>
        <v>-0.333723348933958</v>
      </c>
      <c r="X387" s="4">
        <f t="shared" si="78"/>
        <v>12.869999999998981</v>
      </c>
      <c r="Z387" s="4">
        <v>-28.020000000000437</v>
      </c>
    </row>
    <row r="388" spans="1:26">
      <c r="A388" s="19">
        <v>40756</v>
      </c>
      <c r="B388" s="21">
        <v>9907.0400000000009</v>
      </c>
      <c r="C388" s="21">
        <v>10040.129999999999</v>
      </c>
      <c r="D388" s="21">
        <v>9906.17</v>
      </c>
      <c r="E388" s="21">
        <v>9965.01</v>
      </c>
      <c r="F388" s="4">
        <f t="shared" si="90"/>
        <v>133.95999999999913</v>
      </c>
      <c r="G388" s="4">
        <f t="shared" si="89"/>
        <v>76.353333333333012</v>
      </c>
      <c r="H388" s="9">
        <f t="shared" ref="H388:H451" si="91">E388-E387</f>
        <v>131.97999999999956</v>
      </c>
      <c r="I388" s="4">
        <f t="shared" si="82"/>
        <v>-17</v>
      </c>
      <c r="K388" s="16">
        <f t="shared" si="80"/>
        <v>0.4986210283728143</v>
      </c>
      <c r="L388" s="4">
        <f t="shared" si="81"/>
        <v>264.68999999999869</v>
      </c>
      <c r="M388" s="6">
        <f t="shared" si="85"/>
        <v>0.44128661227765009</v>
      </c>
      <c r="N388" s="4">
        <f t="shared" si="86"/>
        <v>299.07999999999993</v>
      </c>
      <c r="O388" s="6">
        <f t="shared" si="87"/>
        <v>0.44128661227765009</v>
      </c>
      <c r="P388" s="4">
        <f t="shared" si="88"/>
        <v>299.07999999999993</v>
      </c>
      <c r="Q388" s="13"/>
      <c r="R388" s="13"/>
      <c r="S388" s="4">
        <f t="shared" si="79"/>
        <v>207.09999999999854</v>
      </c>
      <c r="T388" s="6">
        <f t="shared" si="83"/>
        <v>0.78242472326117185</v>
      </c>
      <c r="U388" s="4">
        <f t="shared" ref="U388:U451" si="92">E387-D388</f>
        <v>-73.139999999999418</v>
      </c>
      <c r="V388" s="6">
        <f t="shared" si="84"/>
        <v>0.27632324606142949</v>
      </c>
      <c r="X388" s="4">
        <f t="shared" ref="X388:X451" si="93">IF(S388&gt;U388,U388,S388)</f>
        <v>-73.139999999999418</v>
      </c>
      <c r="Z388" s="4">
        <v>-27.789999999999054</v>
      </c>
    </row>
    <row r="389" spans="1:26">
      <c r="A389" s="19">
        <v>40757</v>
      </c>
      <c r="B389" s="21">
        <v>9872.17</v>
      </c>
      <c r="C389" s="21">
        <v>9873.4599999999991</v>
      </c>
      <c r="D389" s="21">
        <v>9822.2999999999993</v>
      </c>
      <c r="E389" s="21">
        <v>9844.59</v>
      </c>
      <c r="F389" s="4">
        <f t="shared" si="90"/>
        <v>51.159999999999854</v>
      </c>
      <c r="G389" s="4">
        <f t="shared" si="89"/>
        <v>71.075833333333023</v>
      </c>
      <c r="H389" s="9">
        <f t="shared" si="91"/>
        <v>-120.42000000000007</v>
      </c>
      <c r="I389" s="4">
        <f t="shared" si="82"/>
        <v>-50.625999999999841</v>
      </c>
      <c r="K389" s="16">
        <f t="shared" si="80"/>
        <v>5.3978333955918466E-2</v>
      </c>
      <c r="L389" s="4">
        <f t="shared" si="81"/>
        <v>214.15999999999985</v>
      </c>
      <c r="M389" s="6">
        <f t="shared" si="85"/>
        <v>4.3673731535001502E-2</v>
      </c>
      <c r="N389" s="4">
        <f t="shared" si="86"/>
        <v>264.68999999999869</v>
      </c>
      <c r="O389" s="6">
        <f t="shared" si="87"/>
        <v>3.865186572154438E-2</v>
      </c>
      <c r="P389" s="4">
        <f t="shared" si="88"/>
        <v>299.07999999999993</v>
      </c>
      <c r="Q389" s="13"/>
      <c r="R389" s="13"/>
      <c r="S389" s="4">
        <f t="shared" ref="S389:S452" si="94">C389-E388</f>
        <v>-91.550000000001091</v>
      </c>
      <c r="T389" s="6">
        <f t="shared" si="83"/>
        <v>0.15274472023876487</v>
      </c>
      <c r="U389" s="4">
        <f t="shared" si="92"/>
        <v>142.71000000000095</v>
      </c>
      <c r="V389" s="6">
        <f t="shared" si="84"/>
        <v>-4.053798783483107E-2</v>
      </c>
      <c r="X389" s="4">
        <f t="shared" si="93"/>
        <v>-91.550000000001091</v>
      </c>
      <c r="Z389" s="4">
        <v>-27.600000000000364</v>
      </c>
    </row>
    <row r="390" spans="1:26">
      <c r="A390" s="19">
        <v>40758</v>
      </c>
      <c r="B390" s="21">
        <v>9705.02</v>
      </c>
      <c r="C390" s="21">
        <v>9705.02</v>
      </c>
      <c r="D390" s="21">
        <v>9610.3799999999992</v>
      </c>
      <c r="E390" s="21">
        <v>9637.14</v>
      </c>
      <c r="F390" s="4">
        <f t="shared" si="90"/>
        <v>94.640000000001237</v>
      </c>
      <c r="G390" s="4">
        <f t="shared" si="89"/>
        <v>73.444166666666504</v>
      </c>
      <c r="H390" s="9">
        <f t="shared" si="91"/>
        <v>-207.45000000000073</v>
      </c>
      <c r="I390" s="4">
        <f t="shared" si="82"/>
        <v>-82.010000000000218</v>
      </c>
      <c r="K390" s="16">
        <f t="shared" si="80"/>
        <v>0</v>
      </c>
      <c r="L390" s="4">
        <f t="shared" si="81"/>
        <v>327.8700000000008</v>
      </c>
      <c r="M390" s="6">
        <f t="shared" si="85"/>
        <v>0</v>
      </c>
      <c r="N390" s="4">
        <f t="shared" si="86"/>
        <v>460.57999999999993</v>
      </c>
      <c r="O390" s="6">
        <f t="shared" si="87"/>
        <v>0</v>
      </c>
      <c r="P390" s="4">
        <f t="shared" si="88"/>
        <v>494.97000000000116</v>
      </c>
      <c r="Q390" s="13"/>
      <c r="R390" s="13"/>
      <c r="S390" s="4">
        <f t="shared" si="94"/>
        <v>-139.56999999999971</v>
      </c>
      <c r="T390" s="6">
        <f t="shared" si="83"/>
        <v>-0.59773066865894797</v>
      </c>
      <c r="U390" s="4">
        <f t="shared" si="92"/>
        <v>234.21000000000095</v>
      </c>
      <c r="V390" s="6">
        <f t="shared" si="84"/>
        <v>-1.0396432573776691</v>
      </c>
      <c r="X390" s="4">
        <f t="shared" si="93"/>
        <v>-139.56999999999971</v>
      </c>
      <c r="Z390" s="4">
        <v>-27.550000000001091</v>
      </c>
    </row>
    <row r="391" spans="1:26">
      <c r="A391" s="19">
        <v>40759</v>
      </c>
      <c r="B391" s="21">
        <v>9685.5</v>
      </c>
      <c r="C391" s="21">
        <v>9768.4</v>
      </c>
      <c r="D391" s="21">
        <v>9615.35</v>
      </c>
      <c r="E391" s="21">
        <v>9659.18</v>
      </c>
      <c r="F391" s="4">
        <f t="shared" si="90"/>
        <v>153.04999999999927</v>
      </c>
      <c r="G391" s="4">
        <f t="shared" si="89"/>
        <v>81.531666666666453</v>
      </c>
      <c r="H391" s="9">
        <f t="shared" si="91"/>
        <v>22.040000000000873</v>
      </c>
      <c r="I391" s="4">
        <f t="shared" si="82"/>
        <v>-48.434000000000012</v>
      </c>
      <c r="K391" s="16">
        <f t="shared" ref="K391:K454" si="95">(E391-MIN($E387:$E391))/(MAX($E387:$E391)-MIN($E387:$E391))</f>
        <v>6.7221764723825961E-2</v>
      </c>
      <c r="L391" s="4">
        <f t="shared" ref="L391:L454" si="96">(MAX($E387:$E391)-MIN($E387:$E391))</f>
        <v>327.8700000000008</v>
      </c>
      <c r="M391" s="6">
        <f t="shared" si="85"/>
        <v>5.3749542738692389E-2</v>
      </c>
      <c r="N391" s="4">
        <f t="shared" si="86"/>
        <v>410.05000000000109</v>
      </c>
      <c r="O391" s="6">
        <f t="shared" si="87"/>
        <v>4.7852707455818481E-2</v>
      </c>
      <c r="P391" s="4">
        <f t="shared" si="88"/>
        <v>460.57999999999993</v>
      </c>
      <c r="Q391" s="13"/>
      <c r="R391" s="13"/>
      <c r="S391" s="4">
        <f t="shared" si="94"/>
        <v>131.26000000000022</v>
      </c>
      <c r="T391" s="6">
        <f t="shared" si="83"/>
        <v>0.4003415988044039</v>
      </c>
      <c r="U391" s="4">
        <f t="shared" si="92"/>
        <v>21.789999999999054</v>
      </c>
      <c r="V391" s="6">
        <f t="shared" si="84"/>
        <v>-6.6459267392561083E-2</v>
      </c>
      <c r="X391" s="4">
        <f t="shared" si="93"/>
        <v>21.789999999999054</v>
      </c>
      <c r="Z391" s="4">
        <v>-27.199999999998909</v>
      </c>
    </row>
    <row r="392" spans="1:26">
      <c r="A392" s="19">
        <v>40760</v>
      </c>
      <c r="B392" s="21">
        <v>9469.16</v>
      </c>
      <c r="C392" s="21">
        <v>9469.16</v>
      </c>
      <c r="D392" s="21">
        <v>9264.09</v>
      </c>
      <c r="E392" s="21">
        <v>9299.8799999999992</v>
      </c>
      <c r="F392" s="4">
        <f t="shared" si="90"/>
        <v>205.06999999999971</v>
      </c>
      <c r="G392" s="4">
        <f t="shared" si="89"/>
        <v>93.919166666666413</v>
      </c>
      <c r="H392" s="9">
        <f t="shared" si="91"/>
        <v>-359.30000000000109</v>
      </c>
      <c r="I392" s="4">
        <f t="shared" si="82"/>
        <v>-106.63000000000029</v>
      </c>
      <c r="K392" s="16">
        <f t="shared" si="95"/>
        <v>0</v>
      </c>
      <c r="L392" s="4">
        <f t="shared" si="96"/>
        <v>665.13000000000102</v>
      </c>
      <c r="M392" s="6">
        <f t="shared" si="85"/>
        <v>0</v>
      </c>
      <c r="N392" s="4">
        <f t="shared" si="86"/>
        <v>665.13000000000102</v>
      </c>
      <c r="O392" s="6">
        <f t="shared" si="87"/>
        <v>0</v>
      </c>
      <c r="P392" s="4">
        <f t="shared" si="88"/>
        <v>797.84000000000015</v>
      </c>
      <c r="Q392" s="13"/>
      <c r="R392" s="13"/>
      <c r="S392" s="4">
        <f t="shared" si="94"/>
        <v>-190.02000000000044</v>
      </c>
      <c r="T392" s="6">
        <f t="shared" si="83"/>
        <v>-0.51233720681977357</v>
      </c>
      <c r="U392" s="4">
        <f t="shared" si="92"/>
        <v>395.09000000000015</v>
      </c>
      <c r="V392" s="6">
        <f t="shared" si="84"/>
        <v>-1.137798517705183</v>
      </c>
      <c r="X392" s="4">
        <f t="shared" si="93"/>
        <v>-190.02000000000044</v>
      </c>
      <c r="Z392" s="4">
        <v>-27.029999999998836</v>
      </c>
    </row>
    <row r="393" spans="1:26">
      <c r="A393" s="19">
        <v>40763</v>
      </c>
      <c r="B393" s="21">
        <v>9169.67</v>
      </c>
      <c r="C393" s="21">
        <v>9215.09</v>
      </c>
      <c r="D393" s="21">
        <v>9057.2900000000009</v>
      </c>
      <c r="E393" s="21">
        <v>9097.56</v>
      </c>
      <c r="F393" s="4">
        <f t="shared" si="90"/>
        <v>157.79999999999927</v>
      </c>
      <c r="G393" s="4">
        <f t="shared" si="89"/>
        <v>102.720833333333</v>
      </c>
      <c r="H393" s="9">
        <f t="shared" si="91"/>
        <v>-202.31999999999971</v>
      </c>
      <c r="I393" s="4">
        <f t="shared" ref="I393:I456" si="97">AVERAGE(H389:H393)</f>
        <v>-173.49000000000015</v>
      </c>
      <c r="K393" s="16">
        <f t="shared" si="95"/>
        <v>0</v>
      </c>
      <c r="L393" s="4">
        <f t="shared" si="96"/>
        <v>747.03000000000065</v>
      </c>
      <c r="M393" s="6">
        <f t="shared" si="85"/>
        <v>0</v>
      </c>
      <c r="N393" s="4">
        <f t="shared" si="86"/>
        <v>867.45000000000073</v>
      </c>
      <c r="O393" s="6">
        <f t="shared" si="87"/>
        <v>0</v>
      </c>
      <c r="P393" s="4">
        <f t="shared" si="88"/>
        <v>949.63000000000102</v>
      </c>
      <c r="Q393" s="13"/>
      <c r="R393" s="13"/>
      <c r="S393" s="4">
        <f t="shared" si="94"/>
        <v>-84.789999999999054</v>
      </c>
      <c r="T393" s="6">
        <f t="shared" si="83"/>
        <v>-0.12747883872325549</v>
      </c>
      <c r="U393" s="4">
        <f t="shared" si="92"/>
        <v>242.58999999999833</v>
      </c>
      <c r="V393" s="6">
        <f t="shared" si="84"/>
        <v>-0.36472569272172051</v>
      </c>
      <c r="X393" s="4">
        <f t="shared" si="93"/>
        <v>-84.789999999999054</v>
      </c>
      <c r="Z393" s="4">
        <v>-26.639999999999418</v>
      </c>
    </row>
    <row r="394" spans="1:26">
      <c r="A394" s="19">
        <v>40764</v>
      </c>
      <c r="B394" s="21">
        <v>8911.7999999999993</v>
      </c>
      <c r="C394" s="21">
        <v>8949.9699999999993</v>
      </c>
      <c r="D394" s="21">
        <v>8656.7900000000009</v>
      </c>
      <c r="E394" s="21">
        <v>8944.48</v>
      </c>
      <c r="F394" s="4">
        <f t="shared" si="90"/>
        <v>293.17999999999847</v>
      </c>
      <c r="G394" s="4">
        <f t="shared" si="89"/>
        <v>121.0983333333329</v>
      </c>
      <c r="H394" s="9">
        <f t="shared" si="91"/>
        <v>-153.07999999999993</v>
      </c>
      <c r="I394" s="4">
        <f t="shared" si="97"/>
        <v>-180.02200000000011</v>
      </c>
      <c r="K394" s="16">
        <f t="shared" si="95"/>
        <v>0</v>
      </c>
      <c r="L394" s="4">
        <f t="shared" si="96"/>
        <v>714.70000000000073</v>
      </c>
      <c r="M394" s="6">
        <f t="shared" si="85"/>
        <v>0</v>
      </c>
      <c r="N394" s="4">
        <f t="shared" si="86"/>
        <v>1020.5300000000007</v>
      </c>
      <c r="O394" s="6">
        <f t="shared" si="87"/>
        <v>0</v>
      </c>
      <c r="P394" s="4">
        <f t="shared" si="88"/>
        <v>1020.5300000000007</v>
      </c>
      <c r="Q394" s="13"/>
      <c r="R394" s="13"/>
      <c r="S394" s="4">
        <f t="shared" si="94"/>
        <v>-147.59000000000015</v>
      </c>
      <c r="T394" s="6">
        <f t="shared" ref="T394:T457" si="98">($C394-MIN($E389:$E393))/(MAX($E389:$E393)-MIN($E389:$E393))</f>
        <v>-0.19756904006532539</v>
      </c>
      <c r="U394" s="4">
        <f t="shared" si="92"/>
        <v>440.76999999999862</v>
      </c>
      <c r="V394" s="6">
        <f t="shared" ref="V394:V457" si="99">($D394-MIN($E389:$E393))/(MAX($E389:$E393)-MIN($E389:$E393))</f>
        <v>-0.59002985154545096</v>
      </c>
      <c r="X394" s="4">
        <f t="shared" si="93"/>
        <v>-147.59000000000015</v>
      </c>
      <c r="Z394" s="4">
        <v>-26.360000000000582</v>
      </c>
    </row>
    <row r="395" spans="1:26">
      <c r="A395" s="19">
        <v>40765</v>
      </c>
      <c r="B395" s="21">
        <v>9110.81</v>
      </c>
      <c r="C395" s="21">
        <v>9144.33</v>
      </c>
      <c r="D395" s="21">
        <v>9021.36</v>
      </c>
      <c r="E395" s="21">
        <v>9038.74</v>
      </c>
      <c r="F395" s="4">
        <f t="shared" si="90"/>
        <v>122.96999999999935</v>
      </c>
      <c r="G395" s="4">
        <f t="shared" si="89"/>
        <v>127.01916666666618</v>
      </c>
      <c r="H395" s="9">
        <f t="shared" si="91"/>
        <v>94.260000000000218</v>
      </c>
      <c r="I395" s="4">
        <f t="shared" si="97"/>
        <v>-119.67999999999992</v>
      </c>
      <c r="K395" s="16">
        <f t="shared" si="95"/>
        <v>0.13188750524695694</v>
      </c>
      <c r="L395" s="4">
        <f t="shared" si="96"/>
        <v>714.70000000000073</v>
      </c>
      <c r="M395" s="6">
        <f t="shared" si="85"/>
        <v>0.10472053415693655</v>
      </c>
      <c r="N395" s="4">
        <f t="shared" si="86"/>
        <v>900.11000000000058</v>
      </c>
      <c r="O395" s="6">
        <f t="shared" si="87"/>
        <v>9.2363771765651331E-2</v>
      </c>
      <c r="P395" s="4">
        <f t="shared" si="88"/>
        <v>1020.5300000000007</v>
      </c>
      <c r="Q395" s="13"/>
      <c r="R395" s="13"/>
      <c r="S395" s="4">
        <f t="shared" si="94"/>
        <v>199.85000000000036</v>
      </c>
      <c r="T395" s="6">
        <f t="shared" si="98"/>
        <v>0.27962781586679747</v>
      </c>
      <c r="U395" s="4">
        <f t="shared" si="92"/>
        <v>-76.880000000001019</v>
      </c>
      <c r="V395" s="6">
        <f t="shared" si="99"/>
        <v>0.107569609626418</v>
      </c>
      <c r="X395" s="4">
        <f t="shared" si="93"/>
        <v>-76.880000000001019</v>
      </c>
      <c r="Z395" s="4">
        <v>-26.31000000000131</v>
      </c>
    </row>
    <row r="396" spans="1:26">
      <c r="A396" s="19">
        <v>40766</v>
      </c>
      <c r="B396" s="21">
        <v>8876.5400000000009</v>
      </c>
      <c r="C396" s="21">
        <v>8983.33</v>
      </c>
      <c r="D396" s="21">
        <v>8832.42</v>
      </c>
      <c r="E396" s="21">
        <v>8981.94</v>
      </c>
      <c r="F396" s="4">
        <f t="shared" si="90"/>
        <v>150.90999999999985</v>
      </c>
      <c r="G396" s="4">
        <f t="shared" si="89"/>
        <v>132.40666666666615</v>
      </c>
      <c r="H396" s="9">
        <f t="shared" si="91"/>
        <v>-56.799999999999272</v>
      </c>
      <c r="I396" s="4">
        <f t="shared" si="97"/>
        <v>-135.44799999999995</v>
      </c>
      <c r="K396" s="16">
        <f t="shared" si="95"/>
        <v>0.10540236353404892</v>
      </c>
      <c r="L396" s="4">
        <f t="shared" si="96"/>
        <v>355.39999999999964</v>
      </c>
      <c r="M396" s="6">
        <f t="shared" ref="M396:M459" si="100">(E396-MIN($E390:$E396))/(MAX($E390:$E396)-MIN($E390:$E396))</f>
        <v>5.2413600111936347E-2</v>
      </c>
      <c r="N396" s="4">
        <f t="shared" ref="N396:N459" si="101">MAX($E390:$E396)-MIN($E390:$E396)</f>
        <v>714.70000000000073</v>
      </c>
      <c r="O396" s="6">
        <f t="shared" ref="O396:O459" si="102">(E396-MIN($E388:$E396))/(MAX($E388:$E396)-MIN($E388:$E396))</f>
        <v>3.67064172537808E-2</v>
      </c>
      <c r="P396" s="4">
        <f t="shared" ref="P396:P459" si="103">MAX($E388:$E396)-MIN($E388:$E396)</f>
        <v>1020.5300000000007</v>
      </c>
      <c r="Q396" s="13"/>
      <c r="R396" s="13"/>
      <c r="S396" s="4">
        <f t="shared" si="94"/>
        <v>-55.409999999999854</v>
      </c>
      <c r="T396" s="6">
        <f t="shared" si="98"/>
        <v>5.4358472086190462E-2</v>
      </c>
      <c r="U396" s="4">
        <f t="shared" si="92"/>
        <v>206.31999999999971</v>
      </c>
      <c r="V396" s="6">
        <f t="shared" si="99"/>
        <v>-0.15679306002518453</v>
      </c>
      <c r="X396" s="4">
        <f t="shared" si="93"/>
        <v>-55.409999999999854</v>
      </c>
      <c r="Z396" s="4">
        <v>-26.199999999998909</v>
      </c>
    </row>
    <row r="397" spans="1:26">
      <c r="A397" s="19">
        <v>40767</v>
      </c>
      <c r="B397" s="21">
        <v>9064.17</v>
      </c>
      <c r="C397" s="21">
        <v>9070.27</v>
      </c>
      <c r="D397" s="21">
        <v>8926.89</v>
      </c>
      <c r="E397" s="21">
        <v>8963.7199999999993</v>
      </c>
      <c r="F397" s="4">
        <f t="shared" si="90"/>
        <v>143.38000000000102</v>
      </c>
      <c r="G397" s="4">
        <f t="shared" si="89"/>
        <v>140.67749999999964</v>
      </c>
      <c r="H397" s="9">
        <f t="shared" si="91"/>
        <v>-18.220000000001164</v>
      </c>
      <c r="I397" s="4">
        <f t="shared" si="97"/>
        <v>-67.231999999999971</v>
      </c>
      <c r="K397" s="16">
        <f t="shared" si="95"/>
        <v>0.12568591586098635</v>
      </c>
      <c r="L397" s="4">
        <f t="shared" si="96"/>
        <v>153.07999999999993</v>
      </c>
      <c r="M397" s="6">
        <f t="shared" si="100"/>
        <v>2.6920386176017577E-2</v>
      </c>
      <c r="N397" s="4">
        <f t="shared" si="101"/>
        <v>714.70000000000073</v>
      </c>
      <c r="O397" s="6">
        <f t="shared" si="102"/>
        <v>2.1375165257579373E-2</v>
      </c>
      <c r="P397" s="4">
        <f t="shared" si="103"/>
        <v>900.11000000000058</v>
      </c>
      <c r="Q397" s="13"/>
      <c r="R397" s="13"/>
      <c r="S397" s="4">
        <f t="shared" si="94"/>
        <v>88.329999999999927</v>
      </c>
      <c r="T397" s="6">
        <f t="shared" si="98"/>
        <v>0.35393922341024481</v>
      </c>
      <c r="U397" s="4">
        <f t="shared" si="92"/>
        <v>55.050000000001091</v>
      </c>
      <c r="V397" s="6">
        <f t="shared" si="99"/>
        <v>-4.9493528418683631E-2</v>
      </c>
      <c r="X397" s="4">
        <f t="shared" si="93"/>
        <v>55.050000000001091</v>
      </c>
      <c r="Z397" s="4">
        <v>-25.899999999999636</v>
      </c>
    </row>
    <row r="398" spans="1:26">
      <c r="A398" s="19">
        <v>40770</v>
      </c>
      <c r="B398" s="21">
        <v>9082.5300000000007</v>
      </c>
      <c r="C398" s="21">
        <v>9117.11</v>
      </c>
      <c r="D398" s="21">
        <v>9032.84</v>
      </c>
      <c r="E398" s="21">
        <v>9086.41</v>
      </c>
      <c r="F398" s="4">
        <f t="shared" si="90"/>
        <v>84.270000000000437</v>
      </c>
      <c r="G398" s="4">
        <f t="shared" si="89"/>
        <v>140.02249999999972</v>
      </c>
      <c r="H398" s="9">
        <f t="shared" si="91"/>
        <v>122.69000000000051</v>
      </c>
      <c r="I398" s="4">
        <f t="shared" si="97"/>
        <v>-2.2299999999999272</v>
      </c>
      <c r="K398" s="16">
        <f t="shared" si="95"/>
        <v>1</v>
      </c>
      <c r="L398" s="4">
        <f t="shared" si="96"/>
        <v>141.93000000000029</v>
      </c>
      <c r="M398" s="6">
        <f t="shared" si="100"/>
        <v>0.3993528418683186</v>
      </c>
      <c r="N398" s="4">
        <f t="shared" si="101"/>
        <v>355.39999999999964</v>
      </c>
      <c r="O398" s="6">
        <f t="shared" si="102"/>
        <v>0.19858681964460634</v>
      </c>
      <c r="P398" s="4">
        <f t="shared" si="103"/>
        <v>714.70000000000073</v>
      </c>
      <c r="Q398" s="13"/>
      <c r="R398" s="13"/>
      <c r="S398" s="4">
        <f t="shared" si="94"/>
        <v>153.39000000000124</v>
      </c>
      <c r="T398" s="6">
        <f t="shared" si="98"/>
        <v>1.1277110007839111</v>
      </c>
      <c r="U398" s="4">
        <f t="shared" si="92"/>
        <v>-69.1200000000008</v>
      </c>
      <c r="V398" s="6">
        <f t="shared" si="99"/>
        <v>0.57721452835119302</v>
      </c>
      <c r="X398" s="4">
        <f t="shared" si="93"/>
        <v>-69.1200000000008</v>
      </c>
      <c r="Z398" s="4">
        <v>-25.800000000001091</v>
      </c>
    </row>
    <row r="399" spans="1:26">
      <c r="A399" s="19">
        <v>40771</v>
      </c>
      <c r="B399" s="21">
        <v>9135.06</v>
      </c>
      <c r="C399" s="21">
        <v>9150.31</v>
      </c>
      <c r="D399" s="21">
        <v>9072.5300000000007</v>
      </c>
      <c r="E399" s="21">
        <v>9107.43</v>
      </c>
      <c r="F399" s="4">
        <f t="shared" si="90"/>
        <v>77.779999999998836</v>
      </c>
      <c r="G399" s="4">
        <f t="shared" ref="G399:G462" si="104">AVERAGE(F388:F399)</f>
        <v>139.01416666666637</v>
      </c>
      <c r="H399" s="9">
        <f t="shared" si="91"/>
        <v>21.020000000000437</v>
      </c>
      <c r="I399" s="4">
        <f t="shared" si="97"/>
        <v>32.590000000000146</v>
      </c>
      <c r="K399" s="16">
        <f t="shared" si="95"/>
        <v>1</v>
      </c>
      <c r="L399" s="4">
        <f t="shared" si="96"/>
        <v>143.71000000000095</v>
      </c>
      <c r="M399" s="6">
        <f t="shared" si="100"/>
        <v>1</v>
      </c>
      <c r="N399" s="4">
        <f t="shared" si="101"/>
        <v>162.95000000000073</v>
      </c>
      <c r="O399" s="6">
        <f t="shared" si="102"/>
        <v>0.22799776129844768</v>
      </c>
      <c r="P399" s="4">
        <f t="shared" si="103"/>
        <v>714.70000000000073</v>
      </c>
      <c r="Q399" s="13"/>
      <c r="R399" s="13"/>
      <c r="S399" s="4">
        <f t="shared" si="94"/>
        <v>63.899999999999636</v>
      </c>
      <c r="T399" s="6">
        <f t="shared" si="98"/>
        <v>1.450221940393148</v>
      </c>
      <c r="U399" s="4">
        <f t="shared" si="92"/>
        <v>13.8799999999992</v>
      </c>
      <c r="V399" s="6">
        <f t="shared" si="99"/>
        <v>0.90220531247798796</v>
      </c>
      <c r="X399" s="4">
        <f t="shared" si="93"/>
        <v>13.8799999999992</v>
      </c>
      <c r="Z399" s="4">
        <v>-25.630000000001019</v>
      </c>
    </row>
    <row r="400" spans="1:26">
      <c r="A400" s="19">
        <v>40772</v>
      </c>
      <c r="B400" s="21">
        <v>9047.89</v>
      </c>
      <c r="C400" s="21">
        <v>9081.7999999999993</v>
      </c>
      <c r="D400" s="21">
        <v>9003.7000000000007</v>
      </c>
      <c r="E400" s="21">
        <v>9057.26</v>
      </c>
      <c r="F400" s="4">
        <f t="shared" si="90"/>
        <v>78.099999999998545</v>
      </c>
      <c r="G400" s="4">
        <f t="shared" si="104"/>
        <v>134.35916666666631</v>
      </c>
      <c r="H400" s="9">
        <f t="shared" si="91"/>
        <v>-50.170000000000073</v>
      </c>
      <c r="I400" s="4">
        <f t="shared" si="97"/>
        <v>3.7040000000000872</v>
      </c>
      <c r="K400" s="16">
        <f t="shared" si="95"/>
        <v>0.65089416185373505</v>
      </c>
      <c r="L400" s="4">
        <f t="shared" si="96"/>
        <v>143.71000000000095</v>
      </c>
      <c r="M400" s="6">
        <f t="shared" si="100"/>
        <v>0.69211414544338845</v>
      </c>
      <c r="N400" s="4">
        <f t="shared" si="101"/>
        <v>162.95000000000073</v>
      </c>
      <c r="O400" s="6">
        <f t="shared" si="102"/>
        <v>0.31733258300506689</v>
      </c>
      <c r="P400" s="4">
        <f t="shared" si="103"/>
        <v>355.39999999999964</v>
      </c>
      <c r="Q400" s="13"/>
      <c r="R400" s="13"/>
      <c r="S400" s="4">
        <f t="shared" si="94"/>
        <v>-25.630000000001019</v>
      </c>
      <c r="T400" s="6">
        <f t="shared" si="98"/>
        <v>0.82165472131375095</v>
      </c>
      <c r="U400" s="4">
        <f t="shared" si="92"/>
        <v>103.72999999999956</v>
      </c>
      <c r="V400" s="6">
        <f t="shared" si="99"/>
        <v>0.27819915106813109</v>
      </c>
      <c r="X400" s="4">
        <f t="shared" si="93"/>
        <v>-25.630000000001019</v>
      </c>
      <c r="Z400" s="4">
        <v>-25.530000000000655</v>
      </c>
    </row>
    <row r="401" spans="1:26">
      <c r="A401" s="19">
        <v>40773</v>
      </c>
      <c r="B401" s="21">
        <v>9043.18</v>
      </c>
      <c r="C401" s="21">
        <v>9043.18</v>
      </c>
      <c r="D401" s="21">
        <v>8931.25</v>
      </c>
      <c r="E401" s="21">
        <v>8943.76</v>
      </c>
      <c r="F401" s="4">
        <f t="shared" si="90"/>
        <v>111.93000000000029</v>
      </c>
      <c r="G401" s="4">
        <f t="shared" si="104"/>
        <v>139.42333333333303</v>
      </c>
      <c r="H401" s="9">
        <f t="shared" si="91"/>
        <v>-113.5</v>
      </c>
      <c r="I401" s="4">
        <f t="shared" si="97"/>
        <v>-7.6360000000000579</v>
      </c>
      <c r="K401" s="16">
        <f t="shared" si="95"/>
        <v>0</v>
      </c>
      <c r="L401" s="4">
        <f t="shared" si="96"/>
        <v>163.67000000000007</v>
      </c>
      <c r="M401" s="6">
        <f t="shared" si="100"/>
        <v>0</v>
      </c>
      <c r="N401" s="4">
        <f t="shared" si="101"/>
        <v>163.67000000000007</v>
      </c>
      <c r="O401" s="6">
        <f t="shared" si="102"/>
        <v>0</v>
      </c>
      <c r="P401" s="4">
        <f t="shared" si="103"/>
        <v>163.67000000000007</v>
      </c>
      <c r="Q401" s="13"/>
      <c r="R401" s="13"/>
      <c r="S401" s="4">
        <f t="shared" si="94"/>
        <v>-14.079999999999927</v>
      </c>
      <c r="T401" s="6">
        <f t="shared" si="98"/>
        <v>0.55291907313339661</v>
      </c>
      <c r="U401" s="4">
        <f t="shared" si="92"/>
        <v>126.01000000000022</v>
      </c>
      <c r="V401" s="6">
        <f t="shared" si="99"/>
        <v>-0.22594113144526567</v>
      </c>
      <c r="X401" s="4">
        <f t="shared" si="93"/>
        <v>-14.079999999999927</v>
      </c>
      <c r="Z401" s="4">
        <v>-25.139999999999418</v>
      </c>
    </row>
    <row r="402" spans="1:26">
      <c r="A402" s="19">
        <v>40774</v>
      </c>
      <c r="B402" s="21">
        <v>8771.7000000000007</v>
      </c>
      <c r="C402" s="21">
        <v>8796.42</v>
      </c>
      <c r="D402" s="21">
        <v>8707.4699999999993</v>
      </c>
      <c r="E402" s="21">
        <v>8719.24</v>
      </c>
      <c r="F402" s="4">
        <f t="shared" si="90"/>
        <v>88.950000000000728</v>
      </c>
      <c r="G402" s="4">
        <f t="shared" si="104"/>
        <v>138.94916666666631</v>
      </c>
      <c r="H402" s="9">
        <f t="shared" si="91"/>
        <v>-224.52000000000044</v>
      </c>
      <c r="I402" s="4">
        <f t="shared" si="97"/>
        <v>-48.895999999999916</v>
      </c>
      <c r="K402" s="16">
        <f t="shared" si="95"/>
        <v>0</v>
      </c>
      <c r="L402" s="4">
        <f t="shared" si="96"/>
        <v>388.19000000000051</v>
      </c>
      <c r="M402" s="6">
        <f t="shared" si="100"/>
        <v>0</v>
      </c>
      <c r="N402" s="4">
        <f t="shared" si="101"/>
        <v>388.19000000000051</v>
      </c>
      <c r="O402" s="6">
        <f t="shared" si="102"/>
        <v>0</v>
      </c>
      <c r="P402" s="4">
        <f t="shared" si="103"/>
        <v>388.19000000000051</v>
      </c>
      <c r="Q402" s="13"/>
      <c r="R402" s="13"/>
      <c r="S402" s="4">
        <f t="shared" si="94"/>
        <v>-147.34000000000015</v>
      </c>
      <c r="T402" s="6">
        <f t="shared" si="98"/>
        <v>-0.90022606464226851</v>
      </c>
      <c r="U402" s="4">
        <f t="shared" si="92"/>
        <v>236.29000000000087</v>
      </c>
      <c r="V402" s="6">
        <f t="shared" si="99"/>
        <v>-1.4436976843648852</v>
      </c>
      <c r="X402" s="4">
        <f t="shared" si="93"/>
        <v>-147.34000000000015</v>
      </c>
      <c r="Z402" s="4">
        <v>-24.940000000000509</v>
      </c>
    </row>
    <row r="403" spans="1:26">
      <c r="A403" s="19">
        <v>40777</v>
      </c>
      <c r="B403" s="21">
        <v>8686.91</v>
      </c>
      <c r="C403" s="21">
        <v>8756.1</v>
      </c>
      <c r="D403" s="21">
        <v>8619.2099999999991</v>
      </c>
      <c r="E403" s="21">
        <v>8628.1299999999992</v>
      </c>
      <c r="F403" s="4">
        <f t="shared" si="90"/>
        <v>136.89000000000124</v>
      </c>
      <c r="G403" s="4">
        <f t="shared" si="104"/>
        <v>137.60249999999982</v>
      </c>
      <c r="H403" s="9">
        <f t="shared" si="91"/>
        <v>-91.110000000000582</v>
      </c>
      <c r="I403" s="4">
        <f t="shared" si="97"/>
        <v>-91.656000000000134</v>
      </c>
      <c r="K403" s="16">
        <f t="shared" si="95"/>
        <v>0</v>
      </c>
      <c r="L403" s="4">
        <f t="shared" si="96"/>
        <v>479.30000000000109</v>
      </c>
      <c r="M403" s="6">
        <f t="shared" si="100"/>
        <v>0</v>
      </c>
      <c r="N403" s="4">
        <f t="shared" si="101"/>
        <v>479.30000000000109</v>
      </c>
      <c r="O403" s="6">
        <f t="shared" si="102"/>
        <v>0</v>
      </c>
      <c r="P403" s="4">
        <f t="shared" si="103"/>
        <v>479.30000000000109</v>
      </c>
      <c r="Q403" s="13"/>
      <c r="R403" s="13"/>
      <c r="S403" s="4">
        <f t="shared" si="94"/>
        <v>36.860000000000582</v>
      </c>
      <c r="T403" s="6">
        <f t="shared" si="98"/>
        <v>9.4953502151009908E-2</v>
      </c>
      <c r="U403" s="4">
        <f t="shared" si="92"/>
        <v>100.03000000000065</v>
      </c>
      <c r="V403" s="6">
        <f t="shared" si="99"/>
        <v>-0.25768309333058687</v>
      </c>
      <c r="X403" s="4">
        <f t="shared" si="93"/>
        <v>36.860000000000582</v>
      </c>
      <c r="Z403" s="4">
        <v>-24.920000000000073</v>
      </c>
    </row>
    <row r="404" spans="1:26">
      <c r="A404" s="19">
        <v>40778</v>
      </c>
      <c r="B404" s="21">
        <v>8703.31</v>
      </c>
      <c r="C404" s="21">
        <v>8747.41</v>
      </c>
      <c r="D404" s="21">
        <v>8630.49</v>
      </c>
      <c r="E404" s="21">
        <v>8733.01</v>
      </c>
      <c r="F404" s="4">
        <f t="shared" si="90"/>
        <v>116.92000000000007</v>
      </c>
      <c r="G404" s="4">
        <f t="shared" si="104"/>
        <v>130.25666666666652</v>
      </c>
      <c r="H404" s="9">
        <f t="shared" si="91"/>
        <v>104.88000000000102</v>
      </c>
      <c r="I404" s="4">
        <f t="shared" si="97"/>
        <v>-74.884000000000015</v>
      </c>
      <c r="K404" s="16">
        <f t="shared" si="95"/>
        <v>0.24440146342600325</v>
      </c>
      <c r="L404" s="4">
        <f t="shared" si="96"/>
        <v>429.13000000000102</v>
      </c>
      <c r="M404" s="6">
        <f t="shared" si="100"/>
        <v>0.21881911120384057</v>
      </c>
      <c r="N404" s="4">
        <f t="shared" si="101"/>
        <v>479.30000000000109</v>
      </c>
      <c r="O404" s="6">
        <f t="shared" si="102"/>
        <v>0.21881911120384057</v>
      </c>
      <c r="P404" s="4">
        <f t="shared" si="103"/>
        <v>479.30000000000109</v>
      </c>
      <c r="Q404" s="13"/>
      <c r="R404" s="13"/>
      <c r="S404" s="4">
        <f t="shared" si="94"/>
        <v>119.28000000000065</v>
      </c>
      <c r="T404" s="6">
        <f t="shared" si="98"/>
        <v>0.24886292509910365</v>
      </c>
      <c r="U404" s="4">
        <f t="shared" si="92"/>
        <v>-2.3600000000005821</v>
      </c>
      <c r="V404" s="6">
        <f t="shared" si="99"/>
        <v>4.9238472772805686E-3</v>
      </c>
      <c r="X404" s="4">
        <f t="shared" si="93"/>
        <v>-2.3600000000005821</v>
      </c>
      <c r="Z404" s="4">
        <v>-24.639999999999418</v>
      </c>
    </row>
    <row r="405" spans="1:26">
      <c r="A405" s="19">
        <v>40779</v>
      </c>
      <c r="B405" s="21">
        <v>8812.16</v>
      </c>
      <c r="C405" s="21">
        <v>8825.27</v>
      </c>
      <c r="D405" s="21">
        <v>8620.89</v>
      </c>
      <c r="E405" s="21">
        <v>8639.61</v>
      </c>
      <c r="F405" s="4">
        <f t="shared" si="90"/>
        <v>204.38000000000102</v>
      </c>
      <c r="G405" s="4">
        <f t="shared" si="104"/>
        <v>134.13833333333332</v>
      </c>
      <c r="H405" s="9">
        <f t="shared" si="91"/>
        <v>-93.399999999999636</v>
      </c>
      <c r="I405" s="4">
        <f t="shared" si="97"/>
        <v>-83.52999999999993</v>
      </c>
      <c r="K405" s="16">
        <f t="shared" si="95"/>
        <v>3.6371701042363987E-2</v>
      </c>
      <c r="L405" s="4">
        <f t="shared" si="96"/>
        <v>315.63000000000102</v>
      </c>
      <c r="M405" s="6">
        <f t="shared" si="100"/>
        <v>2.3951596077616016E-2</v>
      </c>
      <c r="N405" s="4">
        <f t="shared" si="101"/>
        <v>479.30000000000109</v>
      </c>
      <c r="O405" s="6">
        <f t="shared" si="102"/>
        <v>2.3951596077616016E-2</v>
      </c>
      <c r="P405" s="4">
        <f t="shared" si="103"/>
        <v>479.30000000000109</v>
      </c>
      <c r="Q405" s="13"/>
      <c r="R405" s="13"/>
      <c r="S405" s="4">
        <f t="shared" si="94"/>
        <v>92.260000000000218</v>
      </c>
      <c r="T405" s="6">
        <f t="shared" si="98"/>
        <v>0.45939458905227032</v>
      </c>
      <c r="U405" s="4">
        <f t="shared" si="92"/>
        <v>112.1200000000008</v>
      </c>
      <c r="V405" s="6">
        <f t="shared" si="99"/>
        <v>-1.6871344347866066E-2</v>
      </c>
      <c r="X405" s="4">
        <f t="shared" si="93"/>
        <v>92.260000000000218</v>
      </c>
      <c r="Z405" s="4">
        <v>-24.569999999999709</v>
      </c>
    </row>
    <row r="406" spans="1:26">
      <c r="A406" s="19">
        <v>40780</v>
      </c>
      <c r="B406" s="21">
        <v>8748.01</v>
      </c>
      <c r="C406" s="21">
        <v>8849.94</v>
      </c>
      <c r="D406" s="21">
        <v>8741.74</v>
      </c>
      <c r="E406" s="21">
        <v>8772.36</v>
      </c>
      <c r="F406" s="4">
        <f t="shared" si="90"/>
        <v>108.20000000000073</v>
      </c>
      <c r="G406" s="4">
        <f t="shared" si="104"/>
        <v>118.72333333333351</v>
      </c>
      <c r="H406" s="9">
        <f t="shared" si="91"/>
        <v>132.75</v>
      </c>
      <c r="I406" s="4">
        <f t="shared" si="97"/>
        <v>-34.27999999999993</v>
      </c>
      <c r="K406" s="16">
        <f t="shared" si="95"/>
        <v>1</v>
      </c>
      <c r="L406" s="4">
        <f t="shared" si="96"/>
        <v>144.23000000000138</v>
      </c>
      <c r="M406" s="6">
        <f t="shared" si="100"/>
        <v>0.33609861813436731</v>
      </c>
      <c r="N406" s="4">
        <f t="shared" si="101"/>
        <v>429.13000000000102</v>
      </c>
      <c r="O406" s="6">
        <f t="shared" si="102"/>
        <v>0.30091800542457969</v>
      </c>
      <c r="P406" s="4">
        <f t="shared" si="103"/>
        <v>479.30000000000109</v>
      </c>
      <c r="Q406" s="13"/>
      <c r="R406" s="13"/>
      <c r="S406" s="4">
        <f t="shared" si="94"/>
        <v>210.32999999999993</v>
      </c>
      <c r="T406" s="6">
        <f t="shared" si="98"/>
        <v>0.70275322371130944</v>
      </c>
      <c r="U406" s="4">
        <f t="shared" si="92"/>
        <v>-102.1299999999992</v>
      </c>
      <c r="V406" s="6">
        <f t="shared" si="99"/>
        <v>0.3599467731204265</v>
      </c>
      <c r="X406" s="4">
        <f t="shared" si="93"/>
        <v>-102.1299999999992</v>
      </c>
      <c r="Z406" s="4">
        <v>-24.43999999999869</v>
      </c>
    </row>
    <row r="407" spans="1:26">
      <c r="A407" s="19">
        <v>40781</v>
      </c>
      <c r="B407" s="21">
        <v>8746.77</v>
      </c>
      <c r="C407" s="21">
        <v>8805.1</v>
      </c>
      <c r="D407" s="21">
        <v>8742.4599999999991</v>
      </c>
      <c r="E407" s="21">
        <v>8797.7800000000007</v>
      </c>
      <c r="F407" s="4">
        <f t="shared" si="90"/>
        <v>62.640000000001237</v>
      </c>
      <c r="G407" s="4">
        <f t="shared" si="104"/>
        <v>113.69583333333367</v>
      </c>
      <c r="H407" s="9">
        <f t="shared" si="91"/>
        <v>25.420000000000073</v>
      </c>
      <c r="I407" s="4">
        <f t="shared" si="97"/>
        <v>15.708000000000174</v>
      </c>
      <c r="K407" s="16">
        <f t="shared" si="95"/>
        <v>1</v>
      </c>
      <c r="L407" s="4">
        <f t="shared" si="96"/>
        <v>169.65000000000146</v>
      </c>
      <c r="M407" s="6">
        <f t="shared" si="100"/>
        <v>0.53749643570003136</v>
      </c>
      <c r="N407" s="4">
        <f t="shared" si="101"/>
        <v>315.63000000000102</v>
      </c>
      <c r="O407" s="6">
        <f t="shared" si="102"/>
        <v>0.35395368245358039</v>
      </c>
      <c r="P407" s="4">
        <f t="shared" si="103"/>
        <v>479.30000000000109</v>
      </c>
      <c r="Q407" s="13"/>
      <c r="R407" s="13"/>
      <c r="S407" s="4">
        <f t="shared" si="94"/>
        <v>32.739999999999782</v>
      </c>
      <c r="T407" s="6">
        <f t="shared" si="98"/>
        <v>1.2269985439922309</v>
      </c>
      <c r="U407" s="4">
        <f t="shared" si="92"/>
        <v>29.900000000001455</v>
      </c>
      <c r="V407" s="6">
        <f t="shared" si="99"/>
        <v>0.79269222769187297</v>
      </c>
      <c r="X407" s="4">
        <f t="shared" si="93"/>
        <v>29.900000000001455</v>
      </c>
      <c r="Z407" s="4">
        <v>-24.290000000000873</v>
      </c>
    </row>
    <row r="408" spans="1:26">
      <c r="A408" s="19">
        <v>40784</v>
      </c>
      <c r="B408" s="21">
        <v>8802.25</v>
      </c>
      <c r="C408" s="21">
        <v>8926.27</v>
      </c>
      <c r="D408" s="21">
        <v>8751.2900000000009</v>
      </c>
      <c r="E408" s="21">
        <v>8851.35</v>
      </c>
      <c r="F408" s="4">
        <f t="shared" si="90"/>
        <v>174.97999999999956</v>
      </c>
      <c r="G408" s="4">
        <f t="shared" si="104"/>
        <v>115.70166666666698</v>
      </c>
      <c r="H408" s="9">
        <f t="shared" si="91"/>
        <v>53.569999999999709</v>
      </c>
      <c r="I408" s="4">
        <f t="shared" si="97"/>
        <v>44.644000000000233</v>
      </c>
      <c r="K408" s="16">
        <f t="shared" si="95"/>
        <v>1</v>
      </c>
      <c r="L408" s="4">
        <f t="shared" si="96"/>
        <v>211.73999999999978</v>
      </c>
      <c r="M408" s="6">
        <f t="shared" si="100"/>
        <v>1</v>
      </c>
      <c r="N408" s="4">
        <f t="shared" si="101"/>
        <v>223.22000000000116</v>
      </c>
      <c r="O408" s="6">
        <f t="shared" si="102"/>
        <v>0.52016871344348015</v>
      </c>
      <c r="P408" s="4">
        <f t="shared" si="103"/>
        <v>429.13000000000102</v>
      </c>
      <c r="Q408" s="13"/>
      <c r="R408" s="13"/>
      <c r="S408" s="4">
        <f t="shared" si="94"/>
        <v>128.48999999999978</v>
      </c>
      <c r="T408" s="6">
        <f t="shared" si="98"/>
        <v>1.7573828470380117</v>
      </c>
      <c r="U408" s="4">
        <f t="shared" si="92"/>
        <v>46.489999999999782</v>
      </c>
      <c r="V408" s="6">
        <f t="shared" si="99"/>
        <v>0.72596522251695028</v>
      </c>
      <c r="X408" s="4">
        <f t="shared" si="93"/>
        <v>46.489999999999782</v>
      </c>
      <c r="Z408" s="4">
        <v>-24.069999999999709</v>
      </c>
    </row>
    <row r="409" spans="1:26">
      <c r="A409" s="19">
        <v>40785</v>
      </c>
      <c r="B409" s="21">
        <v>8958.5</v>
      </c>
      <c r="C409" s="21">
        <v>8992.86</v>
      </c>
      <c r="D409" s="21">
        <v>8935.85</v>
      </c>
      <c r="E409" s="21">
        <v>8953.9</v>
      </c>
      <c r="F409" s="4">
        <f t="shared" si="90"/>
        <v>57.010000000000218</v>
      </c>
      <c r="G409" s="4">
        <f t="shared" si="104"/>
        <v>108.5041666666669</v>
      </c>
      <c r="H409" s="9">
        <f t="shared" si="91"/>
        <v>102.54999999999927</v>
      </c>
      <c r="I409" s="4">
        <f t="shared" si="97"/>
        <v>44.177999999999884</v>
      </c>
      <c r="K409" s="16">
        <f t="shared" si="95"/>
        <v>1</v>
      </c>
      <c r="L409" s="4">
        <f t="shared" si="96"/>
        <v>314.28999999999905</v>
      </c>
      <c r="M409" s="6">
        <f t="shared" si="100"/>
        <v>1</v>
      </c>
      <c r="N409" s="4">
        <f t="shared" si="101"/>
        <v>325.77000000000044</v>
      </c>
      <c r="O409" s="6">
        <f t="shared" si="102"/>
        <v>1</v>
      </c>
      <c r="P409" s="4">
        <f t="shared" si="103"/>
        <v>325.77000000000044</v>
      </c>
      <c r="Q409" s="13"/>
      <c r="R409" s="13"/>
      <c r="S409" s="4">
        <f t="shared" si="94"/>
        <v>141.51000000000022</v>
      </c>
      <c r="T409" s="6">
        <f t="shared" si="98"/>
        <v>1.668319637291019</v>
      </c>
      <c r="U409" s="4">
        <f t="shared" si="92"/>
        <v>-84.5</v>
      </c>
      <c r="V409" s="6">
        <f t="shared" si="99"/>
        <v>1.3990743364503642</v>
      </c>
      <c r="X409" s="4">
        <f t="shared" si="93"/>
        <v>-84.5</v>
      </c>
      <c r="Z409" s="4">
        <v>-24.040000000000873</v>
      </c>
    </row>
    <row r="410" spans="1:26">
      <c r="A410" s="19">
        <v>40786</v>
      </c>
      <c r="B410" s="21">
        <v>8938.31</v>
      </c>
      <c r="C410" s="21">
        <v>8967.7999999999993</v>
      </c>
      <c r="D410" s="21">
        <v>8905.52</v>
      </c>
      <c r="E410" s="21">
        <v>8955.2000000000007</v>
      </c>
      <c r="F410" s="4">
        <f t="shared" si="90"/>
        <v>62.279999999998836</v>
      </c>
      <c r="G410" s="4">
        <f t="shared" si="104"/>
        <v>106.67166666666678</v>
      </c>
      <c r="H410" s="9">
        <f t="shared" si="91"/>
        <v>1.3000000000010914</v>
      </c>
      <c r="I410" s="4">
        <f t="shared" si="97"/>
        <v>63.118000000000031</v>
      </c>
      <c r="K410" s="16">
        <f t="shared" si="95"/>
        <v>1</v>
      </c>
      <c r="L410" s="4">
        <f t="shared" si="96"/>
        <v>182.84000000000015</v>
      </c>
      <c r="M410" s="6">
        <f t="shared" si="100"/>
        <v>1</v>
      </c>
      <c r="N410" s="4">
        <f t="shared" si="101"/>
        <v>315.59000000000015</v>
      </c>
      <c r="O410" s="6">
        <f t="shared" si="102"/>
        <v>1</v>
      </c>
      <c r="P410" s="4">
        <f t="shared" si="103"/>
        <v>327.07000000000153</v>
      </c>
      <c r="Q410" s="13"/>
      <c r="R410" s="13"/>
      <c r="S410" s="4">
        <f t="shared" si="94"/>
        <v>13.899999999999636</v>
      </c>
      <c r="T410" s="6">
        <f t="shared" si="98"/>
        <v>1.044226669636322</v>
      </c>
      <c r="U410" s="4">
        <f t="shared" si="92"/>
        <v>48.3799999999992</v>
      </c>
      <c r="V410" s="6">
        <f t="shared" si="99"/>
        <v>0.84606573546724573</v>
      </c>
      <c r="X410" s="4">
        <f t="shared" si="93"/>
        <v>13.899999999999636</v>
      </c>
      <c r="Z410" s="4">
        <v>-23.909999999999854</v>
      </c>
    </row>
    <row r="411" spans="1:26">
      <c r="A411" s="19">
        <v>40787</v>
      </c>
      <c r="B411" s="21">
        <v>9017.01</v>
      </c>
      <c r="C411" s="21">
        <v>9098.15</v>
      </c>
      <c r="D411" s="21">
        <v>8998.01</v>
      </c>
      <c r="E411" s="21">
        <v>9060.7999999999993</v>
      </c>
      <c r="F411" s="4">
        <f t="shared" si="90"/>
        <v>100.13999999999942</v>
      </c>
      <c r="G411" s="4">
        <f t="shared" si="104"/>
        <v>108.53500000000015</v>
      </c>
      <c r="H411" s="9">
        <f t="shared" si="91"/>
        <v>105.59999999999854</v>
      </c>
      <c r="I411" s="4">
        <f t="shared" si="97"/>
        <v>57.687999999999739</v>
      </c>
      <c r="K411" s="16">
        <f t="shared" si="95"/>
        <v>1</v>
      </c>
      <c r="L411" s="4">
        <f t="shared" si="96"/>
        <v>263.01999999999862</v>
      </c>
      <c r="M411" s="6">
        <f t="shared" si="100"/>
        <v>1</v>
      </c>
      <c r="N411" s="4">
        <f t="shared" si="101"/>
        <v>421.18999999999869</v>
      </c>
      <c r="O411" s="6">
        <f t="shared" si="102"/>
        <v>1</v>
      </c>
      <c r="P411" s="4">
        <f t="shared" si="103"/>
        <v>432.67000000000007</v>
      </c>
      <c r="Q411" s="13"/>
      <c r="R411" s="13"/>
      <c r="S411" s="4">
        <f t="shared" si="94"/>
        <v>142.94999999999891</v>
      </c>
      <c r="T411" s="6">
        <f t="shared" si="98"/>
        <v>1.7818311091664778</v>
      </c>
      <c r="U411" s="4">
        <f t="shared" si="92"/>
        <v>-42.809999999999491</v>
      </c>
      <c r="V411" s="6">
        <f t="shared" si="99"/>
        <v>1.2341391380441886</v>
      </c>
      <c r="X411" s="4">
        <f t="shared" si="93"/>
        <v>-42.809999999999491</v>
      </c>
      <c r="Z411" s="4">
        <v>-23.75</v>
      </c>
    </row>
    <row r="412" spans="1:26">
      <c r="A412" s="19">
        <v>40788</v>
      </c>
      <c r="B412" s="21">
        <v>8980.56</v>
      </c>
      <c r="C412" s="21">
        <v>9014.27</v>
      </c>
      <c r="D412" s="21">
        <v>8914.65</v>
      </c>
      <c r="E412" s="21">
        <v>8950.74</v>
      </c>
      <c r="F412" s="4">
        <f t="shared" si="90"/>
        <v>99.6200000000008</v>
      </c>
      <c r="G412" s="4">
        <f t="shared" si="104"/>
        <v>110.32833333333367</v>
      </c>
      <c r="H412" s="9">
        <f t="shared" si="91"/>
        <v>-110.05999999999949</v>
      </c>
      <c r="I412" s="4">
        <f t="shared" si="97"/>
        <v>30.591999999999825</v>
      </c>
      <c r="K412" s="16">
        <f t="shared" si="95"/>
        <v>0.47452852709477172</v>
      </c>
      <c r="L412" s="4">
        <f t="shared" si="96"/>
        <v>209.44999999999891</v>
      </c>
      <c r="M412" s="6">
        <f t="shared" si="100"/>
        <v>0.61843017611981699</v>
      </c>
      <c r="N412" s="4">
        <f t="shared" si="101"/>
        <v>288.43999999999869</v>
      </c>
      <c r="O412" s="6">
        <f t="shared" si="102"/>
        <v>0.73869275148982683</v>
      </c>
      <c r="P412" s="4">
        <f t="shared" si="103"/>
        <v>421.18999999999869</v>
      </c>
      <c r="Q412" s="13"/>
      <c r="R412" s="13"/>
      <c r="S412" s="4">
        <f t="shared" si="94"/>
        <v>-46.529999999998836</v>
      </c>
      <c r="T412" s="6">
        <f t="shared" si="98"/>
        <v>0.8230933008896697</v>
      </c>
      <c r="U412" s="4">
        <f t="shared" si="92"/>
        <v>146.14999999999964</v>
      </c>
      <c r="V412" s="6">
        <f t="shared" si="99"/>
        <v>0.44433883354877801</v>
      </c>
      <c r="X412" s="4">
        <f t="shared" si="93"/>
        <v>-46.529999999998836</v>
      </c>
      <c r="Z412" s="4">
        <v>-23.389999999999418</v>
      </c>
    </row>
    <row r="413" spans="1:26">
      <c r="A413" s="19">
        <v>40791</v>
      </c>
      <c r="B413" s="21">
        <v>8828.4599999999991</v>
      </c>
      <c r="C413" s="21">
        <v>8842.56</v>
      </c>
      <c r="D413" s="21">
        <v>8757.18</v>
      </c>
      <c r="E413" s="21">
        <v>8784.4599999999991</v>
      </c>
      <c r="F413" s="4">
        <f t="shared" si="90"/>
        <v>85.3799999999992</v>
      </c>
      <c r="G413" s="4">
        <f t="shared" si="104"/>
        <v>108.11583333333358</v>
      </c>
      <c r="H413" s="9">
        <f t="shared" si="91"/>
        <v>-166.28000000000065</v>
      </c>
      <c r="I413" s="4">
        <f t="shared" si="97"/>
        <v>-13.378000000000247</v>
      </c>
      <c r="K413" s="16">
        <f t="shared" si="95"/>
        <v>0</v>
      </c>
      <c r="L413" s="4">
        <f t="shared" si="96"/>
        <v>276.34000000000015</v>
      </c>
      <c r="M413" s="6">
        <f t="shared" si="100"/>
        <v>0</v>
      </c>
      <c r="N413" s="4">
        <f t="shared" si="101"/>
        <v>276.34000000000015</v>
      </c>
      <c r="O413" s="6">
        <f t="shared" si="102"/>
        <v>0.34390655048790092</v>
      </c>
      <c r="P413" s="4">
        <f t="shared" si="103"/>
        <v>421.18999999999869</v>
      </c>
      <c r="Q413" s="13"/>
      <c r="R413" s="13"/>
      <c r="S413" s="4">
        <f t="shared" si="94"/>
        <v>-108.18000000000029</v>
      </c>
      <c r="T413" s="6">
        <f t="shared" si="98"/>
        <v>-4.1967056576753016E-2</v>
      </c>
      <c r="U413" s="4">
        <f t="shared" si="92"/>
        <v>193.55999999999949</v>
      </c>
      <c r="V413" s="6">
        <f t="shared" si="99"/>
        <v>-0.44960611124373628</v>
      </c>
      <c r="X413" s="4">
        <f t="shared" si="93"/>
        <v>-108.18000000000029</v>
      </c>
      <c r="Z413" s="4">
        <v>-23.3799999999992</v>
      </c>
    </row>
    <row r="414" spans="1:26">
      <c r="A414" s="19">
        <v>40792</v>
      </c>
      <c r="B414" s="21">
        <v>8687.11</v>
      </c>
      <c r="C414" s="21">
        <v>8709.92</v>
      </c>
      <c r="D414" s="21">
        <v>8588.34</v>
      </c>
      <c r="E414" s="21">
        <v>8590.57</v>
      </c>
      <c r="F414" s="4">
        <f t="shared" si="90"/>
        <v>121.57999999999993</v>
      </c>
      <c r="G414" s="4">
        <f t="shared" si="104"/>
        <v>110.83500000000019</v>
      </c>
      <c r="H414" s="9">
        <f t="shared" si="91"/>
        <v>-193.88999999999942</v>
      </c>
      <c r="I414" s="4">
        <f t="shared" si="97"/>
        <v>-72.665999999999983</v>
      </c>
      <c r="K414" s="16">
        <f t="shared" si="95"/>
        <v>0</v>
      </c>
      <c r="L414" s="4">
        <f t="shared" si="96"/>
        <v>470.22999999999956</v>
      </c>
      <c r="M414" s="6">
        <f t="shared" si="100"/>
        <v>0</v>
      </c>
      <c r="N414" s="4">
        <f t="shared" si="101"/>
        <v>470.22999999999956</v>
      </c>
      <c r="O414" s="6">
        <f t="shared" si="102"/>
        <v>0</v>
      </c>
      <c r="P414" s="4">
        <f t="shared" si="103"/>
        <v>470.22999999999956</v>
      </c>
      <c r="Q414" s="13"/>
      <c r="R414" s="13"/>
      <c r="S414" s="4">
        <f t="shared" si="94"/>
        <v>-74.539999999999054</v>
      </c>
      <c r="T414" s="6">
        <f t="shared" si="98"/>
        <v>-0.26974017514655502</v>
      </c>
      <c r="U414" s="4">
        <f t="shared" si="92"/>
        <v>196.11999999999898</v>
      </c>
      <c r="V414" s="6">
        <f t="shared" si="99"/>
        <v>-0.70970543533328101</v>
      </c>
      <c r="X414" s="4">
        <f t="shared" si="93"/>
        <v>-74.539999999999054</v>
      </c>
      <c r="Z414" s="4">
        <v>-23.270000000000437</v>
      </c>
    </row>
    <row r="415" spans="1:26">
      <c r="A415" s="19">
        <v>40793</v>
      </c>
      <c r="B415" s="21">
        <v>8723.0499999999993</v>
      </c>
      <c r="C415" s="21">
        <v>8773.26</v>
      </c>
      <c r="D415" s="21">
        <v>8702.7800000000007</v>
      </c>
      <c r="E415" s="21">
        <v>8763.41</v>
      </c>
      <c r="F415" s="4">
        <f t="shared" si="90"/>
        <v>70.479999999999563</v>
      </c>
      <c r="G415" s="4">
        <f t="shared" si="104"/>
        <v>105.30083333333339</v>
      </c>
      <c r="H415" s="9">
        <f t="shared" si="91"/>
        <v>172.84000000000015</v>
      </c>
      <c r="I415" s="4">
        <f t="shared" si="97"/>
        <v>-38.358000000000175</v>
      </c>
      <c r="K415" s="16">
        <f t="shared" si="95"/>
        <v>0.36756480871063163</v>
      </c>
      <c r="L415" s="4">
        <f t="shared" si="96"/>
        <v>470.22999999999956</v>
      </c>
      <c r="M415" s="6">
        <f t="shared" si="100"/>
        <v>0.36756480871063163</v>
      </c>
      <c r="N415" s="4">
        <f t="shared" si="101"/>
        <v>470.22999999999956</v>
      </c>
      <c r="O415" s="6">
        <f t="shared" si="102"/>
        <v>0.36756480871063163</v>
      </c>
      <c r="P415" s="4">
        <f t="shared" si="103"/>
        <v>470.22999999999956</v>
      </c>
      <c r="Q415" s="13"/>
      <c r="R415" s="13"/>
      <c r="S415" s="4">
        <f t="shared" si="94"/>
        <v>182.69000000000051</v>
      </c>
      <c r="T415" s="6">
        <f t="shared" si="98"/>
        <v>0.38851200476362774</v>
      </c>
      <c r="U415" s="4">
        <f t="shared" si="92"/>
        <v>-112.21000000000095</v>
      </c>
      <c r="V415" s="6">
        <f t="shared" si="99"/>
        <v>0.23862790549305882</v>
      </c>
      <c r="X415" s="4">
        <f t="shared" si="93"/>
        <v>-112.21000000000095</v>
      </c>
      <c r="Z415" s="4">
        <v>-22.609999999998763</v>
      </c>
    </row>
    <row r="416" spans="1:26">
      <c r="A416" s="19">
        <v>40794</v>
      </c>
      <c r="B416" s="21">
        <v>8863.24</v>
      </c>
      <c r="C416" s="21">
        <v>8876.49</v>
      </c>
      <c r="D416" s="21">
        <v>8757.58</v>
      </c>
      <c r="E416" s="21">
        <v>8793.1200000000008</v>
      </c>
      <c r="F416" s="4">
        <f t="shared" si="90"/>
        <v>118.90999999999985</v>
      </c>
      <c r="G416" s="4">
        <f t="shared" si="104"/>
        <v>105.4666666666667</v>
      </c>
      <c r="H416" s="9">
        <f t="shared" si="91"/>
        <v>29.710000000000946</v>
      </c>
      <c r="I416" s="4">
        <f t="shared" si="97"/>
        <v>-53.535999999999696</v>
      </c>
      <c r="K416" s="16">
        <f t="shared" si="95"/>
        <v>0.56237332370825177</v>
      </c>
      <c r="L416" s="4">
        <f t="shared" si="96"/>
        <v>360.17000000000007</v>
      </c>
      <c r="M416" s="6">
        <f t="shared" si="100"/>
        <v>0.43074665589180033</v>
      </c>
      <c r="N416" s="4">
        <f t="shared" si="101"/>
        <v>470.22999999999956</v>
      </c>
      <c r="O416" s="6">
        <f t="shared" si="102"/>
        <v>0.43074665589180033</v>
      </c>
      <c r="P416" s="4">
        <f t="shared" si="103"/>
        <v>470.22999999999956</v>
      </c>
      <c r="Q416" s="13"/>
      <c r="R416" s="13"/>
      <c r="S416" s="4">
        <f t="shared" si="94"/>
        <v>113.07999999999993</v>
      </c>
      <c r="T416" s="6">
        <f t="shared" si="98"/>
        <v>0.60804287263679546</v>
      </c>
      <c r="U416" s="4">
        <f t="shared" si="92"/>
        <v>5.8299999999999272</v>
      </c>
      <c r="V416" s="6">
        <f t="shared" si="99"/>
        <v>0.35516662058992488</v>
      </c>
      <c r="X416" s="4">
        <f t="shared" si="93"/>
        <v>5.8299999999999272</v>
      </c>
      <c r="Z416" s="4">
        <v>-22.550000000001091</v>
      </c>
    </row>
    <row r="417" spans="1:26">
      <c r="A417" s="19">
        <v>40795</v>
      </c>
      <c r="B417" s="21">
        <v>8739.49</v>
      </c>
      <c r="C417" s="21">
        <v>8803.75</v>
      </c>
      <c r="D417" s="21">
        <v>8726.25</v>
      </c>
      <c r="E417" s="21">
        <v>8737.66</v>
      </c>
      <c r="F417" s="4">
        <f t="shared" si="90"/>
        <v>77.5</v>
      </c>
      <c r="G417" s="4">
        <f t="shared" si="104"/>
        <v>94.893333333333274</v>
      </c>
      <c r="H417" s="9">
        <f t="shared" si="91"/>
        <v>-55.460000000000946</v>
      </c>
      <c r="I417" s="4">
        <f t="shared" si="97"/>
        <v>-42.615999999999985</v>
      </c>
      <c r="K417" s="16">
        <f t="shared" si="95"/>
        <v>0.72619106393482769</v>
      </c>
      <c r="L417" s="4">
        <f t="shared" si="96"/>
        <v>202.55000000000109</v>
      </c>
      <c r="M417" s="6">
        <f t="shared" si="100"/>
        <v>0.31280437232843561</v>
      </c>
      <c r="N417" s="4">
        <f t="shared" si="101"/>
        <v>470.22999999999956</v>
      </c>
      <c r="O417" s="6">
        <f t="shared" si="102"/>
        <v>0.31280437232843561</v>
      </c>
      <c r="P417" s="4">
        <f t="shared" si="103"/>
        <v>470.22999999999956</v>
      </c>
      <c r="Q417" s="13"/>
      <c r="R417" s="13"/>
      <c r="S417" s="4">
        <f t="shared" si="94"/>
        <v>10.6299999999992</v>
      </c>
      <c r="T417" s="6">
        <f t="shared" si="98"/>
        <v>0.5918871643945921</v>
      </c>
      <c r="U417" s="4">
        <f t="shared" si="92"/>
        <v>66.8700000000008</v>
      </c>
      <c r="V417" s="6">
        <f t="shared" si="99"/>
        <v>0.37671099758447474</v>
      </c>
      <c r="X417" s="4">
        <f t="shared" si="93"/>
        <v>10.6299999999992</v>
      </c>
      <c r="Z417" s="4">
        <v>-22.140000000001237</v>
      </c>
    </row>
    <row r="418" spans="1:26">
      <c r="A418" s="19">
        <v>40798</v>
      </c>
      <c r="B418" s="21">
        <v>8578.7099999999991</v>
      </c>
      <c r="C418" s="21">
        <v>8584.0499999999993</v>
      </c>
      <c r="D418" s="21">
        <v>8520.9699999999993</v>
      </c>
      <c r="E418" s="21">
        <v>8535.67</v>
      </c>
      <c r="F418" s="4">
        <f t="shared" si="90"/>
        <v>63.079999999999927</v>
      </c>
      <c r="G418" s="4">
        <f t="shared" si="104"/>
        <v>91.133333333333212</v>
      </c>
      <c r="H418" s="9">
        <f t="shared" si="91"/>
        <v>-201.98999999999978</v>
      </c>
      <c r="I418" s="4">
        <f t="shared" si="97"/>
        <v>-49.757999999999811</v>
      </c>
      <c r="K418" s="16">
        <f t="shared" si="95"/>
        <v>0</v>
      </c>
      <c r="L418" s="4">
        <f t="shared" si="96"/>
        <v>257.45000000000073</v>
      </c>
      <c r="M418" s="6">
        <f t="shared" si="100"/>
        <v>0</v>
      </c>
      <c r="N418" s="4">
        <f t="shared" si="101"/>
        <v>415.06999999999971</v>
      </c>
      <c r="O418" s="6">
        <f t="shared" si="102"/>
        <v>0</v>
      </c>
      <c r="P418" s="4">
        <f t="shared" si="103"/>
        <v>525.1299999999992</v>
      </c>
      <c r="Q418" s="13"/>
      <c r="R418" s="13"/>
      <c r="S418" s="4">
        <f t="shared" si="94"/>
        <v>-153.61000000000058</v>
      </c>
      <c r="T418" s="6">
        <f t="shared" si="98"/>
        <v>-3.2189582819059002E-2</v>
      </c>
      <c r="U418" s="4">
        <f t="shared" si="92"/>
        <v>216.69000000000051</v>
      </c>
      <c r="V418" s="6">
        <f t="shared" si="99"/>
        <v>-0.34361885954085403</v>
      </c>
      <c r="X418" s="4">
        <f t="shared" si="93"/>
        <v>-153.61000000000058</v>
      </c>
      <c r="Z418" s="4">
        <v>-21.940000000000509</v>
      </c>
    </row>
    <row r="419" spans="1:26">
      <c r="A419" s="19">
        <v>40799</v>
      </c>
      <c r="B419" s="21">
        <v>8588.74</v>
      </c>
      <c r="C419" s="21">
        <v>8635.8799999999992</v>
      </c>
      <c r="D419" s="21">
        <v>8549.06</v>
      </c>
      <c r="E419" s="21">
        <v>8616.5499999999993</v>
      </c>
      <c r="F419" s="4">
        <f t="shared" si="90"/>
        <v>86.819999999999709</v>
      </c>
      <c r="G419" s="4">
        <f t="shared" si="104"/>
        <v>93.148333333333085</v>
      </c>
      <c r="H419" s="9">
        <f t="shared" si="91"/>
        <v>80.8799999999992</v>
      </c>
      <c r="I419" s="4">
        <f t="shared" si="97"/>
        <v>5.1959999999999127</v>
      </c>
      <c r="K419" s="16">
        <f t="shared" si="95"/>
        <v>0.31415808894930652</v>
      </c>
      <c r="L419" s="4">
        <f t="shared" si="96"/>
        <v>257.45000000000073</v>
      </c>
      <c r="M419" s="6">
        <f t="shared" si="100"/>
        <v>0.31415808894930652</v>
      </c>
      <c r="N419" s="4">
        <f t="shared" si="101"/>
        <v>257.45000000000073</v>
      </c>
      <c r="O419" s="6">
        <f t="shared" si="102"/>
        <v>0.15401900481785333</v>
      </c>
      <c r="P419" s="4">
        <f t="shared" si="103"/>
        <v>525.1299999999992</v>
      </c>
      <c r="Q419" s="13"/>
      <c r="R419" s="13"/>
      <c r="S419" s="4">
        <f t="shared" si="94"/>
        <v>100.20999999999913</v>
      </c>
      <c r="T419" s="6">
        <f t="shared" si="98"/>
        <v>0.38924062924839326</v>
      </c>
      <c r="U419" s="4">
        <f t="shared" si="92"/>
        <v>-13.389999999999418</v>
      </c>
      <c r="V419" s="6">
        <f t="shared" si="99"/>
        <v>5.2010099048356496E-2</v>
      </c>
      <c r="X419" s="4">
        <f t="shared" si="93"/>
        <v>-13.389999999999418</v>
      </c>
      <c r="Z419" s="4">
        <v>-21.869999999998981</v>
      </c>
    </row>
    <row r="420" spans="1:26">
      <c r="A420" s="19">
        <v>40800</v>
      </c>
      <c r="B420" s="21">
        <v>8623.5499999999993</v>
      </c>
      <c r="C420" s="21">
        <v>8671.24</v>
      </c>
      <c r="D420" s="21">
        <v>8499.34</v>
      </c>
      <c r="E420" s="21">
        <v>8518.57</v>
      </c>
      <c r="F420" s="4">
        <f t="shared" si="90"/>
        <v>171.89999999999964</v>
      </c>
      <c r="G420" s="4">
        <f t="shared" si="104"/>
        <v>92.891666666666424</v>
      </c>
      <c r="H420" s="9">
        <f t="shared" si="91"/>
        <v>-97.979999999999563</v>
      </c>
      <c r="I420" s="4">
        <f t="shared" si="97"/>
        <v>-48.968000000000032</v>
      </c>
      <c r="K420" s="16">
        <f t="shared" si="95"/>
        <v>0</v>
      </c>
      <c r="L420" s="4">
        <f t="shared" si="96"/>
        <v>274.55000000000109</v>
      </c>
      <c r="M420" s="6">
        <f t="shared" si="100"/>
        <v>0</v>
      </c>
      <c r="N420" s="4">
        <f t="shared" si="101"/>
        <v>274.55000000000109</v>
      </c>
      <c r="O420" s="6">
        <f t="shared" si="102"/>
        <v>0</v>
      </c>
      <c r="P420" s="4">
        <f t="shared" si="103"/>
        <v>432.17000000000007</v>
      </c>
      <c r="Q420" s="13"/>
      <c r="R420" s="13"/>
      <c r="S420" s="4">
        <f t="shared" si="94"/>
        <v>54.690000000000509</v>
      </c>
      <c r="T420" s="6">
        <f t="shared" si="98"/>
        <v>0.5265876869294982</v>
      </c>
      <c r="U420" s="4">
        <f t="shared" si="92"/>
        <v>117.20999999999913</v>
      </c>
      <c r="V420" s="6">
        <f t="shared" si="99"/>
        <v>-0.14111477956884763</v>
      </c>
      <c r="X420" s="4">
        <f t="shared" si="93"/>
        <v>54.690000000000509</v>
      </c>
      <c r="Z420" s="4">
        <v>-21.850000000000364</v>
      </c>
    </row>
    <row r="421" spans="1:26">
      <c r="A421" s="19">
        <v>40801</v>
      </c>
      <c r="B421" s="21">
        <v>8645.3799999999992</v>
      </c>
      <c r="C421" s="21">
        <v>8695.9500000000007</v>
      </c>
      <c r="D421" s="21">
        <v>8634.02</v>
      </c>
      <c r="E421" s="21">
        <v>8668.86</v>
      </c>
      <c r="F421" s="4">
        <f t="shared" si="90"/>
        <v>61.930000000000291</v>
      </c>
      <c r="G421" s="4">
        <f t="shared" si="104"/>
        <v>93.301666666666435</v>
      </c>
      <c r="H421" s="9">
        <f t="shared" si="91"/>
        <v>150.29000000000087</v>
      </c>
      <c r="I421" s="4">
        <f t="shared" si="97"/>
        <v>-24.852000000000043</v>
      </c>
      <c r="K421" s="16">
        <f t="shared" si="95"/>
        <v>0.68597380072116831</v>
      </c>
      <c r="L421" s="4">
        <f t="shared" si="96"/>
        <v>219.09000000000015</v>
      </c>
      <c r="M421" s="6">
        <f t="shared" si="100"/>
        <v>0.5474048442906585</v>
      </c>
      <c r="N421" s="4">
        <f t="shared" si="101"/>
        <v>274.55000000000109</v>
      </c>
      <c r="O421" s="6">
        <f t="shared" si="102"/>
        <v>0.5474048442906585</v>
      </c>
      <c r="P421" s="4">
        <f t="shared" si="103"/>
        <v>274.55000000000109</v>
      </c>
      <c r="Q421" s="13"/>
      <c r="R421" s="13"/>
      <c r="S421" s="4">
        <f t="shared" si="94"/>
        <v>177.38000000000102</v>
      </c>
      <c r="T421" s="6">
        <f t="shared" si="98"/>
        <v>0.64607539610271469</v>
      </c>
      <c r="U421" s="4">
        <f t="shared" si="92"/>
        <v>-115.45000000000073</v>
      </c>
      <c r="V421" s="6">
        <f t="shared" si="99"/>
        <v>0.42050628300856047</v>
      </c>
      <c r="X421" s="4">
        <f t="shared" si="93"/>
        <v>-115.45000000000073</v>
      </c>
      <c r="Z421" s="4">
        <v>-21.609999999998763</v>
      </c>
    </row>
    <row r="422" spans="1:26">
      <c r="A422" s="19">
        <v>40802</v>
      </c>
      <c r="B422" s="21">
        <v>8785.2800000000007</v>
      </c>
      <c r="C422" s="21">
        <v>8864.16</v>
      </c>
      <c r="D422" s="21">
        <v>8774.16</v>
      </c>
      <c r="E422" s="21">
        <v>8864.16</v>
      </c>
      <c r="F422" s="4">
        <f t="shared" si="90"/>
        <v>90</v>
      </c>
      <c r="G422" s="4">
        <f t="shared" si="104"/>
        <v>95.611666666666522</v>
      </c>
      <c r="H422" s="9">
        <f t="shared" si="91"/>
        <v>195.29999999999927</v>
      </c>
      <c r="I422" s="4">
        <f t="shared" si="97"/>
        <v>25.3</v>
      </c>
      <c r="K422" s="16">
        <f t="shared" si="95"/>
        <v>1</v>
      </c>
      <c r="L422" s="4">
        <f t="shared" si="96"/>
        <v>345.59000000000015</v>
      </c>
      <c r="M422" s="6">
        <f t="shared" si="100"/>
        <v>1</v>
      </c>
      <c r="N422" s="4">
        <f t="shared" si="101"/>
        <v>345.59000000000015</v>
      </c>
      <c r="O422" s="6">
        <f t="shared" si="102"/>
        <v>1</v>
      </c>
      <c r="P422" s="4">
        <f t="shared" si="103"/>
        <v>345.59000000000015</v>
      </c>
      <c r="Q422" s="13"/>
      <c r="R422" s="13"/>
      <c r="S422" s="4">
        <f t="shared" si="94"/>
        <v>195.29999999999927</v>
      </c>
      <c r="T422" s="6">
        <f t="shared" si="98"/>
        <v>1.5773882879182068</v>
      </c>
      <c r="U422" s="4">
        <f t="shared" si="92"/>
        <v>-105.29999999999927</v>
      </c>
      <c r="V422" s="6">
        <f t="shared" si="99"/>
        <v>1.1665982016522889</v>
      </c>
      <c r="X422" s="4">
        <f t="shared" si="93"/>
        <v>-105.29999999999927</v>
      </c>
      <c r="Z422" s="4">
        <v>-21.440000000000509</v>
      </c>
    </row>
    <row r="423" spans="1:26">
      <c r="A423" s="19">
        <v>40806</v>
      </c>
      <c r="B423" s="21">
        <v>8763.61</v>
      </c>
      <c r="C423" s="21">
        <v>8771.7199999999993</v>
      </c>
      <c r="D423" s="21">
        <v>8704.23</v>
      </c>
      <c r="E423" s="21">
        <v>8721.24</v>
      </c>
      <c r="F423" s="4">
        <f t="shared" si="90"/>
        <v>67.489999999999782</v>
      </c>
      <c r="G423" s="4">
        <f t="shared" si="104"/>
        <v>92.890833333333219</v>
      </c>
      <c r="H423" s="9">
        <f t="shared" si="91"/>
        <v>-142.92000000000007</v>
      </c>
      <c r="I423" s="4">
        <f t="shared" si="97"/>
        <v>37.11399999999994</v>
      </c>
      <c r="K423" s="16">
        <f t="shared" si="95"/>
        <v>0.58644636708238085</v>
      </c>
      <c r="L423" s="4">
        <f t="shared" si="96"/>
        <v>345.59000000000015</v>
      </c>
      <c r="M423" s="6">
        <f t="shared" si="100"/>
        <v>0.58644636708238085</v>
      </c>
      <c r="N423" s="4">
        <f t="shared" si="101"/>
        <v>345.59000000000015</v>
      </c>
      <c r="O423" s="6">
        <f t="shared" si="102"/>
        <v>0.58644636708238085</v>
      </c>
      <c r="P423" s="4">
        <f t="shared" si="103"/>
        <v>345.59000000000015</v>
      </c>
      <c r="Q423" s="13"/>
      <c r="R423" s="13"/>
      <c r="S423" s="4">
        <f t="shared" si="94"/>
        <v>-92.440000000000509</v>
      </c>
      <c r="T423" s="6">
        <f t="shared" si="98"/>
        <v>0.73251540843195562</v>
      </c>
      <c r="U423" s="4">
        <f t="shared" si="92"/>
        <v>159.93000000000029</v>
      </c>
      <c r="V423" s="6">
        <f t="shared" si="99"/>
        <v>0.53722619288752504</v>
      </c>
      <c r="X423" s="4">
        <f t="shared" si="93"/>
        <v>-92.440000000000509</v>
      </c>
      <c r="Z423" s="4">
        <v>-21.049999999999272</v>
      </c>
    </row>
    <row r="424" spans="1:26">
      <c r="A424" s="19">
        <v>40807</v>
      </c>
      <c r="B424" s="21">
        <v>8717</v>
      </c>
      <c r="C424" s="21">
        <v>8771.6200000000008</v>
      </c>
      <c r="D424" s="21">
        <v>8707.16</v>
      </c>
      <c r="E424" s="21">
        <v>8741.16</v>
      </c>
      <c r="F424" s="4">
        <f t="shared" si="90"/>
        <v>64.460000000000946</v>
      </c>
      <c r="G424" s="4">
        <f t="shared" si="104"/>
        <v>89.960833333333241</v>
      </c>
      <c r="H424" s="9">
        <f t="shared" si="91"/>
        <v>19.920000000000073</v>
      </c>
      <c r="I424" s="4">
        <f t="shared" si="97"/>
        <v>24.922000000000118</v>
      </c>
      <c r="K424" s="16">
        <f t="shared" si="95"/>
        <v>0.64408692381145305</v>
      </c>
      <c r="L424" s="4">
        <f t="shared" si="96"/>
        <v>345.59000000000015</v>
      </c>
      <c r="M424" s="6">
        <f t="shared" si="100"/>
        <v>0.64408692381145305</v>
      </c>
      <c r="N424" s="4">
        <f t="shared" si="101"/>
        <v>345.59000000000015</v>
      </c>
      <c r="O424" s="6">
        <f t="shared" si="102"/>
        <v>0.64408692381145305</v>
      </c>
      <c r="P424" s="4">
        <f t="shared" si="103"/>
        <v>345.59000000000015</v>
      </c>
      <c r="Q424" s="13"/>
      <c r="R424" s="13"/>
      <c r="S424" s="4">
        <f t="shared" si="94"/>
        <v>50.380000000001019</v>
      </c>
      <c r="T424" s="6">
        <f t="shared" si="98"/>
        <v>0.73222604820741621</v>
      </c>
      <c r="U424" s="4">
        <f t="shared" si="92"/>
        <v>14.079999999999927</v>
      </c>
      <c r="V424" s="6">
        <f t="shared" si="99"/>
        <v>0.54570444746665148</v>
      </c>
      <c r="X424" s="4">
        <f t="shared" si="93"/>
        <v>14.079999999999927</v>
      </c>
      <c r="Z424" s="4">
        <v>-20.739999999999782</v>
      </c>
    </row>
    <row r="425" spans="1:26">
      <c r="A425" s="19">
        <v>40808</v>
      </c>
      <c r="B425" s="21">
        <v>8643.02</v>
      </c>
      <c r="C425" s="21">
        <v>8643.02</v>
      </c>
      <c r="D425" s="21">
        <v>8545.4599999999991</v>
      </c>
      <c r="E425" s="21">
        <v>8560.26</v>
      </c>
      <c r="F425" s="4">
        <f t="shared" si="90"/>
        <v>97.56000000000131</v>
      </c>
      <c r="G425" s="4">
        <f t="shared" si="104"/>
        <v>90.975833333333412</v>
      </c>
      <c r="H425" s="9">
        <f t="shared" si="91"/>
        <v>-180.89999999999964</v>
      </c>
      <c r="I425" s="4">
        <f t="shared" si="97"/>
        <v>8.3380000000001022</v>
      </c>
      <c r="K425" s="16">
        <f t="shared" si="95"/>
        <v>0</v>
      </c>
      <c r="L425" s="4">
        <f t="shared" si="96"/>
        <v>303.89999999999964</v>
      </c>
      <c r="M425" s="6">
        <f t="shared" si="100"/>
        <v>0.12063427761220084</v>
      </c>
      <c r="N425" s="4">
        <f t="shared" si="101"/>
        <v>345.59000000000015</v>
      </c>
      <c r="O425" s="6">
        <f t="shared" si="102"/>
        <v>0.12063427761220084</v>
      </c>
      <c r="P425" s="4">
        <f t="shared" si="103"/>
        <v>345.59000000000015</v>
      </c>
      <c r="Q425" s="13"/>
      <c r="R425" s="13"/>
      <c r="S425" s="4">
        <f t="shared" si="94"/>
        <v>-98.139999999999418</v>
      </c>
      <c r="T425" s="6">
        <f t="shared" si="98"/>
        <v>0.36010879944443031</v>
      </c>
      <c r="U425" s="4">
        <f t="shared" si="92"/>
        <v>195.70000000000073</v>
      </c>
      <c r="V425" s="6">
        <f t="shared" si="99"/>
        <v>7.7808964379754639E-2</v>
      </c>
      <c r="X425" s="4">
        <f t="shared" si="93"/>
        <v>-98.139999999999418</v>
      </c>
      <c r="Z425" s="4">
        <v>-20.530000000000655</v>
      </c>
    </row>
    <row r="426" spans="1:26">
      <c r="A426" s="19">
        <v>40812</v>
      </c>
      <c r="B426" s="21">
        <v>8547.6200000000008</v>
      </c>
      <c r="C426" s="21">
        <v>8556.66</v>
      </c>
      <c r="D426" s="21">
        <v>8359.7000000000007</v>
      </c>
      <c r="E426" s="21">
        <v>8374.1299999999992</v>
      </c>
      <c r="F426" s="4">
        <f t="shared" si="90"/>
        <v>196.95999999999913</v>
      </c>
      <c r="G426" s="4">
        <f t="shared" si="104"/>
        <v>97.257500000000007</v>
      </c>
      <c r="H426" s="9">
        <f t="shared" si="91"/>
        <v>-186.13000000000102</v>
      </c>
      <c r="I426" s="4">
        <f t="shared" si="97"/>
        <v>-58.946000000000275</v>
      </c>
      <c r="K426" s="16">
        <f t="shared" si="95"/>
        <v>0</v>
      </c>
      <c r="L426" s="4">
        <f t="shared" si="96"/>
        <v>490.03000000000065</v>
      </c>
      <c r="M426" s="6">
        <f t="shared" si="100"/>
        <v>0</v>
      </c>
      <c r="N426" s="4">
        <f t="shared" si="101"/>
        <v>490.03000000000065</v>
      </c>
      <c r="O426" s="6">
        <f t="shared" si="102"/>
        <v>0</v>
      </c>
      <c r="P426" s="4">
        <f t="shared" si="103"/>
        <v>490.03000000000065</v>
      </c>
      <c r="Q426" s="13"/>
      <c r="R426" s="13"/>
      <c r="S426" s="4">
        <f t="shared" si="94"/>
        <v>-3.6000000000003638</v>
      </c>
      <c r="T426" s="6">
        <f t="shared" si="98"/>
        <v>-1.1846001974334873E-2</v>
      </c>
      <c r="U426" s="4">
        <f t="shared" si="92"/>
        <v>200.55999999999949</v>
      </c>
      <c r="V426" s="6">
        <f t="shared" si="99"/>
        <v>-0.65995393221454335</v>
      </c>
      <c r="X426" s="4">
        <f t="shared" si="93"/>
        <v>-3.6000000000003638</v>
      </c>
      <c r="Z426" s="4">
        <v>-20.510000000000218</v>
      </c>
    </row>
    <row r="427" spans="1:26">
      <c r="A427" s="19">
        <v>40813</v>
      </c>
      <c r="B427" s="21">
        <v>8496.33</v>
      </c>
      <c r="C427" s="21">
        <v>8609.9500000000007</v>
      </c>
      <c r="D427" s="21">
        <v>8479.0499999999993</v>
      </c>
      <c r="E427" s="21">
        <v>8609.9500000000007</v>
      </c>
      <c r="F427" s="4">
        <f t="shared" si="90"/>
        <v>130.90000000000146</v>
      </c>
      <c r="G427" s="4">
        <f t="shared" si="104"/>
        <v>102.29250000000017</v>
      </c>
      <c r="H427" s="9">
        <f t="shared" si="91"/>
        <v>235.82000000000153</v>
      </c>
      <c r="I427" s="4">
        <f t="shared" si="97"/>
        <v>-50.841999999999828</v>
      </c>
      <c r="K427" s="16">
        <f t="shared" si="95"/>
        <v>0.6425087867476803</v>
      </c>
      <c r="L427" s="4">
        <f t="shared" si="96"/>
        <v>367.03000000000065</v>
      </c>
      <c r="M427" s="6">
        <f t="shared" si="100"/>
        <v>0.48123584270351044</v>
      </c>
      <c r="N427" s="4">
        <f t="shared" si="101"/>
        <v>490.03000000000065</v>
      </c>
      <c r="O427" s="6">
        <f t="shared" si="102"/>
        <v>0.48123584270351044</v>
      </c>
      <c r="P427" s="4">
        <f t="shared" si="103"/>
        <v>490.03000000000065</v>
      </c>
      <c r="Q427" s="13"/>
      <c r="R427" s="13"/>
      <c r="S427" s="4">
        <f t="shared" si="94"/>
        <v>235.82000000000153</v>
      </c>
      <c r="T427" s="6">
        <f t="shared" si="98"/>
        <v>0.48123584270351044</v>
      </c>
      <c r="U427" s="4">
        <f t="shared" si="92"/>
        <v>-104.92000000000007</v>
      </c>
      <c r="V427" s="6">
        <f t="shared" si="99"/>
        <v>0.2141093402444747</v>
      </c>
      <c r="X427" s="4">
        <f t="shared" si="93"/>
        <v>-104.92000000000007</v>
      </c>
      <c r="Z427" s="4">
        <v>-20.180000000000291</v>
      </c>
    </row>
    <row r="428" spans="1:26">
      <c r="A428" s="19">
        <v>40814</v>
      </c>
      <c r="B428" s="21">
        <v>8607.92</v>
      </c>
      <c r="C428" s="21">
        <v>8665.5400000000009</v>
      </c>
      <c r="D428" s="21">
        <v>8595.85</v>
      </c>
      <c r="E428" s="21">
        <v>8615.65</v>
      </c>
      <c r="F428" s="4">
        <f t="shared" si="90"/>
        <v>69.690000000000509</v>
      </c>
      <c r="G428" s="4">
        <f t="shared" si="104"/>
        <v>98.190833333333558</v>
      </c>
      <c r="H428" s="9">
        <f t="shared" si="91"/>
        <v>5.6999999999989086</v>
      </c>
      <c r="I428" s="4">
        <f t="shared" si="97"/>
        <v>-21.118000000000031</v>
      </c>
      <c r="K428" s="16">
        <f t="shared" si="95"/>
        <v>0.6580388524098848</v>
      </c>
      <c r="L428" s="4">
        <f t="shared" si="96"/>
        <v>367.03000000000065</v>
      </c>
      <c r="M428" s="6">
        <f t="shared" si="100"/>
        <v>0.49286778360508565</v>
      </c>
      <c r="N428" s="4">
        <f t="shared" si="101"/>
        <v>490.03000000000065</v>
      </c>
      <c r="O428" s="6">
        <f t="shared" si="102"/>
        <v>0.49286778360508565</v>
      </c>
      <c r="P428" s="4">
        <f t="shared" si="103"/>
        <v>490.03000000000065</v>
      </c>
      <c r="Q428" s="13"/>
      <c r="R428" s="13"/>
      <c r="S428" s="4">
        <f t="shared" si="94"/>
        <v>55.590000000000146</v>
      </c>
      <c r="T428" s="6">
        <f t="shared" si="98"/>
        <v>0.79396779554805097</v>
      </c>
      <c r="U428" s="4">
        <f t="shared" si="92"/>
        <v>14.100000000000364</v>
      </c>
      <c r="V428" s="6">
        <f t="shared" si="99"/>
        <v>0.60409230853063989</v>
      </c>
      <c r="X428" s="4">
        <f t="shared" si="93"/>
        <v>14.100000000000364</v>
      </c>
      <c r="Z428" s="4">
        <v>-19.990000000001601</v>
      </c>
    </row>
    <row r="429" spans="1:26">
      <c r="A429" s="19">
        <v>40815</v>
      </c>
      <c r="B429" s="21">
        <v>8527.64</v>
      </c>
      <c r="C429" s="21">
        <v>8706.14</v>
      </c>
      <c r="D429" s="21">
        <v>8501.42</v>
      </c>
      <c r="E429" s="21">
        <v>8701.23</v>
      </c>
      <c r="F429" s="4">
        <f t="shared" si="90"/>
        <v>204.71999999999935</v>
      </c>
      <c r="G429" s="4">
        <f t="shared" si="104"/>
        <v>108.79250000000017</v>
      </c>
      <c r="H429" s="9">
        <f t="shared" si="91"/>
        <v>85.579999999999927</v>
      </c>
      <c r="I429" s="4">
        <f t="shared" si="97"/>
        <v>-7.9860000000000584</v>
      </c>
      <c r="K429" s="16">
        <f t="shared" si="95"/>
        <v>1</v>
      </c>
      <c r="L429" s="4">
        <f t="shared" si="96"/>
        <v>327.10000000000036</v>
      </c>
      <c r="M429" s="6">
        <f t="shared" si="100"/>
        <v>0.89120780317685144</v>
      </c>
      <c r="N429" s="4">
        <f t="shared" si="101"/>
        <v>367.03000000000065</v>
      </c>
      <c r="O429" s="6">
        <f t="shared" si="102"/>
        <v>0.6675101524396464</v>
      </c>
      <c r="P429" s="4">
        <f t="shared" si="103"/>
        <v>490.03000000000065</v>
      </c>
      <c r="Q429" s="13"/>
      <c r="R429" s="13"/>
      <c r="S429" s="4">
        <f t="shared" si="94"/>
        <v>90.489999999999782</v>
      </c>
      <c r="T429" s="6">
        <f t="shared" si="98"/>
        <v>0.90458545622973496</v>
      </c>
      <c r="U429" s="4">
        <f t="shared" si="92"/>
        <v>114.22999999999956</v>
      </c>
      <c r="V429" s="6">
        <f t="shared" si="99"/>
        <v>0.34681088739340282</v>
      </c>
      <c r="X429" s="4">
        <f t="shared" si="93"/>
        <v>90.489999999999782</v>
      </c>
      <c r="Z429" s="4">
        <v>-19.950000000000728</v>
      </c>
    </row>
    <row r="430" spans="1:26">
      <c r="A430" s="19">
        <v>40816</v>
      </c>
      <c r="B430" s="21">
        <v>8713.91</v>
      </c>
      <c r="C430" s="21">
        <v>8756</v>
      </c>
      <c r="D430" s="21">
        <v>8653.6200000000008</v>
      </c>
      <c r="E430" s="21">
        <v>8700.2900000000009</v>
      </c>
      <c r="F430" s="4">
        <f t="shared" si="90"/>
        <v>102.3799999999992</v>
      </c>
      <c r="G430" s="4">
        <f t="shared" si="104"/>
        <v>112.06750000000011</v>
      </c>
      <c r="H430" s="9">
        <f t="shared" si="91"/>
        <v>-0.93999999999869033</v>
      </c>
      <c r="I430" s="4">
        <f t="shared" si="97"/>
        <v>28.006000000000132</v>
      </c>
      <c r="K430" s="16">
        <f t="shared" si="95"/>
        <v>0.99712626108224189</v>
      </c>
      <c r="L430" s="4">
        <f t="shared" si="96"/>
        <v>327.10000000000036</v>
      </c>
      <c r="M430" s="6">
        <f t="shared" si="100"/>
        <v>0.88864670462905238</v>
      </c>
      <c r="N430" s="4">
        <f t="shared" si="101"/>
        <v>367.03000000000065</v>
      </c>
      <c r="O430" s="6">
        <f t="shared" si="102"/>
        <v>0.66559190253658196</v>
      </c>
      <c r="P430" s="4">
        <f t="shared" si="103"/>
        <v>490.03000000000065</v>
      </c>
      <c r="Q430" s="13"/>
      <c r="R430" s="13"/>
      <c r="S430" s="4">
        <f t="shared" si="94"/>
        <v>54.770000000000437</v>
      </c>
      <c r="T430" s="6">
        <f t="shared" si="98"/>
        <v>1.1674411494955683</v>
      </c>
      <c r="U430" s="4">
        <f t="shared" si="92"/>
        <v>47.609999999998763</v>
      </c>
      <c r="V430" s="6">
        <f t="shared" si="99"/>
        <v>0.85444818098441233</v>
      </c>
      <c r="X430" s="4">
        <f t="shared" si="93"/>
        <v>47.609999999998763</v>
      </c>
      <c r="Z430" s="4">
        <v>-19.850000000000364</v>
      </c>
    </row>
    <row r="431" spans="1:26">
      <c r="A431" s="19">
        <v>40819</v>
      </c>
      <c r="B431" s="21">
        <v>8567.98</v>
      </c>
      <c r="C431" s="21">
        <v>8577.52</v>
      </c>
      <c r="D431" s="21">
        <v>8455.67</v>
      </c>
      <c r="E431" s="21">
        <v>8545.48</v>
      </c>
      <c r="F431" s="4">
        <f t="shared" si="90"/>
        <v>121.85000000000036</v>
      </c>
      <c r="G431" s="4">
        <f t="shared" si="104"/>
        <v>114.98666666666684</v>
      </c>
      <c r="H431" s="9">
        <f t="shared" si="91"/>
        <v>-154.81000000000131</v>
      </c>
      <c r="I431" s="4">
        <f t="shared" si="97"/>
        <v>34.270000000000074</v>
      </c>
      <c r="K431" s="16">
        <f t="shared" si="95"/>
        <v>0</v>
      </c>
      <c r="L431" s="4">
        <f t="shared" si="96"/>
        <v>155.75</v>
      </c>
      <c r="M431" s="6">
        <f t="shared" si="100"/>
        <v>0.52384591867930352</v>
      </c>
      <c r="N431" s="4">
        <f t="shared" si="101"/>
        <v>327.10000000000036</v>
      </c>
      <c r="O431" s="6">
        <f t="shared" si="102"/>
        <v>0.46685557038934161</v>
      </c>
      <c r="P431" s="4">
        <f t="shared" si="103"/>
        <v>367.03000000000065</v>
      </c>
      <c r="Q431" s="13"/>
      <c r="R431" s="13"/>
      <c r="S431" s="4">
        <f t="shared" si="94"/>
        <v>-122.77000000000044</v>
      </c>
      <c r="T431" s="6">
        <f t="shared" si="98"/>
        <v>0.62179761540813516</v>
      </c>
      <c r="U431" s="4">
        <f t="shared" si="92"/>
        <v>244.6200000000008</v>
      </c>
      <c r="V431" s="6">
        <f t="shared" si="99"/>
        <v>0.24928156527056186</v>
      </c>
      <c r="X431" s="4">
        <f t="shared" si="93"/>
        <v>-122.77000000000044</v>
      </c>
      <c r="Z431" s="4">
        <v>-19.5</v>
      </c>
    </row>
    <row r="432" spans="1:26">
      <c r="A432" s="19">
        <v>40820</v>
      </c>
      <c r="B432" s="21">
        <v>8426.39</v>
      </c>
      <c r="C432" s="21">
        <v>8470.76</v>
      </c>
      <c r="D432" s="21">
        <v>8359.24</v>
      </c>
      <c r="E432" s="21">
        <v>8456.1200000000008</v>
      </c>
      <c r="F432" s="4">
        <f t="shared" si="90"/>
        <v>111.52000000000044</v>
      </c>
      <c r="G432" s="4">
        <f t="shared" si="104"/>
        <v>109.95500000000023</v>
      </c>
      <c r="H432" s="9">
        <f t="shared" si="91"/>
        <v>-89.359999999998763</v>
      </c>
      <c r="I432" s="4">
        <f t="shared" si="97"/>
        <v>-30.765999999999984</v>
      </c>
      <c r="K432" s="16">
        <f t="shared" si="95"/>
        <v>0</v>
      </c>
      <c r="L432" s="4">
        <f t="shared" si="96"/>
        <v>245.10999999999876</v>
      </c>
      <c r="M432" s="6">
        <f t="shared" si="100"/>
        <v>0.25065729134821618</v>
      </c>
      <c r="N432" s="4">
        <f t="shared" si="101"/>
        <v>327.10000000000036</v>
      </c>
      <c r="O432" s="6">
        <f t="shared" si="102"/>
        <v>0.22338773397270376</v>
      </c>
      <c r="P432" s="4">
        <f t="shared" si="103"/>
        <v>367.03000000000065</v>
      </c>
      <c r="Q432" s="13"/>
      <c r="R432" s="13"/>
      <c r="S432" s="4">
        <f t="shared" si="94"/>
        <v>-74.719999999999345</v>
      </c>
      <c r="T432" s="6">
        <f t="shared" si="98"/>
        <v>-0.47974317817014028</v>
      </c>
      <c r="U432" s="4">
        <f t="shared" si="92"/>
        <v>186.23999999999978</v>
      </c>
      <c r="V432" s="6">
        <f t="shared" si="99"/>
        <v>-1.1957624398073823</v>
      </c>
      <c r="X432" s="4">
        <f t="shared" si="93"/>
        <v>-74.719999999999345</v>
      </c>
      <c r="Z432" s="4">
        <v>-19.400000000001455</v>
      </c>
    </row>
    <row r="433" spans="1:26">
      <c r="A433" s="19">
        <v>40821</v>
      </c>
      <c r="B433" s="21">
        <v>8491.43</v>
      </c>
      <c r="C433" s="21">
        <v>8501.0300000000007</v>
      </c>
      <c r="D433" s="21">
        <v>8343.01</v>
      </c>
      <c r="E433" s="21">
        <v>8382.98</v>
      </c>
      <c r="F433" s="4">
        <f t="shared" si="90"/>
        <v>158.02000000000044</v>
      </c>
      <c r="G433" s="4">
        <f t="shared" si="104"/>
        <v>117.96250000000025</v>
      </c>
      <c r="H433" s="9">
        <f t="shared" si="91"/>
        <v>-73.140000000001237</v>
      </c>
      <c r="I433" s="4">
        <f t="shared" si="97"/>
        <v>-46.534000000000013</v>
      </c>
      <c r="K433" s="16">
        <f t="shared" si="95"/>
        <v>0</v>
      </c>
      <c r="L433" s="4">
        <f t="shared" si="96"/>
        <v>318.25</v>
      </c>
      <c r="M433" s="6">
        <f t="shared" si="100"/>
        <v>0</v>
      </c>
      <c r="N433" s="4">
        <f t="shared" si="101"/>
        <v>318.25</v>
      </c>
      <c r="O433" s="6">
        <f t="shared" si="102"/>
        <v>2.7055946193825602E-2</v>
      </c>
      <c r="P433" s="4">
        <f t="shared" si="103"/>
        <v>327.10000000000036</v>
      </c>
      <c r="Q433" s="13"/>
      <c r="R433" s="13"/>
      <c r="S433" s="4">
        <f t="shared" si="94"/>
        <v>44.909999999999854</v>
      </c>
      <c r="T433" s="6">
        <f t="shared" si="98"/>
        <v>0.18322385867569696</v>
      </c>
      <c r="U433" s="4">
        <f t="shared" si="92"/>
        <v>113.11000000000058</v>
      </c>
      <c r="V433" s="6">
        <f t="shared" si="99"/>
        <v>-0.46146628044551896</v>
      </c>
      <c r="X433" s="4">
        <f t="shared" si="93"/>
        <v>44.909999999999854</v>
      </c>
      <c r="Z433" s="4">
        <v>-18.799999999999272</v>
      </c>
    </row>
    <row r="434" spans="1:26">
      <c r="A434" s="19">
        <v>40822</v>
      </c>
      <c r="B434" s="21">
        <v>8463.83</v>
      </c>
      <c r="C434" s="21">
        <v>8545.7900000000009</v>
      </c>
      <c r="D434" s="21">
        <v>8463.83</v>
      </c>
      <c r="E434" s="21">
        <v>8522.02</v>
      </c>
      <c r="F434" s="4">
        <f t="shared" si="90"/>
        <v>81.960000000000946</v>
      </c>
      <c r="G434" s="4">
        <f t="shared" si="104"/>
        <v>117.29250000000032</v>
      </c>
      <c r="H434" s="9">
        <f t="shared" si="91"/>
        <v>139.04000000000087</v>
      </c>
      <c r="I434" s="4">
        <f t="shared" si="97"/>
        <v>-35.841999999999828</v>
      </c>
      <c r="K434" s="16">
        <f t="shared" si="95"/>
        <v>0.43818347987772305</v>
      </c>
      <c r="L434" s="4">
        <f t="shared" si="96"/>
        <v>317.31000000000131</v>
      </c>
      <c r="M434" s="6">
        <f t="shared" si="100"/>
        <v>0.43688923802042695</v>
      </c>
      <c r="N434" s="4">
        <f t="shared" si="101"/>
        <v>318.25</v>
      </c>
      <c r="O434" s="6">
        <f t="shared" si="102"/>
        <v>0.4521247324977104</v>
      </c>
      <c r="P434" s="4">
        <f t="shared" si="103"/>
        <v>327.10000000000036</v>
      </c>
      <c r="Q434" s="13"/>
      <c r="R434" s="13"/>
      <c r="S434" s="4">
        <f t="shared" si="94"/>
        <v>162.81000000000131</v>
      </c>
      <c r="T434" s="6">
        <f t="shared" si="98"/>
        <v>0.51157894736842513</v>
      </c>
      <c r="U434" s="4">
        <f t="shared" si="92"/>
        <v>-80.850000000000364</v>
      </c>
      <c r="V434" s="6">
        <f t="shared" si="99"/>
        <v>0.25404556166535858</v>
      </c>
      <c r="X434" s="4">
        <f t="shared" si="93"/>
        <v>-80.850000000000364</v>
      </c>
      <c r="Z434" s="4">
        <v>-18.730000000001382</v>
      </c>
    </row>
    <row r="435" spans="1:26">
      <c r="A435" s="19">
        <v>40823</v>
      </c>
      <c r="B435" s="21">
        <v>8593.2199999999993</v>
      </c>
      <c r="C435" s="21">
        <v>8663.57</v>
      </c>
      <c r="D435" s="21">
        <v>8589.36</v>
      </c>
      <c r="E435" s="21">
        <v>8605.6200000000008</v>
      </c>
      <c r="F435" s="4">
        <f t="shared" si="90"/>
        <v>74.209999999999127</v>
      </c>
      <c r="G435" s="4">
        <f t="shared" si="104"/>
        <v>117.85250000000026</v>
      </c>
      <c r="H435" s="9">
        <f t="shared" si="91"/>
        <v>83.600000000000364</v>
      </c>
      <c r="I435" s="4">
        <f t="shared" si="97"/>
        <v>-18.934000000000015</v>
      </c>
      <c r="K435" s="16">
        <f t="shared" si="95"/>
        <v>1</v>
      </c>
      <c r="L435" s="4">
        <f t="shared" si="96"/>
        <v>222.64000000000124</v>
      </c>
      <c r="M435" s="6">
        <f t="shared" si="100"/>
        <v>0.69957580518460716</v>
      </c>
      <c r="N435" s="4">
        <f t="shared" si="101"/>
        <v>318.25</v>
      </c>
      <c r="O435" s="6">
        <f t="shared" si="102"/>
        <v>0.69957580518460716</v>
      </c>
      <c r="P435" s="4">
        <f t="shared" si="103"/>
        <v>318.25</v>
      </c>
      <c r="Q435" s="13"/>
      <c r="R435" s="13"/>
      <c r="S435" s="4">
        <f t="shared" si="94"/>
        <v>141.54999999999927</v>
      </c>
      <c r="T435" s="6">
        <f t="shared" si="98"/>
        <v>0.88427720525668585</v>
      </c>
      <c r="U435" s="4">
        <f t="shared" si="92"/>
        <v>-67.340000000000146</v>
      </c>
      <c r="V435" s="6">
        <f t="shared" si="99"/>
        <v>0.65040496675175752</v>
      </c>
      <c r="X435" s="4">
        <f t="shared" si="93"/>
        <v>-67.340000000000146</v>
      </c>
      <c r="Z435" s="4">
        <v>-18.569999999999709</v>
      </c>
    </row>
    <row r="436" spans="1:26">
      <c r="A436" s="19">
        <v>40827</v>
      </c>
      <c r="B436" s="21">
        <v>8733.5400000000009</v>
      </c>
      <c r="C436" s="21">
        <v>8806.44</v>
      </c>
      <c r="D436" s="21">
        <v>8725.6200000000008</v>
      </c>
      <c r="E436" s="21">
        <v>8773.68</v>
      </c>
      <c r="F436" s="4">
        <f t="shared" si="90"/>
        <v>80.819999999999709</v>
      </c>
      <c r="G436" s="4">
        <f t="shared" si="104"/>
        <v>119.21583333333349</v>
      </c>
      <c r="H436" s="9">
        <f t="shared" si="91"/>
        <v>168.05999999999949</v>
      </c>
      <c r="I436" s="4">
        <f t="shared" si="97"/>
        <v>45.640000000000143</v>
      </c>
      <c r="K436" s="16">
        <f t="shared" si="95"/>
        <v>1</v>
      </c>
      <c r="L436" s="4">
        <f t="shared" si="96"/>
        <v>390.70000000000073</v>
      </c>
      <c r="M436" s="6">
        <f t="shared" si="100"/>
        <v>1</v>
      </c>
      <c r="N436" s="4">
        <f t="shared" si="101"/>
        <v>390.70000000000073</v>
      </c>
      <c r="O436" s="6">
        <f t="shared" si="102"/>
        <v>1</v>
      </c>
      <c r="P436" s="4">
        <f t="shared" si="103"/>
        <v>390.70000000000073</v>
      </c>
      <c r="Q436" s="13"/>
      <c r="R436" s="13"/>
      <c r="S436" s="4">
        <f t="shared" si="94"/>
        <v>200.81999999999971</v>
      </c>
      <c r="T436" s="6">
        <f t="shared" si="98"/>
        <v>1.9019942508084737</v>
      </c>
      <c r="U436" s="4">
        <f t="shared" si="92"/>
        <v>-120</v>
      </c>
      <c r="V436" s="6">
        <f t="shared" si="99"/>
        <v>1.5389867049946071</v>
      </c>
      <c r="X436" s="4">
        <f t="shared" si="93"/>
        <v>-120</v>
      </c>
      <c r="Z436" s="4">
        <v>-18.030000000000655</v>
      </c>
    </row>
    <row r="437" spans="1:26">
      <c r="A437" s="19">
        <v>40828</v>
      </c>
      <c r="B437" s="21">
        <v>8719.67</v>
      </c>
      <c r="C437" s="21">
        <v>8763.02</v>
      </c>
      <c r="D437" s="21">
        <v>8689.3799999999992</v>
      </c>
      <c r="E437" s="21">
        <v>8738.9</v>
      </c>
      <c r="F437" s="4">
        <f t="shared" si="90"/>
        <v>73.640000000001237</v>
      </c>
      <c r="G437" s="4">
        <f t="shared" si="104"/>
        <v>117.22250000000015</v>
      </c>
      <c r="H437" s="9">
        <f t="shared" si="91"/>
        <v>-34.780000000000655</v>
      </c>
      <c r="I437" s="4">
        <f t="shared" si="97"/>
        <v>56.55599999999977</v>
      </c>
      <c r="K437" s="16">
        <f t="shared" si="95"/>
        <v>0.91098029178397599</v>
      </c>
      <c r="L437" s="4">
        <f t="shared" si="96"/>
        <v>390.70000000000073</v>
      </c>
      <c r="M437" s="6">
        <f t="shared" si="100"/>
        <v>0.91098029178397599</v>
      </c>
      <c r="N437" s="4">
        <f t="shared" si="101"/>
        <v>390.70000000000073</v>
      </c>
      <c r="O437" s="6">
        <f t="shared" si="102"/>
        <v>0.91098029178397599</v>
      </c>
      <c r="P437" s="4">
        <f t="shared" si="103"/>
        <v>390.70000000000073</v>
      </c>
      <c r="Q437" s="13"/>
      <c r="R437" s="13"/>
      <c r="S437" s="4">
        <f t="shared" si="94"/>
        <v>-10.659999999999854</v>
      </c>
      <c r="T437" s="6">
        <f t="shared" si="98"/>
        <v>0.97271563859738974</v>
      </c>
      <c r="U437" s="4">
        <f t="shared" si="92"/>
        <v>84.300000000001091</v>
      </c>
      <c r="V437" s="6">
        <f t="shared" si="99"/>
        <v>0.78423342718197864</v>
      </c>
      <c r="X437" s="4">
        <f t="shared" si="93"/>
        <v>-10.659999999999854</v>
      </c>
      <c r="Z437" s="4">
        <v>-17.56000000000131</v>
      </c>
    </row>
    <row r="438" spans="1:26">
      <c r="A438" s="19">
        <v>40829</v>
      </c>
      <c r="B438" s="21">
        <v>8832.81</v>
      </c>
      <c r="C438" s="21">
        <v>8854.16</v>
      </c>
      <c r="D438" s="21">
        <v>8808.73</v>
      </c>
      <c r="E438" s="21">
        <v>8823.25</v>
      </c>
      <c r="F438" s="4">
        <f t="shared" si="90"/>
        <v>45.430000000000291</v>
      </c>
      <c r="G438" s="4">
        <f t="shared" si="104"/>
        <v>104.59500000000025</v>
      </c>
      <c r="H438" s="9">
        <f t="shared" si="91"/>
        <v>84.350000000000364</v>
      </c>
      <c r="I438" s="4">
        <f t="shared" si="97"/>
        <v>88.054000000000087</v>
      </c>
      <c r="K438" s="16">
        <f t="shared" si="95"/>
        <v>1</v>
      </c>
      <c r="L438" s="4">
        <f t="shared" si="96"/>
        <v>301.22999999999956</v>
      </c>
      <c r="M438" s="6">
        <f t="shared" si="100"/>
        <v>1</v>
      </c>
      <c r="N438" s="4">
        <f t="shared" si="101"/>
        <v>440.27000000000044</v>
      </c>
      <c r="O438" s="6">
        <f t="shared" si="102"/>
        <v>1</v>
      </c>
      <c r="P438" s="4">
        <f t="shared" si="103"/>
        <v>440.27000000000044</v>
      </c>
      <c r="Q438" s="13"/>
      <c r="R438" s="13"/>
      <c r="S438" s="4">
        <f t="shared" si="94"/>
        <v>115.26000000000022</v>
      </c>
      <c r="T438" s="6">
        <f t="shared" si="98"/>
        <v>1.2059892500639862</v>
      </c>
      <c r="U438" s="4">
        <f t="shared" si="92"/>
        <v>-69.829999999999927</v>
      </c>
      <c r="V438" s="6">
        <f t="shared" si="99"/>
        <v>1.089710775531096</v>
      </c>
      <c r="X438" s="4">
        <f t="shared" si="93"/>
        <v>-69.829999999999927</v>
      </c>
      <c r="Z438" s="4">
        <v>-17.420000000000073</v>
      </c>
    </row>
    <row r="439" spans="1:26">
      <c r="A439" s="19">
        <v>40830</v>
      </c>
      <c r="B439" s="21">
        <v>8782.91</v>
      </c>
      <c r="C439" s="21">
        <v>8787.89</v>
      </c>
      <c r="D439" s="21">
        <v>8733.7099999999991</v>
      </c>
      <c r="E439" s="21">
        <v>8747.9599999999991</v>
      </c>
      <c r="F439" s="4">
        <f t="shared" si="90"/>
        <v>54.180000000000291</v>
      </c>
      <c r="G439" s="4">
        <f t="shared" si="104"/>
        <v>98.201666666666824</v>
      </c>
      <c r="H439" s="9">
        <f t="shared" si="91"/>
        <v>-75.290000000000873</v>
      </c>
      <c r="I439" s="4">
        <f t="shared" si="97"/>
        <v>45.187999999999739</v>
      </c>
      <c r="K439" s="16">
        <f t="shared" si="95"/>
        <v>0.65404585764829692</v>
      </c>
      <c r="L439" s="4">
        <f t="shared" si="96"/>
        <v>217.6299999999992</v>
      </c>
      <c r="M439" s="6">
        <f t="shared" si="100"/>
        <v>0.82899130079269356</v>
      </c>
      <c r="N439" s="4">
        <f t="shared" si="101"/>
        <v>440.27000000000044</v>
      </c>
      <c r="O439" s="6">
        <f t="shared" si="102"/>
        <v>0.82899130079269356</v>
      </c>
      <c r="P439" s="4">
        <f t="shared" si="103"/>
        <v>440.27000000000044</v>
      </c>
      <c r="Q439" s="13"/>
      <c r="R439" s="13"/>
      <c r="S439" s="4">
        <f t="shared" si="94"/>
        <v>-35.360000000000582</v>
      </c>
      <c r="T439" s="6">
        <f t="shared" si="98"/>
        <v>0.88261461341831615</v>
      </c>
      <c r="U439" s="4">
        <f t="shared" si="92"/>
        <v>89.540000000000873</v>
      </c>
      <c r="V439" s="6">
        <f t="shared" si="99"/>
        <v>0.70275204992862261</v>
      </c>
      <c r="X439" s="4">
        <f t="shared" si="93"/>
        <v>-35.360000000000582</v>
      </c>
      <c r="Z439" s="4">
        <v>-17.199999999998909</v>
      </c>
    </row>
    <row r="440" spans="1:26">
      <c r="A440" s="19">
        <v>40833</v>
      </c>
      <c r="B440" s="21">
        <v>8881.44</v>
      </c>
      <c r="C440" s="21">
        <v>8911.7000000000007</v>
      </c>
      <c r="D440" s="21">
        <v>8856.58</v>
      </c>
      <c r="E440" s="21">
        <v>8879.6</v>
      </c>
      <c r="F440" s="4">
        <f t="shared" si="90"/>
        <v>55.1200000000008</v>
      </c>
      <c r="G440" s="4">
        <f t="shared" si="104"/>
        <v>96.987500000000182</v>
      </c>
      <c r="H440" s="9">
        <f t="shared" si="91"/>
        <v>131.64000000000124</v>
      </c>
      <c r="I440" s="4">
        <f t="shared" si="97"/>
        <v>54.795999999999914</v>
      </c>
      <c r="K440" s="16">
        <f t="shared" si="95"/>
        <v>1</v>
      </c>
      <c r="L440" s="4">
        <f t="shared" si="96"/>
        <v>140.70000000000073</v>
      </c>
      <c r="M440" s="6">
        <f t="shared" si="100"/>
        <v>1</v>
      </c>
      <c r="N440" s="4">
        <f t="shared" si="101"/>
        <v>357.57999999999993</v>
      </c>
      <c r="O440" s="6">
        <f t="shared" si="102"/>
        <v>1</v>
      </c>
      <c r="P440" s="4">
        <f t="shared" si="103"/>
        <v>496.6200000000008</v>
      </c>
      <c r="Q440" s="13"/>
      <c r="R440" s="13"/>
      <c r="S440" s="4">
        <f t="shared" si="94"/>
        <v>163.7400000000016</v>
      </c>
      <c r="T440" s="6">
        <f t="shared" si="98"/>
        <v>1.4064237467260996</v>
      </c>
      <c r="U440" s="4">
        <f t="shared" si="92"/>
        <v>-108.6200000000008</v>
      </c>
      <c r="V440" s="6">
        <f t="shared" si="99"/>
        <v>1.1531498414740617</v>
      </c>
      <c r="X440" s="4">
        <f t="shared" si="93"/>
        <v>-108.6200000000008</v>
      </c>
      <c r="Z440" s="4">
        <v>-17.090000000000146</v>
      </c>
    </row>
    <row r="441" spans="1:26">
      <c r="A441" s="19">
        <v>40834</v>
      </c>
      <c r="B441" s="21">
        <v>8758.74</v>
      </c>
      <c r="C441" s="21">
        <v>8773.99</v>
      </c>
      <c r="D441" s="21">
        <v>8727.39</v>
      </c>
      <c r="E441" s="21">
        <v>8741.91</v>
      </c>
      <c r="F441" s="4">
        <f t="shared" si="90"/>
        <v>46.600000000000364</v>
      </c>
      <c r="G441" s="4">
        <f t="shared" si="104"/>
        <v>83.810833333333605</v>
      </c>
      <c r="H441" s="9">
        <f t="shared" si="91"/>
        <v>-137.69000000000051</v>
      </c>
      <c r="I441" s="4">
        <f t="shared" si="97"/>
        <v>-6.3540000000000871</v>
      </c>
      <c r="K441" s="16">
        <f t="shared" si="95"/>
        <v>2.1393034825872088E-2</v>
      </c>
      <c r="L441" s="4">
        <f t="shared" si="96"/>
        <v>140.70000000000073</v>
      </c>
      <c r="M441" s="6">
        <f t="shared" si="100"/>
        <v>0.49744506898313479</v>
      </c>
      <c r="N441" s="4">
        <f t="shared" si="101"/>
        <v>273.97999999999956</v>
      </c>
      <c r="O441" s="6">
        <f t="shared" si="102"/>
        <v>0.7227457613467031</v>
      </c>
      <c r="P441" s="4">
        <f t="shared" si="103"/>
        <v>496.6200000000008</v>
      </c>
      <c r="Q441" s="13"/>
      <c r="R441" s="13"/>
      <c r="S441" s="4">
        <f t="shared" si="94"/>
        <v>-105.61000000000058</v>
      </c>
      <c r="T441" s="6">
        <f t="shared" si="98"/>
        <v>0.24939587775408645</v>
      </c>
      <c r="U441" s="4">
        <f t="shared" si="92"/>
        <v>152.21000000000095</v>
      </c>
      <c r="V441" s="6">
        <f t="shared" si="99"/>
        <v>-8.1805259417200848E-2</v>
      </c>
      <c r="X441" s="4">
        <f t="shared" si="93"/>
        <v>-105.61000000000058</v>
      </c>
      <c r="Z441" s="4">
        <v>-17.010000000000218</v>
      </c>
    </row>
    <row r="442" spans="1:26">
      <c r="A442" s="19">
        <v>40835</v>
      </c>
      <c r="B442" s="21">
        <v>8808.25</v>
      </c>
      <c r="C442" s="21">
        <v>8831.5499999999993</v>
      </c>
      <c r="D442" s="21">
        <v>8745.36</v>
      </c>
      <c r="E442" s="21">
        <v>8772.5400000000009</v>
      </c>
      <c r="F442" s="4">
        <f t="shared" si="90"/>
        <v>86.18999999999869</v>
      </c>
      <c r="G442" s="4">
        <f t="shared" si="104"/>
        <v>82.461666666666886</v>
      </c>
      <c r="H442" s="9">
        <f t="shared" si="91"/>
        <v>30.630000000001019</v>
      </c>
      <c r="I442" s="4">
        <f t="shared" si="97"/>
        <v>6.7280000000002476</v>
      </c>
      <c r="K442" s="16">
        <f t="shared" si="95"/>
        <v>0.2224562422833968</v>
      </c>
      <c r="L442" s="4">
        <f t="shared" si="96"/>
        <v>137.69000000000051</v>
      </c>
      <c r="M442" s="6">
        <f t="shared" si="100"/>
        <v>0.23909026297086755</v>
      </c>
      <c r="N442" s="4">
        <f t="shared" si="101"/>
        <v>140.70000000000073</v>
      </c>
      <c r="O442" s="6">
        <f t="shared" si="102"/>
        <v>0.700598467475811</v>
      </c>
      <c r="P442" s="4">
        <f t="shared" si="103"/>
        <v>357.57999999999993</v>
      </c>
      <c r="Q442" s="13"/>
      <c r="R442" s="13"/>
      <c r="S442" s="4">
        <f t="shared" si="94"/>
        <v>89.639999999999418</v>
      </c>
      <c r="T442" s="6">
        <f t="shared" si="98"/>
        <v>0.65849324804548082</v>
      </c>
      <c r="U442" s="4">
        <f t="shared" si="92"/>
        <v>-3.4500000000007276</v>
      </c>
      <c r="V442" s="6">
        <f t="shared" si="99"/>
        <v>4.5913290689416575E-2</v>
      </c>
      <c r="X442" s="4">
        <f t="shared" si="93"/>
        <v>-3.4500000000007276</v>
      </c>
      <c r="Z442" s="4">
        <v>-17</v>
      </c>
    </row>
    <row r="443" spans="1:26">
      <c r="A443" s="19">
        <v>40836</v>
      </c>
      <c r="B443" s="21">
        <v>8733.6</v>
      </c>
      <c r="C443" s="21">
        <v>8733.6</v>
      </c>
      <c r="D443" s="21">
        <v>8672.2099999999991</v>
      </c>
      <c r="E443" s="21">
        <v>8682.15</v>
      </c>
      <c r="F443" s="4">
        <f t="shared" si="90"/>
        <v>61.390000000001237</v>
      </c>
      <c r="G443" s="4">
        <f t="shared" si="104"/>
        <v>77.42333333333363</v>
      </c>
      <c r="H443" s="9">
        <f t="shared" si="91"/>
        <v>-90.390000000001237</v>
      </c>
      <c r="I443" s="4">
        <f t="shared" si="97"/>
        <v>-28.220000000000073</v>
      </c>
      <c r="K443" s="16">
        <f t="shared" si="95"/>
        <v>0</v>
      </c>
      <c r="L443" s="4">
        <f t="shared" si="96"/>
        <v>197.45000000000073</v>
      </c>
      <c r="M443" s="6">
        <f t="shared" si="100"/>
        <v>0</v>
      </c>
      <c r="N443" s="4">
        <f t="shared" si="101"/>
        <v>197.45000000000073</v>
      </c>
      <c r="O443" s="6">
        <f t="shared" si="102"/>
        <v>0.27932695817212555</v>
      </c>
      <c r="P443" s="4">
        <f t="shared" si="103"/>
        <v>273.97999999999956</v>
      </c>
      <c r="Q443" s="13"/>
      <c r="R443" s="13"/>
      <c r="S443" s="4">
        <f t="shared" si="94"/>
        <v>-38.940000000000509</v>
      </c>
      <c r="T443" s="6">
        <f t="shared" si="98"/>
        <v>-6.035296680949568E-2</v>
      </c>
      <c r="U443" s="4">
        <f t="shared" si="92"/>
        <v>100.33000000000175</v>
      </c>
      <c r="V443" s="6">
        <f t="shared" si="99"/>
        <v>-0.50620960127823711</v>
      </c>
      <c r="X443" s="4">
        <f t="shared" si="93"/>
        <v>-38.940000000000509</v>
      </c>
      <c r="Z443" s="4">
        <v>-16.979999999999563</v>
      </c>
    </row>
    <row r="444" spans="1:26">
      <c r="A444" s="19">
        <v>40837</v>
      </c>
      <c r="B444" s="21">
        <v>8679.0400000000009</v>
      </c>
      <c r="C444" s="21">
        <v>8700.49</v>
      </c>
      <c r="D444" s="21">
        <v>8652.26</v>
      </c>
      <c r="E444" s="21">
        <v>8678.89</v>
      </c>
      <c r="F444" s="4">
        <f t="shared" si="90"/>
        <v>48.229999999999563</v>
      </c>
      <c r="G444" s="4">
        <f t="shared" si="104"/>
        <v>72.149166666666886</v>
      </c>
      <c r="H444" s="9">
        <f t="shared" si="91"/>
        <v>-3.2600000000002183</v>
      </c>
      <c r="I444" s="4">
        <f t="shared" si="97"/>
        <v>-13.813999999999941</v>
      </c>
      <c r="K444" s="16">
        <f t="shared" si="95"/>
        <v>0</v>
      </c>
      <c r="L444" s="4">
        <f t="shared" si="96"/>
        <v>200.71000000000095</v>
      </c>
      <c r="M444" s="6">
        <f t="shared" si="100"/>
        <v>0</v>
      </c>
      <c r="N444" s="4">
        <f t="shared" si="101"/>
        <v>200.71000000000095</v>
      </c>
      <c r="O444" s="6">
        <f t="shared" si="102"/>
        <v>0</v>
      </c>
      <c r="P444" s="4">
        <f t="shared" si="103"/>
        <v>200.71000000000095</v>
      </c>
      <c r="Q444" s="13"/>
      <c r="R444" s="13"/>
      <c r="S444" s="4">
        <f t="shared" si="94"/>
        <v>18.340000000000146</v>
      </c>
      <c r="T444" s="6">
        <f t="shared" si="98"/>
        <v>9.2884274499873784E-2</v>
      </c>
      <c r="U444" s="4">
        <f t="shared" si="92"/>
        <v>29.889999999999418</v>
      </c>
      <c r="V444" s="6">
        <f t="shared" si="99"/>
        <v>-0.15138009622688939</v>
      </c>
      <c r="X444" s="4">
        <f t="shared" si="93"/>
        <v>18.340000000000146</v>
      </c>
      <c r="Z444" s="4">
        <v>-16.970000000001164</v>
      </c>
    </row>
    <row r="445" spans="1:26">
      <c r="A445" s="19">
        <v>40840</v>
      </c>
      <c r="B445" s="21">
        <v>8764.92</v>
      </c>
      <c r="C445" s="21">
        <v>8844.2800000000007</v>
      </c>
      <c r="D445" s="21">
        <v>8762.02</v>
      </c>
      <c r="E445" s="21">
        <v>8843.98</v>
      </c>
      <c r="F445" s="4">
        <f t="shared" si="90"/>
        <v>82.260000000000218</v>
      </c>
      <c r="G445" s="4">
        <f t="shared" si="104"/>
        <v>65.835833333333539</v>
      </c>
      <c r="H445" s="9">
        <f t="shared" si="91"/>
        <v>165.09000000000015</v>
      </c>
      <c r="I445" s="4">
        <f t="shared" si="97"/>
        <v>-7.1240000000001604</v>
      </c>
      <c r="K445" s="16">
        <f t="shared" si="95"/>
        <v>1</v>
      </c>
      <c r="L445" s="4">
        <f t="shared" si="96"/>
        <v>165.09000000000015</v>
      </c>
      <c r="M445" s="6">
        <f t="shared" si="100"/>
        <v>0.8225300184345542</v>
      </c>
      <c r="N445" s="4">
        <f t="shared" si="101"/>
        <v>200.71000000000095</v>
      </c>
      <c r="O445" s="6">
        <f t="shared" si="102"/>
        <v>0.8225300184345542</v>
      </c>
      <c r="P445" s="4">
        <f t="shared" si="103"/>
        <v>200.71000000000095</v>
      </c>
      <c r="Q445" s="13"/>
      <c r="R445" s="13"/>
      <c r="S445" s="4">
        <f t="shared" si="94"/>
        <v>165.39000000000124</v>
      </c>
      <c r="T445" s="6">
        <f t="shared" si="98"/>
        <v>0.8240247122714387</v>
      </c>
      <c r="U445" s="4">
        <f t="shared" si="92"/>
        <v>-83.130000000001019</v>
      </c>
      <c r="V445" s="6">
        <f t="shared" si="99"/>
        <v>0.414179662199196</v>
      </c>
      <c r="X445" s="4">
        <f t="shared" si="93"/>
        <v>-83.130000000001019</v>
      </c>
      <c r="Z445" s="4">
        <v>-16.880000000001019</v>
      </c>
    </row>
    <row r="446" spans="1:26">
      <c r="A446" s="19">
        <v>40841</v>
      </c>
      <c r="B446" s="21">
        <v>8866.43</v>
      </c>
      <c r="C446" s="21">
        <v>8870.3700000000008</v>
      </c>
      <c r="D446" s="21">
        <v>8755.3799999999992</v>
      </c>
      <c r="E446" s="21">
        <v>8762.31</v>
      </c>
      <c r="F446" s="4">
        <f t="shared" si="90"/>
        <v>114.9900000000016</v>
      </c>
      <c r="G446" s="4">
        <f t="shared" si="104"/>
        <v>68.588333333333594</v>
      </c>
      <c r="H446" s="9">
        <f t="shared" si="91"/>
        <v>-81.670000000000073</v>
      </c>
      <c r="I446" s="4">
        <f t="shared" si="97"/>
        <v>4.0799999999999272</v>
      </c>
      <c r="K446" s="16">
        <f t="shared" si="95"/>
        <v>0.50530013931794782</v>
      </c>
      <c r="L446" s="4">
        <f t="shared" si="96"/>
        <v>165.09000000000015</v>
      </c>
      <c r="M446" s="6">
        <f t="shared" si="100"/>
        <v>0.41562453290817436</v>
      </c>
      <c r="N446" s="4">
        <f t="shared" si="101"/>
        <v>200.71000000000095</v>
      </c>
      <c r="O446" s="6">
        <f t="shared" si="102"/>
        <v>0.41562453290817436</v>
      </c>
      <c r="P446" s="4">
        <f t="shared" si="103"/>
        <v>200.71000000000095</v>
      </c>
      <c r="Q446" s="13"/>
      <c r="R446" s="13"/>
      <c r="S446" s="4">
        <f t="shared" si="94"/>
        <v>26.390000000001237</v>
      </c>
      <c r="T446" s="6">
        <f t="shared" si="98"/>
        <v>1.1598522018293125</v>
      </c>
      <c r="U446" s="4">
        <f t="shared" si="92"/>
        <v>88.600000000000364</v>
      </c>
      <c r="V446" s="6">
        <f t="shared" si="99"/>
        <v>0.46332303591979956</v>
      </c>
      <c r="X446" s="4">
        <f t="shared" si="93"/>
        <v>26.390000000001237</v>
      </c>
      <c r="Z446" s="4">
        <v>-16.670000000000073</v>
      </c>
    </row>
    <row r="447" spans="1:26">
      <c r="A447" s="19">
        <v>40842</v>
      </c>
      <c r="B447" s="21">
        <v>8673.85</v>
      </c>
      <c r="C447" s="21">
        <v>8798.7999999999993</v>
      </c>
      <c r="D447" s="21">
        <v>8642.56</v>
      </c>
      <c r="E447" s="21">
        <v>8748.4699999999993</v>
      </c>
      <c r="F447" s="4">
        <f t="shared" si="90"/>
        <v>156.23999999999978</v>
      </c>
      <c r="G447" s="4">
        <f t="shared" si="104"/>
        <v>75.424166666666977</v>
      </c>
      <c r="H447" s="9">
        <f t="shared" si="91"/>
        <v>-13.840000000000146</v>
      </c>
      <c r="I447" s="4">
        <f t="shared" si="97"/>
        <v>-4.8140000000003056</v>
      </c>
      <c r="K447" s="16">
        <f t="shared" si="95"/>
        <v>0.42146707856320714</v>
      </c>
      <c r="L447" s="4">
        <f t="shared" si="96"/>
        <v>165.09000000000015</v>
      </c>
      <c r="M447" s="6">
        <f t="shared" si="100"/>
        <v>0.42146707856320714</v>
      </c>
      <c r="N447" s="4">
        <f t="shared" si="101"/>
        <v>165.09000000000015</v>
      </c>
      <c r="O447" s="6">
        <f t="shared" si="102"/>
        <v>0.34666932390015248</v>
      </c>
      <c r="P447" s="4">
        <f t="shared" si="103"/>
        <v>200.71000000000095</v>
      </c>
      <c r="Q447" s="13"/>
      <c r="R447" s="13"/>
      <c r="S447" s="4">
        <f t="shared" si="94"/>
        <v>36.489999999999782</v>
      </c>
      <c r="T447" s="6">
        <f t="shared" si="98"/>
        <v>0.72633109213156311</v>
      </c>
      <c r="U447" s="4">
        <f t="shared" si="92"/>
        <v>119.75</v>
      </c>
      <c r="V447" s="6">
        <f t="shared" si="99"/>
        <v>-0.22006178448119143</v>
      </c>
      <c r="X447" s="4">
        <f t="shared" si="93"/>
        <v>36.489999999999782</v>
      </c>
      <c r="Z447" s="4">
        <v>-16.639999999999418</v>
      </c>
    </row>
    <row r="448" spans="1:26">
      <c r="A448" s="19">
        <v>40843</v>
      </c>
      <c r="B448" s="21">
        <v>8779.4</v>
      </c>
      <c r="C448" s="21">
        <v>8926.5400000000009</v>
      </c>
      <c r="D448" s="21">
        <v>8731.77</v>
      </c>
      <c r="E448" s="21">
        <v>8926.5400000000009</v>
      </c>
      <c r="F448" s="4">
        <f t="shared" si="90"/>
        <v>194.77000000000044</v>
      </c>
      <c r="G448" s="4">
        <f t="shared" si="104"/>
        <v>84.920000000000371</v>
      </c>
      <c r="H448" s="9">
        <f t="shared" si="91"/>
        <v>178.07000000000153</v>
      </c>
      <c r="I448" s="4">
        <f t="shared" si="97"/>
        <v>48.878000000000249</v>
      </c>
      <c r="K448" s="16">
        <f t="shared" si="95"/>
        <v>1</v>
      </c>
      <c r="L448" s="4">
        <f t="shared" si="96"/>
        <v>247.65000000000146</v>
      </c>
      <c r="M448" s="6">
        <f t="shared" si="100"/>
        <v>1</v>
      </c>
      <c r="N448" s="4">
        <f t="shared" si="101"/>
        <v>247.65000000000146</v>
      </c>
      <c r="O448" s="6">
        <f t="shared" si="102"/>
        <v>1</v>
      </c>
      <c r="P448" s="4">
        <f t="shared" si="103"/>
        <v>247.65000000000146</v>
      </c>
      <c r="Q448" s="13"/>
      <c r="R448" s="13"/>
      <c r="S448" s="4">
        <f t="shared" si="94"/>
        <v>178.07000000000153</v>
      </c>
      <c r="T448" s="6">
        <f t="shared" si="98"/>
        <v>1.5000908595311724</v>
      </c>
      <c r="U448" s="4">
        <f t="shared" si="92"/>
        <v>16.699999999998909</v>
      </c>
      <c r="V448" s="6">
        <f t="shared" si="99"/>
        <v>0.3203101338663818</v>
      </c>
      <c r="X448" s="4">
        <f t="shared" si="93"/>
        <v>16.699999999998909</v>
      </c>
      <c r="Z448" s="4">
        <v>-16.25</v>
      </c>
    </row>
    <row r="449" spans="1:26">
      <c r="A449" s="19">
        <v>40844</v>
      </c>
      <c r="B449" s="21">
        <v>9059.0400000000009</v>
      </c>
      <c r="C449" s="21">
        <v>9086.43</v>
      </c>
      <c r="D449" s="21">
        <v>9003.09</v>
      </c>
      <c r="E449" s="21">
        <v>9050.4699999999993</v>
      </c>
      <c r="F449" s="4">
        <f t="shared" si="90"/>
        <v>83.340000000000146</v>
      </c>
      <c r="G449" s="4">
        <f t="shared" si="104"/>
        <v>85.728333333333623</v>
      </c>
      <c r="H449" s="9">
        <f t="shared" si="91"/>
        <v>123.92999999999847</v>
      </c>
      <c r="I449" s="4">
        <f t="shared" si="97"/>
        <v>74.315999999999988</v>
      </c>
      <c r="K449" s="16">
        <f t="shared" si="95"/>
        <v>1</v>
      </c>
      <c r="L449" s="4">
        <f t="shared" si="96"/>
        <v>302</v>
      </c>
      <c r="M449" s="6">
        <f t="shared" si="100"/>
        <v>1</v>
      </c>
      <c r="N449" s="4">
        <f t="shared" si="101"/>
        <v>371.57999999999993</v>
      </c>
      <c r="O449" s="6">
        <f t="shared" si="102"/>
        <v>1</v>
      </c>
      <c r="P449" s="4">
        <f t="shared" si="103"/>
        <v>371.57999999999993</v>
      </c>
      <c r="Q449" s="13"/>
      <c r="R449" s="13"/>
      <c r="S449" s="4">
        <f t="shared" si="94"/>
        <v>159.88999999999942</v>
      </c>
      <c r="T449" s="6">
        <f t="shared" si="98"/>
        <v>1.645628911770638</v>
      </c>
      <c r="U449" s="4">
        <f t="shared" si="92"/>
        <v>-76.549999999999272</v>
      </c>
      <c r="V449" s="6">
        <f t="shared" si="99"/>
        <v>1.3091055925701547</v>
      </c>
      <c r="X449" s="4">
        <f t="shared" si="93"/>
        <v>-76.549999999999272</v>
      </c>
      <c r="Z449" s="4">
        <v>-16.100000000000364</v>
      </c>
    </row>
    <row r="450" spans="1:26">
      <c r="A450" s="19">
        <v>40847</v>
      </c>
      <c r="B450" s="21">
        <v>9011.18</v>
      </c>
      <c r="C450" s="21">
        <v>9152.39</v>
      </c>
      <c r="D450" s="21">
        <v>8988.39</v>
      </c>
      <c r="E450" s="21">
        <v>8988.39</v>
      </c>
      <c r="F450" s="4">
        <f t="shared" si="90"/>
        <v>164</v>
      </c>
      <c r="G450" s="4">
        <f t="shared" si="104"/>
        <v>95.609166666666923</v>
      </c>
      <c r="H450" s="9">
        <f t="shared" si="91"/>
        <v>-62.079999999999927</v>
      </c>
      <c r="I450" s="4">
        <f t="shared" si="97"/>
        <v>28.881999999999969</v>
      </c>
      <c r="K450" s="16">
        <f t="shared" si="95"/>
        <v>0.79443708609271546</v>
      </c>
      <c r="L450" s="4">
        <f t="shared" si="96"/>
        <v>302</v>
      </c>
      <c r="M450" s="6">
        <f t="shared" si="100"/>
        <v>0.83292965175736067</v>
      </c>
      <c r="N450" s="4">
        <f t="shared" si="101"/>
        <v>371.57999999999993</v>
      </c>
      <c r="O450" s="6">
        <f t="shared" si="102"/>
        <v>0.83292965175736067</v>
      </c>
      <c r="P450" s="4">
        <f t="shared" si="103"/>
        <v>371.57999999999993</v>
      </c>
      <c r="Q450" s="13"/>
      <c r="R450" s="13"/>
      <c r="S450" s="4">
        <f t="shared" si="94"/>
        <v>101.92000000000007</v>
      </c>
      <c r="T450" s="6">
        <f t="shared" si="98"/>
        <v>1.3374834437086096</v>
      </c>
      <c r="U450" s="4">
        <f t="shared" si="92"/>
        <v>62.079999999999927</v>
      </c>
      <c r="V450" s="6">
        <f t="shared" si="99"/>
        <v>0.79443708609271546</v>
      </c>
      <c r="X450" s="4">
        <f t="shared" si="93"/>
        <v>62.079999999999927</v>
      </c>
      <c r="Z450" s="4">
        <v>-15.920000000000073</v>
      </c>
    </row>
    <row r="451" spans="1:26">
      <c r="A451" s="19">
        <v>40848</v>
      </c>
      <c r="B451" s="21">
        <v>8880.75</v>
      </c>
      <c r="C451" s="21">
        <v>8946</v>
      </c>
      <c r="D451" s="21">
        <v>8831.69</v>
      </c>
      <c r="E451" s="21">
        <v>8835.52</v>
      </c>
      <c r="F451" s="4">
        <f t="shared" ref="F451:F514" si="105">C451-D451</f>
        <v>114.30999999999949</v>
      </c>
      <c r="G451" s="4">
        <f t="shared" si="104"/>
        <v>100.62000000000019</v>
      </c>
      <c r="H451" s="9">
        <f t="shared" si="91"/>
        <v>-152.86999999999898</v>
      </c>
      <c r="I451" s="4">
        <f t="shared" si="97"/>
        <v>14.64200000000019</v>
      </c>
      <c r="K451" s="16">
        <f t="shared" si="95"/>
        <v>0.28824503311258637</v>
      </c>
      <c r="L451" s="4">
        <f t="shared" si="96"/>
        <v>302</v>
      </c>
      <c r="M451" s="6">
        <f t="shared" si="100"/>
        <v>0.28824503311258637</v>
      </c>
      <c r="N451" s="4">
        <f t="shared" si="101"/>
        <v>302</v>
      </c>
      <c r="O451" s="6">
        <f t="shared" si="102"/>
        <v>0.4215243016308764</v>
      </c>
      <c r="P451" s="4">
        <f t="shared" si="103"/>
        <v>371.57999999999993</v>
      </c>
      <c r="Q451" s="13"/>
      <c r="R451" s="13"/>
      <c r="S451" s="4">
        <f t="shared" si="94"/>
        <v>-42.389999999999418</v>
      </c>
      <c r="T451" s="6">
        <f t="shared" si="98"/>
        <v>0.65407284768212137</v>
      </c>
      <c r="U451" s="4">
        <f t="shared" si="92"/>
        <v>156.69999999999891</v>
      </c>
      <c r="V451" s="6">
        <f t="shared" si="99"/>
        <v>0.2755629139072886</v>
      </c>
      <c r="X451" s="4">
        <f t="shared" si="93"/>
        <v>-42.389999999999418</v>
      </c>
      <c r="Z451" s="4">
        <v>-15.900000000001455</v>
      </c>
    </row>
    <row r="452" spans="1:26">
      <c r="A452" s="19">
        <v>40849</v>
      </c>
      <c r="B452" s="21">
        <v>8719.92</v>
      </c>
      <c r="C452" s="21">
        <v>8719.92</v>
      </c>
      <c r="D452" s="21">
        <v>8640.42</v>
      </c>
      <c r="E452" s="21">
        <v>8640.42</v>
      </c>
      <c r="F452" s="4">
        <f t="shared" si="105"/>
        <v>79.5</v>
      </c>
      <c r="G452" s="4">
        <f t="shared" si="104"/>
        <v>102.6516666666668</v>
      </c>
      <c r="H452" s="9">
        <f t="shared" ref="H452:H515" si="106">E452-E451</f>
        <v>-195.10000000000036</v>
      </c>
      <c r="I452" s="4">
        <f t="shared" si="97"/>
        <v>-21.609999999999854</v>
      </c>
      <c r="K452" s="16">
        <f t="shared" si="95"/>
        <v>0</v>
      </c>
      <c r="L452" s="4">
        <f t="shared" si="96"/>
        <v>410.04999999999927</v>
      </c>
      <c r="M452" s="6">
        <f t="shared" si="100"/>
        <v>0</v>
      </c>
      <c r="N452" s="4">
        <f t="shared" si="101"/>
        <v>410.04999999999927</v>
      </c>
      <c r="O452" s="6">
        <f t="shared" si="102"/>
        <v>0</v>
      </c>
      <c r="P452" s="4">
        <f t="shared" si="103"/>
        <v>410.04999999999927</v>
      </c>
      <c r="Q452" s="13"/>
      <c r="R452" s="13"/>
      <c r="S452" s="4">
        <f t="shared" si="94"/>
        <v>-115.60000000000036</v>
      </c>
      <c r="T452" s="6">
        <f t="shared" si="98"/>
        <v>-9.4536423841057191E-2</v>
      </c>
      <c r="U452" s="4">
        <f t="shared" ref="U452:U515" si="107">E451-D452</f>
        <v>195.10000000000036</v>
      </c>
      <c r="V452" s="6">
        <f t="shared" si="99"/>
        <v>-0.35778145695364</v>
      </c>
      <c r="X452" s="4">
        <f t="shared" ref="X452:X515" si="108">IF(S452&gt;U452,U452,S452)</f>
        <v>-115.60000000000036</v>
      </c>
      <c r="Z452" s="4">
        <v>-15.679999999998472</v>
      </c>
    </row>
    <row r="453" spans="1:26">
      <c r="A453" s="19">
        <v>40851</v>
      </c>
      <c r="B453" s="21">
        <v>8761.27</v>
      </c>
      <c r="C453" s="21">
        <v>8814.7099999999991</v>
      </c>
      <c r="D453" s="21">
        <v>8729.08</v>
      </c>
      <c r="E453" s="21">
        <v>8801.4</v>
      </c>
      <c r="F453" s="4">
        <f t="shared" si="105"/>
        <v>85.6299999999992</v>
      </c>
      <c r="G453" s="4">
        <f t="shared" si="104"/>
        <v>105.9041666666667</v>
      </c>
      <c r="H453" s="9">
        <f t="shared" si="106"/>
        <v>160.97999999999956</v>
      </c>
      <c r="I453" s="4">
        <f t="shared" si="97"/>
        <v>-25.028000000000247</v>
      </c>
      <c r="K453" s="16">
        <f t="shared" si="95"/>
        <v>0.3925862699670768</v>
      </c>
      <c r="L453" s="4">
        <f t="shared" si="96"/>
        <v>410.04999999999927</v>
      </c>
      <c r="M453" s="6">
        <f t="shared" si="100"/>
        <v>0.3925862699670768</v>
      </c>
      <c r="N453" s="4">
        <f t="shared" si="101"/>
        <v>410.04999999999927</v>
      </c>
      <c r="O453" s="6">
        <f t="shared" si="102"/>
        <v>0.3925862699670768</v>
      </c>
      <c r="P453" s="4">
        <f t="shared" si="103"/>
        <v>410.04999999999927</v>
      </c>
      <c r="Q453" s="13"/>
      <c r="R453" s="13"/>
      <c r="S453" s="4">
        <f t="shared" ref="S453:S516" si="109">C453-E452</f>
        <v>174.28999999999905</v>
      </c>
      <c r="T453" s="6">
        <f t="shared" si="98"/>
        <v>0.42504572613095809</v>
      </c>
      <c r="U453" s="4">
        <f t="shared" si="107"/>
        <v>-88.659999999999854</v>
      </c>
      <c r="V453" s="6">
        <f t="shared" si="99"/>
        <v>0.21621753444701869</v>
      </c>
      <c r="X453" s="4">
        <f t="shared" si="108"/>
        <v>-88.659999999999854</v>
      </c>
      <c r="Z453" s="4">
        <v>-15.149999999999636</v>
      </c>
    </row>
    <row r="454" spans="1:26">
      <c r="A454" s="19">
        <v>40854</v>
      </c>
      <c r="B454" s="21">
        <v>8771.82</v>
      </c>
      <c r="C454" s="21">
        <v>8779.5499999999993</v>
      </c>
      <c r="D454" s="21">
        <v>8741.25</v>
      </c>
      <c r="E454" s="21">
        <v>8767.09</v>
      </c>
      <c r="F454" s="4">
        <f t="shared" si="105"/>
        <v>38.299999999999272</v>
      </c>
      <c r="G454" s="4">
        <f t="shared" si="104"/>
        <v>101.91333333333341</v>
      </c>
      <c r="H454" s="9">
        <f t="shared" si="106"/>
        <v>-34.309999999999491</v>
      </c>
      <c r="I454" s="4">
        <f t="shared" si="97"/>
        <v>-56.675999999999839</v>
      </c>
      <c r="K454" s="16">
        <f t="shared" si="95"/>
        <v>0.36402563439377045</v>
      </c>
      <c r="L454" s="4">
        <f t="shared" si="96"/>
        <v>347.96999999999935</v>
      </c>
      <c r="M454" s="6">
        <f t="shared" si="100"/>
        <v>0.30891354712839969</v>
      </c>
      <c r="N454" s="4">
        <f t="shared" si="101"/>
        <v>410.04999999999927</v>
      </c>
      <c r="O454" s="6">
        <f t="shared" si="102"/>
        <v>0.30891354712839969</v>
      </c>
      <c r="P454" s="4">
        <f t="shared" si="103"/>
        <v>410.04999999999927</v>
      </c>
      <c r="Q454" s="13"/>
      <c r="R454" s="13"/>
      <c r="S454" s="4">
        <f t="shared" si="109"/>
        <v>-21.850000000000364</v>
      </c>
      <c r="T454" s="6">
        <f t="shared" si="98"/>
        <v>0.33930008535544309</v>
      </c>
      <c r="U454" s="4">
        <f t="shared" si="107"/>
        <v>60.149999999999636</v>
      </c>
      <c r="V454" s="6">
        <f t="shared" si="99"/>
        <v>0.24589684184855531</v>
      </c>
      <c r="X454" s="4">
        <f t="shared" si="108"/>
        <v>-21.850000000000364</v>
      </c>
      <c r="Z454" s="4">
        <v>-15.040000000000873</v>
      </c>
    </row>
    <row r="455" spans="1:26">
      <c r="A455" s="19">
        <v>40855</v>
      </c>
      <c r="B455" s="21">
        <v>8744.36</v>
      </c>
      <c r="C455" s="21">
        <v>8772.0400000000009</v>
      </c>
      <c r="D455" s="21">
        <v>8644</v>
      </c>
      <c r="E455" s="21">
        <v>8655.51</v>
      </c>
      <c r="F455" s="4">
        <f t="shared" si="105"/>
        <v>128.04000000000087</v>
      </c>
      <c r="G455" s="4">
        <f t="shared" si="104"/>
        <v>107.46750000000004</v>
      </c>
      <c r="H455" s="9">
        <f t="shared" si="106"/>
        <v>-111.57999999999993</v>
      </c>
      <c r="I455" s="4">
        <f t="shared" si="97"/>
        <v>-66.575999999999837</v>
      </c>
      <c r="K455" s="16">
        <f t="shared" ref="K455:K518" si="110">(E455-MIN($E451:$E455))/(MAX($E451:$E455)-MIN($E451:$E455))</f>
        <v>7.7344951307022639E-2</v>
      </c>
      <c r="L455" s="4">
        <f t="shared" ref="L455:L518" si="111">(MAX($E451:$E455)-MIN($E451:$E455))</f>
        <v>195.10000000000036</v>
      </c>
      <c r="M455" s="6">
        <f t="shared" si="100"/>
        <v>3.6800390196317943E-2</v>
      </c>
      <c r="N455" s="4">
        <f t="shared" si="101"/>
        <v>410.04999999999927</v>
      </c>
      <c r="O455" s="6">
        <f t="shared" si="102"/>
        <v>3.6800390196317943E-2</v>
      </c>
      <c r="P455" s="4">
        <f t="shared" si="103"/>
        <v>410.04999999999927</v>
      </c>
      <c r="Q455" s="13"/>
      <c r="R455" s="13"/>
      <c r="S455" s="4">
        <f t="shared" si="109"/>
        <v>4.9500000000007276</v>
      </c>
      <c r="T455" s="6">
        <f t="shared" si="98"/>
        <v>0.37825099864931189</v>
      </c>
      <c r="U455" s="4">
        <f t="shared" si="107"/>
        <v>123.09000000000015</v>
      </c>
      <c r="V455" s="6">
        <f t="shared" si="99"/>
        <v>1.0288243239359526E-2</v>
      </c>
      <c r="X455" s="4">
        <f t="shared" si="108"/>
        <v>4.9500000000007276</v>
      </c>
      <c r="Z455" s="4">
        <v>-14.829999999999927</v>
      </c>
    </row>
    <row r="456" spans="1:26">
      <c r="A456" s="19">
        <v>40856</v>
      </c>
      <c r="B456" s="21">
        <v>8724.6</v>
      </c>
      <c r="C456" s="21">
        <v>8762.98</v>
      </c>
      <c r="D456" s="21">
        <v>8678.7800000000007</v>
      </c>
      <c r="E456" s="21">
        <v>8755.44</v>
      </c>
      <c r="F456" s="4">
        <f t="shared" si="105"/>
        <v>84.199999999998909</v>
      </c>
      <c r="G456" s="4">
        <f t="shared" si="104"/>
        <v>110.46499999999999</v>
      </c>
      <c r="H456" s="9">
        <f t="shared" si="106"/>
        <v>99.930000000000291</v>
      </c>
      <c r="I456" s="4">
        <f t="shared" si="97"/>
        <v>-16.015999999999984</v>
      </c>
      <c r="K456" s="16">
        <f t="shared" si="110"/>
        <v>0.71449869549012768</v>
      </c>
      <c r="L456" s="4">
        <f t="shared" si="111"/>
        <v>160.97999999999956</v>
      </c>
      <c r="M456" s="6">
        <f t="shared" si="100"/>
        <v>0.33054573670144166</v>
      </c>
      <c r="N456" s="4">
        <f t="shared" si="101"/>
        <v>347.96999999999935</v>
      </c>
      <c r="O456" s="6">
        <f t="shared" si="102"/>
        <v>0.28050237775881148</v>
      </c>
      <c r="P456" s="4">
        <f t="shared" si="103"/>
        <v>410.04999999999927</v>
      </c>
      <c r="Q456" s="13"/>
      <c r="R456" s="13"/>
      <c r="S456" s="4">
        <f t="shared" si="109"/>
        <v>107.46999999999935</v>
      </c>
      <c r="T456" s="6">
        <f t="shared" si="98"/>
        <v>0.62819067145053442</v>
      </c>
      <c r="U456" s="4">
        <f t="shared" si="107"/>
        <v>-23.270000000000437</v>
      </c>
      <c r="V456" s="6">
        <f t="shared" si="99"/>
        <v>0.19661711942593804</v>
      </c>
      <c r="X456" s="4">
        <f t="shared" si="108"/>
        <v>-23.270000000000437</v>
      </c>
      <c r="Z456" s="4">
        <v>-14.420000000000073</v>
      </c>
    </row>
    <row r="457" spans="1:26">
      <c r="A457" s="19">
        <v>40857</v>
      </c>
      <c r="B457" s="21">
        <v>8597.2800000000007</v>
      </c>
      <c r="C457" s="21">
        <v>8600.2099999999991</v>
      </c>
      <c r="D457" s="21">
        <v>8500.67</v>
      </c>
      <c r="E457" s="21">
        <v>8500.7999999999993</v>
      </c>
      <c r="F457" s="4">
        <f t="shared" si="105"/>
        <v>99.539999999999054</v>
      </c>
      <c r="G457" s="4">
        <f t="shared" si="104"/>
        <v>111.9049999999999</v>
      </c>
      <c r="H457" s="9">
        <f t="shared" si="106"/>
        <v>-254.64000000000124</v>
      </c>
      <c r="I457" s="4">
        <f t="shared" ref="I457:I520" si="112">AVERAGE(H453:H457)</f>
        <v>-27.924000000000159</v>
      </c>
      <c r="K457" s="16">
        <f t="shared" si="110"/>
        <v>0</v>
      </c>
      <c r="L457" s="4">
        <f t="shared" si="111"/>
        <v>300.60000000000036</v>
      </c>
      <c r="M457" s="6">
        <f t="shared" si="100"/>
        <v>0</v>
      </c>
      <c r="N457" s="4">
        <f t="shared" si="101"/>
        <v>334.72000000000116</v>
      </c>
      <c r="O457" s="6">
        <f t="shared" si="102"/>
        <v>0</v>
      </c>
      <c r="P457" s="4">
        <f t="shared" si="103"/>
        <v>549.67000000000007</v>
      </c>
      <c r="Q457" s="13"/>
      <c r="R457" s="13"/>
      <c r="S457" s="4">
        <f t="shared" si="109"/>
        <v>-155.23000000000138</v>
      </c>
      <c r="T457" s="6">
        <f t="shared" si="98"/>
        <v>-0.24978258168717266</v>
      </c>
      <c r="U457" s="4">
        <f t="shared" si="107"/>
        <v>254.77000000000044</v>
      </c>
      <c r="V457" s="6">
        <f t="shared" si="99"/>
        <v>-0.86812026338675852</v>
      </c>
      <c r="X457" s="4">
        <f t="shared" si="108"/>
        <v>-155.23000000000138</v>
      </c>
      <c r="Z457" s="4">
        <v>-14.150000000001455</v>
      </c>
    </row>
    <row r="458" spans="1:26">
      <c r="A458" s="19">
        <v>40858</v>
      </c>
      <c r="B458" s="21">
        <v>8545.92</v>
      </c>
      <c r="C458" s="21">
        <v>8566.49</v>
      </c>
      <c r="D458" s="21">
        <v>8485.77</v>
      </c>
      <c r="E458" s="21">
        <v>8514.4699999999993</v>
      </c>
      <c r="F458" s="4">
        <f t="shared" si="105"/>
        <v>80.719999999999345</v>
      </c>
      <c r="G458" s="4">
        <f t="shared" si="104"/>
        <v>109.04916666666638</v>
      </c>
      <c r="H458" s="9">
        <f t="shared" si="106"/>
        <v>13.670000000000073</v>
      </c>
      <c r="I458" s="4">
        <f t="shared" si="112"/>
        <v>-57.38600000000006</v>
      </c>
      <c r="K458" s="16">
        <f t="shared" si="110"/>
        <v>5.1335010702617555E-2</v>
      </c>
      <c r="L458" s="4">
        <f t="shared" si="111"/>
        <v>266.29000000000087</v>
      </c>
      <c r="M458" s="6">
        <f t="shared" si="100"/>
        <v>4.5475715236194467E-2</v>
      </c>
      <c r="N458" s="4">
        <f t="shared" si="101"/>
        <v>300.60000000000036</v>
      </c>
      <c r="O458" s="6">
        <f t="shared" si="102"/>
        <v>2.8035849791833444E-2</v>
      </c>
      <c r="P458" s="4">
        <f t="shared" si="103"/>
        <v>487.59000000000015</v>
      </c>
      <c r="Q458" s="13"/>
      <c r="R458" s="13"/>
      <c r="S458" s="4">
        <f t="shared" si="109"/>
        <v>65.690000000000509</v>
      </c>
      <c r="T458" s="6">
        <f t="shared" ref="T458:T521" si="113">($C458-MIN($E453:$E457))/(MAX($E453:$E457)-MIN($E453:$E457))</f>
        <v>0.21852960745176456</v>
      </c>
      <c r="U458" s="4">
        <f t="shared" si="107"/>
        <v>15.029999999998836</v>
      </c>
      <c r="V458" s="6">
        <f t="shared" ref="V458:V521" si="114">($D458-MIN($E453:$E457))/(MAX($E453:$E457)-MIN($E453:$E457))</f>
        <v>-4.9999999999996068E-2</v>
      </c>
      <c r="X458" s="4">
        <f t="shared" si="108"/>
        <v>15.029999999998836</v>
      </c>
      <c r="Z458" s="4">
        <v>-14.110000000000582</v>
      </c>
    </row>
    <row r="459" spans="1:26">
      <c r="A459" s="19">
        <v>40861</v>
      </c>
      <c r="B459" s="21">
        <v>8631.2800000000007</v>
      </c>
      <c r="C459" s="21">
        <v>8655.31</v>
      </c>
      <c r="D459" s="21">
        <v>8595.43</v>
      </c>
      <c r="E459" s="21">
        <v>8603.7000000000007</v>
      </c>
      <c r="F459" s="4">
        <f t="shared" si="105"/>
        <v>59.8799999999992</v>
      </c>
      <c r="G459" s="4">
        <f t="shared" si="104"/>
        <v>101.01916666666632</v>
      </c>
      <c r="H459" s="9">
        <f t="shared" si="106"/>
        <v>89.230000000001382</v>
      </c>
      <c r="I459" s="4">
        <f t="shared" si="112"/>
        <v>-32.677999999999884</v>
      </c>
      <c r="K459" s="16">
        <f t="shared" si="110"/>
        <v>0.40409990574929688</v>
      </c>
      <c r="L459" s="4">
        <f t="shared" si="111"/>
        <v>254.64000000000124</v>
      </c>
      <c r="M459" s="6">
        <f t="shared" si="100"/>
        <v>0.34231536926148148</v>
      </c>
      <c r="N459" s="4">
        <f t="shared" si="101"/>
        <v>300.60000000000036</v>
      </c>
      <c r="O459" s="6">
        <f t="shared" si="102"/>
        <v>0.30742112810707783</v>
      </c>
      <c r="P459" s="4">
        <f t="shared" si="103"/>
        <v>334.72000000000116</v>
      </c>
      <c r="Q459" s="13"/>
      <c r="R459" s="13"/>
      <c r="S459" s="4">
        <f t="shared" si="109"/>
        <v>140.84000000000015</v>
      </c>
      <c r="T459" s="6">
        <f t="shared" si="113"/>
        <v>0.58023207780990538</v>
      </c>
      <c r="U459" s="4">
        <f t="shared" si="107"/>
        <v>-80.960000000000946</v>
      </c>
      <c r="V459" s="6">
        <f t="shared" si="114"/>
        <v>0.35536445228886065</v>
      </c>
      <c r="X459" s="4">
        <f t="shared" si="108"/>
        <v>-80.960000000000946</v>
      </c>
      <c r="Z459" s="4">
        <v>-14.100000000000364</v>
      </c>
    </row>
    <row r="460" spans="1:26">
      <c r="A460" s="19">
        <v>40862</v>
      </c>
      <c r="B460" s="21">
        <v>8546.99</v>
      </c>
      <c r="C460" s="21">
        <v>8584.2999999999993</v>
      </c>
      <c r="D460" s="21">
        <v>8527.6299999999992</v>
      </c>
      <c r="E460" s="21">
        <v>8541.93</v>
      </c>
      <c r="F460" s="4">
        <f t="shared" si="105"/>
        <v>56.670000000000073</v>
      </c>
      <c r="G460" s="4">
        <f t="shared" si="104"/>
        <v>89.510833333332968</v>
      </c>
      <c r="H460" s="9">
        <f t="shared" si="106"/>
        <v>-61.770000000000437</v>
      </c>
      <c r="I460" s="4">
        <f t="shared" si="112"/>
        <v>-22.715999999999987</v>
      </c>
      <c r="K460" s="16">
        <f t="shared" si="110"/>
        <v>0.16152214891612007</v>
      </c>
      <c r="L460" s="4">
        <f t="shared" si="111"/>
        <v>254.64000000000124</v>
      </c>
      <c r="M460" s="6">
        <f t="shared" ref="M460:M523" si="115">(E460-MIN($E454:$E460))/(MAX($E454:$E460)-MIN($E454:$E460))</f>
        <v>0.15445566863194593</v>
      </c>
      <c r="N460" s="4">
        <f t="shared" ref="N460:N523" si="116">MAX($E454:$E460)-MIN($E454:$E460)</f>
        <v>266.29000000000087</v>
      </c>
      <c r="O460" s="6">
        <f t="shared" ref="O460:O523" si="117">(E460-MIN($E452:$E460))/(MAX($E452:$E460)-MIN($E452:$E460))</f>
        <v>0.13682634730539245</v>
      </c>
      <c r="P460" s="4">
        <f t="shared" ref="P460:P523" si="118">MAX($E452:$E460)-MIN($E452:$E460)</f>
        <v>300.60000000000036</v>
      </c>
      <c r="Q460" s="13"/>
      <c r="R460" s="13"/>
      <c r="S460" s="4">
        <f t="shared" si="109"/>
        <v>-19.400000000001455</v>
      </c>
      <c r="T460" s="6">
        <f t="shared" si="113"/>
        <v>0.32791391768771438</v>
      </c>
      <c r="U460" s="4">
        <f t="shared" si="107"/>
        <v>76.070000000001528</v>
      </c>
      <c r="V460" s="6">
        <f t="shared" si="114"/>
        <v>0.10536443606660303</v>
      </c>
      <c r="X460" s="4">
        <f t="shared" si="108"/>
        <v>-19.400000000001455</v>
      </c>
      <c r="Z460" s="4">
        <v>-14.079999999999927</v>
      </c>
    </row>
    <row r="461" spans="1:26">
      <c r="A461" s="19">
        <v>40863</v>
      </c>
      <c r="B461" s="21">
        <v>8546.75</v>
      </c>
      <c r="C461" s="21">
        <v>8567.64</v>
      </c>
      <c r="D461" s="21">
        <v>8459.2999999999993</v>
      </c>
      <c r="E461" s="21">
        <v>8463.16</v>
      </c>
      <c r="F461" s="4">
        <f t="shared" si="105"/>
        <v>108.34000000000015</v>
      </c>
      <c r="G461" s="4">
        <f t="shared" si="104"/>
        <v>91.594166666666297</v>
      </c>
      <c r="H461" s="9">
        <f t="shared" si="106"/>
        <v>-78.770000000000437</v>
      </c>
      <c r="I461" s="4">
        <f t="shared" si="112"/>
        <v>-58.456000000000131</v>
      </c>
      <c r="K461" s="16">
        <f t="shared" si="110"/>
        <v>0</v>
      </c>
      <c r="L461" s="4">
        <f t="shared" si="111"/>
        <v>140.54000000000087</v>
      </c>
      <c r="M461" s="6">
        <f t="shared" si="115"/>
        <v>0</v>
      </c>
      <c r="N461" s="4">
        <f t="shared" si="116"/>
        <v>292.28000000000065</v>
      </c>
      <c r="O461" s="6">
        <f t="shared" si="117"/>
        <v>0</v>
      </c>
      <c r="P461" s="4">
        <f t="shared" si="118"/>
        <v>338.23999999999978</v>
      </c>
      <c r="Q461" s="13"/>
      <c r="R461" s="13"/>
      <c r="S461" s="4">
        <f t="shared" si="109"/>
        <v>25.709999999999127</v>
      </c>
      <c r="T461" s="6">
        <f t="shared" si="113"/>
        <v>0.26248821866163924</v>
      </c>
      <c r="U461" s="4">
        <f t="shared" si="107"/>
        <v>82.630000000001019</v>
      </c>
      <c r="V461" s="6">
        <f t="shared" si="114"/>
        <v>-0.16297518064718738</v>
      </c>
      <c r="X461" s="4">
        <f t="shared" si="108"/>
        <v>25.709999999999127</v>
      </c>
      <c r="Z461" s="4">
        <v>-13.700000000000728</v>
      </c>
    </row>
    <row r="462" spans="1:26">
      <c r="A462" s="19">
        <v>40864</v>
      </c>
      <c r="B462" s="21">
        <v>8421.8799999999992</v>
      </c>
      <c r="C462" s="21">
        <v>8491.82</v>
      </c>
      <c r="D462" s="21">
        <v>8400.2199999999993</v>
      </c>
      <c r="E462" s="21">
        <v>8479.6299999999992</v>
      </c>
      <c r="F462" s="4">
        <f t="shared" si="105"/>
        <v>91.600000000000364</v>
      </c>
      <c r="G462" s="4">
        <f t="shared" si="104"/>
        <v>85.560833333332994</v>
      </c>
      <c r="H462" s="9">
        <f t="shared" si="106"/>
        <v>16.469999999999345</v>
      </c>
      <c r="I462" s="4">
        <f t="shared" si="112"/>
        <v>-4.2340000000000142</v>
      </c>
      <c r="K462" s="16">
        <f t="shared" si="110"/>
        <v>0.11719083534936134</v>
      </c>
      <c r="L462" s="4">
        <f t="shared" si="111"/>
        <v>140.54000000000087</v>
      </c>
      <c r="M462" s="6">
        <f t="shared" si="115"/>
        <v>5.6350075270286397E-2</v>
      </c>
      <c r="N462" s="4">
        <f t="shared" si="116"/>
        <v>292.28000000000065</v>
      </c>
      <c r="O462" s="6">
        <f t="shared" si="117"/>
        <v>5.419010956470019E-2</v>
      </c>
      <c r="P462" s="4">
        <f t="shared" si="118"/>
        <v>303.93000000000029</v>
      </c>
      <c r="Q462" s="13"/>
      <c r="R462" s="13"/>
      <c r="S462" s="4">
        <f t="shared" si="109"/>
        <v>28.659999999999854</v>
      </c>
      <c r="T462" s="6">
        <f t="shared" si="113"/>
        <v>0.20392770741425698</v>
      </c>
      <c r="U462" s="4">
        <f t="shared" si="107"/>
        <v>62.940000000000509</v>
      </c>
      <c r="V462" s="6">
        <f t="shared" si="114"/>
        <v>-0.44784403016934765</v>
      </c>
      <c r="X462" s="4">
        <f t="shared" si="108"/>
        <v>28.659999999999854</v>
      </c>
      <c r="Z462" s="4">
        <v>-13.699999999998909</v>
      </c>
    </row>
    <row r="463" spans="1:26">
      <c r="A463" s="19">
        <v>40865</v>
      </c>
      <c r="B463" s="21">
        <v>8374.16</v>
      </c>
      <c r="C463" s="21">
        <v>8398.7999999999993</v>
      </c>
      <c r="D463" s="21">
        <v>8359.6</v>
      </c>
      <c r="E463" s="21">
        <v>8374.91</v>
      </c>
      <c r="F463" s="4">
        <f t="shared" si="105"/>
        <v>39.199999999998909</v>
      </c>
      <c r="G463" s="4">
        <f t="shared" ref="G463:G526" si="119">AVERAGE(F452:F463)</f>
        <v>79.301666666666279</v>
      </c>
      <c r="H463" s="9">
        <f t="shared" si="106"/>
        <v>-104.71999999999935</v>
      </c>
      <c r="I463" s="4">
        <f t="shared" si="112"/>
        <v>-27.9119999999999</v>
      </c>
      <c r="K463" s="16">
        <f t="shared" si="110"/>
        <v>0</v>
      </c>
      <c r="L463" s="4">
        <f t="shared" si="111"/>
        <v>228.79000000000087</v>
      </c>
      <c r="M463" s="6">
        <f t="shared" si="115"/>
        <v>0</v>
      </c>
      <c r="N463" s="4">
        <f t="shared" si="116"/>
        <v>228.79000000000087</v>
      </c>
      <c r="O463" s="6">
        <f t="shared" si="117"/>
        <v>0</v>
      </c>
      <c r="P463" s="4">
        <f t="shared" si="118"/>
        <v>380.53000000000065</v>
      </c>
      <c r="Q463" s="13"/>
      <c r="R463" s="13"/>
      <c r="S463" s="4">
        <f t="shared" si="109"/>
        <v>-80.829999999999927</v>
      </c>
      <c r="T463" s="6">
        <f t="shared" si="113"/>
        <v>-0.45794791518429045</v>
      </c>
      <c r="U463" s="4">
        <f t="shared" si="107"/>
        <v>120.02999999999884</v>
      </c>
      <c r="V463" s="6">
        <f t="shared" si="114"/>
        <v>-0.73687206489254908</v>
      </c>
      <c r="X463" s="4">
        <f t="shared" si="108"/>
        <v>-80.829999999999927</v>
      </c>
      <c r="Z463" s="4">
        <v>-13.659999999999854</v>
      </c>
    </row>
    <row r="464" spans="1:26">
      <c r="A464" s="19">
        <v>40868</v>
      </c>
      <c r="B464" s="21">
        <v>8349.0499999999993</v>
      </c>
      <c r="C464" s="21">
        <v>8375.6</v>
      </c>
      <c r="D464" s="21">
        <v>8343.93</v>
      </c>
      <c r="E464" s="21">
        <v>8348.27</v>
      </c>
      <c r="F464" s="4">
        <f t="shared" si="105"/>
        <v>31.670000000000073</v>
      </c>
      <c r="G464" s="4">
        <f t="shared" si="119"/>
        <v>75.315833333332947</v>
      </c>
      <c r="H464" s="9">
        <f t="shared" si="106"/>
        <v>-26.639999999999418</v>
      </c>
      <c r="I464" s="4">
        <f t="shared" si="112"/>
        <v>-51.086000000000055</v>
      </c>
      <c r="K464" s="16">
        <f t="shared" si="110"/>
        <v>0</v>
      </c>
      <c r="L464" s="4">
        <f t="shared" si="111"/>
        <v>193.65999999999985</v>
      </c>
      <c r="M464" s="6">
        <f t="shared" si="115"/>
        <v>0</v>
      </c>
      <c r="N464" s="4">
        <f t="shared" si="116"/>
        <v>255.43000000000029</v>
      </c>
      <c r="O464" s="6">
        <f t="shared" si="117"/>
        <v>0</v>
      </c>
      <c r="P464" s="4">
        <f t="shared" si="118"/>
        <v>407.17000000000007</v>
      </c>
      <c r="Q464" s="13"/>
      <c r="R464" s="13"/>
      <c r="S464" s="4">
        <f t="shared" si="109"/>
        <v>0.69000000000050932</v>
      </c>
      <c r="T464" s="6">
        <f t="shared" si="113"/>
        <v>3.0158660780650669E-3</v>
      </c>
      <c r="U464" s="4">
        <f t="shared" si="107"/>
        <v>30.979999999999563</v>
      </c>
      <c r="V464" s="6">
        <f t="shared" si="114"/>
        <v>-0.13540801608461667</v>
      </c>
      <c r="X464" s="4">
        <f t="shared" si="108"/>
        <v>0.69000000000050932</v>
      </c>
      <c r="Z464" s="4">
        <v>-13.649999999999636</v>
      </c>
    </row>
    <row r="465" spans="1:26">
      <c r="A465" s="19">
        <v>40869</v>
      </c>
      <c r="B465" s="21">
        <v>8263.86</v>
      </c>
      <c r="C465" s="21">
        <v>8350.35</v>
      </c>
      <c r="D465" s="21">
        <v>8261.01</v>
      </c>
      <c r="E465" s="21">
        <v>8314.74</v>
      </c>
      <c r="F465" s="4">
        <f t="shared" si="105"/>
        <v>89.340000000000146</v>
      </c>
      <c r="G465" s="4">
        <f t="shared" si="119"/>
        <v>75.624999999999702</v>
      </c>
      <c r="H465" s="9">
        <f t="shared" si="106"/>
        <v>-33.530000000000655</v>
      </c>
      <c r="I465" s="4">
        <f t="shared" si="112"/>
        <v>-45.438000000000102</v>
      </c>
      <c r="K465" s="16">
        <f t="shared" si="110"/>
        <v>0</v>
      </c>
      <c r="L465" s="4">
        <f t="shared" si="111"/>
        <v>164.88999999999942</v>
      </c>
      <c r="M465" s="6">
        <f t="shared" si="115"/>
        <v>0</v>
      </c>
      <c r="N465" s="4">
        <f t="shared" si="116"/>
        <v>288.96000000000095</v>
      </c>
      <c r="O465" s="6">
        <f t="shared" si="117"/>
        <v>0</v>
      </c>
      <c r="P465" s="4">
        <f t="shared" si="118"/>
        <v>288.96000000000095</v>
      </c>
      <c r="Q465" s="13"/>
      <c r="R465" s="13"/>
      <c r="S465" s="4">
        <f t="shared" si="109"/>
        <v>2.0799999999999272</v>
      </c>
      <c r="T465" s="6">
        <f t="shared" si="113"/>
        <v>1.0740472993906479E-2</v>
      </c>
      <c r="U465" s="4">
        <f t="shared" si="107"/>
        <v>87.260000000000218</v>
      </c>
      <c r="V465" s="6">
        <f t="shared" si="114"/>
        <v>-0.4505834968501512</v>
      </c>
      <c r="X465" s="4">
        <f t="shared" si="108"/>
        <v>2.0799999999999272</v>
      </c>
      <c r="Z465" s="4">
        <v>-13.609999999998763</v>
      </c>
    </row>
    <row r="466" spans="1:26">
      <c r="A466" s="19">
        <v>40871</v>
      </c>
      <c r="B466" s="21">
        <v>8189.42</v>
      </c>
      <c r="C466" s="21">
        <v>8212.9500000000007</v>
      </c>
      <c r="D466" s="21">
        <v>8157.39</v>
      </c>
      <c r="E466" s="21">
        <v>8165.18</v>
      </c>
      <c r="F466" s="4">
        <f t="shared" si="105"/>
        <v>55.5600000000004</v>
      </c>
      <c r="G466" s="4">
        <f t="shared" si="119"/>
        <v>77.063333333333119</v>
      </c>
      <c r="H466" s="9">
        <f t="shared" si="106"/>
        <v>-149.55999999999949</v>
      </c>
      <c r="I466" s="4">
        <f t="shared" si="112"/>
        <v>-59.595999999999911</v>
      </c>
      <c r="K466" s="16">
        <f t="shared" si="110"/>
        <v>0</v>
      </c>
      <c r="L466" s="4">
        <f t="shared" si="111"/>
        <v>314.44999999999891</v>
      </c>
      <c r="M466" s="6">
        <f t="shared" si="115"/>
        <v>0</v>
      </c>
      <c r="N466" s="4">
        <f t="shared" si="116"/>
        <v>376.75</v>
      </c>
      <c r="O466" s="6">
        <f t="shared" si="117"/>
        <v>0</v>
      </c>
      <c r="P466" s="4">
        <f t="shared" si="118"/>
        <v>438.52000000000044</v>
      </c>
      <c r="Q466" s="13"/>
      <c r="R466" s="13"/>
      <c r="S466" s="4">
        <f t="shared" si="109"/>
        <v>-101.78999999999905</v>
      </c>
      <c r="T466" s="6">
        <f t="shared" si="113"/>
        <v>-0.61732063800108805</v>
      </c>
      <c r="U466" s="4">
        <f t="shared" si="107"/>
        <v>157.34999999999945</v>
      </c>
      <c r="V466" s="6">
        <f t="shared" si="114"/>
        <v>-0.95427254533325256</v>
      </c>
      <c r="X466" s="4">
        <f t="shared" si="108"/>
        <v>-101.78999999999905</v>
      </c>
      <c r="Z466" s="4">
        <v>-13.590000000000146</v>
      </c>
    </row>
    <row r="467" spans="1:26">
      <c r="A467" s="19">
        <v>40872</v>
      </c>
      <c r="B467" s="21">
        <v>8138.19</v>
      </c>
      <c r="C467" s="21">
        <v>8199.67</v>
      </c>
      <c r="D467" s="21">
        <v>8135.79</v>
      </c>
      <c r="E467" s="21">
        <v>8160.01</v>
      </c>
      <c r="F467" s="4">
        <f t="shared" si="105"/>
        <v>63.880000000000109</v>
      </c>
      <c r="G467" s="4">
        <f t="shared" si="119"/>
        <v>71.716666666666399</v>
      </c>
      <c r="H467" s="9">
        <f t="shared" si="106"/>
        <v>-5.1700000000000728</v>
      </c>
      <c r="I467" s="4">
        <f t="shared" si="112"/>
        <v>-63.923999999999793</v>
      </c>
      <c r="K467" s="16">
        <f t="shared" si="110"/>
        <v>0</v>
      </c>
      <c r="L467" s="4">
        <f t="shared" si="111"/>
        <v>214.89999999999964</v>
      </c>
      <c r="M467" s="6">
        <f t="shared" si="115"/>
        <v>0</v>
      </c>
      <c r="N467" s="4">
        <f t="shared" si="116"/>
        <v>319.61999999999898</v>
      </c>
      <c r="O467" s="6">
        <f t="shared" si="117"/>
        <v>0</v>
      </c>
      <c r="P467" s="4">
        <f t="shared" si="118"/>
        <v>443.69000000000051</v>
      </c>
      <c r="Q467" s="13"/>
      <c r="R467" s="13"/>
      <c r="S467" s="4">
        <f t="shared" si="109"/>
        <v>34.489999999999782</v>
      </c>
      <c r="T467" s="6">
        <f t="shared" si="113"/>
        <v>0.10968357449514995</v>
      </c>
      <c r="U467" s="4">
        <f t="shared" si="107"/>
        <v>29.390000000000327</v>
      </c>
      <c r="V467" s="6">
        <f t="shared" si="114"/>
        <v>-9.3464779774210305E-2</v>
      </c>
      <c r="X467" s="4">
        <f t="shared" si="108"/>
        <v>29.390000000000327</v>
      </c>
      <c r="Z467" s="4">
        <v>-13.420000000000073</v>
      </c>
    </row>
    <row r="468" spans="1:26">
      <c r="A468" s="19">
        <v>40875</v>
      </c>
      <c r="B468" s="21">
        <v>8269.91</v>
      </c>
      <c r="C468" s="21">
        <v>8322.01</v>
      </c>
      <c r="D468" s="21">
        <v>8259.7099999999991</v>
      </c>
      <c r="E468" s="21">
        <v>8287.49</v>
      </c>
      <c r="F468" s="4">
        <f t="shared" si="105"/>
        <v>62.300000000001091</v>
      </c>
      <c r="G468" s="4">
        <f t="shared" si="119"/>
        <v>69.89166666666658</v>
      </c>
      <c r="H468" s="9">
        <f t="shared" si="106"/>
        <v>127.47999999999956</v>
      </c>
      <c r="I468" s="4">
        <f t="shared" si="112"/>
        <v>-17.484000000000016</v>
      </c>
      <c r="K468" s="16">
        <f t="shared" si="110"/>
        <v>0.67714862424306499</v>
      </c>
      <c r="L468" s="4">
        <f t="shared" si="111"/>
        <v>188.26000000000022</v>
      </c>
      <c r="M468" s="6">
        <f t="shared" si="115"/>
        <v>0.39884863275139221</v>
      </c>
      <c r="N468" s="4">
        <f t="shared" si="116"/>
        <v>319.61999999999898</v>
      </c>
      <c r="O468" s="6">
        <f t="shared" si="117"/>
        <v>0.33378718056137291</v>
      </c>
      <c r="P468" s="4">
        <f t="shared" si="118"/>
        <v>381.92000000000007</v>
      </c>
      <c r="Q468" s="13"/>
      <c r="R468" s="13"/>
      <c r="S468" s="4">
        <f t="shared" si="109"/>
        <v>162</v>
      </c>
      <c r="T468" s="6">
        <f t="shared" si="113"/>
        <v>0.75383899488134143</v>
      </c>
      <c r="U468" s="4">
        <f t="shared" si="107"/>
        <v>-99.699999999998909</v>
      </c>
      <c r="V468" s="6">
        <f t="shared" si="114"/>
        <v>0.4639367147510427</v>
      </c>
      <c r="X468" s="4">
        <f t="shared" si="108"/>
        <v>-99.699999999998909</v>
      </c>
      <c r="Z468" s="4">
        <v>-13.389999999999418</v>
      </c>
    </row>
    <row r="469" spans="1:26">
      <c r="A469" s="19">
        <v>40876</v>
      </c>
      <c r="B469" s="21">
        <v>8371.01</v>
      </c>
      <c r="C469" s="21">
        <v>8477.82</v>
      </c>
      <c r="D469" s="21">
        <v>8351.3799999999992</v>
      </c>
      <c r="E469" s="21">
        <v>8477.82</v>
      </c>
      <c r="F469" s="4">
        <f t="shared" si="105"/>
        <v>126.44000000000051</v>
      </c>
      <c r="G469" s="4">
        <f t="shared" si="119"/>
        <v>72.133333333333368</v>
      </c>
      <c r="H469" s="9">
        <f t="shared" si="106"/>
        <v>190.32999999999993</v>
      </c>
      <c r="I469" s="4">
        <f t="shared" si="112"/>
        <v>25.909999999999854</v>
      </c>
      <c r="K469" s="16">
        <f t="shared" si="110"/>
        <v>1</v>
      </c>
      <c r="L469" s="4">
        <f t="shared" si="111"/>
        <v>317.80999999999949</v>
      </c>
      <c r="M469" s="6">
        <f t="shared" si="115"/>
        <v>1</v>
      </c>
      <c r="N469" s="4">
        <f t="shared" si="116"/>
        <v>317.80999999999949</v>
      </c>
      <c r="O469" s="6">
        <f t="shared" si="117"/>
        <v>0.99433702521744727</v>
      </c>
      <c r="P469" s="4">
        <f t="shared" si="118"/>
        <v>319.61999999999898</v>
      </c>
      <c r="Q469" s="13"/>
      <c r="R469" s="13"/>
      <c r="S469" s="4">
        <f t="shared" si="109"/>
        <v>190.32999999999993</v>
      </c>
      <c r="T469" s="6">
        <f t="shared" si="113"/>
        <v>1.6881440560926331</v>
      </c>
      <c r="U469" s="4">
        <f t="shared" si="107"/>
        <v>-63.889999999999418</v>
      </c>
      <c r="V469" s="6">
        <f t="shared" si="114"/>
        <v>1.0165197067884775</v>
      </c>
      <c r="X469" s="4">
        <f t="shared" si="108"/>
        <v>-63.889999999999418</v>
      </c>
      <c r="Z469" s="4">
        <v>-13.100000000000364</v>
      </c>
    </row>
    <row r="470" spans="1:26">
      <c r="A470" s="19">
        <v>40877</v>
      </c>
      <c r="B470" s="21">
        <v>8407.6299999999992</v>
      </c>
      <c r="C470" s="21">
        <v>8435.34</v>
      </c>
      <c r="D470" s="21">
        <v>8361.69</v>
      </c>
      <c r="E470" s="21">
        <v>8434.61</v>
      </c>
      <c r="F470" s="4">
        <f t="shared" si="105"/>
        <v>73.649999999999636</v>
      </c>
      <c r="G470" s="4">
        <f t="shared" si="119"/>
        <v>71.544166666666726</v>
      </c>
      <c r="H470" s="9">
        <f t="shared" si="106"/>
        <v>-43.209999999999127</v>
      </c>
      <c r="I470" s="4">
        <f t="shared" si="112"/>
        <v>23.97400000000016</v>
      </c>
      <c r="K470" s="16">
        <f t="shared" si="110"/>
        <v>0.86403826185456978</v>
      </c>
      <c r="L470" s="4">
        <f t="shared" si="111"/>
        <v>317.80999999999949</v>
      </c>
      <c r="M470" s="6">
        <f t="shared" si="115"/>
        <v>0.86403826185456978</v>
      </c>
      <c r="N470" s="4">
        <f t="shared" si="116"/>
        <v>317.80999999999949</v>
      </c>
      <c r="O470" s="6">
        <f t="shared" si="117"/>
        <v>0.85914523496652662</v>
      </c>
      <c r="P470" s="4">
        <f t="shared" si="118"/>
        <v>319.61999999999898</v>
      </c>
      <c r="Q470" s="13"/>
      <c r="R470" s="13"/>
      <c r="S470" s="4">
        <f t="shared" si="109"/>
        <v>-42.479999999999563</v>
      </c>
      <c r="T470" s="6">
        <f t="shared" si="113"/>
        <v>0.86633523174223703</v>
      </c>
      <c r="U470" s="4">
        <f t="shared" si="107"/>
        <v>116.1299999999992</v>
      </c>
      <c r="V470" s="6">
        <f t="shared" si="114"/>
        <v>0.63459299581511164</v>
      </c>
      <c r="X470" s="4">
        <f t="shared" si="108"/>
        <v>-42.479999999999563</v>
      </c>
      <c r="Z470" s="4">
        <v>-12.720000000001164</v>
      </c>
    </row>
    <row r="471" spans="1:26">
      <c r="A471" s="19">
        <v>40878</v>
      </c>
      <c r="B471" s="21">
        <v>8581.2000000000007</v>
      </c>
      <c r="C471" s="21">
        <v>8653.8799999999992</v>
      </c>
      <c r="D471" s="21">
        <v>8577.09</v>
      </c>
      <c r="E471" s="21">
        <v>8597.3799999999992</v>
      </c>
      <c r="F471" s="4">
        <f t="shared" si="105"/>
        <v>76.789999999999054</v>
      </c>
      <c r="G471" s="4">
        <f t="shared" si="119"/>
        <v>72.953333333333376</v>
      </c>
      <c r="H471" s="9">
        <f t="shared" si="106"/>
        <v>162.76999999999862</v>
      </c>
      <c r="I471" s="4">
        <f t="shared" si="112"/>
        <v>86.439999999999785</v>
      </c>
      <c r="K471" s="16">
        <f t="shared" si="110"/>
        <v>1</v>
      </c>
      <c r="L471" s="4">
        <f t="shared" si="111"/>
        <v>437.36999999999898</v>
      </c>
      <c r="M471" s="6">
        <f t="shared" si="115"/>
        <v>1</v>
      </c>
      <c r="N471" s="4">
        <f t="shared" si="116"/>
        <v>437.36999999999898</v>
      </c>
      <c r="O471" s="6">
        <f t="shared" si="117"/>
        <v>1</v>
      </c>
      <c r="P471" s="4">
        <f t="shared" si="118"/>
        <v>437.36999999999898</v>
      </c>
      <c r="Q471" s="13"/>
      <c r="R471" s="13"/>
      <c r="S471" s="4">
        <f t="shared" si="109"/>
        <v>219.26999999999862</v>
      </c>
      <c r="T471" s="6">
        <f t="shared" si="113"/>
        <v>1.5539787923602144</v>
      </c>
      <c r="U471" s="4">
        <f t="shared" si="107"/>
        <v>-142.47999999999956</v>
      </c>
      <c r="V471" s="6">
        <f t="shared" si="114"/>
        <v>1.3123564393820226</v>
      </c>
      <c r="X471" s="4">
        <f t="shared" si="108"/>
        <v>-142.47999999999956</v>
      </c>
      <c r="Z471" s="4">
        <v>-12.699999999998909</v>
      </c>
    </row>
    <row r="472" spans="1:26">
      <c r="A472" s="19">
        <v>40879</v>
      </c>
      <c r="B472" s="21">
        <v>8603.23</v>
      </c>
      <c r="C472" s="21">
        <v>8643.75</v>
      </c>
      <c r="D472" s="21">
        <v>8591.93</v>
      </c>
      <c r="E472" s="21">
        <v>8643.75</v>
      </c>
      <c r="F472" s="4">
        <f t="shared" si="105"/>
        <v>51.819999999999709</v>
      </c>
      <c r="G472" s="4">
        <f t="shared" si="119"/>
        <v>72.549166666666679</v>
      </c>
      <c r="H472" s="9">
        <f t="shared" si="106"/>
        <v>46.3700000000008</v>
      </c>
      <c r="I472" s="4">
        <f t="shared" si="112"/>
        <v>96.747999999999962</v>
      </c>
      <c r="K472" s="16">
        <f t="shared" si="110"/>
        <v>1</v>
      </c>
      <c r="L472" s="4">
        <f t="shared" si="111"/>
        <v>356.26000000000022</v>
      </c>
      <c r="M472" s="6">
        <f t="shared" si="115"/>
        <v>1</v>
      </c>
      <c r="N472" s="4">
        <f t="shared" si="116"/>
        <v>483.73999999999978</v>
      </c>
      <c r="O472" s="6">
        <f t="shared" si="117"/>
        <v>1</v>
      </c>
      <c r="P472" s="4">
        <f t="shared" si="118"/>
        <v>483.73999999999978</v>
      </c>
      <c r="Q472" s="13"/>
      <c r="R472" s="13"/>
      <c r="S472" s="4">
        <f t="shared" si="109"/>
        <v>46.3700000000008</v>
      </c>
      <c r="T472" s="6">
        <f t="shared" si="113"/>
        <v>1.1060200745364357</v>
      </c>
      <c r="U472" s="4">
        <f t="shared" si="107"/>
        <v>5.4499999999989086</v>
      </c>
      <c r="V472" s="6">
        <f t="shared" si="114"/>
        <v>0.98753915449162288</v>
      </c>
      <c r="X472" s="4">
        <f t="shared" si="108"/>
        <v>5.4499999999989086</v>
      </c>
      <c r="Z472" s="4">
        <v>-12.519999999998618</v>
      </c>
    </row>
    <row r="473" spans="1:26">
      <c r="A473" s="19">
        <v>40882</v>
      </c>
      <c r="B473" s="21">
        <v>8697.7800000000007</v>
      </c>
      <c r="C473" s="21">
        <v>8704.48</v>
      </c>
      <c r="D473" s="21">
        <v>8668.0400000000009</v>
      </c>
      <c r="E473" s="21">
        <v>8695.98</v>
      </c>
      <c r="F473" s="4">
        <f t="shared" si="105"/>
        <v>36.43999999999869</v>
      </c>
      <c r="G473" s="4">
        <f t="shared" si="119"/>
        <v>66.557499999999891</v>
      </c>
      <c r="H473" s="9">
        <f t="shared" si="106"/>
        <v>52.229999999999563</v>
      </c>
      <c r="I473" s="4">
        <f t="shared" si="112"/>
        <v>81.697999999999951</v>
      </c>
      <c r="K473" s="16">
        <f t="shared" si="110"/>
        <v>1</v>
      </c>
      <c r="L473" s="4">
        <f t="shared" si="111"/>
        <v>261.36999999999898</v>
      </c>
      <c r="M473" s="6">
        <f t="shared" si="115"/>
        <v>1</v>
      </c>
      <c r="N473" s="4">
        <f t="shared" si="116"/>
        <v>535.96999999999935</v>
      </c>
      <c r="O473" s="6">
        <f t="shared" si="117"/>
        <v>1</v>
      </c>
      <c r="P473" s="4">
        <f t="shared" si="118"/>
        <v>535.96999999999935</v>
      </c>
      <c r="Q473" s="13"/>
      <c r="R473" s="13"/>
      <c r="S473" s="4">
        <f t="shared" si="109"/>
        <v>60.729999999999563</v>
      </c>
      <c r="T473" s="6">
        <f t="shared" si="113"/>
        <v>1.1704653904451792</v>
      </c>
      <c r="U473" s="4">
        <f t="shared" si="107"/>
        <v>-24.290000000000873</v>
      </c>
      <c r="V473" s="6">
        <f t="shared" si="114"/>
        <v>1.0681805423005695</v>
      </c>
      <c r="X473" s="4">
        <f t="shared" si="108"/>
        <v>-24.290000000000873</v>
      </c>
      <c r="Z473" s="4">
        <v>-12.5</v>
      </c>
    </row>
    <row r="474" spans="1:26">
      <c r="A474" s="19">
        <v>40883</v>
      </c>
      <c r="B474" s="21">
        <v>8644.9699999999993</v>
      </c>
      <c r="C474" s="21">
        <v>8671.5400000000009</v>
      </c>
      <c r="D474" s="21">
        <v>8571.09</v>
      </c>
      <c r="E474" s="21">
        <v>8575.16</v>
      </c>
      <c r="F474" s="4">
        <f t="shared" si="105"/>
        <v>100.45000000000073</v>
      </c>
      <c r="G474" s="4">
        <f t="shared" si="119"/>
        <v>67.294999999999916</v>
      </c>
      <c r="H474" s="9">
        <f t="shared" si="106"/>
        <v>-120.81999999999971</v>
      </c>
      <c r="I474" s="4">
        <f t="shared" si="112"/>
        <v>19.468000000000028</v>
      </c>
      <c r="K474" s="16">
        <f t="shared" si="110"/>
        <v>0.53774342885564452</v>
      </c>
      <c r="L474" s="4">
        <f t="shared" si="111"/>
        <v>261.36999999999898</v>
      </c>
      <c r="M474" s="6">
        <f t="shared" si="115"/>
        <v>0.70422776567357881</v>
      </c>
      <c r="N474" s="4">
        <f t="shared" si="116"/>
        <v>408.48999999999978</v>
      </c>
      <c r="O474" s="6">
        <f t="shared" si="117"/>
        <v>0.7745769352762284</v>
      </c>
      <c r="P474" s="4">
        <f t="shared" si="118"/>
        <v>535.96999999999935</v>
      </c>
      <c r="Q474" s="13"/>
      <c r="R474" s="13"/>
      <c r="S474" s="4">
        <f t="shared" si="109"/>
        <v>-24.43999999999869</v>
      </c>
      <c r="T474" s="6">
        <f t="shared" si="113"/>
        <v>0.9064927114818121</v>
      </c>
      <c r="U474" s="4">
        <f t="shared" si="107"/>
        <v>124.88999999999942</v>
      </c>
      <c r="V474" s="6">
        <f t="shared" si="114"/>
        <v>0.52217163408195311</v>
      </c>
      <c r="X474" s="4">
        <f t="shared" si="108"/>
        <v>-24.43999999999869</v>
      </c>
      <c r="Z474" s="4">
        <v>-12.239999999999782</v>
      </c>
    </row>
    <row r="475" spans="1:26">
      <c r="A475" s="19">
        <v>40884</v>
      </c>
      <c r="B475" s="21">
        <v>8629.19</v>
      </c>
      <c r="C475" s="21">
        <v>8729.81</v>
      </c>
      <c r="D475" s="21">
        <v>8614.2099999999991</v>
      </c>
      <c r="E475" s="21">
        <v>8722.17</v>
      </c>
      <c r="F475" s="4">
        <f t="shared" si="105"/>
        <v>115.60000000000036</v>
      </c>
      <c r="G475" s="4">
        <f t="shared" si="119"/>
        <v>73.661666666666704</v>
      </c>
      <c r="H475" s="9">
        <f t="shared" si="106"/>
        <v>147.01000000000022</v>
      </c>
      <c r="I475" s="4">
        <f t="shared" si="112"/>
        <v>57.511999999999901</v>
      </c>
      <c r="K475" s="16">
        <f t="shared" si="110"/>
        <v>1</v>
      </c>
      <c r="L475" s="4">
        <f t="shared" si="111"/>
        <v>147.01000000000022</v>
      </c>
      <c r="M475" s="6">
        <f t="shared" si="115"/>
        <v>1</v>
      </c>
      <c r="N475" s="4">
        <f t="shared" si="116"/>
        <v>287.55999999999949</v>
      </c>
      <c r="O475" s="6">
        <f t="shared" si="117"/>
        <v>1</v>
      </c>
      <c r="P475" s="4">
        <f t="shared" si="118"/>
        <v>562.15999999999985</v>
      </c>
      <c r="Q475" s="13"/>
      <c r="R475" s="13"/>
      <c r="S475" s="4">
        <f t="shared" si="109"/>
        <v>154.64999999999964</v>
      </c>
      <c r="T475" s="6">
        <f t="shared" si="113"/>
        <v>1.1294333703179402</v>
      </c>
      <c r="U475" s="4">
        <f t="shared" si="107"/>
        <v>-39.049999999999272</v>
      </c>
      <c r="V475" s="6">
        <f t="shared" si="114"/>
        <v>0.68714848681944851</v>
      </c>
      <c r="X475" s="4">
        <f t="shared" si="108"/>
        <v>-39.049999999999272</v>
      </c>
      <c r="Z475" s="4">
        <v>-12.18999999999869</v>
      </c>
    </row>
    <row r="476" spans="1:26">
      <c r="A476" s="19">
        <v>40885</v>
      </c>
      <c r="B476" s="21">
        <v>8664.35</v>
      </c>
      <c r="C476" s="21">
        <v>8688.81</v>
      </c>
      <c r="D476" s="21">
        <v>8625.19</v>
      </c>
      <c r="E476" s="21">
        <v>8664.58</v>
      </c>
      <c r="F476" s="4">
        <f t="shared" si="105"/>
        <v>63.619999999998981</v>
      </c>
      <c r="G476" s="4">
        <f t="shared" si="119"/>
        <v>76.324166666666613</v>
      </c>
      <c r="H476" s="9">
        <f t="shared" si="106"/>
        <v>-57.590000000000146</v>
      </c>
      <c r="I476" s="4">
        <f t="shared" si="112"/>
        <v>13.440000000000145</v>
      </c>
      <c r="K476" s="16">
        <f t="shared" si="110"/>
        <v>0.60825794163662295</v>
      </c>
      <c r="L476" s="4">
        <f t="shared" si="111"/>
        <v>147.01000000000022</v>
      </c>
      <c r="M476" s="6">
        <f t="shared" si="115"/>
        <v>0.79972875226039697</v>
      </c>
      <c r="N476" s="4">
        <f t="shared" si="116"/>
        <v>287.55999999999949</v>
      </c>
      <c r="O476" s="6">
        <f t="shared" si="117"/>
        <v>0.86751173276893323</v>
      </c>
      <c r="P476" s="4">
        <f t="shared" si="118"/>
        <v>434.68000000000029</v>
      </c>
      <c r="Q476" s="13"/>
      <c r="R476" s="13"/>
      <c r="S476" s="4">
        <f t="shared" si="109"/>
        <v>-33.360000000000582</v>
      </c>
      <c r="T476" s="6">
        <f t="shared" si="113"/>
        <v>0.77307666145159826</v>
      </c>
      <c r="U476" s="4">
        <f t="shared" si="107"/>
        <v>96.979999999999563</v>
      </c>
      <c r="V476" s="6">
        <f t="shared" si="114"/>
        <v>0.34031698523910331</v>
      </c>
      <c r="X476" s="4">
        <f t="shared" si="108"/>
        <v>-33.360000000000582</v>
      </c>
      <c r="Z476" s="4">
        <v>-11.56000000000131</v>
      </c>
    </row>
    <row r="477" spans="1:26">
      <c r="A477" s="19">
        <v>40886</v>
      </c>
      <c r="B477" s="21">
        <v>8521.33</v>
      </c>
      <c r="C477" s="21">
        <v>8576.68</v>
      </c>
      <c r="D477" s="21">
        <v>8503.0300000000007</v>
      </c>
      <c r="E477" s="21">
        <v>8536.4599999999991</v>
      </c>
      <c r="F477" s="4">
        <f t="shared" si="105"/>
        <v>73.649999999999636</v>
      </c>
      <c r="G477" s="4">
        <f t="shared" si="119"/>
        <v>75.01666666666658</v>
      </c>
      <c r="H477" s="9">
        <f t="shared" si="106"/>
        <v>-128.1200000000008</v>
      </c>
      <c r="I477" s="4">
        <f t="shared" si="112"/>
        <v>-21.458000000000176</v>
      </c>
      <c r="K477" s="16">
        <f t="shared" si="110"/>
        <v>0</v>
      </c>
      <c r="L477" s="4">
        <f t="shared" si="111"/>
        <v>185.71000000000095</v>
      </c>
      <c r="M477" s="6">
        <f t="shared" si="115"/>
        <v>0</v>
      </c>
      <c r="N477" s="4">
        <f t="shared" si="116"/>
        <v>185.71000000000095</v>
      </c>
      <c r="O477" s="6">
        <f t="shared" si="117"/>
        <v>0.35418695228821367</v>
      </c>
      <c r="P477" s="4">
        <f t="shared" si="118"/>
        <v>287.55999999999949</v>
      </c>
      <c r="Q477" s="13"/>
      <c r="R477" s="13"/>
      <c r="S477" s="4">
        <f t="shared" si="109"/>
        <v>-87.899999999999636</v>
      </c>
      <c r="T477" s="6">
        <f t="shared" si="113"/>
        <v>1.0339432691656584E-2</v>
      </c>
      <c r="U477" s="4">
        <f t="shared" si="107"/>
        <v>161.54999999999927</v>
      </c>
      <c r="V477" s="6">
        <f t="shared" si="114"/>
        <v>-0.49064689476905715</v>
      </c>
      <c r="X477" s="4">
        <f t="shared" si="108"/>
        <v>-87.899999999999636</v>
      </c>
      <c r="Z477" s="4">
        <v>-11.300000000001091</v>
      </c>
    </row>
    <row r="478" spans="1:26">
      <c r="A478" s="19">
        <v>40889</v>
      </c>
      <c r="B478" s="21">
        <v>8652.98</v>
      </c>
      <c r="C478" s="21">
        <v>8682.4699999999993</v>
      </c>
      <c r="D478" s="21">
        <v>8633.35</v>
      </c>
      <c r="E478" s="21">
        <v>8653.82</v>
      </c>
      <c r="F478" s="4">
        <f t="shared" si="105"/>
        <v>49.119999999998981</v>
      </c>
      <c r="G478" s="4">
        <f t="shared" si="119"/>
        <v>74.479999999999791</v>
      </c>
      <c r="H478" s="9">
        <f t="shared" si="106"/>
        <v>117.36000000000058</v>
      </c>
      <c r="I478" s="4">
        <f t="shared" si="112"/>
        <v>-8.4319999999999702</v>
      </c>
      <c r="K478" s="16">
        <f t="shared" si="110"/>
        <v>0.63195304507027072</v>
      </c>
      <c r="L478" s="4">
        <f t="shared" si="111"/>
        <v>185.71000000000095</v>
      </c>
      <c r="M478" s="6">
        <f t="shared" si="115"/>
        <v>0.63195304507027072</v>
      </c>
      <c r="N478" s="4">
        <f t="shared" si="116"/>
        <v>185.71000000000095</v>
      </c>
      <c r="O478" s="6">
        <f t="shared" si="117"/>
        <v>0.76231047433578913</v>
      </c>
      <c r="P478" s="4">
        <f t="shared" si="118"/>
        <v>287.55999999999949</v>
      </c>
      <c r="Q478" s="13"/>
      <c r="R478" s="13"/>
      <c r="S478" s="4">
        <f t="shared" si="109"/>
        <v>146.01000000000022</v>
      </c>
      <c r="T478" s="6">
        <f t="shared" si="113"/>
        <v>0.78622583598082751</v>
      </c>
      <c r="U478" s="4">
        <f t="shared" si="107"/>
        <v>-96.890000000001237</v>
      </c>
      <c r="V478" s="6">
        <f t="shared" si="114"/>
        <v>0.52172742447903042</v>
      </c>
      <c r="X478" s="4">
        <f t="shared" si="108"/>
        <v>-96.890000000001237</v>
      </c>
      <c r="Z478" s="4">
        <v>-11.039999999999054</v>
      </c>
    </row>
    <row r="479" spans="1:26">
      <c r="A479" s="19">
        <v>40890</v>
      </c>
      <c r="B479" s="21">
        <v>8535.52</v>
      </c>
      <c r="C479" s="21">
        <v>8594.32</v>
      </c>
      <c r="D479" s="21">
        <v>8518.7999999999993</v>
      </c>
      <c r="E479" s="21">
        <v>8552.81</v>
      </c>
      <c r="F479" s="4">
        <f t="shared" si="105"/>
        <v>75.520000000000437</v>
      </c>
      <c r="G479" s="4">
        <f t="shared" si="119"/>
        <v>75.449999999999818</v>
      </c>
      <c r="H479" s="9">
        <f t="shared" si="106"/>
        <v>-101.01000000000022</v>
      </c>
      <c r="I479" s="4">
        <f t="shared" si="112"/>
        <v>-4.4700000000000726</v>
      </c>
      <c r="K479" s="16">
        <f t="shared" si="110"/>
        <v>8.8040493242153253E-2</v>
      </c>
      <c r="L479" s="4">
        <f t="shared" si="111"/>
        <v>185.71000000000095</v>
      </c>
      <c r="M479" s="6">
        <f t="shared" si="115"/>
        <v>8.8040493242153253E-2</v>
      </c>
      <c r="N479" s="4">
        <f t="shared" si="116"/>
        <v>185.71000000000095</v>
      </c>
      <c r="O479" s="6">
        <f t="shared" si="117"/>
        <v>8.8040493242153253E-2</v>
      </c>
      <c r="P479" s="4">
        <f t="shared" si="118"/>
        <v>185.71000000000095</v>
      </c>
      <c r="Q479" s="13"/>
      <c r="R479" s="13"/>
      <c r="S479" s="4">
        <f t="shared" si="109"/>
        <v>-59.5</v>
      </c>
      <c r="T479" s="6">
        <f t="shared" si="113"/>
        <v>0.31156103602390978</v>
      </c>
      <c r="U479" s="4">
        <f t="shared" si="107"/>
        <v>135.02000000000044</v>
      </c>
      <c r="V479" s="6">
        <f t="shared" si="114"/>
        <v>-9.5094502180818288E-2</v>
      </c>
      <c r="X479" s="4">
        <f t="shared" si="108"/>
        <v>-59.5</v>
      </c>
      <c r="Z479" s="4">
        <v>-11.020000000000437</v>
      </c>
    </row>
    <row r="480" spans="1:26">
      <c r="A480" s="19">
        <v>40891</v>
      </c>
      <c r="B480" s="21">
        <v>8513.77</v>
      </c>
      <c r="C480" s="21">
        <v>8540.57</v>
      </c>
      <c r="D480" s="21">
        <v>8486.3700000000008</v>
      </c>
      <c r="E480" s="21">
        <v>8519.1299999999992</v>
      </c>
      <c r="F480" s="4">
        <f t="shared" si="105"/>
        <v>54.199999999998909</v>
      </c>
      <c r="G480" s="4">
        <f t="shared" si="119"/>
        <v>74.774999999999636</v>
      </c>
      <c r="H480" s="9">
        <f t="shared" si="106"/>
        <v>-33.680000000000291</v>
      </c>
      <c r="I480" s="4">
        <f t="shared" si="112"/>
        <v>-40.608000000000175</v>
      </c>
      <c r="K480" s="16">
        <f t="shared" si="110"/>
        <v>0</v>
      </c>
      <c r="L480" s="4">
        <f t="shared" si="111"/>
        <v>145.45000000000073</v>
      </c>
      <c r="M480" s="6">
        <f t="shared" si="115"/>
        <v>0</v>
      </c>
      <c r="N480" s="4">
        <f t="shared" si="116"/>
        <v>203.04000000000087</v>
      </c>
      <c r="O480" s="6">
        <f t="shared" si="117"/>
        <v>0</v>
      </c>
      <c r="P480" s="4">
        <f t="shared" si="118"/>
        <v>203.04000000000087</v>
      </c>
      <c r="Q480" s="13"/>
      <c r="R480" s="13"/>
      <c r="S480" s="4">
        <f t="shared" si="109"/>
        <v>-12.239999999999782</v>
      </c>
      <c r="T480" s="6">
        <f t="shared" si="113"/>
        <v>2.2131279952617312E-2</v>
      </c>
      <c r="U480" s="4">
        <f t="shared" si="107"/>
        <v>66.43999999999869</v>
      </c>
      <c r="V480" s="6">
        <f t="shared" si="114"/>
        <v>-0.26972160896019637</v>
      </c>
      <c r="X480" s="4">
        <f t="shared" si="108"/>
        <v>-12.239999999999782</v>
      </c>
      <c r="Z480" s="4">
        <v>-10.68999999999869</v>
      </c>
    </row>
    <row r="481" spans="1:26">
      <c r="A481" s="19">
        <v>40892</v>
      </c>
      <c r="B481" s="21">
        <v>8449.0499999999993</v>
      </c>
      <c r="C481" s="21">
        <v>8455.32</v>
      </c>
      <c r="D481" s="21">
        <v>8374.25</v>
      </c>
      <c r="E481" s="21">
        <v>8377.3700000000008</v>
      </c>
      <c r="F481" s="4">
        <f t="shared" si="105"/>
        <v>81.069999999999709</v>
      </c>
      <c r="G481" s="4">
        <f t="shared" si="119"/>
        <v>70.994166666666231</v>
      </c>
      <c r="H481" s="9">
        <f t="shared" si="106"/>
        <v>-141.7599999999984</v>
      </c>
      <c r="I481" s="4">
        <f t="shared" si="112"/>
        <v>-57.441999999999823</v>
      </c>
      <c r="K481" s="16">
        <f t="shared" si="110"/>
        <v>0</v>
      </c>
      <c r="L481" s="4">
        <f t="shared" si="111"/>
        <v>276.44999999999891</v>
      </c>
      <c r="M481" s="6">
        <f t="shared" si="115"/>
        <v>0</v>
      </c>
      <c r="N481" s="4">
        <f t="shared" si="116"/>
        <v>344.79999999999927</v>
      </c>
      <c r="O481" s="6">
        <f t="shared" si="117"/>
        <v>0</v>
      </c>
      <c r="P481" s="4">
        <f t="shared" si="118"/>
        <v>344.79999999999927</v>
      </c>
      <c r="Q481" s="13"/>
      <c r="R481" s="13"/>
      <c r="S481" s="4">
        <f t="shared" si="109"/>
        <v>-63.809999999999491</v>
      </c>
      <c r="T481" s="6">
        <f t="shared" si="113"/>
        <v>-0.43870745960810703</v>
      </c>
      <c r="U481" s="4">
        <f t="shared" si="107"/>
        <v>144.8799999999992</v>
      </c>
      <c r="V481" s="6">
        <f t="shared" si="114"/>
        <v>-0.99608112753522504</v>
      </c>
      <c r="X481" s="4">
        <f t="shared" si="108"/>
        <v>-63.809999999999491</v>
      </c>
      <c r="Z481" s="4">
        <v>-10.659999999999854</v>
      </c>
    </row>
    <row r="482" spans="1:26">
      <c r="A482" s="19">
        <v>40893</v>
      </c>
      <c r="B482" s="21">
        <v>8416.2099999999991</v>
      </c>
      <c r="C482" s="21">
        <v>8433.18</v>
      </c>
      <c r="D482" s="21">
        <v>8390.98</v>
      </c>
      <c r="E482" s="21">
        <v>8401.7199999999993</v>
      </c>
      <c r="F482" s="4">
        <f t="shared" si="105"/>
        <v>42.200000000000728</v>
      </c>
      <c r="G482" s="4">
        <f t="shared" si="119"/>
        <v>68.373333333332994</v>
      </c>
      <c r="H482" s="9">
        <f t="shared" si="106"/>
        <v>24.349999999998545</v>
      </c>
      <c r="I482" s="4">
        <f t="shared" si="112"/>
        <v>-26.947999999999958</v>
      </c>
      <c r="K482" s="16">
        <f t="shared" si="110"/>
        <v>8.8081027310539489E-2</v>
      </c>
      <c r="L482" s="4">
        <f t="shared" si="111"/>
        <v>276.44999999999891</v>
      </c>
      <c r="M482" s="6">
        <f t="shared" si="115"/>
        <v>8.4781170572050479E-2</v>
      </c>
      <c r="N482" s="4">
        <f t="shared" si="116"/>
        <v>287.20999999999913</v>
      </c>
      <c r="O482" s="6">
        <f t="shared" si="117"/>
        <v>7.0620649651968084E-2</v>
      </c>
      <c r="P482" s="4">
        <f t="shared" si="118"/>
        <v>344.79999999999927</v>
      </c>
      <c r="Q482" s="13"/>
      <c r="R482" s="13"/>
      <c r="S482" s="4">
        <f t="shared" si="109"/>
        <v>55.809999999999491</v>
      </c>
      <c r="T482" s="6">
        <f t="shared" si="113"/>
        <v>0.20188099113763686</v>
      </c>
      <c r="U482" s="4">
        <f t="shared" si="107"/>
        <v>-13.609999999998763</v>
      </c>
      <c r="V482" s="6">
        <f t="shared" si="114"/>
        <v>4.9231325737018689E-2</v>
      </c>
      <c r="X482" s="4">
        <f t="shared" si="108"/>
        <v>-13.609999999998763</v>
      </c>
      <c r="Z482" s="4">
        <v>-10.5</v>
      </c>
    </row>
    <row r="483" spans="1:26">
      <c r="A483" s="19">
        <v>40896</v>
      </c>
      <c r="B483" s="21">
        <v>8363.39</v>
      </c>
      <c r="C483" s="21">
        <v>8364.93</v>
      </c>
      <c r="D483" s="21">
        <v>8272.26</v>
      </c>
      <c r="E483" s="21">
        <v>8296.1200000000008</v>
      </c>
      <c r="F483" s="4">
        <f t="shared" si="105"/>
        <v>92.670000000000073</v>
      </c>
      <c r="G483" s="4">
        <f t="shared" si="119"/>
        <v>69.696666666666417</v>
      </c>
      <c r="H483" s="9">
        <f t="shared" si="106"/>
        <v>-105.59999999999854</v>
      </c>
      <c r="I483" s="4">
        <f t="shared" si="112"/>
        <v>-71.539999999999779</v>
      </c>
      <c r="K483" s="16">
        <f t="shared" si="110"/>
        <v>0</v>
      </c>
      <c r="L483" s="4">
        <f t="shared" si="111"/>
        <v>256.68999999999869</v>
      </c>
      <c r="M483" s="6">
        <f t="shared" si="115"/>
        <v>0</v>
      </c>
      <c r="N483" s="4">
        <f t="shared" si="116"/>
        <v>357.69999999999891</v>
      </c>
      <c r="O483" s="6">
        <f t="shared" si="117"/>
        <v>0</v>
      </c>
      <c r="P483" s="4">
        <f t="shared" si="118"/>
        <v>426.04999999999927</v>
      </c>
      <c r="Q483" s="13"/>
      <c r="R483" s="13"/>
      <c r="S483" s="4">
        <f t="shared" si="109"/>
        <v>-36.789999999999054</v>
      </c>
      <c r="T483" s="6">
        <f t="shared" si="113"/>
        <v>-4.4999095677339694E-2</v>
      </c>
      <c r="U483" s="4">
        <f t="shared" si="107"/>
        <v>129.45999999999913</v>
      </c>
      <c r="V483" s="6">
        <f t="shared" si="114"/>
        <v>-0.3802134201483125</v>
      </c>
      <c r="X483" s="4">
        <f t="shared" si="108"/>
        <v>-36.789999999999054</v>
      </c>
      <c r="Z483" s="4">
        <v>-10.080000000001746</v>
      </c>
    </row>
    <row r="484" spans="1:26">
      <c r="A484" s="19">
        <v>40897</v>
      </c>
      <c r="B484" s="21">
        <v>8318.0300000000007</v>
      </c>
      <c r="C484" s="21">
        <v>8354.9</v>
      </c>
      <c r="D484" s="21">
        <v>8317.73</v>
      </c>
      <c r="E484" s="21">
        <v>8336.48</v>
      </c>
      <c r="F484" s="4">
        <f t="shared" si="105"/>
        <v>37.170000000000073</v>
      </c>
      <c r="G484" s="4">
        <f t="shared" si="119"/>
        <v>68.475833333333114</v>
      </c>
      <c r="H484" s="9">
        <f t="shared" si="106"/>
        <v>40.359999999998763</v>
      </c>
      <c r="I484" s="4">
        <f t="shared" si="112"/>
        <v>-43.265999999999984</v>
      </c>
      <c r="K484" s="16">
        <f t="shared" si="110"/>
        <v>0.18097843146046838</v>
      </c>
      <c r="L484" s="4">
        <f t="shared" si="111"/>
        <v>223.0099999999984</v>
      </c>
      <c r="M484" s="6">
        <f t="shared" si="115"/>
        <v>0.11283198210790854</v>
      </c>
      <c r="N484" s="4">
        <f t="shared" si="116"/>
        <v>357.69999999999891</v>
      </c>
      <c r="O484" s="6">
        <f t="shared" si="117"/>
        <v>0.10953699180372051</v>
      </c>
      <c r="P484" s="4">
        <f t="shared" si="118"/>
        <v>368.45999999999913</v>
      </c>
      <c r="Q484" s="13"/>
      <c r="R484" s="13"/>
      <c r="S484" s="4">
        <f t="shared" si="109"/>
        <v>58.779999999998836</v>
      </c>
      <c r="T484" s="6">
        <f t="shared" si="113"/>
        <v>0.22899216954302518</v>
      </c>
      <c r="U484" s="4">
        <f t="shared" si="107"/>
        <v>-21.609999999998763</v>
      </c>
      <c r="V484" s="6">
        <f t="shared" si="114"/>
        <v>8.418715181736286E-2</v>
      </c>
      <c r="X484" s="4">
        <f t="shared" si="108"/>
        <v>-21.609999999998763</v>
      </c>
      <c r="Z484" s="4">
        <v>-10.039999999999054</v>
      </c>
    </row>
    <row r="485" spans="1:26">
      <c r="A485" s="19">
        <v>40898</v>
      </c>
      <c r="B485" s="21">
        <v>8442.74</v>
      </c>
      <c r="C485" s="21">
        <v>8471.11</v>
      </c>
      <c r="D485" s="21">
        <v>8440.89</v>
      </c>
      <c r="E485" s="21">
        <v>8459.98</v>
      </c>
      <c r="F485" s="4">
        <f t="shared" si="105"/>
        <v>30.220000000001164</v>
      </c>
      <c r="G485" s="4">
        <f t="shared" si="119"/>
        <v>67.957499999999982</v>
      </c>
      <c r="H485" s="9">
        <f t="shared" si="106"/>
        <v>123.5</v>
      </c>
      <c r="I485" s="4">
        <f t="shared" si="112"/>
        <v>-11.829999999999927</v>
      </c>
      <c r="K485" s="16">
        <f t="shared" si="110"/>
        <v>1</v>
      </c>
      <c r="L485" s="4">
        <f t="shared" si="111"/>
        <v>163.85999999999876</v>
      </c>
      <c r="M485" s="6">
        <f t="shared" si="115"/>
        <v>0.63835755191086363</v>
      </c>
      <c r="N485" s="4">
        <f t="shared" si="116"/>
        <v>256.68999999999869</v>
      </c>
      <c r="O485" s="6">
        <f t="shared" si="117"/>
        <v>0.4580933743360337</v>
      </c>
      <c r="P485" s="4">
        <f t="shared" si="118"/>
        <v>357.69999999999891</v>
      </c>
      <c r="Q485" s="13"/>
      <c r="R485" s="13"/>
      <c r="S485" s="4">
        <f t="shared" si="109"/>
        <v>134.63000000000102</v>
      </c>
      <c r="T485" s="6">
        <f t="shared" si="113"/>
        <v>0.78467333303439768</v>
      </c>
      <c r="U485" s="4">
        <f t="shared" si="107"/>
        <v>-104.40999999999985</v>
      </c>
      <c r="V485" s="6">
        <f t="shared" si="114"/>
        <v>0.64916371463162936</v>
      </c>
      <c r="X485" s="4">
        <f t="shared" si="108"/>
        <v>-104.40999999999985</v>
      </c>
      <c r="Z485" s="4">
        <v>-9.9699999999993452</v>
      </c>
    </row>
    <row r="486" spans="1:26">
      <c r="A486" s="19">
        <v>40899</v>
      </c>
      <c r="B486" s="21">
        <v>8429.5400000000009</v>
      </c>
      <c r="C486" s="21">
        <v>8436.59</v>
      </c>
      <c r="D486" s="21">
        <v>8383.9599999999991</v>
      </c>
      <c r="E486" s="21">
        <v>8395.16</v>
      </c>
      <c r="F486" s="4">
        <f t="shared" si="105"/>
        <v>52.630000000001019</v>
      </c>
      <c r="G486" s="4">
        <f t="shared" si="119"/>
        <v>63.972500000000004</v>
      </c>
      <c r="H486" s="9">
        <f t="shared" si="106"/>
        <v>-64.819999999999709</v>
      </c>
      <c r="I486" s="4">
        <f t="shared" si="112"/>
        <v>3.5579999999998106</v>
      </c>
      <c r="K486" s="16">
        <f t="shared" si="110"/>
        <v>0.60441840595630292</v>
      </c>
      <c r="L486" s="4">
        <f t="shared" si="111"/>
        <v>163.85999999999876</v>
      </c>
      <c r="M486" s="6">
        <f t="shared" si="115"/>
        <v>0.44410564548674841</v>
      </c>
      <c r="N486" s="4">
        <f t="shared" si="116"/>
        <v>223.0099999999984</v>
      </c>
      <c r="O486" s="6">
        <f t="shared" si="117"/>
        <v>0.27688006709532947</v>
      </c>
      <c r="P486" s="4">
        <f t="shared" si="118"/>
        <v>357.69999999999891</v>
      </c>
      <c r="Q486" s="13"/>
      <c r="R486" s="13"/>
      <c r="S486" s="4">
        <f t="shared" si="109"/>
        <v>-23.389999999999418</v>
      </c>
      <c r="T486" s="6">
        <f t="shared" si="113"/>
        <v>0.85725619431222022</v>
      </c>
      <c r="U486" s="4">
        <f t="shared" si="107"/>
        <v>76.020000000000437</v>
      </c>
      <c r="V486" s="6">
        <f t="shared" si="114"/>
        <v>0.53606737458805687</v>
      </c>
      <c r="X486" s="4">
        <f t="shared" si="108"/>
        <v>-23.389999999999418</v>
      </c>
      <c r="Z486" s="4">
        <v>-9.7900000000008731</v>
      </c>
    </row>
    <row r="487" spans="1:26">
      <c r="A487" s="19">
        <v>40904</v>
      </c>
      <c r="B487" s="21">
        <v>8443</v>
      </c>
      <c r="C487" s="21">
        <v>8458.26</v>
      </c>
      <c r="D487" s="21">
        <v>8428.5300000000007</v>
      </c>
      <c r="E487" s="21">
        <v>8440.56</v>
      </c>
      <c r="F487" s="4">
        <f t="shared" si="105"/>
        <v>29.729999999999563</v>
      </c>
      <c r="G487" s="4">
        <f t="shared" si="119"/>
        <v>56.816666666666606</v>
      </c>
      <c r="H487" s="9">
        <f t="shared" si="106"/>
        <v>45.399999999999636</v>
      </c>
      <c r="I487" s="4">
        <f t="shared" si="112"/>
        <v>7.7680000000000291</v>
      </c>
      <c r="K487" s="16">
        <f t="shared" si="110"/>
        <v>0.88148419382399479</v>
      </c>
      <c r="L487" s="4">
        <f t="shared" si="111"/>
        <v>163.85999999999876</v>
      </c>
      <c r="M487" s="6">
        <f t="shared" si="115"/>
        <v>0.88148419382399479</v>
      </c>
      <c r="N487" s="4">
        <f t="shared" si="116"/>
        <v>163.85999999999876</v>
      </c>
      <c r="O487" s="6">
        <f t="shared" si="117"/>
        <v>0.56270209201760657</v>
      </c>
      <c r="P487" s="4">
        <f t="shared" si="118"/>
        <v>256.68999999999869</v>
      </c>
      <c r="Q487" s="13"/>
      <c r="R487" s="13"/>
      <c r="S487" s="4">
        <f t="shared" si="109"/>
        <v>63.100000000000364</v>
      </c>
      <c r="T487" s="6">
        <f t="shared" si="113"/>
        <v>0.98950323446845256</v>
      </c>
      <c r="U487" s="4">
        <f t="shared" si="107"/>
        <v>-33.3700000000008</v>
      </c>
      <c r="V487" s="6">
        <f t="shared" si="114"/>
        <v>0.80806786280972087</v>
      </c>
      <c r="X487" s="4">
        <f t="shared" si="108"/>
        <v>-33.3700000000008</v>
      </c>
      <c r="Z487" s="4">
        <v>-9.3800000000010186</v>
      </c>
    </row>
    <row r="488" spans="1:26">
      <c r="A488" s="19">
        <v>40905</v>
      </c>
      <c r="B488" s="21">
        <v>8426.09</v>
      </c>
      <c r="C488" s="21">
        <v>8456.66</v>
      </c>
      <c r="D488" s="21">
        <v>8414.9</v>
      </c>
      <c r="E488" s="21">
        <v>8423.6200000000008</v>
      </c>
      <c r="F488" s="4">
        <f t="shared" si="105"/>
        <v>41.760000000000218</v>
      </c>
      <c r="G488" s="4">
        <f t="shared" si="119"/>
        <v>54.99500000000004</v>
      </c>
      <c r="H488" s="9">
        <f t="shared" si="106"/>
        <v>-16.93999999999869</v>
      </c>
      <c r="I488" s="4">
        <f t="shared" si="112"/>
        <v>25.5</v>
      </c>
      <c r="K488" s="16">
        <f t="shared" si="110"/>
        <v>0.705587044534423</v>
      </c>
      <c r="L488" s="4">
        <f t="shared" si="111"/>
        <v>123.5</v>
      </c>
      <c r="M488" s="6">
        <f t="shared" si="115"/>
        <v>0.77810325887953713</v>
      </c>
      <c r="N488" s="4">
        <f t="shared" si="116"/>
        <v>163.85999999999876</v>
      </c>
      <c r="O488" s="6">
        <f t="shared" si="117"/>
        <v>0.57172324111026818</v>
      </c>
      <c r="P488" s="4">
        <f t="shared" si="118"/>
        <v>223.0099999999984</v>
      </c>
      <c r="Q488" s="13"/>
      <c r="R488" s="13"/>
      <c r="S488" s="4">
        <f t="shared" si="109"/>
        <v>16.100000000000364</v>
      </c>
      <c r="T488" s="6">
        <f t="shared" si="113"/>
        <v>0.97973880141584446</v>
      </c>
      <c r="U488" s="4">
        <f t="shared" si="107"/>
        <v>25.659999999999854</v>
      </c>
      <c r="V488" s="6">
        <f t="shared" si="114"/>
        <v>0.72488709874282764</v>
      </c>
      <c r="X488" s="4">
        <f t="shared" si="108"/>
        <v>16.100000000000364</v>
      </c>
      <c r="Z488" s="4">
        <v>-9.2199999999993452</v>
      </c>
    </row>
    <row r="489" spans="1:26">
      <c r="A489" s="19">
        <v>40906</v>
      </c>
      <c r="B489" s="21">
        <v>8367.7099999999991</v>
      </c>
      <c r="C489" s="21">
        <v>8404.89</v>
      </c>
      <c r="D489" s="21">
        <v>8330.8700000000008</v>
      </c>
      <c r="E489" s="21">
        <v>8398.89</v>
      </c>
      <c r="F489" s="4">
        <f t="shared" si="105"/>
        <v>74.019999999998618</v>
      </c>
      <c r="G489" s="4">
        <f t="shared" si="119"/>
        <v>55.025833333333289</v>
      </c>
      <c r="H489" s="9">
        <f t="shared" si="106"/>
        <v>-24.730000000001382</v>
      </c>
      <c r="I489" s="4">
        <f t="shared" si="112"/>
        <v>12.481999999999971</v>
      </c>
      <c r="K489" s="16">
        <f t="shared" si="110"/>
        <v>5.754396791113206E-2</v>
      </c>
      <c r="L489" s="4">
        <f t="shared" si="111"/>
        <v>64.819999999999709</v>
      </c>
      <c r="M489" s="6">
        <f t="shared" si="115"/>
        <v>0.62718174051018794</v>
      </c>
      <c r="N489" s="4">
        <f t="shared" si="116"/>
        <v>163.85999999999876</v>
      </c>
      <c r="O489" s="6">
        <f t="shared" si="117"/>
        <v>0.62718174051018794</v>
      </c>
      <c r="P489" s="4">
        <f t="shared" si="118"/>
        <v>163.85999999999876</v>
      </c>
      <c r="Q489" s="13"/>
      <c r="R489" s="13"/>
      <c r="S489" s="4">
        <f t="shared" si="109"/>
        <v>-18.730000000001382</v>
      </c>
      <c r="T489" s="6">
        <f t="shared" si="113"/>
        <v>0.5539271255060717</v>
      </c>
      <c r="U489" s="4">
        <f t="shared" si="107"/>
        <v>92.75</v>
      </c>
      <c r="V489" s="6">
        <f t="shared" si="114"/>
        <v>-4.5425101214564882E-2</v>
      </c>
      <c r="X489" s="4">
        <f t="shared" si="108"/>
        <v>-18.730000000001382</v>
      </c>
      <c r="Z489" s="4">
        <v>-9</v>
      </c>
    </row>
    <row r="490" spans="1:26">
      <c r="A490" s="19">
        <v>40907</v>
      </c>
      <c r="B490" s="21">
        <v>8434.9</v>
      </c>
      <c r="C490" s="21">
        <v>8455.35</v>
      </c>
      <c r="D490" s="21">
        <v>8415.56</v>
      </c>
      <c r="E490" s="21">
        <v>8455.35</v>
      </c>
      <c r="F490" s="4">
        <f t="shared" si="105"/>
        <v>39.790000000000873</v>
      </c>
      <c r="G490" s="4">
        <f t="shared" si="119"/>
        <v>54.248333333333449</v>
      </c>
      <c r="H490" s="9">
        <f t="shared" si="106"/>
        <v>56.460000000000946</v>
      </c>
      <c r="I490" s="4">
        <f t="shared" si="112"/>
        <v>-0.92599999999983995</v>
      </c>
      <c r="K490" s="16">
        <f t="shared" si="110"/>
        <v>1</v>
      </c>
      <c r="L490" s="4">
        <f t="shared" si="111"/>
        <v>60.190000000000509</v>
      </c>
      <c r="M490" s="6">
        <f t="shared" si="115"/>
        <v>0.96251012145749637</v>
      </c>
      <c r="N490" s="4">
        <f t="shared" si="116"/>
        <v>123.5</v>
      </c>
      <c r="O490" s="6">
        <f t="shared" si="117"/>
        <v>0.9717441718540264</v>
      </c>
      <c r="P490" s="4">
        <f t="shared" si="118"/>
        <v>163.85999999999876</v>
      </c>
      <c r="Q490" s="13"/>
      <c r="R490" s="13"/>
      <c r="S490" s="4">
        <f t="shared" si="109"/>
        <v>56.460000000000946</v>
      </c>
      <c r="T490" s="6">
        <f t="shared" si="113"/>
        <v>0.92857142857144059</v>
      </c>
      <c r="U490" s="4">
        <f t="shared" si="107"/>
        <v>-16.670000000000073</v>
      </c>
      <c r="V490" s="6">
        <f t="shared" si="114"/>
        <v>0.31471767972847464</v>
      </c>
      <c r="X490" s="4">
        <f t="shared" si="108"/>
        <v>-16.670000000000073</v>
      </c>
      <c r="Z490" s="4">
        <v>-8.7399999999997817</v>
      </c>
    </row>
    <row r="491" spans="1:26">
      <c r="A491" s="19">
        <v>40912</v>
      </c>
      <c r="B491" s="21">
        <v>8549.5400000000009</v>
      </c>
      <c r="C491" s="21">
        <v>8581.4500000000007</v>
      </c>
      <c r="D491" s="21">
        <v>8547.7000000000007</v>
      </c>
      <c r="E491" s="21">
        <v>8560.11</v>
      </c>
      <c r="F491" s="4">
        <f t="shared" si="105"/>
        <v>33.75</v>
      </c>
      <c r="G491" s="4">
        <f t="shared" si="119"/>
        <v>50.767500000000076</v>
      </c>
      <c r="H491" s="9">
        <f t="shared" si="106"/>
        <v>104.76000000000022</v>
      </c>
      <c r="I491" s="4">
        <f t="shared" si="112"/>
        <v>32.990000000000144</v>
      </c>
      <c r="K491" s="16">
        <f t="shared" si="110"/>
        <v>1</v>
      </c>
      <c r="L491" s="4">
        <f t="shared" si="111"/>
        <v>161.22000000000116</v>
      </c>
      <c r="M491" s="6">
        <f t="shared" si="115"/>
        <v>1</v>
      </c>
      <c r="N491" s="4">
        <f t="shared" si="116"/>
        <v>164.95000000000073</v>
      </c>
      <c r="O491" s="6">
        <f t="shared" si="117"/>
        <v>1</v>
      </c>
      <c r="P491" s="4">
        <f t="shared" si="118"/>
        <v>263.98999999999978</v>
      </c>
      <c r="Q491" s="13"/>
      <c r="R491" s="13"/>
      <c r="S491" s="4">
        <f t="shared" si="109"/>
        <v>126.10000000000036</v>
      </c>
      <c r="T491" s="6">
        <f t="shared" si="113"/>
        <v>3.0950323974081955</v>
      </c>
      <c r="U491" s="4">
        <f t="shared" si="107"/>
        <v>-92.350000000000364</v>
      </c>
      <c r="V491" s="6">
        <f t="shared" si="114"/>
        <v>2.5343080245887952</v>
      </c>
      <c r="X491" s="4">
        <f t="shared" si="108"/>
        <v>-92.350000000000364</v>
      </c>
      <c r="Z491" s="4">
        <v>-8.680000000000291</v>
      </c>
    </row>
    <row r="492" spans="1:26">
      <c r="A492" s="19">
        <v>40913</v>
      </c>
      <c r="B492" s="21">
        <v>8515.66</v>
      </c>
      <c r="C492" s="21">
        <v>8519.16</v>
      </c>
      <c r="D492" s="21">
        <v>8481.83</v>
      </c>
      <c r="E492" s="21">
        <v>8488.7099999999991</v>
      </c>
      <c r="F492" s="4">
        <f t="shared" si="105"/>
        <v>37.329999999999927</v>
      </c>
      <c r="G492" s="4">
        <f t="shared" si="119"/>
        <v>49.361666666666828</v>
      </c>
      <c r="H492" s="9">
        <f t="shared" si="106"/>
        <v>-71.400000000001455</v>
      </c>
      <c r="I492" s="4">
        <f t="shared" si="112"/>
        <v>9.629999999999928</v>
      </c>
      <c r="K492" s="16">
        <f t="shared" si="110"/>
        <v>0.55712690733159076</v>
      </c>
      <c r="L492" s="4">
        <f t="shared" si="111"/>
        <v>161.22000000000116</v>
      </c>
      <c r="M492" s="6">
        <f t="shared" si="115"/>
        <v>0.56714155804788635</v>
      </c>
      <c r="N492" s="4">
        <f t="shared" si="116"/>
        <v>164.95000000000073</v>
      </c>
      <c r="O492" s="6">
        <f t="shared" si="117"/>
        <v>0.68072262218843116</v>
      </c>
      <c r="P492" s="4">
        <f t="shared" si="118"/>
        <v>223.63000000000102</v>
      </c>
      <c r="Q492" s="13"/>
      <c r="R492" s="13"/>
      <c r="S492" s="4">
        <f t="shared" si="109"/>
        <v>-40.950000000000728</v>
      </c>
      <c r="T492" s="6">
        <f t="shared" si="113"/>
        <v>0.74599925567547187</v>
      </c>
      <c r="U492" s="4">
        <f t="shared" si="107"/>
        <v>78.280000000000655</v>
      </c>
      <c r="V492" s="6">
        <f t="shared" si="114"/>
        <v>0.51445230120332408</v>
      </c>
      <c r="X492" s="4">
        <f t="shared" si="108"/>
        <v>-40.950000000000728</v>
      </c>
      <c r="Z492" s="4">
        <v>-8.4000000000014552</v>
      </c>
    </row>
    <row r="493" spans="1:26">
      <c r="A493" s="19">
        <v>40914</v>
      </c>
      <c r="B493" s="21">
        <v>8488.98</v>
      </c>
      <c r="C493" s="21">
        <v>8488.98</v>
      </c>
      <c r="D493" s="21">
        <v>8349.33</v>
      </c>
      <c r="E493" s="21">
        <v>8390.35</v>
      </c>
      <c r="F493" s="4">
        <f t="shared" si="105"/>
        <v>139.64999999999964</v>
      </c>
      <c r="G493" s="4">
        <f t="shared" si="119"/>
        <v>54.243333333333489</v>
      </c>
      <c r="H493" s="9">
        <f t="shared" si="106"/>
        <v>-98.359999999998763</v>
      </c>
      <c r="I493" s="4">
        <f t="shared" si="112"/>
        <v>-6.654000000000087</v>
      </c>
      <c r="K493" s="16">
        <f t="shared" si="110"/>
        <v>0</v>
      </c>
      <c r="L493" s="4">
        <f t="shared" si="111"/>
        <v>169.76000000000022</v>
      </c>
      <c r="M493" s="6">
        <f t="shared" si="115"/>
        <v>0</v>
      </c>
      <c r="N493" s="4">
        <f t="shared" si="116"/>
        <v>169.76000000000022</v>
      </c>
      <c r="O493" s="6">
        <f t="shared" si="117"/>
        <v>0</v>
      </c>
      <c r="P493" s="4">
        <f t="shared" si="118"/>
        <v>169.76000000000022</v>
      </c>
      <c r="Q493" s="13"/>
      <c r="R493" s="13"/>
      <c r="S493" s="4">
        <f t="shared" si="109"/>
        <v>0.27000000000043656</v>
      </c>
      <c r="T493" s="6">
        <f t="shared" si="113"/>
        <v>0.55880163751395295</v>
      </c>
      <c r="U493" s="4">
        <f t="shared" si="107"/>
        <v>139.3799999999992</v>
      </c>
      <c r="V493" s="6">
        <f t="shared" si="114"/>
        <v>-0.30740602902865111</v>
      </c>
      <c r="X493" s="4">
        <f t="shared" si="108"/>
        <v>0.27000000000043656</v>
      </c>
      <c r="Z493" s="4">
        <v>-8.3699999999989814</v>
      </c>
    </row>
    <row r="494" spans="1:26">
      <c r="A494" s="19">
        <v>40918</v>
      </c>
      <c r="B494" s="21">
        <v>8422.99</v>
      </c>
      <c r="C494" s="21">
        <v>8450.59</v>
      </c>
      <c r="D494" s="21">
        <v>8405.18</v>
      </c>
      <c r="E494" s="21">
        <v>8422.26</v>
      </c>
      <c r="F494" s="4">
        <f t="shared" si="105"/>
        <v>45.409999999999854</v>
      </c>
      <c r="G494" s="4">
        <f t="shared" si="119"/>
        <v>54.510833333333416</v>
      </c>
      <c r="H494" s="9">
        <f t="shared" si="106"/>
        <v>31.909999999999854</v>
      </c>
      <c r="I494" s="4">
        <f t="shared" si="112"/>
        <v>4.6740000000001602</v>
      </c>
      <c r="K494" s="16">
        <f t="shared" si="110"/>
        <v>0.18797125353440042</v>
      </c>
      <c r="L494" s="4">
        <f t="shared" si="111"/>
        <v>169.76000000000022</v>
      </c>
      <c r="M494" s="6">
        <f t="shared" si="115"/>
        <v>0.18797125353440042</v>
      </c>
      <c r="N494" s="4">
        <f t="shared" si="116"/>
        <v>169.76000000000022</v>
      </c>
      <c r="O494" s="6">
        <f t="shared" si="117"/>
        <v>0.18797125353440042</v>
      </c>
      <c r="P494" s="4">
        <f t="shared" si="118"/>
        <v>169.76000000000022</v>
      </c>
      <c r="Q494" s="13"/>
      <c r="R494" s="13"/>
      <c r="S494" s="4">
        <f t="shared" si="109"/>
        <v>60.239999999999782</v>
      </c>
      <c r="T494" s="6">
        <f t="shared" si="113"/>
        <v>0.35485391140433381</v>
      </c>
      <c r="U494" s="4">
        <f t="shared" si="107"/>
        <v>-14.829999999999927</v>
      </c>
      <c r="V494" s="6">
        <f t="shared" si="114"/>
        <v>8.7358623939679012E-2</v>
      </c>
      <c r="X494" s="4">
        <f t="shared" si="108"/>
        <v>-14.829999999999927</v>
      </c>
      <c r="Z494" s="4">
        <v>-8.1900000000005093</v>
      </c>
    </row>
    <row r="495" spans="1:26">
      <c r="A495" s="19">
        <v>40919</v>
      </c>
      <c r="B495" s="21">
        <v>8440.9599999999991</v>
      </c>
      <c r="C495" s="21">
        <v>8463.7199999999993</v>
      </c>
      <c r="D495" s="21">
        <v>8426.0300000000007</v>
      </c>
      <c r="E495" s="21">
        <v>8447.8799999999992</v>
      </c>
      <c r="F495" s="4">
        <f t="shared" si="105"/>
        <v>37.68999999999869</v>
      </c>
      <c r="G495" s="4">
        <f t="shared" si="119"/>
        <v>49.929166666666639</v>
      </c>
      <c r="H495" s="9">
        <f t="shared" si="106"/>
        <v>25.619999999998981</v>
      </c>
      <c r="I495" s="4">
        <f t="shared" si="112"/>
        <v>-1.4940000000002329</v>
      </c>
      <c r="K495" s="16">
        <f t="shared" si="110"/>
        <v>0.33889019792647718</v>
      </c>
      <c r="L495" s="4">
        <f t="shared" si="111"/>
        <v>169.76000000000022</v>
      </c>
      <c r="M495" s="6">
        <f t="shared" si="115"/>
        <v>0.33889019792647718</v>
      </c>
      <c r="N495" s="4">
        <f t="shared" si="116"/>
        <v>169.76000000000022</v>
      </c>
      <c r="O495" s="6">
        <f t="shared" si="117"/>
        <v>0.33889019792647718</v>
      </c>
      <c r="P495" s="4">
        <f t="shared" si="118"/>
        <v>169.76000000000022</v>
      </c>
      <c r="Q495" s="13"/>
      <c r="R495" s="13"/>
      <c r="S495" s="4">
        <f t="shared" si="109"/>
        <v>41.459999999999127</v>
      </c>
      <c r="T495" s="6">
        <f t="shared" si="113"/>
        <v>0.43219839773797647</v>
      </c>
      <c r="U495" s="4">
        <f t="shared" si="107"/>
        <v>-3.7700000000004366</v>
      </c>
      <c r="V495" s="6">
        <f t="shared" si="114"/>
        <v>0.21017907634307401</v>
      </c>
      <c r="X495" s="4">
        <f t="shared" si="108"/>
        <v>-3.7700000000004366</v>
      </c>
      <c r="Z495" s="4">
        <v>-8.1599999999998545</v>
      </c>
    </row>
    <row r="496" spans="1:26">
      <c r="A496" s="19">
        <v>40920</v>
      </c>
      <c r="B496" s="21">
        <v>8423.1</v>
      </c>
      <c r="C496" s="21">
        <v>8426.83</v>
      </c>
      <c r="D496" s="21">
        <v>8360.33</v>
      </c>
      <c r="E496" s="21">
        <v>8385.59</v>
      </c>
      <c r="F496" s="4">
        <f t="shared" si="105"/>
        <v>66.5</v>
      </c>
      <c r="G496" s="4">
        <f t="shared" si="119"/>
        <v>52.373333333333299</v>
      </c>
      <c r="H496" s="9">
        <f t="shared" si="106"/>
        <v>-62.289999999999054</v>
      </c>
      <c r="I496" s="4">
        <f t="shared" si="112"/>
        <v>-34.904000000000089</v>
      </c>
      <c r="K496" s="16">
        <f t="shared" si="110"/>
        <v>0</v>
      </c>
      <c r="L496" s="4">
        <f t="shared" si="111"/>
        <v>103.11999999999898</v>
      </c>
      <c r="M496" s="6">
        <f t="shared" si="115"/>
        <v>0</v>
      </c>
      <c r="N496" s="4">
        <f t="shared" si="116"/>
        <v>174.52000000000044</v>
      </c>
      <c r="O496" s="6">
        <f t="shared" si="117"/>
        <v>0</v>
      </c>
      <c r="P496" s="4">
        <f t="shared" si="118"/>
        <v>174.52000000000044</v>
      </c>
      <c r="Q496" s="13"/>
      <c r="R496" s="13"/>
      <c r="S496" s="4">
        <f t="shared" si="109"/>
        <v>-21.049999999999272</v>
      </c>
      <c r="T496" s="6">
        <f t="shared" si="113"/>
        <v>0.21489161168708482</v>
      </c>
      <c r="U496" s="4">
        <f t="shared" si="107"/>
        <v>87.549999999999272</v>
      </c>
      <c r="V496" s="6">
        <f t="shared" si="114"/>
        <v>-0.17683788878416823</v>
      </c>
      <c r="X496" s="4">
        <f t="shared" si="108"/>
        <v>-21.049999999999272</v>
      </c>
      <c r="Z496" s="4">
        <v>-7.9599999999991269</v>
      </c>
    </row>
    <row r="497" spans="1:26">
      <c r="A497" s="19">
        <v>40921</v>
      </c>
      <c r="B497" s="21">
        <v>8471.1</v>
      </c>
      <c r="C497" s="21">
        <v>8509.76</v>
      </c>
      <c r="D497" s="21">
        <v>8458.68</v>
      </c>
      <c r="E497" s="21">
        <v>8500.02</v>
      </c>
      <c r="F497" s="4">
        <f t="shared" si="105"/>
        <v>51.079999999999927</v>
      </c>
      <c r="G497" s="4">
        <f t="shared" si="119"/>
        <v>54.11166666666653</v>
      </c>
      <c r="H497" s="9">
        <f t="shared" si="106"/>
        <v>114.43000000000029</v>
      </c>
      <c r="I497" s="4">
        <f t="shared" si="112"/>
        <v>2.262000000000262</v>
      </c>
      <c r="K497" s="16">
        <f t="shared" si="110"/>
        <v>1</v>
      </c>
      <c r="L497" s="4">
        <f t="shared" si="111"/>
        <v>114.43000000000029</v>
      </c>
      <c r="M497" s="6">
        <f t="shared" si="115"/>
        <v>0.65568416227366488</v>
      </c>
      <c r="N497" s="4">
        <f t="shared" si="116"/>
        <v>174.52000000000044</v>
      </c>
      <c r="O497" s="6">
        <f t="shared" si="117"/>
        <v>0.65568416227366488</v>
      </c>
      <c r="P497" s="4">
        <f t="shared" si="118"/>
        <v>174.52000000000044</v>
      </c>
      <c r="Q497" s="13"/>
      <c r="R497" s="13"/>
      <c r="S497" s="4">
        <f t="shared" si="109"/>
        <v>124.17000000000007</v>
      </c>
      <c r="T497" s="6">
        <f t="shared" si="113"/>
        <v>1.2041311093871343</v>
      </c>
      <c r="U497" s="4">
        <f t="shared" si="107"/>
        <v>-73.090000000000146</v>
      </c>
      <c r="V497" s="6">
        <f t="shared" si="114"/>
        <v>0.70878588052754909</v>
      </c>
      <c r="X497" s="4">
        <f t="shared" si="108"/>
        <v>-73.090000000000146</v>
      </c>
      <c r="Z497" s="4">
        <v>-7.8299999999999272</v>
      </c>
    </row>
    <row r="498" spans="1:26">
      <c r="A498" s="19">
        <v>40924</v>
      </c>
      <c r="B498" s="21">
        <v>8409.7900000000009</v>
      </c>
      <c r="C498" s="21">
        <v>8409.7900000000009</v>
      </c>
      <c r="D498" s="21">
        <v>8352.23</v>
      </c>
      <c r="E498" s="21">
        <v>8378.36</v>
      </c>
      <c r="F498" s="4">
        <f t="shared" si="105"/>
        <v>57.56000000000131</v>
      </c>
      <c r="G498" s="4">
        <f t="shared" si="119"/>
        <v>54.522499999999887</v>
      </c>
      <c r="H498" s="9">
        <f t="shared" si="106"/>
        <v>-121.65999999999985</v>
      </c>
      <c r="I498" s="4">
        <f t="shared" si="112"/>
        <v>-2.3979999999999562</v>
      </c>
      <c r="K498" s="16">
        <f t="shared" si="110"/>
        <v>0</v>
      </c>
      <c r="L498" s="4">
        <f t="shared" si="111"/>
        <v>121.65999999999985</v>
      </c>
      <c r="M498" s="6">
        <f t="shared" si="115"/>
        <v>0</v>
      </c>
      <c r="N498" s="4">
        <f t="shared" si="116"/>
        <v>121.65999999999985</v>
      </c>
      <c r="O498" s="6">
        <f t="shared" si="117"/>
        <v>0</v>
      </c>
      <c r="P498" s="4">
        <f t="shared" si="118"/>
        <v>181.75</v>
      </c>
      <c r="Q498" s="13"/>
      <c r="R498" s="13"/>
      <c r="S498" s="4">
        <f t="shared" si="109"/>
        <v>-90.229999999999563</v>
      </c>
      <c r="T498" s="6">
        <f t="shared" si="113"/>
        <v>0.2114830027090856</v>
      </c>
      <c r="U498" s="4">
        <f t="shared" si="107"/>
        <v>147.79000000000087</v>
      </c>
      <c r="V498" s="6">
        <f t="shared" si="114"/>
        <v>-0.29153194092458706</v>
      </c>
      <c r="X498" s="4">
        <f t="shared" si="108"/>
        <v>-90.229999999999563</v>
      </c>
      <c r="Z498" s="4">
        <v>-7.7800000000006548</v>
      </c>
    </row>
    <row r="499" spans="1:26">
      <c r="A499" s="19">
        <v>40925</v>
      </c>
      <c r="B499" s="21">
        <v>8420.1200000000008</v>
      </c>
      <c r="C499" s="21">
        <v>8475.66</v>
      </c>
      <c r="D499" s="21">
        <v>8413.2199999999993</v>
      </c>
      <c r="E499" s="21">
        <v>8466.4</v>
      </c>
      <c r="F499" s="4">
        <f t="shared" si="105"/>
        <v>62.440000000000509</v>
      </c>
      <c r="G499" s="4">
        <f t="shared" si="119"/>
        <v>57.248333333333299</v>
      </c>
      <c r="H499" s="9">
        <f t="shared" si="106"/>
        <v>88.039999999999054</v>
      </c>
      <c r="I499" s="4">
        <f t="shared" si="112"/>
        <v>8.8279999999998839</v>
      </c>
      <c r="K499" s="16">
        <f t="shared" si="110"/>
        <v>0.72365609074469139</v>
      </c>
      <c r="L499" s="4">
        <f t="shared" si="111"/>
        <v>121.65999999999985</v>
      </c>
      <c r="M499" s="6">
        <f t="shared" si="115"/>
        <v>0.72365609074469139</v>
      </c>
      <c r="N499" s="4">
        <f t="shared" si="116"/>
        <v>121.65999999999985</v>
      </c>
      <c r="O499" s="6">
        <f t="shared" si="117"/>
        <v>0.48440165061897689</v>
      </c>
      <c r="P499" s="4">
        <f t="shared" si="118"/>
        <v>181.75</v>
      </c>
      <c r="Q499" s="13"/>
      <c r="R499" s="13"/>
      <c r="S499" s="4">
        <f t="shared" si="109"/>
        <v>97.299999999999272</v>
      </c>
      <c r="T499" s="6">
        <f t="shared" si="113"/>
        <v>0.79976985040275672</v>
      </c>
      <c r="U499" s="4">
        <f t="shared" si="107"/>
        <v>-34.859999999998763</v>
      </c>
      <c r="V499" s="6">
        <f t="shared" si="114"/>
        <v>0.28653624856155518</v>
      </c>
      <c r="X499" s="4">
        <f t="shared" si="108"/>
        <v>-34.859999999998763</v>
      </c>
      <c r="Z499" s="4">
        <v>-7.7399999999997817</v>
      </c>
    </row>
    <row r="500" spans="1:26">
      <c r="A500" s="19">
        <v>40926</v>
      </c>
      <c r="B500" s="21">
        <v>8458.2900000000009</v>
      </c>
      <c r="C500" s="21">
        <v>8595.7800000000007</v>
      </c>
      <c r="D500" s="21">
        <v>8446.09</v>
      </c>
      <c r="E500" s="21">
        <v>8550.58</v>
      </c>
      <c r="F500" s="4">
        <f t="shared" si="105"/>
        <v>149.69000000000051</v>
      </c>
      <c r="G500" s="4">
        <f t="shared" si="119"/>
        <v>66.242499999999993</v>
      </c>
      <c r="H500" s="9">
        <f t="shared" si="106"/>
        <v>84.180000000000291</v>
      </c>
      <c r="I500" s="4">
        <f t="shared" si="112"/>
        <v>20.540000000000145</v>
      </c>
      <c r="K500" s="16">
        <f t="shared" si="110"/>
        <v>1</v>
      </c>
      <c r="L500" s="4">
        <f t="shared" si="111"/>
        <v>172.21999999999935</v>
      </c>
      <c r="M500" s="6">
        <f t="shared" si="115"/>
        <v>1</v>
      </c>
      <c r="N500" s="4">
        <f t="shared" si="116"/>
        <v>172.21999999999935</v>
      </c>
      <c r="O500" s="6">
        <f t="shared" si="117"/>
        <v>1</v>
      </c>
      <c r="P500" s="4">
        <f t="shared" si="118"/>
        <v>172.21999999999935</v>
      </c>
      <c r="Q500" s="13"/>
      <c r="R500" s="13"/>
      <c r="S500" s="4">
        <f t="shared" si="109"/>
        <v>129.38000000000102</v>
      </c>
      <c r="T500" s="6">
        <f t="shared" si="113"/>
        <v>1.7871116225546633</v>
      </c>
      <c r="U500" s="4">
        <f t="shared" si="107"/>
        <v>20.309999999999491</v>
      </c>
      <c r="V500" s="6">
        <f t="shared" si="114"/>
        <v>0.55671543646226895</v>
      </c>
      <c r="X500" s="4">
        <f t="shared" si="108"/>
        <v>20.309999999999491</v>
      </c>
      <c r="Z500" s="4">
        <v>-7.5099999999983993</v>
      </c>
    </row>
    <row r="501" spans="1:26">
      <c r="A501" s="19">
        <v>40927</v>
      </c>
      <c r="B501" s="21">
        <v>8596.68</v>
      </c>
      <c r="C501" s="21">
        <v>8668.94</v>
      </c>
      <c r="D501" s="21">
        <v>8596.68</v>
      </c>
      <c r="E501" s="21">
        <v>8639.68</v>
      </c>
      <c r="F501" s="4">
        <f t="shared" si="105"/>
        <v>72.260000000000218</v>
      </c>
      <c r="G501" s="4">
        <f t="shared" si="119"/>
        <v>66.095833333333459</v>
      </c>
      <c r="H501" s="9">
        <f t="shared" si="106"/>
        <v>89.100000000000364</v>
      </c>
      <c r="I501" s="4">
        <f t="shared" si="112"/>
        <v>50.818000000000026</v>
      </c>
      <c r="K501" s="16">
        <f t="shared" si="110"/>
        <v>1</v>
      </c>
      <c r="L501" s="4">
        <f t="shared" si="111"/>
        <v>261.31999999999971</v>
      </c>
      <c r="M501" s="6">
        <f t="shared" si="115"/>
        <v>1</v>
      </c>
      <c r="N501" s="4">
        <f t="shared" si="116"/>
        <v>261.31999999999971</v>
      </c>
      <c r="O501" s="6">
        <f t="shared" si="117"/>
        <v>1</v>
      </c>
      <c r="P501" s="4">
        <f t="shared" si="118"/>
        <v>261.31999999999971</v>
      </c>
      <c r="Q501" s="13"/>
      <c r="R501" s="13"/>
      <c r="S501" s="4">
        <f t="shared" si="109"/>
        <v>118.36000000000058</v>
      </c>
      <c r="T501" s="6">
        <f t="shared" si="113"/>
        <v>1.6872604807804032</v>
      </c>
      <c r="U501" s="4">
        <f t="shared" si="107"/>
        <v>-46.100000000000364</v>
      </c>
      <c r="V501" s="6">
        <f t="shared" si="114"/>
        <v>1.2676808733015941</v>
      </c>
      <c r="X501" s="4">
        <f t="shared" si="108"/>
        <v>-46.100000000000364</v>
      </c>
      <c r="Z501" s="4">
        <v>-7.4799999999995634</v>
      </c>
    </row>
    <row r="502" spans="1:26">
      <c r="A502" s="19">
        <v>40928</v>
      </c>
      <c r="B502" s="21">
        <v>8751.18</v>
      </c>
      <c r="C502" s="21">
        <v>8791.39</v>
      </c>
      <c r="D502" s="21">
        <v>8725.32</v>
      </c>
      <c r="E502" s="21">
        <v>8766.36</v>
      </c>
      <c r="F502" s="4">
        <f t="shared" si="105"/>
        <v>66.069999999999709</v>
      </c>
      <c r="G502" s="4">
        <f t="shared" si="119"/>
        <v>68.285833333333358</v>
      </c>
      <c r="H502" s="9">
        <f t="shared" si="106"/>
        <v>126.68000000000029</v>
      </c>
      <c r="I502" s="4">
        <f t="shared" si="112"/>
        <v>53.268000000000029</v>
      </c>
      <c r="K502" s="16">
        <f t="shared" si="110"/>
        <v>1</v>
      </c>
      <c r="L502" s="4">
        <f t="shared" si="111"/>
        <v>388</v>
      </c>
      <c r="M502" s="6">
        <f t="shared" si="115"/>
        <v>1</v>
      </c>
      <c r="N502" s="4">
        <f t="shared" si="116"/>
        <v>388</v>
      </c>
      <c r="O502" s="6">
        <f t="shared" si="117"/>
        <v>1</v>
      </c>
      <c r="P502" s="4">
        <f t="shared" si="118"/>
        <v>388</v>
      </c>
      <c r="Q502" s="13"/>
      <c r="R502" s="13"/>
      <c r="S502" s="4">
        <f t="shared" si="109"/>
        <v>151.70999999999913</v>
      </c>
      <c r="T502" s="6">
        <f t="shared" si="113"/>
        <v>1.5805525792132225</v>
      </c>
      <c r="U502" s="4">
        <f t="shared" si="107"/>
        <v>-85.639999999999418</v>
      </c>
      <c r="V502" s="6">
        <f t="shared" si="114"/>
        <v>1.327720802081737</v>
      </c>
      <c r="X502" s="4">
        <f t="shared" si="108"/>
        <v>-85.639999999999418</v>
      </c>
      <c r="Z502" s="4">
        <v>-7.4699999999993452</v>
      </c>
    </row>
    <row r="503" spans="1:26">
      <c r="A503" s="19">
        <v>40931</v>
      </c>
      <c r="B503" s="21">
        <v>8753.91</v>
      </c>
      <c r="C503" s="21">
        <v>8795.27</v>
      </c>
      <c r="D503" s="21">
        <v>8744.5400000000009</v>
      </c>
      <c r="E503" s="21">
        <v>8765.9</v>
      </c>
      <c r="F503" s="4">
        <f t="shared" si="105"/>
        <v>50.729999999999563</v>
      </c>
      <c r="G503" s="4">
        <f t="shared" si="119"/>
        <v>69.700833333333321</v>
      </c>
      <c r="H503" s="9">
        <f t="shared" si="106"/>
        <v>-0.46000000000094587</v>
      </c>
      <c r="I503" s="4">
        <f t="shared" si="112"/>
        <v>77.507999999999811</v>
      </c>
      <c r="K503" s="16">
        <f t="shared" si="110"/>
        <v>0.99846646219495616</v>
      </c>
      <c r="L503" s="4">
        <f t="shared" si="111"/>
        <v>299.96000000000095</v>
      </c>
      <c r="M503" s="6">
        <f t="shared" si="115"/>
        <v>0.99881443298968831</v>
      </c>
      <c r="N503" s="4">
        <f t="shared" si="116"/>
        <v>388</v>
      </c>
      <c r="O503" s="6">
        <f t="shared" si="117"/>
        <v>0.99881443298968831</v>
      </c>
      <c r="P503" s="4">
        <f t="shared" si="118"/>
        <v>388</v>
      </c>
      <c r="Q503" s="13"/>
      <c r="R503" s="13"/>
      <c r="S503" s="4">
        <f t="shared" si="109"/>
        <v>28.909999999999854</v>
      </c>
      <c r="T503" s="6">
        <f t="shared" si="113"/>
        <v>1.0745103092783501</v>
      </c>
      <c r="U503" s="4">
        <f t="shared" si="107"/>
        <v>21.819999999999709</v>
      </c>
      <c r="V503" s="6">
        <f t="shared" si="114"/>
        <v>0.94376288659793894</v>
      </c>
      <c r="X503" s="4">
        <f t="shared" si="108"/>
        <v>21.819999999999709</v>
      </c>
      <c r="Z503" s="4">
        <v>-7.2000000000007276</v>
      </c>
    </row>
    <row r="504" spans="1:26">
      <c r="A504" s="19">
        <v>40932</v>
      </c>
      <c r="B504" s="21">
        <v>8815.36</v>
      </c>
      <c r="C504" s="21">
        <v>8825.09</v>
      </c>
      <c r="D504" s="21">
        <v>8768.51</v>
      </c>
      <c r="E504" s="21">
        <v>8785.33</v>
      </c>
      <c r="F504" s="4">
        <f t="shared" si="105"/>
        <v>56.579999999999927</v>
      </c>
      <c r="G504" s="4">
        <f t="shared" si="119"/>
        <v>71.304999999999993</v>
      </c>
      <c r="H504" s="9">
        <f t="shared" si="106"/>
        <v>19.430000000000291</v>
      </c>
      <c r="I504" s="4">
        <f t="shared" si="112"/>
        <v>63.786000000000058</v>
      </c>
      <c r="K504" s="16">
        <f t="shared" si="110"/>
        <v>1</v>
      </c>
      <c r="L504" s="4">
        <f t="shared" si="111"/>
        <v>234.75</v>
      </c>
      <c r="M504" s="6">
        <f t="shared" si="115"/>
        <v>1</v>
      </c>
      <c r="N504" s="4">
        <f t="shared" si="116"/>
        <v>406.96999999999935</v>
      </c>
      <c r="O504" s="6">
        <f t="shared" si="117"/>
        <v>1</v>
      </c>
      <c r="P504" s="4">
        <f t="shared" si="118"/>
        <v>406.96999999999935</v>
      </c>
      <c r="Q504" s="13"/>
      <c r="R504" s="13"/>
      <c r="S504" s="4">
        <f t="shared" si="109"/>
        <v>59.190000000000509</v>
      </c>
      <c r="T504" s="6">
        <f t="shared" si="113"/>
        <v>1.1957927723696473</v>
      </c>
      <c r="U504" s="4">
        <f t="shared" si="107"/>
        <v>-2.6100000000005821</v>
      </c>
      <c r="V504" s="6">
        <f t="shared" si="114"/>
        <v>1.0071676223496453</v>
      </c>
      <c r="X504" s="4">
        <f t="shared" si="108"/>
        <v>-2.6100000000005821</v>
      </c>
      <c r="Z504" s="4">
        <v>-6.9399999999986903</v>
      </c>
    </row>
    <row r="505" spans="1:26">
      <c r="A505" s="19">
        <v>40933</v>
      </c>
      <c r="B505" s="21">
        <v>8842.01</v>
      </c>
      <c r="C505" s="21">
        <v>8911.6200000000008</v>
      </c>
      <c r="D505" s="21">
        <v>8816.09</v>
      </c>
      <c r="E505" s="21">
        <v>8883.69</v>
      </c>
      <c r="F505" s="4">
        <f t="shared" si="105"/>
        <v>95.530000000000655</v>
      </c>
      <c r="G505" s="4">
        <f t="shared" si="119"/>
        <v>67.628333333333401</v>
      </c>
      <c r="H505" s="9">
        <f t="shared" si="106"/>
        <v>98.360000000000582</v>
      </c>
      <c r="I505" s="4">
        <f t="shared" si="112"/>
        <v>66.622000000000114</v>
      </c>
      <c r="K505" s="16">
        <f t="shared" si="110"/>
        <v>1</v>
      </c>
      <c r="L505" s="4">
        <f t="shared" si="111"/>
        <v>244.01000000000022</v>
      </c>
      <c r="M505" s="6">
        <f t="shared" si="115"/>
        <v>1</v>
      </c>
      <c r="N505" s="4">
        <f t="shared" si="116"/>
        <v>417.29000000000087</v>
      </c>
      <c r="O505" s="6">
        <f t="shared" si="117"/>
        <v>1</v>
      </c>
      <c r="P505" s="4">
        <f t="shared" si="118"/>
        <v>505.32999999999993</v>
      </c>
      <c r="Q505" s="13"/>
      <c r="R505" s="13"/>
      <c r="S505" s="4">
        <f t="shared" si="109"/>
        <v>126.29000000000087</v>
      </c>
      <c r="T505" s="6">
        <f t="shared" si="113"/>
        <v>1.537976570820025</v>
      </c>
      <c r="U505" s="4">
        <f t="shared" si="107"/>
        <v>-30.760000000000218</v>
      </c>
      <c r="V505" s="6">
        <f t="shared" si="114"/>
        <v>1.1310330138445164</v>
      </c>
      <c r="X505" s="4">
        <f t="shared" si="108"/>
        <v>-30.760000000000218</v>
      </c>
      <c r="Z505" s="4">
        <v>-6.9000000000014552</v>
      </c>
    </row>
    <row r="506" spans="1:26">
      <c r="A506" s="19">
        <v>40934</v>
      </c>
      <c r="B506" s="21">
        <v>8890.49</v>
      </c>
      <c r="C506" s="21">
        <v>8894.6</v>
      </c>
      <c r="D506" s="21">
        <v>8834.93</v>
      </c>
      <c r="E506" s="21">
        <v>8849.4699999999993</v>
      </c>
      <c r="F506" s="4">
        <f t="shared" si="105"/>
        <v>59.670000000000073</v>
      </c>
      <c r="G506" s="4">
        <f t="shared" si="119"/>
        <v>68.816666666666762</v>
      </c>
      <c r="H506" s="9">
        <f t="shared" si="106"/>
        <v>-34.220000000001164</v>
      </c>
      <c r="I506" s="4">
        <f t="shared" si="112"/>
        <v>41.957999999999814</v>
      </c>
      <c r="K506" s="16">
        <f t="shared" si="110"/>
        <v>0.70948297818150174</v>
      </c>
      <c r="L506" s="4">
        <f t="shared" si="111"/>
        <v>117.79000000000087</v>
      </c>
      <c r="M506" s="6">
        <f t="shared" si="115"/>
        <v>0.89727117168502568</v>
      </c>
      <c r="N506" s="4">
        <f t="shared" si="116"/>
        <v>333.11000000000058</v>
      </c>
      <c r="O506" s="6">
        <f t="shared" si="117"/>
        <v>0.93228187521025629</v>
      </c>
      <c r="P506" s="4">
        <f t="shared" si="118"/>
        <v>505.32999999999993</v>
      </c>
      <c r="Q506" s="13"/>
      <c r="R506" s="13"/>
      <c r="S506" s="4">
        <f t="shared" si="109"/>
        <v>10.909999999999854</v>
      </c>
      <c r="T506" s="6">
        <f t="shared" si="113"/>
        <v>1.0447112823244942</v>
      </c>
      <c r="U506" s="4">
        <f t="shared" si="107"/>
        <v>48.760000000000218</v>
      </c>
      <c r="V506" s="6">
        <f t="shared" si="114"/>
        <v>0.8001721240932741</v>
      </c>
      <c r="X506" s="4">
        <f t="shared" si="108"/>
        <v>10.909999999999854</v>
      </c>
      <c r="Z506" s="4">
        <v>-6.8299999999999272</v>
      </c>
    </row>
    <row r="507" spans="1:26">
      <c r="A507" s="19">
        <v>40935</v>
      </c>
      <c r="B507" s="21">
        <v>8851.02</v>
      </c>
      <c r="C507" s="21">
        <v>8886.02</v>
      </c>
      <c r="D507" s="21">
        <v>8810.89</v>
      </c>
      <c r="E507" s="21">
        <v>8841.2199999999993</v>
      </c>
      <c r="F507" s="4">
        <f t="shared" si="105"/>
        <v>75.130000000001019</v>
      </c>
      <c r="G507" s="4">
        <f t="shared" si="119"/>
        <v>71.936666666666952</v>
      </c>
      <c r="H507" s="9">
        <f t="shared" si="106"/>
        <v>-8.25</v>
      </c>
      <c r="I507" s="4">
        <f t="shared" si="112"/>
        <v>14.971999999999753</v>
      </c>
      <c r="K507" s="16">
        <f t="shared" si="110"/>
        <v>0.63944307666184863</v>
      </c>
      <c r="L507" s="4">
        <f t="shared" si="111"/>
        <v>117.79000000000087</v>
      </c>
      <c r="M507" s="6">
        <f t="shared" si="115"/>
        <v>0.82594975615752986</v>
      </c>
      <c r="N507" s="4">
        <f t="shared" si="116"/>
        <v>244.01000000000022</v>
      </c>
      <c r="O507" s="6">
        <f t="shared" si="117"/>
        <v>0.89822425651225513</v>
      </c>
      <c r="P507" s="4">
        <f t="shared" si="118"/>
        <v>417.29000000000087</v>
      </c>
      <c r="Q507" s="13"/>
      <c r="R507" s="13"/>
      <c r="S507" s="4">
        <f t="shared" si="109"/>
        <v>36.550000000001091</v>
      </c>
      <c r="T507" s="6">
        <f t="shared" si="113"/>
        <v>1.0197809661261559</v>
      </c>
      <c r="U507" s="4">
        <f t="shared" si="107"/>
        <v>38.579999999999927</v>
      </c>
      <c r="V507" s="6">
        <f t="shared" si="114"/>
        <v>0.38195092962050642</v>
      </c>
      <c r="X507" s="4">
        <f t="shared" si="108"/>
        <v>36.550000000001091</v>
      </c>
      <c r="Z507" s="4">
        <v>-6.7299999999995634</v>
      </c>
    </row>
    <row r="508" spans="1:26">
      <c r="A508" s="19">
        <v>40938</v>
      </c>
      <c r="B508" s="21">
        <v>8803.7900000000009</v>
      </c>
      <c r="C508" s="21">
        <v>8832.48</v>
      </c>
      <c r="D508" s="21">
        <v>8774.23</v>
      </c>
      <c r="E508" s="21">
        <v>8793.0499999999993</v>
      </c>
      <c r="F508" s="4">
        <f t="shared" si="105"/>
        <v>58.25</v>
      </c>
      <c r="G508" s="4">
        <f t="shared" si="119"/>
        <v>71.249166666666952</v>
      </c>
      <c r="H508" s="9">
        <f t="shared" si="106"/>
        <v>-48.170000000000073</v>
      </c>
      <c r="I508" s="4">
        <f t="shared" si="112"/>
        <v>5.4299999999999269</v>
      </c>
      <c r="K508" s="16">
        <f t="shared" si="110"/>
        <v>7.8487189914592304E-2</v>
      </c>
      <c r="L508" s="4">
        <f t="shared" si="111"/>
        <v>98.360000000000582</v>
      </c>
      <c r="M508" s="6">
        <f t="shared" si="115"/>
        <v>0.23049494863740075</v>
      </c>
      <c r="N508" s="4">
        <f t="shared" si="116"/>
        <v>117.79000000000087</v>
      </c>
      <c r="O508" s="6">
        <f t="shared" si="117"/>
        <v>0.72789769145327043</v>
      </c>
      <c r="P508" s="4">
        <f t="shared" si="118"/>
        <v>333.11000000000058</v>
      </c>
      <c r="Q508" s="13"/>
      <c r="R508" s="13"/>
      <c r="S508" s="4">
        <f t="shared" si="109"/>
        <v>-8.7399999999997817</v>
      </c>
      <c r="T508" s="6">
        <f t="shared" si="113"/>
        <v>0.56524322947618166</v>
      </c>
      <c r="U508" s="4">
        <f t="shared" si="107"/>
        <v>66.989999999999782</v>
      </c>
      <c r="V508" s="6">
        <f t="shared" si="114"/>
        <v>7.0719076322267302E-2</v>
      </c>
      <c r="X508" s="4">
        <f t="shared" si="108"/>
        <v>-8.7399999999997817</v>
      </c>
      <c r="Z508" s="4">
        <v>-6.5999999999985448</v>
      </c>
    </row>
    <row r="509" spans="1:26">
      <c r="A509" s="19">
        <v>40939</v>
      </c>
      <c r="B509" s="21">
        <v>8781.44</v>
      </c>
      <c r="C509" s="21">
        <v>8836.68</v>
      </c>
      <c r="D509" s="21">
        <v>8776.65</v>
      </c>
      <c r="E509" s="21">
        <v>8802.51</v>
      </c>
      <c r="F509" s="4">
        <f t="shared" si="105"/>
        <v>60.030000000000655</v>
      </c>
      <c r="G509" s="4">
        <f t="shared" si="119"/>
        <v>71.995000000000346</v>
      </c>
      <c r="H509" s="9">
        <f t="shared" si="106"/>
        <v>9.4600000000009459</v>
      </c>
      <c r="I509" s="4">
        <f t="shared" si="112"/>
        <v>3.4360000000000581</v>
      </c>
      <c r="K509" s="16">
        <f t="shared" si="110"/>
        <v>0.10436893203884397</v>
      </c>
      <c r="L509" s="4">
        <f t="shared" si="111"/>
        <v>90.640000000001237</v>
      </c>
      <c r="M509" s="6">
        <f t="shared" si="115"/>
        <v>0.31080736904661099</v>
      </c>
      <c r="N509" s="4">
        <f t="shared" si="116"/>
        <v>117.79000000000087</v>
      </c>
      <c r="O509" s="6">
        <f t="shared" si="117"/>
        <v>0.66730871685586568</v>
      </c>
      <c r="P509" s="4">
        <f t="shared" si="118"/>
        <v>244.01000000000022</v>
      </c>
      <c r="Q509" s="13"/>
      <c r="R509" s="13"/>
      <c r="S509" s="4">
        <f t="shared" si="109"/>
        <v>43.630000000001019</v>
      </c>
      <c r="T509" s="6">
        <f t="shared" si="113"/>
        <v>0.5220618137454256</v>
      </c>
      <c r="U509" s="4">
        <f t="shared" si="107"/>
        <v>16.399999999999636</v>
      </c>
      <c r="V509" s="6">
        <f t="shared" si="114"/>
        <v>-8.8247254981702314E-2</v>
      </c>
      <c r="X509" s="4">
        <f t="shared" si="108"/>
        <v>16.399999999999636</v>
      </c>
      <c r="Z509" s="4">
        <v>-6.5799999999999272</v>
      </c>
    </row>
    <row r="510" spans="1:26">
      <c r="A510" s="19">
        <v>40940</v>
      </c>
      <c r="B510" s="21">
        <v>8789.06</v>
      </c>
      <c r="C510" s="21">
        <v>8830.2800000000007</v>
      </c>
      <c r="D510" s="21">
        <v>8780.1</v>
      </c>
      <c r="E510" s="21">
        <v>8809.7900000000009</v>
      </c>
      <c r="F510" s="4">
        <f t="shared" si="105"/>
        <v>50.180000000000291</v>
      </c>
      <c r="G510" s="4">
        <f t="shared" si="119"/>
        <v>71.380000000000265</v>
      </c>
      <c r="H510" s="9">
        <f t="shared" si="106"/>
        <v>7.2800000000006548</v>
      </c>
      <c r="I510" s="4">
        <f t="shared" si="112"/>
        <v>-14.779999999999927</v>
      </c>
      <c r="K510" s="16">
        <f t="shared" si="110"/>
        <v>0.29670329670332468</v>
      </c>
      <c r="L510" s="4">
        <f t="shared" si="111"/>
        <v>56.420000000000073</v>
      </c>
      <c r="M510" s="6">
        <f t="shared" si="115"/>
        <v>0.24867832452217162</v>
      </c>
      <c r="N510" s="4">
        <f t="shared" si="116"/>
        <v>98.360000000000582</v>
      </c>
      <c r="O510" s="6">
        <f t="shared" si="117"/>
        <v>0.37261227608456499</v>
      </c>
      <c r="P510" s="4">
        <f t="shared" si="118"/>
        <v>117.79000000000087</v>
      </c>
      <c r="Q510" s="13"/>
      <c r="R510" s="13"/>
      <c r="S510" s="4">
        <f t="shared" si="109"/>
        <v>27.770000000000437</v>
      </c>
      <c r="T510" s="6">
        <f t="shared" si="113"/>
        <v>0.41074580759047741</v>
      </c>
      <c r="U510" s="4">
        <f t="shared" si="107"/>
        <v>22.409999999999854</v>
      </c>
      <c r="V510" s="6">
        <f t="shared" si="114"/>
        <v>-0.14287290379521991</v>
      </c>
      <c r="X510" s="4">
        <f t="shared" si="108"/>
        <v>22.409999999999854</v>
      </c>
      <c r="Z510" s="4">
        <v>-6.3999999999996362</v>
      </c>
    </row>
    <row r="511" spans="1:26">
      <c r="A511" s="19">
        <v>40941</v>
      </c>
      <c r="B511" s="21">
        <v>8865.2800000000007</v>
      </c>
      <c r="C511" s="21">
        <v>8893.2199999999993</v>
      </c>
      <c r="D511" s="21">
        <v>8849.25</v>
      </c>
      <c r="E511" s="21">
        <v>8876.82</v>
      </c>
      <c r="F511" s="4">
        <f t="shared" si="105"/>
        <v>43.969999999999345</v>
      </c>
      <c r="G511" s="4">
        <f t="shared" si="119"/>
        <v>69.840833333333492</v>
      </c>
      <c r="H511" s="9">
        <f t="shared" si="106"/>
        <v>67.029999999998836</v>
      </c>
      <c r="I511" s="4">
        <f t="shared" si="112"/>
        <v>5.4700000000000726</v>
      </c>
      <c r="K511" s="16">
        <f t="shared" si="110"/>
        <v>1</v>
      </c>
      <c r="L511" s="4">
        <f t="shared" si="111"/>
        <v>83.770000000000437</v>
      </c>
      <c r="M511" s="6">
        <f t="shared" si="115"/>
        <v>0.92420564872020405</v>
      </c>
      <c r="N511" s="4">
        <f t="shared" si="116"/>
        <v>90.640000000001237</v>
      </c>
      <c r="O511" s="6">
        <f t="shared" si="117"/>
        <v>0.94167586382544566</v>
      </c>
      <c r="P511" s="4">
        <f t="shared" si="118"/>
        <v>117.79000000000087</v>
      </c>
      <c r="Q511" s="13"/>
      <c r="R511" s="13"/>
      <c r="S511" s="4">
        <f t="shared" si="109"/>
        <v>83.429999999998472</v>
      </c>
      <c r="T511" s="6">
        <f t="shared" si="113"/>
        <v>1.7754342431761776</v>
      </c>
      <c r="U511" s="4">
        <f t="shared" si="107"/>
        <v>-39.459999999999127</v>
      </c>
      <c r="V511" s="6">
        <f t="shared" si="114"/>
        <v>0.99610067352003995</v>
      </c>
      <c r="X511" s="4">
        <f t="shared" si="108"/>
        <v>-39.459999999999127</v>
      </c>
      <c r="Z511" s="4">
        <v>-6.319999999999709</v>
      </c>
    </row>
    <row r="512" spans="1:26">
      <c r="A512" s="19">
        <v>40942</v>
      </c>
      <c r="B512" s="21">
        <v>8849.17</v>
      </c>
      <c r="C512" s="21">
        <v>8877.57</v>
      </c>
      <c r="D512" s="21">
        <v>8825.98</v>
      </c>
      <c r="E512" s="21">
        <v>8831.93</v>
      </c>
      <c r="F512" s="4">
        <f t="shared" si="105"/>
        <v>51.590000000000146</v>
      </c>
      <c r="G512" s="4">
        <f t="shared" si="119"/>
        <v>61.665833333333467</v>
      </c>
      <c r="H512" s="9">
        <f t="shared" si="106"/>
        <v>-44.889999999999418</v>
      </c>
      <c r="I512" s="4">
        <f t="shared" si="112"/>
        <v>-1.8579999999998109</v>
      </c>
      <c r="K512" s="16">
        <f t="shared" si="110"/>
        <v>0.46412796944014345</v>
      </c>
      <c r="L512" s="4">
        <f t="shared" si="111"/>
        <v>83.770000000000437</v>
      </c>
      <c r="M512" s="6">
        <f t="shared" si="115"/>
        <v>0.46412796944014345</v>
      </c>
      <c r="N512" s="4">
        <f t="shared" si="116"/>
        <v>83.770000000000437</v>
      </c>
      <c r="O512" s="6">
        <f t="shared" si="117"/>
        <v>0.47376982513216842</v>
      </c>
      <c r="P512" s="4">
        <f t="shared" si="118"/>
        <v>98.360000000000582</v>
      </c>
      <c r="Q512" s="13"/>
      <c r="R512" s="13"/>
      <c r="S512" s="4">
        <f t="shared" si="109"/>
        <v>0.75</v>
      </c>
      <c r="T512" s="6">
        <f t="shared" si="113"/>
        <v>1.0089530858302493</v>
      </c>
      <c r="U512" s="4">
        <f t="shared" si="107"/>
        <v>50.840000000000146</v>
      </c>
      <c r="V512" s="6">
        <f t="shared" si="114"/>
        <v>0.39310015518682251</v>
      </c>
      <c r="X512" s="4">
        <f t="shared" si="108"/>
        <v>0.75</v>
      </c>
      <c r="Z512" s="4">
        <v>-6.1300000000010186</v>
      </c>
    </row>
    <row r="513" spans="1:26">
      <c r="A513" s="19">
        <v>40945</v>
      </c>
      <c r="B513" s="21">
        <v>8939.99</v>
      </c>
      <c r="C513" s="21">
        <v>8949.32</v>
      </c>
      <c r="D513" s="21">
        <v>8916.94</v>
      </c>
      <c r="E513" s="21">
        <v>8929.2000000000007</v>
      </c>
      <c r="F513" s="4">
        <f t="shared" si="105"/>
        <v>32.3799999999992</v>
      </c>
      <c r="G513" s="4">
        <f t="shared" si="119"/>
        <v>58.342500000000051</v>
      </c>
      <c r="H513" s="9">
        <f t="shared" si="106"/>
        <v>97.270000000000437</v>
      </c>
      <c r="I513" s="4">
        <f t="shared" si="112"/>
        <v>27.230000000000292</v>
      </c>
      <c r="K513" s="16">
        <f t="shared" si="110"/>
        <v>1</v>
      </c>
      <c r="L513" s="4">
        <f t="shared" si="111"/>
        <v>126.69000000000051</v>
      </c>
      <c r="M513" s="6">
        <f t="shared" si="115"/>
        <v>1</v>
      </c>
      <c r="N513" s="4">
        <f t="shared" si="116"/>
        <v>136.15000000000146</v>
      </c>
      <c r="O513" s="6">
        <f t="shared" si="117"/>
        <v>1</v>
      </c>
      <c r="P513" s="4">
        <f t="shared" si="118"/>
        <v>136.15000000000146</v>
      </c>
      <c r="Q513" s="13"/>
      <c r="R513" s="13"/>
      <c r="S513" s="4">
        <f t="shared" si="109"/>
        <v>117.38999999999942</v>
      </c>
      <c r="T513" s="6">
        <f t="shared" si="113"/>
        <v>1.8654649635907798</v>
      </c>
      <c r="U513" s="4">
        <f t="shared" si="107"/>
        <v>-85.010000000000218</v>
      </c>
      <c r="V513" s="6">
        <f t="shared" si="114"/>
        <v>1.4789304046794867</v>
      </c>
      <c r="X513" s="4">
        <f t="shared" si="108"/>
        <v>-85.010000000000218</v>
      </c>
      <c r="Z513" s="4">
        <v>-5.9400000000005093</v>
      </c>
    </row>
    <row r="514" spans="1:26">
      <c r="A514" s="19">
        <v>40946</v>
      </c>
      <c r="B514" s="21">
        <v>8904.16</v>
      </c>
      <c r="C514" s="21">
        <v>8928.44</v>
      </c>
      <c r="D514" s="21">
        <v>8887.19</v>
      </c>
      <c r="E514" s="21">
        <v>8917.52</v>
      </c>
      <c r="F514" s="4">
        <f t="shared" si="105"/>
        <v>41.25</v>
      </c>
      <c r="G514" s="4">
        <f t="shared" si="119"/>
        <v>56.274166666666737</v>
      </c>
      <c r="H514" s="9">
        <f t="shared" si="106"/>
        <v>-11.680000000000291</v>
      </c>
      <c r="I514" s="4">
        <f t="shared" si="112"/>
        <v>23.002000000000045</v>
      </c>
      <c r="K514" s="16">
        <f t="shared" si="110"/>
        <v>0.90218574658738548</v>
      </c>
      <c r="L514" s="4">
        <f t="shared" si="111"/>
        <v>119.40999999999985</v>
      </c>
      <c r="M514" s="6">
        <f t="shared" si="115"/>
        <v>0.9142122658832158</v>
      </c>
      <c r="N514" s="4">
        <f t="shared" si="116"/>
        <v>136.15000000000146</v>
      </c>
      <c r="O514" s="6">
        <f t="shared" si="117"/>
        <v>0.9142122658832158</v>
      </c>
      <c r="P514" s="4">
        <f t="shared" si="118"/>
        <v>136.15000000000146</v>
      </c>
      <c r="Q514" s="13"/>
      <c r="R514" s="13"/>
      <c r="S514" s="4">
        <f t="shared" si="109"/>
        <v>-0.76000000000021828</v>
      </c>
      <c r="T514" s="6">
        <f t="shared" si="113"/>
        <v>0.9940011050595926</v>
      </c>
      <c r="U514" s="4">
        <f t="shared" si="107"/>
        <v>42.010000000000218</v>
      </c>
      <c r="V514" s="6">
        <f t="shared" si="114"/>
        <v>0.66840318888625738</v>
      </c>
      <c r="X514" s="4">
        <f t="shared" si="108"/>
        <v>-0.76000000000021828</v>
      </c>
      <c r="Z514" s="4">
        <v>-5.6200000000008004</v>
      </c>
    </row>
    <row r="515" spans="1:26">
      <c r="A515" s="19">
        <v>40947</v>
      </c>
      <c r="B515" s="21">
        <v>8971.8799999999992</v>
      </c>
      <c r="C515" s="21">
        <v>9015.59</v>
      </c>
      <c r="D515" s="21">
        <v>8956.7800000000007</v>
      </c>
      <c r="E515" s="21">
        <v>9015.59</v>
      </c>
      <c r="F515" s="4">
        <f t="shared" ref="F515:F578" si="120">C515-D515</f>
        <v>58.809999999999491</v>
      </c>
      <c r="G515" s="4">
        <f t="shared" si="119"/>
        <v>56.947500000000069</v>
      </c>
      <c r="H515" s="9">
        <f t="shared" si="106"/>
        <v>98.069999999999709</v>
      </c>
      <c r="I515" s="4">
        <f t="shared" si="112"/>
        <v>41.159999999999854</v>
      </c>
      <c r="K515" s="16">
        <f t="shared" si="110"/>
        <v>1</v>
      </c>
      <c r="L515" s="4">
        <f t="shared" si="111"/>
        <v>183.65999999999985</v>
      </c>
      <c r="M515" s="6">
        <f t="shared" si="115"/>
        <v>1</v>
      </c>
      <c r="N515" s="4">
        <f t="shared" si="116"/>
        <v>213.07999999999993</v>
      </c>
      <c r="O515" s="6">
        <f t="shared" si="117"/>
        <v>1</v>
      </c>
      <c r="P515" s="4">
        <f t="shared" si="118"/>
        <v>222.54000000000087</v>
      </c>
      <c r="Q515" s="13"/>
      <c r="R515" s="13"/>
      <c r="S515" s="4">
        <f t="shared" si="109"/>
        <v>98.069999999999709</v>
      </c>
      <c r="T515" s="6">
        <f t="shared" si="113"/>
        <v>1.7234737459174234</v>
      </c>
      <c r="U515" s="4">
        <f t="shared" si="107"/>
        <v>-39.260000000000218</v>
      </c>
      <c r="V515" s="6">
        <f t="shared" si="114"/>
        <v>1.2309689305753284</v>
      </c>
      <c r="X515" s="4">
        <f t="shared" si="108"/>
        <v>-39.260000000000218</v>
      </c>
      <c r="Z515" s="4">
        <v>-5.4500000000007276</v>
      </c>
    </row>
    <row r="516" spans="1:26">
      <c r="A516" s="19">
        <v>40948</v>
      </c>
      <c r="B516" s="21">
        <v>8996.1299999999992</v>
      </c>
      <c r="C516" s="21">
        <v>9018.49</v>
      </c>
      <c r="D516" s="21">
        <v>8942.8700000000008</v>
      </c>
      <c r="E516" s="21">
        <v>9002.24</v>
      </c>
      <c r="F516" s="4">
        <f t="shared" si="120"/>
        <v>75.619999999998981</v>
      </c>
      <c r="G516" s="4">
        <f t="shared" si="119"/>
        <v>58.534166666666657</v>
      </c>
      <c r="H516" s="9">
        <f t="shared" ref="H516:H579" si="121">E516-E515</f>
        <v>-13.350000000000364</v>
      </c>
      <c r="I516" s="4">
        <f t="shared" si="112"/>
        <v>25.084000000000014</v>
      </c>
      <c r="K516" s="16">
        <f t="shared" si="110"/>
        <v>0.92731133616465</v>
      </c>
      <c r="L516" s="4">
        <f t="shared" si="111"/>
        <v>183.65999999999985</v>
      </c>
      <c r="M516" s="6">
        <f t="shared" si="115"/>
        <v>0.935131195335275</v>
      </c>
      <c r="N516" s="4">
        <f t="shared" si="116"/>
        <v>205.79999999999927</v>
      </c>
      <c r="O516" s="6">
        <f t="shared" si="117"/>
        <v>0.94001078457805198</v>
      </c>
      <c r="P516" s="4">
        <f t="shared" si="118"/>
        <v>222.54000000000087</v>
      </c>
      <c r="Q516" s="13"/>
      <c r="R516" s="13"/>
      <c r="S516" s="4">
        <f t="shared" si="109"/>
        <v>2.8999999999996362</v>
      </c>
      <c r="T516" s="6">
        <f t="shared" si="113"/>
        <v>1.0157900468256542</v>
      </c>
      <c r="U516" s="4">
        <f t="shared" ref="U516:U579" si="122">E515-D516</f>
        <v>72.719999999999345</v>
      </c>
      <c r="V516" s="6">
        <f t="shared" si="114"/>
        <v>0.60405096373734402</v>
      </c>
      <c r="X516" s="4">
        <f t="shared" ref="X516:X579" si="123">IF(S516&gt;U516,U516,S516)</f>
        <v>2.8999999999996362</v>
      </c>
      <c r="Z516" s="4">
        <v>-5.1999999999989086</v>
      </c>
    </row>
    <row r="517" spans="1:26">
      <c r="A517" s="19">
        <v>40949</v>
      </c>
      <c r="B517" s="21">
        <v>9010.5300000000007</v>
      </c>
      <c r="C517" s="21">
        <v>9016.9699999999993</v>
      </c>
      <c r="D517" s="21">
        <v>8947.17</v>
      </c>
      <c r="E517" s="21">
        <v>8947.17</v>
      </c>
      <c r="F517" s="4">
        <f t="shared" si="120"/>
        <v>69.799999999999272</v>
      </c>
      <c r="G517" s="4">
        <f t="shared" si="119"/>
        <v>56.389999999999873</v>
      </c>
      <c r="H517" s="9">
        <f t="shared" si="121"/>
        <v>-55.069999999999709</v>
      </c>
      <c r="I517" s="4">
        <f t="shared" si="112"/>
        <v>23.047999999999956</v>
      </c>
      <c r="K517" s="16">
        <f t="shared" si="110"/>
        <v>0.30233506678902544</v>
      </c>
      <c r="L517" s="4">
        <f t="shared" si="111"/>
        <v>98.069999999999709</v>
      </c>
      <c r="M517" s="6">
        <f t="shared" si="115"/>
        <v>0.627463791789175</v>
      </c>
      <c r="N517" s="4">
        <f t="shared" si="116"/>
        <v>183.65999999999985</v>
      </c>
      <c r="O517" s="6">
        <f t="shared" si="117"/>
        <v>0.67889994368312323</v>
      </c>
      <c r="P517" s="4">
        <f t="shared" si="118"/>
        <v>213.07999999999993</v>
      </c>
      <c r="Q517" s="13"/>
      <c r="R517" s="13"/>
      <c r="S517" s="4">
        <f t="shared" ref="S517:S580" si="124">C517-E516</f>
        <v>14.729999999999563</v>
      </c>
      <c r="T517" s="6">
        <f t="shared" si="113"/>
        <v>1.0075138843515148</v>
      </c>
      <c r="U517" s="4">
        <f t="shared" si="122"/>
        <v>55.069999999999709</v>
      </c>
      <c r="V517" s="6">
        <f t="shared" si="114"/>
        <v>0.627463791789175</v>
      </c>
      <c r="X517" s="4">
        <f t="shared" si="123"/>
        <v>14.729999999999563</v>
      </c>
      <c r="Z517" s="4">
        <v>-4.8800000000010186</v>
      </c>
    </row>
    <row r="518" spans="1:26">
      <c r="A518" s="19">
        <v>40952</v>
      </c>
      <c r="B518" s="21">
        <v>8954.0300000000007</v>
      </c>
      <c r="C518" s="21">
        <v>9023.5</v>
      </c>
      <c r="D518" s="21">
        <v>8948.5400000000009</v>
      </c>
      <c r="E518" s="21">
        <v>8999.18</v>
      </c>
      <c r="F518" s="4">
        <f t="shared" si="120"/>
        <v>74.959999999999127</v>
      </c>
      <c r="G518" s="4">
        <f t="shared" si="119"/>
        <v>57.664166666666461</v>
      </c>
      <c r="H518" s="9">
        <f t="shared" si="121"/>
        <v>52.010000000000218</v>
      </c>
      <c r="I518" s="4">
        <f t="shared" si="112"/>
        <v>13.995999999999913</v>
      </c>
      <c r="K518" s="16">
        <f t="shared" si="110"/>
        <v>0.83267054144998565</v>
      </c>
      <c r="L518" s="4">
        <f t="shared" si="111"/>
        <v>98.069999999999709</v>
      </c>
      <c r="M518" s="6">
        <f t="shared" si="115"/>
        <v>0.91065011434171916</v>
      </c>
      <c r="N518" s="4">
        <f t="shared" si="116"/>
        <v>183.65999999999985</v>
      </c>
      <c r="O518" s="6">
        <f t="shared" si="117"/>
        <v>0.92026239067055438</v>
      </c>
      <c r="P518" s="4">
        <f t="shared" si="118"/>
        <v>205.79999999999927</v>
      </c>
      <c r="Q518" s="13"/>
      <c r="R518" s="13"/>
      <c r="S518" s="4">
        <f t="shared" si="124"/>
        <v>76.329999999999927</v>
      </c>
      <c r="T518" s="6">
        <f t="shared" si="113"/>
        <v>1.0806566738044241</v>
      </c>
      <c r="U518" s="4">
        <f t="shared" si="122"/>
        <v>-1.3700000000008004</v>
      </c>
      <c r="V518" s="6">
        <f t="shared" si="114"/>
        <v>0.31630468033038167</v>
      </c>
      <c r="X518" s="4">
        <f t="shared" si="123"/>
        <v>-1.3700000000008004</v>
      </c>
      <c r="Z518" s="4">
        <v>-4.6499999999996362</v>
      </c>
    </row>
    <row r="519" spans="1:26">
      <c r="A519" s="19">
        <v>40953</v>
      </c>
      <c r="B519" s="21">
        <v>8978.7199999999993</v>
      </c>
      <c r="C519" s="21">
        <v>9072.08</v>
      </c>
      <c r="D519" s="21">
        <v>8972.74</v>
      </c>
      <c r="E519" s="21">
        <v>9052.07</v>
      </c>
      <c r="F519" s="4">
        <f t="shared" si="120"/>
        <v>99.340000000000146</v>
      </c>
      <c r="G519" s="4">
        <f t="shared" si="119"/>
        <v>59.681666666666388</v>
      </c>
      <c r="H519" s="9">
        <f t="shared" si="121"/>
        <v>52.889999999999418</v>
      </c>
      <c r="I519" s="4">
        <f t="shared" si="112"/>
        <v>26.909999999999854</v>
      </c>
      <c r="K519" s="16">
        <f t="shared" ref="K519:K582" si="125">(E519-MIN($E515:$E519))/(MAX($E515:$E519)-MIN($E515:$E519))</f>
        <v>1</v>
      </c>
      <c r="L519" s="4">
        <f t="shared" ref="L519:L582" si="126">(MAX($E515:$E519)-MIN($E515:$E519))</f>
        <v>104.89999999999964</v>
      </c>
      <c r="M519" s="6">
        <f t="shared" si="115"/>
        <v>1</v>
      </c>
      <c r="N519" s="4">
        <f t="shared" si="116"/>
        <v>134.54999999999927</v>
      </c>
      <c r="O519" s="6">
        <f t="shared" si="117"/>
        <v>1</v>
      </c>
      <c r="P519" s="4">
        <f t="shared" si="118"/>
        <v>220.13999999999942</v>
      </c>
      <c r="Q519" s="13"/>
      <c r="R519" s="13"/>
      <c r="S519" s="4">
        <f t="shared" si="124"/>
        <v>72.899999999999636</v>
      </c>
      <c r="T519" s="6">
        <f t="shared" si="113"/>
        <v>1.5760171306209845</v>
      </c>
      <c r="U519" s="4">
        <f t="shared" si="122"/>
        <v>26.440000000000509</v>
      </c>
      <c r="V519" s="6">
        <f t="shared" si="114"/>
        <v>0.56306719690016838</v>
      </c>
      <c r="X519" s="4">
        <f t="shared" si="123"/>
        <v>26.440000000000509</v>
      </c>
      <c r="Z519" s="4">
        <v>-4.5799999999999272</v>
      </c>
    </row>
    <row r="520" spans="1:26">
      <c r="A520" s="19">
        <v>40954</v>
      </c>
      <c r="B520" s="21">
        <v>9108.84</v>
      </c>
      <c r="C520" s="21">
        <v>9314.3700000000008</v>
      </c>
      <c r="D520" s="21">
        <v>9107.68</v>
      </c>
      <c r="E520" s="21">
        <v>9260.34</v>
      </c>
      <c r="F520" s="4">
        <f t="shared" si="120"/>
        <v>206.69000000000051</v>
      </c>
      <c r="G520" s="4">
        <f t="shared" si="119"/>
        <v>72.051666666666435</v>
      </c>
      <c r="H520" s="9">
        <f t="shared" si="121"/>
        <v>208.27000000000044</v>
      </c>
      <c r="I520" s="4">
        <f t="shared" si="112"/>
        <v>48.95</v>
      </c>
      <c r="K520" s="16">
        <f t="shared" si="125"/>
        <v>1</v>
      </c>
      <c r="L520" s="4">
        <f t="shared" si="126"/>
        <v>313.17000000000007</v>
      </c>
      <c r="M520" s="6">
        <f t="shared" si="115"/>
        <v>1</v>
      </c>
      <c r="N520" s="4">
        <f t="shared" si="116"/>
        <v>342.81999999999971</v>
      </c>
      <c r="O520" s="6">
        <f t="shared" si="117"/>
        <v>1</v>
      </c>
      <c r="P520" s="4">
        <f t="shared" si="118"/>
        <v>428.40999999999985</v>
      </c>
      <c r="Q520" s="13"/>
      <c r="R520" s="13"/>
      <c r="S520" s="4">
        <f t="shared" si="124"/>
        <v>262.30000000000109</v>
      </c>
      <c r="T520" s="6">
        <f t="shared" si="113"/>
        <v>3.5004766444232791</v>
      </c>
      <c r="U520" s="4">
        <f t="shared" si="122"/>
        <v>-55.610000000000582</v>
      </c>
      <c r="V520" s="6">
        <f t="shared" si="114"/>
        <v>1.5301239275500551</v>
      </c>
      <c r="X520" s="4">
        <f t="shared" si="123"/>
        <v>-55.610000000000582</v>
      </c>
      <c r="Z520" s="4">
        <v>-4.4500000000007276</v>
      </c>
    </row>
    <row r="521" spans="1:26">
      <c r="A521" s="19">
        <v>40955</v>
      </c>
      <c r="B521" s="21">
        <v>9232.3799999999992</v>
      </c>
      <c r="C521" s="21">
        <v>9308.93</v>
      </c>
      <c r="D521" s="21">
        <v>9214.23</v>
      </c>
      <c r="E521" s="21">
        <v>9238.1</v>
      </c>
      <c r="F521" s="4">
        <f t="shared" si="120"/>
        <v>94.700000000000728</v>
      </c>
      <c r="G521" s="4">
        <f t="shared" si="119"/>
        <v>74.940833333333103</v>
      </c>
      <c r="H521" s="9">
        <f t="shared" si="121"/>
        <v>-22.239999999999782</v>
      </c>
      <c r="I521" s="4">
        <f t="shared" ref="I521:I584" si="127">AVERAGE(H517:H521)</f>
        <v>47.172000000000118</v>
      </c>
      <c r="K521" s="16">
        <f t="shared" si="125"/>
        <v>0.92898425775138171</v>
      </c>
      <c r="L521" s="4">
        <f t="shared" si="126"/>
        <v>313.17000000000007</v>
      </c>
      <c r="M521" s="6">
        <f t="shared" si="115"/>
        <v>0.92898425775138171</v>
      </c>
      <c r="N521" s="4">
        <f t="shared" si="116"/>
        <v>313.17000000000007</v>
      </c>
      <c r="O521" s="6">
        <f t="shared" si="117"/>
        <v>0.93512630534974683</v>
      </c>
      <c r="P521" s="4">
        <f t="shared" si="118"/>
        <v>342.81999999999971</v>
      </c>
      <c r="Q521" s="13"/>
      <c r="R521" s="13"/>
      <c r="S521" s="4">
        <f t="shared" si="124"/>
        <v>48.590000000000146</v>
      </c>
      <c r="T521" s="6">
        <f t="shared" si="113"/>
        <v>1.1551553469361693</v>
      </c>
      <c r="U521" s="4">
        <f t="shared" si="122"/>
        <v>46.110000000000582</v>
      </c>
      <c r="V521" s="6">
        <f t="shared" si="114"/>
        <v>0.85276367468148107</v>
      </c>
      <c r="X521" s="4">
        <f t="shared" si="123"/>
        <v>46.110000000000582</v>
      </c>
      <c r="Z521" s="4">
        <v>-4.2999999999992724</v>
      </c>
    </row>
    <row r="522" spans="1:26">
      <c r="A522" s="19">
        <v>40956</v>
      </c>
      <c r="B522" s="21">
        <v>9371.1200000000008</v>
      </c>
      <c r="C522" s="21">
        <v>9435.0300000000007</v>
      </c>
      <c r="D522" s="21">
        <v>9369.25</v>
      </c>
      <c r="E522" s="21">
        <v>9384.17</v>
      </c>
      <c r="F522" s="4">
        <f t="shared" si="120"/>
        <v>65.780000000000655</v>
      </c>
      <c r="G522" s="4">
        <f t="shared" si="119"/>
        <v>76.240833333333129</v>
      </c>
      <c r="H522" s="9">
        <f t="shared" si="121"/>
        <v>146.06999999999971</v>
      </c>
      <c r="I522" s="4">
        <f t="shared" si="127"/>
        <v>87.4</v>
      </c>
      <c r="K522" s="16">
        <f t="shared" si="125"/>
        <v>1</v>
      </c>
      <c r="L522" s="4">
        <f t="shared" si="126"/>
        <v>384.98999999999978</v>
      </c>
      <c r="M522" s="6">
        <f t="shared" si="115"/>
        <v>1</v>
      </c>
      <c r="N522" s="4">
        <f t="shared" si="116"/>
        <v>437</v>
      </c>
      <c r="O522" s="6">
        <f t="shared" si="117"/>
        <v>1</v>
      </c>
      <c r="P522" s="4">
        <f t="shared" si="118"/>
        <v>466.64999999999964</v>
      </c>
      <c r="Q522" s="13"/>
      <c r="R522" s="13"/>
      <c r="S522" s="4">
        <f t="shared" si="124"/>
        <v>196.93000000000029</v>
      </c>
      <c r="T522" s="6">
        <f t="shared" ref="T522:T585" si="128">($C522-MIN($E517:$E521))/(MAX($E517:$E521)-MIN($E517:$E521))</f>
        <v>1.5578120509627373</v>
      </c>
      <c r="U522" s="4">
        <f t="shared" si="122"/>
        <v>-131.14999999999964</v>
      </c>
      <c r="V522" s="6">
        <f t="shared" ref="V522:V585" si="129">($D522-MIN($E517:$E521))/(MAX($E517:$E521)-MIN($E517:$E521))</f>
        <v>1.3477663888622786</v>
      </c>
      <c r="X522" s="4">
        <f t="shared" si="123"/>
        <v>-131.14999999999964</v>
      </c>
      <c r="Z522" s="4">
        <v>-4.2899999999990541</v>
      </c>
    </row>
    <row r="523" spans="1:26">
      <c r="A523" s="19">
        <v>40959</v>
      </c>
      <c r="B523" s="21">
        <v>9534.0300000000007</v>
      </c>
      <c r="C523" s="21">
        <v>9549.31</v>
      </c>
      <c r="D523" s="21">
        <v>9462.67</v>
      </c>
      <c r="E523" s="21">
        <v>9485.09</v>
      </c>
      <c r="F523" s="4">
        <f t="shared" si="120"/>
        <v>86.639999999999418</v>
      </c>
      <c r="G523" s="4">
        <f t="shared" si="119"/>
        <v>79.796666666666468</v>
      </c>
      <c r="H523" s="9">
        <f t="shared" si="121"/>
        <v>100.92000000000007</v>
      </c>
      <c r="I523" s="4">
        <f t="shared" si="127"/>
        <v>97.181999999999974</v>
      </c>
      <c r="K523" s="16">
        <f t="shared" si="125"/>
        <v>1</v>
      </c>
      <c r="L523" s="4">
        <f t="shared" si="126"/>
        <v>433.02000000000044</v>
      </c>
      <c r="M523" s="6">
        <f t="shared" si="115"/>
        <v>1</v>
      </c>
      <c r="N523" s="4">
        <f t="shared" si="116"/>
        <v>537.92000000000007</v>
      </c>
      <c r="O523" s="6">
        <f t="shared" si="117"/>
        <v>1</v>
      </c>
      <c r="P523" s="4">
        <f t="shared" si="118"/>
        <v>537.92000000000007</v>
      </c>
      <c r="Q523" s="13"/>
      <c r="R523" s="13"/>
      <c r="S523" s="4">
        <f t="shared" si="124"/>
        <v>165.13999999999942</v>
      </c>
      <c r="T523" s="6">
        <f t="shared" si="128"/>
        <v>1.4289462063949701</v>
      </c>
      <c r="U523" s="4">
        <f t="shared" si="122"/>
        <v>-78.5</v>
      </c>
      <c r="V523" s="6">
        <f t="shared" si="129"/>
        <v>1.2039014000363646</v>
      </c>
      <c r="X523" s="4">
        <f t="shared" si="123"/>
        <v>-78.5</v>
      </c>
      <c r="Z523" s="4">
        <v>-4.2399999999997817</v>
      </c>
    </row>
    <row r="524" spans="1:26">
      <c r="A524" s="19">
        <v>40960</v>
      </c>
      <c r="B524" s="21">
        <v>9458.68</v>
      </c>
      <c r="C524" s="21">
        <v>9517.0400000000009</v>
      </c>
      <c r="D524" s="21">
        <v>9440.41</v>
      </c>
      <c r="E524" s="21">
        <v>9463.02</v>
      </c>
      <c r="F524" s="4">
        <f t="shared" si="120"/>
        <v>76.630000000001019</v>
      </c>
      <c r="G524" s="4">
        <f t="shared" si="119"/>
        <v>81.883333333333212</v>
      </c>
      <c r="H524" s="9">
        <f t="shared" si="121"/>
        <v>-22.069999999999709</v>
      </c>
      <c r="I524" s="4">
        <f t="shared" si="127"/>
        <v>82.19000000000014</v>
      </c>
      <c r="K524" s="16">
        <f t="shared" si="125"/>
        <v>0.91064415563383239</v>
      </c>
      <c r="L524" s="4">
        <f t="shared" si="126"/>
        <v>246.98999999999978</v>
      </c>
      <c r="M524" s="6">
        <f t="shared" ref="M524:M587" si="130">(E524-MIN($E518:$E524))/(MAX($E518:$E524)-MIN($E518:$E524))</f>
        <v>0.95458006626741632</v>
      </c>
      <c r="N524" s="4">
        <f t="shared" ref="N524:N587" si="131">MAX($E518:$E524)-MIN($E518:$E524)</f>
        <v>485.90999999999985</v>
      </c>
      <c r="O524" s="6">
        <f t="shared" ref="O524:O587" si="132">(E524-MIN($E516:$E524))/(MAX($E516:$E524)-MIN($E516:$E524))</f>
        <v>0.95897159428911416</v>
      </c>
      <c r="P524" s="4">
        <f t="shared" ref="P524:P587" si="133">MAX($E516:$E524)-MIN($E516:$E524)</f>
        <v>537.92000000000007</v>
      </c>
      <c r="Q524" s="13"/>
      <c r="R524" s="13"/>
      <c r="S524" s="4">
        <f t="shared" si="124"/>
        <v>31.950000000000728</v>
      </c>
      <c r="T524" s="6">
        <f t="shared" si="128"/>
        <v>1.0737841208258294</v>
      </c>
      <c r="U524" s="4">
        <f t="shared" si="122"/>
        <v>44.680000000000291</v>
      </c>
      <c r="V524" s="6">
        <f t="shared" si="129"/>
        <v>0.89681769895154906</v>
      </c>
      <c r="X524" s="4">
        <f t="shared" si="123"/>
        <v>31.950000000000728</v>
      </c>
      <c r="Z524" s="4">
        <v>-4.2099999999991269</v>
      </c>
    </row>
    <row r="525" spans="1:26">
      <c r="A525" s="19">
        <v>40961</v>
      </c>
      <c r="B525" s="21">
        <v>9459.74</v>
      </c>
      <c r="C525" s="21">
        <v>9564.0499999999993</v>
      </c>
      <c r="D525" s="21">
        <v>9442.58</v>
      </c>
      <c r="E525" s="21">
        <v>9554</v>
      </c>
      <c r="F525" s="4">
        <f t="shared" si="120"/>
        <v>121.46999999999935</v>
      </c>
      <c r="G525" s="4">
        <f t="shared" si="119"/>
        <v>89.307499999999891</v>
      </c>
      <c r="H525" s="9">
        <f t="shared" si="121"/>
        <v>90.979999999999563</v>
      </c>
      <c r="I525" s="4">
        <f t="shared" si="127"/>
        <v>58.731999999999971</v>
      </c>
      <c r="K525" s="16">
        <f t="shared" si="125"/>
        <v>1</v>
      </c>
      <c r="L525" s="4">
        <f t="shared" si="126"/>
        <v>315.89999999999964</v>
      </c>
      <c r="M525" s="6">
        <f t="shared" si="130"/>
        <v>1</v>
      </c>
      <c r="N525" s="4">
        <f t="shared" si="131"/>
        <v>501.93000000000029</v>
      </c>
      <c r="O525" s="6">
        <f t="shared" si="132"/>
        <v>1</v>
      </c>
      <c r="P525" s="4">
        <f t="shared" si="133"/>
        <v>606.82999999999993</v>
      </c>
      <c r="Q525" s="13"/>
      <c r="R525" s="13"/>
      <c r="S525" s="4">
        <f t="shared" si="124"/>
        <v>101.02999999999884</v>
      </c>
      <c r="T525" s="6">
        <f t="shared" si="128"/>
        <v>1.3196890562370913</v>
      </c>
      <c r="U525" s="4">
        <f t="shared" si="122"/>
        <v>20.440000000000509</v>
      </c>
      <c r="V525" s="6">
        <f t="shared" si="129"/>
        <v>0.82788776873557535</v>
      </c>
      <c r="X525" s="4">
        <f t="shared" si="123"/>
        <v>20.440000000000509</v>
      </c>
      <c r="Z525" s="4">
        <v>-3.8000000000010914</v>
      </c>
    </row>
    <row r="526" spans="1:26">
      <c r="A526" s="19">
        <v>40962</v>
      </c>
      <c r="B526" s="21">
        <v>9549.77</v>
      </c>
      <c r="C526" s="21">
        <v>9609.84</v>
      </c>
      <c r="D526" s="21">
        <v>9513.65</v>
      </c>
      <c r="E526" s="21">
        <v>9595.57</v>
      </c>
      <c r="F526" s="4">
        <f t="shared" si="120"/>
        <v>96.190000000000509</v>
      </c>
      <c r="G526" s="4">
        <f t="shared" si="119"/>
        <v>93.885833333333267</v>
      </c>
      <c r="H526" s="9">
        <f t="shared" si="121"/>
        <v>41.569999999999709</v>
      </c>
      <c r="I526" s="4">
        <f t="shared" si="127"/>
        <v>71.493999999999872</v>
      </c>
      <c r="K526" s="16">
        <f t="shared" si="125"/>
        <v>1</v>
      </c>
      <c r="L526" s="4">
        <f t="shared" si="126"/>
        <v>211.39999999999964</v>
      </c>
      <c r="M526" s="6">
        <f t="shared" si="130"/>
        <v>1</v>
      </c>
      <c r="N526" s="4">
        <f t="shared" si="131"/>
        <v>357.46999999999935</v>
      </c>
      <c r="O526" s="6">
        <f t="shared" si="132"/>
        <v>1</v>
      </c>
      <c r="P526" s="4">
        <f t="shared" si="133"/>
        <v>596.38999999999942</v>
      </c>
      <c r="Q526" s="13"/>
      <c r="R526" s="13"/>
      <c r="S526" s="4">
        <f t="shared" si="124"/>
        <v>55.840000000000146</v>
      </c>
      <c r="T526" s="6">
        <f t="shared" si="128"/>
        <v>1.1767647989870218</v>
      </c>
      <c r="U526" s="4">
        <f t="shared" si="122"/>
        <v>40.350000000000364</v>
      </c>
      <c r="V526" s="6">
        <f t="shared" si="129"/>
        <v>0.87226970560303763</v>
      </c>
      <c r="X526" s="4">
        <f t="shared" si="123"/>
        <v>40.350000000000364</v>
      </c>
      <c r="Z526" s="4">
        <v>-3.7700000000004366</v>
      </c>
    </row>
    <row r="527" spans="1:26">
      <c r="A527" s="19">
        <v>40963</v>
      </c>
      <c r="B527" s="21">
        <v>9594.85</v>
      </c>
      <c r="C527" s="21">
        <v>9647.3799999999992</v>
      </c>
      <c r="D527" s="21">
        <v>9576.2099999999991</v>
      </c>
      <c r="E527" s="21">
        <v>9647.3799999999992</v>
      </c>
      <c r="F527" s="4">
        <f t="shared" si="120"/>
        <v>71.170000000000073</v>
      </c>
      <c r="G527" s="4">
        <f t="shared" ref="G527:G590" si="134">AVERAGE(F516:F527)</f>
        <v>94.91583333333331</v>
      </c>
      <c r="H527" s="9">
        <f t="shared" si="121"/>
        <v>51.809999999999491</v>
      </c>
      <c r="I527" s="4">
        <f t="shared" si="127"/>
        <v>52.641999999999825</v>
      </c>
      <c r="K527" s="16">
        <f t="shared" si="125"/>
        <v>1</v>
      </c>
      <c r="L527" s="4">
        <f t="shared" si="126"/>
        <v>184.35999999999876</v>
      </c>
      <c r="M527" s="6">
        <f t="shared" si="130"/>
        <v>1</v>
      </c>
      <c r="N527" s="4">
        <f t="shared" si="131"/>
        <v>409.27999999999884</v>
      </c>
      <c r="O527" s="6">
        <f t="shared" si="132"/>
        <v>1</v>
      </c>
      <c r="P527" s="4">
        <f t="shared" si="133"/>
        <v>595.30999999999949</v>
      </c>
      <c r="Q527" s="13"/>
      <c r="R527" s="13"/>
      <c r="S527" s="4">
        <f t="shared" si="124"/>
        <v>51.809999999999491</v>
      </c>
      <c r="T527" s="6">
        <f t="shared" si="128"/>
        <v>1.2450804162724673</v>
      </c>
      <c r="U527" s="4">
        <f t="shared" si="122"/>
        <v>19.360000000000582</v>
      </c>
      <c r="V527" s="6">
        <f t="shared" si="129"/>
        <v>0.90842005676442472</v>
      </c>
      <c r="X527" s="4">
        <f t="shared" si="123"/>
        <v>19.360000000000582</v>
      </c>
      <c r="Z527" s="4">
        <v>-3.7000000000007276</v>
      </c>
    </row>
    <row r="528" spans="1:26">
      <c r="A528" s="19">
        <v>40966</v>
      </c>
      <c r="B528" s="21">
        <v>9726.2000000000007</v>
      </c>
      <c r="C528" s="21">
        <v>9736.11</v>
      </c>
      <c r="D528" s="21">
        <v>9628.25</v>
      </c>
      <c r="E528" s="21">
        <v>9633.93</v>
      </c>
      <c r="F528" s="4">
        <f t="shared" si="120"/>
        <v>107.86000000000058</v>
      </c>
      <c r="G528" s="4">
        <f t="shared" si="134"/>
        <v>97.60250000000012</v>
      </c>
      <c r="H528" s="9">
        <f t="shared" si="121"/>
        <v>-13.449999999998909</v>
      </c>
      <c r="I528" s="4">
        <f t="shared" si="127"/>
        <v>29.768000000000029</v>
      </c>
      <c r="K528" s="16">
        <f t="shared" si="125"/>
        <v>0.92704491212844975</v>
      </c>
      <c r="L528" s="4">
        <f t="shared" si="126"/>
        <v>184.35999999999876</v>
      </c>
      <c r="M528" s="6">
        <f t="shared" si="130"/>
        <v>0.94890011777668415</v>
      </c>
      <c r="N528" s="4">
        <f t="shared" si="131"/>
        <v>263.20999999999913</v>
      </c>
      <c r="O528" s="6">
        <f t="shared" si="132"/>
        <v>0.96713741204065928</v>
      </c>
      <c r="P528" s="4">
        <f t="shared" si="133"/>
        <v>409.27999999999884</v>
      </c>
      <c r="Q528" s="13"/>
      <c r="R528" s="13"/>
      <c r="S528" s="4">
        <f t="shared" si="124"/>
        <v>88.730000000001382</v>
      </c>
      <c r="T528" s="6">
        <f t="shared" si="128"/>
        <v>1.481286613148199</v>
      </c>
      <c r="U528" s="4">
        <f t="shared" si="122"/>
        <v>19.1299999999992</v>
      </c>
      <c r="V528" s="6">
        <f t="shared" si="129"/>
        <v>0.89623562594923345</v>
      </c>
      <c r="X528" s="4">
        <f t="shared" si="123"/>
        <v>19.1299999999992</v>
      </c>
      <c r="Z528" s="4">
        <v>-3.6000000000003638</v>
      </c>
    </row>
    <row r="529" spans="1:26">
      <c r="A529" s="19">
        <v>40967</v>
      </c>
      <c r="B529" s="21">
        <v>9567.1200000000008</v>
      </c>
      <c r="C529" s="21">
        <v>9722.52</v>
      </c>
      <c r="D529" s="21">
        <v>9528.77</v>
      </c>
      <c r="E529" s="21">
        <v>9722.52</v>
      </c>
      <c r="F529" s="4">
        <f t="shared" si="120"/>
        <v>193.75</v>
      </c>
      <c r="G529" s="4">
        <f t="shared" si="134"/>
        <v>107.93166666666684</v>
      </c>
      <c r="H529" s="9">
        <f t="shared" si="121"/>
        <v>88.590000000000146</v>
      </c>
      <c r="I529" s="4">
        <f t="shared" si="127"/>
        <v>51.9</v>
      </c>
      <c r="K529" s="16">
        <f t="shared" si="125"/>
        <v>1</v>
      </c>
      <c r="L529" s="4">
        <f t="shared" si="126"/>
        <v>168.52000000000044</v>
      </c>
      <c r="M529" s="6">
        <f t="shared" si="130"/>
        <v>1</v>
      </c>
      <c r="N529" s="4">
        <f t="shared" si="131"/>
        <v>259.5</v>
      </c>
      <c r="O529" s="6">
        <f t="shared" si="132"/>
        <v>1</v>
      </c>
      <c r="P529" s="4">
        <f t="shared" si="133"/>
        <v>484.42000000000007</v>
      </c>
      <c r="Q529" s="13"/>
      <c r="R529" s="13"/>
      <c r="S529" s="4">
        <f t="shared" si="124"/>
        <v>88.590000000000146</v>
      </c>
      <c r="T529" s="6">
        <f t="shared" si="128"/>
        <v>1.4075721414623656</v>
      </c>
      <c r="U529" s="4">
        <f t="shared" si="122"/>
        <v>105.15999999999985</v>
      </c>
      <c r="V529" s="6">
        <f t="shared" si="129"/>
        <v>0.35663918420481905</v>
      </c>
      <c r="X529" s="4">
        <f t="shared" si="123"/>
        <v>88.590000000000146</v>
      </c>
      <c r="Z529" s="4">
        <v>-3.5999999999985448</v>
      </c>
    </row>
    <row r="530" spans="1:26">
      <c r="A530" s="19">
        <v>40968</v>
      </c>
      <c r="B530" s="21">
        <v>9771.6200000000008</v>
      </c>
      <c r="C530" s="21">
        <v>9866.41</v>
      </c>
      <c r="D530" s="21">
        <v>9706.2199999999993</v>
      </c>
      <c r="E530" s="21">
        <v>9723.24</v>
      </c>
      <c r="F530" s="4">
        <f t="shared" si="120"/>
        <v>160.19000000000051</v>
      </c>
      <c r="G530" s="4">
        <f t="shared" si="134"/>
        <v>115.03416666666696</v>
      </c>
      <c r="H530" s="9">
        <f t="shared" si="121"/>
        <v>0.71999999999934516</v>
      </c>
      <c r="I530" s="4">
        <f t="shared" si="127"/>
        <v>33.847999999999956</v>
      </c>
      <c r="K530" s="16">
        <f t="shared" si="125"/>
        <v>1</v>
      </c>
      <c r="L530" s="4">
        <f t="shared" si="126"/>
        <v>127.67000000000007</v>
      </c>
      <c r="M530" s="6">
        <f t="shared" si="130"/>
        <v>1</v>
      </c>
      <c r="N530" s="4">
        <f t="shared" si="131"/>
        <v>260.21999999999935</v>
      </c>
      <c r="O530" s="6">
        <f t="shared" si="132"/>
        <v>1</v>
      </c>
      <c r="P530" s="4">
        <f t="shared" si="133"/>
        <v>339.06999999999971</v>
      </c>
      <c r="Q530" s="13"/>
      <c r="R530" s="13"/>
      <c r="S530" s="4">
        <f t="shared" si="124"/>
        <v>143.88999999999942</v>
      </c>
      <c r="T530" s="6">
        <f t="shared" si="128"/>
        <v>1.8538452409209534</v>
      </c>
      <c r="U530" s="4">
        <f t="shared" si="122"/>
        <v>16.300000000001091</v>
      </c>
      <c r="V530" s="6">
        <f t="shared" si="129"/>
        <v>0.90327557559932914</v>
      </c>
      <c r="X530" s="4">
        <f t="shared" si="123"/>
        <v>16.300000000001091</v>
      </c>
      <c r="Z530" s="4">
        <v>-3.4500000000007276</v>
      </c>
    </row>
    <row r="531" spans="1:26">
      <c r="A531" s="19">
        <v>40969</v>
      </c>
      <c r="B531" s="21">
        <v>9771.34</v>
      </c>
      <c r="C531" s="21">
        <v>9865.75</v>
      </c>
      <c r="D531" s="21">
        <v>9666.02</v>
      </c>
      <c r="E531" s="21">
        <v>9707.3700000000008</v>
      </c>
      <c r="F531" s="4">
        <f t="shared" si="120"/>
        <v>199.72999999999956</v>
      </c>
      <c r="G531" s="4">
        <f t="shared" si="134"/>
        <v>123.40000000000025</v>
      </c>
      <c r="H531" s="9">
        <f t="shared" si="121"/>
        <v>-15.869999999998981</v>
      </c>
      <c r="I531" s="4">
        <f t="shared" si="127"/>
        <v>22.36000000000022</v>
      </c>
      <c r="K531" s="16">
        <f t="shared" si="125"/>
        <v>0.8223043332213742</v>
      </c>
      <c r="L531" s="4">
        <f t="shared" si="126"/>
        <v>89.309999999999491</v>
      </c>
      <c r="M531" s="6">
        <f t="shared" si="130"/>
        <v>0.90622784211770857</v>
      </c>
      <c r="N531" s="4">
        <f t="shared" si="131"/>
        <v>169.23999999999978</v>
      </c>
      <c r="O531" s="6">
        <f t="shared" si="132"/>
        <v>0.93901314272538994</v>
      </c>
      <c r="P531" s="4">
        <f t="shared" si="133"/>
        <v>260.21999999999935</v>
      </c>
      <c r="Q531" s="13"/>
      <c r="R531" s="13"/>
      <c r="S531" s="4">
        <f t="shared" si="124"/>
        <v>142.51000000000022</v>
      </c>
      <c r="T531" s="6">
        <f t="shared" si="128"/>
        <v>2.1162371739641275</v>
      </c>
      <c r="U531" s="4">
        <f t="shared" si="122"/>
        <v>57.219999999999345</v>
      </c>
      <c r="V531" s="6">
        <f t="shared" si="129"/>
        <v>0.55181326858307111</v>
      </c>
      <c r="X531" s="4">
        <f t="shared" si="123"/>
        <v>57.219999999999345</v>
      </c>
      <c r="Z531" s="4">
        <v>-3.4000000000014552</v>
      </c>
    </row>
    <row r="532" spans="1:26">
      <c r="A532" s="19">
        <v>40970</v>
      </c>
      <c r="B532" s="21">
        <v>9797.0499999999993</v>
      </c>
      <c r="C532" s="21">
        <v>9803.75</v>
      </c>
      <c r="D532" s="21">
        <v>9729.24</v>
      </c>
      <c r="E532" s="21">
        <v>9777.0300000000007</v>
      </c>
      <c r="F532" s="4">
        <f t="shared" si="120"/>
        <v>74.510000000000218</v>
      </c>
      <c r="G532" s="4">
        <f t="shared" si="134"/>
        <v>112.38500000000022</v>
      </c>
      <c r="H532" s="9">
        <f t="shared" si="121"/>
        <v>69.659999999999854</v>
      </c>
      <c r="I532" s="4">
        <f t="shared" si="127"/>
        <v>25.930000000000291</v>
      </c>
      <c r="K532" s="16">
        <f t="shared" si="125"/>
        <v>1</v>
      </c>
      <c r="L532" s="4">
        <f t="shared" si="126"/>
        <v>143.10000000000036</v>
      </c>
      <c r="M532" s="6">
        <f t="shared" si="130"/>
        <v>1</v>
      </c>
      <c r="N532" s="4">
        <f t="shared" si="131"/>
        <v>181.46000000000095</v>
      </c>
      <c r="O532" s="6">
        <f t="shared" si="132"/>
        <v>1</v>
      </c>
      <c r="P532" s="4">
        <f t="shared" si="133"/>
        <v>314.01000000000022</v>
      </c>
      <c r="Q532" s="13"/>
      <c r="R532" s="13"/>
      <c r="S532" s="4">
        <f t="shared" si="124"/>
        <v>96.3799999999992</v>
      </c>
      <c r="T532" s="6">
        <f t="shared" si="128"/>
        <v>1.9014668010301274</v>
      </c>
      <c r="U532" s="4">
        <f t="shared" si="122"/>
        <v>-21.869999999998981</v>
      </c>
      <c r="V532" s="6">
        <f t="shared" si="129"/>
        <v>1.0671817265703731</v>
      </c>
      <c r="X532" s="4">
        <f t="shared" si="123"/>
        <v>-21.869999999998981</v>
      </c>
      <c r="Z532" s="4">
        <v>-3.3599999999987631</v>
      </c>
    </row>
    <row r="533" spans="1:26">
      <c r="A533" s="19">
        <v>40973</v>
      </c>
      <c r="B533" s="21">
        <v>9756.98</v>
      </c>
      <c r="C533" s="21">
        <v>9792.14</v>
      </c>
      <c r="D533" s="21">
        <v>9673.75</v>
      </c>
      <c r="E533" s="21">
        <v>9698.59</v>
      </c>
      <c r="F533" s="4">
        <f t="shared" si="120"/>
        <v>118.38999999999942</v>
      </c>
      <c r="G533" s="4">
        <f t="shared" si="134"/>
        <v>114.35916666666678</v>
      </c>
      <c r="H533" s="9">
        <f t="shared" si="121"/>
        <v>-78.440000000000509</v>
      </c>
      <c r="I533" s="4">
        <f t="shared" si="127"/>
        <v>12.93199999999997</v>
      </c>
      <c r="K533" s="16">
        <f t="shared" si="125"/>
        <v>0</v>
      </c>
      <c r="L533" s="4">
        <f t="shared" si="126"/>
        <v>78.440000000000509</v>
      </c>
      <c r="M533" s="6">
        <f t="shared" si="130"/>
        <v>0.45185185185184967</v>
      </c>
      <c r="N533" s="4">
        <f t="shared" si="131"/>
        <v>143.10000000000036</v>
      </c>
      <c r="O533" s="6">
        <f t="shared" si="132"/>
        <v>0.64829843518809005</v>
      </c>
      <c r="P533" s="4">
        <f t="shared" si="133"/>
        <v>223.03000000000065</v>
      </c>
      <c r="Q533" s="13"/>
      <c r="R533" s="13"/>
      <c r="S533" s="4">
        <f t="shared" si="124"/>
        <v>15.109999999998763</v>
      </c>
      <c r="T533" s="6">
        <f t="shared" si="128"/>
        <v>1.105590496156525</v>
      </c>
      <c r="U533" s="4">
        <f t="shared" si="122"/>
        <v>103.28000000000065</v>
      </c>
      <c r="V533" s="6">
        <f t="shared" si="129"/>
        <v>0.27826694619147174</v>
      </c>
      <c r="X533" s="4">
        <f t="shared" si="123"/>
        <v>15.109999999998763</v>
      </c>
      <c r="Z533" s="4">
        <v>-2.680000000000291</v>
      </c>
    </row>
    <row r="534" spans="1:26">
      <c r="A534" s="19">
        <v>40974</v>
      </c>
      <c r="B534" s="21">
        <v>9704.61</v>
      </c>
      <c r="C534" s="21">
        <v>9732.89</v>
      </c>
      <c r="D534" s="21">
        <v>9602.84</v>
      </c>
      <c r="E534" s="21">
        <v>9637.6299999999992</v>
      </c>
      <c r="F534" s="4">
        <f t="shared" si="120"/>
        <v>130.04999999999927</v>
      </c>
      <c r="G534" s="4">
        <f t="shared" si="134"/>
        <v>119.71499999999999</v>
      </c>
      <c r="H534" s="9">
        <f t="shared" si="121"/>
        <v>-60.960000000000946</v>
      </c>
      <c r="I534" s="4">
        <f t="shared" si="127"/>
        <v>-16.978000000000247</v>
      </c>
      <c r="K534" s="16">
        <f t="shared" si="125"/>
        <v>0</v>
      </c>
      <c r="L534" s="4">
        <f t="shared" si="126"/>
        <v>139.40000000000146</v>
      </c>
      <c r="M534" s="6">
        <f t="shared" si="130"/>
        <v>2.5856044723961559E-2</v>
      </c>
      <c r="N534" s="4">
        <f t="shared" si="131"/>
        <v>143.10000000000036</v>
      </c>
      <c r="O534" s="6">
        <f t="shared" si="132"/>
        <v>0.23178661964068814</v>
      </c>
      <c r="P534" s="4">
        <f t="shared" si="133"/>
        <v>181.46000000000095</v>
      </c>
      <c r="Q534" s="13"/>
      <c r="R534" s="13"/>
      <c r="S534" s="4">
        <f t="shared" si="124"/>
        <v>34.299999999999272</v>
      </c>
      <c r="T534" s="6">
        <f t="shared" si="128"/>
        <v>0.43727689954103838</v>
      </c>
      <c r="U534" s="4">
        <f t="shared" si="122"/>
        <v>95.75</v>
      </c>
      <c r="V534" s="6">
        <f t="shared" si="129"/>
        <v>-1.2206782253951987</v>
      </c>
      <c r="X534" s="4">
        <f t="shared" si="123"/>
        <v>34.299999999999272</v>
      </c>
      <c r="Z534" s="4">
        <v>-2.6500000000014552</v>
      </c>
    </row>
    <row r="535" spans="1:26">
      <c r="A535" s="19">
        <v>40975</v>
      </c>
      <c r="B535" s="21">
        <v>9509.1</v>
      </c>
      <c r="C535" s="21">
        <v>9603.19</v>
      </c>
      <c r="D535" s="21">
        <v>9509.1</v>
      </c>
      <c r="E535" s="21">
        <v>9576.06</v>
      </c>
      <c r="F535" s="4">
        <f t="shared" si="120"/>
        <v>94.090000000000146</v>
      </c>
      <c r="G535" s="4">
        <f t="shared" si="134"/>
        <v>120.33583333333338</v>
      </c>
      <c r="H535" s="9">
        <f t="shared" si="121"/>
        <v>-61.569999999999709</v>
      </c>
      <c r="I535" s="4">
        <f t="shared" si="127"/>
        <v>-29.436000000000057</v>
      </c>
      <c r="K535" s="16">
        <f t="shared" si="125"/>
        <v>0</v>
      </c>
      <c r="L535" s="4">
        <f t="shared" si="126"/>
        <v>200.97000000000116</v>
      </c>
      <c r="M535" s="6">
        <f t="shared" si="130"/>
        <v>0</v>
      </c>
      <c r="N535" s="4">
        <f t="shared" si="131"/>
        <v>200.97000000000116</v>
      </c>
      <c r="O535" s="6">
        <f t="shared" si="132"/>
        <v>0</v>
      </c>
      <c r="P535" s="4">
        <f t="shared" si="133"/>
        <v>200.97000000000116</v>
      </c>
      <c r="Q535" s="13"/>
      <c r="R535" s="13"/>
      <c r="S535" s="4">
        <f t="shared" si="124"/>
        <v>-34.43999999999869</v>
      </c>
      <c r="T535" s="6">
        <f t="shared" si="128"/>
        <v>-0.24705882352939978</v>
      </c>
      <c r="U535" s="4">
        <f t="shared" si="122"/>
        <v>128.52999999999884</v>
      </c>
      <c r="V535" s="6">
        <f t="shared" si="129"/>
        <v>-0.92202295552365487</v>
      </c>
      <c r="X535" s="4">
        <f t="shared" si="123"/>
        <v>-34.43999999999869</v>
      </c>
      <c r="Z535" s="4">
        <v>-2.6100000000005821</v>
      </c>
    </row>
    <row r="536" spans="1:26">
      <c r="A536" s="19">
        <v>40976</v>
      </c>
      <c r="B536" s="21">
        <v>9674.94</v>
      </c>
      <c r="C536" s="21">
        <v>9768.9599999999991</v>
      </c>
      <c r="D536" s="21">
        <v>9659.15</v>
      </c>
      <c r="E536" s="21">
        <v>9768.9599999999991</v>
      </c>
      <c r="F536" s="4">
        <f t="shared" si="120"/>
        <v>109.80999999999949</v>
      </c>
      <c r="G536" s="4">
        <f t="shared" si="134"/>
        <v>123.10083333333326</v>
      </c>
      <c r="H536" s="9">
        <f t="shared" si="121"/>
        <v>192.89999999999964</v>
      </c>
      <c r="I536" s="4">
        <f t="shared" si="127"/>
        <v>12.317999999999666</v>
      </c>
      <c r="K536" s="16">
        <f t="shared" si="125"/>
        <v>0.95984475294819382</v>
      </c>
      <c r="L536" s="4">
        <f t="shared" si="126"/>
        <v>200.97000000000116</v>
      </c>
      <c r="M536" s="6">
        <f t="shared" si="130"/>
        <v>0.95984475294819382</v>
      </c>
      <c r="N536" s="4">
        <f t="shared" si="131"/>
        <v>200.97000000000116</v>
      </c>
      <c r="O536" s="6">
        <f t="shared" si="132"/>
        <v>0.95984475294819382</v>
      </c>
      <c r="P536" s="4">
        <f t="shared" si="133"/>
        <v>200.97000000000116</v>
      </c>
      <c r="Q536" s="13"/>
      <c r="R536" s="13"/>
      <c r="S536" s="4">
        <f t="shared" si="124"/>
        <v>192.89999999999964</v>
      </c>
      <c r="T536" s="6">
        <f t="shared" si="128"/>
        <v>0.95984475294819382</v>
      </c>
      <c r="U536" s="4">
        <f t="shared" si="122"/>
        <v>-83.090000000000146</v>
      </c>
      <c r="V536" s="6">
        <f t="shared" si="129"/>
        <v>0.4134447927551359</v>
      </c>
      <c r="X536" s="4">
        <f t="shared" si="123"/>
        <v>-83.090000000000146</v>
      </c>
      <c r="Z536" s="4">
        <v>-2.4799999999995634</v>
      </c>
    </row>
    <row r="537" spans="1:26">
      <c r="A537" s="19">
        <v>40977</v>
      </c>
      <c r="B537" s="21">
        <v>9911.07</v>
      </c>
      <c r="C537" s="21">
        <v>10007.620000000001</v>
      </c>
      <c r="D537" s="21">
        <v>9853.18</v>
      </c>
      <c r="E537" s="21">
        <v>9929.74</v>
      </c>
      <c r="F537" s="4">
        <f t="shared" si="120"/>
        <v>154.44000000000051</v>
      </c>
      <c r="G537" s="4">
        <f t="shared" si="134"/>
        <v>125.84833333333336</v>
      </c>
      <c r="H537" s="9">
        <f t="shared" si="121"/>
        <v>160.78000000000065</v>
      </c>
      <c r="I537" s="4">
        <f t="shared" si="127"/>
        <v>30.541999999999824</v>
      </c>
      <c r="K537" s="16">
        <f t="shared" si="125"/>
        <v>1</v>
      </c>
      <c r="L537" s="4">
        <f t="shared" si="126"/>
        <v>353.68000000000029</v>
      </c>
      <c r="M537" s="6">
        <f t="shared" si="130"/>
        <v>1</v>
      </c>
      <c r="N537" s="4">
        <f t="shared" si="131"/>
        <v>353.68000000000029</v>
      </c>
      <c r="O537" s="6">
        <f t="shared" si="132"/>
        <v>1</v>
      </c>
      <c r="P537" s="4">
        <f t="shared" si="133"/>
        <v>353.68000000000029</v>
      </c>
      <c r="Q537" s="13"/>
      <c r="R537" s="13"/>
      <c r="S537" s="4">
        <f t="shared" si="124"/>
        <v>238.66000000000167</v>
      </c>
      <c r="T537" s="6">
        <f t="shared" si="128"/>
        <v>2.1473851818679344</v>
      </c>
      <c r="U537" s="4">
        <f t="shared" si="122"/>
        <v>-84.220000000001164</v>
      </c>
      <c r="V537" s="6">
        <f t="shared" si="129"/>
        <v>1.3789122754639955</v>
      </c>
      <c r="X537" s="4">
        <f t="shared" si="123"/>
        <v>-84.220000000001164</v>
      </c>
      <c r="Z537" s="4">
        <v>-2.3600000000005821</v>
      </c>
    </row>
    <row r="538" spans="1:26">
      <c r="A538" s="19">
        <v>40980</v>
      </c>
      <c r="B538" s="21">
        <v>10015.92</v>
      </c>
      <c r="C538" s="21">
        <v>10021.51</v>
      </c>
      <c r="D538" s="21">
        <v>9889.86</v>
      </c>
      <c r="E538" s="21">
        <v>9889.86</v>
      </c>
      <c r="F538" s="4">
        <f t="shared" si="120"/>
        <v>131.64999999999964</v>
      </c>
      <c r="G538" s="4">
        <f t="shared" si="134"/>
        <v>128.80333333333328</v>
      </c>
      <c r="H538" s="9">
        <f t="shared" si="121"/>
        <v>-39.8799999999992</v>
      </c>
      <c r="I538" s="4">
        <f t="shared" si="127"/>
        <v>38.25400000000009</v>
      </c>
      <c r="K538" s="16">
        <f t="shared" si="125"/>
        <v>0.88724270527030324</v>
      </c>
      <c r="L538" s="4">
        <f t="shared" si="126"/>
        <v>353.68000000000029</v>
      </c>
      <c r="M538" s="6">
        <f t="shared" si="130"/>
        <v>0.88724270527030324</v>
      </c>
      <c r="N538" s="4">
        <f t="shared" si="131"/>
        <v>353.68000000000029</v>
      </c>
      <c r="O538" s="6">
        <f t="shared" si="132"/>
        <v>0.88724270527030324</v>
      </c>
      <c r="P538" s="4">
        <f t="shared" si="133"/>
        <v>353.68000000000029</v>
      </c>
      <c r="Q538" s="13"/>
      <c r="R538" s="13"/>
      <c r="S538" s="4">
        <f t="shared" si="124"/>
        <v>91.770000000000437</v>
      </c>
      <c r="T538" s="6">
        <f t="shared" si="128"/>
        <v>1.2594718389504647</v>
      </c>
      <c r="U538" s="4">
        <f t="shared" si="122"/>
        <v>39.8799999999992</v>
      </c>
      <c r="V538" s="6">
        <f t="shared" si="129"/>
        <v>0.88724270527030324</v>
      </c>
      <c r="X538" s="4">
        <f t="shared" si="123"/>
        <v>39.8799999999992</v>
      </c>
      <c r="Z538" s="4">
        <v>-2.2999999999992724</v>
      </c>
    </row>
    <row r="539" spans="1:26">
      <c r="A539" s="19">
        <v>40981</v>
      </c>
      <c r="B539" s="21">
        <v>9921.25</v>
      </c>
      <c r="C539" s="21">
        <v>10011.879999999999</v>
      </c>
      <c r="D539" s="21">
        <v>9888.2999999999993</v>
      </c>
      <c r="E539" s="21">
        <v>9899.08</v>
      </c>
      <c r="F539" s="4">
        <f t="shared" si="120"/>
        <v>123.57999999999993</v>
      </c>
      <c r="G539" s="4">
        <f t="shared" si="134"/>
        <v>133.17083333333326</v>
      </c>
      <c r="H539" s="9">
        <f t="shared" si="121"/>
        <v>9.2199999999993452</v>
      </c>
      <c r="I539" s="4">
        <f t="shared" si="127"/>
        <v>52.290000000000148</v>
      </c>
      <c r="K539" s="16">
        <f t="shared" si="125"/>
        <v>0.91331146799366703</v>
      </c>
      <c r="L539" s="4">
        <f t="shared" si="126"/>
        <v>353.68000000000029</v>
      </c>
      <c r="M539" s="6">
        <f t="shared" si="130"/>
        <v>0.91331146799366703</v>
      </c>
      <c r="N539" s="4">
        <f t="shared" si="131"/>
        <v>353.68000000000029</v>
      </c>
      <c r="O539" s="6">
        <f t="shared" si="132"/>
        <v>0.91331146799366703</v>
      </c>
      <c r="P539" s="4">
        <f t="shared" si="133"/>
        <v>353.68000000000029</v>
      </c>
      <c r="Q539" s="13"/>
      <c r="R539" s="13"/>
      <c r="S539" s="4">
        <f t="shared" si="124"/>
        <v>122.01999999999862</v>
      </c>
      <c r="T539" s="6">
        <f t="shared" si="128"/>
        <v>1.2322438362361439</v>
      </c>
      <c r="U539" s="4">
        <f t="shared" si="122"/>
        <v>1.5600000000013097</v>
      </c>
      <c r="V539" s="6">
        <f t="shared" si="129"/>
        <v>0.88283193847545671</v>
      </c>
      <c r="X539" s="4">
        <f t="shared" si="123"/>
        <v>1.5600000000013097</v>
      </c>
      <c r="Z539" s="4">
        <v>-1.9600000000009459</v>
      </c>
    </row>
    <row r="540" spans="1:26">
      <c r="A540" s="19">
        <v>40982</v>
      </c>
      <c r="B540" s="21">
        <v>10064.120000000001</v>
      </c>
      <c r="C540" s="21">
        <v>10115.790000000001</v>
      </c>
      <c r="D540" s="21">
        <v>10050.52</v>
      </c>
      <c r="E540" s="21">
        <v>10050.52</v>
      </c>
      <c r="F540" s="4">
        <f t="shared" si="120"/>
        <v>65.270000000000437</v>
      </c>
      <c r="G540" s="4">
        <f t="shared" si="134"/>
        <v>129.62166666666658</v>
      </c>
      <c r="H540" s="9">
        <f t="shared" si="121"/>
        <v>151.44000000000051</v>
      </c>
      <c r="I540" s="4">
        <f t="shared" si="127"/>
        <v>94.892000000000195</v>
      </c>
      <c r="K540" s="16">
        <f t="shared" si="125"/>
        <v>1</v>
      </c>
      <c r="L540" s="4">
        <f t="shared" si="126"/>
        <v>281.56000000000131</v>
      </c>
      <c r="M540" s="6">
        <f t="shared" si="130"/>
        <v>1</v>
      </c>
      <c r="N540" s="4">
        <f t="shared" si="131"/>
        <v>474.46000000000095</v>
      </c>
      <c r="O540" s="6">
        <f t="shared" si="132"/>
        <v>1</v>
      </c>
      <c r="P540" s="4">
        <f t="shared" si="133"/>
        <v>474.46000000000095</v>
      </c>
      <c r="Q540" s="13"/>
      <c r="R540" s="13"/>
      <c r="S540" s="4">
        <f t="shared" si="124"/>
        <v>216.71000000000095</v>
      </c>
      <c r="T540" s="6">
        <f t="shared" si="128"/>
        <v>1.5260404885772476</v>
      </c>
      <c r="U540" s="4">
        <f t="shared" si="122"/>
        <v>-151.44000000000051</v>
      </c>
      <c r="V540" s="6">
        <f t="shared" si="129"/>
        <v>1.3414951368468688</v>
      </c>
      <c r="X540" s="4">
        <f t="shared" si="123"/>
        <v>-151.44000000000051</v>
      </c>
      <c r="Z540" s="4">
        <v>-1.75</v>
      </c>
    </row>
    <row r="541" spans="1:26">
      <c r="A541" s="19">
        <v>40983</v>
      </c>
      <c r="B541" s="21">
        <v>10115.4</v>
      </c>
      <c r="C541" s="21">
        <v>10158.74</v>
      </c>
      <c r="D541" s="21">
        <v>10077.549999999999</v>
      </c>
      <c r="E541" s="21">
        <v>10123.280000000001</v>
      </c>
      <c r="F541" s="4">
        <f t="shared" si="120"/>
        <v>81.190000000000509</v>
      </c>
      <c r="G541" s="4">
        <f t="shared" si="134"/>
        <v>120.24166666666663</v>
      </c>
      <c r="H541" s="9">
        <f t="shared" si="121"/>
        <v>72.760000000000218</v>
      </c>
      <c r="I541" s="4">
        <f t="shared" si="127"/>
        <v>70.864000000000303</v>
      </c>
      <c r="K541" s="16">
        <f t="shared" si="125"/>
        <v>1</v>
      </c>
      <c r="L541" s="4">
        <f t="shared" si="126"/>
        <v>233.42000000000007</v>
      </c>
      <c r="M541" s="6">
        <f t="shared" si="130"/>
        <v>1</v>
      </c>
      <c r="N541" s="4">
        <f t="shared" si="131"/>
        <v>547.22000000000116</v>
      </c>
      <c r="O541" s="6">
        <f t="shared" si="132"/>
        <v>1</v>
      </c>
      <c r="P541" s="4">
        <f t="shared" si="133"/>
        <v>547.22000000000116</v>
      </c>
      <c r="Q541" s="13"/>
      <c r="R541" s="13"/>
      <c r="S541" s="4">
        <f t="shared" si="124"/>
        <v>108.21999999999935</v>
      </c>
      <c r="T541" s="6">
        <f t="shared" si="128"/>
        <v>1.3843585736610273</v>
      </c>
      <c r="U541" s="4">
        <f t="shared" si="122"/>
        <v>-27.029999999998836</v>
      </c>
      <c r="V541" s="6">
        <f t="shared" si="129"/>
        <v>1.0960008523938014</v>
      </c>
      <c r="X541" s="4">
        <f t="shared" si="123"/>
        <v>-27.029999999998836</v>
      </c>
      <c r="Z541" s="4">
        <v>-1.6599999999998545</v>
      </c>
    </row>
    <row r="542" spans="1:26">
      <c r="A542" s="19">
        <v>40984</v>
      </c>
      <c r="B542" s="21">
        <v>10110.57</v>
      </c>
      <c r="C542" s="21">
        <v>10148.469999999999</v>
      </c>
      <c r="D542" s="21">
        <v>10090.09</v>
      </c>
      <c r="E542" s="21">
        <v>10129.83</v>
      </c>
      <c r="F542" s="4">
        <f t="shared" si="120"/>
        <v>58.3799999999992</v>
      </c>
      <c r="G542" s="4">
        <f t="shared" si="134"/>
        <v>111.75749999999987</v>
      </c>
      <c r="H542" s="9">
        <f t="shared" si="121"/>
        <v>6.5499999999992724</v>
      </c>
      <c r="I542" s="4">
        <f t="shared" si="127"/>
        <v>40.018000000000029</v>
      </c>
      <c r="K542" s="16">
        <f t="shared" si="125"/>
        <v>1</v>
      </c>
      <c r="L542" s="4">
        <f t="shared" si="126"/>
        <v>239.96999999999935</v>
      </c>
      <c r="M542" s="6">
        <f t="shared" si="130"/>
        <v>1</v>
      </c>
      <c r="N542" s="4">
        <f t="shared" si="131"/>
        <v>360.8700000000008</v>
      </c>
      <c r="O542" s="6">
        <f t="shared" si="132"/>
        <v>1</v>
      </c>
      <c r="P542" s="4">
        <f t="shared" si="133"/>
        <v>553.77000000000044</v>
      </c>
      <c r="Q542" s="13"/>
      <c r="R542" s="13"/>
      <c r="S542" s="4">
        <f t="shared" si="124"/>
        <v>25.18999999999869</v>
      </c>
      <c r="T542" s="6">
        <f t="shared" si="128"/>
        <v>1.1079170593779397</v>
      </c>
      <c r="U542" s="4">
        <f t="shared" si="122"/>
        <v>33.190000000000509</v>
      </c>
      <c r="V542" s="6">
        <f t="shared" si="129"/>
        <v>0.8578099563019429</v>
      </c>
      <c r="X542" s="4">
        <f t="shared" si="123"/>
        <v>25.18999999999869</v>
      </c>
      <c r="Z542" s="4">
        <v>-1.3700000000008004</v>
      </c>
    </row>
    <row r="543" spans="1:26">
      <c r="A543" s="19">
        <v>40987</v>
      </c>
      <c r="B543" s="21">
        <v>10150.85</v>
      </c>
      <c r="C543" s="21">
        <v>10172.64</v>
      </c>
      <c r="D543" s="21">
        <v>10134.48</v>
      </c>
      <c r="E543" s="21">
        <v>10141.99</v>
      </c>
      <c r="F543" s="4">
        <f t="shared" si="120"/>
        <v>38.159999999999854</v>
      </c>
      <c r="G543" s="4">
        <f t="shared" si="134"/>
        <v>98.293333333333223</v>
      </c>
      <c r="H543" s="9">
        <f t="shared" si="121"/>
        <v>12.159999999999854</v>
      </c>
      <c r="I543" s="4">
        <f t="shared" si="127"/>
        <v>50.425999999999839</v>
      </c>
      <c r="K543" s="16">
        <f t="shared" si="125"/>
        <v>1</v>
      </c>
      <c r="L543" s="4">
        <f t="shared" si="126"/>
        <v>242.90999999999985</v>
      </c>
      <c r="M543" s="6">
        <f t="shared" si="130"/>
        <v>1</v>
      </c>
      <c r="N543" s="4">
        <f t="shared" si="131"/>
        <v>252.1299999999992</v>
      </c>
      <c r="O543" s="6">
        <f t="shared" si="132"/>
        <v>1</v>
      </c>
      <c r="P543" s="4">
        <f t="shared" si="133"/>
        <v>565.93000000000029</v>
      </c>
      <c r="Q543" s="13"/>
      <c r="R543" s="13"/>
      <c r="S543" s="4">
        <f t="shared" si="124"/>
        <v>42.809999999999491</v>
      </c>
      <c r="T543" s="6">
        <f t="shared" si="128"/>
        <v>1.1783972996624561</v>
      </c>
      <c r="U543" s="4">
        <f t="shared" si="122"/>
        <v>-4.6499999999996362</v>
      </c>
      <c r="V543" s="6">
        <f t="shared" si="129"/>
        <v>1.0193774221777707</v>
      </c>
      <c r="X543" s="4">
        <f t="shared" si="123"/>
        <v>-4.6499999999996362</v>
      </c>
      <c r="Z543" s="4">
        <v>-1.25</v>
      </c>
    </row>
    <row r="544" spans="1:26">
      <c r="A544" s="19">
        <v>40989</v>
      </c>
      <c r="B544" s="21">
        <v>10100.870000000001</v>
      </c>
      <c r="C544" s="21">
        <v>10132.02</v>
      </c>
      <c r="D544" s="21">
        <v>10073.9</v>
      </c>
      <c r="E544" s="21">
        <v>10086.49</v>
      </c>
      <c r="F544" s="4">
        <f t="shared" si="120"/>
        <v>58.1200000000008</v>
      </c>
      <c r="G544" s="4">
        <f t="shared" si="134"/>
        <v>96.927499999999938</v>
      </c>
      <c r="H544" s="9">
        <f t="shared" si="121"/>
        <v>-55.5</v>
      </c>
      <c r="I544" s="4">
        <f t="shared" si="127"/>
        <v>37.481999999999971</v>
      </c>
      <c r="K544" s="16">
        <f t="shared" si="125"/>
        <v>0.39324368645457092</v>
      </c>
      <c r="L544" s="4">
        <f t="shared" si="126"/>
        <v>91.469999999999345</v>
      </c>
      <c r="M544" s="6">
        <f t="shared" si="130"/>
        <v>0.77987546107166872</v>
      </c>
      <c r="N544" s="4">
        <f t="shared" si="131"/>
        <v>252.1299999999992</v>
      </c>
      <c r="O544" s="6">
        <f t="shared" si="132"/>
        <v>0.85121840066482612</v>
      </c>
      <c r="P544" s="4">
        <f t="shared" si="133"/>
        <v>373.03000000000065</v>
      </c>
      <c r="Q544" s="13"/>
      <c r="R544" s="13"/>
      <c r="S544" s="4">
        <f t="shared" si="124"/>
        <v>-9.9699999999993452</v>
      </c>
      <c r="T544" s="6">
        <f t="shared" si="128"/>
        <v>0.95895599193117065</v>
      </c>
      <c r="U544" s="4">
        <f t="shared" si="122"/>
        <v>68.090000000000146</v>
      </c>
      <c r="V544" s="6">
        <f t="shared" si="129"/>
        <v>0.71969042032028252</v>
      </c>
      <c r="X544" s="4">
        <f t="shared" si="123"/>
        <v>-9.9699999999993452</v>
      </c>
      <c r="Z544" s="4">
        <v>-1.2399999999997817</v>
      </c>
    </row>
    <row r="545" spans="1:26">
      <c r="A545" s="19">
        <v>40990</v>
      </c>
      <c r="B545" s="21">
        <v>10055.16</v>
      </c>
      <c r="C545" s="21">
        <v>10136.85</v>
      </c>
      <c r="D545" s="21">
        <v>10052.5</v>
      </c>
      <c r="E545" s="21">
        <v>10127.08</v>
      </c>
      <c r="F545" s="4">
        <f t="shared" si="120"/>
        <v>84.350000000000364</v>
      </c>
      <c r="G545" s="4">
        <f t="shared" si="134"/>
        <v>94.09083333333335</v>
      </c>
      <c r="H545" s="9">
        <f t="shared" si="121"/>
        <v>40.590000000000146</v>
      </c>
      <c r="I545" s="4">
        <f t="shared" si="127"/>
        <v>15.311999999999898</v>
      </c>
      <c r="K545" s="16">
        <f t="shared" si="125"/>
        <v>0.73135135135135398</v>
      </c>
      <c r="L545" s="4">
        <f t="shared" si="126"/>
        <v>55.5</v>
      </c>
      <c r="M545" s="6">
        <f t="shared" si="130"/>
        <v>0.93861924169445532</v>
      </c>
      <c r="N545" s="4">
        <f t="shared" si="131"/>
        <v>242.90999999999985</v>
      </c>
      <c r="O545" s="6">
        <f t="shared" si="132"/>
        <v>0.94086384008249746</v>
      </c>
      <c r="P545" s="4">
        <f t="shared" si="133"/>
        <v>252.1299999999992</v>
      </c>
      <c r="Q545" s="13"/>
      <c r="R545" s="13"/>
      <c r="S545" s="4">
        <f t="shared" si="124"/>
        <v>50.360000000000582</v>
      </c>
      <c r="T545" s="6">
        <f t="shared" si="128"/>
        <v>0.94380671258336668</v>
      </c>
      <c r="U545" s="4">
        <f t="shared" si="122"/>
        <v>33.989999999999782</v>
      </c>
      <c r="V545" s="6">
        <f t="shared" si="129"/>
        <v>2.1646441456210534E-2</v>
      </c>
      <c r="X545" s="4">
        <f t="shared" si="123"/>
        <v>33.989999999999782</v>
      </c>
      <c r="Z545" s="4">
        <v>-0.98999999999978172</v>
      </c>
    </row>
    <row r="546" spans="1:26">
      <c r="A546" s="19">
        <v>40991</v>
      </c>
      <c r="B546" s="21">
        <v>10014.870000000001</v>
      </c>
      <c r="C546" s="21">
        <v>10031.959999999999</v>
      </c>
      <c r="D546" s="21">
        <v>9999.3700000000008</v>
      </c>
      <c r="E546" s="21">
        <v>10011.469999999999</v>
      </c>
      <c r="F546" s="4">
        <f t="shared" si="120"/>
        <v>32.589999999998327</v>
      </c>
      <c r="G546" s="4">
        <f t="shared" si="134"/>
        <v>85.969166666666595</v>
      </c>
      <c r="H546" s="9">
        <f t="shared" si="121"/>
        <v>-115.61000000000058</v>
      </c>
      <c r="I546" s="4">
        <f t="shared" si="127"/>
        <v>-22.362000000000261</v>
      </c>
      <c r="K546" s="16">
        <f t="shared" si="125"/>
        <v>0</v>
      </c>
      <c r="L546" s="4">
        <f t="shared" si="126"/>
        <v>130.52000000000044</v>
      </c>
      <c r="M546" s="6">
        <f t="shared" si="130"/>
        <v>0</v>
      </c>
      <c r="N546" s="4">
        <f t="shared" si="131"/>
        <v>130.52000000000044</v>
      </c>
      <c r="O546" s="6">
        <f t="shared" si="132"/>
        <v>0.48233054376710088</v>
      </c>
      <c r="P546" s="4">
        <f t="shared" si="133"/>
        <v>252.1299999999992</v>
      </c>
      <c r="Q546" s="13"/>
      <c r="R546" s="13"/>
      <c r="S546" s="4">
        <f t="shared" si="124"/>
        <v>-95.1200000000008</v>
      </c>
      <c r="T546" s="6">
        <f t="shared" si="128"/>
        <v>-0.98252252252253436</v>
      </c>
      <c r="U546" s="4">
        <f t="shared" si="122"/>
        <v>127.70999999999913</v>
      </c>
      <c r="V546" s="6">
        <f t="shared" si="129"/>
        <v>-1.5697297297297115</v>
      </c>
      <c r="X546" s="4">
        <f t="shared" si="123"/>
        <v>-95.1200000000008</v>
      </c>
      <c r="Z546" s="4">
        <v>-0.77999999999883585</v>
      </c>
    </row>
    <row r="547" spans="1:26">
      <c r="A547" s="19">
        <v>40994</v>
      </c>
      <c r="B547" s="21">
        <v>10040.1</v>
      </c>
      <c r="C547" s="21">
        <v>10056.200000000001</v>
      </c>
      <c r="D547" s="21">
        <v>10016.049999999999</v>
      </c>
      <c r="E547" s="21">
        <v>10018.24</v>
      </c>
      <c r="F547" s="4">
        <f t="shared" si="120"/>
        <v>40.150000000001455</v>
      </c>
      <c r="G547" s="4">
        <f t="shared" si="134"/>
        <v>81.474166666666704</v>
      </c>
      <c r="H547" s="9">
        <f t="shared" si="121"/>
        <v>6.7700000000004366</v>
      </c>
      <c r="I547" s="4">
        <f t="shared" si="127"/>
        <v>-22.31800000000003</v>
      </c>
      <c r="K547" s="16">
        <f t="shared" si="125"/>
        <v>5.1869445295743291E-2</v>
      </c>
      <c r="L547" s="4">
        <f t="shared" si="126"/>
        <v>130.52000000000044</v>
      </c>
      <c r="M547" s="6">
        <f t="shared" si="130"/>
        <v>5.1869445295743291E-2</v>
      </c>
      <c r="N547" s="4">
        <f t="shared" si="131"/>
        <v>130.52000000000044</v>
      </c>
      <c r="O547" s="6">
        <f t="shared" si="132"/>
        <v>0.49055205631715421</v>
      </c>
      <c r="P547" s="4">
        <f t="shared" si="133"/>
        <v>242.90999999999985</v>
      </c>
      <c r="Q547" s="13"/>
      <c r="R547" s="13"/>
      <c r="S547" s="4">
        <f t="shared" si="124"/>
        <v>44.730000000001382</v>
      </c>
      <c r="T547" s="6">
        <f t="shared" si="128"/>
        <v>0.34270609868220375</v>
      </c>
      <c r="U547" s="4">
        <f t="shared" si="122"/>
        <v>-4.5799999999999272</v>
      </c>
      <c r="V547" s="6">
        <f t="shared" si="129"/>
        <v>3.5090407600367086E-2</v>
      </c>
      <c r="X547" s="4">
        <f t="shared" si="123"/>
        <v>-4.5799999999999272</v>
      </c>
      <c r="Z547" s="4">
        <v>-0.76000000000021828</v>
      </c>
    </row>
    <row r="548" spans="1:26">
      <c r="A548" s="19">
        <v>40995</v>
      </c>
      <c r="B548" s="21">
        <v>10152.9</v>
      </c>
      <c r="C548" s="21">
        <v>10255.15</v>
      </c>
      <c r="D548" s="21">
        <v>10152.25</v>
      </c>
      <c r="E548" s="21">
        <v>10255.15</v>
      </c>
      <c r="F548" s="4">
        <f t="shared" si="120"/>
        <v>102.89999999999964</v>
      </c>
      <c r="G548" s="4">
        <f t="shared" si="134"/>
        <v>80.898333333333383</v>
      </c>
      <c r="H548" s="9">
        <f t="shared" si="121"/>
        <v>236.90999999999985</v>
      </c>
      <c r="I548" s="4">
        <f t="shared" si="127"/>
        <v>22.631999999999969</v>
      </c>
      <c r="K548" s="16">
        <f t="shared" si="125"/>
        <v>1</v>
      </c>
      <c r="L548" s="4">
        <f t="shared" si="126"/>
        <v>243.68000000000029</v>
      </c>
      <c r="M548" s="6">
        <f t="shared" si="130"/>
        <v>1</v>
      </c>
      <c r="N548" s="4">
        <f t="shared" si="131"/>
        <v>243.68000000000029</v>
      </c>
      <c r="O548" s="6">
        <f t="shared" si="132"/>
        <v>1</v>
      </c>
      <c r="P548" s="4">
        <f t="shared" si="133"/>
        <v>243.68000000000029</v>
      </c>
      <c r="Q548" s="13"/>
      <c r="R548" s="13"/>
      <c r="S548" s="4">
        <f t="shared" si="124"/>
        <v>236.90999999999985</v>
      </c>
      <c r="T548" s="6">
        <f t="shared" si="128"/>
        <v>1.8669935642047155</v>
      </c>
      <c r="U548" s="4">
        <f t="shared" si="122"/>
        <v>-134.01000000000022</v>
      </c>
      <c r="V548" s="6">
        <f t="shared" si="129"/>
        <v>1.0786086423536636</v>
      </c>
      <c r="X548" s="4">
        <f t="shared" si="123"/>
        <v>-134.01000000000022</v>
      </c>
      <c r="Z548" s="4">
        <v>-0.53999999999905413</v>
      </c>
    </row>
    <row r="549" spans="1:26">
      <c r="A549" s="19">
        <v>40996</v>
      </c>
      <c r="B549" s="21">
        <v>10153.51</v>
      </c>
      <c r="C549" s="21">
        <v>10197.799999999999</v>
      </c>
      <c r="D549" s="21">
        <v>10124.280000000001</v>
      </c>
      <c r="E549" s="21">
        <v>10182.57</v>
      </c>
      <c r="F549" s="4">
        <f t="shared" si="120"/>
        <v>73.519999999998618</v>
      </c>
      <c r="G549" s="4">
        <f t="shared" si="134"/>
        <v>74.154999999999902</v>
      </c>
      <c r="H549" s="9">
        <f t="shared" si="121"/>
        <v>-72.579999999999927</v>
      </c>
      <c r="I549" s="4">
        <f t="shared" si="127"/>
        <v>19.215999999999987</v>
      </c>
      <c r="K549" s="16">
        <f t="shared" si="125"/>
        <v>0.70215036112935059</v>
      </c>
      <c r="L549" s="4">
        <f t="shared" si="126"/>
        <v>243.68000000000029</v>
      </c>
      <c r="M549" s="6">
        <f t="shared" si="130"/>
        <v>0.70215036112935059</v>
      </c>
      <c r="N549" s="4">
        <f t="shared" si="131"/>
        <v>243.68000000000029</v>
      </c>
      <c r="O549" s="6">
        <f t="shared" si="132"/>
        <v>0.70215036112935059</v>
      </c>
      <c r="P549" s="4">
        <f t="shared" si="133"/>
        <v>243.68000000000029</v>
      </c>
      <c r="Q549" s="13"/>
      <c r="R549" s="13"/>
      <c r="S549" s="4">
        <f t="shared" si="124"/>
        <v>-57.350000000000364</v>
      </c>
      <c r="T549" s="6">
        <f t="shared" si="128"/>
        <v>0.76465036112934881</v>
      </c>
      <c r="U549" s="4">
        <f t="shared" si="122"/>
        <v>130.86999999999898</v>
      </c>
      <c r="V549" s="6">
        <f t="shared" si="129"/>
        <v>0.46294320420223728</v>
      </c>
      <c r="X549" s="4">
        <f t="shared" si="123"/>
        <v>-57.350000000000364</v>
      </c>
      <c r="Z549" s="4">
        <v>-0.37000000000080036</v>
      </c>
    </row>
    <row r="550" spans="1:26">
      <c r="A550" s="19">
        <v>40997</v>
      </c>
      <c r="B550" s="21">
        <v>10134.780000000001</v>
      </c>
      <c r="C550" s="21">
        <v>10147.040000000001</v>
      </c>
      <c r="D550" s="21">
        <v>10084.77</v>
      </c>
      <c r="E550" s="21">
        <v>10114.790000000001</v>
      </c>
      <c r="F550" s="4">
        <f t="shared" si="120"/>
        <v>62.270000000000437</v>
      </c>
      <c r="G550" s="4">
        <f t="shared" si="134"/>
        <v>68.373333333333292</v>
      </c>
      <c r="H550" s="9">
        <f t="shared" si="121"/>
        <v>-67.779999999998836</v>
      </c>
      <c r="I550" s="4">
        <f t="shared" si="127"/>
        <v>-2.457999999999811</v>
      </c>
      <c r="K550" s="16">
        <f t="shared" si="125"/>
        <v>0.42399868680236952</v>
      </c>
      <c r="L550" s="4">
        <f t="shared" si="126"/>
        <v>243.68000000000029</v>
      </c>
      <c r="M550" s="6">
        <f t="shared" si="130"/>
        <v>0.42399868680236952</v>
      </c>
      <c r="N550" s="4">
        <f t="shared" si="131"/>
        <v>243.68000000000029</v>
      </c>
      <c r="O550" s="6">
        <f t="shared" si="132"/>
        <v>0.42399868680236952</v>
      </c>
      <c r="P550" s="4">
        <f t="shared" si="133"/>
        <v>243.68000000000029</v>
      </c>
      <c r="Q550" s="13"/>
      <c r="R550" s="13"/>
      <c r="S550" s="4">
        <f t="shared" si="124"/>
        <v>-35.529999999998836</v>
      </c>
      <c r="T550" s="6">
        <f t="shared" si="128"/>
        <v>0.55634438608011061</v>
      </c>
      <c r="U550" s="4">
        <f t="shared" si="122"/>
        <v>97.799999999999272</v>
      </c>
      <c r="V550" s="6">
        <f t="shared" si="129"/>
        <v>0.30080433355220371</v>
      </c>
      <c r="X550" s="4">
        <f t="shared" si="123"/>
        <v>-35.529999999998836</v>
      </c>
      <c r="Z550" s="4">
        <v>-0.12999999999919964</v>
      </c>
    </row>
    <row r="551" spans="1:26">
      <c r="A551" s="19">
        <v>40998</v>
      </c>
      <c r="B551" s="21">
        <v>10089.1</v>
      </c>
      <c r="C551" s="21">
        <v>10111.09</v>
      </c>
      <c r="D551" s="21">
        <v>10033.19</v>
      </c>
      <c r="E551" s="21">
        <v>10083.56</v>
      </c>
      <c r="F551" s="4">
        <f t="shared" si="120"/>
        <v>77.899999999999636</v>
      </c>
      <c r="G551" s="4">
        <f t="shared" si="134"/>
        <v>64.566666666666606</v>
      </c>
      <c r="H551" s="9">
        <f t="shared" si="121"/>
        <v>-31.230000000001382</v>
      </c>
      <c r="I551" s="4">
        <f t="shared" si="127"/>
        <v>14.418000000000029</v>
      </c>
      <c r="K551" s="16">
        <f t="shared" si="125"/>
        <v>0.27571651682073256</v>
      </c>
      <c r="L551" s="4">
        <f t="shared" si="126"/>
        <v>236.90999999999985</v>
      </c>
      <c r="M551" s="6">
        <f t="shared" si="130"/>
        <v>0.29583880499015125</v>
      </c>
      <c r="N551" s="4">
        <f t="shared" si="131"/>
        <v>243.68000000000029</v>
      </c>
      <c r="O551" s="6">
        <f t="shared" si="132"/>
        <v>0.29583880499015125</v>
      </c>
      <c r="P551" s="4">
        <f t="shared" si="133"/>
        <v>243.68000000000029</v>
      </c>
      <c r="Q551" s="13"/>
      <c r="R551" s="13"/>
      <c r="S551" s="4">
        <f t="shared" si="124"/>
        <v>-3.7000000000007276</v>
      </c>
      <c r="T551" s="6">
        <f t="shared" si="128"/>
        <v>0.40881483913329236</v>
      </c>
      <c r="U551" s="4">
        <f t="shared" si="122"/>
        <v>81.600000000000364</v>
      </c>
      <c r="V551" s="6">
        <f t="shared" si="129"/>
        <v>8.9133289560083456E-2</v>
      </c>
      <c r="X551" s="4">
        <f t="shared" si="123"/>
        <v>-3.7000000000007276</v>
      </c>
      <c r="Z551" s="4">
        <v>-0.10999999999876309</v>
      </c>
    </row>
    <row r="552" spans="1:26">
      <c r="A552" s="19">
        <v>41001</v>
      </c>
      <c r="B552" s="21">
        <v>10161.719999999999</v>
      </c>
      <c r="C552" s="21">
        <v>10190.35</v>
      </c>
      <c r="D552" s="21">
        <v>10109.870000000001</v>
      </c>
      <c r="E552" s="21">
        <v>10109.870000000001</v>
      </c>
      <c r="F552" s="4">
        <f t="shared" si="120"/>
        <v>80.479999999999563</v>
      </c>
      <c r="G552" s="4">
        <f t="shared" si="134"/>
        <v>65.834166666666533</v>
      </c>
      <c r="H552" s="9">
        <f t="shared" si="121"/>
        <v>26.31000000000131</v>
      </c>
      <c r="I552" s="4">
        <f t="shared" si="127"/>
        <v>18.326000000000203</v>
      </c>
      <c r="K552" s="16">
        <f t="shared" si="125"/>
        <v>0.15333061367213291</v>
      </c>
      <c r="L552" s="4">
        <f t="shared" si="126"/>
        <v>171.59000000000015</v>
      </c>
      <c r="M552" s="6">
        <f t="shared" si="130"/>
        <v>0.40380827314511381</v>
      </c>
      <c r="N552" s="4">
        <f t="shared" si="131"/>
        <v>243.68000000000029</v>
      </c>
      <c r="O552" s="6">
        <f t="shared" si="132"/>
        <v>0.40380827314511381</v>
      </c>
      <c r="P552" s="4">
        <f t="shared" si="133"/>
        <v>243.68000000000029</v>
      </c>
      <c r="Q552" s="13"/>
      <c r="R552" s="13"/>
      <c r="S552" s="4">
        <f t="shared" si="124"/>
        <v>106.79000000000087</v>
      </c>
      <c r="T552" s="6">
        <f t="shared" si="128"/>
        <v>0.72647840952260645</v>
      </c>
      <c r="U552" s="4">
        <f t="shared" si="122"/>
        <v>-26.31000000000131</v>
      </c>
      <c r="V552" s="6">
        <f t="shared" si="129"/>
        <v>0.38677134776919958</v>
      </c>
      <c r="X552" s="4">
        <f t="shared" si="123"/>
        <v>-26.31000000000131</v>
      </c>
      <c r="Z552" s="4">
        <v>-8.000000000174623E-2</v>
      </c>
    </row>
    <row r="553" spans="1:26">
      <c r="A553" s="19">
        <v>41002</v>
      </c>
      <c r="B553" s="21">
        <v>10082.209999999999</v>
      </c>
      <c r="C553" s="21">
        <v>10084.07</v>
      </c>
      <c r="D553" s="21">
        <v>10040.99</v>
      </c>
      <c r="E553" s="21">
        <v>10050.39</v>
      </c>
      <c r="F553" s="4">
        <f t="shared" si="120"/>
        <v>43.079999999999927</v>
      </c>
      <c r="G553" s="4">
        <f t="shared" si="134"/>
        <v>62.658333333333154</v>
      </c>
      <c r="H553" s="9">
        <f t="shared" si="121"/>
        <v>-59.480000000001382</v>
      </c>
      <c r="I553" s="4">
        <f t="shared" si="127"/>
        <v>-40.952000000000041</v>
      </c>
      <c r="K553" s="16">
        <f t="shared" si="125"/>
        <v>0</v>
      </c>
      <c r="L553" s="4">
        <f t="shared" si="126"/>
        <v>132.18000000000029</v>
      </c>
      <c r="M553" s="6">
        <f t="shared" si="130"/>
        <v>0.13570554218901548</v>
      </c>
      <c r="N553" s="4">
        <f t="shared" si="131"/>
        <v>236.90999999999985</v>
      </c>
      <c r="O553" s="6">
        <f t="shared" si="132"/>
        <v>0.1597176625082076</v>
      </c>
      <c r="P553" s="4">
        <f t="shared" si="133"/>
        <v>243.68000000000029</v>
      </c>
      <c r="Q553" s="13"/>
      <c r="R553" s="13"/>
      <c r="S553" s="4">
        <f t="shared" si="124"/>
        <v>-25.800000000001091</v>
      </c>
      <c r="T553" s="6">
        <f t="shared" si="128"/>
        <v>2.9722011772260496E-3</v>
      </c>
      <c r="U553" s="4">
        <f t="shared" si="122"/>
        <v>68.880000000001019</v>
      </c>
      <c r="V553" s="6">
        <f t="shared" si="129"/>
        <v>-0.24809138061658415</v>
      </c>
      <c r="X553" s="4">
        <f t="shared" si="123"/>
        <v>-25.800000000001091</v>
      </c>
      <c r="Z553" s="4">
        <v>0</v>
      </c>
    </row>
    <row r="554" spans="1:26">
      <c r="A554" s="19">
        <v>41003</v>
      </c>
      <c r="B554" s="21">
        <v>10045.879999999999</v>
      </c>
      <c r="C554" s="21">
        <v>10059.19</v>
      </c>
      <c r="D554" s="21">
        <v>9819.99</v>
      </c>
      <c r="E554" s="21">
        <v>9819.99</v>
      </c>
      <c r="F554" s="4">
        <f t="shared" si="120"/>
        <v>239.20000000000073</v>
      </c>
      <c r="G554" s="4">
        <f t="shared" si="134"/>
        <v>77.726666666666617</v>
      </c>
      <c r="H554" s="9">
        <f t="shared" si="121"/>
        <v>-230.39999999999964</v>
      </c>
      <c r="I554" s="4">
        <f t="shared" si="127"/>
        <v>-72.515999999999991</v>
      </c>
      <c r="K554" s="16">
        <f t="shared" si="125"/>
        <v>0</v>
      </c>
      <c r="L554" s="4">
        <f t="shared" si="126"/>
        <v>294.80000000000109</v>
      </c>
      <c r="M554" s="6">
        <f t="shared" si="130"/>
        <v>0</v>
      </c>
      <c r="N554" s="4">
        <f t="shared" si="131"/>
        <v>435.15999999999985</v>
      </c>
      <c r="O554" s="6">
        <f t="shared" si="132"/>
        <v>0</v>
      </c>
      <c r="P554" s="4">
        <f t="shared" si="133"/>
        <v>435.15999999999985</v>
      </c>
      <c r="Q554" s="13"/>
      <c r="R554" s="13"/>
      <c r="S554" s="4">
        <f t="shared" si="124"/>
        <v>8.8000000000010914</v>
      </c>
      <c r="T554" s="6">
        <f t="shared" si="128"/>
        <v>6.6575881373892212E-2</v>
      </c>
      <c r="U554" s="4">
        <f t="shared" si="122"/>
        <v>230.39999999999964</v>
      </c>
      <c r="V554" s="6">
        <f t="shared" si="129"/>
        <v>-1.7430776214253225</v>
      </c>
      <c r="X554" s="4">
        <f t="shared" si="123"/>
        <v>8.8000000000010914</v>
      </c>
      <c r="Z554" s="4">
        <v>0</v>
      </c>
    </row>
    <row r="555" spans="1:26">
      <c r="A555" s="19">
        <v>41004</v>
      </c>
      <c r="B555" s="21">
        <v>9737.5</v>
      </c>
      <c r="C555" s="21">
        <v>9806.4</v>
      </c>
      <c r="D555" s="21">
        <v>9692.7000000000007</v>
      </c>
      <c r="E555" s="21">
        <v>9767.61</v>
      </c>
      <c r="F555" s="4">
        <f t="shared" si="120"/>
        <v>113.69999999999891</v>
      </c>
      <c r="G555" s="4">
        <f t="shared" si="134"/>
        <v>84.021666666666533</v>
      </c>
      <c r="H555" s="9">
        <f t="shared" si="121"/>
        <v>-52.3799999999992</v>
      </c>
      <c r="I555" s="4">
        <f t="shared" si="127"/>
        <v>-69.436000000000064</v>
      </c>
      <c r="K555" s="16">
        <f t="shared" si="125"/>
        <v>0</v>
      </c>
      <c r="L555" s="4">
        <f t="shared" si="126"/>
        <v>342.26000000000022</v>
      </c>
      <c r="M555" s="6">
        <f t="shared" si="130"/>
        <v>0</v>
      </c>
      <c r="N555" s="4">
        <f t="shared" si="131"/>
        <v>414.95999999999913</v>
      </c>
      <c r="O555" s="6">
        <f t="shared" si="132"/>
        <v>0</v>
      </c>
      <c r="P555" s="4">
        <f t="shared" si="133"/>
        <v>487.53999999999905</v>
      </c>
      <c r="Q555" s="13"/>
      <c r="R555" s="13"/>
      <c r="S555" s="4">
        <f t="shared" si="124"/>
        <v>-13.590000000000146</v>
      </c>
      <c r="T555" s="6">
        <f t="shared" si="128"/>
        <v>-4.6099050203528141E-2</v>
      </c>
      <c r="U555" s="4">
        <f t="shared" si="122"/>
        <v>127.28999999999905</v>
      </c>
      <c r="V555" s="6">
        <f t="shared" si="129"/>
        <v>-0.43178426051559898</v>
      </c>
      <c r="X555" s="4">
        <f t="shared" si="123"/>
        <v>-13.590000000000146</v>
      </c>
      <c r="Z555" s="4">
        <v>0.21999999999934516</v>
      </c>
    </row>
    <row r="556" spans="1:26">
      <c r="A556" s="19">
        <v>41005</v>
      </c>
      <c r="B556" s="21">
        <v>9710.25</v>
      </c>
      <c r="C556" s="21">
        <v>9739.59</v>
      </c>
      <c r="D556" s="21">
        <v>9659.16</v>
      </c>
      <c r="E556" s="21">
        <v>9688.4500000000007</v>
      </c>
      <c r="F556" s="4">
        <f t="shared" si="120"/>
        <v>80.430000000000291</v>
      </c>
      <c r="G556" s="4">
        <f t="shared" si="134"/>
        <v>85.880833333333157</v>
      </c>
      <c r="H556" s="9">
        <f t="shared" si="121"/>
        <v>-79.159999999999854</v>
      </c>
      <c r="I556" s="4">
        <f t="shared" si="127"/>
        <v>-79.02199999999975</v>
      </c>
      <c r="K556" s="16">
        <f t="shared" si="125"/>
        <v>0</v>
      </c>
      <c r="L556" s="4">
        <f t="shared" si="126"/>
        <v>421.42000000000007</v>
      </c>
      <c r="M556" s="6">
        <f t="shared" si="130"/>
        <v>0</v>
      </c>
      <c r="N556" s="4">
        <f t="shared" si="131"/>
        <v>426.34000000000015</v>
      </c>
      <c r="O556" s="6">
        <f t="shared" si="132"/>
        <v>0</v>
      </c>
      <c r="P556" s="4">
        <f t="shared" si="133"/>
        <v>566.69999999999891</v>
      </c>
      <c r="Q556" s="13"/>
      <c r="R556" s="13"/>
      <c r="S556" s="4">
        <f t="shared" si="124"/>
        <v>-28.020000000000437</v>
      </c>
      <c r="T556" s="6">
        <f t="shared" si="128"/>
        <v>-8.186758604569748E-2</v>
      </c>
      <c r="U556" s="4">
        <f t="shared" si="122"/>
        <v>108.45000000000073</v>
      </c>
      <c r="V556" s="6">
        <f t="shared" si="129"/>
        <v>-0.31686437211476848</v>
      </c>
      <c r="X556" s="4">
        <f t="shared" si="123"/>
        <v>-28.020000000000437</v>
      </c>
      <c r="Z556" s="4">
        <v>0.27000000000043656</v>
      </c>
    </row>
    <row r="557" spans="1:26">
      <c r="A557" s="19">
        <v>41008</v>
      </c>
      <c r="B557" s="21">
        <v>9565.31</v>
      </c>
      <c r="C557" s="21">
        <v>9618.1</v>
      </c>
      <c r="D557" s="21">
        <v>9535.33</v>
      </c>
      <c r="E557" s="21">
        <v>9546.26</v>
      </c>
      <c r="F557" s="4">
        <f t="shared" si="120"/>
        <v>82.770000000000437</v>
      </c>
      <c r="G557" s="4">
        <f t="shared" si="134"/>
        <v>85.749166666666497</v>
      </c>
      <c r="H557" s="9">
        <f t="shared" si="121"/>
        <v>-142.19000000000051</v>
      </c>
      <c r="I557" s="4">
        <f t="shared" si="127"/>
        <v>-112.72200000000012</v>
      </c>
      <c r="K557" s="16">
        <f t="shared" si="125"/>
        <v>0</v>
      </c>
      <c r="L557" s="4">
        <f t="shared" si="126"/>
        <v>504.1299999999992</v>
      </c>
      <c r="M557" s="6">
        <f t="shared" si="130"/>
        <v>0</v>
      </c>
      <c r="N557" s="4">
        <f t="shared" si="131"/>
        <v>563.61000000000058</v>
      </c>
      <c r="O557" s="6">
        <f t="shared" si="132"/>
        <v>0</v>
      </c>
      <c r="P557" s="4">
        <f t="shared" si="133"/>
        <v>636.30999999999949</v>
      </c>
      <c r="Q557" s="13"/>
      <c r="R557" s="13"/>
      <c r="S557" s="4">
        <f t="shared" si="124"/>
        <v>-70.350000000000364</v>
      </c>
      <c r="T557" s="6">
        <f t="shared" si="128"/>
        <v>-0.16693559869014368</v>
      </c>
      <c r="U557" s="4">
        <f t="shared" si="122"/>
        <v>153.1200000000008</v>
      </c>
      <c r="V557" s="6">
        <f t="shared" si="129"/>
        <v>-0.36334298324711872</v>
      </c>
      <c r="X557" s="4">
        <f t="shared" si="123"/>
        <v>-70.350000000000364</v>
      </c>
      <c r="Z557" s="4">
        <v>0.43000000000029104</v>
      </c>
    </row>
    <row r="558" spans="1:26">
      <c r="A558" s="19">
        <v>41009</v>
      </c>
      <c r="B558" s="21">
        <v>9583.36</v>
      </c>
      <c r="C558" s="21">
        <v>9648.1200000000008</v>
      </c>
      <c r="D558" s="21">
        <v>9509.7199999999993</v>
      </c>
      <c r="E558" s="21">
        <v>9538.02</v>
      </c>
      <c r="F558" s="4">
        <f t="shared" si="120"/>
        <v>138.40000000000146</v>
      </c>
      <c r="G558" s="4">
        <f t="shared" si="134"/>
        <v>94.566666666666762</v>
      </c>
      <c r="H558" s="9">
        <f t="shared" si="121"/>
        <v>-8.2399999999997817</v>
      </c>
      <c r="I558" s="4">
        <f t="shared" si="127"/>
        <v>-102.47399999999979</v>
      </c>
      <c r="K558" s="16">
        <f t="shared" si="125"/>
        <v>0</v>
      </c>
      <c r="L558" s="4">
        <f t="shared" si="126"/>
        <v>281.96999999999935</v>
      </c>
      <c r="M558" s="6">
        <f t="shared" si="130"/>
        <v>0</v>
      </c>
      <c r="N558" s="4">
        <f t="shared" si="131"/>
        <v>571.85000000000036</v>
      </c>
      <c r="O558" s="6">
        <f t="shared" si="132"/>
        <v>0</v>
      </c>
      <c r="P558" s="4">
        <f t="shared" si="133"/>
        <v>576.77000000000044</v>
      </c>
      <c r="Q558" s="13"/>
      <c r="R558" s="13"/>
      <c r="S558" s="4">
        <f t="shared" si="124"/>
        <v>101.86000000000058</v>
      </c>
      <c r="T558" s="6">
        <f t="shared" si="128"/>
        <v>0.20205105825878394</v>
      </c>
      <c r="U558" s="4">
        <f t="shared" si="122"/>
        <v>36.540000000000873</v>
      </c>
      <c r="V558" s="6">
        <f t="shared" si="129"/>
        <v>-7.248130442544766E-2</v>
      </c>
      <c r="X558" s="4">
        <f t="shared" si="123"/>
        <v>36.540000000000873</v>
      </c>
      <c r="Z558" s="4">
        <v>0.69000000000050932</v>
      </c>
    </row>
    <row r="559" spans="1:26">
      <c r="A559" s="19">
        <v>41010</v>
      </c>
      <c r="B559" s="21">
        <v>9398.6</v>
      </c>
      <c r="C559" s="21">
        <v>9487.84</v>
      </c>
      <c r="D559" s="21">
        <v>9388.14</v>
      </c>
      <c r="E559" s="21">
        <v>9458.74</v>
      </c>
      <c r="F559" s="4">
        <f t="shared" si="120"/>
        <v>99.700000000000728</v>
      </c>
      <c r="G559" s="4">
        <f t="shared" si="134"/>
        <v>99.529166666666697</v>
      </c>
      <c r="H559" s="9">
        <f t="shared" si="121"/>
        <v>-79.280000000000655</v>
      </c>
      <c r="I559" s="4">
        <f t="shared" si="127"/>
        <v>-72.25</v>
      </c>
      <c r="K559" s="16">
        <f t="shared" si="125"/>
        <v>0</v>
      </c>
      <c r="L559" s="4">
        <f t="shared" si="126"/>
        <v>308.8700000000008</v>
      </c>
      <c r="M559" s="6">
        <f t="shared" si="130"/>
        <v>0</v>
      </c>
      <c r="N559" s="4">
        <f t="shared" si="131"/>
        <v>591.64999999999964</v>
      </c>
      <c r="O559" s="6">
        <f t="shared" si="132"/>
        <v>0</v>
      </c>
      <c r="P559" s="4">
        <f t="shared" si="133"/>
        <v>651.13000000000102</v>
      </c>
      <c r="Q559" s="13"/>
      <c r="R559" s="13"/>
      <c r="S559" s="4">
        <f t="shared" si="124"/>
        <v>-50.180000000000291</v>
      </c>
      <c r="T559" s="6">
        <f t="shared" si="128"/>
        <v>-0.17796219455970638</v>
      </c>
      <c r="U559" s="4">
        <f t="shared" si="122"/>
        <v>149.88000000000102</v>
      </c>
      <c r="V559" s="6">
        <f t="shared" si="129"/>
        <v>-0.53154590913927502</v>
      </c>
      <c r="X559" s="4">
        <f t="shared" si="123"/>
        <v>-50.180000000000291</v>
      </c>
      <c r="Z559" s="4">
        <v>0.75</v>
      </c>
    </row>
    <row r="560" spans="1:26">
      <c r="A560" s="19">
        <v>41011</v>
      </c>
      <c r="B560" s="21">
        <v>9486.19</v>
      </c>
      <c r="C560" s="21">
        <v>9541.0400000000009</v>
      </c>
      <c r="D560" s="21">
        <v>9449.49</v>
      </c>
      <c r="E560" s="21">
        <v>9524.7900000000009</v>
      </c>
      <c r="F560" s="4">
        <f t="shared" si="120"/>
        <v>91.550000000001091</v>
      </c>
      <c r="G560" s="4">
        <f t="shared" si="134"/>
        <v>98.583333333333485</v>
      </c>
      <c r="H560" s="9">
        <f t="shared" si="121"/>
        <v>66.050000000001091</v>
      </c>
      <c r="I560" s="4">
        <f t="shared" si="127"/>
        <v>-48.563999999999943</v>
      </c>
      <c r="K560" s="16">
        <f t="shared" si="125"/>
        <v>0.28753645901354236</v>
      </c>
      <c r="L560" s="4">
        <f t="shared" si="126"/>
        <v>229.71000000000095</v>
      </c>
      <c r="M560" s="6">
        <f t="shared" si="130"/>
        <v>0.18283737024221755</v>
      </c>
      <c r="N560" s="4">
        <f t="shared" si="131"/>
        <v>361.25</v>
      </c>
      <c r="O560" s="6">
        <f t="shared" si="132"/>
        <v>0.10143903675149507</v>
      </c>
      <c r="P560" s="4">
        <f t="shared" si="133"/>
        <v>651.13000000000102</v>
      </c>
      <c r="Q560" s="13"/>
      <c r="R560" s="13"/>
      <c r="S560" s="4">
        <f t="shared" si="124"/>
        <v>82.300000000001091</v>
      </c>
      <c r="T560" s="6">
        <f t="shared" si="128"/>
        <v>0.26645514294039846</v>
      </c>
      <c r="U560" s="4">
        <f t="shared" si="122"/>
        <v>9.25</v>
      </c>
      <c r="V560" s="6">
        <f t="shared" si="129"/>
        <v>-2.9947874510311705E-2</v>
      </c>
      <c r="X560" s="4">
        <f t="shared" si="123"/>
        <v>9.25</v>
      </c>
      <c r="Z560" s="4">
        <v>0.83999999999832653</v>
      </c>
    </row>
    <row r="561" spans="1:26">
      <c r="A561" s="19">
        <v>41012</v>
      </c>
      <c r="B561" s="21">
        <v>9613.19</v>
      </c>
      <c r="C561" s="21">
        <v>9690.2900000000009</v>
      </c>
      <c r="D561" s="21">
        <v>9603.9699999999993</v>
      </c>
      <c r="E561" s="21">
        <v>9637.99</v>
      </c>
      <c r="F561" s="4">
        <f t="shared" si="120"/>
        <v>86.320000000001528</v>
      </c>
      <c r="G561" s="4">
        <f t="shared" si="134"/>
        <v>99.650000000000389</v>
      </c>
      <c r="H561" s="9">
        <f t="shared" si="121"/>
        <v>113.19999999999891</v>
      </c>
      <c r="I561" s="4">
        <f t="shared" si="127"/>
        <v>-10.092000000000189</v>
      </c>
      <c r="K561" s="16">
        <f t="shared" si="125"/>
        <v>1</v>
      </c>
      <c r="L561" s="4">
        <f t="shared" si="126"/>
        <v>179.25</v>
      </c>
      <c r="M561" s="6">
        <f t="shared" si="130"/>
        <v>0.58034124388901331</v>
      </c>
      <c r="N561" s="4">
        <f t="shared" si="131"/>
        <v>308.8700000000008</v>
      </c>
      <c r="O561" s="6">
        <f t="shared" si="132"/>
        <v>0.30296628074030274</v>
      </c>
      <c r="P561" s="4">
        <f t="shared" si="133"/>
        <v>591.64999999999964</v>
      </c>
      <c r="Q561" s="13"/>
      <c r="R561" s="13"/>
      <c r="S561" s="4">
        <f t="shared" si="124"/>
        <v>165.5</v>
      </c>
      <c r="T561" s="6">
        <f t="shared" si="128"/>
        <v>1.0080100996909152</v>
      </c>
      <c r="U561" s="4">
        <f t="shared" si="122"/>
        <v>-79.179999999998472</v>
      </c>
      <c r="V561" s="6">
        <f t="shared" si="129"/>
        <v>0.6322319446258281</v>
      </c>
      <c r="X561" s="4">
        <f t="shared" si="123"/>
        <v>-79.179999999998472</v>
      </c>
      <c r="Z561" s="4">
        <v>1.3600000000005821</v>
      </c>
    </row>
    <row r="562" spans="1:26">
      <c r="A562" s="19">
        <v>41015</v>
      </c>
      <c r="B562" s="21">
        <v>9522.7000000000007</v>
      </c>
      <c r="C562" s="21">
        <v>9532.91</v>
      </c>
      <c r="D562" s="21">
        <v>9464.49</v>
      </c>
      <c r="E562" s="21">
        <v>9470.64</v>
      </c>
      <c r="F562" s="4">
        <f t="shared" si="120"/>
        <v>68.420000000000073</v>
      </c>
      <c r="G562" s="4">
        <f t="shared" si="134"/>
        <v>100.16250000000036</v>
      </c>
      <c r="H562" s="9">
        <f t="shared" si="121"/>
        <v>-167.35000000000036</v>
      </c>
      <c r="I562" s="4">
        <f t="shared" si="127"/>
        <v>-15.12400000000016</v>
      </c>
      <c r="K562" s="16">
        <f t="shared" si="125"/>
        <v>6.6387726638770628E-2</v>
      </c>
      <c r="L562" s="4">
        <f t="shared" si="126"/>
        <v>179.25</v>
      </c>
      <c r="M562" s="6">
        <f t="shared" si="130"/>
        <v>5.1804449087978703E-2</v>
      </c>
      <c r="N562" s="4">
        <f t="shared" si="131"/>
        <v>229.71000000000095</v>
      </c>
      <c r="O562" s="6">
        <f t="shared" si="132"/>
        <v>3.2941176470587231E-2</v>
      </c>
      <c r="P562" s="4">
        <f t="shared" si="133"/>
        <v>361.25</v>
      </c>
      <c r="Q562" s="13"/>
      <c r="R562" s="13"/>
      <c r="S562" s="4">
        <f t="shared" si="124"/>
        <v>-105.07999999999993</v>
      </c>
      <c r="T562" s="6">
        <f t="shared" si="128"/>
        <v>0.41377963737796414</v>
      </c>
      <c r="U562" s="4">
        <f t="shared" si="122"/>
        <v>173.5</v>
      </c>
      <c r="V562" s="6">
        <f t="shared" si="129"/>
        <v>3.2078103207810321E-2</v>
      </c>
      <c r="X562" s="4">
        <f t="shared" si="123"/>
        <v>-105.07999999999993</v>
      </c>
      <c r="Z562" s="4">
        <v>1.4200000000000728</v>
      </c>
    </row>
    <row r="563" spans="1:26">
      <c r="A563" s="19">
        <v>41016</v>
      </c>
      <c r="B563" s="21">
        <v>9476.15</v>
      </c>
      <c r="C563" s="21">
        <v>9519.7999999999993</v>
      </c>
      <c r="D563" s="21">
        <v>9455.32</v>
      </c>
      <c r="E563" s="21">
        <v>9464.7099999999991</v>
      </c>
      <c r="F563" s="4">
        <f t="shared" si="120"/>
        <v>64.479999999999563</v>
      </c>
      <c r="G563" s="4">
        <f t="shared" si="134"/>
        <v>99.044166666667024</v>
      </c>
      <c r="H563" s="9">
        <f t="shared" si="121"/>
        <v>-5.930000000000291</v>
      </c>
      <c r="I563" s="4">
        <f t="shared" si="127"/>
        <v>-14.662000000000262</v>
      </c>
      <c r="K563" s="16">
        <f t="shared" si="125"/>
        <v>3.3305439330540282E-2</v>
      </c>
      <c r="L563" s="4">
        <f t="shared" si="126"/>
        <v>179.25</v>
      </c>
      <c r="M563" s="6">
        <f t="shared" si="130"/>
        <v>3.3305439330540282E-2</v>
      </c>
      <c r="N563" s="4">
        <f t="shared" si="131"/>
        <v>179.25</v>
      </c>
      <c r="O563" s="6">
        <f t="shared" si="132"/>
        <v>1.9328520089355813E-2</v>
      </c>
      <c r="P563" s="4">
        <f t="shared" si="133"/>
        <v>308.8700000000008</v>
      </c>
      <c r="Q563" s="13"/>
      <c r="R563" s="13"/>
      <c r="S563" s="4">
        <f t="shared" si="124"/>
        <v>49.159999999999854</v>
      </c>
      <c r="T563" s="6">
        <f t="shared" si="128"/>
        <v>0.34064156206415336</v>
      </c>
      <c r="U563" s="4">
        <f t="shared" si="122"/>
        <v>15.319999999999709</v>
      </c>
      <c r="V563" s="6">
        <f t="shared" si="129"/>
        <v>-1.9079497907950195E-2</v>
      </c>
      <c r="X563" s="4">
        <f t="shared" si="123"/>
        <v>15.319999999999709</v>
      </c>
      <c r="Z563" s="4">
        <v>1.5</v>
      </c>
    </row>
    <row r="564" spans="1:26">
      <c r="A564" s="19">
        <v>41017</v>
      </c>
      <c r="B564" s="21">
        <v>9594.2999999999993</v>
      </c>
      <c r="C564" s="21">
        <v>9682.8799999999992</v>
      </c>
      <c r="D564" s="21">
        <v>9594.2999999999993</v>
      </c>
      <c r="E564" s="21">
        <v>9667.26</v>
      </c>
      <c r="F564" s="4">
        <f t="shared" si="120"/>
        <v>88.579999999999927</v>
      </c>
      <c r="G564" s="4">
        <f t="shared" si="134"/>
        <v>99.71916666666705</v>
      </c>
      <c r="H564" s="9">
        <f t="shared" si="121"/>
        <v>202.55000000000109</v>
      </c>
      <c r="I564" s="4">
        <f t="shared" si="127"/>
        <v>41.704000000000086</v>
      </c>
      <c r="K564" s="16">
        <f t="shared" si="125"/>
        <v>1</v>
      </c>
      <c r="L564" s="4">
        <f t="shared" si="126"/>
        <v>202.55000000000109</v>
      </c>
      <c r="M564" s="6">
        <f t="shared" si="130"/>
        <v>1</v>
      </c>
      <c r="N564" s="4">
        <f t="shared" si="131"/>
        <v>208.52000000000044</v>
      </c>
      <c r="O564" s="6">
        <f t="shared" si="132"/>
        <v>0.90775325410299756</v>
      </c>
      <c r="P564" s="4">
        <f t="shared" si="133"/>
        <v>229.71000000000095</v>
      </c>
      <c r="Q564" s="13"/>
      <c r="R564" s="13"/>
      <c r="S564" s="4">
        <f t="shared" si="124"/>
        <v>218.17000000000007</v>
      </c>
      <c r="T564" s="6">
        <f t="shared" si="128"/>
        <v>1.2504323570432325</v>
      </c>
      <c r="U564" s="4">
        <f t="shared" si="122"/>
        <v>-129.59000000000015</v>
      </c>
      <c r="V564" s="6">
        <f t="shared" si="129"/>
        <v>0.75626220362621754</v>
      </c>
      <c r="X564" s="4">
        <f t="shared" si="123"/>
        <v>-129.59000000000015</v>
      </c>
      <c r="Z564" s="4">
        <v>1.5600000000013097</v>
      </c>
    </row>
    <row r="565" spans="1:26">
      <c r="A565" s="19">
        <v>41018</v>
      </c>
      <c r="B565" s="21">
        <v>9578.68</v>
      </c>
      <c r="C565" s="21">
        <v>9617.93</v>
      </c>
      <c r="D565" s="21">
        <v>9565.83</v>
      </c>
      <c r="E565" s="21">
        <v>9588.3799999999992</v>
      </c>
      <c r="F565" s="4">
        <f t="shared" si="120"/>
        <v>52.100000000000364</v>
      </c>
      <c r="G565" s="4">
        <f t="shared" si="134"/>
        <v>100.47083333333376</v>
      </c>
      <c r="H565" s="9">
        <f t="shared" si="121"/>
        <v>-78.880000000001019</v>
      </c>
      <c r="I565" s="4">
        <f t="shared" si="127"/>
        <v>12.717999999999666</v>
      </c>
      <c r="K565" s="16">
        <f t="shared" si="125"/>
        <v>0.6105652925203624</v>
      </c>
      <c r="L565" s="4">
        <f t="shared" si="126"/>
        <v>202.55000000000109</v>
      </c>
      <c r="M565" s="6">
        <f t="shared" si="130"/>
        <v>0.62171494341069988</v>
      </c>
      <c r="N565" s="4">
        <f t="shared" si="131"/>
        <v>208.52000000000044</v>
      </c>
      <c r="O565" s="6">
        <f t="shared" si="132"/>
        <v>0.62171494341069988</v>
      </c>
      <c r="P565" s="4">
        <f t="shared" si="133"/>
        <v>208.52000000000044</v>
      </c>
      <c r="Q565" s="13"/>
      <c r="R565" s="13"/>
      <c r="S565" s="4">
        <f t="shared" si="124"/>
        <v>-49.329999999999927</v>
      </c>
      <c r="T565" s="6">
        <f t="shared" si="128"/>
        <v>0.75645519624784174</v>
      </c>
      <c r="U565" s="4">
        <f t="shared" si="122"/>
        <v>101.43000000000029</v>
      </c>
      <c r="V565" s="6">
        <f t="shared" si="129"/>
        <v>0.49923475685016172</v>
      </c>
      <c r="X565" s="4">
        <f t="shared" si="123"/>
        <v>-49.329999999999927</v>
      </c>
      <c r="Z565" s="4">
        <v>1.6599999999998545</v>
      </c>
    </row>
    <row r="566" spans="1:26">
      <c r="A566" s="19">
        <v>41019</v>
      </c>
      <c r="B566" s="21">
        <v>9574.99</v>
      </c>
      <c r="C566" s="21">
        <v>9580.8700000000008</v>
      </c>
      <c r="D566" s="21">
        <v>9532.68</v>
      </c>
      <c r="E566" s="21">
        <v>9561.36</v>
      </c>
      <c r="F566" s="4">
        <f t="shared" si="120"/>
        <v>48.190000000000509</v>
      </c>
      <c r="G566" s="4">
        <f t="shared" si="134"/>
        <v>84.55333333333374</v>
      </c>
      <c r="H566" s="9">
        <f t="shared" si="121"/>
        <v>-27.019999999998618</v>
      </c>
      <c r="I566" s="4">
        <f t="shared" si="127"/>
        <v>-15.325999999999841</v>
      </c>
      <c r="K566" s="16">
        <f t="shared" si="125"/>
        <v>0.4771661318193085</v>
      </c>
      <c r="L566" s="4">
        <f t="shared" si="126"/>
        <v>202.55000000000109</v>
      </c>
      <c r="M566" s="6">
        <f t="shared" si="130"/>
        <v>0.4771661318193085</v>
      </c>
      <c r="N566" s="4">
        <f t="shared" si="131"/>
        <v>202.55000000000109</v>
      </c>
      <c r="O566" s="6">
        <f t="shared" si="132"/>
        <v>0.49213504699789268</v>
      </c>
      <c r="P566" s="4">
        <f t="shared" si="133"/>
        <v>208.52000000000044</v>
      </c>
      <c r="Q566" s="13"/>
      <c r="R566" s="13"/>
      <c r="S566" s="4">
        <f t="shared" si="124"/>
        <v>-7.5099999999983993</v>
      </c>
      <c r="T566" s="6">
        <f t="shared" si="128"/>
        <v>0.57348802764749962</v>
      </c>
      <c r="U566" s="4">
        <f t="shared" si="122"/>
        <v>55.699999999998909</v>
      </c>
      <c r="V566" s="6">
        <f t="shared" si="129"/>
        <v>0.33557146383609382</v>
      </c>
      <c r="X566" s="4">
        <f t="shared" si="123"/>
        <v>-7.5099999999983993</v>
      </c>
      <c r="Z566" s="4">
        <v>2.0199999999986176</v>
      </c>
    </row>
    <row r="567" spans="1:26">
      <c r="A567" s="19">
        <v>41022</v>
      </c>
      <c r="B567" s="21">
        <v>9599.2000000000007</v>
      </c>
      <c r="C567" s="21">
        <v>9643.27</v>
      </c>
      <c r="D567" s="21">
        <v>9520.98</v>
      </c>
      <c r="E567" s="21">
        <v>9542.17</v>
      </c>
      <c r="F567" s="4">
        <f t="shared" si="120"/>
        <v>122.29000000000087</v>
      </c>
      <c r="G567" s="4">
        <f t="shared" si="134"/>
        <v>85.269166666667232</v>
      </c>
      <c r="H567" s="9">
        <f t="shared" si="121"/>
        <v>-19.190000000000509</v>
      </c>
      <c r="I567" s="4">
        <f t="shared" si="127"/>
        <v>14.306000000000131</v>
      </c>
      <c r="K567" s="16">
        <f t="shared" si="125"/>
        <v>0.38242409281659112</v>
      </c>
      <c r="L567" s="4">
        <f t="shared" si="126"/>
        <v>202.55000000000109</v>
      </c>
      <c r="M567" s="6">
        <f t="shared" si="130"/>
        <v>0.38242409281659112</v>
      </c>
      <c r="N567" s="4">
        <f t="shared" si="131"/>
        <v>202.55000000000109</v>
      </c>
      <c r="O567" s="6">
        <f t="shared" si="132"/>
        <v>0.40010550546710205</v>
      </c>
      <c r="P567" s="4">
        <f t="shared" si="133"/>
        <v>208.52000000000044</v>
      </c>
      <c r="Q567" s="13"/>
      <c r="R567" s="13"/>
      <c r="S567" s="4">
        <f t="shared" si="124"/>
        <v>81.909999999999854</v>
      </c>
      <c r="T567" s="6">
        <f t="shared" si="128"/>
        <v>0.88156010861515843</v>
      </c>
      <c r="U567" s="4">
        <f t="shared" si="122"/>
        <v>40.380000000001019</v>
      </c>
      <c r="V567" s="6">
        <f t="shared" si="129"/>
        <v>0.27780794865465386</v>
      </c>
      <c r="X567" s="4">
        <f t="shared" si="123"/>
        <v>40.380000000001019</v>
      </c>
      <c r="Z567" s="4">
        <v>2.0799999999999272</v>
      </c>
    </row>
    <row r="568" spans="1:26">
      <c r="A568" s="19">
        <v>41023</v>
      </c>
      <c r="B568" s="21">
        <v>9466.08</v>
      </c>
      <c r="C568" s="21">
        <v>9510.7000000000007</v>
      </c>
      <c r="D568" s="21">
        <v>9423.2999999999993</v>
      </c>
      <c r="E568" s="21">
        <v>9468.0400000000009</v>
      </c>
      <c r="F568" s="4">
        <f t="shared" si="120"/>
        <v>87.400000000001455</v>
      </c>
      <c r="G568" s="4">
        <f t="shared" si="134"/>
        <v>85.850000000000662</v>
      </c>
      <c r="H568" s="9">
        <f t="shared" si="121"/>
        <v>-74.1299999999992</v>
      </c>
      <c r="I568" s="4">
        <f t="shared" si="127"/>
        <v>0.6660000000003492</v>
      </c>
      <c r="K568" s="16">
        <f t="shared" si="125"/>
        <v>0</v>
      </c>
      <c r="L568" s="4">
        <f t="shared" si="126"/>
        <v>199.21999999999935</v>
      </c>
      <c r="M568" s="6">
        <f t="shared" si="130"/>
        <v>1.6440385090109741E-2</v>
      </c>
      <c r="N568" s="4">
        <f t="shared" si="131"/>
        <v>202.55000000000109</v>
      </c>
      <c r="O568" s="6">
        <f t="shared" si="132"/>
        <v>1.6440385090109741E-2</v>
      </c>
      <c r="P568" s="4">
        <f t="shared" si="133"/>
        <v>202.55000000000109</v>
      </c>
      <c r="Q568" s="13"/>
      <c r="R568" s="13"/>
      <c r="S568" s="4">
        <f t="shared" si="124"/>
        <v>-31.469999999999345</v>
      </c>
      <c r="T568" s="6">
        <f t="shared" si="128"/>
        <v>0.22705504813626934</v>
      </c>
      <c r="U568" s="4">
        <f t="shared" si="122"/>
        <v>118.8700000000008</v>
      </c>
      <c r="V568" s="6">
        <f t="shared" si="129"/>
        <v>-0.20444334732164715</v>
      </c>
      <c r="X568" s="4">
        <f t="shared" si="123"/>
        <v>-31.469999999999345</v>
      </c>
      <c r="Z568" s="4">
        <v>2.2400000000016007</v>
      </c>
    </row>
    <row r="569" spans="1:26">
      <c r="A569" s="19">
        <v>41024</v>
      </c>
      <c r="B569" s="21">
        <v>9578.42</v>
      </c>
      <c r="C569" s="21">
        <v>9582.73</v>
      </c>
      <c r="D569" s="21">
        <v>9530.02</v>
      </c>
      <c r="E569" s="21">
        <v>9561.01</v>
      </c>
      <c r="F569" s="4">
        <f t="shared" si="120"/>
        <v>52.709999999999127</v>
      </c>
      <c r="G569" s="4">
        <f t="shared" si="134"/>
        <v>83.345000000000553</v>
      </c>
      <c r="H569" s="9">
        <f t="shared" si="121"/>
        <v>92.969999999999345</v>
      </c>
      <c r="I569" s="4">
        <f t="shared" si="127"/>
        <v>-21.25</v>
      </c>
      <c r="K569" s="16">
        <f t="shared" si="125"/>
        <v>0.77256107694865084</v>
      </c>
      <c r="L569" s="4">
        <f t="shared" si="126"/>
        <v>120.33999999999833</v>
      </c>
      <c r="M569" s="6">
        <f t="shared" si="130"/>
        <v>0.47543816341644324</v>
      </c>
      <c r="N569" s="4">
        <f t="shared" si="131"/>
        <v>202.55000000000109</v>
      </c>
      <c r="O569" s="6">
        <f t="shared" si="132"/>
        <v>0.47543816341644324</v>
      </c>
      <c r="P569" s="4">
        <f t="shared" si="133"/>
        <v>202.55000000000109</v>
      </c>
      <c r="Q569" s="13"/>
      <c r="R569" s="13"/>
      <c r="S569" s="4">
        <f t="shared" si="124"/>
        <v>114.68999999999869</v>
      </c>
      <c r="T569" s="6">
        <f t="shared" si="128"/>
        <v>0.57569521132415957</v>
      </c>
      <c r="U569" s="4">
        <f t="shared" si="122"/>
        <v>-61.979999999999563</v>
      </c>
      <c r="V569" s="6">
        <f t="shared" si="129"/>
        <v>0.31111334203393115</v>
      </c>
      <c r="X569" s="4">
        <f t="shared" si="123"/>
        <v>-61.979999999999563</v>
      </c>
      <c r="Z569" s="4">
        <v>2.25</v>
      </c>
    </row>
    <row r="570" spans="1:26">
      <c r="A570" s="19">
        <v>41025</v>
      </c>
      <c r="B570" s="21">
        <v>9613.16</v>
      </c>
      <c r="C570" s="21">
        <v>9630.9699999999993</v>
      </c>
      <c r="D570" s="21">
        <v>9531.0300000000007</v>
      </c>
      <c r="E570" s="21">
        <v>9561.83</v>
      </c>
      <c r="F570" s="4">
        <f t="shared" si="120"/>
        <v>99.93999999999869</v>
      </c>
      <c r="G570" s="4">
        <f t="shared" si="134"/>
        <v>80.140000000000327</v>
      </c>
      <c r="H570" s="9">
        <f t="shared" si="121"/>
        <v>0.81999999999970896</v>
      </c>
      <c r="I570" s="4">
        <f t="shared" si="127"/>
        <v>-5.3099999999998548</v>
      </c>
      <c r="K570" s="16">
        <f t="shared" si="125"/>
        <v>1</v>
      </c>
      <c r="L570" s="4">
        <f t="shared" si="126"/>
        <v>93.789999999999054</v>
      </c>
      <c r="M570" s="6">
        <f t="shared" si="130"/>
        <v>0.47078606565605541</v>
      </c>
      <c r="N570" s="4">
        <f t="shared" si="131"/>
        <v>199.21999999999935</v>
      </c>
      <c r="O570" s="6">
        <f t="shared" si="132"/>
        <v>0.47948654653172196</v>
      </c>
      <c r="P570" s="4">
        <f t="shared" si="133"/>
        <v>202.55000000000109</v>
      </c>
      <c r="Q570" s="13"/>
      <c r="R570" s="13"/>
      <c r="S570" s="4">
        <f t="shared" si="124"/>
        <v>69.959999999999127</v>
      </c>
      <c r="T570" s="6">
        <f t="shared" si="128"/>
        <v>1.3539139105866773</v>
      </c>
      <c r="U570" s="4">
        <f t="shared" si="122"/>
        <v>29.979999999999563</v>
      </c>
      <c r="V570" s="6">
        <f t="shared" si="129"/>
        <v>0.52343360478644385</v>
      </c>
      <c r="X570" s="4">
        <f t="shared" si="123"/>
        <v>29.979999999999563</v>
      </c>
      <c r="Z570" s="4">
        <v>2.6899999999986903</v>
      </c>
    </row>
    <row r="571" spans="1:26">
      <c r="A571" s="19">
        <v>41026</v>
      </c>
      <c r="B571" s="21">
        <v>9564.4</v>
      </c>
      <c r="C571" s="21">
        <v>9691.7000000000007</v>
      </c>
      <c r="D571" s="21">
        <v>9463.6</v>
      </c>
      <c r="E571" s="21">
        <v>9520.89</v>
      </c>
      <c r="F571" s="4">
        <f t="shared" si="120"/>
        <v>228.10000000000036</v>
      </c>
      <c r="G571" s="4">
        <f t="shared" si="134"/>
        <v>90.840000000000302</v>
      </c>
      <c r="H571" s="9">
        <f t="shared" si="121"/>
        <v>-40.940000000000509</v>
      </c>
      <c r="I571" s="4">
        <f t="shared" si="127"/>
        <v>-8.0940000000002321</v>
      </c>
      <c r="K571" s="16">
        <f t="shared" si="125"/>
        <v>0.56349290969185495</v>
      </c>
      <c r="L571" s="4">
        <f t="shared" si="126"/>
        <v>93.789999999999054</v>
      </c>
      <c r="M571" s="6">
        <f t="shared" si="130"/>
        <v>0.43917234502243047</v>
      </c>
      <c r="N571" s="4">
        <f t="shared" si="131"/>
        <v>120.33999999999833</v>
      </c>
      <c r="O571" s="6">
        <f t="shared" si="132"/>
        <v>0.27736361392248821</v>
      </c>
      <c r="P571" s="4">
        <f t="shared" si="133"/>
        <v>202.55000000000109</v>
      </c>
      <c r="Q571" s="13"/>
      <c r="R571" s="13"/>
      <c r="S571" s="4">
        <f t="shared" si="124"/>
        <v>129.8700000000008</v>
      </c>
      <c r="T571" s="6">
        <f t="shared" si="128"/>
        <v>2.3846891992749986</v>
      </c>
      <c r="U571" s="4">
        <f t="shared" si="122"/>
        <v>98.229999999999563</v>
      </c>
      <c r="V571" s="6">
        <f t="shared" si="129"/>
        <v>-4.7339801684620472E-2</v>
      </c>
      <c r="X571" s="4">
        <f t="shared" si="123"/>
        <v>98.229999999999563</v>
      </c>
      <c r="Z571" s="4">
        <v>2.8900000000012369</v>
      </c>
    </row>
    <row r="572" spans="1:26">
      <c r="A572" s="19">
        <v>41030</v>
      </c>
      <c r="B572" s="21">
        <v>9471.66</v>
      </c>
      <c r="C572" s="21">
        <v>9472.25</v>
      </c>
      <c r="D572" s="21">
        <v>9332.7900000000009</v>
      </c>
      <c r="E572" s="21">
        <v>9350.9500000000007</v>
      </c>
      <c r="F572" s="4">
        <f t="shared" si="120"/>
        <v>139.45999999999913</v>
      </c>
      <c r="G572" s="4">
        <f t="shared" si="134"/>
        <v>94.832500000000138</v>
      </c>
      <c r="H572" s="9">
        <f t="shared" si="121"/>
        <v>-169.93999999999869</v>
      </c>
      <c r="I572" s="4">
        <f t="shared" si="127"/>
        <v>-38.243999999999872</v>
      </c>
      <c r="K572" s="16">
        <f t="shared" si="125"/>
        <v>0</v>
      </c>
      <c r="L572" s="4">
        <f t="shared" si="126"/>
        <v>210.8799999999992</v>
      </c>
      <c r="M572" s="6">
        <f t="shared" si="130"/>
        <v>0</v>
      </c>
      <c r="N572" s="4">
        <f t="shared" si="131"/>
        <v>210.8799999999992</v>
      </c>
      <c r="O572" s="6">
        <f t="shared" si="132"/>
        <v>0</v>
      </c>
      <c r="P572" s="4">
        <f t="shared" si="133"/>
        <v>316.30999999999949</v>
      </c>
      <c r="Q572" s="13"/>
      <c r="R572" s="13"/>
      <c r="S572" s="4">
        <f t="shared" si="124"/>
        <v>-48.639999999999418</v>
      </c>
      <c r="T572" s="6">
        <f t="shared" si="128"/>
        <v>4.4887514660402701E-2</v>
      </c>
      <c r="U572" s="4">
        <f t="shared" si="122"/>
        <v>188.09999999999854</v>
      </c>
      <c r="V572" s="6">
        <f t="shared" si="129"/>
        <v>-1.4420513914063477</v>
      </c>
      <c r="X572" s="4">
        <f t="shared" si="123"/>
        <v>-48.639999999999418</v>
      </c>
      <c r="Z572" s="4">
        <v>2.8999999999996362</v>
      </c>
    </row>
    <row r="573" spans="1:26">
      <c r="A573" s="19">
        <v>41031</v>
      </c>
      <c r="B573" s="21">
        <v>9397.8700000000008</v>
      </c>
      <c r="C573" s="21">
        <v>9417.9599999999991</v>
      </c>
      <c r="D573" s="21">
        <v>9344.5300000000007</v>
      </c>
      <c r="E573" s="21">
        <v>9380.25</v>
      </c>
      <c r="F573" s="4">
        <f t="shared" si="120"/>
        <v>73.429999999998472</v>
      </c>
      <c r="G573" s="4">
        <f t="shared" si="134"/>
        <v>93.758333333333212</v>
      </c>
      <c r="H573" s="9">
        <f t="shared" si="121"/>
        <v>29.299999999999272</v>
      </c>
      <c r="I573" s="4">
        <f t="shared" si="127"/>
        <v>-17.558000000000174</v>
      </c>
      <c r="K573" s="16">
        <f t="shared" si="125"/>
        <v>0.13894157814870725</v>
      </c>
      <c r="L573" s="4">
        <f t="shared" si="126"/>
        <v>210.8799999999992</v>
      </c>
      <c r="M573" s="6">
        <f t="shared" si="130"/>
        <v>0.13894157814870725</v>
      </c>
      <c r="N573" s="4">
        <f t="shared" si="131"/>
        <v>210.8799999999992</v>
      </c>
      <c r="O573" s="6">
        <f t="shared" si="132"/>
        <v>0.12340479299161632</v>
      </c>
      <c r="P573" s="4">
        <f t="shared" si="133"/>
        <v>237.42999999999847</v>
      </c>
      <c r="Q573" s="13"/>
      <c r="R573" s="13"/>
      <c r="S573" s="4">
        <f t="shared" si="124"/>
        <v>67.009999999998399</v>
      </c>
      <c r="T573" s="6">
        <f t="shared" si="128"/>
        <v>0.31776365705613929</v>
      </c>
      <c r="U573" s="4">
        <f t="shared" si="122"/>
        <v>6.4200000000000728</v>
      </c>
      <c r="V573" s="6">
        <f t="shared" si="129"/>
        <v>-3.0443854324734905E-2</v>
      </c>
      <c r="X573" s="4">
        <f t="shared" si="123"/>
        <v>6.4200000000000728</v>
      </c>
      <c r="Z573" s="4">
        <v>3.1000000000003638</v>
      </c>
    </row>
    <row r="574" spans="1:26">
      <c r="A574" s="19">
        <v>41036</v>
      </c>
      <c r="B574" s="21">
        <v>9198.17</v>
      </c>
      <c r="C574" s="21">
        <v>9206.4500000000007</v>
      </c>
      <c r="D574" s="21">
        <v>9109.01</v>
      </c>
      <c r="E574" s="21">
        <v>9119.14</v>
      </c>
      <c r="F574" s="4">
        <f t="shared" si="120"/>
        <v>97.440000000000509</v>
      </c>
      <c r="G574" s="4">
        <f t="shared" si="134"/>
        <v>96.176666666666577</v>
      </c>
      <c r="H574" s="9">
        <f t="shared" si="121"/>
        <v>-261.11000000000058</v>
      </c>
      <c r="I574" s="4">
        <f t="shared" si="127"/>
        <v>-88.374000000000166</v>
      </c>
      <c r="K574" s="16">
        <f t="shared" si="125"/>
        <v>0</v>
      </c>
      <c r="L574" s="4">
        <f t="shared" si="126"/>
        <v>442.69000000000051</v>
      </c>
      <c r="M574" s="6">
        <f t="shared" si="130"/>
        <v>0</v>
      </c>
      <c r="N574" s="4">
        <f t="shared" si="131"/>
        <v>442.69000000000051</v>
      </c>
      <c r="O574" s="6">
        <f t="shared" si="132"/>
        <v>0</v>
      </c>
      <c r="P574" s="4">
        <f t="shared" si="133"/>
        <v>442.69000000000051</v>
      </c>
      <c r="Q574" s="13"/>
      <c r="R574" s="13"/>
      <c r="S574" s="4">
        <f t="shared" si="124"/>
        <v>-173.79999999999927</v>
      </c>
      <c r="T574" s="6">
        <f t="shared" si="128"/>
        <v>-0.68522382397572335</v>
      </c>
      <c r="U574" s="4">
        <f t="shared" si="122"/>
        <v>271.23999999999978</v>
      </c>
      <c r="V574" s="6">
        <f t="shared" si="129"/>
        <v>-1.1472875569044074</v>
      </c>
      <c r="X574" s="4">
        <f t="shared" si="123"/>
        <v>-173.79999999999927</v>
      </c>
      <c r="Z574" s="4">
        <v>3.3000000000010914</v>
      </c>
    </row>
    <row r="575" spans="1:26">
      <c r="A575" s="19">
        <v>41037</v>
      </c>
      <c r="B575" s="21">
        <v>9190.5</v>
      </c>
      <c r="C575" s="21">
        <v>9207.56</v>
      </c>
      <c r="D575" s="21">
        <v>9159.4699999999993</v>
      </c>
      <c r="E575" s="21">
        <v>9181.65</v>
      </c>
      <c r="F575" s="4">
        <f t="shared" si="120"/>
        <v>48.090000000000146</v>
      </c>
      <c r="G575" s="4">
        <f t="shared" si="134"/>
        <v>94.810833333333292</v>
      </c>
      <c r="H575" s="9">
        <f t="shared" si="121"/>
        <v>62.510000000000218</v>
      </c>
      <c r="I575" s="4">
        <f t="shared" si="127"/>
        <v>-76.036000000000058</v>
      </c>
      <c r="K575" s="16">
        <f t="shared" si="125"/>
        <v>0.15559427504667137</v>
      </c>
      <c r="L575" s="4">
        <f t="shared" si="126"/>
        <v>401.75</v>
      </c>
      <c r="M575" s="6">
        <f t="shared" si="130"/>
        <v>0.14120490636788757</v>
      </c>
      <c r="N575" s="4">
        <f t="shared" si="131"/>
        <v>442.69000000000051</v>
      </c>
      <c r="O575" s="6">
        <f t="shared" si="132"/>
        <v>0.14120490636788757</v>
      </c>
      <c r="P575" s="4">
        <f t="shared" si="133"/>
        <v>442.69000000000051</v>
      </c>
      <c r="Q575" s="13"/>
      <c r="R575" s="13"/>
      <c r="S575" s="4">
        <f t="shared" si="124"/>
        <v>88.420000000000073</v>
      </c>
      <c r="T575" s="6">
        <f t="shared" si="128"/>
        <v>0.19973344778513175</v>
      </c>
      <c r="U575" s="4">
        <f t="shared" si="122"/>
        <v>-40.329999999999927</v>
      </c>
      <c r="V575" s="6">
        <f t="shared" si="129"/>
        <v>9.1102125640967452E-2</v>
      </c>
      <c r="X575" s="4">
        <f t="shared" si="123"/>
        <v>-40.329999999999927</v>
      </c>
      <c r="Z575" s="4">
        <v>4.1000000000003638</v>
      </c>
    </row>
    <row r="576" spans="1:26">
      <c r="A576" s="19">
        <v>41038</v>
      </c>
      <c r="B576" s="21">
        <v>9112.7199999999993</v>
      </c>
      <c r="C576" s="21">
        <v>9115.94</v>
      </c>
      <c r="D576" s="21">
        <v>9021.2000000000007</v>
      </c>
      <c r="E576" s="21">
        <v>9045.06</v>
      </c>
      <c r="F576" s="4">
        <f t="shared" si="120"/>
        <v>94.739999999999782</v>
      </c>
      <c r="G576" s="4">
        <f t="shared" si="134"/>
        <v>95.324166666666613</v>
      </c>
      <c r="H576" s="9">
        <f t="shared" si="121"/>
        <v>-136.59000000000015</v>
      </c>
      <c r="I576" s="4">
        <f t="shared" si="127"/>
        <v>-95.165999999999983</v>
      </c>
      <c r="K576" s="16">
        <f t="shared" si="125"/>
        <v>0</v>
      </c>
      <c r="L576" s="4">
        <f t="shared" si="126"/>
        <v>335.19000000000051</v>
      </c>
      <c r="M576" s="6">
        <f t="shared" si="130"/>
        <v>0</v>
      </c>
      <c r="N576" s="4">
        <f t="shared" si="131"/>
        <v>516.77000000000044</v>
      </c>
      <c r="O576" s="6">
        <f t="shared" si="132"/>
        <v>0</v>
      </c>
      <c r="P576" s="4">
        <f t="shared" si="133"/>
        <v>516.77000000000044</v>
      </c>
      <c r="Q576" s="13"/>
      <c r="R576" s="13"/>
      <c r="S576" s="4">
        <f t="shared" si="124"/>
        <v>-65.709999999999127</v>
      </c>
      <c r="T576" s="6">
        <f t="shared" si="128"/>
        <v>-7.965152457993549E-3</v>
      </c>
      <c r="U576" s="4">
        <f t="shared" si="122"/>
        <v>160.44999999999891</v>
      </c>
      <c r="V576" s="6">
        <f t="shared" si="129"/>
        <v>-0.24378344741754496</v>
      </c>
      <c r="X576" s="4">
        <f t="shared" si="123"/>
        <v>-65.709999999999127</v>
      </c>
      <c r="Z576" s="4">
        <v>4.1200000000008004</v>
      </c>
    </row>
    <row r="577" spans="1:26">
      <c r="A577" s="19">
        <v>41039</v>
      </c>
      <c r="B577" s="21">
        <v>9013.26</v>
      </c>
      <c r="C577" s="21">
        <v>9075.6299999999992</v>
      </c>
      <c r="D577" s="21">
        <v>8985.9</v>
      </c>
      <c r="E577" s="21">
        <v>9009.65</v>
      </c>
      <c r="F577" s="4">
        <f t="shared" si="120"/>
        <v>89.729999999999563</v>
      </c>
      <c r="G577" s="4">
        <f t="shared" si="134"/>
        <v>98.45999999999988</v>
      </c>
      <c r="H577" s="9">
        <f t="shared" si="121"/>
        <v>-35.409999999999854</v>
      </c>
      <c r="I577" s="4">
        <f t="shared" si="127"/>
        <v>-68.260000000000218</v>
      </c>
      <c r="K577" s="16">
        <f t="shared" si="125"/>
        <v>0</v>
      </c>
      <c r="L577" s="4">
        <f t="shared" si="126"/>
        <v>370.60000000000036</v>
      </c>
      <c r="M577" s="6">
        <f t="shared" si="130"/>
        <v>0</v>
      </c>
      <c r="N577" s="4">
        <f t="shared" si="131"/>
        <v>511.23999999999978</v>
      </c>
      <c r="O577" s="6">
        <f t="shared" si="132"/>
        <v>0</v>
      </c>
      <c r="P577" s="4">
        <f t="shared" si="133"/>
        <v>552.18000000000029</v>
      </c>
      <c r="Q577" s="13"/>
      <c r="R577" s="13"/>
      <c r="S577" s="4">
        <f t="shared" si="124"/>
        <v>30.569999999999709</v>
      </c>
      <c r="T577" s="6">
        <f t="shared" si="128"/>
        <v>9.1202004833078734E-2</v>
      </c>
      <c r="U577" s="4">
        <f t="shared" si="122"/>
        <v>59.159999999999854</v>
      </c>
      <c r="V577" s="6">
        <f t="shared" si="129"/>
        <v>-0.17649691219905059</v>
      </c>
      <c r="X577" s="4">
        <f t="shared" si="123"/>
        <v>30.569999999999709</v>
      </c>
      <c r="Z577" s="4">
        <v>4.3299999999999272</v>
      </c>
    </row>
    <row r="578" spans="1:26">
      <c r="A578" s="19">
        <v>41040</v>
      </c>
      <c r="B578" s="21">
        <v>9019.4</v>
      </c>
      <c r="C578" s="21">
        <v>9050.61</v>
      </c>
      <c r="D578" s="21">
        <v>8944.6299999999992</v>
      </c>
      <c r="E578" s="21">
        <v>8953.31</v>
      </c>
      <c r="F578" s="4">
        <f t="shared" si="120"/>
        <v>105.98000000000138</v>
      </c>
      <c r="G578" s="4">
        <f t="shared" si="134"/>
        <v>103.2758333333333</v>
      </c>
      <c r="H578" s="9">
        <f t="shared" si="121"/>
        <v>-56.340000000000146</v>
      </c>
      <c r="I578" s="4">
        <f t="shared" si="127"/>
        <v>-85.388000000000105</v>
      </c>
      <c r="K578" s="16">
        <f t="shared" si="125"/>
        <v>0</v>
      </c>
      <c r="L578" s="4">
        <f t="shared" si="126"/>
        <v>228.34000000000015</v>
      </c>
      <c r="M578" s="6">
        <f t="shared" si="130"/>
        <v>0</v>
      </c>
      <c r="N578" s="4">
        <f t="shared" si="131"/>
        <v>426.94000000000051</v>
      </c>
      <c r="O578" s="6">
        <f t="shared" si="132"/>
        <v>0</v>
      </c>
      <c r="P578" s="4">
        <f t="shared" si="133"/>
        <v>608.52000000000044</v>
      </c>
      <c r="Q578" s="13"/>
      <c r="R578" s="13"/>
      <c r="S578" s="4">
        <f t="shared" si="124"/>
        <v>40.960000000000946</v>
      </c>
      <c r="T578" s="6">
        <f t="shared" si="128"/>
        <v>0.11052347544522641</v>
      </c>
      <c r="U578" s="4">
        <f t="shared" si="122"/>
        <v>65.020000000000437</v>
      </c>
      <c r="V578" s="6">
        <f t="shared" si="129"/>
        <v>-0.17544522396114509</v>
      </c>
      <c r="X578" s="4">
        <f t="shared" si="123"/>
        <v>40.960000000000946</v>
      </c>
      <c r="Z578" s="4">
        <v>4.5899999999983265</v>
      </c>
    </row>
    <row r="579" spans="1:26">
      <c r="A579" s="19">
        <v>41043</v>
      </c>
      <c r="B579" s="21">
        <v>8986.2199999999993</v>
      </c>
      <c r="C579" s="21">
        <v>9031.09</v>
      </c>
      <c r="D579" s="21">
        <v>8947.82</v>
      </c>
      <c r="E579" s="21">
        <v>8973.84</v>
      </c>
      <c r="F579" s="4">
        <f t="shared" ref="F579:F642" si="135">C579-D579</f>
        <v>83.270000000000437</v>
      </c>
      <c r="G579" s="4">
        <f t="shared" si="134"/>
        <v>100.02416666666659</v>
      </c>
      <c r="H579" s="9">
        <f t="shared" si="121"/>
        <v>20.530000000000655</v>
      </c>
      <c r="I579" s="4">
        <f t="shared" si="127"/>
        <v>-29.059999999999853</v>
      </c>
      <c r="K579" s="16">
        <f t="shared" si="125"/>
        <v>8.9909783655954464E-2</v>
      </c>
      <c r="L579" s="4">
        <f t="shared" si="126"/>
        <v>228.34000000000015</v>
      </c>
      <c r="M579" s="6">
        <f t="shared" si="130"/>
        <v>4.8086382161429311E-2</v>
      </c>
      <c r="N579" s="4">
        <f t="shared" si="131"/>
        <v>426.94000000000051</v>
      </c>
      <c r="O579" s="6">
        <f t="shared" si="132"/>
        <v>3.6171112442300042E-2</v>
      </c>
      <c r="P579" s="4">
        <f t="shared" si="133"/>
        <v>567.57999999999993</v>
      </c>
      <c r="Q579" s="13"/>
      <c r="R579" s="13"/>
      <c r="S579" s="4">
        <f t="shared" si="124"/>
        <v>77.780000000000655</v>
      </c>
      <c r="T579" s="6">
        <f t="shared" si="128"/>
        <v>0.3406323902951765</v>
      </c>
      <c r="U579" s="4">
        <f t="shared" si="122"/>
        <v>5.4899999999997817</v>
      </c>
      <c r="V579" s="6">
        <f t="shared" si="129"/>
        <v>-2.4043093632301737E-2</v>
      </c>
      <c r="X579" s="4">
        <f t="shared" si="123"/>
        <v>5.4899999999997817</v>
      </c>
      <c r="Z579" s="4">
        <v>4.6399999999994179</v>
      </c>
    </row>
    <row r="580" spans="1:26">
      <c r="A580" s="19">
        <v>41044</v>
      </c>
      <c r="B580" s="21">
        <v>8910.85</v>
      </c>
      <c r="C580" s="21">
        <v>8930.7800000000007</v>
      </c>
      <c r="D580" s="21">
        <v>8838.7800000000007</v>
      </c>
      <c r="E580" s="21">
        <v>8900.74</v>
      </c>
      <c r="F580" s="4">
        <f t="shared" si="135"/>
        <v>92</v>
      </c>
      <c r="G580" s="4">
        <f t="shared" si="134"/>
        <v>100.4074999999998</v>
      </c>
      <c r="H580" s="9">
        <f t="shared" ref="H580:H643" si="136">E580-E579</f>
        <v>-73.100000000000364</v>
      </c>
      <c r="I580" s="4">
        <f t="shared" si="127"/>
        <v>-56.181999999999974</v>
      </c>
      <c r="K580" s="16">
        <f t="shared" si="125"/>
        <v>0</v>
      </c>
      <c r="L580" s="4">
        <f t="shared" si="126"/>
        <v>144.31999999999971</v>
      </c>
      <c r="M580" s="6">
        <f t="shared" si="130"/>
        <v>0</v>
      </c>
      <c r="N580" s="4">
        <f t="shared" si="131"/>
        <v>280.90999999999985</v>
      </c>
      <c r="O580" s="6">
        <f t="shared" si="132"/>
        <v>0</v>
      </c>
      <c r="P580" s="4">
        <f t="shared" si="133"/>
        <v>479.51000000000022</v>
      </c>
      <c r="Q580" s="13"/>
      <c r="R580" s="13"/>
      <c r="S580" s="4">
        <f t="shared" si="124"/>
        <v>-43.059999999999491</v>
      </c>
      <c r="T580" s="6">
        <f t="shared" si="128"/>
        <v>-9.8668652010155122E-2</v>
      </c>
      <c r="U580" s="4">
        <f t="shared" ref="U580:U643" si="137">E579-D580</f>
        <v>135.05999999999949</v>
      </c>
      <c r="V580" s="6">
        <f t="shared" si="129"/>
        <v>-0.50157659630375218</v>
      </c>
      <c r="X580" s="4">
        <f t="shared" ref="X580:X643" si="138">IF(S580&gt;U580,U580,S580)</f>
        <v>-43.059999999999491</v>
      </c>
      <c r="Z580" s="4">
        <v>4.9500000000007276</v>
      </c>
    </row>
    <row r="581" spans="1:26">
      <c r="A581" s="19">
        <v>41045</v>
      </c>
      <c r="B581" s="21">
        <v>8865.7800000000007</v>
      </c>
      <c r="C581" s="21">
        <v>8883.73</v>
      </c>
      <c r="D581" s="21">
        <v>8756.07</v>
      </c>
      <c r="E581" s="21">
        <v>8801.17</v>
      </c>
      <c r="F581" s="4">
        <f t="shared" si="135"/>
        <v>127.65999999999985</v>
      </c>
      <c r="G581" s="4">
        <f t="shared" si="134"/>
        <v>106.65333333333319</v>
      </c>
      <c r="H581" s="9">
        <f t="shared" si="136"/>
        <v>-99.569999999999709</v>
      </c>
      <c r="I581" s="4">
        <f t="shared" si="127"/>
        <v>-48.777999999999885</v>
      </c>
      <c r="K581" s="16">
        <f t="shared" si="125"/>
        <v>0</v>
      </c>
      <c r="L581" s="4">
        <f t="shared" si="126"/>
        <v>208.47999999999956</v>
      </c>
      <c r="M581" s="6">
        <f t="shared" si="130"/>
        <v>0</v>
      </c>
      <c r="N581" s="4">
        <f t="shared" si="131"/>
        <v>380.47999999999956</v>
      </c>
      <c r="O581" s="6">
        <f t="shared" si="132"/>
        <v>0</v>
      </c>
      <c r="P581" s="4">
        <f t="shared" si="133"/>
        <v>579.07999999999993</v>
      </c>
      <c r="Q581" s="13"/>
      <c r="R581" s="13"/>
      <c r="S581" s="4">
        <f t="shared" ref="S581:S644" si="139">C581-E580</f>
        <v>-17.010000000000218</v>
      </c>
      <c r="T581" s="6">
        <f t="shared" si="128"/>
        <v>-0.11786308203991305</v>
      </c>
      <c r="U581" s="4">
        <f t="shared" si="137"/>
        <v>144.67000000000007</v>
      </c>
      <c r="V581" s="6">
        <f t="shared" si="129"/>
        <v>-1.00242516629712</v>
      </c>
      <c r="X581" s="4">
        <f t="shared" si="138"/>
        <v>-17.010000000000218</v>
      </c>
      <c r="Z581" s="4">
        <v>4.9699999999993452</v>
      </c>
    </row>
    <row r="582" spans="1:26">
      <c r="A582" s="19">
        <v>41046</v>
      </c>
      <c r="B582" s="21">
        <v>8789.4699999999993</v>
      </c>
      <c r="C582" s="21">
        <v>8885.08</v>
      </c>
      <c r="D582" s="21">
        <v>8765.7099999999991</v>
      </c>
      <c r="E582" s="21">
        <v>8876.59</v>
      </c>
      <c r="F582" s="4">
        <f t="shared" si="135"/>
        <v>119.3700000000008</v>
      </c>
      <c r="G582" s="4">
        <f t="shared" si="134"/>
        <v>108.27250000000004</v>
      </c>
      <c r="H582" s="9">
        <f t="shared" si="136"/>
        <v>75.420000000000073</v>
      </c>
      <c r="I582" s="4">
        <f t="shared" si="127"/>
        <v>-26.611999999999899</v>
      </c>
      <c r="K582" s="16">
        <f t="shared" si="125"/>
        <v>0.4367869346151621</v>
      </c>
      <c r="L582" s="4">
        <f t="shared" si="126"/>
        <v>172.67000000000007</v>
      </c>
      <c r="M582" s="6">
        <f t="shared" si="130"/>
        <v>0.3092377711263285</v>
      </c>
      <c r="N582" s="4">
        <f t="shared" si="131"/>
        <v>243.88999999999942</v>
      </c>
      <c r="O582" s="6">
        <f t="shared" si="132"/>
        <v>0.19822329688814172</v>
      </c>
      <c r="P582" s="4">
        <f t="shared" si="133"/>
        <v>380.47999999999956</v>
      </c>
      <c r="Q582" s="13"/>
      <c r="R582" s="13"/>
      <c r="S582" s="4">
        <f t="shared" si="139"/>
        <v>83.909999999999854</v>
      </c>
      <c r="T582" s="6">
        <f t="shared" si="128"/>
        <v>0.40248465080583284</v>
      </c>
      <c r="U582" s="4">
        <f t="shared" si="137"/>
        <v>35.460000000000946</v>
      </c>
      <c r="V582" s="6">
        <f t="shared" si="129"/>
        <v>-0.17008825786646689</v>
      </c>
      <c r="X582" s="4">
        <f t="shared" si="138"/>
        <v>35.460000000000946</v>
      </c>
      <c r="Z582" s="4">
        <v>4.9700000000011642</v>
      </c>
    </row>
    <row r="583" spans="1:26">
      <c r="A583" s="19">
        <v>41047</v>
      </c>
      <c r="B583" s="21">
        <v>8727.58</v>
      </c>
      <c r="C583" s="21">
        <v>8735.5400000000009</v>
      </c>
      <c r="D583" s="21">
        <v>8588.16</v>
      </c>
      <c r="E583" s="21">
        <v>8611.31</v>
      </c>
      <c r="F583" s="4">
        <f t="shared" si="135"/>
        <v>147.38000000000102</v>
      </c>
      <c r="G583" s="4">
        <f t="shared" si="134"/>
        <v>101.54583333333342</v>
      </c>
      <c r="H583" s="9">
        <f t="shared" si="136"/>
        <v>-265.28000000000065</v>
      </c>
      <c r="I583" s="4">
        <f t="shared" si="127"/>
        <v>-68.400000000000006</v>
      </c>
      <c r="K583" s="16">
        <f t="shared" ref="K583:K646" si="140">(E583-MIN($E579:$E583))/(MAX($E579:$E583)-MIN($E579:$E583))</f>
        <v>0</v>
      </c>
      <c r="L583" s="4">
        <f t="shared" ref="L583:L646" si="141">(MAX($E579:$E583)-MIN($E579:$E583))</f>
        <v>362.53000000000065</v>
      </c>
      <c r="M583" s="6">
        <f t="shared" si="130"/>
        <v>0</v>
      </c>
      <c r="N583" s="4">
        <f t="shared" si="131"/>
        <v>398.34000000000015</v>
      </c>
      <c r="O583" s="6">
        <f t="shared" si="132"/>
        <v>0</v>
      </c>
      <c r="P583" s="4">
        <f t="shared" si="133"/>
        <v>570.34000000000015</v>
      </c>
      <c r="Q583" s="13"/>
      <c r="R583" s="13"/>
      <c r="S583" s="4">
        <f t="shared" si="139"/>
        <v>-141.04999999999927</v>
      </c>
      <c r="T583" s="6">
        <f t="shared" si="128"/>
        <v>-0.3800891874674186</v>
      </c>
      <c r="U583" s="4">
        <f t="shared" si="137"/>
        <v>288.43000000000029</v>
      </c>
      <c r="V583" s="6">
        <f t="shared" si="129"/>
        <v>-1.2336248334974236</v>
      </c>
      <c r="X583" s="4">
        <f t="shared" si="138"/>
        <v>-141.04999999999927</v>
      </c>
      <c r="Z583" s="4">
        <v>5</v>
      </c>
    </row>
    <row r="584" spans="1:26">
      <c r="A584" s="19">
        <v>41050</v>
      </c>
      <c r="B584" s="21">
        <v>8617.92</v>
      </c>
      <c r="C584" s="21">
        <v>8676.2000000000007</v>
      </c>
      <c r="D584" s="21">
        <v>8608.6200000000008</v>
      </c>
      <c r="E584" s="21">
        <v>8633.89</v>
      </c>
      <c r="F584" s="4">
        <f t="shared" si="135"/>
        <v>67.579999999999927</v>
      </c>
      <c r="G584" s="4">
        <f t="shared" si="134"/>
        <v>95.555833333333496</v>
      </c>
      <c r="H584" s="9">
        <f t="shared" si="136"/>
        <v>22.579999999999927</v>
      </c>
      <c r="I584" s="4">
        <f t="shared" si="127"/>
        <v>-67.990000000000151</v>
      </c>
      <c r="K584" s="16">
        <f t="shared" si="140"/>
        <v>7.8015409598175392E-2</v>
      </c>
      <c r="L584" s="4">
        <f t="shared" si="141"/>
        <v>289.43000000000029</v>
      </c>
      <c r="M584" s="6">
        <f t="shared" si="130"/>
        <v>6.2284500593054057E-2</v>
      </c>
      <c r="N584" s="4">
        <f t="shared" si="131"/>
        <v>362.53000000000065</v>
      </c>
      <c r="O584" s="6">
        <f t="shared" si="132"/>
        <v>5.2057636887607901E-2</v>
      </c>
      <c r="P584" s="4">
        <f t="shared" si="133"/>
        <v>433.75</v>
      </c>
      <c r="Q584" s="13"/>
      <c r="R584" s="13"/>
      <c r="S584" s="4">
        <f t="shared" si="139"/>
        <v>64.890000000001237</v>
      </c>
      <c r="T584" s="6">
        <f t="shared" si="128"/>
        <v>0.17899208341378953</v>
      </c>
      <c r="U584" s="4">
        <f t="shared" si="137"/>
        <v>2.6899999999986903</v>
      </c>
      <c r="V584" s="6">
        <f t="shared" si="129"/>
        <v>-7.4200755799483783E-3</v>
      </c>
      <c r="X584" s="4">
        <f t="shared" si="138"/>
        <v>2.6899999999986903</v>
      </c>
      <c r="Z584" s="4">
        <v>5.3699999999989814</v>
      </c>
    </row>
    <row r="585" spans="1:26">
      <c r="A585" s="19">
        <v>41051</v>
      </c>
      <c r="B585" s="21">
        <v>8721.59</v>
      </c>
      <c r="C585" s="21">
        <v>8740.48</v>
      </c>
      <c r="D585" s="21">
        <v>8690.4699999999993</v>
      </c>
      <c r="E585" s="21">
        <v>8729.2900000000009</v>
      </c>
      <c r="F585" s="4">
        <f t="shared" si="135"/>
        <v>50.010000000000218</v>
      </c>
      <c r="G585" s="4">
        <f t="shared" si="134"/>
        <v>93.60416666666697</v>
      </c>
      <c r="H585" s="9">
        <f t="shared" si="136"/>
        <v>95.400000000001455</v>
      </c>
      <c r="I585" s="4">
        <f t="shared" ref="I585:I648" si="142">AVERAGE(H581:H585)</f>
        <v>-34.289999999999779</v>
      </c>
      <c r="K585" s="16">
        <f t="shared" si="140"/>
        <v>0.4447376357056736</v>
      </c>
      <c r="L585" s="4">
        <f t="shared" si="141"/>
        <v>265.28000000000065</v>
      </c>
      <c r="M585" s="6">
        <f t="shared" si="130"/>
        <v>0.32543513640250782</v>
      </c>
      <c r="N585" s="4">
        <f t="shared" si="131"/>
        <v>362.53000000000065</v>
      </c>
      <c r="O585" s="6">
        <f t="shared" si="132"/>
        <v>0.29617914344530133</v>
      </c>
      <c r="P585" s="4">
        <f t="shared" si="133"/>
        <v>398.34000000000015</v>
      </c>
      <c r="Q585" s="13"/>
      <c r="R585" s="13"/>
      <c r="S585" s="4">
        <f t="shared" si="139"/>
        <v>106.59000000000015</v>
      </c>
      <c r="T585" s="6">
        <f t="shared" si="128"/>
        <v>0.44629098573057369</v>
      </c>
      <c r="U585" s="4">
        <f t="shared" si="137"/>
        <v>-56.579999999999927</v>
      </c>
      <c r="V585" s="6">
        <f t="shared" si="129"/>
        <v>0.27350309228483494</v>
      </c>
      <c r="X585" s="4">
        <f t="shared" si="138"/>
        <v>-56.579999999999927</v>
      </c>
      <c r="Z585" s="4">
        <v>5.4499999999989086</v>
      </c>
    </row>
    <row r="586" spans="1:26">
      <c r="A586" s="19">
        <v>41052</v>
      </c>
      <c r="B586" s="21">
        <v>8715.14</v>
      </c>
      <c r="C586" s="21">
        <v>8715.14</v>
      </c>
      <c r="D586" s="21">
        <v>8538.69</v>
      </c>
      <c r="E586" s="21">
        <v>8556.6</v>
      </c>
      <c r="F586" s="4">
        <f t="shared" si="135"/>
        <v>176.44999999999891</v>
      </c>
      <c r="G586" s="4">
        <f t="shared" si="134"/>
        <v>100.1883333333335</v>
      </c>
      <c r="H586" s="9">
        <f t="shared" si="136"/>
        <v>-172.69000000000051</v>
      </c>
      <c r="I586" s="4">
        <f t="shared" si="142"/>
        <v>-48.913999999999945</v>
      </c>
      <c r="K586" s="16">
        <f t="shared" si="140"/>
        <v>0</v>
      </c>
      <c r="L586" s="4">
        <f t="shared" si="141"/>
        <v>319.98999999999978</v>
      </c>
      <c r="M586" s="6">
        <f t="shared" si="130"/>
        <v>0</v>
      </c>
      <c r="N586" s="4">
        <f t="shared" si="131"/>
        <v>344.13999999999942</v>
      </c>
      <c r="O586" s="6">
        <f t="shared" si="132"/>
        <v>0</v>
      </c>
      <c r="P586" s="4">
        <f t="shared" si="133"/>
        <v>417.23999999999978</v>
      </c>
      <c r="Q586" s="13"/>
      <c r="R586" s="13"/>
      <c r="S586" s="4">
        <f t="shared" si="139"/>
        <v>-14.150000000001455</v>
      </c>
      <c r="T586" s="6">
        <f t="shared" ref="T586:T649" si="143">($C586-MIN($E581:$E585))/(MAX($E581:$E585)-MIN($E581:$E585))</f>
        <v>0.39139776839565615</v>
      </c>
      <c r="U586" s="4">
        <f t="shared" si="137"/>
        <v>190.60000000000036</v>
      </c>
      <c r="V586" s="6">
        <f t="shared" ref="V586:V649" si="144">($D586-MIN($E581:$E585))/(MAX($E581:$E585)-MIN($E581:$E585))</f>
        <v>-0.27374849215922348</v>
      </c>
      <c r="X586" s="4">
        <f t="shared" si="138"/>
        <v>-14.150000000001455</v>
      </c>
      <c r="Z586" s="4">
        <v>5.4899999999997817</v>
      </c>
    </row>
    <row r="587" spans="1:26">
      <c r="A587" s="19">
        <v>41053</v>
      </c>
      <c r="B587" s="21">
        <v>8537.99</v>
      </c>
      <c r="C587" s="21">
        <v>8597.85</v>
      </c>
      <c r="D587" s="21">
        <v>8496.61</v>
      </c>
      <c r="E587" s="21">
        <v>8563.3799999999992</v>
      </c>
      <c r="F587" s="4">
        <f t="shared" si="135"/>
        <v>101.23999999999978</v>
      </c>
      <c r="G587" s="4">
        <f t="shared" si="134"/>
        <v>104.61750000000013</v>
      </c>
      <c r="H587" s="9">
        <f t="shared" si="136"/>
        <v>6.7799999999988358</v>
      </c>
      <c r="I587" s="4">
        <f t="shared" si="142"/>
        <v>-62.642000000000188</v>
      </c>
      <c r="K587" s="16">
        <f t="shared" si="140"/>
        <v>3.9261103711846754E-2</v>
      </c>
      <c r="L587" s="4">
        <f t="shared" si="141"/>
        <v>172.69000000000051</v>
      </c>
      <c r="M587" s="6">
        <f t="shared" si="130"/>
        <v>2.118816213006294E-2</v>
      </c>
      <c r="N587" s="4">
        <f t="shared" si="131"/>
        <v>319.98999999999978</v>
      </c>
      <c r="O587" s="6">
        <f t="shared" si="132"/>
        <v>1.6249640494676539E-2</v>
      </c>
      <c r="P587" s="4">
        <f t="shared" si="133"/>
        <v>417.23999999999978</v>
      </c>
      <c r="Q587" s="13"/>
      <c r="R587" s="13"/>
      <c r="S587" s="4">
        <f t="shared" si="139"/>
        <v>41.25</v>
      </c>
      <c r="T587" s="6">
        <f t="shared" si="143"/>
        <v>0.12891027844620154</v>
      </c>
      <c r="U587" s="4">
        <f t="shared" si="137"/>
        <v>59.989999999999782</v>
      </c>
      <c r="V587" s="6">
        <f t="shared" si="144"/>
        <v>-0.18747460858151763</v>
      </c>
      <c r="X587" s="4">
        <f t="shared" si="138"/>
        <v>41.25</v>
      </c>
      <c r="Z587" s="4">
        <v>5.6300000000010186</v>
      </c>
    </row>
    <row r="588" spans="1:26">
      <c r="A588" s="19">
        <v>41054</v>
      </c>
      <c r="B588" s="21">
        <v>8616.85</v>
      </c>
      <c r="C588" s="21">
        <v>8616.85</v>
      </c>
      <c r="D588" s="21">
        <v>8550.93</v>
      </c>
      <c r="E588" s="21">
        <v>8580.39</v>
      </c>
      <c r="F588" s="4">
        <f t="shared" si="135"/>
        <v>65.920000000000073</v>
      </c>
      <c r="G588" s="4">
        <f t="shared" si="134"/>
        <v>102.21583333333349</v>
      </c>
      <c r="H588" s="9">
        <f t="shared" si="136"/>
        <v>17.010000000000218</v>
      </c>
      <c r="I588" s="4">
        <f t="shared" si="142"/>
        <v>-6.1840000000000144</v>
      </c>
      <c r="K588" s="16">
        <f t="shared" si="140"/>
        <v>0.13776130638716189</v>
      </c>
      <c r="L588" s="4">
        <f t="shared" si="141"/>
        <v>172.69000000000051</v>
      </c>
      <c r="M588" s="6">
        <f t="shared" ref="M588:M651" si="145">(E588-MIN($E582:$E588))/(MAX($E582:$E588)-MIN($E582:$E588))</f>
        <v>7.434607331478818E-2</v>
      </c>
      <c r="N588" s="4">
        <f t="shared" ref="N588:N651" si="146">MAX($E582:$E588)-MIN($E582:$E588)</f>
        <v>319.98999999999978</v>
      </c>
      <c r="O588" s="6">
        <f t="shared" ref="O588:O651" si="147">(E588-MIN($E580:$E588))/(MAX($E580:$E588)-MIN($E580:$E588))</f>
        <v>6.9128842912765429E-2</v>
      </c>
      <c r="P588" s="4">
        <f t="shared" ref="P588:P651" si="148">MAX($E580:$E588)-MIN($E580:$E588)</f>
        <v>344.13999999999942</v>
      </c>
      <c r="Q588" s="13"/>
      <c r="R588" s="13"/>
      <c r="S588" s="4">
        <f t="shared" si="139"/>
        <v>53.470000000001164</v>
      </c>
      <c r="T588" s="6">
        <f t="shared" si="143"/>
        <v>0.34889107649545326</v>
      </c>
      <c r="U588" s="4">
        <f t="shared" si="137"/>
        <v>12.449999999998909</v>
      </c>
      <c r="V588" s="6">
        <f t="shared" si="144"/>
        <v>-3.2833400891771704E-2</v>
      </c>
      <c r="X588" s="4">
        <f t="shared" si="138"/>
        <v>12.449999999998909</v>
      </c>
      <c r="Z588" s="4">
        <v>5.8299999999999272</v>
      </c>
    </row>
    <row r="589" spans="1:26">
      <c r="A589" s="19">
        <v>41057</v>
      </c>
      <c r="B589" s="21">
        <v>8604.99</v>
      </c>
      <c r="C589" s="21">
        <v>8624.51</v>
      </c>
      <c r="D589" s="21">
        <v>8568.8700000000008</v>
      </c>
      <c r="E589" s="21">
        <v>8593.15</v>
      </c>
      <c r="F589" s="4">
        <f t="shared" si="135"/>
        <v>55.639999999999418</v>
      </c>
      <c r="G589" s="4">
        <f t="shared" si="134"/>
        <v>99.375000000000156</v>
      </c>
      <c r="H589" s="9">
        <f t="shared" si="136"/>
        <v>12.760000000000218</v>
      </c>
      <c r="I589" s="4">
        <f t="shared" si="142"/>
        <v>-8.1479999999999571</v>
      </c>
      <c r="K589" s="16">
        <f t="shared" si="140"/>
        <v>0.21165093520180187</v>
      </c>
      <c r="L589" s="4">
        <f t="shared" si="141"/>
        <v>172.69000000000051</v>
      </c>
      <c r="M589" s="6">
        <f t="shared" si="145"/>
        <v>0.21165093520180187</v>
      </c>
      <c r="N589" s="4">
        <f t="shared" si="146"/>
        <v>172.69000000000051</v>
      </c>
      <c r="O589" s="6">
        <f t="shared" si="147"/>
        <v>0.11422231944748054</v>
      </c>
      <c r="P589" s="4">
        <f t="shared" si="148"/>
        <v>319.98999999999978</v>
      </c>
      <c r="Q589" s="13"/>
      <c r="R589" s="13"/>
      <c r="S589" s="4">
        <f t="shared" si="139"/>
        <v>44.1200000000008</v>
      </c>
      <c r="T589" s="6">
        <f t="shared" si="143"/>
        <v>0.39324801667728099</v>
      </c>
      <c r="U589" s="4">
        <f t="shared" si="137"/>
        <v>11.519999999998618</v>
      </c>
      <c r="V589" s="6">
        <f t="shared" si="144"/>
        <v>7.1052174416586955E-2</v>
      </c>
      <c r="X589" s="4">
        <f t="shared" si="138"/>
        <v>11.519999999998618</v>
      </c>
      <c r="Z589" s="4">
        <v>5.9000000000014552</v>
      </c>
    </row>
    <row r="590" spans="1:26">
      <c r="A590" s="19">
        <v>41058</v>
      </c>
      <c r="B590" s="21">
        <v>8565.56</v>
      </c>
      <c r="C590" s="21">
        <v>8657.08</v>
      </c>
      <c r="D590" s="21">
        <v>8517.18</v>
      </c>
      <c r="E590" s="21">
        <v>8657.08</v>
      </c>
      <c r="F590" s="4">
        <f t="shared" si="135"/>
        <v>139.89999999999964</v>
      </c>
      <c r="G590" s="4">
        <f t="shared" si="134"/>
        <v>102.20166666666667</v>
      </c>
      <c r="H590" s="9">
        <f t="shared" si="136"/>
        <v>63.930000000000291</v>
      </c>
      <c r="I590" s="4">
        <f t="shared" si="142"/>
        <v>-14.442000000000188</v>
      </c>
      <c r="K590" s="16">
        <f t="shared" si="140"/>
        <v>1</v>
      </c>
      <c r="L590" s="4">
        <f t="shared" si="141"/>
        <v>100.47999999999956</v>
      </c>
      <c r="M590" s="6">
        <f t="shared" si="145"/>
        <v>0.58185187329897081</v>
      </c>
      <c r="N590" s="4">
        <f t="shared" si="146"/>
        <v>172.69000000000051</v>
      </c>
      <c r="O590" s="6">
        <f t="shared" si="147"/>
        <v>0.31400981280664908</v>
      </c>
      <c r="P590" s="4">
        <f t="shared" si="148"/>
        <v>319.98999999999978</v>
      </c>
      <c r="Q590" s="13"/>
      <c r="R590" s="13"/>
      <c r="S590" s="4">
        <f t="shared" si="139"/>
        <v>63.930000000000291</v>
      </c>
      <c r="T590" s="6">
        <f t="shared" si="143"/>
        <v>0.58185187329897081</v>
      </c>
      <c r="U590" s="4">
        <f t="shared" si="137"/>
        <v>75.969999999999345</v>
      </c>
      <c r="V590" s="6">
        <f t="shared" si="144"/>
        <v>-0.22827031096183889</v>
      </c>
      <c r="X590" s="4">
        <f t="shared" si="138"/>
        <v>63.930000000000291</v>
      </c>
      <c r="Z590" s="4">
        <v>6.0200000000004366</v>
      </c>
    </row>
    <row r="591" spans="1:26">
      <c r="A591" s="19">
        <v>41059</v>
      </c>
      <c r="B591" s="21">
        <v>8637.9500000000007</v>
      </c>
      <c r="C591" s="21">
        <v>8656.7099999999991</v>
      </c>
      <c r="D591" s="21">
        <v>8568.9699999999993</v>
      </c>
      <c r="E591" s="21">
        <v>8633.19</v>
      </c>
      <c r="F591" s="4">
        <f t="shared" si="135"/>
        <v>87.739999999999782</v>
      </c>
      <c r="G591" s="4">
        <f t="shared" ref="G591:G654" si="149">AVERAGE(F580:F591)</f>
        <v>102.57416666666661</v>
      </c>
      <c r="H591" s="9">
        <f t="shared" si="136"/>
        <v>-23.889999999999418</v>
      </c>
      <c r="I591" s="4">
        <f t="shared" si="142"/>
        <v>15.31800000000003</v>
      </c>
      <c r="K591" s="16">
        <f t="shared" si="140"/>
        <v>0.74503735325507758</v>
      </c>
      <c r="L591" s="4">
        <f t="shared" si="141"/>
        <v>93.700000000000728</v>
      </c>
      <c r="M591" s="6">
        <f t="shared" si="145"/>
        <v>0.44351149458567329</v>
      </c>
      <c r="N591" s="4">
        <f t="shared" si="146"/>
        <v>172.69000000000051</v>
      </c>
      <c r="O591" s="6">
        <f t="shared" si="147"/>
        <v>0.44351149458567329</v>
      </c>
      <c r="P591" s="4">
        <f t="shared" si="148"/>
        <v>172.69000000000051</v>
      </c>
      <c r="Q591" s="13"/>
      <c r="R591" s="13"/>
      <c r="S591" s="4">
        <f t="shared" si="139"/>
        <v>-0.37000000000080036</v>
      </c>
      <c r="T591" s="6">
        <f t="shared" si="143"/>
        <v>0.99631767515922764</v>
      </c>
      <c r="U591" s="4">
        <f t="shared" si="137"/>
        <v>88.110000000000582</v>
      </c>
      <c r="V591" s="6">
        <f t="shared" si="144"/>
        <v>0.12310907643311142</v>
      </c>
      <c r="X591" s="4">
        <f t="shared" si="138"/>
        <v>-0.37000000000080036</v>
      </c>
      <c r="Z591" s="4">
        <v>6.0499999999992724</v>
      </c>
    </row>
    <row r="592" spans="1:26">
      <c r="A592" s="19">
        <v>41060</v>
      </c>
      <c r="B592" s="21">
        <v>8499.68</v>
      </c>
      <c r="C592" s="21">
        <v>8542.73</v>
      </c>
      <c r="D592" s="21">
        <v>8455.1299999999992</v>
      </c>
      <c r="E592" s="21">
        <v>8542.73</v>
      </c>
      <c r="F592" s="4">
        <f t="shared" si="135"/>
        <v>87.600000000000364</v>
      </c>
      <c r="G592" s="4">
        <f t="shared" si="149"/>
        <v>102.20749999999998</v>
      </c>
      <c r="H592" s="9">
        <f t="shared" si="136"/>
        <v>-90.460000000000946</v>
      </c>
      <c r="I592" s="4">
        <f t="shared" si="142"/>
        <v>-4.1299999999999271</v>
      </c>
      <c r="K592" s="16">
        <f t="shared" si="140"/>
        <v>0</v>
      </c>
      <c r="L592" s="4">
        <f t="shared" si="141"/>
        <v>114.35000000000036</v>
      </c>
      <c r="M592" s="6">
        <f t="shared" si="145"/>
        <v>0</v>
      </c>
      <c r="N592" s="4">
        <f t="shared" si="146"/>
        <v>114.35000000000036</v>
      </c>
      <c r="O592" s="6">
        <f t="shared" si="147"/>
        <v>0</v>
      </c>
      <c r="P592" s="4">
        <f t="shared" si="148"/>
        <v>186.56000000000131</v>
      </c>
      <c r="Q592" s="13"/>
      <c r="R592" s="13"/>
      <c r="S592" s="4">
        <f t="shared" si="139"/>
        <v>-90.460000000000946</v>
      </c>
      <c r="T592" s="6">
        <f t="shared" si="143"/>
        <v>-0.22038420490927935</v>
      </c>
      <c r="U592" s="4">
        <f t="shared" si="137"/>
        <v>178.06000000000131</v>
      </c>
      <c r="V592" s="6">
        <f t="shared" si="144"/>
        <v>-1.155282817502659</v>
      </c>
      <c r="X592" s="4">
        <f t="shared" si="138"/>
        <v>-90.460000000000946</v>
      </c>
      <c r="Z592" s="4">
        <v>6.2700000000004366</v>
      </c>
    </row>
    <row r="593" spans="1:26">
      <c r="A593" s="19">
        <v>41061</v>
      </c>
      <c r="B593" s="21">
        <v>8465.4699999999993</v>
      </c>
      <c r="C593" s="21">
        <v>8487.44</v>
      </c>
      <c r="D593" s="21">
        <v>8422.5</v>
      </c>
      <c r="E593" s="21">
        <v>8440.25</v>
      </c>
      <c r="F593" s="4">
        <f t="shared" si="135"/>
        <v>64.940000000000509</v>
      </c>
      <c r="G593" s="4">
        <f t="shared" si="149"/>
        <v>96.980833333333365</v>
      </c>
      <c r="H593" s="9">
        <f t="shared" si="136"/>
        <v>-102.47999999999956</v>
      </c>
      <c r="I593" s="4">
        <f t="shared" si="142"/>
        <v>-28.027999999999885</v>
      </c>
      <c r="K593" s="16">
        <f t="shared" si="140"/>
        <v>0</v>
      </c>
      <c r="L593" s="4">
        <f t="shared" si="141"/>
        <v>216.82999999999993</v>
      </c>
      <c r="M593" s="6">
        <f t="shared" si="145"/>
        <v>0</v>
      </c>
      <c r="N593" s="4">
        <f t="shared" si="146"/>
        <v>216.82999999999993</v>
      </c>
      <c r="O593" s="6">
        <f t="shared" si="147"/>
        <v>0</v>
      </c>
      <c r="P593" s="4">
        <f t="shared" si="148"/>
        <v>289.04000000000087</v>
      </c>
      <c r="Q593" s="13"/>
      <c r="R593" s="13"/>
      <c r="S593" s="4">
        <f t="shared" si="139"/>
        <v>-55.289999999999054</v>
      </c>
      <c r="T593" s="6">
        <f t="shared" si="143"/>
        <v>-0.48351552251857349</v>
      </c>
      <c r="U593" s="4">
        <f t="shared" si="137"/>
        <v>120.22999999999956</v>
      </c>
      <c r="V593" s="6">
        <f t="shared" si="144"/>
        <v>-1.0514210756449425</v>
      </c>
      <c r="X593" s="4">
        <f t="shared" si="138"/>
        <v>-55.289999999999054</v>
      </c>
      <c r="Z593" s="4">
        <v>6.320000000001528</v>
      </c>
    </row>
    <row r="594" spans="1:26">
      <c r="A594" s="19">
        <v>41064</v>
      </c>
      <c r="B594" s="21">
        <v>8278.65</v>
      </c>
      <c r="C594" s="21">
        <v>8303.35</v>
      </c>
      <c r="D594" s="21">
        <v>8238.9599999999991</v>
      </c>
      <c r="E594" s="21">
        <v>8295.6299999999992</v>
      </c>
      <c r="F594" s="4">
        <f t="shared" si="135"/>
        <v>64.390000000001237</v>
      </c>
      <c r="G594" s="4">
        <f t="shared" si="149"/>
        <v>92.399166666666744</v>
      </c>
      <c r="H594" s="9">
        <f t="shared" si="136"/>
        <v>-144.6200000000008</v>
      </c>
      <c r="I594" s="4">
        <f t="shared" si="142"/>
        <v>-59.50400000000009</v>
      </c>
      <c r="K594" s="16">
        <f t="shared" si="140"/>
        <v>0</v>
      </c>
      <c r="L594" s="4">
        <f t="shared" si="141"/>
        <v>361.45000000000073</v>
      </c>
      <c r="M594" s="6">
        <f t="shared" si="145"/>
        <v>0</v>
      </c>
      <c r="N594" s="4">
        <f t="shared" si="146"/>
        <v>361.45000000000073</v>
      </c>
      <c r="O594" s="6">
        <f t="shared" si="147"/>
        <v>0</v>
      </c>
      <c r="P594" s="4">
        <f t="shared" si="148"/>
        <v>361.45000000000073</v>
      </c>
      <c r="Q594" s="13"/>
      <c r="R594" s="13"/>
      <c r="S594" s="4">
        <f t="shared" si="139"/>
        <v>-136.89999999999964</v>
      </c>
      <c r="T594" s="6">
        <f t="shared" si="143"/>
        <v>-0.63137019785084947</v>
      </c>
      <c r="U594" s="4">
        <f t="shared" si="137"/>
        <v>201.29000000000087</v>
      </c>
      <c r="V594" s="6">
        <f t="shared" si="144"/>
        <v>-0.92833095051423209</v>
      </c>
      <c r="X594" s="4">
        <f t="shared" si="138"/>
        <v>-136.89999999999964</v>
      </c>
      <c r="Z594" s="4">
        <v>6.3400000000001455</v>
      </c>
    </row>
    <row r="595" spans="1:26">
      <c r="A595" s="19">
        <v>41065</v>
      </c>
      <c r="B595" s="21">
        <v>8331.02</v>
      </c>
      <c r="C595" s="21">
        <v>8388.14</v>
      </c>
      <c r="D595" s="21">
        <v>8306.93</v>
      </c>
      <c r="E595" s="21">
        <v>8382</v>
      </c>
      <c r="F595" s="4">
        <f t="shared" si="135"/>
        <v>81.209999999999127</v>
      </c>
      <c r="G595" s="4">
        <f t="shared" si="149"/>
        <v>86.88499999999992</v>
      </c>
      <c r="H595" s="9">
        <f t="shared" si="136"/>
        <v>86.3700000000008</v>
      </c>
      <c r="I595" s="4">
        <f t="shared" si="142"/>
        <v>-55.015999999999984</v>
      </c>
      <c r="K595" s="16">
        <f t="shared" si="140"/>
        <v>0.25586562388908779</v>
      </c>
      <c r="L595" s="4">
        <f t="shared" si="141"/>
        <v>337.56000000000131</v>
      </c>
      <c r="M595" s="6">
        <f t="shared" si="145"/>
        <v>0.23895421220085938</v>
      </c>
      <c r="N595" s="4">
        <f t="shared" si="146"/>
        <v>361.45000000000073</v>
      </c>
      <c r="O595" s="6">
        <f t="shared" si="147"/>
        <v>0.23895421220085938</v>
      </c>
      <c r="P595" s="4">
        <f t="shared" si="148"/>
        <v>361.45000000000073</v>
      </c>
      <c r="Q595" s="13"/>
      <c r="R595" s="13"/>
      <c r="S595" s="4">
        <f t="shared" si="139"/>
        <v>92.510000000000218</v>
      </c>
      <c r="T595" s="6">
        <f t="shared" si="143"/>
        <v>0.25594134735094765</v>
      </c>
      <c r="U595" s="4">
        <f t="shared" si="137"/>
        <v>-11.300000000001091</v>
      </c>
      <c r="V595" s="6">
        <f t="shared" si="144"/>
        <v>3.1262968598702638E-2</v>
      </c>
      <c r="X595" s="4">
        <f t="shared" si="138"/>
        <v>-11.300000000001091</v>
      </c>
      <c r="Z595" s="4">
        <v>6.4200000000000728</v>
      </c>
    </row>
    <row r="596" spans="1:26">
      <c r="A596" s="19">
        <v>41066</v>
      </c>
      <c r="B596" s="21">
        <v>8428.36</v>
      </c>
      <c r="C596" s="21">
        <v>8549</v>
      </c>
      <c r="D596" s="21">
        <v>8412.5499999999993</v>
      </c>
      <c r="E596" s="21">
        <v>8533.5300000000007</v>
      </c>
      <c r="F596" s="4">
        <f t="shared" si="135"/>
        <v>136.45000000000073</v>
      </c>
      <c r="G596" s="4">
        <f t="shared" si="149"/>
        <v>92.624166666666653</v>
      </c>
      <c r="H596" s="9">
        <f t="shared" si="136"/>
        <v>151.53000000000065</v>
      </c>
      <c r="I596" s="4">
        <f t="shared" si="142"/>
        <v>-19.93199999999997</v>
      </c>
      <c r="K596" s="16">
        <f t="shared" si="140"/>
        <v>0.96276811007689644</v>
      </c>
      <c r="L596" s="4">
        <f t="shared" si="141"/>
        <v>247.10000000000036</v>
      </c>
      <c r="M596" s="6">
        <f t="shared" si="145"/>
        <v>0.65818232120625531</v>
      </c>
      <c r="N596" s="4">
        <f t="shared" si="146"/>
        <v>361.45000000000073</v>
      </c>
      <c r="O596" s="6">
        <f t="shared" si="147"/>
        <v>0.65818232120625531</v>
      </c>
      <c r="P596" s="4">
        <f t="shared" si="148"/>
        <v>361.45000000000073</v>
      </c>
      <c r="Q596" s="13"/>
      <c r="R596" s="13"/>
      <c r="S596" s="4">
        <f t="shared" si="139"/>
        <v>167</v>
      </c>
      <c r="T596" s="6">
        <f t="shared" si="143"/>
        <v>0.75059248726152339</v>
      </c>
      <c r="U596" s="4">
        <f t="shared" si="137"/>
        <v>-30.549999999999272</v>
      </c>
      <c r="V596" s="6">
        <f t="shared" si="144"/>
        <v>0.34636805308685753</v>
      </c>
      <c r="X596" s="4">
        <f t="shared" si="138"/>
        <v>-30.549999999999272</v>
      </c>
      <c r="Z596" s="4">
        <v>6.4400000000005093</v>
      </c>
    </row>
    <row r="597" spans="1:26">
      <c r="A597" s="19">
        <v>41067</v>
      </c>
      <c r="B597" s="21">
        <v>8639.25</v>
      </c>
      <c r="C597" s="21">
        <v>8647.7900000000009</v>
      </c>
      <c r="D597" s="21">
        <v>8599.64</v>
      </c>
      <c r="E597" s="21">
        <v>8639.7199999999993</v>
      </c>
      <c r="F597" s="4">
        <f t="shared" si="135"/>
        <v>48.150000000001455</v>
      </c>
      <c r="G597" s="4">
        <f t="shared" si="149"/>
        <v>92.469166666666752</v>
      </c>
      <c r="H597" s="9">
        <f t="shared" si="136"/>
        <v>106.18999999999869</v>
      </c>
      <c r="I597" s="4">
        <f t="shared" si="142"/>
        <v>19.397999999999957</v>
      </c>
      <c r="K597" s="16">
        <f t="shared" si="140"/>
        <v>1</v>
      </c>
      <c r="L597" s="4">
        <f t="shared" si="141"/>
        <v>344.09000000000015</v>
      </c>
      <c r="M597" s="6">
        <f t="shared" si="145"/>
        <v>1</v>
      </c>
      <c r="N597" s="4">
        <f t="shared" si="146"/>
        <v>344.09000000000015</v>
      </c>
      <c r="O597" s="6">
        <f t="shared" si="147"/>
        <v>0.95197122700235015</v>
      </c>
      <c r="P597" s="4">
        <f t="shared" si="148"/>
        <v>361.45000000000073</v>
      </c>
      <c r="Q597" s="13"/>
      <c r="R597" s="13"/>
      <c r="S597" s="4">
        <f t="shared" si="139"/>
        <v>114.26000000000022</v>
      </c>
      <c r="T597" s="6">
        <f t="shared" si="143"/>
        <v>1.4251719951436712</v>
      </c>
      <c r="U597" s="4">
        <f t="shared" si="137"/>
        <v>-66.109999999998763</v>
      </c>
      <c r="V597" s="6">
        <f t="shared" si="144"/>
        <v>1.2303116147308772</v>
      </c>
      <c r="X597" s="4">
        <f t="shared" si="138"/>
        <v>-66.109999999998763</v>
      </c>
      <c r="Z597" s="4">
        <v>7.3500000000003638</v>
      </c>
    </row>
    <row r="598" spans="1:26">
      <c r="A598" s="19">
        <v>41068</v>
      </c>
      <c r="B598" s="21">
        <v>8609.7800000000007</v>
      </c>
      <c r="C598" s="21">
        <v>8611.93</v>
      </c>
      <c r="D598" s="21">
        <v>8427.2000000000007</v>
      </c>
      <c r="E598" s="21">
        <v>8459.26</v>
      </c>
      <c r="F598" s="4">
        <f t="shared" si="135"/>
        <v>184.72999999999956</v>
      </c>
      <c r="G598" s="4">
        <f t="shared" si="149"/>
        <v>93.159166666666806</v>
      </c>
      <c r="H598" s="9">
        <f t="shared" si="136"/>
        <v>-180.45999999999913</v>
      </c>
      <c r="I598" s="4">
        <f t="shared" si="142"/>
        <v>3.8020000000000436</v>
      </c>
      <c r="K598" s="16">
        <f t="shared" si="140"/>
        <v>0.4755441890203172</v>
      </c>
      <c r="L598" s="4">
        <f t="shared" si="141"/>
        <v>344.09000000000015</v>
      </c>
      <c r="M598" s="6">
        <f t="shared" si="145"/>
        <v>0.4755441890203172</v>
      </c>
      <c r="N598" s="4">
        <f t="shared" si="146"/>
        <v>344.09000000000015</v>
      </c>
      <c r="O598" s="6">
        <f t="shared" si="147"/>
        <v>0.45270438511550887</v>
      </c>
      <c r="P598" s="4">
        <f t="shared" si="148"/>
        <v>361.45000000000073</v>
      </c>
      <c r="Q598" s="13"/>
      <c r="R598" s="13"/>
      <c r="S598" s="4">
        <f t="shared" si="139"/>
        <v>-27.789999999999054</v>
      </c>
      <c r="T598" s="6">
        <f t="shared" si="143"/>
        <v>0.91923624633090462</v>
      </c>
      <c r="U598" s="4">
        <f t="shared" si="137"/>
        <v>212.51999999999862</v>
      </c>
      <c r="V598" s="6">
        <f t="shared" si="144"/>
        <v>0.3823708913365732</v>
      </c>
      <c r="X598" s="4">
        <f t="shared" si="138"/>
        <v>-27.789999999999054</v>
      </c>
      <c r="Z598" s="4">
        <v>7.3899999999994179</v>
      </c>
    </row>
    <row r="599" spans="1:26">
      <c r="A599" s="19">
        <v>41071</v>
      </c>
      <c r="B599" s="21">
        <v>8612.14</v>
      </c>
      <c r="C599" s="21">
        <v>8665.7999999999993</v>
      </c>
      <c r="D599" s="21">
        <v>8594.58</v>
      </c>
      <c r="E599" s="21">
        <v>8624.9</v>
      </c>
      <c r="F599" s="4">
        <f t="shared" si="135"/>
        <v>71.219999999999345</v>
      </c>
      <c r="G599" s="4">
        <f t="shared" si="149"/>
        <v>90.657500000000098</v>
      </c>
      <c r="H599" s="9">
        <f t="shared" si="136"/>
        <v>165.63999999999942</v>
      </c>
      <c r="I599" s="4">
        <f t="shared" si="142"/>
        <v>65.854000000000084</v>
      </c>
      <c r="K599" s="16">
        <f t="shared" si="140"/>
        <v>0.94249573180195656</v>
      </c>
      <c r="L599" s="4">
        <f t="shared" si="141"/>
        <v>257.71999999999935</v>
      </c>
      <c r="M599" s="6">
        <f t="shared" si="145"/>
        <v>0.95692987299834431</v>
      </c>
      <c r="N599" s="4">
        <f t="shared" si="146"/>
        <v>344.09000000000015</v>
      </c>
      <c r="O599" s="6">
        <f t="shared" si="147"/>
        <v>0.95692987299834431</v>
      </c>
      <c r="P599" s="4">
        <f t="shared" si="148"/>
        <v>344.09000000000015</v>
      </c>
      <c r="Q599" s="13"/>
      <c r="R599" s="13"/>
      <c r="S599" s="4">
        <f t="shared" si="139"/>
        <v>206.53999999999905</v>
      </c>
      <c r="T599" s="6">
        <f t="shared" si="143"/>
        <v>1.0757941236304454</v>
      </c>
      <c r="U599" s="4">
        <f t="shared" si="137"/>
        <v>-135.31999999999971</v>
      </c>
      <c r="V599" s="6">
        <f t="shared" si="144"/>
        <v>0.86881339184515849</v>
      </c>
      <c r="X599" s="4">
        <f t="shared" si="138"/>
        <v>-135.31999999999971</v>
      </c>
      <c r="Z599" s="4">
        <v>7.4600000000009459</v>
      </c>
    </row>
    <row r="600" spans="1:26">
      <c r="A600" s="19">
        <v>41072</v>
      </c>
      <c r="B600" s="21">
        <v>8478.7800000000007</v>
      </c>
      <c r="C600" s="21">
        <v>8575.8700000000008</v>
      </c>
      <c r="D600" s="21">
        <v>8452.5</v>
      </c>
      <c r="E600" s="21">
        <v>8536.7199999999993</v>
      </c>
      <c r="F600" s="4">
        <f t="shared" si="135"/>
        <v>123.3700000000008</v>
      </c>
      <c r="G600" s="4">
        <f t="shared" si="149"/>
        <v>95.445000000000164</v>
      </c>
      <c r="H600" s="9">
        <f t="shared" si="136"/>
        <v>-88.180000000000291</v>
      </c>
      <c r="I600" s="4">
        <f t="shared" si="142"/>
        <v>30.943999999999868</v>
      </c>
      <c r="K600" s="16">
        <f t="shared" si="140"/>
        <v>0.42923639587719992</v>
      </c>
      <c r="L600" s="4">
        <f t="shared" si="141"/>
        <v>180.45999999999913</v>
      </c>
      <c r="M600" s="6">
        <f t="shared" si="145"/>
        <v>0.70065971112209025</v>
      </c>
      <c r="N600" s="4">
        <f t="shared" si="146"/>
        <v>344.09000000000015</v>
      </c>
      <c r="O600" s="6">
        <f t="shared" si="147"/>
        <v>0.70065971112209025</v>
      </c>
      <c r="P600" s="4">
        <f t="shared" si="148"/>
        <v>344.09000000000015</v>
      </c>
      <c r="Q600" s="13"/>
      <c r="R600" s="13"/>
      <c r="S600" s="4">
        <f t="shared" si="139"/>
        <v>-49.029999999998836</v>
      </c>
      <c r="T600" s="6">
        <f t="shared" si="143"/>
        <v>0.75225050442341024</v>
      </c>
      <c r="U600" s="4">
        <f t="shared" si="137"/>
        <v>172.39999999999964</v>
      </c>
      <c r="V600" s="6">
        <f t="shared" si="144"/>
        <v>0.27355269284494871</v>
      </c>
      <c r="X600" s="4">
        <f t="shared" si="138"/>
        <v>-49.029999999998836</v>
      </c>
      <c r="Z600" s="4">
        <v>7.5200000000004366</v>
      </c>
    </row>
    <row r="601" spans="1:26">
      <c r="A601" s="19">
        <v>41073</v>
      </c>
      <c r="B601" s="21">
        <v>8557.57</v>
      </c>
      <c r="C601" s="21">
        <v>8615.89</v>
      </c>
      <c r="D601" s="21">
        <v>8554.14</v>
      </c>
      <c r="E601" s="21">
        <v>8587.84</v>
      </c>
      <c r="F601" s="4">
        <f t="shared" si="135"/>
        <v>61.75</v>
      </c>
      <c r="G601" s="4">
        <f t="shared" si="149"/>
        <v>95.954166666666879</v>
      </c>
      <c r="H601" s="9">
        <f t="shared" si="136"/>
        <v>51.1200000000008</v>
      </c>
      <c r="I601" s="4">
        <f t="shared" si="142"/>
        <v>10.861999999999899</v>
      </c>
      <c r="K601" s="16">
        <f t="shared" si="140"/>
        <v>0.71251246813698632</v>
      </c>
      <c r="L601" s="4">
        <f t="shared" si="141"/>
        <v>180.45999999999913</v>
      </c>
      <c r="M601" s="6">
        <f t="shared" si="145"/>
        <v>0.79869625950644374</v>
      </c>
      <c r="N601" s="4">
        <f t="shared" si="146"/>
        <v>257.71999999999935</v>
      </c>
      <c r="O601" s="6">
        <f t="shared" si="147"/>
        <v>0.84922549333023578</v>
      </c>
      <c r="P601" s="4">
        <f t="shared" si="148"/>
        <v>344.09000000000015</v>
      </c>
      <c r="Q601" s="13"/>
      <c r="R601" s="13"/>
      <c r="S601" s="4">
        <f t="shared" si="139"/>
        <v>79.170000000000073</v>
      </c>
      <c r="T601" s="6">
        <f t="shared" si="143"/>
        <v>0.86794857586168661</v>
      </c>
      <c r="U601" s="4">
        <f t="shared" si="137"/>
        <v>-17.420000000000073</v>
      </c>
      <c r="V601" s="6">
        <f t="shared" si="144"/>
        <v>0.52576748309874577</v>
      </c>
      <c r="X601" s="4">
        <f t="shared" si="138"/>
        <v>-17.420000000000073</v>
      </c>
      <c r="Z601" s="4">
        <v>7.5599999999994907</v>
      </c>
    </row>
    <row r="602" spans="1:26">
      <c r="A602" s="19">
        <v>41074</v>
      </c>
      <c r="B602" s="21">
        <v>8531.4</v>
      </c>
      <c r="C602" s="21">
        <v>8592.17</v>
      </c>
      <c r="D602" s="21">
        <v>8520.99</v>
      </c>
      <c r="E602" s="21">
        <v>8568.89</v>
      </c>
      <c r="F602" s="4">
        <f t="shared" si="135"/>
        <v>71.180000000000291</v>
      </c>
      <c r="G602" s="4">
        <f t="shared" si="149"/>
        <v>90.227500000000262</v>
      </c>
      <c r="H602" s="9">
        <f t="shared" si="136"/>
        <v>-18.950000000000728</v>
      </c>
      <c r="I602" s="4">
        <f t="shared" si="142"/>
        <v>-14.165999999999986</v>
      </c>
      <c r="K602" s="16">
        <f t="shared" si="140"/>
        <v>0.66185703936247031</v>
      </c>
      <c r="L602" s="4">
        <f t="shared" si="141"/>
        <v>165.63999999999942</v>
      </c>
      <c r="M602" s="6">
        <f t="shared" si="145"/>
        <v>0.60750304776681663</v>
      </c>
      <c r="N602" s="4">
        <f t="shared" si="146"/>
        <v>180.45999999999913</v>
      </c>
      <c r="O602" s="6">
        <f t="shared" si="147"/>
        <v>0.79415269260949195</v>
      </c>
      <c r="P602" s="4">
        <f t="shared" si="148"/>
        <v>344.09000000000015</v>
      </c>
      <c r="Q602" s="13"/>
      <c r="R602" s="13"/>
      <c r="S602" s="4">
        <f t="shared" si="139"/>
        <v>4.3299999999999272</v>
      </c>
      <c r="T602" s="6">
        <f t="shared" si="143"/>
        <v>0.73650670508700267</v>
      </c>
      <c r="U602" s="4">
        <f t="shared" si="137"/>
        <v>66.850000000000364</v>
      </c>
      <c r="V602" s="6">
        <f t="shared" si="144"/>
        <v>0.34207026487864273</v>
      </c>
      <c r="X602" s="4">
        <f t="shared" si="138"/>
        <v>4.3299999999999272</v>
      </c>
      <c r="Z602" s="4">
        <v>7.569999999999709</v>
      </c>
    </row>
    <row r="603" spans="1:26">
      <c r="A603" s="19">
        <v>41075</v>
      </c>
      <c r="B603" s="21">
        <v>8608.43</v>
      </c>
      <c r="C603" s="21">
        <v>8625.19</v>
      </c>
      <c r="D603" s="21">
        <v>8552.75</v>
      </c>
      <c r="E603" s="21">
        <v>8569.32</v>
      </c>
      <c r="F603" s="4">
        <f t="shared" si="135"/>
        <v>72.440000000000509</v>
      </c>
      <c r="G603" s="4">
        <f t="shared" si="149"/>
        <v>88.952500000000327</v>
      </c>
      <c r="H603" s="9">
        <f t="shared" si="136"/>
        <v>0.43000000000029104</v>
      </c>
      <c r="I603" s="4">
        <f t="shared" si="142"/>
        <v>22.011999999999897</v>
      </c>
      <c r="K603" s="16">
        <f t="shared" si="140"/>
        <v>0.36969834429576159</v>
      </c>
      <c r="L603" s="4">
        <f t="shared" si="141"/>
        <v>88.180000000000291</v>
      </c>
      <c r="M603" s="6">
        <f t="shared" si="145"/>
        <v>0.60988584727917561</v>
      </c>
      <c r="N603" s="4">
        <f t="shared" si="146"/>
        <v>180.45999999999913</v>
      </c>
      <c r="O603" s="6">
        <f t="shared" si="147"/>
        <v>0.72683532515908811</v>
      </c>
      <c r="P603" s="4">
        <f t="shared" si="148"/>
        <v>257.71999999999935</v>
      </c>
      <c r="Q603" s="13"/>
      <c r="R603" s="13"/>
      <c r="S603" s="4">
        <f t="shared" si="139"/>
        <v>56.300000000001091</v>
      </c>
      <c r="T603" s="6">
        <f t="shared" si="143"/>
        <v>1.0017507848345863</v>
      </c>
      <c r="U603" s="4">
        <f t="shared" si="137"/>
        <v>16.139999999999418</v>
      </c>
      <c r="V603" s="6">
        <f t="shared" si="144"/>
        <v>0.56441680753441259</v>
      </c>
      <c r="X603" s="4">
        <f t="shared" si="138"/>
        <v>16.139999999999418</v>
      </c>
      <c r="Z603" s="4">
        <v>7.7200000000011642</v>
      </c>
    </row>
    <row r="604" spans="1:26">
      <c r="A604" s="19">
        <v>41078</v>
      </c>
      <c r="B604" s="21">
        <v>8723.5499999999993</v>
      </c>
      <c r="C604" s="21">
        <v>8766.56</v>
      </c>
      <c r="D604" s="21">
        <v>8711.49</v>
      </c>
      <c r="E604" s="21">
        <v>8721.02</v>
      </c>
      <c r="F604" s="4">
        <f t="shared" si="135"/>
        <v>55.069999999999709</v>
      </c>
      <c r="G604" s="4">
        <f t="shared" si="149"/>
        <v>86.241666666666944</v>
      </c>
      <c r="H604" s="9">
        <f t="shared" si="136"/>
        <v>151.70000000000073</v>
      </c>
      <c r="I604" s="4">
        <f t="shared" si="142"/>
        <v>19.22400000000016</v>
      </c>
      <c r="K604" s="16">
        <f t="shared" si="140"/>
        <v>1</v>
      </c>
      <c r="L604" s="4">
        <f t="shared" si="141"/>
        <v>184.30000000000109</v>
      </c>
      <c r="M604" s="6">
        <f t="shared" si="145"/>
        <v>1</v>
      </c>
      <c r="N604" s="4">
        <f t="shared" si="146"/>
        <v>261.76000000000022</v>
      </c>
      <c r="O604" s="6">
        <f t="shared" si="147"/>
        <v>1</v>
      </c>
      <c r="P604" s="4">
        <f t="shared" si="148"/>
        <v>261.76000000000022</v>
      </c>
      <c r="Q604" s="13"/>
      <c r="R604" s="13"/>
      <c r="S604" s="4">
        <f t="shared" si="139"/>
        <v>197.23999999999978</v>
      </c>
      <c r="T604" s="6">
        <f t="shared" si="143"/>
        <v>2.6064867316851825</v>
      </c>
      <c r="U604" s="4">
        <f t="shared" si="137"/>
        <v>-142.17000000000007</v>
      </c>
      <c r="V604" s="6">
        <f t="shared" si="144"/>
        <v>1.9819687003855733</v>
      </c>
      <c r="X604" s="4">
        <f t="shared" si="138"/>
        <v>-142.17000000000007</v>
      </c>
      <c r="Z604" s="4">
        <v>7.8999999999996362</v>
      </c>
    </row>
    <row r="605" spans="1:26">
      <c r="A605" s="19">
        <v>41079</v>
      </c>
      <c r="B605" s="21">
        <v>8692.82</v>
      </c>
      <c r="C605" s="21">
        <v>8712.86</v>
      </c>
      <c r="D605" s="21">
        <v>8630.66</v>
      </c>
      <c r="E605" s="21">
        <v>8655.8700000000008</v>
      </c>
      <c r="F605" s="4">
        <f t="shared" si="135"/>
        <v>82.200000000000728</v>
      </c>
      <c r="G605" s="4">
        <f t="shared" si="149"/>
        <v>87.680000000000291</v>
      </c>
      <c r="H605" s="9">
        <f t="shared" si="136"/>
        <v>-65.149999999999636</v>
      </c>
      <c r="I605" s="4">
        <f t="shared" si="142"/>
        <v>23.83000000000029</v>
      </c>
      <c r="K605" s="16">
        <f t="shared" si="140"/>
        <v>0.57174784723592187</v>
      </c>
      <c r="L605" s="4">
        <f t="shared" si="141"/>
        <v>152.13000000000102</v>
      </c>
      <c r="M605" s="6">
        <f t="shared" si="145"/>
        <v>0.64650027129680276</v>
      </c>
      <c r="N605" s="4">
        <f t="shared" si="146"/>
        <v>184.30000000000109</v>
      </c>
      <c r="O605" s="6">
        <f t="shared" si="147"/>
        <v>0.75110788508557613</v>
      </c>
      <c r="P605" s="4">
        <f t="shared" si="148"/>
        <v>261.76000000000022</v>
      </c>
      <c r="Q605" s="13"/>
      <c r="R605" s="13"/>
      <c r="S605" s="4">
        <f t="shared" si="139"/>
        <v>-8.1599999999998545</v>
      </c>
      <c r="T605" s="6">
        <f t="shared" si="143"/>
        <v>0.95572436245252412</v>
      </c>
      <c r="U605" s="4">
        <f t="shared" si="137"/>
        <v>90.360000000000582</v>
      </c>
      <c r="V605" s="6">
        <f t="shared" si="144"/>
        <v>0.50971242539338013</v>
      </c>
      <c r="X605" s="4">
        <f t="shared" si="138"/>
        <v>-8.1599999999998545</v>
      </c>
      <c r="Z605" s="4">
        <v>8.2299999999995634</v>
      </c>
    </row>
    <row r="606" spans="1:26">
      <c r="A606" s="19">
        <v>41080</v>
      </c>
      <c r="B606" s="21">
        <v>8739.1</v>
      </c>
      <c r="C606" s="21">
        <v>8770.41</v>
      </c>
      <c r="D606" s="21">
        <v>8711.2199999999993</v>
      </c>
      <c r="E606" s="21">
        <v>8752.31</v>
      </c>
      <c r="F606" s="4">
        <f t="shared" si="135"/>
        <v>59.190000000000509</v>
      </c>
      <c r="G606" s="4">
        <f t="shared" si="149"/>
        <v>87.246666666666897</v>
      </c>
      <c r="H606" s="9">
        <f t="shared" si="136"/>
        <v>96.43999999999869</v>
      </c>
      <c r="I606" s="4">
        <f t="shared" si="142"/>
        <v>32.89399999999987</v>
      </c>
      <c r="K606" s="16">
        <f t="shared" si="140"/>
        <v>1</v>
      </c>
      <c r="L606" s="4">
        <f t="shared" si="141"/>
        <v>183.42000000000007</v>
      </c>
      <c r="M606" s="6">
        <f t="shared" si="145"/>
        <v>1</v>
      </c>
      <c r="N606" s="4">
        <f t="shared" si="146"/>
        <v>215.59000000000015</v>
      </c>
      <c r="O606" s="6">
        <f t="shared" si="147"/>
        <v>1</v>
      </c>
      <c r="P606" s="4">
        <f t="shared" si="148"/>
        <v>293.04999999999927</v>
      </c>
      <c r="Q606" s="13"/>
      <c r="R606" s="13"/>
      <c r="S606" s="4">
        <f t="shared" si="139"/>
        <v>114.53999999999905</v>
      </c>
      <c r="T606" s="6">
        <f t="shared" si="143"/>
        <v>1.3246565437454749</v>
      </c>
      <c r="U606" s="4">
        <f t="shared" si="137"/>
        <v>-55.349999999998545</v>
      </c>
      <c r="V606" s="6">
        <f t="shared" si="144"/>
        <v>0.93558141063563383</v>
      </c>
      <c r="X606" s="4">
        <f t="shared" si="138"/>
        <v>-55.349999999998545</v>
      </c>
      <c r="Z606" s="4">
        <v>8.2600000000002183</v>
      </c>
    </row>
    <row r="607" spans="1:26">
      <c r="A607" s="19">
        <v>41081</v>
      </c>
      <c r="B607" s="21">
        <v>8794.0300000000007</v>
      </c>
      <c r="C607" s="21">
        <v>8859.0400000000009</v>
      </c>
      <c r="D607" s="21">
        <v>8790.86</v>
      </c>
      <c r="E607" s="21">
        <v>8824.07</v>
      </c>
      <c r="F607" s="4">
        <f t="shared" si="135"/>
        <v>68.180000000000291</v>
      </c>
      <c r="G607" s="4">
        <f t="shared" si="149"/>
        <v>86.160833333333656</v>
      </c>
      <c r="H607" s="9">
        <f t="shared" si="136"/>
        <v>71.760000000000218</v>
      </c>
      <c r="I607" s="4">
        <f t="shared" si="142"/>
        <v>51.036000000000058</v>
      </c>
      <c r="K607" s="16">
        <f t="shared" si="140"/>
        <v>1</v>
      </c>
      <c r="L607" s="4">
        <f t="shared" si="141"/>
        <v>254.75</v>
      </c>
      <c r="M607" s="6">
        <f t="shared" si="145"/>
        <v>1</v>
      </c>
      <c r="N607" s="4">
        <f t="shared" si="146"/>
        <v>255.18000000000029</v>
      </c>
      <c r="O607" s="6">
        <f t="shared" si="147"/>
        <v>1</v>
      </c>
      <c r="P607" s="4">
        <f t="shared" si="148"/>
        <v>287.35000000000036</v>
      </c>
      <c r="Q607" s="13"/>
      <c r="R607" s="13"/>
      <c r="S607" s="4">
        <f t="shared" si="139"/>
        <v>106.73000000000138</v>
      </c>
      <c r="T607" s="6">
        <f t="shared" si="143"/>
        <v>1.5818885617708065</v>
      </c>
      <c r="U607" s="4">
        <f t="shared" si="137"/>
        <v>-38.550000000001091</v>
      </c>
      <c r="V607" s="6">
        <f t="shared" si="144"/>
        <v>1.2101733725875099</v>
      </c>
      <c r="X607" s="4">
        <f t="shared" si="138"/>
        <v>-38.550000000001091</v>
      </c>
      <c r="Z607" s="4">
        <v>8.4200000000000728</v>
      </c>
    </row>
    <row r="608" spans="1:26">
      <c r="A608" s="19">
        <v>41082</v>
      </c>
      <c r="B608" s="21">
        <v>8733.5</v>
      </c>
      <c r="C608" s="21">
        <v>8830.34</v>
      </c>
      <c r="D608" s="21">
        <v>8731.7900000000009</v>
      </c>
      <c r="E608" s="21">
        <v>8798.35</v>
      </c>
      <c r="F608" s="4">
        <f t="shared" si="135"/>
        <v>98.549999999999272</v>
      </c>
      <c r="G608" s="4">
        <f t="shared" si="149"/>
        <v>83.002500000000211</v>
      </c>
      <c r="H608" s="9">
        <f t="shared" si="136"/>
        <v>-25.719999999999345</v>
      </c>
      <c r="I608" s="4">
        <f t="shared" si="142"/>
        <v>45.806000000000132</v>
      </c>
      <c r="K608" s="16">
        <f t="shared" si="140"/>
        <v>0.84708680142687565</v>
      </c>
      <c r="L608" s="4">
        <f t="shared" si="141"/>
        <v>168.19999999999891</v>
      </c>
      <c r="M608" s="6">
        <f t="shared" si="145"/>
        <v>0.89920840191237827</v>
      </c>
      <c r="N608" s="4">
        <f t="shared" si="146"/>
        <v>255.18000000000029</v>
      </c>
      <c r="O608" s="6">
        <f t="shared" si="147"/>
        <v>0.91049243083348075</v>
      </c>
      <c r="P608" s="4">
        <f t="shared" si="148"/>
        <v>287.35000000000036</v>
      </c>
      <c r="Q608" s="13"/>
      <c r="R608" s="13"/>
      <c r="S608" s="4">
        <f t="shared" si="139"/>
        <v>6.2700000000004366</v>
      </c>
      <c r="T608" s="6">
        <f t="shared" si="143"/>
        <v>1.0246123650637897</v>
      </c>
      <c r="U608" s="4">
        <f t="shared" si="137"/>
        <v>92.279999999998836</v>
      </c>
      <c r="V608" s="6">
        <f t="shared" si="144"/>
        <v>0.63776251226693292</v>
      </c>
      <c r="X608" s="4">
        <f t="shared" si="138"/>
        <v>6.2700000000004366</v>
      </c>
      <c r="Z608" s="4">
        <v>8.5600000000013097</v>
      </c>
    </row>
    <row r="609" spans="1:26">
      <c r="A609" s="19">
        <v>41085</v>
      </c>
      <c r="B609" s="21">
        <v>8837.83</v>
      </c>
      <c r="C609" s="21">
        <v>8837.83</v>
      </c>
      <c r="D609" s="21">
        <v>8726.4</v>
      </c>
      <c r="E609" s="21">
        <v>8734.6200000000008</v>
      </c>
      <c r="F609" s="4">
        <f t="shared" si="135"/>
        <v>111.43000000000029</v>
      </c>
      <c r="G609" s="4">
        <f t="shared" si="149"/>
        <v>88.275833333333438</v>
      </c>
      <c r="H609" s="9">
        <f t="shared" si="136"/>
        <v>-63.729999999999563</v>
      </c>
      <c r="I609" s="4">
        <f t="shared" si="142"/>
        <v>2.7200000000000726</v>
      </c>
      <c r="K609" s="16">
        <f t="shared" si="140"/>
        <v>0.46819262782402205</v>
      </c>
      <c r="L609" s="4">
        <f t="shared" si="141"/>
        <v>168.19999999999891</v>
      </c>
      <c r="M609" s="6">
        <f t="shared" si="145"/>
        <v>0.64887144259077956</v>
      </c>
      <c r="N609" s="4">
        <f t="shared" si="146"/>
        <v>254.75</v>
      </c>
      <c r="O609" s="6">
        <f t="shared" si="147"/>
        <v>0.64946312406928908</v>
      </c>
      <c r="P609" s="4">
        <f t="shared" si="148"/>
        <v>255.18000000000029</v>
      </c>
      <c r="Q609" s="13"/>
      <c r="R609" s="13"/>
      <c r="S609" s="4">
        <f t="shared" si="139"/>
        <v>39.479999999999563</v>
      </c>
      <c r="T609" s="6">
        <f t="shared" si="143"/>
        <v>1.0818073721759829</v>
      </c>
      <c r="U609" s="4">
        <f t="shared" si="137"/>
        <v>71.950000000000728</v>
      </c>
      <c r="V609" s="6">
        <f t="shared" si="144"/>
        <v>0.41932223543400293</v>
      </c>
      <c r="X609" s="4">
        <f t="shared" si="138"/>
        <v>39.479999999999563</v>
      </c>
      <c r="Z609" s="4">
        <v>8.8000000000010914</v>
      </c>
    </row>
    <row r="610" spans="1:26">
      <c r="A610" s="19">
        <v>41086</v>
      </c>
      <c r="B610" s="21">
        <v>8671.61</v>
      </c>
      <c r="C610" s="21">
        <v>8712.68</v>
      </c>
      <c r="D610" s="21">
        <v>8619.36</v>
      </c>
      <c r="E610" s="21">
        <v>8663.99</v>
      </c>
      <c r="F610" s="4">
        <f t="shared" si="135"/>
        <v>93.319999999999709</v>
      </c>
      <c r="G610" s="4">
        <f t="shared" si="149"/>
        <v>80.658333333333459</v>
      </c>
      <c r="H610" s="9">
        <f t="shared" si="136"/>
        <v>-70.630000000001019</v>
      </c>
      <c r="I610" s="4">
        <f t="shared" si="142"/>
        <v>1.6239999999997963</v>
      </c>
      <c r="K610" s="16">
        <f t="shared" si="140"/>
        <v>0</v>
      </c>
      <c r="L610" s="4">
        <f t="shared" si="141"/>
        <v>160.07999999999993</v>
      </c>
      <c r="M610" s="6">
        <f t="shared" si="145"/>
        <v>4.8275862068959771E-2</v>
      </c>
      <c r="N610" s="4">
        <f t="shared" si="146"/>
        <v>168.19999999999891</v>
      </c>
      <c r="O610" s="6">
        <f t="shared" si="147"/>
        <v>0.37267810956971648</v>
      </c>
      <c r="P610" s="4">
        <f t="shared" si="148"/>
        <v>255.18000000000029</v>
      </c>
      <c r="Q610" s="13"/>
      <c r="R610" s="13"/>
      <c r="S610" s="4">
        <f t="shared" si="139"/>
        <v>-21.940000000000509</v>
      </c>
      <c r="T610" s="6">
        <f t="shared" si="143"/>
        <v>0.33775267538644388</v>
      </c>
      <c r="U610" s="4">
        <f t="shared" si="137"/>
        <v>115.26000000000022</v>
      </c>
      <c r="V610" s="6">
        <f t="shared" si="144"/>
        <v>-0.21706302021403362</v>
      </c>
      <c r="X610" s="4">
        <f t="shared" si="138"/>
        <v>-21.940000000000509</v>
      </c>
      <c r="Z610" s="4">
        <v>8.8099999999994907</v>
      </c>
    </row>
    <row r="611" spans="1:26">
      <c r="A611" s="19">
        <v>41087</v>
      </c>
      <c r="B611" s="21">
        <v>8677.76</v>
      </c>
      <c r="C611" s="21">
        <v>8730.49</v>
      </c>
      <c r="D611" s="21">
        <v>8641.52</v>
      </c>
      <c r="E611" s="21">
        <v>8730.49</v>
      </c>
      <c r="F611" s="4">
        <f t="shared" si="135"/>
        <v>88.969999999999345</v>
      </c>
      <c r="G611" s="4">
        <f t="shared" si="149"/>
        <v>82.137500000000117</v>
      </c>
      <c r="H611" s="9">
        <f t="shared" si="136"/>
        <v>66.5</v>
      </c>
      <c r="I611" s="4">
        <f t="shared" si="142"/>
        <v>-4.3639999999999421</v>
      </c>
      <c r="K611" s="16">
        <f t="shared" si="140"/>
        <v>0.41541729135432304</v>
      </c>
      <c r="L611" s="4">
        <f t="shared" si="141"/>
        <v>160.07999999999993</v>
      </c>
      <c r="M611" s="6">
        <f t="shared" si="145"/>
        <v>0.4436385255648006</v>
      </c>
      <c r="N611" s="4">
        <f t="shared" si="146"/>
        <v>168.19999999999891</v>
      </c>
      <c r="O611" s="6">
        <f t="shared" si="147"/>
        <v>0.63265947006869505</v>
      </c>
      <c r="P611" s="4">
        <f t="shared" si="148"/>
        <v>254.75</v>
      </c>
      <c r="Q611" s="13"/>
      <c r="R611" s="13"/>
      <c r="S611" s="4">
        <f t="shared" si="139"/>
        <v>66.5</v>
      </c>
      <c r="T611" s="6">
        <f t="shared" si="143"/>
        <v>0.41541729135432304</v>
      </c>
      <c r="U611" s="4">
        <f t="shared" si="137"/>
        <v>22.469999999999345</v>
      </c>
      <c r="V611" s="6">
        <f t="shared" si="144"/>
        <v>-0.14036731634182506</v>
      </c>
      <c r="X611" s="4">
        <f t="shared" si="138"/>
        <v>22.469999999999345</v>
      </c>
      <c r="Z611" s="4">
        <v>8.9199999999982538</v>
      </c>
    </row>
    <row r="612" spans="1:26">
      <c r="A612" s="19">
        <v>41088</v>
      </c>
      <c r="B612" s="21">
        <v>8816.07</v>
      </c>
      <c r="C612" s="21">
        <v>8881.44</v>
      </c>
      <c r="D612" s="21">
        <v>8805.65</v>
      </c>
      <c r="E612" s="21">
        <v>8874.11</v>
      </c>
      <c r="F612" s="4">
        <f t="shared" si="135"/>
        <v>75.790000000000873</v>
      </c>
      <c r="G612" s="4">
        <f t="shared" si="149"/>
        <v>78.172500000000127</v>
      </c>
      <c r="H612" s="9">
        <f t="shared" si="136"/>
        <v>143.6200000000008</v>
      </c>
      <c r="I612" s="4">
        <f t="shared" si="142"/>
        <v>10.008000000000175</v>
      </c>
      <c r="K612" s="16">
        <f t="shared" si="140"/>
        <v>1</v>
      </c>
      <c r="L612" s="4">
        <f t="shared" si="141"/>
        <v>210.1200000000008</v>
      </c>
      <c r="M612" s="6">
        <f t="shared" si="145"/>
        <v>1</v>
      </c>
      <c r="N612" s="4">
        <f t="shared" si="146"/>
        <v>210.1200000000008</v>
      </c>
      <c r="O612" s="6">
        <f t="shared" si="147"/>
        <v>1</v>
      </c>
      <c r="P612" s="4">
        <f t="shared" si="148"/>
        <v>218.23999999999978</v>
      </c>
      <c r="Q612" s="13"/>
      <c r="R612" s="13"/>
      <c r="S612" s="4">
        <f t="shared" si="139"/>
        <v>150.95000000000073</v>
      </c>
      <c r="T612" s="6">
        <f t="shared" si="143"/>
        <v>1.3583833083458323</v>
      </c>
      <c r="U612" s="4">
        <f t="shared" si="137"/>
        <v>-75.159999999999854</v>
      </c>
      <c r="V612" s="6">
        <f t="shared" si="144"/>
        <v>0.88493253373313296</v>
      </c>
      <c r="X612" s="4">
        <f t="shared" si="138"/>
        <v>-75.159999999999854</v>
      </c>
      <c r="Z612" s="4">
        <v>9.1700000000000728</v>
      </c>
    </row>
    <row r="613" spans="1:26">
      <c r="A613" s="19">
        <v>41089</v>
      </c>
      <c r="B613" s="21">
        <v>8811.4599999999991</v>
      </c>
      <c r="C613" s="21">
        <v>9044.0400000000009</v>
      </c>
      <c r="D613" s="21">
        <v>8803.33</v>
      </c>
      <c r="E613" s="21">
        <v>9006.7800000000007</v>
      </c>
      <c r="F613" s="4">
        <f t="shared" si="135"/>
        <v>240.71000000000095</v>
      </c>
      <c r="G613" s="4">
        <f t="shared" si="149"/>
        <v>93.085833333333539</v>
      </c>
      <c r="H613" s="9">
        <f t="shared" si="136"/>
        <v>132.67000000000007</v>
      </c>
      <c r="I613" s="4">
        <f t="shared" si="142"/>
        <v>41.686000000000057</v>
      </c>
      <c r="K613" s="16">
        <f t="shared" si="140"/>
        <v>1</v>
      </c>
      <c r="L613" s="4">
        <f t="shared" si="141"/>
        <v>342.79000000000087</v>
      </c>
      <c r="M613" s="6">
        <f t="shared" si="145"/>
        <v>1</v>
      </c>
      <c r="N613" s="4">
        <f t="shared" si="146"/>
        <v>342.79000000000087</v>
      </c>
      <c r="O613" s="6">
        <f t="shared" si="147"/>
        <v>1</v>
      </c>
      <c r="P613" s="4">
        <f t="shared" si="148"/>
        <v>350.90999999999985</v>
      </c>
      <c r="Q613" s="13"/>
      <c r="R613" s="13"/>
      <c r="S613" s="4">
        <f t="shared" si="139"/>
        <v>169.93000000000029</v>
      </c>
      <c r="T613" s="6">
        <f t="shared" si="143"/>
        <v>1.8087283457072132</v>
      </c>
      <c r="U613" s="4">
        <f t="shared" si="137"/>
        <v>70.780000000000655</v>
      </c>
      <c r="V613" s="6">
        <f t="shared" si="144"/>
        <v>0.66314486959832297</v>
      </c>
      <c r="X613" s="4">
        <f t="shared" si="138"/>
        <v>70.780000000000655</v>
      </c>
      <c r="Z613" s="4">
        <v>9.2000000000007276</v>
      </c>
    </row>
    <row r="614" spans="1:26">
      <c r="A614" s="19">
        <v>41092</v>
      </c>
      <c r="B614" s="21">
        <v>9103.7900000000009</v>
      </c>
      <c r="C614" s="21">
        <v>9103.7900000000009</v>
      </c>
      <c r="D614" s="21">
        <v>9003.48</v>
      </c>
      <c r="E614" s="21">
        <v>9003.48</v>
      </c>
      <c r="F614" s="4">
        <f t="shared" si="135"/>
        <v>100.31000000000131</v>
      </c>
      <c r="G614" s="4">
        <f t="shared" si="149"/>
        <v>95.51333333333362</v>
      </c>
      <c r="H614" s="9">
        <f t="shared" si="136"/>
        <v>-3.3000000000010914</v>
      </c>
      <c r="I614" s="4">
        <f t="shared" si="142"/>
        <v>53.77199999999975</v>
      </c>
      <c r="K614" s="16">
        <f t="shared" si="140"/>
        <v>0.99037311473496581</v>
      </c>
      <c r="L614" s="4">
        <f t="shared" si="141"/>
        <v>342.79000000000087</v>
      </c>
      <c r="M614" s="6">
        <f t="shared" si="145"/>
        <v>0.99037311473496581</v>
      </c>
      <c r="N614" s="4">
        <f t="shared" si="146"/>
        <v>342.79000000000087</v>
      </c>
      <c r="O614" s="6">
        <f t="shared" si="147"/>
        <v>0.99037311473496581</v>
      </c>
      <c r="P614" s="4">
        <f t="shared" si="148"/>
        <v>342.79000000000087</v>
      </c>
      <c r="Q614" s="13"/>
      <c r="R614" s="13"/>
      <c r="S614" s="4">
        <f t="shared" si="139"/>
        <v>97.010000000000218</v>
      </c>
      <c r="T614" s="6">
        <f t="shared" si="143"/>
        <v>1.2830012544123224</v>
      </c>
      <c r="U614" s="4">
        <f t="shared" si="137"/>
        <v>3.3000000000010914</v>
      </c>
      <c r="V614" s="6">
        <f t="shared" si="144"/>
        <v>0.99037311473496581</v>
      </c>
      <c r="X614" s="4">
        <f t="shared" si="138"/>
        <v>3.3000000000010914</v>
      </c>
      <c r="Z614" s="4">
        <v>9.25</v>
      </c>
    </row>
    <row r="615" spans="1:26">
      <c r="A615" s="19">
        <v>41093</v>
      </c>
      <c r="B615" s="21">
        <v>9013.65</v>
      </c>
      <c r="C615" s="21">
        <v>9082.39</v>
      </c>
      <c r="D615" s="21">
        <v>9012.86</v>
      </c>
      <c r="E615" s="21">
        <v>9066.59</v>
      </c>
      <c r="F615" s="4">
        <f t="shared" si="135"/>
        <v>69.529999999998836</v>
      </c>
      <c r="G615" s="4">
        <f t="shared" si="149"/>
        <v>95.270833333333485</v>
      </c>
      <c r="H615" s="9">
        <f t="shared" si="136"/>
        <v>63.110000000000582</v>
      </c>
      <c r="I615" s="4">
        <f t="shared" si="142"/>
        <v>80.520000000000067</v>
      </c>
      <c r="K615" s="16">
        <f t="shared" si="140"/>
        <v>1</v>
      </c>
      <c r="L615" s="4">
        <f t="shared" si="141"/>
        <v>336.10000000000036</v>
      </c>
      <c r="M615" s="6">
        <f t="shared" si="145"/>
        <v>1</v>
      </c>
      <c r="N615" s="4">
        <f t="shared" si="146"/>
        <v>402.60000000000036</v>
      </c>
      <c r="O615" s="6">
        <f t="shared" si="147"/>
        <v>1</v>
      </c>
      <c r="P615" s="4">
        <f t="shared" si="148"/>
        <v>402.60000000000036</v>
      </c>
      <c r="Q615" s="13"/>
      <c r="R615" s="13"/>
      <c r="S615" s="4">
        <f t="shared" si="139"/>
        <v>78.909999999999854</v>
      </c>
      <c r="T615" s="6">
        <f t="shared" si="143"/>
        <v>1.2205723620875712</v>
      </c>
      <c r="U615" s="4">
        <f t="shared" si="137"/>
        <v>-9.3800000000010186</v>
      </c>
      <c r="V615" s="6">
        <f t="shared" si="144"/>
        <v>1.0177368067913297</v>
      </c>
      <c r="X615" s="4">
        <f t="shared" si="138"/>
        <v>-9.3800000000010186</v>
      </c>
      <c r="Z615" s="4">
        <v>9.7000000000007276</v>
      </c>
    </row>
    <row r="616" spans="1:26">
      <c r="A616" s="19">
        <v>41094</v>
      </c>
      <c r="B616" s="21">
        <v>9119.69</v>
      </c>
      <c r="C616" s="21">
        <v>9136.02</v>
      </c>
      <c r="D616" s="21">
        <v>9095.31</v>
      </c>
      <c r="E616" s="21">
        <v>9104.17</v>
      </c>
      <c r="F616" s="4">
        <f t="shared" si="135"/>
        <v>40.710000000000946</v>
      </c>
      <c r="G616" s="4">
        <f t="shared" si="149"/>
        <v>94.074166666666926</v>
      </c>
      <c r="H616" s="9">
        <f t="shared" si="136"/>
        <v>37.579999999999927</v>
      </c>
      <c r="I616" s="4">
        <f t="shared" si="142"/>
        <v>74.736000000000061</v>
      </c>
      <c r="K616" s="16">
        <f t="shared" si="140"/>
        <v>1</v>
      </c>
      <c r="L616" s="4">
        <f t="shared" si="141"/>
        <v>230.05999999999949</v>
      </c>
      <c r="M616" s="6">
        <f t="shared" si="145"/>
        <v>1</v>
      </c>
      <c r="N616" s="4">
        <f t="shared" si="146"/>
        <v>440.18000000000029</v>
      </c>
      <c r="O616" s="6">
        <f t="shared" si="147"/>
        <v>1</v>
      </c>
      <c r="P616" s="4">
        <f t="shared" si="148"/>
        <v>440.18000000000029</v>
      </c>
      <c r="Q616" s="13"/>
      <c r="R616" s="13"/>
      <c r="S616" s="4">
        <f t="shared" si="139"/>
        <v>69.430000000000291</v>
      </c>
      <c r="T616" s="6">
        <f t="shared" si="143"/>
        <v>1.2065754239809587</v>
      </c>
      <c r="U616" s="4">
        <f t="shared" si="137"/>
        <v>-28.719999999999345</v>
      </c>
      <c r="V616" s="6">
        <f t="shared" si="144"/>
        <v>1.0854507587027651</v>
      </c>
      <c r="X616" s="4">
        <f t="shared" si="138"/>
        <v>-28.719999999999345</v>
      </c>
      <c r="Z616" s="4">
        <v>9.7999999999992724</v>
      </c>
    </row>
    <row r="617" spans="1:26">
      <c r="A617" s="19">
        <v>41095</v>
      </c>
      <c r="B617" s="21">
        <v>9078.4599999999991</v>
      </c>
      <c r="C617" s="21">
        <v>9130.5400000000009</v>
      </c>
      <c r="D617" s="21">
        <v>9069.01</v>
      </c>
      <c r="E617" s="21">
        <v>9079.7999999999993</v>
      </c>
      <c r="F617" s="4">
        <f t="shared" si="135"/>
        <v>61.530000000000655</v>
      </c>
      <c r="G617" s="4">
        <f t="shared" si="149"/>
        <v>92.351666666666915</v>
      </c>
      <c r="H617" s="9">
        <f t="shared" si="136"/>
        <v>-24.3700000000008</v>
      </c>
      <c r="I617" s="4">
        <f t="shared" si="142"/>
        <v>41.137999999999735</v>
      </c>
      <c r="K617" s="16">
        <f t="shared" si="140"/>
        <v>0.75797000695202421</v>
      </c>
      <c r="L617" s="4">
        <f t="shared" si="141"/>
        <v>100.69000000000051</v>
      </c>
      <c r="M617" s="6">
        <f t="shared" si="145"/>
        <v>0.93478377221151576</v>
      </c>
      <c r="N617" s="4">
        <f t="shared" si="146"/>
        <v>373.68000000000029</v>
      </c>
      <c r="O617" s="6">
        <f t="shared" si="147"/>
        <v>0.94463628515607079</v>
      </c>
      <c r="P617" s="4">
        <f t="shared" si="148"/>
        <v>440.18000000000029</v>
      </c>
      <c r="Q617" s="13"/>
      <c r="R617" s="13"/>
      <c r="S617" s="4">
        <f t="shared" si="139"/>
        <v>26.3700000000008</v>
      </c>
      <c r="T617" s="6">
        <f t="shared" si="143"/>
        <v>1.1146222724506687</v>
      </c>
      <c r="U617" s="4">
        <f t="shared" si="137"/>
        <v>35.159999999999854</v>
      </c>
      <c r="V617" s="6">
        <f t="shared" si="144"/>
        <v>0.84717030339911359</v>
      </c>
      <c r="X617" s="4">
        <f t="shared" si="138"/>
        <v>26.3700000000008</v>
      </c>
      <c r="Z617" s="4">
        <v>9.9899999999997817</v>
      </c>
    </row>
    <row r="618" spans="1:26">
      <c r="A618" s="19">
        <v>41096</v>
      </c>
      <c r="B618" s="21">
        <v>9052.7000000000007</v>
      </c>
      <c r="C618" s="21">
        <v>9082.0400000000009</v>
      </c>
      <c r="D618" s="21">
        <v>8977.35</v>
      </c>
      <c r="E618" s="21">
        <v>9020.75</v>
      </c>
      <c r="F618" s="4">
        <f t="shared" si="135"/>
        <v>104.69000000000051</v>
      </c>
      <c r="G618" s="4">
        <f t="shared" si="149"/>
        <v>96.143333333333587</v>
      </c>
      <c r="H618" s="9">
        <f t="shared" si="136"/>
        <v>-59.049999999999272</v>
      </c>
      <c r="I618" s="4">
        <f t="shared" si="142"/>
        <v>2.793999999999869</v>
      </c>
      <c r="K618" s="16">
        <f t="shared" si="140"/>
        <v>0.17151653590227778</v>
      </c>
      <c r="L618" s="4">
        <f t="shared" si="141"/>
        <v>100.69000000000051</v>
      </c>
      <c r="M618" s="6">
        <f t="shared" si="145"/>
        <v>0.63739893940711012</v>
      </c>
      <c r="N618" s="4">
        <f t="shared" si="146"/>
        <v>230.05999999999949</v>
      </c>
      <c r="O618" s="6">
        <f t="shared" si="147"/>
        <v>0.8104866191103639</v>
      </c>
      <c r="P618" s="4">
        <f t="shared" si="148"/>
        <v>440.18000000000029</v>
      </c>
      <c r="Q618" s="13"/>
      <c r="R618" s="13"/>
      <c r="S618" s="4">
        <f t="shared" si="139"/>
        <v>2.2400000000016007</v>
      </c>
      <c r="T618" s="6">
        <f t="shared" si="143"/>
        <v>0.78021650610786486</v>
      </c>
      <c r="U618" s="4">
        <f t="shared" si="137"/>
        <v>102.44999999999891</v>
      </c>
      <c r="V618" s="6">
        <f t="shared" si="144"/>
        <v>-0.2595093852418221</v>
      </c>
      <c r="X618" s="4">
        <f t="shared" si="138"/>
        <v>2.2400000000016007</v>
      </c>
      <c r="Z618" s="4">
        <v>10.340000000000146</v>
      </c>
    </row>
    <row r="619" spans="1:26">
      <c r="A619" s="19">
        <v>41099</v>
      </c>
      <c r="B619" s="21">
        <v>8922.99</v>
      </c>
      <c r="C619" s="21">
        <v>8954.44</v>
      </c>
      <c r="D619" s="21">
        <v>8892.17</v>
      </c>
      <c r="E619" s="21">
        <v>8896.8799999999992</v>
      </c>
      <c r="F619" s="4">
        <f t="shared" si="135"/>
        <v>62.270000000000437</v>
      </c>
      <c r="G619" s="4">
        <f t="shared" si="149"/>
        <v>95.650833333333594</v>
      </c>
      <c r="H619" s="9">
        <f t="shared" si="136"/>
        <v>-123.8700000000008</v>
      </c>
      <c r="I619" s="4">
        <f t="shared" si="142"/>
        <v>-21.320000000000071</v>
      </c>
      <c r="K619" s="16">
        <f t="shared" si="140"/>
        <v>0</v>
      </c>
      <c r="L619" s="4">
        <f t="shared" si="141"/>
        <v>207.29000000000087</v>
      </c>
      <c r="M619" s="6">
        <f t="shared" si="145"/>
        <v>0</v>
      </c>
      <c r="N619" s="4">
        <f t="shared" si="146"/>
        <v>207.29000000000087</v>
      </c>
      <c r="O619" s="6">
        <f t="shared" si="147"/>
        <v>0.4452740312566883</v>
      </c>
      <c r="P619" s="4">
        <f t="shared" si="148"/>
        <v>373.68000000000029</v>
      </c>
      <c r="Q619" s="13"/>
      <c r="R619" s="13"/>
      <c r="S619" s="4">
        <f t="shared" si="139"/>
        <v>-66.309999999999491</v>
      </c>
      <c r="T619" s="6">
        <f t="shared" si="143"/>
        <v>-0.48703942794715271</v>
      </c>
      <c r="U619" s="4">
        <f t="shared" si="137"/>
        <v>128.57999999999993</v>
      </c>
      <c r="V619" s="6">
        <f t="shared" si="144"/>
        <v>-1.1054722415334088</v>
      </c>
      <c r="X619" s="4">
        <f t="shared" si="138"/>
        <v>-66.309999999999491</v>
      </c>
      <c r="Z619" s="4">
        <v>10.6299999999992</v>
      </c>
    </row>
    <row r="620" spans="1:26">
      <c r="A620" s="19">
        <v>41100</v>
      </c>
      <c r="B620" s="21">
        <v>8922.0300000000007</v>
      </c>
      <c r="C620" s="21">
        <v>8966.99</v>
      </c>
      <c r="D620" s="21">
        <v>8855.93</v>
      </c>
      <c r="E620" s="21">
        <v>8857.73</v>
      </c>
      <c r="F620" s="4">
        <f t="shared" si="135"/>
        <v>111.05999999999949</v>
      </c>
      <c r="G620" s="4">
        <f t="shared" si="149"/>
        <v>96.693333333333612</v>
      </c>
      <c r="H620" s="9">
        <f t="shared" si="136"/>
        <v>-39.149999999999636</v>
      </c>
      <c r="I620" s="4">
        <f t="shared" si="142"/>
        <v>-41.772000000000119</v>
      </c>
      <c r="K620" s="16">
        <f t="shared" si="140"/>
        <v>0</v>
      </c>
      <c r="L620" s="4">
        <f t="shared" si="141"/>
        <v>246.44000000000051</v>
      </c>
      <c r="M620" s="6">
        <f t="shared" si="145"/>
        <v>0</v>
      </c>
      <c r="N620" s="4">
        <f t="shared" si="146"/>
        <v>246.44000000000051</v>
      </c>
      <c r="O620" s="6">
        <f t="shared" si="147"/>
        <v>0</v>
      </c>
      <c r="P620" s="4">
        <f t="shared" si="148"/>
        <v>246.44000000000051</v>
      </c>
      <c r="Q620" s="13"/>
      <c r="R620" s="13"/>
      <c r="S620" s="4">
        <f t="shared" si="139"/>
        <v>70.110000000000582</v>
      </c>
      <c r="T620" s="6">
        <f t="shared" si="143"/>
        <v>0.33822181484876401</v>
      </c>
      <c r="U620" s="4">
        <f t="shared" si="137"/>
        <v>40.949999999998909</v>
      </c>
      <c r="V620" s="6">
        <f t="shared" si="144"/>
        <v>-0.19754932702975897</v>
      </c>
      <c r="X620" s="4">
        <f t="shared" si="138"/>
        <v>40.949999999998909</v>
      </c>
      <c r="Z620" s="4">
        <v>10.729999999999563</v>
      </c>
    </row>
    <row r="621" spans="1:26">
      <c r="A621" s="19">
        <v>41101</v>
      </c>
      <c r="B621" s="21">
        <v>8819.0400000000009</v>
      </c>
      <c r="C621" s="21">
        <v>8851</v>
      </c>
      <c r="D621" s="21">
        <v>8797.73</v>
      </c>
      <c r="E621" s="21">
        <v>8851</v>
      </c>
      <c r="F621" s="4">
        <f t="shared" si="135"/>
        <v>53.270000000000437</v>
      </c>
      <c r="G621" s="4">
        <f t="shared" si="149"/>
        <v>91.846666666666962</v>
      </c>
      <c r="H621" s="9">
        <f t="shared" si="136"/>
        <v>-6.7299999999995634</v>
      </c>
      <c r="I621" s="4">
        <f t="shared" si="142"/>
        <v>-50.634000000000015</v>
      </c>
      <c r="K621" s="16">
        <f t="shared" si="140"/>
        <v>0</v>
      </c>
      <c r="L621" s="4">
        <f t="shared" si="141"/>
        <v>228.79999999999927</v>
      </c>
      <c r="M621" s="6">
        <f t="shared" si="145"/>
        <v>0</v>
      </c>
      <c r="N621" s="4">
        <f t="shared" si="146"/>
        <v>253.17000000000007</v>
      </c>
      <c r="O621" s="6">
        <f t="shared" si="147"/>
        <v>0</v>
      </c>
      <c r="P621" s="4">
        <f t="shared" si="148"/>
        <v>253.17000000000007</v>
      </c>
      <c r="Q621" s="13"/>
      <c r="R621" s="13"/>
      <c r="S621" s="4">
        <f t="shared" si="139"/>
        <v>-6.7299999999995634</v>
      </c>
      <c r="T621" s="6">
        <f t="shared" si="143"/>
        <v>-2.7308878428824662E-2</v>
      </c>
      <c r="U621" s="4">
        <f t="shared" si="137"/>
        <v>60</v>
      </c>
      <c r="V621" s="6">
        <f t="shared" si="144"/>
        <v>-0.24346696964778394</v>
      </c>
      <c r="X621" s="4">
        <f t="shared" si="138"/>
        <v>-6.7299999999995634</v>
      </c>
      <c r="Z621" s="4">
        <v>10.850000000000364</v>
      </c>
    </row>
    <row r="622" spans="1:26">
      <c r="A622" s="19">
        <v>41102</v>
      </c>
      <c r="B622" s="21">
        <v>8859.39</v>
      </c>
      <c r="C622" s="21">
        <v>8862.7999999999993</v>
      </c>
      <c r="D622" s="21">
        <v>8709.75</v>
      </c>
      <c r="E622" s="21">
        <v>8720.01</v>
      </c>
      <c r="F622" s="4">
        <f t="shared" si="135"/>
        <v>153.04999999999927</v>
      </c>
      <c r="G622" s="4">
        <f t="shared" si="149"/>
        <v>96.824166666666926</v>
      </c>
      <c r="H622" s="9">
        <f t="shared" si="136"/>
        <v>-130.98999999999978</v>
      </c>
      <c r="I622" s="4">
        <f t="shared" si="142"/>
        <v>-71.957999999999814</v>
      </c>
      <c r="K622" s="16">
        <f t="shared" si="140"/>
        <v>0</v>
      </c>
      <c r="L622" s="4">
        <f t="shared" si="141"/>
        <v>300.73999999999978</v>
      </c>
      <c r="M622" s="6">
        <f t="shared" si="145"/>
        <v>0</v>
      </c>
      <c r="N622" s="4">
        <f t="shared" si="146"/>
        <v>384.15999999999985</v>
      </c>
      <c r="O622" s="6">
        <f t="shared" si="147"/>
        <v>0</v>
      </c>
      <c r="P622" s="4">
        <f t="shared" si="148"/>
        <v>384.15999999999985</v>
      </c>
      <c r="Q622" s="13"/>
      <c r="R622" s="13"/>
      <c r="S622" s="4">
        <f t="shared" si="139"/>
        <v>11.799999999999272</v>
      </c>
      <c r="T622" s="6">
        <f t="shared" si="143"/>
        <v>5.1573426573423557E-2</v>
      </c>
      <c r="U622" s="4">
        <f t="shared" si="137"/>
        <v>141.25</v>
      </c>
      <c r="V622" s="6">
        <f t="shared" si="144"/>
        <v>-0.61735139860140054</v>
      </c>
      <c r="X622" s="4">
        <f t="shared" si="138"/>
        <v>11.799999999999272</v>
      </c>
      <c r="Z622" s="4">
        <v>10.909999999999854</v>
      </c>
    </row>
    <row r="623" spans="1:26">
      <c r="A623" s="19">
        <v>41103</v>
      </c>
      <c r="B623" s="21">
        <v>8701.35</v>
      </c>
      <c r="C623" s="21">
        <v>8759.06</v>
      </c>
      <c r="D623" s="21">
        <v>8695.44</v>
      </c>
      <c r="E623" s="21">
        <v>8724.1200000000008</v>
      </c>
      <c r="F623" s="4">
        <f t="shared" si="135"/>
        <v>63.619999999998981</v>
      </c>
      <c r="G623" s="4">
        <f t="shared" si="149"/>
        <v>94.711666666666886</v>
      </c>
      <c r="H623" s="9">
        <f t="shared" si="136"/>
        <v>4.1100000000005821</v>
      </c>
      <c r="I623" s="4">
        <f t="shared" si="142"/>
        <v>-59.325999999999837</v>
      </c>
      <c r="K623" s="16">
        <f t="shared" si="140"/>
        <v>2.3237406004413444E-2</v>
      </c>
      <c r="L623" s="4">
        <f t="shared" si="141"/>
        <v>176.86999999999898</v>
      </c>
      <c r="M623" s="6">
        <f t="shared" si="145"/>
        <v>1.1423330275995978E-2</v>
      </c>
      <c r="N623" s="4">
        <f t="shared" si="146"/>
        <v>359.78999999999905</v>
      </c>
      <c r="O623" s="6">
        <f t="shared" si="147"/>
        <v>1.0698667221992357E-2</v>
      </c>
      <c r="P623" s="4">
        <f t="shared" si="148"/>
        <v>384.15999999999985</v>
      </c>
      <c r="Q623" s="13"/>
      <c r="R623" s="13"/>
      <c r="S623" s="4">
        <f t="shared" si="139"/>
        <v>39.049999999999272</v>
      </c>
      <c r="T623" s="6">
        <f t="shared" si="143"/>
        <v>0.12984637893196549</v>
      </c>
      <c r="U623" s="4">
        <f t="shared" si="137"/>
        <v>24.569999999999709</v>
      </c>
      <c r="V623" s="6">
        <f t="shared" si="144"/>
        <v>-8.1698477089844138E-2</v>
      </c>
      <c r="X623" s="4">
        <f t="shared" si="138"/>
        <v>24.569999999999709</v>
      </c>
      <c r="Z623" s="4">
        <v>11.190000000000509</v>
      </c>
    </row>
    <row r="624" spans="1:26">
      <c r="A624" s="19">
        <v>41107</v>
      </c>
      <c r="B624" s="21">
        <v>8740.98</v>
      </c>
      <c r="C624" s="21">
        <v>8808.8700000000008</v>
      </c>
      <c r="D624" s="21">
        <v>8711.73</v>
      </c>
      <c r="E624" s="21">
        <v>8755</v>
      </c>
      <c r="F624" s="4">
        <f t="shared" si="135"/>
        <v>97.140000000001237</v>
      </c>
      <c r="G624" s="4">
        <f t="shared" si="149"/>
        <v>96.490833333333583</v>
      </c>
      <c r="H624" s="9">
        <f t="shared" si="136"/>
        <v>30.8799999999992</v>
      </c>
      <c r="I624" s="4">
        <f t="shared" si="142"/>
        <v>-28.375999999999841</v>
      </c>
      <c r="K624" s="16">
        <f t="shared" si="140"/>
        <v>0.25406622131861711</v>
      </c>
      <c r="L624" s="4">
        <f t="shared" si="141"/>
        <v>137.71999999999935</v>
      </c>
      <c r="M624" s="6">
        <f t="shared" si="145"/>
        <v>0.11634634568065375</v>
      </c>
      <c r="N624" s="4">
        <f t="shared" si="146"/>
        <v>300.73999999999978</v>
      </c>
      <c r="O624" s="6">
        <f t="shared" si="147"/>
        <v>9.1081840899624622E-2</v>
      </c>
      <c r="P624" s="4">
        <f t="shared" si="148"/>
        <v>384.15999999999985</v>
      </c>
      <c r="Q624" s="13"/>
      <c r="R624" s="13"/>
      <c r="S624" s="4">
        <f t="shared" si="139"/>
        <v>84.75</v>
      </c>
      <c r="T624" s="6">
        <f t="shared" si="143"/>
        <v>0.50240289478148414</v>
      </c>
      <c r="U624" s="4">
        <f t="shared" si="137"/>
        <v>12.390000000001237</v>
      </c>
      <c r="V624" s="6">
        <f t="shared" si="144"/>
        <v>-4.6814044213267951E-2</v>
      </c>
      <c r="X624" s="4">
        <f t="shared" si="138"/>
        <v>12.390000000001237</v>
      </c>
      <c r="Z624" s="4">
        <v>11.299999999999272</v>
      </c>
    </row>
    <row r="625" spans="1:26">
      <c r="A625" s="19">
        <v>41108</v>
      </c>
      <c r="B625" s="21">
        <v>8796.15</v>
      </c>
      <c r="C625" s="21">
        <v>8802.09</v>
      </c>
      <c r="D625" s="21">
        <v>8715.14</v>
      </c>
      <c r="E625" s="21">
        <v>8726.74</v>
      </c>
      <c r="F625" s="4">
        <f t="shared" si="135"/>
        <v>86.950000000000728</v>
      </c>
      <c r="G625" s="4">
        <f t="shared" si="149"/>
        <v>83.677500000000236</v>
      </c>
      <c r="H625" s="9">
        <f t="shared" si="136"/>
        <v>-28.260000000000218</v>
      </c>
      <c r="I625" s="4">
        <f t="shared" si="142"/>
        <v>-26.197999999999958</v>
      </c>
      <c r="K625" s="16">
        <f t="shared" si="140"/>
        <v>5.1377967783797045E-2</v>
      </c>
      <c r="L625" s="4">
        <f t="shared" si="141"/>
        <v>130.98999999999978</v>
      </c>
      <c r="M625" s="6">
        <f t="shared" si="145"/>
        <v>3.8050545598459898E-2</v>
      </c>
      <c r="N625" s="4">
        <f t="shared" si="146"/>
        <v>176.86999999999898</v>
      </c>
      <c r="O625" s="6">
        <f t="shared" si="147"/>
        <v>1.8705355902052811E-2</v>
      </c>
      <c r="P625" s="4">
        <f t="shared" si="148"/>
        <v>359.78999999999905</v>
      </c>
      <c r="Q625" s="13"/>
      <c r="R625" s="13"/>
      <c r="S625" s="4">
        <f t="shared" si="139"/>
        <v>47.090000000000146</v>
      </c>
      <c r="T625" s="6">
        <f t="shared" si="143"/>
        <v>0.59599186755736511</v>
      </c>
      <c r="U625" s="4">
        <f t="shared" si="137"/>
        <v>39.860000000000582</v>
      </c>
      <c r="V625" s="6">
        <f t="shared" si="144"/>
        <v>-3.5361603252983036E-2</v>
      </c>
      <c r="X625" s="4">
        <f t="shared" si="138"/>
        <v>39.860000000000582</v>
      </c>
      <c r="Z625" s="4">
        <v>11.3700000000008</v>
      </c>
    </row>
    <row r="626" spans="1:26">
      <c r="A626" s="19">
        <v>41109</v>
      </c>
      <c r="B626" s="21">
        <v>8795</v>
      </c>
      <c r="C626" s="21">
        <v>8835.7999999999993</v>
      </c>
      <c r="D626" s="21">
        <v>8771.19</v>
      </c>
      <c r="E626" s="21">
        <v>8795.5499999999993</v>
      </c>
      <c r="F626" s="4">
        <f t="shared" si="135"/>
        <v>64.609999999998763</v>
      </c>
      <c r="G626" s="4">
        <f t="shared" si="149"/>
        <v>80.702500000000029</v>
      </c>
      <c r="H626" s="9">
        <f t="shared" si="136"/>
        <v>68.809999999999491</v>
      </c>
      <c r="I626" s="4">
        <f t="shared" si="142"/>
        <v>-11.090000000000146</v>
      </c>
      <c r="K626" s="16">
        <f t="shared" si="140"/>
        <v>1</v>
      </c>
      <c r="L626" s="4">
        <f t="shared" si="141"/>
        <v>75.539999999999054</v>
      </c>
      <c r="M626" s="6">
        <f t="shared" si="145"/>
        <v>0.54850421144350425</v>
      </c>
      <c r="N626" s="4">
        <f t="shared" si="146"/>
        <v>137.71999999999935</v>
      </c>
      <c r="O626" s="6">
        <f t="shared" si="147"/>
        <v>0.25118042162665127</v>
      </c>
      <c r="P626" s="4">
        <f t="shared" si="148"/>
        <v>300.73999999999978</v>
      </c>
      <c r="Q626" s="13"/>
      <c r="R626" s="13"/>
      <c r="S626" s="4">
        <f t="shared" si="139"/>
        <v>109.05999999999949</v>
      </c>
      <c r="T626" s="6">
        <f t="shared" si="143"/>
        <v>0.88396060767996987</v>
      </c>
      <c r="U626" s="4">
        <f t="shared" si="137"/>
        <v>-44.450000000000728</v>
      </c>
      <c r="V626" s="6">
        <f t="shared" si="144"/>
        <v>0.39071684861440092</v>
      </c>
      <c r="X626" s="4">
        <f t="shared" si="138"/>
        <v>-44.450000000000728</v>
      </c>
      <c r="Z626" s="4">
        <v>11.519999999998618</v>
      </c>
    </row>
    <row r="627" spans="1:26">
      <c r="A627" s="19">
        <v>41110</v>
      </c>
      <c r="B627" s="21">
        <v>8785.8700000000008</v>
      </c>
      <c r="C627" s="21">
        <v>8792.19</v>
      </c>
      <c r="D627" s="21">
        <v>8662.7199999999993</v>
      </c>
      <c r="E627" s="21">
        <v>8669.8700000000008</v>
      </c>
      <c r="F627" s="4">
        <f t="shared" si="135"/>
        <v>129.47000000000116</v>
      </c>
      <c r="G627" s="4">
        <f t="shared" si="149"/>
        <v>85.697500000000218</v>
      </c>
      <c r="H627" s="9">
        <f t="shared" si="136"/>
        <v>-125.67999999999847</v>
      </c>
      <c r="I627" s="4">
        <f t="shared" si="142"/>
        <v>-10.027999999999883</v>
      </c>
      <c r="K627" s="16">
        <f t="shared" si="140"/>
        <v>0</v>
      </c>
      <c r="L627" s="4">
        <f t="shared" si="141"/>
        <v>125.67999999999847</v>
      </c>
      <c r="M627" s="6">
        <f t="shared" si="145"/>
        <v>0</v>
      </c>
      <c r="N627" s="4">
        <f t="shared" si="146"/>
        <v>181.1299999999992</v>
      </c>
      <c r="O627" s="6">
        <f t="shared" si="147"/>
        <v>0</v>
      </c>
      <c r="P627" s="4">
        <f t="shared" si="148"/>
        <v>227.0099999999984</v>
      </c>
      <c r="Q627" s="13"/>
      <c r="R627" s="13"/>
      <c r="S627" s="4">
        <f t="shared" si="139"/>
        <v>-3.3599999999987631</v>
      </c>
      <c r="T627" s="6">
        <f t="shared" si="143"/>
        <v>0.95552025416999198</v>
      </c>
      <c r="U627" s="4">
        <f t="shared" si="137"/>
        <v>132.82999999999993</v>
      </c>
      <c r="V627" s="6">
        <f t="shared" si="144"/>
        <v>-0.75840614244111182</v>
      </c>
      <c r="X627" s="4">
        <f t="shared" si="138"/>
        <v>-3.3599999999987631</v>
      </c>
      <c r="Z627" s="4">
        <v>11.590000000000146</v>
      </c>
    </row>
    <row r="628" spans="1:26">
      <c r="A628" s="19">
        <v>41113</v>
      </c>
      <c r="B628" s="21">
        <v>8582.2800000000007</v>
      </c>
      <c r="C628" s="21">
        <v>8606.23</v>
      </c>
      <c r="D628" s="21">
        <v>8500.27</v>
      </c>
      <c r="E628" s="21">
        <v>8508.32</v>
      </c>
      <c r="F628" s="4">
        <f t="shared" si="135"/>
        <v>105.95999999999913</v>
      </c>
      <c r="G628" s="4">
        <f t="shared" si="149"/>
        <v>91.135000000000062</v>
      </c>
      <c r="H628" s="9">
        <f t="shared" si="136"/>
        <v>-161.55000000000109</v>
      </c>
      <c r="I628" s="4">
        <f t="shared" si="142"/>
        <v>-43.160000000000217</v>
      </c>
      <c r="K628" s="16">
        <f t="shared" si="140"/>
        <v>0</v>
      </c>
      <c r="L628" s="4">
        <f t="shared" si="141"/>
        <v>287.22999999999956</v>
      </c>
      <c r="M628" s="6">
        <f t="shared" si="145"/>
        <v>0</v>
      </c>
      <c r="N628" s="4">
        <f t="shared" si="146"/>
        <v>287.22999999999956</v>
      </c>
      <c r="O628" s="6">
        <f t="shared" si="147"/>
        <v>0</v>
      </c>
      <c r="P628" s="4">
        <f t="shared" si="148"/>
        <v>349.40999999999985</v>
      </c>
      <c r="Q628" s="13"/>
      <c r="R628" s="13"/>
      <c r="S628" s="4">
        <f t="shared" si="139"/>
        <v>-63.640000000001237</v>
      </c>
      <c r="T628" s="6">
        <f t="shared" si="143"/>
        <v>-0.5063653723742999</v>
      </c>
      <c r="U628" s="4">
        <f t="shared" si="137"/>
        <v>169.60000000000036</v>
      </c>
      <c r="V628" s="6">
        <f t="shared" si="144"/>
        <v>-1.3494589433482052</v>
      </c>
      <c r="X628" s="4">
        <f t="shared" si="138"/>
        <v>-63.640000000001237</v>
      </c>
      <c r="Z628" s="4">
        <v>11.709999999999127</v>
      </c>
    </row>
    <row r="629" spans="1:26">
      <c r="A629" s="19">
        <v>41114</v>
      </c>
      <c r="B629" s="21">
        <v>8497.99</v>
      </c>
      <c r="C629" s="21">
        <v>8517.52</v>
      </c>
      <c r="D629" s="21">
        <v>8446.18</v>
      </c>
      <c r="E629" s="21">
        <v>8488.09</v>
      </c>
      <c r="F629" s="4">
        <f t="shared" si="135"/>
        <v>71.340000000000146</v>
      </c>
      <c r="G629" s="4">
        <f t="shared" si="149"/>
        <v>91.952500000000029</v>
      </c>
      <c r="H629" s="9">
        <f t="shared" si="136"/>
        <v>-20.229999999999563</v>
      </c>
      <c r="I629" s="4">
        <f t="shared" si="142"/>
        <v>-53.381999999999969</v>
      </c>
      <c r="K629" s="16">
        <f t="shared" si="140"/>
        <v>0</v>
      </c>
      <c r="L629" s="4">
        <f t="shared" si="141"/>
        <v>307.45999999999913</v>
      </c>
      <c r="M629" s="6">
        <f t="shared" si="145"/>
        <v>0</v>
      </c>
      <c r="N629" s="4">
        <f t="shared" si="146"/>
        <v>307.45999999999913</v>
      </c>
      <c r="O629" s="6">
        <f t="shared" si="147"/>
        <v>0</v>
      </c>
      <c r="P629" s="4">
        <f t="shared" si="148"/>
        <v>362.90999999999985</v>
      </c>
      <c r="Q629" s="13"/>
      <c r="R629" s="13"/>
      <c r="S629" s="4">
        <f t="shared" si="139"/>
        <v>9.2000000000007276</v>
      </c>
      <c r="T629" s="6">
        <f t="shared" si="143"/>
        <v>3.2030080423356685E-2</v>
      </c>
      <c r="U629" s="4">
        <f t="shared" si="137"/>
        <v>62.139999999999418</v>
      </c>
      <c r="V629" s="6">
        <f t="shared" si="144"/>
        <v>-0.2163423040768705</v>
      </c>
      <c r="X629" s="4">
        <f t="shared" si="138"/>
        <v>9.2000000000007276</v>
      </c>
      <c r="Z629" s="4">
        <v>11.75</v>
      </c>
    </row>
    <row r="630" spans="1:26">
      <c r="A630" s="19">
        <v>41115</v>
      </c>
      <c r="B630" s="21">
        <v>8410.98</v>
      </c>
      <c r="C630" s="21">
        <v>8433.58</v>
      </c>
      <c r="D630" s="21">
        <v>8328.02</v>
      </c>
      <c r="E630" s="21">
        <v>8365.9</v>
      </c>
      <c r="F630" s="4">
        <f t="shared" si="135"/>
        <v>105.55999999999949</v>
      </c>
      <c r="G630" s="4">
        <f t="shared" si="149"/>
        <v>92.024999999999935</v>
      </c>
      <c r="H630" s="9">
        <f t="shared" si="136"/>
        <v>-122.19000000000051</v>
      </c>
      <c r="I630" s="4">
        <f t="shared" si="142"/>
        <v>-72.168000000000035</v>
      </c>
      <c r="K630" s="16">
        <f t="shared" si="140"/>
        <v>0</v>
      </c>
      <c r="L630" s="4">
        <f t="shared" si="141"/>
        <v>429.64999999999964</v>
      </c>
      <c r="M630" s="6">
        <f t="shared" si="145"/>
        <v>0</v>
      </c>
      <c r="N630" s="4">
        <f t="shared" si="146"/>
        <v>429.64999999999964</v>
      </c>
      <c r="O630" s="6">
        <f t="shared" si="147"/>
        <v>0</v>
      </c>
      <c r="P630" s="4">
        <f t="shared" si="148"/>
        <v>429.64999999999964</v>
      </c>
      <c r="Q630" s="13"/>
      <c r="R630" s="13"/>
      <c r="S630" s="4">
        <f t="shared" si="139"/>
        <v>-54.510000000000218</v>
      </c>
      <c r="T630" s="6">
        <f t="shared" si="143"/>
        <v>-0.17729135497300583</v>
      </c>
      <c r="U630" s="4">
        <f t="shared" si="137"/>
        <v>160.06999999999971</v>
      </c>
      <c r="V630" s="6">
        <f t="shared" si="144"/>
        <v>-0.5206205685292401</v>
      </c>
      <c r="X630" s="4">
        <f t="shared" si="138"/>
        <v>-54.510000000000218</v>
      </c>
      <c r="Z630" s="4">
        <v>11.799999999999272</v>
      </c>
    </row>
    <row r="631" spans="1:26">
      <c r="A631" s="19">
        <v>41116</v>
      </c>
      <c r="B631" s="21">
        <v>8408.2199999999993</v>
      </c>
      <c r="C631" s="21">
        <v>8448.5499999999993</v>
      </c>
      <c r="D631" s="21">
        <v>8358.51</v>
      </c>
      <c r="E631" s="21">
        <v>8443.1</v>
      </c>
      <c r="F631" s="4">
        <f t="shared" si="135"/>
        <v>90.039999999999054</v>
      </c>
      <c r="G631" s="4">
        <f t="shared" si="149"/>
        <v>94.339166666666486</v>
      </c>
      <c r="H631" s="9">
        <f t="shared" si="136"/>
        <v>77.200000000000728</v>
      </c>
      <c r="I631" s="4">
        <f t="shared" si="142"/>
        <v>-70.489999999999782</v>
      </c>
      <c r="K631" s="16">
        <f t="shared" si="140"/>
        <v>0.25397243148995108</v>
      </c>
      <c r="L631" s="4">
        <f t="shared" si="141"/>
        <v>303.97000000000116</v>
      </c>
      <c r="M631" s="6">
        <f t="shared" si="145"/>
        <v>0.17968113580821785</v>
      </c>
      <c r="N631" s="4">
        <f t="shared" si="146"/>
        <v>429.64999999999964</v>
      </c>
      <c r="O631" s="6">
        <f t="shared" si="147"/>
        <v>0.17968113580821785</v>
      </c>
      <c r="P631" s="4">
        <f t="shared" si="148"/>
        <v>429.64999999999964</v>
      </c>
      <c r="Q631" s="13"/>
      <c r="R631" s="13"/>
      <c r="S631" s="4">
        <f t="shared" si="139"/>
        <v>82.649999999999636</v>
      </c>
      <c r="T631" s="6">
        <f t="shared" si="143"/>
        <v>0.19236587920400258</v>
      </c>
      <c r="U631" s="4">
        <f t="shared" si="137"/>
        <v>7.3899999999994179</v>
      </c>
      <c r="V631" s="6">
        <f t="shared" si="144"/>
        <v>-1.7200046549515707E-2</v>
      </c>
      <c r="X631" s="4">
        <f t="shared" si="138"/>
        <v>7.3899999999994179</v>
      </c>
      <c r="Z631" s="4">
        <v>12.010000000000218</v>
      </c>
    </row>
    <row r="632" spans="1:26">
      <c r="A632" s="19">
        <v>41117</v>
      </c>
      <c r="B632" s="21">
        <v>8547.34</v>
      </c>
      <c r="C632" s="21">
        <v>8569.09</v>
      </c>
      <c r="D632" s="21">
        <v>8522.74</v>
      </c>
      <c r="E632" s="21">
        <v>8566.64</v>
      </c>
      <c r="F632" s="4">
        <f t="shared" si="135"/>
        <v>46.350000000000364</v>
      </c>
      <c r="G632" s="4">
        <f t="shared" si="149"/>
        <v>88.946666666666559</v>
      </c>
      <c r="H632" s="9">
        <f t="shared" si="136"/>
        <v>123.53999999999905</v>
      </c>
      <c r="I632" s="4">
        <f t="shared" si="142"/>
        <v>-20.646000000000278</v>
      </c>
      <c r="K632" s="16">
        <f t="shared" si="140"/>
        <v>1</v>
      </c>
      <c r="L632" s="4">
        <f t="shared" si="141"/>
        <v>200.73999999999978</v>
      </c>
      <c r="M632" s="6">
        <f t="shared" si="145"/>
        <v>0.46721750261841022</v>
      </c>
      <c r="N632" s="4">
        <f t="shared" si="146"/>
        <v>429.64999999999964</v>
      </c>
      <c r="O632" s="6">
        <f t="shared" si="147"/>
        <v>0.46721750261841022</v>
      </c>
      <c r="P632" s="4">
        <f t="shared" si="148"/>
        <v>429.64999999999964</v>
      </c>
      <c r="Q632" s="13"/>
      <c r="R632" s="13"/>
      <c r="S632" s="4">
        <f t="shared" si="139"/>
        <v>125.98999999999978</v>
      </c>
      <c r="T632" s="6">
        <f t="shared" si="143"/>
        <v>0.66845412376221247</v>
      </c>
      <c r="U632" s="4">
        <f t="shared" si="137"/>
        <v>-79.639999999999418</v>
      </c>
      <c r="V632" s="6">
        <f t="shared" si="144"/>
        <v>0.51597197091818126</v>
      </c>
      <c r="X632" s="4">
        <f t="shared" si="138"/>
        <v>-79.639999999999418</v>
      </c>
      <c r="Z632" s="4">
        <v>12.220000000001164</v>
      </c>
    </row>
    <row r="633" spans="1:26">
      <c r="A633" s="19">
        <v>41120</v>
      </c>
      <c r="B633" s="21">
        <v>8658.83</v>
      </c>
      <c r="C633" s="21">
        <v>8663.2999999999993</v>
      </c>
      <c r="D633" s="21">
        <v>8589.19</v>
      </c>
      <c r="E633" s="21">
        <v>8635.44</v>
      </c>
      <c r="F633" s="4">
        <f t="shared" si="135"/>
        <v>74.109999999998763</v>
      </c>
      <c r="G633" s="4">
        <f t="shared" si="149"/>
        <v>90.683333333333096</v>
      </c>
      <c r="H633" s="9">
        <f t="shared" si="136"/>
        <v>68.800000000001091</v>
      </c>
      <c r="I633" s="4">
        <f t="shared" si="142"/>
        <v>25.424000000000159</v>
      </c>
      <c r="K633" s="16">
        <f t="shared" si="140"/>
        <v>1</v>
      </c>
      <c r="L633" s="4">
        <f t="shared" si="141"/>
        <v>269.54000000000087</v>
      </c>
      <c r="M633" s="6">
        <f t="shared" si="145"/>
        <v>0.88673224331348433</v>
      </c>
      <c r="N633" s="4">
        <f t="shared" si="146"/>
        <v>303.97000000000116</v>
      </c>
      <c r="O633" s="6">
        <f t="shared" si="147"/>
        <v>0.6273478412661494</v>
      </c>
      <c r="P633" s="4">
        <f t="shared" si="148"/>
        <v>429.64999999999964</v>
      </c>
      <c r="Q633" s="13"/>
      <c r="R633" s="13"/>
      <c r="S633" s="4">
        <f t="shared" si="139"/>
        <v>96.659999999999854</v>
      </c>
      <c r="T633" s="6">
        <f t="shared" si="143"/>
        <v>1.4815183819866491</v>
      </c>
      <c r="U633" s="4">
        <f t="shared" si="137"/>
        <v>-22.550000000001091</v>
      </c>
      <c r="V633" s="6">
        <f t="shared" si="144"/>
        <v>1.1123343628574331</v>
      </c>
      <c r="X633" s="4">
        <f t="shared" si="138"/>
        <v>-22.550000000001091</v>
      </c>
      <c r="Z633" s="4">
        <v>12.390000000001237</v>
      </c>
    </row>
    <row r="634" spans="1:26">
      <c r="A634" s="19">
        <v>41121</v>
      </c>
      <c r="B634" s="21">
        <v>8600.92</v>
      </c>
      <c r="C634" s="21">
        <v>8732.84</v>
      </c>
      <c r="D634" s="21">
        <v>8585.26</v>
      </c>
      <c r="E634" s="21">
        <v>8695.06</v>
      </c>
      <c r="F634" s="4">
        <f t="shared" si="135"/>
        <v>147.57999999999993</v>
      </c>
      <c r="G634" s="4">
        <f t="shared" si="149"/>
        <v>90.227499999999807</v>
      </c>
      <c r="H634" s="9">
        <f t="shared" si="136"/>
        <v>59.619999999998981</v>
      </c>
      <c r="I634" s="4">
        <f t="shared" si="142"/>
        <v>41.39399999999987</v>
      </c>
      <c r="K634" s="16">
        <f t="shared" si="140"/>
        <v>1</v>
      </c>
      <c r="L634" s="4">
        <f t="shared" si="141"/>
        <v>329.15999999999985</v>
      </c>
      <c r="M634" s="6">
        <f t="shared" si="145"/>
        <v>1</v>
      </c>
      <c r="N634" s="4">
        <f t="shared" si="146"/>
        <v>329.15999999999985</v>
      </c>
      <c r="O634" s="6">
        <f t="shared" si="147"/>
        <v>0.76611195158850254</v>
      </c>
      <c r="P634" s="4">
        <f t="shared" si="148"/>
        <v>429.64999999999964</v>
      </c>
      <c r="Q634" s="13"/>
      <c r="R634" s="13"/>
      <c r="S634" s="4">
        <f t="shared" si="139"/>
        <v>97.399999999999636</v>
      </c>
      <c r="T634" s="6">
        <f t="shared" si="143"/>
        <v>1.3613563849521382</v>
      </c>
      <c r="U634" s="4">
        <f t="shared" si="137"/>
        <v>50.180000000000291</v>
      </c>
      <c r="V634" s="6">
        <f t="shared" si="144"/>
        <v>0.81383097128440995</v>
      </c>
      <c r="X634" s="4">
        <f t="shared" si="138"/>
        <v>50.180000000000291</v>
      </c>
      <c r="Z634" s="4">
        <v>12.449999999998909</v>
      </c>
    </row>
    <row r="635" spans="1:26">
      <c r="A635" s="19">
        <v>41122</v>
      </c>
      <c r="B635" s="21">
        <v>8622.0400000000009</v>
      </c>
      <c r="C635" s="21">
        <v>8654.61</v>
      </c>
      <c r="D635" s="21">
        <v>8578.16</v>
      </c>
      <c r="E635" s="21">
        <v>8641.85</v>
      </c>
      <c r="F635" s="4">
        <f t="shared" si="135"/>
        <v>76.450000000000728</v>
      </c>
      <c r="G635" s="4">
        <f t="shared" si="149"/>
        <v>91.296666666666624</v>
      </c>
      <c r="H635" s="9">
        <f t="shared" si="136"/>
        <v>-53.209999999999127</v>
      </c>
      <c r="I635" s="4">
        <f t="shared" si="142"/>
        <v>55.190000000000147</v>
      </c>
      <c r="K635" s="16">
        <f t="shared" si="140"/>
        <v>0.78881568502937249</v>
      </c>
      <c r="L635" s="4">
        <f t="shared" si="141"/>
        <v>251.95999999999913</v>
      </c>
      <c r="M635" s="6">
        <f t="shared" si="145"/>
        <v>0.83834609308543218</v>
      </c>
      <c r="N635" s="4">
        <f t="shared" si="146"/>
        <v>329.15999999999985</v>
      </c>
      <c r="O635" s="6">
        <f t="shared" si="147"/>
        <v>0.83834609308543218</v>
      </c>
      <c r="P635" s="4">
        <f t="shared" si="148"/>
        <v>329.15999999999985</v>
      </c>
      <c r="Q635" s="13"/>
      <c r="R635" s="13"/>
      <c r="S635" s="4">
        <f t="shared" si="139"/>
        <v>-40.449999999998909</v>
      </c>
      <c r="T635" s="6">
        <f t="shared" si="143"/>
        <v>0.87711143516831047</v>
      </c>
      <c r="U635" s="4">
        <f t="shared" si="137"/>
        <v>116.89999999999964</v>
      </c>
      <c r="V635" s="6">
        <f t="shared" si="144"/>
        <v>0.64485356665451543</v>
      </c>
      <c r="X635" s="4">
        <f t="shared" si="138"/>
        <v>-40.449999999998909</v>
      </c>
      <c r="Z635" s="4">
        <v>12.449999999998909</v>
      </c>
    </row>
    <row r="636" spans="1:26">
      <c r="A636" s="19">
        <v>41123</v>
      </c>
      <c r="B636" s="21">
        <v>8642.89</v>
      </c>
      <c r="C636" s="21">
        <v>8705.91</v>
      </c>
      <c r="D636" s="21">
        <v>8635.51</v>
      </c>
      <c r="E636" s="21">
        <v>8653.18</v>
      </c>
      <c r="F636" s="4">
        <f t="shared" si="135"/>
        <v>70.399999999999636</v>
      </c>
      <c r="G636" s="4">
        <f t="shared" si="149"/>
        <v>89.068333333333157</v>
      </c>
      <c r="H636" s="9">
        <f t="shared" si="136"/>
        <v>11.329999999999927</v>
      </c>
      <c r="I636" s="4">
        <f t="shared" si="142"/>
        <v>42.015999999999984</v>
      </c>
      <c r="K636" s="16">
        <f t="shared" si="140"/>
        <v>0.67388257280798025</v>
      </c>
      <c r="L636" s="4">
        <f t="shared" si="141"/>
        <v>128.42000000000007</v>
      </c>
      <c r="M636" s="6">
        <f t="shared" si="145"/>
        <v>0.87276704338315947</v>
      </c>
      <c r="N636" s="4">
        <f t="shared" si="146"/>
        <v>329.15999999999985</v>
      </c>
      <c r="O636" s="6">
        <f t="shared" si="147"/>
        <v>0.87276704338315947</v>
      </c>
      <c r="P636" s="4">
        <f t="shared" si="148"/>
        <v>329.15999999999985</v>
      </c>
      <c r="Q636" s="13"/>
      <c r="R636" s="13"/>
      <c r="S636" s="4">
        <f t="shared" si="139"/>
        <v>64.059999999999491</v>
      </c>
      <c r="T636" s="6">
        <f t="shared" si="143"/>
        <v>1.0430623908556931</v>
      </c>
      <c r="U636" s="4">
        <f t="shared" si="137"/>
        <v>6.3400000000001455</v>
      </c>
      <c r="V636" s="6">
        <f t="shared" si="144"/>
        <v>0.76365296078742861</v>
      </c>
      <c r="X636" s="4">
        <f t="shared" si="138"/>
        <v>6.3400000000001455</v>
      </c>
      <c r="Z636" s="4">
        <v>12.869999999998981</v>
      </c>
    </row>
    <row r="637" spans="1:26">
      <c r="A637" s="19">
        <v>41124</v>
      </c>
      <c r="B637" s="21">
        <v>8539.7099999999991</v>
      </c>
      <c r="C637" s="21">
        <v>8565.06</v>
      </c>
      <c r="D637" s="21">
        <v>8513.2000000000007</v>
      </c>
      <c r="E637" s="21">
        <v>8555.11</v>
      </c>
      <c r="F637" s="4">
        <f t="shared" si="135"/>
        <v>51.859999999998763</v>
      </c>
      <c r="G637" s="4">
        <f t="shared" si="149"/>
        <v>86.144166666666322</v>
      </c>
      <c r="H637" s="9">
        <f t="shared" si="136"/>
        <v>-98.069999999999709</v>
      </c>
      <c r="I637" s="4">
        <f t="shared" si="142"/>
        <v>-2.3059999999997673</v>
      </c>
      <c r="K637" s="16">
        <f t="shared" si="140"/>
        <v>0</v>
      </c>
      <c r="L637" s="4">
        <f t="shared" si="141"/>
        <v>139.94999999999891</v>
      </c>
      <c r="M637" s="6">
        <f t="shared" si="145"/>
        <v>0.44455469122083113</v>
      </c>
      <c r="N637" s="4">
        <f t="shared" si="146"/>
        <v>251.95999999999913</v>
      </c>
      <c r="O637" s="6">
        <f t="shared" si="147"/>
        <v>0.57482683193583983</v>
      </c>
      <c r="P637" s="4">
        <f t="shared" si="148"/>
        <v>329.15999999999985</v>
      </c>
      <c r="Q637" s="13"/>
      <c r="R637" s="13"/>
      <c r="S637" s="4">
        <f t="shared" si="139"/>
        <v>-88.1200000000008</v>
      </c>
      <c r="T637" s="6">
        <f t="shared" si="143"/>
        <v>-1.2303379535897262E-2</v>
      </c>
      <c r="U637" s="4">
        <f t="shared" si="137"/>
        <v>139.97999999999956</v>
      </c>
      <c r="V637" s="6">
        <f t="shared" si="144"/>
        <v>-0.4161345584799771</v>
      </c>
      <c r="X637" s="4">
        <f t="shared" si="138"/>
        <v>-88.1200000000008</v>
      </c>
      <c r="Z637" s="4">
        <v>13</v>
      </c>
    </row>
    <row r="638" spans="1:26">
      <c r="A638" s="19">
        <v>41127</v>
      </c>
      <c r="B638" s="21">
        <v>8683.2000000000007</v>
      </c>
      <c r="C638" s="21">
        <v>8751.7999999999993</v>
      </c>
      <c r="D638" s="21">
        <v>8676.25</v>
      </c>
      <c r="E638" s="21">
        <v>8726.2900000000009</v>
      </c>
      <c r="F638" s="4">
        <f t="shared" si="135"/>
        <v>75.549999999999272</v>
      </c>
      <c r="G638" s="4">
        <f t="shared" si="149"/>
        <v>87.055833333333041</v>
      </c>
      <c r="H638" s="9">
        <f t="shared" si="136"/>
        <v>171.18000000000029</v>
      </c>
      <c r="I638" s="4">
        <f t="shared" si="142"/>
        <v>18.170000000000073</v>
      </c>
      <c r="K638" s="16">
        <f t="shared" si="140"/>
        <v>1</v>
      </c>
      <c r="L638" s="4">
        <f t="shared" si="141"/>
        <v>171.18000000000029</v>
      </c>
      <c r="M638" s="6">
        <f t="shared" si="145"/>
        <v>1</v>
      </c>
      <c r="N638" s="4">
        <f t="shared" si="146"/>
        <v>171.18000000000029</v>
      </c>
      <c r="O638" s="6">
        <f t="shared" si="147"/>
        <v>1</v>
      </c>
      <c r="P638" s="4">
        <f t="shared" si="148"/>
        <v>360.39000000000124</v>
      </c>
      <c r="Q638" s="13"/>
      <c r="R638" s="13"/>
      <c r="S638" s="4">
        <f t="shared" si="139"/>
        <v>196.68999999999869</v>
      </c>
      <c r="T638" s="6">
        <f t="shared" si="143"/>
        <v>1.4054305108967504</v>
      </c>
      <c r="U638" s="4">
        <f t="shared" si="137"/>
        <v>-121.13999999999942</v>
      </c>
      <c r="V638" s="6">
        <f t="shared" si="144"/>
        <v>0.86559485530546887</v>
      </c>
      <c r="X638" s="4">
        <f t="shared" si="138"/>
        <v>-121.13999999999942</v>
      </c>
      <c r="Z638" s="4">
        <v>13.050000000001091</v>
      </c>
    </row>
    <row r="639" spans="1:26">
      <c r="A639" s="19">
        <v>41128</v>
      </c>
      <c r="B639" s="21">
        <v>8714.1200000000008</v>
      </c>
      <c r="C639" s="21">
        <v>8812.42</v>
      </c>
      <c r="D639" s="21">
        <v>8711.9</v>
      </c>
      <c r="E639" s="21">
        <v>8803.31</v>
      </c>
      <c r="F639" s="4">
        <f t="shared" si="135"/>
        <v>100.52000000000044</v>
      </c>
      <c r="G639" s="4">
        <f t="shared" si="149"/>
        <v>84.643333333332976</v>
      </c>
      <c r="H639" s="9">
        <f t="shared" si="136"/>
        <v>77.019999999998618</v>
      </c>
      <c r="I639" s="4">
        <f t="shared" si="142"/>
        <v>21.65</v>
      </c>
      <c r="K639" s="16">
        <f t="shared" si="140"/>
        <v>1</v>
      </c>
      <c r="L639" s="4">
        <f t="shared" si="141"/>
        <v>248.19999999999891</v>
      </c>
      <c r="M639" s="6">
        <f t="shared" si="145"/>
        <v>1</v>
      </c>
      <c r="N639" s="4">
        <f t="shared" si="146"/>
        <v>248.19999999999891</v>
      </c>
      <c r="O639" s="6">
        <f t="shared" si="147"/>
        <v>1</v>
      </c>
      <c r="P639" s="4">
        <f t="shared" si="148"/>
        <v>360.20999999999913</v>
      </c>
      <c r="Q639" s="13"/>
      <c r="R639" s="13"/>
      <c r="S639" s="4">
        <f t="shared" si="139"/>
        <v>86.1299999999992</v>
      </c>
      <c r="T639" s="6">
        <f t="shared" si="143"/>
        <v>1.5031545741324865</v>
      </c>
      <c r="U639" s="4">
        <f t="shared" si="137"/>
        <v>14.390000000001237</v>
      </c>
      <c r="V639" s="6">
        <f t="shared" si="144"/>
        <v>0.91593644117302719</v>
      </c>
      <c r="X639" s="4">
        <f t="shared" si="138"/>
        <v>14.390000000001237</v>
      </c>
      <c r="Z639" s="4">
        <v>13.100000000000364</v>
      </c>
    </row>
    <row r="640" spans="1:26">
      <c r="A640" s="19">
        <v>41129</v>
      </c>
      <c r="B640" s="21">
        <v>8889.3799999999992</v>
      </c>
      <c r="C640" s="21">
        <v>8962.9500000000007</v>
      </c>
      <c r="D640" s="21">
        <v>8851.59</v>
      </c>
      <c r="E640" s="21">
        <v>8881.16</v>
      </c>
      <c r="F640" s="4">
        <f t="shared" si="135"/>
        <v>111.36000000000058</v>
      </c>
      <c r="G640" s="4">
        <f t="shared" si="149"/>
        <v>85.093333333333092</v>
      </c>
      <c r="H640" s="9">
        <f t="shared" si="136"/>
        <v>77.850000000000364</v>
      </c>
      <c r="I640" s="4">
        <f t="shared" si="142"/>
        <v>47.861999999999895</v>
      </c>
      <c r="K640" s="16">
        <f t="shared" si="140"/>
        <v>1</v>
      </c>
      <c r="L640" s="4">
        <f t="shared" si="141"/>
        <v>326.04999999999927</v>
      </c>
      <c r="M640" s="6">
        <f t="shared" si="145"/>
        <v>1</v>
      </c>
      <c r="N640" s="4">
        <f t="shared" si="146"/>
        <v>326.04999999999927</v>
      </c>
      <c r="O640" s="6">
        <f t="shared" si="147"/>
        <v>1</v>
      </c>
      <c r="P640" s="4">
        <f t="shared" si="148"/>
        <v>326.04999999999927</v>
      </c>
      <c r="Q640" s="13"/>
      <c r="R640" s="13"/>
      <c r="S640" s="4">
        <f t="shared" si="139"/>
        <v>159.64000000000124</v>
      </c>
      <c r="T640" s="6">
        <f t="shared" si="143"/>
        <v>1.6431909750201528</v>
      </c>
      <c r="U640" s="4">
        <f t="shared" si="137"/>
        <v>-48.280000000000655</v>
      </c>
      <c r="V640" s="6">
        <f t="shared" si="144"/>
        <v>1.194520547945209</v>
      </c>
      <c r="X640" s="4">
        <f t="shared" si="138"/>
        <v>-48.280000000000655</v>
      </c>
      <c r="Z640" s="4">
        <v>13.3700000000008</v>
      </c>
    </row>
    <row r="641" spans="1:26">
      <c r="A641" s="19">
        <v>41130</v>
      </c>
      <c r="B641" s="21">
        <v>8870.81</v>
      </c>
      <c r="C641" s="21">
        <v>9004.81</v>
      </c>
      <c r="D641" s="21">
        <v>8862.17</v>
      </c>
      <c r="E641" s="21">
        <v>8978.6</v>
      </c>
      <c r="F641" s="4">
        <f t="shared" si="135"/>
        <v>142.63999999999942</v>
      </c>
      <c r="G641" s="4">
        <f t="shared" si="149"/>
        <v>91.034999999999698</v>
      </c>
      <c r="H641" s="9">
        <f t="shared" si="136"/>
        <v>97.440000000000509</v>
      </c>
      <c r="I641" s="4">
        <f t="shared" si="142"/>
        <v>65.084000000000017</v>
      </c>
      <c r="K641" s="16">
        <f t="shared" si="140"/>
        <v>1</v>
      </c>
      <c r="L641" s="4">
        <f t="shared" si="141"/>
        <v>423.48999999999978</v>
      </c>
      <c r="M641" s="6">
        <f t="shared" si="145"/>
        <v>1</v>
      </c>
      <c r="N641" s="4">
        <f t="shared" si="146"/>
        <v>423.48999999999978</v>
      </c>
      <c r="O641" s="6">
        <f t="shared" si="147"/>
        <v>1</v>
      </c>
      <c r="P641" s="4">
        <f t="shared" si="148"/>
        <v>423.48999999999978</v>
      </c>
      <c r="Q641" s="13"/>
      <c r="R641" s="13"/>
      <c r="S641" s="4">
        <f t="shared" si="139"/>
        <v>123.64999999999964</v>
      </c>
      <c r="T641" s="6">
        <f t="shared" si="143"/>
        <v>1.3792363134488572</v>
      </c>
      <c r="U641" s="4">
        <f t="shared" si="137"/>
        <v>18.989999999999782</v>
      </c>
      <c r="V641" s="6">
        <f t="shared" si="144"/>
        <v>0.94175739917190671</v>
      </c>
      <c r="X641" s="4">
        <f t="shared" si="138"/>
        <v>18.989999999999782</v>
      </c>
      <c r="Z641" s="4">
        <v>13.530000000000655</v>
      </c>
    </row>
    <row r="642" spans="1:26">
      <c r="A642" s="19">
        <v>41131</v>
      </c>
      <c r="B642" s="21">
        <v>8931.92</v>
      </c>
      <c r="C642" s="21">
        <v>8954.85</v>
      </c>
      <c r="D642" s="21">
        <v>8857.23</v>
      </c>
      <c r="E642" s="21">
        <v>8891.44</v>
      </c>
      <c r="F642" s="4">
        <f t="shared" si="135"/>
        <v>97.6200000000008</v>
      </c>
      <c r="G642" s="4">
        <f t="shared" si="149"/>
        <v>90.37333333333315</v>
      </c>
      <c r="H642" s="9">
        <f t="shared" si="136"/>
        <v>-87.159999999999854</v>
      </c>
      <c r="I642" s="4">
        <f t="shared" si="142"/>
        <v>67.265999999999991</v>
      </c>
      <c r="K642" s="16">
        <f t="shared" si="140"/>
        <v>0.65455194007371875</v>
      </c>
      <c r="L642" s="4">
        <f t="shared" si="141"/>
        <v>252.30999999999949</v>
      </c>
      <c r="M642" s="6">
        <f t="shared" si="145"/>
        <v>0.79418640345698854</v>
      </c>
      <c r="N642" s="4">
        <f t="shared" si="146"/>
        <v>423.48999999999978</v>
      </c>
      <c r="O642" s="6">
        <f t="shared" si="147"/>
        <v>0.79418640345698854</v>
      </c>
      <c r="P642" s="4">
        <f t="shared" si="148"/>
        <v>423.48999999999978</v>
      </c>
      <c r="Q642" s="13"/>
      <c r="R642" s="13"/>
      <c r="S642" s="4">
        <f t="shared" si="139"/>
        <v>-23.75</v>
      </c>
      <c r="T642" s="6">
        <f t="shared" si="143"/>
        <v>0.94391839240595998</v>
      </c>
      <c r="U642" s="4">
        <f t="shared" si="137"/>
        <v>121.3700000000008</v>
      </c>
      <c r="V642" s="6">
        <f t="shared" si="144"/>
        <v>0.71340527521310804</v>
      </c>
      <c r="X642" s="4">
        <f t="shared" si="138"/>
        <v>-23.75</v>
      </c>
      <c r="Z642" s="4">
        <v>13.729999999999563</v>
      </c>
    </row>
    <row r="643" spans="1:26">
      <c r="A643" s="19">
        <v>41134</v>
      </c>
      <c r="B643" s="21">
        <v>8871.68</v>
      </c>
      <c r="C643" s="21">
        <v>8906.2099999999991</v>
      </c>
      <c r="D643" s="21">
        <v>8867.6299999999992</v>
      </c>
      <c r="E643" s="21">
        <v>8885.15</v>
      </c>
      <c r="F643" s="4">
        <f t="shared" ref="F643:F706" si="150">C643-D643</f>
        <v>38.579999999999927</v>
      </c>
      <c r="G643" s="4">
        <f t="shared" si="149"/>
        <v>86.08499999999988</v>
      </c>
      <c r="H643" s="9">
        <f t="shared" si="136"/>
        <v>-6.2900000000008731</v>
      </c>
      <c r="I643" s="4">
        <f t="shared" si="142"/>
        <v>31.771999999999753</v>
      </c>
      <c r="K643" s="16">
        <f t="shared" si="140"/>
        <v>0.4668834502823877</v>
      </c>
      <c r="L643" s="4">
        <f t="shared" si="141"/>
        <v>175.29000000000087</v>
      </c>
      <c r="M643" s="6">
        <f t="shared" si="145"/>
        <v>0.77933363243523868</v>
      </c>
      <c r="N643" s="4">
        <f t="shared" si="146"/>
        <v>423.48999999999978</v>
      </c>
      <c r="O643" s="6">
        <f t="shared" si="147"/>
        <v>0.77933363243523868</v>
      </c>
      <c r="P643" s="4">
        <f t="shared" si="148"/>
        <v>423.48999999999978</v>
      </c>
      <c r="Q643" s="13"/>
      <c r="R643" s="13"/>
      <c r="S643" s="4">
        <f t="shared" si="139"/>
        <v>14.769999999998618</v>
      </c>
      <c r="T643" s="6">
        <f t="shared" si="143"/>
        <v>0.71309103880146885</v>
      </c>
      <c r="U643" s="4">
        <f t="shared" si="137"/>
        <v>23.81000000000131</v>
      </c>
      <c r="V643" s="6">
        <f t="shared" si="144"/>
        <v>0.56018390075699975</v>
      </c>
      <c r="X643" s="4">
        <f t="shared" si="138"/>
        <v>14.769999999998618</v>
      </c>
      <c r="Z643" s="4">
        <v>13.8799999999992</v>
      </c>
    </row>
    <row r="644" spans="1:26">
      <c r="A644" s="19">
        <v>41135</v>
      </c>
      <c r="B644" s="21">
        <v>8913.7000000000007</v>
      </c>
      <c r="C644" s="21">
        <v>8970.99</v>
      </c>
      <c r="D644" s="21">
        <v>8897.8700000000008</v>
      </c>
      <c r="E644" s="21">
        <v>8929.8799999999992</v>
      </c>
      <c r="F644" s="4">
        <f t="shared" si="150"/>
        <v>73.119999999998981</v>
      </c>
      <c r="G644" s="4">
        <f t="shared" si="149"/>
        <v>88.315833333333103</v>
      </c>
      <c r="H644" s="9">
        <f t="shared" ref="H644:H707" si="151">E644-E643</f>
        <v>44.729999999999563</v>
      </c>
      <c r="I644" s="4">
        <f t="shared" si="142"/>
        <v>25.313999999999943</v>
      </c>
      <c r="K644" s="16">
        <f t="shared" si="140"/>
        <v>0.49999999999999067</v>
      </c>
      <c r="L644" s="4">
        <f t="shared" si="141"/>
        <v>97.440000000000509</v>
      </c>
      <c r="M644" s="6">
        <f t="shared" si="145"/>
        <v>0.80690420514446015</v>
      </c>
      <c r="N644" s="4">
        <f t="shared" si="146"/>
        <v>252.30999999999949</v>
      </c>
      <c r="O644" s="6">
        <f t="shared" si="147"/>
        <v>0.88495596117971809</v>
      </c>
      <c r="P644" s="4">
        <f t="shared" si="148"/>
        <v>423.48999999999978</v>
      </c>
      <c r="Q644" s="13"/>
      <c r="R644" s="13"/>
      <c r="S644" s="4">
        <f t="shared" si="139"/>
        <v>85.840000000000146</v>
      </c>
      <c r="T644" s="6">
        <f t="shared" si="143"/>
        <v>0.95658622853556652</v>
      </c>
      <c r="U644" s="4">
        <f t="shared" ref="U644:U707" si="152">E643-D644</f>
        <v>-12.720000000001164</v>
      </c>
      <c r="V644" s="6">
        <f t="shared" si="144"/>
        <v>0.53944891322951016</v>
      </c>
      <c r="X644" s="4">
        <f t="shared" ref="X644:X707" si="153">IF(S644&gt;U644,U644,S644)</f>
        <v>-12.720000000001164</v>
      </c>
      <c r="Z644" s="4">
        <v>13.899999999999636</v>
      </c>
    </row>
    <row r="645" spans="1:26">
      <c r="A645" s="19">
        <v>41136</v>
      </c>
      <c r="B645" s="21">
        <v>8960.2800000000007</v>
      </c>
      <c r="C645" s="21">
        <v>8960.2800000000007</v>
      </c>
      <c r="D645" s="21">
        <v>8866.06</v>
      </c>
      <c r="E645" s="21">
        <v>8925.0400000000009</v>
      </c>
      <c r="F645" s="4">
        <f t="shared" si="150"/>
        <v>94.220000000001164</v>
      </c>
      <c r="G645" s="4">
        <f t="shared" si="149"/>
        <v>89.991666666666632</v>
      </c>
      <c r="H645" s="9">
        <f t="shared" si="151"/>
        <v>-4.8399999999983265</v>
      </c>
      <c r="I645" s="4">
        <f t="shared" si="142"/>
        <v>8.7760000000002041</v>
      </c>
      <c r="K645" s="16">
        <f t="shared" si="140"/>
        <v>0.42685928303906823</v>
      </c>
      <c r="L645" s="4">
        <f t="shared" si="141"/>
        <v>93.450000000000728</v>
      </c>
      <c r="M645" s="6">
        <f t="shared" si="145"/>
        <v>0.69444919847110942</v>
      </c>
      <c r="N645" s="4">
        <f t="shared" si="146"/>
        <v>175.29000000000087</v>
      </c>
      <c r="O645" s="6">
        <f t="shared" si="147"/>
        <v>0.87352711988476817</v>
      </c>
      <c r="P645" s="4">
        <f t="shared" si="148"/>
        <v>423.48999999999978</v>
      </c>
      <c r="Q645" s="13"/>
      <c r="R645" s="13"/>
      <c r="S645" s="4">
        <f t="shared" ref="S645:S708" si="154">C645-E644</f>
        <v>30.400000000001455</v>
      </c>
      <c r="T645" s="6">
        <f t="shared" si="143"/>
        <v>0.81198686371100559</v>
      </c>
      <c r="U645" s="4">
        <f t="shared" si="152"/>
        <v>63.819999999999709</v>
      </c>
      <c r="V645" s="6">
        <f t="shared" si="144"/>
        <v>-0.15496715927750704</v>
      </c>
      <c r="X645" s="4">
        <f t="shared" si="153"/>
        <v>30.400000000001455</v>
      </c>
      <c r="Z645" s="4">
        <v>14.079999999999927</v>
      </c>
    </row>
    <row r="646" spans="1:26">
      <c r="A646" s="19">
        <v>41137</v>
      </c>
      <c r="B646" s="21">
        <v>8967.11</v>
      </c>
      <c r="C646" s="21">
        <v>9094.09</v>
      </c>
      <c r="D646" s="21">
        <v>8962.9699999999993</v>
      </c>
      <c r="E646" s="21">
        <v>9092.76</v>
      </c>
      <c r="F646" s="4">
        <f t="shared" si="150"/>
        <v>131.1200000000008</v>
      </c>
      <c r="G646" s="4">
        <f t="shared" si="149"/>
        <v>88.620000000000047</v>
      </c>
      <c r="H646" s="9">
        <f t="shared" si="151"/>
        <v>167.71999999999935</v>
      </c>
      <c r="I646" s="4">
        <f t="shared" si="142"/>
        <v>22.831999999999972</v>
      </c>
      <c r="K646" s="16">
        <f t="shared" si="140"/>
        <v>1</v>
      </c>
      <c r="L646" s="4">
        <f t="shared" si="141"/>
        <v>207.61000000000058</v>
      </c>
      <c r="M646" s="6">
        <f t="shared" si="145"/>
        <v>1</v>
      </c>
      <c r="N646" s="4">
        <f t="shared" si="146"/>
        <v>211.60000000000036</v>
      </c>
      <c r="O646" s="6">
        <f t="shared" si="147"/>
        <v>1</v>
      </c>
      <c r="P646" s="4">
        <f t="shared" si="148"/>
        <v>366.46999999999935</v>
      </c>
      <c r="Q646" s="13"/>
      <c r="R646" s="13"/>
      <c r="S646" s="4">
        <f t="shared" si="154"/>
        <v>169.04999999999927</v>
      </c>
      <c r="T646" s="6">
        <f t="shared" si="143"/>
        <v>2.2358480470839903</v>
      </c>
      <c r="U646" s="4">
        <f t="shared" si="152"/>
        <v>-37.929999999998472</v>
      </c>
      <c r="V646" s="6">
        <f t="shared" si="144"/>
        <v>0.83274478330657142</v>
      </c>
      <c r="X646" s="4">
        <f t="shared" si="153"/>
        <v>-37.929999999998472</v>
      </c>
      <c r="Z646" s="4">
        <v>14.100000000000364</v>
      </c>
    </row>
    <row r="647" spans="1:26">
      <c r="A647" s="19">
        <v>41138</v>
      </c>
      <c r="B647" s="21">
        <v>9120.2199999999993</v>
      </c>
      <c r="C647" s="21">
        <v>9181.57</v>
      </c>
      <c r="D647" s="21">
        <v>9097</v>
      </c>
      <c r="E647" s="21">
        <v>9162.5</v>
      </c>
      <c r="F647" s="4">
        <f t="shared" si="150"/>
        <v>84.569999999999709</v>
      </c>
      <c r="G647" s="4">
        <f t="shared" si="149"/>
        <v>89.296666666666624</v>
      </c>
      <c r="H647" s="9">
        <f t="shared" si="151"/>
        <v>69.739999999999782</v>
      </c>
      <c r="I647" s="4">
        <f t="shared" si="142"/>
        <v>54.211999999999897</v>
      </c>
      <c r="K647" s="16">
        <f t="shared" ref="K647:K710" si="155">(E647-MIN($E643:$E647))/(MAX($E643:$E647)-MIN($E643:$E647))</f>
        <v>1</v>
      </c>
      <c r="L647" s="4">
        <f t="shared" ref="L647:L710" si="156">(MAX($E643:$E647)-MIN($E643:$E647))</f>
        <v>277.35000000000036</v>
      </c>
      <c r="M647" s="6">
        <f t="shared" si="145"/>
        <v>1</v>
      </c>
      <c r="N647" s="4">
        <f t="shared" si="146"/>
        <v>277.35000000000036</v>
      </c>
      <c r="O647" s="6">
        <f t="shared" si="147"/>
        <v>1</v>
      </c>
      <c r="P647" s="4">
        <f t="shared" si="148"/>
        <v>359.19000000000051</v>
      </c>
      <c r="Q647" s="13"/>
      <c r="R647" s="13"/>
      <c r="S647" s="4">
        <f t="shared" si="154"/>
        <v>88.809999999999491</v>
      </c>
      <c r="T647" s="6">
        <f t="shared" si="143"/>
        <v>1.4277732286498688</v>
      </c>
      <c r="U647" s="4">
        <f t="shared" si="152"/>
        <v>-4.2399999999997817</v>
      </c>
      <c r="V647" s="6">
        <f t="shared" si="144"/>
        <v>1.0204229083377476</v>
      </c>
      <c r="X647" s="4">
        <f t="shared" si="153"/>
        <v>-4.2399999999997817</v>
      </c>
      <c r="Z647" s="4">
        <v>14.110000000000582</v>
      </c>
    </row>
    <row r="648" spans="1:26">
      <c r="A648" s="19">
        <v>41141</v>
      </c>
      <c r="B648" s="21">
        <v>9202.36</v>
      </c>
      <c r="C648" s="21">
        <v>9222.8700000000008</v>
      </c>
      <c r="D648" s="21">
        <v>9150.7900000000009</v>
      </c>
      <c r="E648" s="21">
        <v>9171.16</v>
      </c>
      <c r="F648" s="4">
        <f t="shared" si="150"/>
        <v>72.079999999999927</v>
      </c>
      <c r="G648" s="4">
        <f t="shared" si="149"/>
        <v>89.436666666666653</v>
      </c>
      <c r="H648" s="9">
        <f t="shared" si="151"/>
        <v>8.6599999999998545</v>
      </c>
      <c r="I648" s="4">
        <f t="shared" si="142"/>
        <v>57.202000000000041</v>
      </c>
      <c r="K648" s="16">
        <f t="shared" si="155"/>
        <v>1</v>
      </c>
      <c r="L648" s="4">
        <f t="shared" si="156"/>
        <v>246.11999999999898</v>
      </c>
      <c r="M648" s="6">
        <f t="shared" si="145"/>
        <v>1</v>
      </c>
      <c r="N648" s="4">
        <f t="shared" si="146"/>
        <v>286.01000000000022</v>
      </c>
      <c r="O648" s="6">
        <f t="shared" si="147"/>
        <v>1</v>
      </c>
      <c r="P648" s="4">
        <f t="shared" si="148"/>
        <v>290</v>
      </c>
      <c r="Q648" s="13"/>
      <c r="R648" s="13"/>
      <c r="S648" s="4">
        <f t="shared" si="154"/>
        <v>60.3700000000008</v>
      </c>
      <c r="T648" s="6">
        <f t="shared" si="143"/>
        <v>1.2176672074995518</v>
      </c>
      <c r="U648" s="4">
        <f t="shared" si="152"/>
        <v>11.709999999999127</v>
      </c>
      <c r="V648" s="6">
        <f t="shared" si="144"/>
        <v>0.95777897962863134</v>
      </c>
      <c r="X648" s="4">
        <f t="shared" si="153"/>
        <v>11.709999999999127</v>
      </c>
      <c r="Z648" s="4">
        <v>14.390000000001237</v>
      </c>
    </row>
    <row r="649" spans="1:26">
      <c r="A649" s="19">
        <v>41142</v>
      </c>
      <c r="B649" s="21">
        <v>9165.15</v>
      </c>
      <c r="C649" s="21">
        <v>9196.67</v>
      </c>
      <c r="D649" s="21">
        <v>9146.07</v>
      </c>
      <c r="E649" s="21">
        <v>9156.92</v>
      </c>
      <c r="F649" s="4">
        <f t="shared" si="150"/>
        <v>50.600000000000364</v>
      </c>
      <c r="G649" s="4">
        <f t="shared" si="149"/>
        <v>89.331666666666777</v>
      </c>
      <c r="H649" s="9">
        <f t="shared" si="151"/>
        <v>-14.239999999999782</v>
      </c>
      <c r="I649" s="4">
        <f t="shared" ref="I649:I712" si="157">AVERAGE(H645:H649)</f>
        <v>45.408000000000172</v>
      </c>
      <c r="K649" s="16">
        <f t="shared" si="155"/>
        <v>0.94214204453112371</v>
      </c>
      <c r="L649" s="4">
        <f t="shared" si="156"/>
        <v>246.11999999999898</v>
      </c>
      <c r="M649" s="6">
        <f t="shared" si="145"/>
        <v>0.95021153106534817</v>
      </c>
      <c r="N649" s="4">
        <f t="shared" si="146"/>
        <v>286.01000000000022</v>
      </c>
      <c r="O649" s="6">
        <f t="shared" si="147"/>
        <v>0.95021153106534817</v>
      </c>
      <c r="P649" s="4">
        <f t="shared" si="148"/>
        <v>286.01000000000022</v>
      </c>
      <c r="Q649" s="13"/>
      <c r="R649" s="13"/>
      <c r="S649" s="4">
        <f t="shared" si="154"/>
        <v>25.510000000000218</v>
      </c>
      <c r="T649" s="6">
        <f t="shared" si="143"/>
        <v>1.1036486266861707</v>
      </c>
      <c r="U649" s="4">
        <f t="shared" si="152"/>
        <v>25.090000000000146</v>
      </c>
      <c r="V649" s="6">
        <f t="shared" si="144"/>
        <v>0.89805785795546789</v>
      </c>
      <c r="X649" s="4">
        <f t="shared" si="153"/>
        <v>25.090000000000146</v>
      </c>
      <c r="Z649" s="4">
        <v>14.729999999999563</v>
      </c>
    </row>
    <row r="650" spans="1:26">
      <c r="A650" s="19">
        <v>41143</v>
      </c>
      <c r="B650" s="21">
        <v>9150.69</v>
      </c>
      <c r="C650" s="21">
        <v>9162.9699999999993</v>
      </c>
      <c r="D650" s="21">
        <v>9075.08</v>
      </c>
      <c r="E650" s="21">
        <v>9131.74</v>
      </c>
      <c r="F650" s="4">
        <f t="shared" si="150"/>
        <v>87.889999999999418</v>
      </c>
      <c r="G650" s="4">
        <f t="shared" si="149"/>
        <v>90.360000000000127</v>
      </c>
      <c r="H650" s="9">
        <f t="shared" si="151"/>
        <v>-25.180000000000291</v>
      </c>
      <c r="I650" s="4">
        <f t="shared" si="157"/>
        <v>41.339999999999783</v>
      </c>
      <c r="K650" s="16">
        <f t="shared" si="155"/>
        <v>0.49719387755101713</v>
      </c>
      <c r="L650" s="4">
        <f t="shared" si="156"/>
        <v>78.399999999999636</v>
      </c>
      <c r="M650" s="6">
        <f t="shared" si="145"/>
        <v>0.8398342272062399</v>
      </c>
      <c r="N650" s="4">
        <f t="shared" si="146"/>
        <v>246.11999999999898</v>
      </c>
      <c r="O650" s="6">
        <f t="shared" si="147"/>
        <v>0.86217265130589826</v>
      </c>
      <c r="P650" s="4">
        <f t="shared" si="148"/>
        <v>286.01000000000022</v>
      </c>
      <c r="Q650" s="13"/>
      <c r="R650" s="13"/>
      <c r="S650" s="4">
        <f t="shared" si="154"/>
        <v>6.0499999999992724</v>
      </c>
      <c r="T650" s="6">
        <f t="shared" ref="T650:T713" si="158">($C650-MIN($E645:$E649))/(MAX($E645:$E649)-MIN($E645:$E649))</f>
        <v>0.96672354948805239</v>
      </c>
      <c r="U650" s="4">
        <f t="shared" si="152"/>
        <v>81.840000000000146</v>
      </c>
      <c r="V650" s="6">
        <f t="shared" ref="V650:V713" si="159">($D650-MIN($E645:$E649))/(MAX($E645:$E649)-MIN($E645:$E649))</f>
        <v>0.60962132293190185</v>
      </c>
      <c r="X650" s="4">
        <f t="shared" si="153"/>
        <v>6.0499999999992724</v>
      </c>
      <c r="Z650" s="4">
        <v>14.769999999998618</v>
      </c>
    </row>
    <row r="651" spans="1:26">
      <c r="A651" s="19">
        <v>41144</v>
      </c>
      <c r="B651" s="21">
        <v>9080.67</v>
      </c>
      <c r="C651" s="21">
        <v>9194.4699999999993</v>
      </c>
      <c r="D651" s="21">
        <v>9062.5400000000009</v>
      </c>
      <c r="E651" s="21">
        <v>9178.1200000000008</v>
      </c>
      <c r="F651" s="4">
        <f t="shared" si="150"/>
        <v>131.92999999999847</v>
      </c>
      <c r="G651" s="4">
        <f t="shared" si="149"/>
        <v>92.977499999999964</v>
      </c>
      <c r="H651" s="9">
        <f t="shared" si="151"/>
        <v>46.380000000001019</v>
      </c>
      <c r="I651" s="4">
        <f t="shared" si="157"/>
        <v>17.072000000000116</v>
      </c>
      <c r="K651" s="16">
        <f t="shared" si="155"/>
        <v>1</v>
      </c>
      <c r="L651" s="4">
        <f t="shared" si="156"/>
        <v>46.380000000001019</v>
      </c>
      <c r="M651" s="6">
        <f t="shared" si="145"/>
        <v>1</v>
      </c>
      <c r="N651" s="4">
        <f t="shared" si="146"/>
        <v>253.07999999999993</v>
      </c>
      <c r="O651" s="6">
        <f t="shared" si="147"/>
        <v>1</v>
      </c>
      <c r="P651" s="4">
        <f t="shared" si="148"/>
        <v>292.97000000000116</v>
      </c>
      <c r="Q651" s="13"/>
      <c r="R651" s="13"/>
      <c r="S651" s="4">
        <f t="shared" si="154"/>
        <v>62.729999999999563</v>
      </c>
      <c r="T651" s="6">
        <f t="shared" si="158"/>
        <v>1.2973214285714234</v>
      </c>
      <c r="U651" s="4">
        <f t="shared" si="152"/>
        <v>69.199999999998909</v>
      </c>
      <c r="V651" s="6">
        <f t="shared" si="159"/>
        <v>-0.38545918367346282</v>
      </c>
      <c r="X651" s="4">
        <f t="shared" si="153"/>
        <v>62.729999999999563</v>
      </c>
      <c r="Z651" s="4">
        <v>15</v>
      </c>
    </row>
    <row r="652" spans="1:26">
      <c r="A652" s="19">
        <v>41145</v>
      </c>
      <c r="B652" s="21">
        <v>9069.9500000000007</v>
      </c>
      <c r="C652" s="21">
        <v>9090.67</v>
      </c>
      <c r="D652" s="21">
        <v>9045.7900000000009</v>
      </c>
      <c r="E652" s="21">
        <v>9070.76</v>
      </c>
      <c r="F652" s="4">
        <f t="shared" si="150"/>
        <v>44.8799999999992</v>
      </c>
      <c r="G652" s="4">
        <f t="shared" si="149"/>
        <v>87.437499999999844</v>
      </c>
      <c r="H652" s="9">
        <f t="shared" si="151"/>
        <v>-107.36000000000058</v>
      </c>
      <c r="I652" s="4">
        <f t="shared" si="157"/>
        <v>-18.347999999999956</v>
      </c>
      <c r="K652" s="16">
        <f t="shared" si="155"/>
        <v>0</v>
      </c>
      <c r="L652" s="4">
        <f t="shared" si="156"/>
        <v>107.36000000000058</v>
      </c>
      <c r="M652" s="6">
        <f t="shared" ref="M652:M715" si="160">(E652-MIN($E646:$E652))/(MAX($E646:$E652)-MIN($E646:$E652))</f>
        <v>0</v>
      </c>
      <c r="N652" s="4">
        <f t="shared" ref="N652:N715" si="161">MAX($E646:$E652)-MIN($E646:$E652)</f>
        <v>107.36000000000058</v>
      </c>
      <c r="O652" s="6">
        <f t="shared" ref="O652:O715" si="162">(E652-MIN($E644:$E652))/(MAX($E644:$E652)-MIN($E644:$E652))</f>
        <v>0.57578631262841551</v>
      </c>
      <c r="P652" s="4">
        <f t="shared" ref="P652:P715" si="163">MAX($E644:$E652)-MIN($E644:$E652)</f>
        <v>253.07999999999993</v>
      </c>
      <c r="Q652" s="13"/>
      <c r="R652" s="13"/>
      <c r="S652" s="4">
        <f t="shared" si="154"/>
        <v>-87.450000000000728</v>
      </c>
      <c r="T652" s="6">
        <f t="shared" si="158"/>
        <v>-0.88551099611899109</v>
      </c>
      <c r="U652" s="4">
        <f t="shared" si="152"/>
        <v>132.32999999999993</v>
      </c>
      <c r="V652" s="6">
        <f t="shared" si="159"/>
        <v>-1.8531694695989009</v>
      </c>
      <c r="X652" s="4">
        <f t="shared" si="153"/>
        <v>-87.450000000000728</v>
      </c>
      <c r="Z652" s="4">
        <v>15.029999999998836</v>
      </c>
    </row>
    <row r="653" spans="1:26">
      <c r="A653" s="19">
        <v>41148</v>
      </c>
      <c r="B653" s="21">
        <v>9140.41</v>
      </c>
      <c r="C653" s="21">
        <v>9150.48</v>
      </c>
      <c r="D653" s="21">
        <v>9084.8700000000008</v>
      </c>
      <c r="E653" s="21">
        <v>9085.39</v>
      </c>
      <c r="F653" s="4">
        <f t="shared" si="150"/>
        <v>65.609999999998763</v>
      </c>
      <c r="G653" s="4">
        <f t="shared" si="149"/>
        <v>81.018333333333132</v>
      </c>
      <c r="H653" s="9">
        <f t="shared" si="151"/>
        <v>14.6299999999992</v>
      </c>
      <c r="I653" s="4">
        <f t="shared" si="157"/>
        <v>-17.154000000000089</v>
      </c>
      <c r="K653" s="16">
        <f t="shared" si="155"/>
        <v>0.1362704918032705</v>
      </c>
      <c r="L653" s="4">
        <f t="shared" si="156"/>
        <v>107.36000000000058</v>
      </c>
      <c r="M653" s="6">
        <f t="shared" si="160"/>
        <v>0.1362704918032705</v>
      </c>
      <c r="N653" s="4">
        <f t="shared" si="161"/>
        <v>107.36000000000058</v>
      </c>
      <c r="O653" s="6">
        <f t="shared" si="162"/>
        <v>0.6335941204362201</v>
      </c>
      <c r="P653" s="4">
        <f t="shared" si="163"/>
        <v>253.07999999999993</v>
      </c>
      <c r="Q653" s="13"/>
      <c r="R653" s="13"/>
      <c r="S653" s="4">
        <f t="shared" si="154"/>
        <v>79.719999999999345</v>
      </c>
      <c r="T653" s="6">
        <f t="shared" si="158"/>
        <v>0.74254843517137592</v>
      </c>
      <c r="U653" s="4">
        <f t="shared" si="152"/>
        <v>-14.110000000000582</v>
      </c>
      <c r="V653" s="6">
        <f t="shared" si="159"/>
        <v>0.13142697466468428</v>
      </c>
      <c r="X653" s="4">
        <f t="shared" si="153"/>
        <v>-14.110000000000582</v>
      </c>
      <c r="Z653" s="4">
        <v>15.059999999999491</v>
      </c>
    </row>
    <row r="654" spans="1:26">
      <c r="A654" s="19">
        <v>41149</v>
      </c>
      <c r="B654" s="21">
        <v>9138.51</v>
      </c>
      <c r="C654" s="21">
        <v>9140.6200000000008</v>
      </c>
      <c r="D654" s="21">
        <v>8988.99</v>
      </c>
      <c r="E654" s="21">
        <v>9033.2900000000009</v>
      </c>
      <c r="F654" s="4">
        <f t="shared" si="150"/>
        <v>151.63000000000102</v>
      </c>
      <c r="G654" s="4">
        <f t="shared" si="149"/>
        <v>85.519166666666479</v>
      </c>
      <c r="H654" s="9">
        <f t="shared" si="151"/>
        <v>-52.099999999998545</v>
      </c>
      <c r="I654" s="4">
        <f t="shared" si="157"/>
        <v>-24.725999999999839</v>
      </c>
      <c r="K654" s="16">
        <f t="shared" si="155"/>
        <v>0</v>
      </c>
      <c r="L654" s="4">
        <f t="shared" si="156"/>
        <v>144.82999999999993</v>
      </c>
      <c r="M654" s="6">
        <f t="shared" si="160"/>
        <v>0</v>
      </c>
      <c r="N654" s="4">
        <f t="shared" si="161"/>
        <v>144.82999999999993</v>
      </c>
      <c r="O654" s="6">
        <f t="shared" si="162"/>
        <v>0</v>
      </c>
      <c r="P654" s="4">
        <f t="shared" si="163"/>
        <v>144.82999999999993</v>
      </c>
      <c r="Q654" s="13"/>
      <c r="R654" s="13"/>
      <c r="S654" s="4">
        <f t="shared" si="154"/>
        <v>55.230000000001382</v>
      </c>
      <c r="T654" s="6">
        <f t="shared" si="158"/>
        <v>0.65070789865872025</v>
      </c>
      <c r="U654" s="4">
        <f t="shared" si="152"/>
        <v>96.399999999999636</v>
      </c>
      <c r="V654" s="6">
        <f t="shared" si="159"/>
        <v>-0.76164307004470932</v>
      </c>
      <c r="X654" s="4">
        <f t="shared" si="153"/>
        <v>55.230000000001382</v>
      </c>
      <c r="Z654" s="4">
        <v>15.100000000000364</v>
      </c>
    </row>
    <row r="655" spans="1:26">
      <c r="A655" s="19">
        <v>41150</v>
      </c>
      <c r="B655" s="21">
        <v>9045.73</v>
      </c>
      <c r="C655" s="21">
        <v>9073.99</v>
      </c>
      <c r="D655" s="21">
        <v>9033.83</v>
      </c>
      <c r="E655" s="21">
        <v>9069.81</v>
      </c>
      <c r="F655" s="4">
        <f t="shared" si="150"/>
        <v>40.159999999999854</v>
      </c>
      <c r="G655" s="4">
        <f t="shared" ref="G655:G718" si="164">AVERAGE(F644:F655)</f>
        <v>85.650833333333139</v>
      </c>
      <c r="H655" s="9">
        <f t="shared" si="151"/>
        <v>36.519999999998618</v>
      </c>
      <c r="I655" s="4">
        <f t="shared" si="157"/>
        <v>-12.386000000000058</v>
      </c>
      <c r="K655" s="16">
        <f t="shared" si="155"/>
        <v>0.25215770213352645</v>
      </c>
      <c r="L655" s="4">
        <f t="shared" si="156"/>
        <v>144.82999999999993</v>
      </c>
      <c r="M655" s="6">
        <f t="shared" si="160"/>
        <v>0.25215770213352645</v>
      </c>
      <c r="N655" s="4">
        <f t="shared" si="161"/>
        <v>144.82999999999993</v>
      </c>
      <c r="O655" s="6">
        <f t="shared" si="162"/>
        <v>0.25215770213352645</v>
      </c>
      <c r="P655" s="4">
        <f t="shared" si="163"/>
        <v>144.82999999999993</v>
      </c>
      <c r="Q655" s="13"/>
      <c r="R655" s="13"/>
      <c r="S655" s="4">
        <f t="shared" si="154"/>
        <v>40.699999999998909</v>
      </c>
      <c r="T655" s="6">
        <f t="shared" si="158"/>
        <v>0.28101912587170425</v>
      </c>
      <c r="U655" s="4">
        <f t="shared" si="152"/>
        <v>-0.53999999999905413</v>
      </c>
      <c r="V655" s="6">
        <f t="shared" si="159"/>
        <v>3.7285092867434537E-3</v>
      </c>
      <c r="X655" s="4">
        <f t="shared" si="153"/>
        <v>-0.53999999999905413</v>
      </c>
      <c r="Z655" s="4">
        <v>15.109999999998763</v>
      </c>
    </row>
    <row r="656" spans="1:26">
      <c r="A656" s="19">
        <v>41151</v>
      </c>
      <c r="B656" s="21">
        <v>9062.07</v>
      </c>
      <c r="C656" s="21">
        <v>9062.07</v>
      </c>
      <c r="D656" s="21">
        <v>8960.24</v>
      </c>
      <c r="E656" s="21">
        <v>8983.7800000000007</v>
      </c>
      <c r="F656" s="4">
        <f t="shared" si="150"/>
        <v>101.82999999999993</v>
      </c>
      <c r="G656" s="4">
        <f t="shared" si="164"/>
        <v>88.043333333333223</v>
      </c>
      <c r="H656" s="9">
        <f t="shared" si="151"/>
        <v>-86.029999999998836</v>
      </c>
      <c r="I656" s="4">
        <f t="shared" si="157"/>
        <v>-38.868000000000031</v>
      </c>
      <c r="K656" s="16">
        <f t="shared" si="155"/>
        <v>0</v>
      </c>
      <c r="L656" s="4">
        <f t="shared" si="156"/>
        <v>101.60999999999876</v>
      </c>
      <c r="M656" s="6">
        <f t="shared" si="160"/>
        <v>0</v>
      </c>
      <c r="N656" s="4">
        <f t="shared" si="161"/>
        <v>194.34000000000015</v>
      </c>
      <c r="O656" s="6">
        <f t="shared" si="162"/>
        <v>0</v>
      </c>
      <c r="P656" s="4">
        <f t="shared" si="163"/>
        <v>194.34000000000015</v>
      </c>
      <c r="Q656" s="13"/>
      <c r="R656" s="13"/>
      <c r="S656" s="4">
        <f t="shared" si="154"/>
        <v>-7.7399999999997817</v>
      </c>
      <c r="T656" s="6">
        <f t="shared" si="158"/>
        <v>0.1987157356901115</v>
      </c>
      <c r="U656" s="4">
        <f t="shared" si="152"/>
        <v>109.56999999999971</v>
      </c>
      <c r="V656" s="6">
        <f t="shared" si="159"/>
        <v>-0.50438445073535265</v>
      </c>
      <c r="X656" s="4">
        <f t="shared" si="153"/>
        <v>-7.7399999999997817</v>
      </c>
      <c r="Z656" s="4">
        <v>15.319999999999709</v>
      </c>
    </row>
    <row r="657" spans="1:26">
      <c r="A657" s="19">
        <v>41152</v>
      </c>
      <c r="B657" s="21">
        <v>8891.75</v>
      </c>
      <c r="C657" s="21">
        <v>8933.99</v>
      </c>
      <c r="D657" s="21">
        <v>8839.91</v>
      </c>
      <c r="E657" s="21">
        <v>8839.91</v>
      </c>
      <c r="F657" s="4">
        <f t="shared" si="150"/>
        <v>94.079999999999927</v>
      </c>
      <c r="G657" s="4">
        <f t="shared" si="164"/>
        <v>88.031666666666453</v>
      </c>
      <c r="H657" s="9">
        <f t="shared" si="151"/>
        <v>-143.8700000000008</v>
      </c>
      <c r="I657" s="4">
        <f t="shared" si="157"/>
        <v>-46.170000000000073</v>
      </c>
      <c r="K657" s="16">
        <f t="shared" si="155"/>
        <v>0</v>
      </c>
      <c r="L657" s="4">
        <f t="shared" si="156"/>
        <v>245.47999999999956</v>
      </c>
      <c r="M657" s="6">
        <f t="shared" si="160"/>
        <v>0</v>
      </c>
      <c r="N657" s="4">
        <f t="shared" si="161"/>
        <v>338.21000000000095</v>
      </c>
      <c r="O657" s="6">
        <f t="shared" si="162"/>
        <v>0</v>
      </c>
      <c r="P657" s="4">
        <f t="shared" si="163"/>
        <v>338.21000000000095</v>
      </c>
      <c r="Q657" s="13"/>
      <c r="R657" s="13"/>
      <c r="S657" s="4">
        <f t="shared" si="154"/>
        <v>-49.790000000000873</v>
      </c>
      <c r="T657" s="6">
        <f t="shared" si="158"/>
        <v>-0.49001082570614585</v>
      </c>
      <c r="U657" s="4">
        <f t="shared" si="152"/>
        <v>143.8700000000008</v>
      </c>
      <c r="V657" s="6">
        <f t="shared" si="159"/>
        <v>-1.4159039464619876</v>
      </c>
      <c r="X657" s="4">
        <f t="shared" si="153"/>
        <v>-49.790000000000873</v>
      </c>
      <c r="Z657" s="4">
        <v>15.350000000000364</v>
      </c>
    </row>
    <row r="658" spans="1:26">
      <c r="A658" s="19">
        <v>41155</v>
      </c>
      <c r="B658" s="21">
        <v>8836.61</v>
      </c>
      <c r="C658" s="21">
        <v>8893.39</v>
      </c>
      <c r="D658" s="21">
        <v>8773.4</v>
      </c>
      <c r="E658" s="21">
        <v>8783.89</v>
      </c>
      <c r="F658" s="4">
        <f t="shared" si="150"/>
        <v>119.98999999999978</v>
      </c>
      <c r="G658" s="4">
        <f t="shared" si="164"/>
        <v>87.104166666666359</v>
      </c>
      <c r="H658" s="9">
        <f t="shared" si="151"/>
        <v>-56.020000000000437</v>
      </c>
      <c r="I658" s="4">
        <f t="shared" si="157"/>
        <v>-60.3</v>
      </c>
      <c r="K658" s="16">
        <f t="shared" si="155"/>
        <v>0</v>
      </c>
      <c r="L658" s="4">
        <f t="shared" si="156"/>
        <v>285.92000000000007</v>
      </c>
      <c r="M658" s="6">
        <f t="shared" si="160"/>
        <v>0</v>
      </c>
      <c r="N658" s="4">
        <f t="shared" si="161"/>
        <v>301.5</v>
      </c>
      <c r="O658" s="6">
        <f t="shared" si="162"/>
        <v>0</v>
      </c>
      <c r="P658" s="4">
        <f t="shared" si="163"/>
        <v>394.23000000000138</v>
      </c>
      <c r="Q658" s="13"/>
      <c r="R658" s="13"/>
      <c r="S658" s="4">
        <f t="shared" si="154"/>
        <v>53.479999999999563</v>
      </c>
      <c r="T658" s="6">
        <f t="shared" si="158"/>
        <v>0.21785888870783632</v>
      </c>
      <c r="U658" s="4">
        <f t="shared" si="152"/>
        <v>66.510000000000218</v>
      </c>
      <c r="V658" s="6">
        <f t="shared" si="159"/>
        <v>-0.27093856933355198</v>
      </c>
      <c r="X658" s="4">
        <f t="shared" si="153"/>
        <v>53.479999999999563</v>
      </c>
      <c r="Z658" s="4">
        <v>15.479999999999563</v>
      </c>
    </row>
    <row r="659" spans="1:26">
      <c r="A659" s="19">
        <v>41156</v>
      </c>
      <c r="B659" s="21">
        <v>8787.9699999999993</v>
      </c>
      <c r="C659" s="21">
        <v>8804.44</v>
      </c>
      <c r="D659" s="21">
        <v>8729.2199999999993</v>
      </c>
      <c r="E659" s="21">
        <v>8775.51</v>
      </c>
      <c r="F659" s="4">
        <f t="shared" si="150"/>
        <v>75.220000000001164</v>
      </c>
      <c r="G659" s="4">
        <f t="shared" si="164"/>
        <v>86.324999999999818</v>
      </c>
      <c r="H659" s="9">
        <f t="shared" si="151"/>
        <v>-8.3799999999991996</v>
      </c>
      <c r="I659" s="4">
        <f t="shared" si="157"/>
        <v>-51.556000000000132</v>
      </c>
      <c r="K659" s="16">
        <f t="shared" si="155"/>
        <v>0</v>
      </c>
      <c r="L659" s="4">
        <f t="shared" si="156"/>
        <v>294.29999999999927</v>
      </c>
      <c r="M659" s="6">
        <f t="shared" si="160"/>
        <v>0</v>
      </c>
      <c r="N659" s="4">
        <f t="shared" si="161"/>
        <v>309.8799999999992</v>
      </c>
      <c r="O659" s="6">
        <f t="shared" si="162"/>
        <v>0</v>
      </c>
      <c r="P659" s="4">
        <f t="shared" si="163"/>
        <v>402.61000000000058</v>
      </c>
      <c r="Q659" s="13"/>
      <c r="R659" s="13"/>
      <c r="S659" s="4">
        <f t="shared" si="154"/>
        <v>20.550000000001091</v>
      </c>
      <c r="T659" s="6">
        <f t="shared" si="158"/>
        <v>7.1873251259097257E-2</v>
      </c>
      <c r="U659" s="4">
        <f t="shared" si="152"/>
        <v>54.670000000000073</v>
      </c>
      <c r="V659" s="6">
        <f t="shared" si="159"/>
        <v>-0.19120733072188045</v>
      </c>
      <c r="X659" s="4">
        <f t="shared" si="153"/>
        <v>20.550000000001091</v>
      </c>
      <c r="Z659" s="4">
        <v>15.5</v>
      </c>
    </row>
    <row r="660" spans="1:26">
      <c r="A660" s="19">
        <v>41157</v>
      </c>
      <c r="B660" s="21">
        <v>8756.59</v>
      </c>
      <c r="C660" s="21">
        <v>8759.26</v>
      </c>
      <c r="D660" s="21">
        <v>8679.82</v>
      </c>
      <c r="E660" s="21">
        <v>8679.82</v>
      </c>
      <c r="F660" s="4">
        <f t="shared" si="150"/>
        <v>79.440000000000509</v>
      </c>
      <c r="G660" s="4">
        <f t="shared" si="164"/>
        <v>86.938333333333205</v>
      </c>
      <c r="H660" s="9">
        <f t="shared" si="151"/>
        <v>-95.690000000000509</v>
      </c>
      <c r="I660" s="4">
        <f t="shared" si="157"/>
        <v>-77.997999999999962</v>
      </c>
      <c r="K660" s="16">
        <f t="shared" si="155"/>
        <v>0</v>
      </c>
      <c r="L660" s="4">
        <f t="shared" si="156"/>
        <v>303.96000000000095</v>
      </c>
      <c r="M660" s="6">
        <f t="shared" si="160"/>
        <v>0</v>
      </c>
      <c r="N660" s="4">
        <f t="shared" si="161"/>
        <v>389.98999999999978</v>
      </c>
      <c r="O660" s="6">
        <f t="shared" si="162"/>
        <v>0</v>
      </c>
      <c r="P660" s="4">
        <f t="shared" si="163"/>
        <v>405.56999999999971</v>
      </c>
      <c r="Q660" s="13"/>
      <c r="R660" s="13"/>
      <c r="S660" s="4">
        <f t="shared" si="154"/>
        <v>-16.25</v>
      </c>
      <c r="T660" s="6">
        <f t="shared" si="158"/>
        <v>-5.5215766224940677E-2</v>
      </c>
      <c r="U660" s="4">
        <f t="shared" si="152"/>
        <v>95.690000000000509</v>
      </c>
      <c r="V660" s="6">
        <f t="shared" si="159"/>
        <v>-0.3251444104655139</v>
      </c>
      <c r="X660" s="4">
        <f t="shared" si="153"/>
        <v>-16.25</v>
      </c>
      <c r="Z660" s="4">
        <v>15.920000000000073</v>
      </c>
    </row>
    <row r="661" spans="1:26">
      <c r="A661" s="19">
        <v>41158</v>
      </c>
      <c r="B661" s="21">
        <v>8690.34</v>
      </c>
      <c r="C661" s="21">
        <v>8697</v>
      </c>
      <c r="D661" s="21">
        <v>8646.0300000000007</v>
      </c>
      <c r="E661" s="21">
        <v>8680.57</v>
      </c>
      <c r="F661" s="4">
        <f t="shared" si="150"/>
        <v>50.969999999999345</v>
      </c>
      <c r="G661" s="4">
        <f t="shared" si="164"/>
        <v>86.969166666666453</v>
      </c>
      <c r="H661" s="9">
        <f t="shared" si="151"/>
        <v>0.75</v>
      </c>
      <c r="I661" s="4">
        <f t="shared" si="157"/>
        <v>-60.642000000000188</v>
      </c>
      <c r="K661" s="16">
        <f t="shared" si="155"/>
        <v>4.6848647635704876E-3</v>
      </c>
      <c r="L661" s="4">
        <f t="shared" si="156"/>
        <v>160.09000000000015</v>
      </c>
      <c r="M661" s="6">
        <f t="shared" si="160"/>
        <v>1.9231262340060013E-3</v>
      </c>
      <c r="N661" s="4">
        <f t="shared" si="161"/>
        <v>389.98999999999978</v>
      </c>
      <c r="O661" s="6">
        <f t="shared" si="162"/>
        <v>1.8492492048228432E-3</v>
      </c>
      <c r="P661" s="4">
        <f t="shared" si="163"/>
        <v>405.56999999999971</v>
      </c>
      <c r="Q661" s="13"/>
      <c r="R661" s="13"/>
      <c r="S661" s="4">
        <f t="shared" si="154"/>
        <v>17.180000000000291</v>
      </c>
      <c r="T661" s="6">
        <f t="shared" si="158"/>
        <v>5.652059481510803E-2</v>
      </c>
      <c r="U661" s="4">
        <f t="shared" si="152"/>
        <v>33.789999999999054</v>
      </c>
      <c r="V661" s="6">
        <f t="shared" si="159"/>
        <v>-0.11116594288721854</v>
      </c>
      <c r="X661" s="4">
        <f t="shared" si="153"/>
        <v>17.180000000000291</v>
      </c>
      <c r="Z661" s="4">
        <v>16.010000000000218</v>
      </c>
    </row>
    <row r="662" spans="1:26">
      <c r="A662" s="19">
        <v>41159</v>
      </c>
      <c r="B662" s="21">
        <v>8821.3700000000008</v>
      </c>
      <c r="C662" s="21">
        <v>8871.65</v>
      </c>
      <c r="D662" s="21">
        <v>8804.27</v>
      </c>
      <c r="E662" s="21">
        <v>8871.65</v>
      </c>
      <c r="F662" s="4">
        <f t="shared" si="150"/>
        <v>67.3799999999992</v>
      </c>
      <c r="G662" s="4">
        <f t="shared" si="164"/>
        <v>85.259999999999764</v>
      </c>
      <c r="H662" s="9">
        <f t="shared" si="151"/>
        <v>191.07999999999993</v>
      </c>
      <c r="I662" s="4">
        <f t="shared" si="157"/>
        <v>6.3479999999999563</v>
      </c>
      <c r="K662" s="16">
        <f t="shared" si="155"/>
        <v>1</v>
      </c>
      <c r="L662" s="4">
        <f t="shared" si="156"/>
        <v>191.82999999999993</v>
      </c>
      <c r="M662" s="6">
        <f t="shared" si="160"/>
        <v>0.63110277668114001</v>
      </c>
      <c r="N662" s="4">
        <f t="shared" si="161"/>
        <v>303.96000000000095</v>
      </c>
      <c r="O662" s="6">
        <f t="shared" si="162"/>
        <v>0.49188440729249477</v>
      </c>
      <c r="P662" s="4">
        <f t="shared" si="163"/>
        <v>389.98999999999978</v>
      </c>
      <c r="Q662" s="13"/>
      <c r="R662" s="13"/>
      <c r="S662" s="4">
        <f t="shared" si="154"/>
        <v>191.07999999999993</v>
      </c>
      <c r="T662" s="6">
        <f t="shared" si="158"/>
        <v>1.1982634767943017</v>
      </c>
      <c r="U662" s="4">
        <f t="shared" si="152"/>
        <v>-123.70000000000073</v>
      </c>
      <c r="V662" s="6">
        <f t="shared" si="159"/>
        <v>0.77737522643513413</v>
      </c>
      <c r="X662" s="4">
        <f t="shared" si="153"/>
        <v>-123.70000000000073</v>
      </c>
      <c r="Z662" s="4">
        <v>16.019999999998618</v>
      </c>
    </row>
    <row r="663" spans="1:26">
      <c r="A663" s="19">
        <v>41162</v>
      </c>
      <c r="B663" s="21">
        <v>8853.19</v>
      </c>
      <c r="C663" s="21">
        <v>8874.5400000000009</v>
      </c>
      <c r="D663" s="21">
        <v>8838.18</v>
      </c>
      <c r="E663" s="21">
        <v>8869.3700000000008</v>
      </c>
      <c r="F663" s="4">
        <f t="shared" si="150"/>
        <v>36.360000000000582</v>
      </c>
      <c r="G663" s="4">
        <f t="shared" si="164"/>
        <v>77.295833333333277</v>
      </c>
      <c r="H663" s="9">
        <f t="shared" si="151"/>
        <v>-2.2799999999988358</v>
      </c>
      <c r="I663" s="4">
        <f t="shared" si="157"/>
        <v>17.096000000000277</v>
      </c>
      <c r="K663" s="16">
        <f t="shared" si="155"/>
        <v>0.98811447635928251</v>
      </c>
      <c r="L663" s="4">
        <f t="shared" si="156"/>
        <v>191.82999999999993</v>
      </c>
      <c r="M663" s="6">
        <f t="shared" si="160"/>
        <v>0.98811447635928251</v>
      </c>
      <c r="N663" s="4">
        <f t="shared" si="161"/>
        <v>191.82999999999993</v>
      </c>
      <c r="O663" s="6">
        <f t="shared" si="162"/>
        <v>0.48603810354111954</v>
      </c>
      <c r="P663" s="4">
        <f t="shared" si="163"/>
        <v>389.98999999999978</v>
      </c>
      <c r="Q663" s="13"/>
      <c r="R663" s="13"/>
      <c r="S663" s="4">
        <f t="shared" si="154"/>
        <v>2.8900000000012369</v>
      </c>
      <c r="T663" s="6">
        <f t="shared" si="158"/>
        <v>1.0150654225095201</v>
      </c>
      <c r="U663" s="4">
        <f t="shared" si="152"/>
        <v>33.469999999999345</v>
      </c>
      <c r="V663" s="6">
        <f t="shared" si="159"/>
        <v>0.8255225981337676</v>
      </c>
      <c r="X663" s="4">
        <f t="shared" si="153"/>
        <v>2.8900000000012369</v>
      </c>
      <c r="Z663" s="4">
        <v>16.100000000000364</v>
      </c>
    </row>
    <row r="664" spans="1:26">
      <c r="A664" s="19">
        <v>41163</v>
      </c>
      <c r="B664" s="21">
        <v>8811.33</v>
      </c>
      <c r="C664" s="21">
        <v>8814.0300000000007</v>
      </c>
      <c r="D664" s="21">
        <v>8769.4699999999993</v>
      </c>
      <c r="E664" s="21">
        <v>8807.3799999999992</v>
      </c>
      <c r="F664" s="4">
        <f t="shared" si="150"/>
        <v>44.56000000000131</v>
      </c>
      <c r="G664" s="4">
        <f t="shared" si="164"/>
        <v>77.269166666666777</v>
      </c>
      <c r="H664" s="9">
        <f t="shared" si="151"/>
        <v>-61.990000000001601</v>
      </c>
      <c r="I664" s="4">
        <f t="shared" si="157"/>
        <v>6.3739999999997963</v>
      </c>
      <c r="K664" s="16">
        <f t="shared" si="155"/>
        <v>0.6649637700046892</v>
      </c>
      <c r="L664" s="4">
        <f t="shared" si="156"/>
        <v>191.82999999999993</v>
      </c>
      <c r="M664" s="6">
        <f t="shared" si="160"/>
        <v>0.6649637700046892</v>
      </c>
      <c r="N664" s="4">
        <f t="shared" si="161"/>
        <v>191.82999999999993</v>
      </c>
      <c r="O664" s="6">
        <f t="shared" si="162"/>
        <v>0.41966048164231839</v>
      </c>
      <c r="P664" s="4">
        <f t="shared" si="163"/>
        <v>303.96000000000095</v>
      </c>
      <c r="Q664" s="13"/>
      <c r="R664" s="13"/>
      <c r="S664" s="4">
        <f t="shared" si="154"/>
        <v>-55.340000000000146</v>
      </c>
      <c r="T664" s="6">
        <f t="shared" si="158"/>
        <v>0.69962988062347387</v>
      </c>
      <c r="U664" s="4">
        <f t="shared" si="152"/>
        <v>99.900000000001455</v>
      </c>
      <c r="V664" s="6">
        <f t="shared" si="159"/>
        <v>0.46734087473283464</v>
      </c>
      <c r="X664" s="4">
        <f t="shared" si="153"/>
        <v>-55.340000000000146</v>
      </c>
      <c r="Z664" s="4">
        <v>16.1299999999992</v>
      </c>
    </row>
    <row r="665" spans="1:26">
      <c r="A665" s="19">
        <v>41164</v>
      </c>
      <c r="B665" s="21">
        <v>8827.2099999999991</v>
      </c>
      <c r="C665" s="21">
        <v>8959.9599999999991</v>
      </c>
      <c r="D665" s="21">
        <v>8821.7999999999993</v>
      </c>
      <c r="E665" s="21">
        <v>8959.9599999999991</v>
      </c>
      <c r="F665" s="4">
        <f t="shared" si="150"/>
        <v>138.15999999999985</v>
      </c>
      <c r="G665" s="4">
        <f t="shared" si="164"/>
        <v>83.315000000000211</v>
      </c>
      <c r="H665" s="9">
        <f t="shared" si="151"/>
        <v>152.57999999999993</v>
      </c>
      <c r="I665" s="4">
        <f t="shared" si="157"/>
        <v>56.027999999999885</v>
      </c>
      <c r="K665" s="16">
        <f t="shared" si="155"/>
        <v>1</v>
      </c>
      <c r="L665" s="4">
        <f t="shared" si="156"/>
        <v>279.38999999999942</v>
      </c>
      <c r="M665" s="6">
        <f t="shared" si="160"/>
        <v>1</v>
      </c>
      <c r="N665" s="4">
        <f t="shared" si="161"/>
        <v>280.13999999999942</v>
      </c>
      <c r="O665" s="6">
        <f t="shared" si="162"/>
        <v>1</v>
      </c>
      <c r="P665" s="4">
        <f t="shared" si="163"/>
        <v>280.13999999999942</v>
      </c>
      <c r="Q665" s="13"/>
      <c r="R665" s="13"/>
      <c r="S665" s="4">
        <f t="shared" si="154"/>
        <v>152.57999999999993</v>
      </c>
      <c r="T665" s="6">
        <f t="shared" si="158"/>
        <v>1.4603555231194263</v>
      </c>
      <c r="U665" s="4">
        <f t="shared" si="152"/>
        <v>-14.420000000000073</v>
      </c>
      <c r="V665" s="6">
        <f t="shared" si="159"/>
        <v>0.7401344940833009</v>
      </c>
      <c r="X665" s="4">
        <f t="shared" si="153"/>
        <v>-14.420000000000073</v>
      </c>
      <c r="Z665" s="4">
        <v>16.139999999999418</v>
      </c>
    </row>
    <row r="666" spans="1:26">
      <c r="A666" s="19">
        <v>41165</v>
      </c>
      <c r="B666" s="21">
        <v>8950.01</v>
      </c>
      <c r="C666" s="21">
        <v>9022.2000000000007</v>
      </c>
      <c r="D666" s="21">
        <v>8932.1</v>
      </c>
      <c r="E666" s="21">
        <v>8995.15</v>
      </c>
      <c r="F666" s="4">
        <f t="shared" si="150"/>
        <v>90.100000000000364</v>
      </c>
      <c r="G666" s="4">
        <f t="shared" si="164"/>
        <v>78.187500000000156</v>
      </c>
      <c r="H666" s="9">
        <f t="shared" si="151"/>
        <v>35.190000000000509</v>
      </c>
      <c r="I666" s="4">
        <f t="shared" si="157"/>
        <v>62.915999999999983</v>
      </c>
      <c r="K666" s="16">
        <f t="shared" si="155"/>
        <v>1</v>
      </c>
      <c r="L666" s="4">
        <f t="shared" si="156"/>
        <v>187.77000000000044</v>
      </c>
      <c r="M666" s="6">
        <f t="shared" si="160"/>
        <v>1</v>
      </c>
      <c r="N666" s="4">
        <f t="shared" si="161"/>
        <v>315.32999999999993</v>
      </c>
      <c r="O666" s="6">
        <f t="shared" si="162"/>
        <v>1</v>
      </c>
      <c r="P666" s="4">
        <f t="shared" si="163"/>
        <v>315.32999999999993</v>
      </c>
      <c r="Q666" s="13"/>
      <c r="R666" s="13"/>
      <c r="S666" s="4">
        <f t="shared" si="154"/>
        <v>62.240000000001601</v>
      </c>
      <c r="T666" s="6">
        <f t="shared" si="158"/>
        <v>1.2227710369018281</v>
      </c>
      <c r="U666" s="4">
        <f t="shared" si="152"/>
        <v>27.859999999998763</v>
      </c>
      <c r="V666" s="6">
        <f t="shared" si="159"/>
        <v>0.90028275886753706</v>
      </c>
      <c r="X666" s="4">
        <f t="shared" si="153"/>
        <v>27.859999999998763</v>
      </c>
      <c r="Z666" s="4">
        <v>16.200000000000728</v>
      </c>
    </row>
    <row r="667" spans="1:26">
      <c r="A667" s="19">
        <v>41166</v>
      </c>
      <c r="B667" s="21">
        <v>9097.92</v>
      </c>
      <c r="C667" s="21">
        <v>9193.27</v>
      </c>
      <c r="D667" s="21">
        <v>9081.7999999999993</v>
      </c>
      <c r="E667" s="21">
        <v>9159.39</v>
      </c>
      <c r="F667" s="4">
        <f t="shared" si="150"/>
        <v>111.47000000000116</v>
      </c>
      <c r="G667" s="4">
        <f t="shared" si="164"/>
        <v>84.130000000000265</v>
      </c>
      <c r="H667" s="9">
        <f t="shared" si="151"/>
        <v>164.23999999999978</v>
      </c>
      <c r="I667" s="4">
        <f t="shared" si="157"/>
        <v>57.547999999999959</v>
      </c>
      <c r="K667" s="16">
        <f t="shared" si="155"/>
        <v>1</v>
      </c>
      <c r="L667" s="4">
        <f t="shared" si="156"/>
        <v>352.01000000000022</v>
      </c>
      <c r="M667" s="6">
        <f t="shared" si="160"/>
        <v>1</v>
      </c>
      <c r="N667" s="4">
        <f t="shared" si="161"/>
        <v>478.81999999999971</v>
      </c>
      <c r="O667" s="6">
        <f t="shared" si="162"/>
        <v>1</v>
      </c>
      <c r="P667" s="4">
        <f t="shared" si="163"/>
        <v>479.56999999999971</v>
      </c>
      <c r="Q667" s="13"/>
      <c r="R667" s="13"/>
      <c r="S667" s="4">
        <f t="shared" si="154"/>
        <v>198.1200000000008</v>
      </c>
      <c r="T667" s="6">
        <f t="shared" si="158"/>
        <v>2.0551206262981325</v>
      </c>
      <c r="U667" s="4">
        <f t="shared" si="152"/>
        <v>-86.649999999999636</v>
      </c>
      <c r="V667" s="6">
        <f t="shared" si="159"/>
        <v>1.4614688182350719</v>
      </c>
      <c r="X667" s="4">
        <f t="shared" si="153"/>
        <v>-86.649999999999636</v>
      </c>
      <c r="Z667" s="4">
        <v>16.300000000001091</v>
      </c>
    </row>
    <row r="668" spans="1:26">
      <c r="A668" s="19">
        <v>41170</v>
      </c>
      <c r="B668" s="21">
        <v>9155.49</v>
      </c>
      <c r="C668" s="21">
        <v>9180.44</v>
      </c>
      <c r="D668" s="21">
        <v>9120.61</v>
      </c>
      <c r="E668" s="21">
        <v>9123.77</v>
      </c>
      <c r="F668" s="4">
        <f t="shared" si="150"/>
        <v>59.829999999999927</v>
      </c>
      <c r="G668" s="4">
        <f t="shared" si="164"/>
        <v>80.630000000000265</v>
      </c>
      <c r="H668" s="9">
        <f t="shared" si="151"/>
        <v>-35.619999999998981</v>
      </c>
      <c r="I668" s="4">
        <f t="shared" si="157"/>
        <v>50.879999999999924</v>
      </c>
      <c r="K668" s="16">
        <f t="shared" si="155"/>
        <v>0.89880969290645452</v>
      </c>
      <c r="L668" s="4">
        <f t="shared" si="156"/>
        <v>352.01000000000022</v>
      </c>
      <c r="M668" s="6">
        <f t="shared" si="160"/>
        <v>0.89880969290645452</v>
      </c>
      <c r="N668" s="4">
        <f t="shared" si="161"/>
        <v>352.01000000000022</v>
      </c>
      <c r="O668" s="6">
        <f t="shared" si="162"/>
        <v>0.92572512876118396</v>
      </c>
      <c r="P668" s="4">
        <f t="shared" si="163"/>
        <v>479.56999999999971</v>
      </c>
      <c r="Q668" s="13"/>
      <c r="R668" s="13"/>
      <c r="S668" s="4">
        <f t="shared" si="154"/>
        <v>21.050000000001091</v>
      </c>
      <c r="T668" s="6">
        <f t="shared" si="158"/>
        <v>1.0597994375159827</v>
      </c>
      <c r="U668" s="4">
        <f t="shared" si="152"/>
        <v>38.779999999998836</v>
      </c>
      <c r="V668" s="6">
        <f t="shared" si="159"/>
        <v>0.88983267520809406</v>
      </c>
      <c r="X668" s="4">
        <f t="shared" si="153"/>
        <v>21.050000000001091</v>
      </c>
      <c r="Z668" s="4">
        <v>16.350000000000364</v>
      </c>
    </row>
    <row r="669" spans="1:26">
      <c r="A669" s="19">
        <v>41171</v>
      </c>
      <c r="B669" s="21">
        <v>9166.52</v>
      </c>
      <c r="C669" s="21">
        <v>9288.5300000000007</v>
      </c>
      <c r="D669" s="21">
        <v>9140.75</v>
      </c>
      <c r="E669" s="21">
        <v>9232.2099999999991</v>
      </c>
      <c r="F669" s="4">
        <f t="shared" si="150"/>
        <v>147.78000000000065</v>
      </c>
      <c r="G669" s="4">
        <f t="shared" si="164"/>
        <v>85.105000000000317</v>
      </c>
      <c r="H669" s="9">
        <f t="shared" si="151"/>
        <v>108.43999999999869</v>
      </c>
      <c r="I669" s="4">
        <f t="shared" si="157"/>
        <v>84.96599999999998</v>
      </c>
      <c r="K669" s="16">
        <f t="shared" si="155"/>
        <v>1</v>
      </c>
      <c r="L669" s="4">
        <f t="shared" si="156"/>
        <v>272.25</v>
      </c>
      <c r="M669" s="6">
        <f t="shared" si="160"/>
        <v>1</v>
      </c>
      <c r="N669" s="4">
        <f t="shared" si="161"/>
        <v>424.82999999999993</v>
      </c>
      <c r="O669" s="6">
        <f t="shared" si="162"/>
        <v>1</v>
      </c>
      <c r="P669" s="4">
        <f t="shared" si="163"/>
        <v>551.63999999999942</v>
      </c>
      <c r="Q669" s="13"/>
      <c r="R669" s="13"/>
      <c r="S669" s="4">
        <f t="shared" si="154"/>
        <v>164.76000000000022</v>
      </c>
      <c r="T669" s="6">
        <f t="shared" si="158"/>
        <v>1.3668645777108637</v>
      </c>
      <c r="U669" s="4">
        <f t="shared" si="152"/>
        <v>-16.979999999999563</v>
      </c>
      <c r="V669" s="6">
        <f t="shared" si="159"/>
        <v>0.947046958893215</v>
      </c>
      <c r="X669" s="4">
        <f t="shared" si="153"/>
        <v>-16.979999999999563</v>
      </c>
      <c r="Z669" s="4">
        <v>16.399999999999636</v>
      </c>
    </row>
    <row r="670" spans="1:26">
      <c r="A670" s="19">
        <v>41172</v>
      </c>
      <c r="B670" s="21">
        <v>9174.19</v>
      </c>
      <c r="C670" s="21">
        <v>9215.57</v>
      </c>
      <c r="D670" s="21">
        <v>9079.19</v>
      </c>
      <c r="E670" s="21">
        <v>9086.98</v>
      </c>
      <c r="F670" s="4">
        <f t="shared" si="150"/>
        <v>136.3799999999992</v>
      </c>
      <c r="G670" s="4">
        <f t="shared" si="164"/>
        <v>86.470833333333601</v>
      </c>
      <c r="H670" s="9">
        <f t="shared" si="151"/>
        <v>-145.22999999999956</v>
      </c>
      <c r="I670" s="4">
        <f t="shared" si="157"/>
        <v>25.404000000000089</v>
      </c>
      <c r="K670" s="16">
        <f t="shared" si="155"/>
        <v>0.38737028600354395</v>
      </c>
      <c r="L670" s="4">
        <f t="shared" si="156"/>
        <v>237.05999999999949</v>
      </c>
      <c r="M670" s="6">
        <f t="shared" si="160"/>
        <v>0.65814561118565174</v>
      </c>
      <c r="N670" s="4">
        <f t="shared" si="161"/>
        <v>424.82999999999993</v>
      </c>
      <c r="O670" s="6">
        <f t="shared" si="162"/>
        <v>0.65814561118565174</v>
      </c>
      <c r="P670" s="4">
        <f t="shared" si="163"/>
        <v>424.82999999999993</v>
      </c>
      <c r="Q670" s="13"/>
      <c r="R670" s="13"/>
      <c r="S670" s="4">
        <f t="shared" si="154"/>
        <v>-16.639999999999418</v>
      </c>
      <c r="T670" s="6">
        <f t="shared" si="158"/>
        <v>0.93887970615243554</v>
      </c>
      <c r="U670" s="4">
        <f t="shared" si="152"/>
        <v>153.01999999999862</v>
      </c>
      <c r="V670" s="6">
        <f t="shared" si="159"/>
        <v>0.43794306703398123</v>
      </c>
      <c r="X670" s="4">
        <f t="shared" si="153"/>
        <v>-16.639999999999418</v>
      </c>
      <c r="Z670" s="4">
        <v>16.590000000000146</v>
      </c>
    </row>
    <row r="671" spans="1:26">
      <c r="A671" s="19">
        <v>41173</v>
      </c>
      <c r="B671" s="21">
        <v>9113.2999999999993</v>
      </c>
      <c r="C671" s="21">
        <v>9159.33</v>
      </c>
      <c r="D671" s="21">
        <v>9103.9500000000007</v>
      </c>
      <c r="E671" s="21">
        <v>9110</v>
      </c>
      <c r="F671" s="4">
        <f t="shared" si="150"/>
        <v>55.3799999999992</v>
      </c>
      <c r="G671" s="4">
        <f t="shared" si="164"/>
        <v>84.817500000000109</v>
      </c>
      <c r="H671" s="9">
        <f t="shared" si="151"/>
        <v>23.020000000000437</v>
      </c>
      <c r="I671" s="4">
        <f t="shared" si="157"/>
        <v>22.970000000000073</v>
      </c>
      <c r="K671" s="16">
        <f t="shared" si="155"/>
        <v>0.15850719548303041</v>
      </c>
      <c r="L671" s="4">
        <f t="shared" si="156"/>
        <v>145.22999999999956</v>
      </c>
      <c r="M671" s="6">
        <f t="shared" si="160"/>
        <v>0.55111111111111433</v>
      </c>
      <c r="N671" s="4">
        <f t="shared" si="161"/>
        <v>272.25</v>
      </c>
      <c r="O671" s="6">
        <f t="shared" si="162"/>
        <v>0.71233199162017946</v>
      </c>
      <c r="P671" s="4">
        <f t="shared" si="163"/>
        <v>424.82999999999993</v>
      </c>
      <c r="Q671" s="13"/>
      <c r="R671" s="13"/>
      <c r="S671" s="4">
        <f t="shared" si="154"/>
        <v>72.350000000000364</v>
      </c>
      <c r="T671" s="6">
        <f t="shared" si="158"/>
        <v>0.69256728254450617</v>
      </c>
      <c r="U671" s="4">
        <f t="shared" si="152"/>
        <v>-16.970000000001164</v>
      </c>
      <c r="V671" s="6">
        <f t="shared" si="159"/>
        <v>0.45895553868219574</v>
      </c>
      <c r="X671" s="4">
        <f t="shared" si="153"/>
        <v>-16.970000000001164</v>
      </c>
      <c r="Z671" s="4">
        <v>16.699999999998909</v>
      </c>
    </row>
    <row r="672" spans="1:26">
      <c r="A672" s="19">
        <v>41176</v>
      </c>
      <c r="B672" s="21">
        <v>9071.32</v>
      </c>
      <c r="C672" s="21">
        <v>9091.9699999999993</v>
      </c>
      <c r="D672" s="21">
        <v>9031.1299999999992</v>
      </c>
      <c r="E672" s="21">
        <v>9069.2900000000009</v>
      </c>
      <c r="F672" s="4">
        <f t="shared" si="150"/>
        <v>60.840000000000146</v>
      </c>
      <c r="G672" s="4">
        <f t="shared" si="164"/>
        <v>83.267500000000084</v>
      </c>
      <c r="H672" s="9">
        <f t="shared" si="151"/>
        <v>-40.709999999999127</v>
      </c>
      <c r="I672" s="4">
        <f t="shared" si="157"/>
        <v>-18.019999999999708</v>
      </c>
      <c r="K672" s="16">
        <f t="shared" si="155"/>
        <v>0</v>
      </c>
      <c r="L672" s="4">
        <f t="shared" si="156"/>
        <v>162.91999999999825</v>
      </c>
      <c r="M672" s="6">
        <f t="shared" si="160"/>
        <v>0.3127478275542116</v>
      </c>
      <c r="N672" s="4">
        <f t="shared" si="161"/>
        <v>237.05999999999949</v>
      </c>
      <c r="O672" s="6">
        <f t="shared" si="162"/>
        <v>0.61650542569969569</v>
      </c>
      <c r="P672" s="4">
        <f t="shared" si="163"/>
        <v>424.82999999999993</v>
      </c>
      <c r="Q672" s="13"/>
      <c r="R672" s="13"/>
      <c r="S672" s="4">
        <f t="shared" si="154"/>
        <v>-18.030000000000655</v>
      </c>
      <c r="T672" s="6">
        <f t="shared" si="158"/>
        <v>3.435929215726638E-2</v>
      </c>
      <c r="U672" s="4">
        <f t="shared" si="152"/>
        <v>78.8700000000008</v>
      </c>
      <c r="V672" s="6">
        <f t="shared" si="159"/>
        <v>-0.38456241823315107</v>
      </c>
      <c r="X672" s="4">
        <f t="shared" si="153"/>
        <v>-18.030000000000655</v>
      </c>
      <c r="Z672" s="4">
        <v>16.710000000000946</v>
      </c>
    </row>
    <row r="673" spans="1:26">
      <c r="A673" s="19">
        <v>41177</v>
      </c>
      <c r="B673" s="21">
        <v>9031.3700000000008</v>
      </c>
      <c r="C673" s="21">
        <v>9112.5400000000009</v>
      </c>
      <c r="D673" s="21">
        <v>9023.6299999999992</v>
      </c>
      <c r="E673" s="21">
        <v>9091.5400000000009</v>
      </c>
      <c r="F673" s="4">
        <f t="shared" si="150"/>
        <v>88.910000000001673</v>
      </c>
      <c r="G673" s="4">
        <f t="shared" si="164"/>
        <v>86.429166666666944</v>
      </c>
      <c r="H673" s="9">
        <f t="shared" si="151"/>
        <v>22.25</v>
      </c>
      <c r="I673" s="4">
        <f t="shared" si="157"/>
        <v>-6.4459999999999127</v>
      </c>
      <c r="K673" s="16">
        <f t="shared" si="155"/>
        <v>0.13657009575251802</v>
      </c>
      <c r="L673" s="4">
        <f t="shared" si="156"/>
        <v>162.91999999999825</v>
      </c>
      <c r="M673" s="6">
        <f t="shared" si="160"/>
        <v>0.13657009575251802</v>
      </c>
      <c r="N673" s="4">
        <f t="shared" si="161"/>
        <v>162.91999999999825</v>
      </c>
      <c r="O673" s="6">
        <f t="shared" si="162"/>
        <v>0.48330578512397337</v>
      </c>
      <c r="P673" s="4">
        <f t="shared" si="163"/>
        <v>272.25</v>
      </c>
      <c r="Q673" s="13"/>
      <c r="R673" s="13"/>
      <c r="S673" s="4">
        <f t="shared" si="154"/>
        <v>43.25</v>
      </c>
      <c r="T673" s="6">
        <f t="shared" si="158"/>
        <v>0.26546771421556875</v>
      </c>
      <c r="U673" s="4">
        <f t="shared" si="152"/>
        <v>45.660000000001673</v>
      </c>
      <c r="V673" s="6">
        <f t="shared" si="159"/>
        <v>-0.28026025042967201</v>
      </c>
      <c r="X673" s="4">
        <f t="shared" si="153"/>
        <v>43.25</v>
      </c>
      <c r="Z673" s="4">
        <v>16.829999999999927</v>
      </c>
    </row>
    <row r="674" spans="1:26">
      <c r="A674" s="19">
        <v>41178</v>
      </c>
      <c r="B674" s="21">
        <v>8941.75</v>
      </c>
      <c r="C674" s="21">
        <v>8971.75</v>
      </c>
      <c r="D674" s="21">
        <v>8894.02</v>
      </c>
      <c r="E674" s="21">
        <v>8906.7000000000007</v>
      </c>
      <c r="F674" s="4">
        <f t="shared" si="150"/>
        <v>77.729999999999563</v>
      </c>
      <c r="G674" s="4">
        <f t="shared" si="164"/>
        <v>87.29166666666697</v>
      </c>
      <c r="H674" s="9">
        <f t="shared" si="151"/>
        <v>-184.84000000000015</v>
      </c>
      <c r="I674" s="4">
        <f t="shared" si="157"/>
        <v>-65.101999999999677</v>
      </c>
      <c r="K674" s="16">
        <f t="shared" si="155"/>
        <v>0</v>
      </c>
      <c r="L674" s="4">
        <f t="shared" si="156"/>
        <v>203.29999999999927</v>
      </c>
      <c r="M674" s="6">
        <f t="shared" si="160"/>
        <v>0</v>
      </c>
      <c r="N674" s="4">
        <f t="shared" si="161"/>
        <v>325.5099999999984</v>
      </c>
      <c r="O674" s="6">
        <f t="shared" si="162"/>
        <v>0</v>
      </c>
      <c r="P674" s="4">
        <f t="shared" si="163"/>
        <v>325.5099999999984</v>
      </c>
      <c r="Q674" s="13"/>
      <c r="R674" s="13"/>
      <c r="S674" s="4">
        <f t="shared" si="154"/>
        <v>-119.79000000000087</v>
      </c>
      <c r="T674" s="6">
        <f t="shared" si="158"/>
        <v>-0.59869874785171817</v>
      </c>
      <c r="U674" s="4">
        <f t="shared" si="152"/>
        <v>197.52000000000044</v>
      </c>
      <c r="V674" s="6">
        <f t="shared" si="159"/>
        <v>-1.0758040756199503</v>
      </c>
      <c r="X674" s="4">
        <f t="shared" si="153"/>
        <v>-119.79000000000087</v>
      </c>
      <c r="Z674" s="4">
        <v>16.899999999999636</v>
      </c>
    </row>
    <row r="675" spans="1:26">
      <c r="A675" s="19">
        <v>41179</v>
      </c>
      <c r="B675" s="21">
        <v>8856.31</v>
      </c>
      <c r="C675" s="21">
        <v>8959.25</v>
      </c>
      <c r="D675" s="21">
        <v>8844.06</v>
      </c>
      <c r="E675" s="21">
        <v>8949.8700000000008</v>
      </c>
      <c r="F675" s="4">
        <f t="shared" si="150"/>
        <v>115.19000000000051</v>
      </c>
      <c r="G675" s="4">
        <f t="shared" si="164"/>
        <v>93.86083333333363</v>
      </c>
      <c r="H675" s="9">
        <f t="shared" si="151"/>
        <v>43.170000000000073</v>
      </c>
      <c r="I675" s="4">
        <f t="shared" si="157"/>
        <v>-27.421999999999752</v>
      </c>
      <c r="K675" s="16">
        <f t="shared" si="155"/>
        <v>0.21234628627643987</v>
      </c>
      <c r="L675" s="4">
        <f t="shared" si="156"/>
        <v>203.29999999999927</v>
      </c>
      <c r="M675" s="6">
        <f t="shared" si="160"/>
        <v>0.13262265368191542</v>
      </c>
      <c r="N675" s="4">
        <f t="shared" si="161"/>
        <v>325.5099999999984</v>
      </c>
      <c r="O675" s="6">
        <f t="shared" si="162"/>
        <v>0.13262265368191542</v>
      </c>
      <c r="P675" s="4">
        <f t="shared" si="163"/>
        <v>325.5099999999984</v>
      </c>
      <c r="Q675" s="13"/>
      <c r="R675" s="13"/>
      <c r="S675" s="4">
        <f t="shared" si="154"/>
        <v>52.549999999999272</v>
      </c>
      <c r="T675" s="6">
        <f t="shared" si="158"/>
        <v>0.25848499754057774</v>
      </c>
      <c r="U675" s="4">
        <f t="shared" si="152"/>
        <v>62.640000000001237</v>
      </c>
      <c r="V675" s="6">
        <f t="shared" si="159"/>
        <v>-0.30811608460404061</v>
      </c>
      <c r="X675" s="4">
        <f t="shared" si="153"/>
        <v>52.549999999999272</v>
      </c>
      <c r="Z675" s="4">
        <v>17.020000000000437</v>
      </c>
    </row>
    <row r="676" spans="1:26">
      <c r="A676" s="19">
        <v>41180</v>
      </c>
      <c r="B676" s="21">
        <v>8986.6299999999992</v>
      </c>
      <c r="C676" s="21">
        <v>8989.08</v>
      </c>
      <c r="D676" s="21">
        <v>8838.85</v>
      </c>
      <c r="E676" s="21">
        <v>8870.16</v>
      </c>
      <c r="F676" s="4">
        <f t="shared" si="150"/>
        <v>150.22999999999956</v>
      </c>
      <c r="G676" s="4">
        <f t="shared" si="164"/>
        <v>102.66666666666681</v>
      </c>
      <c r="H676" s="9">
        <f t="shared" si="151"/>
        <v>-79.710000000000946</v>
      </c>
      <c r="I676" s="4">
        <f t="shared" si="157"/>
        <v>-47.968000000000032</v>
      </c>
      <c r="K676" s="16">
        <f t="shared" si="155"/>
        <v>0</v>
      </c>
      <c r="L676" s="4">
        <f t="shared" si="156"/>
        <v>221.38000000000102</v>
      </c>
      <c r="M676" s="6">
        <f t="shared" si="160"/>
        <v>0</v>
      </c>
      <c r="N676" s="4">
        <f t="shared" si="161"/>
        <v>239.84000000000015</v>
      </c>
      <c r="O676" s="6">
        <f t="shared" si="162"/>
        <v>0</v>
      </c>
      <c r="P676" s="4">
        <f t="shared" si="163"/>
        <v>362.04999999999927</v>
      </c>
      <c r="Q676" s="13"/>
      <c r="R676" s="13"/>
      <c r="S676" s="4">
        <f t="shared" si="154"/>
        <v>39.209999999999127</v>
      </c>
      <c r="T676" s="6">
        <f t="shared" si="158"/>
        <v>0.40521396950319477</v>
      </c>
      <c r="U676" s="4">
        <f t="shared" si="152"/>
        <v>111.02000000000044</v>
      </c>
      <c r="V676" s="6">
        <f t="shared" si="159"/>
        <v>-0.33374323659616628</v>
      </c>
      <c r="X676" s="4">
        <f t="shared" si="153"/>
        <v>39.209999999999127</v>
      </c>
      <c r="Z676" s="4">
        <v>17.180000000000291</v>
      </c>
    </row>
    <row r="677" spans="1:26">
      <c r="A677" s="19">
        <v>41183</v>
      </c>
      <c r="B677" s="21">
        <v>8815.07</v>
      </c>
      <c r="C677" s="21">
        <v>8829.35</v>
      </c>
      <c r="D677" s="21">
        <v>8759.07</v>
      </c>
      <c r="E677" s="21">
        <v>8796.51</v>
      </c>
      <c r="F677" s="4">
        <f t="shared" si="150"/>
        <v>70.280000000000655</v>
      </c>
      <c r="G677" s="4">
        <f t="shared" si="164"/>
        <v>97.010000000000218</v>
      </c>
      <c r="H677" s="9">
        <f t="shared" si="151"/>
        <v>-73.649999999999636</v>
      </c>
      <c r="I677" s="4">
        <f t="shared" si="157"/>
        <v>-54.556000000000132</v>
      </c>
      <c r="K677" s="16">
        <f t="shared" si="155"/>
        <v>0</v>
      </c>
      <c r="L677" s="4">
        <f t="shared" si="156"/>
        <v>295.03000000000065</v>
      </c>
      <c r="M677" s="6">
        <f t="shared" si="160"/>
        <v>0</v>
      </c>
      <c r="N677" s="4">
        <f t="shared" si="161"/>
        <v>313.48999999999978</v>
      </c>
      <c r="O677" s="6">
        <f t="shared" si="162"/>
        <v>0</v>
      </c>
      <c r="P677" s="4">
        <f t="shared" si="163"/>
        <v>435.69999999999891</v>
      </c>
      <c r="Q677" s="13"/>
      <c r="R677" s="13"/>
      <c r="S677" s="4">
        <f t="shared" si="154"/>
        <v>-40.809999999999491</v>
      </c>
      <c r="T677" s="6">
        <f t="shared" si="158"/>
        <v>-0.18434366248079909</v>
      </c>
      <c r="U677" s="4">
        <f t="shared" si="152"/>
        <v>111.09000000000015</v>
      </c>
      <c r="V677" s="6">
        <f t="shared" si="159"/>
        <v>-0.50180684795374308</v>
      </c>
      <c r="X677" s="4">
        <f t="shared" si="153"/>
        <v>-40.809999999999491</v>
      </c>
      <c r="Z677" s="4">
        <v>17.31000000000131</v>
      </c>
    </row>
    <row r="678" spans="1:26">
      <c r="A678" s="19">
        <v>41184</v>
      </c>
      <c r="B678" s="21">
        <v>8826.36</v>
      </c>
      <c r="C678" s="21">
        <v>8843.33</v>
      </c>
      <c r="D678" s="21">
        <v>8774.75</v>
      </c>
      <c r="E678" s="21">
        <v>8786.0499999999993</v>
      </c>
      <c r="F678" s="4">
        <f t="shared" si="150"/>
        <v>68.579999999999927</v>
      </c>
      <c r="G678" s="4">
        <f t="shared" si="164"/>
        <v>95.216666666666853</v>
      </c>
      <c r="H678" s="9">
        <f t="shared" si="151"/>
        <v>-10.460000000000946</v>
      </c>
      <c r="I678" s="4">
        <f t="shared" si="157"/>
        <v>-61.098000000000319</v>
      </c>
      <c r="K678" s="16">
        <f t="shared" si="155"/>
        <v>0</v>
      </c>
      <c r="L678" s="4">
        <f t="shared" si="156"/>
        <v>163.82000000000153</v>
      </c>
      <c r="M678" s="6">
        <f t="shared" si="160"/>
        <v>0</v>
      </c>
      <c r="N678" s="4">
        <f t="shared" si="161"/>
        <v>305.4900000000016</v>
      </c>
      <c r="O678" s="6">
        <f t="shared" si="162"/>
        <v>0</v>
      </c>
      <c r="P678" s="4">
        <f t="shared" si="163"/>
        <v>323.95000000000073</v>
      </c>
      <c r="Q678" s="13"/>
      <c r="R678" s="13"/>
      <c r="S678" s="4">
        <f t="shared" si="154"/>
        <v>46.819999999999709</v>
      </c>
      <c r="T678" s="6">
        <f t="shared" si="158"/>
        <v>0.15869572585838596</v>
      </c>
      <c r="U678" s="4">
        <f t="shared" si="152"/>
        <v>21.760000000000218</v>
      </c>
      <c r="V678" s="6">
        <f t="shared" si="159"/>
        <v>-7.3755211334441143E-2</v>
      </c>
      <c r="X678" s="4">
        <f t="shared" si="153"/>
        <v>21.760000000000218</v>
      </c>
      <c r="Z678" s="4">
        <v>17.399999999999636</v>
      </c>
    </row>
    <row r="679" spans="1:26">
      <c r="A679" s="19">
        <v>41185</v>
      </c>
      <c r="B679" s="21">
        <v>8778.26</v>
      </c>
      <c r="C679" s="21">
        <v>8806.75</v>
      </c>
      <c r="D679" s="21">
        <v>8729.56</v>
      </c>
      <c r="E679" s="21">
        <v>8746.8700000000008</v>
      </c>
      <c r="F679" s="4">
        <f t="shared" si="150"/>
        <v>77.190000000000509</v>
      </c>
      <c r="G679" s="4">
        <f t="shared" si="164"/>
        <v>92.360000000000127</v>
      </c>
      <c r="H679" s="9">
        <f t="shared" si="151"/>
        <v>-39.179999999998472</v>
      </c>
      <c r="I679" s="4">
        <f t="shared" si="157"/>
        <v>-31.965999999999987</v>
      </c>
      <c r="K679" s="16">
        <f t="shared" si="155"/>
        <v>0</v>
      </c>
      <c r="L679" s="4">
        <f t="shared" si="156"/>
        <v>203</v>
      </c>
      <c r="M679" s="6">
        <f t="shared" si="160"/>
        <v>0</v>
      </c>
      <c r="N679" s="4">
        <f t="shared" si="161"/>
        <v>344.67000000000007</v>
      </c>
      <c r="O679" s="6">
        <f t="shared" si="162"/>
        <v>0</v>
      </c>
      <c r="P679" s="4">
        <f t="shared" si="163"/>
        <v>363.1299999999992</v>
      </c>
      <c r="Q679" s="13"/>
      <c r="R679" s="13"/>
      <c r="S679" s="4">
        <f t="shared" si="154"/>
        <v>20.700000000000728</v>
      </c>
      <c r="T679" s="6">
        <f t="shared" si="158"/>
        <v>0.12635819802222278</v>
      </c>
      <c r="U679" s="4">
        <f t="shared" si="152"/>
        <v>56.489999999999782</v>
      </c>
      <c r="V679" s="6">
        <f t="shared" si="159"/>
        <v>-0.34482969112440026</v>
      </c>
      <c r="X679" s="4">
        <f t="shared" si="153"/>
        <v>20.700000000000728</v>
      </c>
      <c r="Z679" s="4">
        <v>17.489999999999782</v>
      </c>
    </row>
    <row r="680" spans="1:26">
      <c r="A680" s="19">
        <v>41186</v>
      </c>
      <c r="B680" s="21">
        <v>8783.1299999999992</v>
      </c>
      <c r="C680" s="21">
        <v>8865.92</v>
      </c>
      <c r="D680" s="21">
        <v>8738.31</v>
      </c>
      <c r="E680" s="21">
        <v>8824.59</v>
      </c>
      <c r="F680" s="4">
        <f t="shared" si="150"/>
        <v>127.61000000000058</v>
      </c>
      <c r="G680" s="4">
        <f t="shared" si="164"/>
        <v>98.00833333333351</v>
      </c>
      <c r="H680" s="9">
        <f t="shared" si="151"/>
        <v>77.719999999999345</v>
      </c>
      <c r="I680" s="4">
        <f t="shared" si="157"/>
        <v>-25.056000000000132</v>
      </c>
      <c r="K680" s="16">
        <f t="shared" si="155"/>
        <v>0.63038364830886484</v>
      </c>
      <c r="L680" s="4">
        <f t="shared" si="156"/>
        <v>123.28999999999905</v>
      </c>
      <c r="M680" s="6">
        <f t="shared" si="160"/>
        <v>0.38285714285713962</v>
      </c>
      <c r="N680" s="4">
        <f t="shared" si="161"/>
        <v>203</v>
      </c>
      <c r="O680" s="6">
        <f t="shared" si="162"/>
        <v>0.22549104940957823</v>
      </c>
      <c r="P680" s="4">
        <f t="shared" si="163"/>
        <v>344.67000000000007</v>
      </c>
      <c r="Q680" s="13"/>
      <c r="R680" s="13"/>
      <c r="S680" s="4">
        <f t="shared" si="154"/>
        <v>119.04999999999927</v>
      </c>
      <c r="T680" s="6">
        <f t="shared" si="158"/>
        <v>0.58645320197043982</v>
      </c>
      <c r="U680" s="4">
        <f t="shared" si="152"/>
        <v>8.5600000000013097</v>
      </c>
      <c r="V680" s="6">
        <f t="shared" si="159"/>
        <v>-4.2167487684735515E-2</v>
      </c>
      <c r="X680" s="4">
        <f t="shared" si="153"/>
        <v>8.5600000000013097</v>
      </c>
      <c r="Z680" s="4">
        <v>17.950000000000728</v>
      </c>
    </row>
    <row r="681" spans="1:26">
      <c r="A681" s="19">
        <v>41187</v>
      </c>
      <c r="B681" s="21">
        <v>8850.2900000000009</v>
      </c>
      <c r="C681" s="21">
        <v>8880.23</v>
      </c>
      <c r="D681" s="21">
        <v>8805.7900000000009</v>
      </c>
      <c r="E681" s="21">
        <v>8863.2999999999993</v>
      </c>
      <c r="F681" s="4">
        <f t="shared" si="150"/>
        <v>74.43999999999869</v>
      </c>
      <c r="G681" s="4">
        <f t="shared" si="164"/>
        <v>91.89666666666669</v>
      </c>
      <c r="H681" s="9">
        <f t="shared" si="151"/>
        <v>38.709999999999127</v>
      </c>
      <c r="I681" s="4">
        <f t="shared" si="157"/>
        <v>-1.3720000000001165</v>
      </c>
      <c r="K681" s="16">
        <f t="shared" si="155"/>
        <v>1</v>
      </c>
      <c r="L681" s="4">
        <f t="shared" si="156"/>
        <v>116.42999999999847</v>
      </c>
      <c r="M681" s="6">
        <f t="shared" si="160"/>
        <v>0.57354679802954911</v>
      </c>
      <c r="N681" s="4">
        <f t="shared" si="161"/>
        <v>203</v>
      </c>
      <c r="O681" s="6">
        <f t="shared" si="162"/>
        <v>0.33780137522847492</v>
      </c>
      <c r="P681" s="4">
        <f t="shared" si="163"/>
        <v>344.67000000000007</v>
      </c>
      <c r="Q681" s="13"/>
      <c r="R681" s="13"/>
      <c r="S681" s="4">
        <f t="shared" si="154"/>
        <v>55.639999999999418</v>
      </c>
      <c r="T681" s="6">
        <f t="shared" si="158"/>
        <v>1.0816773460945721</v>
      </c>
      <c r="U681" s="4">
        <f t="shared" si="152"/>
        <v>18.799999999999272</v>
      </c>
      <c r="V681" s="6">
        <f t="shared" si="159"/>
        <v>0.47789763971125415</v>
      </c>
      <c r="X681" s="4">
        <f t="shared" si="153"/>
        <v>18.799999999999272</v>
      </c>
      <c r="Z681" s="4">
        <v>18.030000000000655</v>
      </c>
    </row>
    <row r="682" spans="1:26">
      <c r="A682" s="19">
        <v>41191</v>
      </c>
      <c r="B682" s="21">
        <v>8822.39</v>
      </c>
      <c r="C682" s="21">
        <v>8840.69</v>
      </c>
      <c r="D682" s="21">
        <v>8765.5499999999993</v>
      </c>
      <c r="E682" s="21">
        <v>8769.59</v>
      </c>
      <c r="F682" s="4">
        <f t="shared" si="150"/>
        <v>75.140000000001237</v>
      </c>
      <c r="G682" s="4">
        <f t="shared" si="164"/>
        <v>86.793333333333521</v>
      </c>
      <c r="H682" s="9">
        <f t="shared" si="151"/>
        <v>-93.709999999999127</v>
      </c>
      <c r="I682" s="4">
        <f t="shared" si="157"/>
        <v>-5.3840000000000146</v>
      </c>
      <c r="K682" s="16">
        <f t="shared" si="155"/>
        <v>0.19513870995447602</v>
      </c>
      <c r="L682" s="4">
        <f t="shared" si="156"/>
        <v>116.42999999999847</v>
      </c>
      <c r="M682" s="6">
        <f t="shared" si="160"/>
        <v>0.1842809635817951</v>
      </c>
      <c r="N682" s="4">
        <f t="shared" si="161"/>
        <v>123.28999999999905</v>
      </c>
      <c r="O682" s="6">
        <f t="shared" si="162"/>
        <v>0.11192118226600663</v>
      </c>
      <c r="P682" s="4">
        <f t="shared" si="163"/>
        <v>203</v>
      </c>
      <c r="Q682" s="13"/>
      <c r="R682" s="13"/>
      <c r="S682" s="4">
        <f t="shared" si="154"/>
        <v>-22.609999999998763</v>
      </c>
      <c r="T682" s="6">
        <f t="shared" si="158"/>
        <v>0.80580606372928743</v>
      </c>
      <c r="U682" s="4">
        <f t="shared" si="152"/>
        <v>97.75</v>
      </c>
      <c r="V682" s="6">
        <f t="shared" si="159"/>
        <v>0.1604397492055202</v>
      </c>
      <c r="X682" s="4">
        <f t="shared" si="153"/>
        <v>-22.609999999998763</v>
      </c>
      <c r="Z682" s="4">
        <v>18.079999999999927</v>
      </c>
    </row>
    <row r="683" spans="1:26">
      <c r="A683" s="19">
        <v>41192</v>
      </c>
      <c r="B683" s="21">
        <v>8650.5499999999993</v>
      </c>
      <c r="C683" s="21">
        <v>8660.68</v>
      </c>
      <c r="D683" s="21">
        <v>8578.25</v>
      </c>
      <c r="E683" s="21">
        <v>8596.23</v>
      </c>
      <c r="F683" s="4">
        <f t="shared" si="150"/>
        <v>82.430000000000291</v>
      </c>
      <c r="G683" s="4">
        <f t="shared" si="164"/>
        <v>89.047500000000284</v>
      </c>
      <c r="H683" s="9">
        <f t="shared" si="151"/>
        <v>-173.36000000000058</v>
      </c>
      <c r="I683" s="4">
        <f t="shared" si="157"/>
        <v>-37.963999999999942</v>
      </c>
      <c r="K683" s="16">
        <f t="shared" si="155"/>
        <v>0</v>
      </c>
      <c r="L683" s="4">
        <f t="shared" si="156"/>
        <v>267.06999999999971</v>
      </c>
      <c r="M683" s="6">
        <f t="shared" si="160"/>
        <v>0</v>
      </c>
      <c r="N683" s="4">
        <f t="shared" si="161"/>
        <v>267.06999999999971</v>
      </c>
      <c r="O683" s="6">
        <f t="shared" si="162"/>
        <v>0</v>
      </c>
      <c r="P683" s="4">
        <f t="shared" si="163"/>
        <v>353.64000000000124</v>
      </c>
      <c r="Q683" s="13"/>
      <c r="R683" s="13"/>
      <c r="S683" s="4">
        <f t="shared" si="154"/>
        <v>-108.90999999999985</v>
      </c>
      <c r="T683" s="6">
        <f t="shared" si="158"/>
        <v>-0.74027312548313695</v>
      </c>
      <c r="U683" s="4">
        <f t="shared" si="152"/>
        <v>191.34000000000015</v>
      </c>
      <c r="V683" s="6">
        <f t="shared" si="159"/>
        <v>-1.4482521686850727</v>
      </c>
      <c r="X683" s="4">
        <f t="shared" si="153"/>
        <v>-108.90999999999985</v>
      </c>
      <c r="Z683" s="4">
        <v>18.340000000000146</v>
      </c>
    </row>
    <row r="684" spans="1:26">
      <c r="A684" s="19">
        <v>41193</v>
      </c>
      <c r="B684" s="21">
        <v>8514.6299999999992</v>
      </c>
      <c r="C684" s="21">
        <v>8607.42</v>
      </c>
      <c r="D684" s="21">
        <v>8514.6299999999992</v>
      </c>
      <c r="E684" s="21">
        <v>8546.7800000000007</v>
      </c>
      <c r="F684" s="4">
        <f t="shared" si="150"/>
        <v>92.790000000000873</v>
      </c>
      <c r="G684" s="4">
        <f t="shared" si="164"/>
        <v>91.710000000000335</v>
      </c>
      <c r="H684" s="9">
        <f t="shared" si="151"/>
        <v>-49.449999999998909</v>
      </c>
      <c r="I684" s="4">
        <f t="shared" si="157"/>
        <v>-40.018000000000029</v>
      </c>
      <c r="K684" s="16">
        <f t="shared" si="155"/>
        <v>0</v>
      </c>
      <c r="L684" s="4">
        <f t="shared" si="156"/>
        <v>316.51999999999862</v>
      </c>
      <c r="M684" s="6">
        <f t="shared" si="160"/>
        <v>0</v>
      </c>
      <c r="N684" s="4">
        <f t="shared" si="161"/>
        <v>316.51999999999862</v>
      </c>
      <c r="O684" s="6">
        <f t="shared" si="162"/>
        <v>0</v>
      </c>
      <c r="P684" s="4">
        <f t="shared" si="163"/>
        <v>323.3799999999992</v>
      </c>
      <c r="Q684" s="13"/>
      <c r="R684" s="13"/>
      <c r="S684" s="4">
        <f t="shared" si="154"/>
        <v>11.190000000000509</v>
      </c>
      <c r="T684" s="6">
        <f t="shared" si="158"/>
        <v>4.189912756955301E-2</v>
      </c>
      <c r="U684" s="4">
        <f t="shared" si="152"/>
        <v>81.600000000000364</v>
      </c>
      <c r="V684" s="6">
        <f t="shared" si="159"/>
        <v>-0.3055378739656287</v>
      </c>
      <c r="X684" s="4">
        <f t="shared" si="153"/>
        <v>11.190000000000509</v>
      </c>
      <c r="Z684" s="4">
        <v>18.350000000000364</v>
      </c>
    </row>
    <row r="685" spans="1:26">
      <c r="A685" s="19">
        <v>41194</v>
      </c>
      <c r="B685" s="21">
        <v>8607.7000000000007</v>
      </c>
      <c r="C685" s="21">
        <v>8620.18</v>
      </c>
      <c r="D685" s="21">
        <v>8516.11</v>
      </c>
      <c r="E685" s="21">
        <v>8534.1200000000008</v>
      </c>
      <c r="F685" s="4">
        <f t="shared" si="150"/>
        <v>104.06999999999971</v>
      </c>
      <c r="G685" s="4">
        <f t="shared" si="164"/>
        <v>92.973333333333514</v>
      </c>
      <c r="H685" s="9">
        <f t="shared" si="151"/>
        <v>-12.659999999999854</v>
      </c>
      <c r="I685" s="4">
        <f t="shared" si="157"/>
        <v>-58.093999999999866</v>
      </c>
      <c r="K685" s="16">
        <f t="shared" si="155"/>
        <v>0</v>
      </c>
      <c r="L685" s="4">
        <f t="shared" si="156"/>
        <v>329.17999999999847</v>
      </c>
      <c r="M685" s="6">
        <f t="shared" si="160"/>
        <v>0</v>
      </c>
      <c r="N685" s="4">
        <f t="shared" si="161"/>
        <v>329.17999999999847</v>
      </c>
      <c r="O685" s="6">
        <f t="shared" si="162"/>
        <v>0</v>
      </c>
      <c r="P685" s="4">
        <f t="shared" si="163"/>
        <v>329.17999999999847</v>
      </c>
      <c r="Q685" s="13"/>
      <c r="R685" s="13"/>
      <c r="S685" s="4">
        <f t="shared" si="154"/>
        <v>73.399999999999636</v>
      </c>
      <c r="T685" s="6">
        <f t="shared" si="158"/>
        <v>0.23189687855427762</v>
      </c>
      <c r="U685" s="4">
        <f t="shared" si="152"/>
        <v>30.670000000000073</v>
      </c>
      <c r="V685" s="6">
        <f t="shared" si="159"/>
        <v>-9.6897510425882113E-2</v>
      </c>
      <c r="X685" s="4">
        <f t="shared" si="153"/>
        <v>30.670000000000073</v>
      </c>
      <c r="Z685" s="4">
        <v>18.3799999999992</v>
      </c>
    </row>
    <row r="686" spans="1:26">
      <c r="A686" s="19">
        <v>41197</v>
      </c>
      <c r="B686" s="21">
        <v>8517.77</v>
      </c>
      <c r="C686" s="21">
        <v>8595.11</v>
      </c>
      <c r="D686" s="21">
        <v>8488.14</v>
      </c>
      <c r="E686" s="21">
        <v>8577.93</v>
      </c>
      <c r="F686" s="4">
        <f t="shared" si="150"/>
        <v>106.97000000000116</v>
      </c>
      <c r="G686" s="4">
        <f t="shared" si="164"/>
        <v>95.410000000000309</v>
      </c>
      <c r="H686" s="9">
        <f t="shared" si="151"/>
        <v>43.809999999999491</v>
      </c>
      <c r="I686" s="4">
        <f t="shared" si="157"/>
        <v>-57.073999999999799</v>
      </c>
      <c r="K686" s="16">
        <f t="shared" si="155"/>
        <v>0.18605342506476244</v>
      </c>
      <c r="L686" s="4">
        <f t="shared" si="156"/>
        <v>235.46999999999935</v>
      </c>
      <c r="M686" s="6">
        <f t="shared" si="160"/>
        <v>0.13308827996840542</v>
      </c>
      <c r="N686" s="4">
        <f t="shared" si="161"/>
        <v>329.17999999999847</v>
      </c>
      <c r="O686" s="6">
        <f t="shared" si="162"/>
        <v>0.13308827996840542</v>
      </c>
      <c r="P686" s="4">
        <f t="shared" si="163"/>
        <v>329.17999999999847</v>
      </c>
      <c r="Q686" s="13"/>
      <c r="R686" s="13"/>
      <c r="S686" s="4">
        <f t="shared" si="154"/>
        <v>60.989999999999782</v>
      </c>
      <c r="T686" s="6">
        <f t="shared" si="158"/>
        <v>0.18527857099459283</v>
      </c>
      <c r="U686" s="4">
        <f t="shared" si="152"/>
        <v>45.980000000001382</v>
      </c>
      <c r="V686" s="6">
        <f t="shared" si="159"/>
        <v>-0.13968041800838932</v>
      </c>
      <c r="X686" s="4">
        <f t="shared" si="153"/>
        <v>45.980000000001382</v>
      </c>
      <c r="Z686" s="4">
        <v>18.490000000001601</v>
      </c>
    </row>
    <row r="687" spans="1:26">
      <c r="A687" s="19">
        <v>41198</v>
      </c>
      <c r="B687" s="21">
        <v>8638.68</v>
      </c>
      <c r="C687" s="21">
        <v>8707.9500000000007</v>
      </c>
      <c r="D687" s="21">
        <v>8633.68</v>
      </c>
      <c r="E687" s="21">
        <v>8701.31</v>
      </c>
      <c r="F687" s="4">
        <f t="shared" si="150"/>
        <v>74.270000000000437</v>
      </c>
      <c r="G687" s="4">
        <f t="shared" si="164"/>
        <v>92.000000000000298</v>
      </c>
      <c r="H687" s="9">
        <f t="shared" si="151"/>
        <v>123.3799999999992</v>
      </c>
      <c r="I687" s="4">
        <f t="shared" si="157"/>
        <v>-13.65600000000013</v>
      </c>
      <c r="K687" s="16">
        <f t="shared" si="155"/>
        <v>1</v>
      </c>
      <c r="L687" s="4">
        <f t="shared" si="156"/>
        <v>167.18999999999869</v>
      </c>
      <c r="M687" s="6">
        <f t="shared" si="160"/>
        <v>0.50789841424144677</v>
      </c>
      <c r="N687" s="4">
        <f t="shared" si="161"/>
        <v>329.17999999999847</v>
      </c>
      <c r="O687" s="6">
        <f t="shared" si="162"/>
        <v>0.50789841424144677</v>
      </c>
      <c r="P687" s="4">
        <f t="shared" si="163"/>
        <v>329.17999999999847</v>
      </c>
      <c r="Q687" s="13"/>
      <c r="R687" s="13"/>
      <c r="S687" s="4">
        <f t="shared" si="154"/>
        <v>130.02000000000044</v>
      </c>
      <c r="T687" s="6">
        <f t="shared" si="158"/>
        <v>0.73822567630696234</v>
      </c>
      <c r="U687" s="4">
        <f t="shared" si="152"/>
        <v>-55.75</v>
      </c>
      <c r="V687" s="6">
        <f t="shared" si="159"/>
        <v>0.42281394657493426</v>
      </c>
      <c r="X687" s="4">
        <f t="shared" si="153"/>
        <v>-55.75</v>
      </c>
      <c r="Z687" s="4">
        <v>18.729999999999563</v>
      </c>
    </row>
    <row r="688" spans="1:26">
      <c r="A688" s="19">
        <v>41199</v>
      </c>
      <c r="B688" s="21">
        <v>8777.39</v>
      </c>
      <c r="C688" s="21">
        <v>8837.19</v>
      </c>
      <c r="D688" s="21">
        <v>8758.7000000000007</v>
      </c>
      <c r="E688" s="21">
        <v>8806.5499999999993</v>
      </c>
      <c r="F688" s="4">
        <f t="shared" si="150"/>
        <v>78.489999999999782</v>
      </c>
      <c r="G688" s="4">
        <f t="shared" si="164"/>
        <v>86.021666666666988</v>
      </c>
      <c r="H688" s="9">
        <f t="shared" si="151"/>
        <v>105.23999999999978</v>
      </c>
      <c r="I688" s="4">
        <f t="shared" si="157"/>
        <v>42.063999999999943</v>
      </c>
      <c r="K688" s="16">
        <f t="shared" si="155"/>
        <v>1</v>
      </c>
      <c r="L688" s="4">
        <f t="shared" si="156"/>
        <v>272.42999999999847</v>
      </c>
      <c r="M688" s="6">
        <f t="shared" si="160"/>
        <v>1</v>
      </c>
      <c r="N688" s="4">
        <f t="shared" si="161"/>
        <v>272.42999999999847</v>
      </c>
      <c r="O688" s="6">
        <f t="shared" si="162"/>
        <v>0.8276019199222302</v>
      </c>
      <c r="P688" s="4">
        <f t="shared" si="163"/>
        <v>329.17999999999847</v>
      </c>
      <c r="Q688" s="13"/>
      <c r="R688" s="13"/>
      <c r="S688" s="4">
        <f t="shared" si="154"/>
        <v>135.88000000000102</v>
      </c>
      <c r="T688" s="6">
        <f t="shared" si="158"/>
        <v>1.8127280339733363</v>
      </c>
      <c r="U688" s="4">
        <f t="shared" si="152"/>
        <v>-57.390000000001237</v>
      </c>
      <c r="V688" s="6">
        <f t="shared" si="159"/>
        <v>1.3432621568275716</v>
      </c>
      <c r="X688" s="4">
        <f t="shared" si="153"/>
        <v>-57.390000000001237</v>
      </c>
      <c r="Z688" s="4">
        <v>18.770000000000437</v>
      </c>
    </row>
    <row r="689" spans="1:26">
      <c r="A689" s="19">
        <v>41200</v>
      </c>
      <c r="B689" s="21">
        <v>8886.56</v>
      </c>
      <c r="C689" s="21">
        <v>8992.36</v>
      </c>
      <c r="D689" s="21">
        <v>8877.17</v>
      </c>
      <c r="E689" s="21">
        <v>8982.86</v>
      </c>
      <c r="F689" s="4">
        <f t="shared" si="150"/>
        <v>115.19000000000051</v>
      </c>
      <c r="G689" s="4">
        <f t="shared" si="164"/>
        <v>89.764166666666981</v>
      </c>
      <c r="H689" s="9">
        <f t="shared" si="151"/>
        <v>176.31000000000131</v>
      </c>
      <c r="I689" s="4">
        <f t="shared" si="157"/>
        <v>87.21599999999998</v>
      </c>
      <c r="K689" s="16">
        <f t="shared" si="155"/>
        <v>1</v>
      </c>
      <c r="L689" s="4">
        <f t="shared" si="156"/>
        <v>448.73999999999978</v>
      </c>
      <c r="M689" s="6">
        <f t="shared" si="160"/>
        <v>1</v>
      </c>
      <c r="N689" s="4">
        <f t="shared" si="161"/>
        <v>448.73999999999978</v>
      </c>
      <c r="O689" s="6">
        <f t="shared" si="162"/>
        <v>1</v>
      </c>
      <c r="P689" s="4">
        <f t="shared" si="163"/>
        <v>448.73999999999978</v>
      </c>
      <c r="Q689" s="13"/>
      <c r="R689" s="13"/>
      <c r="S689" s="4">
        <f t="shared" si="154"/>
        <v>185.81000000000131</v>
      </c>
      <c r="T689" s="6">
        <f t="shared" si="158"/>
        <v>1.6820467643064361</v>
      </c>
      <c r="U689" s="4">
        <f t="shared" si="152"/>
        <v>-70.6200000000008</v>
      </c>
      <c r="V689" s="6">
        <f t="shared" si="159"/>
        <v>1.2592225525823191</v>
      </c>
      <c r="X689" s="4">
        <f t="shared" si="153"/>
        <v>-70.6200000000008</v>
      </c>
      <c r="Z689" s="4">
        <v>18.799999999999272</v>
      </c>
    </row>
    <row r="690" spans="1:26">
      <c r="A690" s="19">
        <v>41201</v>
      </c>
      <c r="B690" s="21">
        <v>8944.0300000000007</v>
      </c>
      <c r="C690" s="21">
        <v>9016.9</v>
      </c>
      <c r="D690" s="21">
        <v>8940.3799999999992</v>
      </c>
      <c r="E690" s="21">
        <v>9002.68</v>
      </c>
      <c r="F690" s="4">
        <f t="shared" si="150"/>
        <v>76.520000000000437</v>
      </c>
      <c r="G690" s="4">
        <f t="shared" si="164"/>
        <v>90.425833333333685</v>
      </c>
      <c r="H690" s="9">
        <f t="shared" si="151"/>
        <v>19.819999999999709</v>
      </c>
      <c r="I690" s="4">
        <f t="shared" si="157"/>
        <v>93.711999999999904</v>
      </c>
      <c r="K690" s="16">
        <f t="shared" si="155"/>
        <v>1</v>
      </c>
      <c r="L690" s="4">
        <f t="shared" si="156"/>
        <v>424.75</v>
      </c>
      <c r="M690" s="6">
        <f t="shared" si="160"/>
        <v>1</v>
      </c>
      <c r="N690" s="4">
        <f t="shared" si="161"/>
        <v>468.55999999999949</v>
      </c>
      <c r="O690" s="6">
        <f t="shared" si="162"/>
        <v>1</v>
      </c>
      <c r="P690" s="4">
        <f t="shared" si="163"/>
        <v>468.55999999999949</v>
      </c>
      <c r="Q690" s="13"/>
      <c r="R690" s="13"/>
      <c r="S690" s="4">
        <f t="shared" si="154"/>
        <v>34.039999999999054</v>
      </c>
      <c r="T690" s="6">
        <f t="shared" si="158"/>
        <v>1.0758568436065408</v>
      </c>
      <c r="U690" s="4">
        <f t="shared" si="152"/>
        <v>42.480000000001382</v>
      </c>
      <c r="V690" s="6">
        <f t="shared" si="159"/>
        <v>0.90533493782590946</v>
      </c>
      <c r="X690" s="4">
        <f t="shared" si="153"/>
        <v>34.039999999999054</v>
      </c>
      <c r="Z690" s="4">
        <v>18.989999999999782</v>
      </c>
    </row>
    <row r="691" spans="1:26">
      <c r="A691" s="19">
        <v>41204</v>
      </c>
      <c r="B691" s="21">
        <v>8874.52</v>
      </c>
      <c r="C691" s="21">
        <v>9031.5499999999993</v>
      </c>
      <c r="D691" s="21">
        <v>8867.7900000000009</v>
      </c>
      <c r="E691" s="21">
        <v>9010.7099999999991</v>
      </c>
      <c r="F691" s="4">
        <f t="shared" si="150"/>
        <v>163.7599999999984</v>
      </c>
      <c r="G691" s="4">
        <f t="shared" si="164"/>
        <v>97.640000000000171</v>
      </c>
      <c r="H691" s="9">
        <f t="shared" si="151"/>
        <v>8.0299999999988358</v>
      </c>
      <c r="I691" s="4">
        <f t="shared" si="157"/>
        <v>86.55599999999977</v>
      </c>
      <c r="K691" s="16">
        <f t="shared" si="155"/>
        <v>1</v>
      </c>
      <c r="L691" s="4">
        <f t="shared" si="156"/>
        <v>309.39999999999964</v>
      </c>
      <c r="M691" s="6">
        <f t="shared" si="160"/>
        <v>1</v>
      </c>
      <c r="N691" s="4">
        <f t="shared" si="161"/>
        <v>476.58999999999833</v>
      </c>
      <c r="O691" s="6">
        <f t="shared" si="162"/>
        <v>1</v>
      </c>
      <c r="P691" s="4">
        <f t="shared" si="163"/>
        <v>476.58999999999833</v>
      </c>
      <c r="Q691" s="13"/>
      <c r="R691" s="13"/>
      <c r="S691" s="4">
        <f t="shared" si="154"/>
        <v>28.869999999998981</v>
      </c>
      <c r="T691" s="6">
        <f t="shared" si="158"/>
        <v>1.0679693937610335</v>
      </c>
      <c r="U691" s="4">
        <f t="shared" si="152"/>
        <v>134.88999999999942</v>
      </c>
      <c r="V691" s="6">
        <f t="shared" si="159"/>
        <v>0.68242495585638752</v>
      </c>
      <c r="X691" s="4">
        <f t="shared" si="153"/>
        <v>28.869999999998981</v>
      </c>
      <c r="Z691" s="4">
        <v>19.099999999998545</v>
      </c>
    </row>
    <row r="692" spans="1:26">
      <c r="A692" s="19">
        <v>41205</v>
      </c>
      <c r="B692" s="21">
        <v>9066.0300000000007</v>
      </c>
      <c r="C692" s="21">
        <v>9075.58</v>
      </c>
      <c r="D692" s="21">
        <v>8970.5</v>
      </c>
      <c r="E692" s="21">
        <v>9014.25</v>
      </c>
      <c r="F692" s="4">
        <f t="shared" si="150"/>
        <v>105.07999999999993</v>
      </c>
      <c r="G692" s="4">
        <f t="shared" si="164"/>
        <v>95.762500000000117</v>
      </c>
      <c r="H692" s="9">
        <f t="shared" si="151"/>
        <v>3.5400000000008731</v>
      </c>
      <c r="I692" s="4">
        <f t="shared" si="157"/>
        <v>62.5880000000001</v>
      </c>
      <c r="K692" s="16">
        <f t="shared" si="155"/>
        <v>1</v>
      </c>
      <c r="L692" s="4">
        <f t="shared" si="156"/>
        <v>207.70000000000073</v>
      </c>
      <c r="M692" s="6">
        <f t="shared" si="160"/>
        <v>1</v>
      </c>
      <c r="N692" s="4">
        <f t="shared" si="161"/>
        <v>436.31999999999971</v>
      </c>
      <c r="O692" s="6">
        <f t="shared" si="162"/>
        <v>1</v>
      </c>
      <c r="P692" s="4">
        <f t="shared" si="163"/>
        <v>480.1299999999992</v>
      </c>
      <c r="Q692" s="13"/>
      <c r="R692" s="13"/>
      <c r="S692" s="4">
        <f t="shared" si="154"/>
        <v>64.8700000000008</v>
      </c>
      <c r="T692" s="6">
        <f t="shared" si="158"/>
        <v>1.2096638655462213</v>
      </c>
      <c r="U692" s="4">
        <f t="shared" si="152"/>
        <v>40.209999999999127</v>
      </c>
      <c r="V692" s="6">
        <f t="shared" si="159"/>
        <v>0.87003878474466978</v>
      </c>
      <c r="X692" s="4">
        <f t="shared" si="153"/>
        <v>40.209999999999127</v>
      </c>
      <c r="Z692" s="4">
        <v>19.1299999999992</v>
      </c>
    </row>
    <row r="693" spans="1:26">
      <c r="A693" s="19">
        <v>41206</v>
      </c>
      <c r="B693" s="21">
        <v>8896.41</v>
      </c>
      <c r="C693" s="21">
        <v>9043.7999999999993</v>
      </c>
      <c r="D693" s="21">
        <v>8896.41</v>
      </c>
      <c r="E693" s="21">
        <v>8954.2999999999993</v>
      </c>
      <c r="F693" s="4">
        <f t="shared" si="150"/>
        <v>147.38999999999942</v>
      </c>
      <c r="G693" s="4">
        <f t="shared" si="164"/>
        <v>101.84166666666685</v>
      </c>
      <c r="H693" s="9">
        <f t="shared" si="151"/>
        <v>-59.950000000000728</v>
      </c>
      <c r="I693" s="4">
        <f t="shared" si="157"/>
        <v>29.55</v>
      </c>
      <c r="K693" s="16">
        <f t="shared" si="155"/>
        <v>0</v>
      </c>
      <c r="L693" s="4">
        <f t="shared" si="156"/>
        <v>59.950000000000728</v>
      </c>
      <c r="M693" s="6">
        <f t="shared" si="160"/>
        <v>0.80842973093883608</v>
      </c>
      <c r="N693" s="4">
        <f t="shared" si="161"/>
        <v>312.94000000000051</v>
      </c>
      <c r="O693" s="6">
        <f t="shared" si="162"/>
        <v>0.87513798346281046</v>
      </c>
      <c r="P693" s="4">
        <f t="shared" si="163"/>
        <v>480.1299999999992</v>
      </c>
      <c r="Q693" s="13"/>
      <c r="R693" s="13"/>
      <c r="S693" s="4">
        <f t="shared" si="154"/>
        <v>29.549999999999272</v>
      </c>
      <c r="T693" s="6">
        <f t="shared" si="158"/>
        <v>1.1422725084256098</v>
      </c>
      <c r="U693" s="4">
        <f t="shared" si="152"/>
        <v>117.84000000000015</v>
      </c>
      <c r="V693" s="6">
        <f t="shared" si="159"/>
        <v>0.43264323543572591</v>
      </c>
      <c r="X693" s="4">
        <f t="shared" si="153"/>
        <v>29.549999999999272</v>
      </c>
      <c r="Z693" s="4">
        <v>19.150000000001455</v>
      </c>
    </row>
    <row r="694" spans="1:26">
      <c r="A694" s="19">
        <v>41207</v>
      </c>
      <c r="B694" s="21">
        <v>8952.1299999999992</v>
      </c>
      <c r="C694" s="21">
        <v>9057.31</v>
      </c>
      <c r="D694" s="21">
        <v>8941.85</v>
      </c>
      <c r="E694" s="21">
        <v>9055.2000000000007</v>
      </c>
      <c r="F694" s="4">
        <f t="shared" si="150"/>
        <v>115.45999999999913</v>
      </c>
      <c r="G694" s="4">
        <f t="shared" si="164"/>
        <v>105.20166666666667</v>
      </c>
      <c r="H694" s="9">
        <f t="shared" si="151"/>
        <v>100.90000000000146</v>
      </c>
      <c r="I694" s="4">
        <f t="shared" si="157"/>
        <v>14.468000000000028</v>
      </c>
      <c r="K694" s="16">
        <f t="shared" si="155"/>
        <v>1</v>
      </c>
      <c r="L694" s="4">
        <f t="shared" si="156"/>
        <v>100.90000000000146</v>
      </c>
      <c r="M694" s="6">
        <f t="shared" si="160"/>
        <v>1</v>
      </c>
      <c r="N694" s="4">
        <f t="shared" si="161"/>
        <v>248.65000000000146</v>
      </c>
      <c r="O694" s="6">
        <f t="shared" si="162"/>
        <v>1</v>
      </c>
      <c r="P694" s="4">
        <f t="shared" si="163"/>
        <v>477.27000000000044</v>
      </c>
      <c r="Q694" s="13"/>
      <c r="R694" s="13"/>
      <c r="S694" s="4">
        <f t="shared" si="154"/>
        <v>103.01000000000022</v>
      </c>
      <c r="T694" s="6">
        <f t="shared" si="158"/>
        <v>1.7182652210174973</v>
      </c>
      <c r="U694" s="4">
        <f t="shared" si="152"/>
        <v>12.449999999998909</v>
      </c>
      <c r="V694" s="6">
        <f t="shared" si="159"/>
        <v>-0.20767306088404933</v>
      </c>
      <c r="X694" s="4">
        <f t="shared" si="153"/>
        <v>12.449999999998909</v>
      </c>
      <c r="Z694" s="4">
        <v>19.360000000000582</v>
      </c>
    </row>
    <row r="695" spans="1:26">
      <c r="A695" s="19">
        <v>41208</v>
      </c>
      <c r="B695" s="21">
        <v>9058.93</v>
      </c>
      <c r="C695" s="21">
        <v>9075.59</v>
      </c>
      <c r="D695" s="21">
        <v>8933.06</v>
      </c>
      <c r="E695" s="21">
        <v>8933.06</v>
      </c>
      <c r="F695" s="4">
        <f t="shared" si="150"/>
        <v>142.53000000000065</v>
      </c>
      <c r="G695" s="4">
        <f t="shared" si="164"/>
        <v>110.21000000000004</v>
      </c>
      <c r="H695" s="9">
        <f t="shared" si="151"/>
        <v>-122.14000000000124</v>
      </c>
      <c r="I695" s="4">
        <f t="shared" si="157"/>
        <v>-13.924000000000159</v>
      </c>
      <c r="K695" s="16">
        <f t="shared" si="155"/>
        <v>0</v>
      </c>
      <c r="L695" s="4">
        <f t="shared" si="156"/>
        <v>122.14000000000124</v>
      </c>
      <c r="M695" s="6">
        <f t="shared" si="160"/>
        <v>0</v>
      </c>
      <c r="N695" s="4">
        <f t="shared" si="161"/>
        <v>122.14000000000124</v>
      </c>
      <c r="O695" s="6">
        <f t="shared" si="162"/>
        <v>0.6548645059199163</v>
      </c>
      <c r="P695" s="4">
        <f t="shared" si="163"/>
        <v>353.89000000000124</v>
      </c>
      <c r="Q695" s="13"/>
      <c r="R695" s="13"/>
      <c r="S695" s="4">
        <f t="shared" si="154"/>
        <v>20.389999999999418</v>
      </c>
      <c r="T695" s="6">
        <f t="shared" si="158"/>
        <v>1.2020812685827464</v>
      </c>
      <c r="U695" s="4">
        <f t="shared" si="152"/>
        <v>122.14000000000124</v>
      </c>
      <c r="V695" s="6">
        <f t="shared" si="159"/>
        <v>-0.21050545094152107</v>
      </c>
      <c r="X695" s="4">
        <f t="shared" si="153"/>
        <v>20.389999999999418</v>
      </c>
      <c r="Z695" s="4">
        <v>19.400000000001455</v>
      </c>
    </row>
    <row r="696" spans="1:26">
      <c r="A696" s="19">
        <v>41211</v>
      </c>
      <c r="B696" s="21">
        <v>8958.7900000000009</v>
      </c>
      <c r="C696" s="21">
        <v>8986.0499999999993</v>
      </c>
      <c r="D696" s="21">
        <v>8909.3700000000008</v>
      </c>
      <c r="E696" s="21">
        <v>8929.34</v>
      </c>
      <c r="F696" s="4">
        <f t="shared" si="150"/>
        <v>76.679999999998472</v>
      </c>
      <c r="G696" s="4">
        <f t="shared" si="164"/>
        <v>108.86749999999984</v>
      </c>
      <c r="H696" s="9">
        <f t="shared" si="151"/>
        <v>-3.7199999999993452</v>
      </c>
      <c r="I696" s="4">
        <f t="shared" si="157"/>
        <v>-16.273999999999795</v>
      </c>
      <c r="K696" s="16">
        <f t="shared" si="155"/>
        <v>0</v>
      </c>
      <c r="L696" s="4">
        <f t="shared" si="156"/>
        <v>125.86000000000058</v>
      </c>
      <c r="M696" s="6">
        <f t="shared" si="160"/>
        <v>0</v>
      </c>
      <c r="N696" s="4">
        <f t="shared" si="161"/>
        <v>125.86000000000058</v>
      </c>
      <c r="O696" s="6">
        <f t="shared" si="162"/>
        <v>0.49382666398552244</v>
      </c>
      <c r="P696" s="4">
        <f t="shared" si="163"/>
        <v>248.65000000000146</v>
      </c>
      <c r="Q696" s="13"/>
      <c r="R696" s="13"/>
      <c r="S696" s="4">
        <f t="shared" si="154"/>
        <v>52.989999999999782</v>
      </c>
      <c r="T696" s="6">
        <f t="shared" si="158"/>
        <v>0.43384640576387135</v>
      </c>
      <c r="U696" s="4">
        <f t="shared" si="152"/>
        <v>23.68999999999869</v>
      </c>
      <c r="V696" s="6">
        <f t="shared" si="159"/>
        <v>-0.19395775339772761</v>
      </c>
      <c r="X696" s="4">
        <f t="shared" si="153"/>
        <v>23.68999999999869</v>
      </c>
      <c r="Z696" s="4">
        <v>19.710000000000946</v>
      </c>
    </row>
    <row r="697" spans="1:26">
      <c r="A697" s="19">
        <v>41212</v>
      </c>
      <c r="B697" s="21">
        <v>8941.82</v>
      </c>
      <c r="C697" s="21">
        <v>8995.81</v>
      </c>
      <c r="D697" s="21">
        <v>8841.98</v>
      </c>
      <c r="E697" s="21">
        <v>8841.98</v>
      </c>
      <c r="F697" s="4">
        <f t="shared" si="150"/>
        <v>153.82999999999993</v>
      </c>
      <c r="G697" s="4">
        <f t="shared" si="164"/>
        <v>113.01416666666653</v>
      </c>
      <c r="H697" s="9">
        <f t="shared" si="151"/>
        <v>-87.360000000000582</v>
      </c>
      <c r="I697" s="4">
        <f t="shared" si="157"/>
        <v>-34.454000000000086</v>
      </c>
      <c r="K697" s="16">
        <f t="shared" si="155"/>
        <v>0</v>
      </c>
      <c r="L697" s="4">
        <f t="shared" si="156"/>
        <v>213.22000000000116</v>
      </c>
      <c r="M697" s="6">
        <f t="shared" si="160"/>
        <v>0</v>
      </c>
      <c r="N697" s="4">
        <f t="shared" si="161"/>
        <v>213.22000000000116</v>
      </c>
      <c r="O697" s="6">
        <f t="shared" si="162"/>
        <v>0</v>
      </c>
      <c r="P697" s="4">
        <f t="shared" si="163"/>
        <v>213.22000000000116</v>
      </c>
      <c r="Q697" s="13"/>
      <c r="R697" s="13"/>
      <c r="S697" s="4">
        <f t="shared" si="154"/>
        <v>66.469999999999345</v>
      </c>
      <c r="T697" s="6">
        <f t="shared" si="158"/>
        <v>0.5281264897505088</v>
      </c>
      <c r="U697" s="4">
        <f t="shared" si="152"/>
        <v>87.360000000000582</v>
      </c>
      <c r="V697" s="6">
        <f t="shared" si="159"/>
        <v>-0.69410456062291581</v>
      </c>
      <c r="X697" s="4">
        <f t="shared" si="153"/>
        <v>66.469999999999345</v>
      </c>
      <c r="Z697" s="4">
        <v>20.270000000000437</v>
      </c>
    </row>
    <row r="698" spans="1:26">
      <c r="A698" s="19">
        <v>41213</v>
      </c>
      <c r="B698" s="21">
        <v>8911.08</v>
      </c>
      <c r="C698" s="21">
        <v>8985.58</v>
      </c>
      <c r="D698" s="21">
        <v>8905.44</v>
      </c>
      <c r="E698" s="21">
        <v>8928.2900000000009</v>
      </c>
      <c r="F698" s="4">
        <f t="shared" si="150"/>
        <v>80.139999999999418</v>
      </c>
      <c r="G698" s="4">
        <f t="shared" si="164"/>
        <v>110.77833333333304</v>
      </c>
      <c r="H698" s="9">
        <f t="shared" si="151"/>
        <v>86.31000000000131</v>
      </c>
      <c r="I698" s="4">
        <f t="shared" si="157"/>
        <v>-5.2019999999996802</v>
      </c>
      <c r="K698" s="16">
        <f t="shared" si="155"/>
        <v>0.40479317137229548</v>
      </c>
      <c r="L698" s="4">
        <f t="shared" si="156"/>
        <v>213.22000000000116</v>
      </c>
      <c r="M698" s="6">
        <f t="shared" si="160"/>
        <v>0.40479317137229548</v>
      </c>
      <c r="N698" s="4">
        <f t="shared" si="161"/>
        <v>213.22000000000116</v>
      </c>
      <c r="O698" s="6">
        <f t="shared" si="162"/>
        <v>0.40479317137229548</v>
      </c>
      <c r="P698" s="4">
        <f t="shared" si="163"/>
        <v>213.22000000000116</v>
      </c>
      <c r="Q698" s="13"/>
      <c r="R698" s="13"/>
      <c r="S698" s="4">
        <f t="shared" si="154"/>
        <v>143.60000000000036</v>
      </c>
      <c r="T698" s="6">
        <f t="shared" si="158"/>
        <v>0.67348278773098014</v>
      </c>
      <c r="U698" s="4">
        <f t="shared" si="152"/>
        <v>-63.460000000000946</v>
      </c>
      <c r="V698" s="6">
        <f t="shared" si="159"/>
        <v>0.29762686427164714</v>
      </c>
      <c r="X698" s="4">
        <f t="shared" si="153"/>
        <v>-63.460000000000946</v>
      </c>
      <c r="Z698" s="4">
        <v>20.280000000000655</v>
      </c>
    </row>
    <row r="699" spans="1:26">
      <c r="A699" s="19">
        <v>41214</v>
      </c>
      <c r="B699" s="21">
        <v>8931.7099999999991</v>
      </c>
      <c r="C699" s="21">
        <v>8976.08</v>
      </c>
      <c r="D699" s="21">
        <v>8871.48</v>
      </c>
      <c r="E699" s="21">
        <v>8946.8700000000008</v>
      </c>
      <c r="F699" s="4">
        <f t="shared" si="150"/>
        <v>104.60000000000036</v>
      </c>
      <c r="G699" s="4">
        <f t="shared" si="164"/>
        <v>113.30583333333304</v>
      </c>
      <c r="H699" s="9">
        <f t="shared" si="151"/>
        <v>18.579999999999927</v>
      </c>
      <c r="I699" s="4">
        <f t="shared" si="157"/>
        <v>-21.665999999999986</v>
      </c>
      <c r="K699" s="16">
        <f t="shared" si="155"/>
        <v>1</v>
      </c>
      <c r="L699" s="4">
        <f t="shared" si="156"/>
        <v>104.89000000000124</v>
      </c>
      <c r="M699" s="6">
        <f t="shared" si="160"/>
        <v>0.49193321452021699</v>
      </c>
      <c r="N699" s="4">
        <f t="shared" si="161"/>
        <v>213.22000000000116</v>
      </c>
      <c r="O699" s="6">
        <f t="shared" si="162"/>
        <v>0.49193321452021699</v>
      </c>
      <c r="P699" s="4">
        <f t="shared" si="163"/>
        <v>213.22000000000116</v>
      </c>
      <c r="Q699" s="13"/>
      <c r="R699" s="13"/>
      <c r="S699" s="4">
        <f t="shared" si="154"/>
        <v>47.789999999999054</v>
      </c>
      <c r="T699" s="6">
        <f t="shared" si="158"/>
        <v>0.62892786792983602</v>
      </c>
      <c r="U699" s="4">
        <f t="shared" si="152"/>
        <v>56.81000000000131</v>
      </c>
      <c r="V699" s="6">
        <f t="shared" si="159"/>
        <v>0.1383547509614475</v>
      </c>
      <c r="X699" s="4">
        <f t="shared" si="153"/>
        <v>47.789999999999054</v>
      </c>
      <c r="Z699" s="4">
        <v>20.309999999999491</v>
      </c>
    </row>
    <row r="700" spans="1:26">
      <c r="A700" s="19">
        <v>41215</v>
      </c>
      <c r="B700" s="21">
        <v>9049.2199999999993</v>
      </c>
      <c r="C700" s="21">
        <v>9072.39</v>
      </c>
      <c r="D700" s="21">
        <v>9031.43</v>
      </c>
      <c r="E700" s="21">
        <v>9051.2199999999993</v>
      </c>
      <c r="F700" s="4">
        <f t="shared" si="150"/>
        <v>40.959999999999127</v>
      </c>
      <c r="G700" s="4">
        <f t="shared" si="164"/>
        <v>110.17833333333299</v>
      </c>
      <c r="H700" s="9">
        <f t="shared" si="151"/>
        <v>104.34999999999854</v>
      </c>
      <c r="I700" s="4">
        <f t="shared" si="157"/>
        <v>23.631999999999969</v>
      </c>
      <c r="K700" s="16">
        <f t="shared" si="155"/>
        <v>1</v>
      </c>
      <c r="L700" s="4">
        <f t="shared" si="156"/>
        <v>209.23999999999978</v>
      </c>
      <c r="M700" s="6">
        <f t="shared" si="160"/>
        <v>0.9813338335990931</v>
      </c>
      <c r="N700" s="4">
        <f t="shared" si="161"/>
        <v>213.22000000000116</v>
      </c>
      <c r="O700" s="6">
        <f t="shared" si="162"/>
        <v>0.9813338335990931</v>
      </c>
      <c r="P700" s="4">
        <f t="shared" si="163"/>
        <v>213.22000000000116</v>
      </c>
      <c r="Q700" s="13"/>
      <c r="R700" s="13"/>
      <c r="S700" s="4">
        <f t="shared" si="154"/>
        <v>125.51999999999862</v>
      </c>
      <c r="T700" s="6">
        <f t="shared" si="158"/>
        <v>2.1966822385355815</v>
      </c>
      <c r="U700" s="4">
        <f t="shared" si="152"/>
        <v>-84.559999999999491</v>
      </c>
      <c r="V700" s="6">
        <f t="shared" si="159"/>
        <v>1.8061779006578176</v>
      </c>
      <c r="X700" s="4">
        <f t="shared" si="153"/>
        <v>-84.559999999999491</v>
      </c>
      <c r="Z700" s="4">
        <v>20.309999999999491</v>
      </c>
    </row>
    <row r="701" spans="1:26">
      <c r="A701" s="19">
        <v>41218</v>
      </c>
      <c r="B701" s="21">
        <v>9000.81</v>
      </c>
      <c r="C701" s="21">
        <v>9040.18</v>
      </c>
      <c r="D701" s="21">
        <v>8984.69</v>
      </c>
      <c r="E701" s="21">
        <v>9007.44</v>
      </c>
      <c r="F701" s="4">
        <f t="shared" si="150"/>
        <v>55.489999999999782</v>
      </c>
      <c r="G701" s="4">
        <f t="shared" si="164"/>
        <v>105.20333333333292</v>
      </c>
      <c r="H701" s="9">
        <f t="shared" si="151"/>
        <v>-43.779999999998836</v>
      </c>
      <c r="I701" s="4">
        <f t="shared" si="157"/>
        <v>15.620000000000072</v>
      </c>
      <c r="K701" s="16">
        <f t="shared" si="155"/>
        <v>0.79076658382718945</v>
      </c>
      <c r="L701" s="4">
        <f t="shared" si="156"/>
        <v>209.23999999999978</v>
      </c>
      <c r="M701" s="6">
        <f t="shared" si="160"/>
        <v>0.79076658382718945</v>
      </c>
      <c r="N701" s="4">
        <f t="shared" si="161"/>
        <v>209.23999999999978</v>
      </c>
      <c r="O701" s="6">
        <f t="shared" si="162"/>
        <v>0.77600600318919444</v>
      </c>
      <c r="P701" s="4">
        <f t="shared" si="163"/>
        <v>213.22000000000116</v>
      </c>
      <c r="Q701" s="13"/>
      <c r="R701" s="13"/>
      <c r="S701" s="4">
        <f t="shared" si="154"/>
        <v>-11.039999999999054</v>
      </c>
      <c r="T701" s="6">
        <f t="shared" si="158"/>
        <v>0.9472376218696279</v>
      </c>
      <c r="U701" s="4">
        <f t="shared" si="152"/>
        <v>66.529999999998836</v>
      </c>
      <c r="V701" s="6">
        <f t="shared" si="159"/>
        <v>0.68203976295163971</v>
      </c>
      <c r="X701" s="4">
        <f t="shared" si="153"/>
        <v>-11.039999999999054</v>
      </c>
      <c r="Z701" s="4">
        <v>20.340000000000146</v>
      </c>
    </row>
    <row r="702" spans="1:26">
      <c r="A702" s="19">
        <v>41219</v>
      </c>
      <c r="B702" s="21">
        <v>8989.58</v>
      </c>
      <c r="C702" s="21">
        <v>8990.35</v>
      </c>
      <c r="D702" s="21">
        <v>8957.49</v>
      </c>
      <c r="E702" s="21">
        <v>8975.15</v>
      </c>
      <c r="F702" s="4">
        <f t="shared" si="150"/>
        <v>32.860000000000582</v>
      </c>
      <c r="G702" s="4">
        <f t="shared" si="164"/>
        <v>101.5649999999996</v>
      </c>
      <c r="H702" s="9">
        <f t="shared" si="151"/>
        <v>-32.290000000000873</v>
      </c>
      <c r="I702" s="4">
        <f t="shared" si="157"/>
        <v>26.634000000000015</v>
      </c>
      <c r="K702" s="16">
        <f t="shared" si="155"/>
        <v>0.38119254860489177</v>
      </c>
      <c r="L702" s="4">
        <f t="shared" si="156"/>
        <v>122.92999999999847</v>
      </c>
      <c r="M702" s="6">
        <f t="shared" si="160"/>
        <v>0.6364461861976688</v>
      </c>
      <c r="N702" s="4">
        <f t="shared" si="161"/>
        <v>209.23999999999978</v>
      </c>
      <c r="O702" s="6">
        <f t="shared" si="162"/>
        <v>0.62456617578088047</v>
      </c>
      <c r="P702" s="4">
        <f t="shared" si="163"/>
        <v>213.22000000000116</v>
      </c>
      <c r="Q702" s="13"/>
      <c r="R702" s="13"/>
      <c r="S702" s="4">
        <f t="shared" si="154"/>
        <v>-17.090000000000146</v>
      </c>
      <c r="T702" s="6">
        <f t="shared" si="158"/>
        <v>0.70909004014529231</v>
      </c>
      <c r="U702" s="4">
        <f t="shared" si="152"/>
        <v>49.950000000000728</v>
      </c>
      <c r="V702" s="6">
        <f t="shared" si="159"/>
        <v>0.55204549799273728</v>
      </c>
      <c r="X702" s="4">
        <f t="shared" si="153"/>
        <v>-17.090000000000146</v>
      </c>
      <c r="Z702" s="4">
        <v>20.389999999999418</v>
      </c>
    </row>
    <row r="703" spans="1:26">
      <c r="A703" s="19">
        <v>41220</v>
      </c>
      <c r="B703" s="21">
        <v>9030.56</v>
      </c>
      <c r="C703" s="21">
        <v>9032.32</v>
      </c>
      <c r="D703" s="21">
        <v>8924.41</v>
      </c>
      <c r="E703" s="21">
        <v>8972.89</v>
      </c>
      <c r="F703" s="4">
        <f t="shared" si="150"/>
        <v>107.90999999999985</v>
      </c>
      <c r="G703" s="4">
        <f t="shared" si="164"/>
        <v>96.910833333333059</v>
      </c>
      <c r="H703" s="9">
        <f t="shared" si="151"/>
        <v>-2.2600000000002183</v>
      </c>
      <c r="I703" s="4">
        <f t="shared" si="157"/>
        <v>8.9199999999997086</v>
      </c>
      <c r="K703" s="16">
        <f t="shared" si="155"/>
        <v>0.24935313847627197</v>
      </c>
      <c r="L703" s="4">
        <f t="shared" si="156"/>
        <v>104.34999999999854</v>
      </c>
      <c r="M703" s="6">
        <f t="shared" si="160"/>
        <v>0.62564519212387681</v>
      </c>
      <c r="N703" s="4">
        <f t="shared" si="161"/>
        <v>209.23999999999978</v>
      </c>
      <c r="O703" s="6">
        <f t="shared" si="162"/>
        <v>0.62564519212387681</v>
      </c>
      <c r="P703" s="4">
        <f t="shared" si="163"/>
        <v>209.23999999999978</v>
      </c>
      <c r="Q703" s="13"/>
      <c r="R703" s="13"/>
      <c r="S703" s="4">
        <f t="shared" si="154"/>
        <v>57.170000000000073</v>
      </c>
      <c r="T703" s="6">
        <f t="shared" si="158"/>
        <v>0.84625396567152145</v>
      </c>
      <c r="U703" s="4">
        <f t="shared" si="152"/>
        <v>50.739999999999782</v>
      </c>
      <c r="V703" s="6">
        <f t="shared" si="159"/>
        <v>-3.1562677946807671E-2</v>
      </c>
      <c r="X703" s="4">
        <f t="shared" si="153"/>
        <v>50.739999999999782</v>
      </c>
      <c r="Z703" s="4">
        <v>20.440000000000509</v>
      </c>
    </row>
    <row r="704" spans="1:26">
      <c r="A704" s="19">
        <v>41221</v>
      </c>
      <c r="B704" s="21">
        <v>8868.42</v>
      </c>
      <c r="C704" s="21">
        <v>8891.08</v>
      </c>
      <c r="D704" s="21">
        <v>8811.41</v>
      </c>
      <c r="E704" s="21">
        <v>8837.15</v>
      </c>
      <c r="F704" s="4">
        <f t="shared" si="150"/>
        <v>79.670000000000073</v>
      </c>
      <c r="G704" s="4">
        <f t="shared" si="164"/>
        <v>94.793333333333067</v>
      </c>
      <c r="H704" s="9">
        <f t="shared" si="151"/>
        <v>-135.73999999999978</v>
      </c>
      <c r="I704" s="4">
        <f t="shared" si="157"/>
        <v>-21.944000000000234</v>
      </c>
      <c r="K704" s="16">
        <f t="shared" si="155"/>
        <v>0</v>
      </c>
      <c r="L704" s="4">
        <f t="shared" si="156"/>
        <v>214.06999999999971</v>
      </c>
      <c r="M704" s="6">
        <f t="shared" si="160"/>
        <v>0</v>
      </c>
      <c r="N704" s="4">
        <f t="shared" si="161"/>
        <v>214.06999999999971</v>
      </c>
      <c r="O704" s="6">
        <f t="shared" si="162"/>
        <v>0</v>
      </c>
      <c r="P704" s="4">
        <f t="shared" si="163"/>
        <v>214.06999999999971</v>
      </c>
      <c r="Q704" s="13"/>
      <c r="R704" s="13"/>
      <c r="S704" s="4">
        <f t="shared" si="154"/>
        <v>-81.809999999999491</v>
      </c>
      <c r="T704" s="6">
        <f t="shared" si="158"/>
        <v>-0.53464302827026022</v>
      </c>
      <c r="U704" s="4">
        <f t="shared" si="152"/>
        <v>161.47999999999956</v>
      </c>
      <c r="V704" s="6">
        <f t="shared" si="159"/>
        <v>-1.2981312889315078</v>
      </c>
      <c r="X704" s="4">
        <f t="shared" si="153"/>
        <v>-81.809999999999491</v>
      </c>
      <c r="Z704" s="4">
        <v>20.550000000001091</v>
      </c>
    </row>
    <row r="705" spans="1:26">
      <c r="A705" s="19">
        <v>41222</v>
      </c>
      <c r="B705" s="21">
        <v>8742.68</v>
      </c>
      <c r="C705" s="21">
        <v>8779.24</v>
      </c>
      <c r="D705" s="21">
        <v>8729.4500000000007</v>
      </c>
      <c r="E705" s="21">
        <v>8757.6</v>
      </c>
      <c r="F705" s="4">
        <f t="shared" si="150"/>
        <v>49.789999999999054</v>
      </c>
      <c r="G705" s="4">
        <f t="shared" si="164"/>
        <v>86.659999999999698</v>
      </c>
      <c r="H705" s="9">
        <f t="shared" si="151"/>
        <v>-79.549999999999272</v>
      </c>
      <c r="I705" s="4">
        <f t="shared" si="157"/>
        <v>-58.723999999999798</v>
      </c>
      <c r="K705" s="16">
        <f t="shared" si="155"/>
        <v>0</v>
      </c>
      <c r="L705" s="4">
        <f t="shared" si="156"/>
        <v>249.84000000000015</v>
      </c>
      <c r="M705" s="6">
        <f t="shared" si="160"/>
        <v>0</v>
      </c>
      <c r="N705" s="4">
        <f t="shared" si="161"/>
        <v>293.61999999999898</v>
      </c>
      <c r="O705" s="6">
        <f t="shared" si="162"/>
        <v>0</v>
      </c>
      <c r="P705" s="4">
        <f t="shared" si="163"/>
        <v>293.61999999999898</v>
      </c>
      <c r="Q705" s="13"/>
      <c r="R705" s="13"/>
      <c r="S705" s="4">
        <f t="shared" si="154"/>
        <v>-57.909999999999854</v>
      </c>
      <c r="T705" s="6">
        <f t="shared" si="158"/>
        <v>-0.27051898911570949</v>
      </c>
      <c r="U705" s="4">
        <f t="shared" si="152"/>
        <v>107.69999999999891</v>
      </c>
      <c r="V705" s="6">
        <f t="shared" si="159"/>
        <v>-0.50310646050356922</v>
      </c>
      <c r="X705" s="4">
        <f t="shared" si="153"/>
        <v>-57.909999999999854</v>
      </c>
      <c r="Z705" s="4">
        <v>20.6299999999992</v>
      </c>
    </row>
    <row r="706" spans="1:26">
      <c r="A706" s="19">
        <v>41225</v>
      </c>
      <c r="B706" s="21">
        <v>8701.2800000000007</v>
      </c>
      <c r="C706" s="21">
        <v>8728.85</v>
      </c>
      <c r="D706" s="21">
        <v>8676.44</v>
      </c>
      <c r="E706" s="21">
        <v>8676.44</v>
      </c>
      <c r="F706" s="4">
        <f t="shared" si="150"/>
        <v>52.409999999999854</v>
      </c>
      <c r="G706" s="4">
        <f t="shared" si="164"/>
        <v>81.405833333333092</v>
      </c>
      <c r="H706" s="9">
        <f t="shared" si="151"/>
        <v>-81.159999999999854</v>
      </c>
      <c r="I706" s="4">
        <f t="shared" si="157"/>
        <v>-66.2</v>
      </c>
      <c r="K706" s="16">
        <f t="shared" si="155"/>
        <v>0</v>
      </c>
      <c r="L706" s="4">
        <f t="shared" si="156"/>
        <v>298.70999999999913</v>
      </c>
      <c r="M706" s="6">
        <f t="shared" si="160"/>
        <v>0</v>
      </c>
      <c r="N706" s="4">
        <f t="shared" si="161"/>
        <v>374.77999999999884</v>
      </c>
      <c r="O706" s="6">
        <f t="shared" si="162"/>
        <v>0</v>
      </c>
      <c r="P706" s="4">
        <f t="shared" si="163"/>
        <v>374.77999999999884</v>
      </c>
      <c r="Q706" s="13"/>
      <c r="R706" s="13"/>
      <c r="S706" s="4">
        <f t="shared" si="154"/>
        <v>-28.75</v>
      </c>
      <c r="T706" s="6">
        <f t="shared" si="158"/>
        <v>-0.1150736471341658</v>
      </c>
      <c r="U706" s="4">
        <f t="shared" si="152"/>
        <v>81.159999999999854</v>
      </c>
      <c r="V706" s="6">
        <f t="shared" si="159"/>
        <v>-0.32484790265770014</v>
      </c>
      <c r="X706" s="4">
        <f t="shared" si="153"/>
        <v>-28.75</v>
      </c>
      <c r="Z706" s="4">
        <v>20.659999999999854</v>
      </c>
    </row>
    <row r="707" spans="1:26">
      <c r="A707" s="19">
        <v>41226</v>
      </c>
      <c r="B707" s="21">
        <v>8710.52</v>
      </c>
      <c r="C707" s="21">
        <v>8723.4599999999991</v>
      </c>
      <c r="D707" s="21">
        <v>8619.4500000000007</v>
      </c>
      <c r="E707" s="21">
        <v>8661.0499999999993</v>
      </c>
      <c r="F707" s="4">
        <f t="shared" ref="F707:F770" si="165">C707-D707</f>
        <v>104.0099999999984</v>
      </c>
      <c r="G707" s="4">
        <f t="shared" si="164"/>
        <v>78.195833333332914</v>
      </c>
      <c r="H707" s="9">
        <f t="shared" si="151"/>
        <v>-15.390000000001237</v>
      </c>
      <c r="I707" s="4">
        <f t="shared" si="157"/>
        <v>-62.820000000000071</v>
      </c>
      <c r="K707" s="16">
        <f t="shared" si="155"/>
        <v>0</v>
      </c>
      <c r="L707" s="4">
        <f t="shared" si="156"/>
        <v>311.84000000000015</v>
      </c>
      <c r="M707" s="6">
        <f t="shared" si="160"/>
        <v>0</v>
      </c>
      <c r="N707" s="4">
        <f t="shared" si="161"/>
        <v>346.39000000000124</v>
      </c>
      <c r="O707" s="6">
        <f t="shared" si="162"/>
        <v>0</v>
      </c>
      <c r="P707" s="4">
        <f t="shared" si="163"/>
        <v>390.17000000000007</v>
      </c>
      <c r="Q707" s="13"/>
      <c r="R707" s="13"/>
      <c r="S707" s="4">
        <f t="shared" si="154"/>
        <v>47.019999999998618</v>
      </c>
      <c r="T707" s="6">
        <f t="shared" si="158"/>
        <v>0.15741019718120838</v>
      </c>
      <c r="U707" s="4">
        <f t="shared" si="152"/>
        <v>56.989999999999782</v>
      </c>
      <c r="V707" s="6">
        <f t="shared" si="159"/>
        <v>-0.1907870509859059</v>
      </c>
      <c r="X707" s="4">
        <f t="shared" si="153"/>
        <v>47.019999999998618</v>
      </c>
      <c r="Z707" s="4">
        <v>20.700000000000728</v>
      </c>
    </row>
    <row r="708" spans="1:26">
      <c r="A708" s="19">
        <v>41227</v>
      </c>
      <c r="B708" s="21">
        <v>8660.27</v>
      </c>
      <c r="C708" s="21">
        <v>8680.4</v>
      </c>
      <c r="D708" s="21">
        <v>8653.49</v>
      </c>
      <c r="E708" s="21">
        <v>8664.73</v>
      </c>
      <c r="F708" s="4">
        <f t="shared" si="165"/>
        <v>26.909999999999854</v>
      </c>
      <c r="G708" s="4">
        <f t="shared" si="164"/>
        <v>74.048333333333019</v>
      </c>
      <c r="H708" s="9">
        <f t="shared" ref="H708:H771" si="166">E708-E707</f>
        <v>3.680000000000291</v>
      </c>
      <c r="I708" s="4">
        <f t="shared" si="157"/>
        <v>-61.631999999999969</v>
      </c>
      <c r="K708" s="16">
        <f t="shared" si="155"/>
        <v>2.0897217490064075E-2</v>
      </c>
      <c r="L708" s="4">
        <f t="shared" si="156"/>
        <v>176.10000000000036</v>
      </c>
      <c r="M708" s="6">
        <f t="shared" si="160"/>
        <v>1.1716014008278531E-2</v>
      </c>
      <c r="N708" s="4">
        <f t="shared" si="161"/>
        <v>314.10000000000036</v>
      </c>
      <c r="O708" s="6">
        <f t="shared" si="162"/>
        <v>9.4317861445018594E-3</v>
      </c>
      <c r="P708" s="4">
        <f t="shared" si="163"/>
        <v>390.17000000000007</v>
      </c>
      <c r="Q708" s="13"/>
      <c r="R708" s="13"/>
      <c r="S708" s="4">
        <f t="shared" si="154"/>
        <v>19.350000000000364</v>
      </c>
      <c r="T708" s="6">
        <f t="shared" si="158"/>
        <v>6.2051051821448031E-2</v>
      </c>
      <c r="U708" s="4">
        <f t="shared" ref="U708:U771" si="167">E707-D708</f>
        <v>7.5599999999994907</v>
      </c>
      <c r="V708" s="6">
        <f t="shared" si="159"/>
        <v>-2.4243201641865979E-2</v>
      </c>
      <c r="X708" s="4">
        <f t="shared" ref="X708:X771" si="168">IF(S708&gt;U708,U708,S708)</f>
        <v>7.5599999999994907</v>
      </c>
      <c r="Z708" s="4">
        <v>20.800000000001091</v>
      </c>
    </row>
    <row r="709" spans="1:26">
      <c r="A709" s="19">
        <v>41228</v>
      </c>
      <c r="B709" s="21">
        <v>8703.82</v>
      </c>
      <c r="C709" s="21">
        <v>8829.7199999999993</v>
      </c>
      <c r="D709" s="21">
        <v>8684.23</v>
      </c>
      <c r="E709" s="21">
        <v>8829.7199999999993</v>
      </c>
      <c r="F709" s="4">
        <f t="shared" si="165"/>
        <v>145.48999999999978</v>
      </c>
      <c r="G709" s="4">
        <f t="shared" si="164"/>
        <v>73.353333333333012</v>
      </c>
      <c r="H709" s="9">
        <f t="shared" si="166"/>
        <v>164.98999999999978</v>
      </c>
      <c r="I709" s="4">
        <f t="shared" si="157"/>
        <v>-1.4860000000000582</v>
      </c>
      <c r="K709" s="16">
        <f t="shared" si="155"/>
        <v>1</v>
      </c>
      <c r="L709" s="4">
        <f t="shared" si="156"/>
        <v>168.67000000000007</v>
      </c>
      <c r="M709" s="6">
        <f t="shared" si="160"/>
        <v>0.54088635197537194</v>
      </c>
      <c r="N709" s="4">
        <f t="shared" si="161"/>
        <v>311.84000000000015</v>
      </c>
      <c r="O709" s="6">
        <f t="shared" si="162"/>
        <v>0.48693668985825073</v>
      </c>
      <c r="P709" s="4">
        <f t="shared" si="163"/>
        <v>346.39000000000124</v>
      </c>
      <c r="Q709" s="13"/>
      <c r="R709" s="13"/>
      <c r="S709" s="4">
        <f t="shared" ref="S709:S772" si="169">C709-E708</f>
        <v>164.98999999999978</v>
      </c>
      <c r="T709" s="6">
        <f t="shared" si="158"/>
        <v>0.95780806360022552</v>
      </c>
      <c r="U709" s="4">
        <f t="shared" si="167"/>
        <v>-19.5</v>
      </c>
      <c r="V709" s="6">
        <f t="shared" si="159"/>
        <v>0.13162975582055789</v>
      </c>
      <c r="X709" s="4">
        <f t="shared" si="168"/>
        <v>-19.5</v>
      </c>
      <c r="Z709" s="4">
        <v>20.949999999998909</v>
      </c>
    </row>
    <row r="710" spans="1:26">
      <c r="A710" s="19">
        <v>41229</v>
      </c>
      <c r="B710" s="21">
        <v>8898.33</v>
      </c>
      <c r="C710" s="21">
        <v>9032.35</v>
      </c>
      <c r="D710" s="21">
        <v>8898.33</v>
      </c>
      <c r="E710" s="21">
        <v>9024.16</v>
      </c>
      <c r="F710" s="4">
        <f t="shared" si="165"/>
        <v>134.02000000000044</v>
      </c>
      <c r="G710" s="4">
        <f t="shared" si="164"/>
        <v>77.843333333333092</v>
      </c>
      <c r="H710" s="9">
        <f t="shared" si="166"/>
        <v>194.44000000000051</v>
      </c>
      <c r="I710" s="4">
        <f t="shared" si="157"/>
        <v>53.311999999999898</v>
      </c>
      <c r="K710" s="16">
        <f t="shared" si="155"/>
        <v>1</v>
      </c>
      <c r="L710" s="4">
        <f t="shared" si="156"/>
        <v>363.11000000000058</v>
      </c>
      <c r="M710" s="6">
        <f t="shared" si="160"/>
        <v>1</v>
      </c>
      <c r="N710" s="4">
        <f t="shared" si="161"/>
        <v>363.11000000000058</v>
      </c>
      <c r="O710" s="6">
        <f t="shared" si="162"/>
        <v>1</v>
      </c>
      <c r="P710" s="4">
        <f t="shared" si="163"/>
        <v>363.11000000000058</v>
      </c>
      <c r="Q710" s="13"/>
      <c r="R710" s="13"/>
      <c r="S710" s="4">
        <f t="shared" si="169"/>
        <v>202.63000000000102</v>
      </c>
      <c r="T710" s="6">
        <f t="shared" si="158"/>
        <v>2.2013398944684943</v>
      </c>
      <c r="U710" s="4">
        <f t="shared" si="167"/>
        <v>-68.610000000000582</v>
      </c>
      <c r="V710" s="6">
        <f t="shared" si="159"/>
        <v>1.406770617181482</v>
      </c>
      <c r="X710" s="4">
        <f t="shared" si="168"/>
        <v>-68.610000000000582</v>
      </c>
      <c r="Z710" s="4">
        <v>21.050000000001091</v>
      </c>
    </row>
    <row r="711" spans="1:26">
      <c r="A711" s="19">
        <v>41232</v>
      </c>
      <c r="B711" s="21">
        <v>9141.27</v>
      </c>
      <c r="C711" s="21">
        <v>9183.4599999999991</v>
      </c>
      <c r="D711" s="21">
        <v>9135.2900000000009</v>
      </c>
      <c r="E711" s="21">
        <v>9153.2000000000007</v>
      </c>
      <c r="F711" s="4">
        <f t="shared" si="165"/>
        <v>48.169999999998254</v>
      </c>
      <c r="G711" s="4">
        <f t="shared" si="164"/>
        <v>73.140833333332921</v>
      </c>
      <c r="H711" s="9">
        <f t="shared" si="166"/>
        <v>129.04000000000087</v>
      </c>
      <c r="I711" s="4">
        <f t="shared" si="157"/>
        <v>95.352000000000046</v>
      </c>
      <c r="K711" s="16">
        <f t="shared" ref="K711:K774" si="170">(E711-MIN($E707:$E711))/(MAX($E707:$E711)-MIN($E707:$E711))</f>
        <v>1</v>
      </c>
      <c r="L711" s="4">
        <f t="shared" ref="L711:L774" si="171">(MAX($E707:$E711)-MIN($E707:$E711))</f>
        <v>492.15000000000146</v>
      </c>
      <c r="M711" s="6">
        <f t="shared" si="160"/>
        <v>1</v>
      </c>
      <c r="N711" s="4">
        <f t="shared" si="161"/>
        <v>492.15000000000146</v>
      </c>
      <c r="O711" s="6">
        <f t="shared" si="162"/>
        <v>1</v>
      </c>
      <c r="P711" s="4">
        <f t="shared" si="163"/>
        <v>492.15000000000146</v>
      </c>
      <c r="Q711" s="13"/>
      <c r="R711" s="13"/>
      <c r="S711" s="4">
        <f t="shared" si="169"/>
        <v>159.29999999999927</v>
      </c>
      <c r="T711" s="6">
        <f t="shared" si="158"/>
        <v>1.4387100327724354</v>
      </c>
      <c r="U711" s="4">
        <f t="shared" si="167"/>
        <v>-111.13000000000102</v>
      </c>
      <c r="V711" s="6">
        <f t="shared" si="159"/>
        <v>1.3060505081104923</v>
      </c>
      <c r="X711" s="4">
        <f t="shared" si="168"/>
        <v>-111.13000000000102</v>
      </c>
      <c r="Z711" s="4">
        <v>21.760000000000218</v>
      </c>
    </row>
    <row r="712" spans="1:26">
      <c r="A712" s="19">
        <v>41233</v>
      </c>
      <c r="B712" s="21">
        <v>9198.42</v>
      </c>
      <c r="C712" s="21">
        <v>9200.85</v>
      </c>
      <c r="D712" s="21">
        <v>9129.43</v>
      </c>
      <c r="E712" s="21">
        <v>9142.64</v>
      </c>
      <c r="F712" s="4">
        <f t="shared" si="165"/>
        <v>71.420000000000073</v>
      </c>
      <c r="G712" s="4">
        <f t="shared" si="164"/>
        <v>75.679166666666333</v>
      </c>
      <c r="H712" s="9">
        <f t="shared" si="166"/>
        <v>-10.56000000000131</v>
      </c>
      <c r="I712" s="4">
        <f t="shared" si="157"/>
        <v>96.318000000000026</v>
      </c>
      <c r="K712" s="16">
        <f t="shared" si="170"/>
        <v>0.97838147685630383</v>
      </c>
      <c r="L712" s="4">
        <f t="shared" si="171"/>
        <v>488.47000000000116</v>
      </c>
      <c r="M712" s="6">
        <f t="shared" si="160"/>
        <v>0.97854312709539515</v>
      </c>
      <c r="N712" s="4">
        <f t="shared" si="161"/>
        <v>492.15000000000146</v>
      </c>
      <c r="O712" s="6">
        <f t="shared" si="162"/>
        <v>0.97854312709539515</v>
      </c>
      <c r="P712" s="4">
        <f t="shared" si="163"/>
        <v>492.15000000000146</v>
      </c>
      <c r="Q712" s="13"/>
      <c r="R712" s="13"/>
      <c r="S712" s="4">
        <f t="shared" si="169"/>
        <v>47.649999999999636</v>
      </c>
      <c r="T712" s="6">
        <f t="shared" si="158"/>
        <v>1.0968200751803301</v>
      </c>
      <c r="U712" s="4">
        <f t="shared" si="167"/>
        <v>23.770000000000437</v>
      </c>
      <c r="V712" s="6">
        <f t="shared" si="159"/>
        <v>0.95170171695621175</v>
      </c>
      <c r="X712" s="4">
        <f t="shared" si="168"/>
        <v>23.770000000000437</v>
      </c>
      <c r="Z712" s="4">
        <v>21.760000000000218</v>
      </c>
    </row>
    <row r="713" spans="1:26">
      <c r="A713" s="19">
        <v>41234</v>
      </c>
      <c r="B713" s="21">
        <v>9213.73</v>
      </c>
      <c r="C713" s="21">
        <v>9248.98</v>
      </c>
      <c r="D713" s="21">
        <v>9161.2099999999991</v>
      </c>
      <c r="E713" s="21">
        <v>9222.52</v>
      </c>
      <c r="F713" s="4">
        <f t="shared" si="165"/>
        <v>87.770000000000437</v>
      </c>
      <c r="G713" s="4">
        <f t="shared" si="164"/>
        <v>78.369166666666388</v>
      </c>
      <c r="H713" s="9">
        <f t="shared" si="166"/>
        <v>79.880000000001019</v>
      </c>
      <c r="I713" s="4">
        <f t="shared" ref="I713:I776" si="172">AVERAGE(H709:H713)</f>
        <v>111.55800000000018</v>
      </c>
      <c r="K713" s="16">
        <f t="shared" si="170"/>
        <v>1</v>
      </c>
      <c r="L713" s="4">
        <f t="shared" si="171"/>
        <v>392.80000000000109</v>
      </c>
      <c r="M713" s="6">
        <f t="shared" si="160"/>
        <v>1</v>
      </c>
      <c r="N713" s="4">
        <f t="shared" si="161"/>
        <v>561.47000000000116</v>
      </c>
      <c r="O713" s="6">
        <f t="shared" si="162"/>
        <v>1</v>
      </c>
      <c r="P713" s="4">
        <f t="shared" si="163"/>
        <v>561.47000000000116</v>
      </c>
      <c r="Q713" s="13"/>
      <c r="R713" s="13"/>
      <c r="S713" s="4">
        <f t="shared" si="169"/>
        <v>106.34000000000015</v>
      </c>
      <c r="T713" s="6">
        <f t="shared" si="158"/>
        <v>1.1960816426802028</v>
      </c>
      <c r="U713" s="4">
        <f t="shared" si="167"/>
        <v>-18.569999999999709</v>
      </c>
      <c r="V713" s="6">
        <f t="shared" si="159"/>
        <v>1.0163981411345597</v>
      </c>
      <c r="X713" s="4">
        <f t="shared" si="168"/>
        <v>-18.569999999999709</v>
      </c>
      <c r="Z713" s="4">
        <v>21.780000000000655</v>
      </c>
    </row>
    <row r="714" spans="1:26">
      <c r="A714" s="19">
        <v>41235</v>
      </c>
      <c r="B714" s="21">
        <v>9336.32</v>
      </c>
      <c r="C714" s="21">
        <v>9366.7999999999993</v>
      </c>
      <c r="D714" s="21">
        <v>9304.7199999999993</v>
      </c>
      <c r="E714" s="21">
        <v>9366.7999999999993</v>
      </c>
      <c r="F714" s="4">
        <f t="shared" si="165"/>
        <v>62.079999999999927</v>
      </c>
      <c r="G714" s="4">
        <f t="shared" si="164"/>
        <v>80.804166666666333</v>
      </c>
      <c r="H714" s="9">
        <f t="shared" si="166"/>
        <v>144.27999999999884</v>
      </c>
      <c r="I714" s="4">
        <f t="shared" si="172"/>
        <v>107.41599999999998</v>
      </c>
      <c r="K714" s="16">
        <f t="shared" si="170"/>
        <v>1</v>
      </c>
      <c r="L714" s="4">
        <f t="shared" si="171"/>
        <v>342.63999999999942</v>
      </c>
      <c r="M714" s="6">
        <f t="shared" si="160"/>
        <v>1</v>
      </c>
      <c r="N714" s="4">
        <f t="shared" si="161"/>
        <v>702.06999999999971</v>
      </c>
      <c r="O714" s="6">
        <f t="shared" si="162"/>
        <v>1</v>
      </c>
      <c r="P714" s="4">
        <f t="shared" si="163"/>
        <v>705.75</v>
      </c>
      <c r="Q714" s="13"/>
      <c r="R714" s="13"/>
      <c r="S714" s="4">
        <f t="shared" si="169"/>
        <v>144.27999999999884</v>
      </c>
      <c r="T714" s="6">
        <f t="shared" ref="T714:T777" si="173">($C714-MIN($E709:$E713))/(MAX($E709:$E713)-MIN($E709:$E713))</f>
        <v>1.3673116089612996</v>
      </c>
      <c r="U714" s="4">
        <f t="shared" si="167"/>
        <v>-82.199999999998909</v>
      </c>
      <c r="V714" s="6">
        <f t="shared" ref="V714:V777" si="174">($D714-MIN($E709:$E713))/(MAX($E709:$E713)-MIN($E709:$E713))</f>
        <v>1.2092668024439885</v>
      </c>
      <c r="X714" s="4">
        <f t="shared" si="168"/>
        <v>-82.199999999998909</v>
      </c>
      <c r="Z714" s="4">
        <v>21.789999999999054</v>
      </c>
    </row>
    <row r="715" spans="1:26">
      <c r="A715" s="19">
        <v>41239</v>
      </c>
      <c r="B715" s="21">
        <v>9466.06</v>
      </c>
      <c r="C715" s="21">
        <v>9487.94</v>
      </c>
      <c r="D715" s="21">
        <v>9388.94</v>
      </c>
      <c r="E715" s="21">
        <v>9388.94</v>
      </c>
      <c r="F715" s="4">
        <f t="shared" si="165"/>
        <v>99</v>
      </c>
      <c r="G715" s="4">
        <f t="shared" si="164"/>
        <v>80.061666666666341</v>
      </c>
      <c r="H715" s="9">
        <f t="shared" si="166"/>
        <v>22.140000000001237</v>
      </c>
      <c r="I715" s="4">
        <f t="shared" si="172"/>
        <v>72.956000000000131</v>
      </c>
      <c r="K715" s="16">
        <f t="shared" si="170"/>
        <v>1</v>
      </c>
      <c r="L715" s="4">
        <f t="shared" si="171"/>
        <v>246.30000000000109</v>
      </c>
      <c r="M715" s="6">
        <f t="shared" si="160"/>
        <v>1</v>
      </c>
      <c r="N715" s="4">
        <f t="shared" si="161"/>
        <v>559.22000000000116</v>
      </c>
      <c r="O715" s="6">
        <f t="shared" si="162"/>
        <v>1</v>
      </c>
      <c r="P715" s="4">
        <f t="shared" si="163"/>
        <v>727.89000000000124</v>
      </c>
      <c r="Q715" s="13"/>
      <c r="R715" s="13"/>
      <c r="S715" s="4">
        <f t="shared" si="169"/>
        <v>121.14000000000124</v>
      </c>
      <c r="T715" s="6">
        <f t="shared" si="173"/>
        <v>1.353548914312402</v>
      </c>
      <c r="U715" s="4">
        <f t="shared" si="167"/>
        <v>-22.140000000001237</v>
      </c>
      <c r="V715" s="6">
        <f t="shared" si="174"/>
        <v>1.0646159234181685</v>
      </c>
      <c r="X715" s="4">
        <f t="shared" si="168"/>
        <v>-22.140000000001237</v>
      </c>
      <c r="Z715" s="4">
        <v>21.819999999999709</v>
      </c>
    </row>
    <row r="716" spans="1:26">
      <c r="A716" s="19">
        <v>41240</v>
      </c>
      <c r="B716" s="21">
        <v>9371.1299999999992</v>
      </c>
      <c r="C716" s="21">
        <v>9449.7199999999993</v>
      </c>
      <c r="D716" s="21">
        <v>9370.59</v>
      </c>
      <c r="E716" s="21">
        <v>9423.2999999999993</v>
      </c>
      <c r="F716" s="4">
        <f t="shared" si="165"/>
        <v>79.1299999999992</v>
      </c>
      <c r="G716" s="4">
        <f t="shared" si="164"/>
        <v>80.016666666666268</v>
      </c>
      <c r="H716" s="9">
        <f t="shared" si="166"/>
        <v>34.359999999998763</v>
      </c>
      <c r="I716" s="4">
        <f t="shared" si="172"/>
        <v>54.019999999999712</v>
      </c>
      <c r="K716" s="16">
        <f t="shared" si="170"/>
        <v>1</v>
      </c>
      <c r="L716" s="4">
        <f t="shared" si="171"/>
        <v>280.65999999999985</v>
      </c>
      <c r="M716" s="6">
        <f t="shared" ref="M716:M779" si="175">(E716-MIN($E710:$E716))/(MAX($E710:$E716)-MIN($E710:$E716))</f>
        <v>1</v>
      </c>
      <c r="N716" s="4">
        <f t="shared" ref="N716:N779" si="176">MAX($E710:$E716)-MIN($E710:$E716)</f>
        <v>399.13999999999942</v>
      </c>
      <c r="O716" s="6">
        <f t="shared" ref="O716:O779" si="177">(E716-MIN($E708:$E716))/(MAX($E708:$E716)-MIN($E708:$E716))</f>
        <v>1</v>
      </c>
      <c r="P716" s="4">
        <f t="shared" ref="P716:P779" si="178">MAX($E708:$E716)-MIN($E708:$E716)</f>
        <v>758.56999999999971</v>
      </c>
      <c r="Q716" s="13"/>
      <c r="R716" s="13"/>
      <c r="S716" s="4">
        <f t="shared" si="169"/>
        <v>60.779999999998836</v>
      </c>
      <c r="T716" s="6">
        <f t="shared" si="173"/>
        <v>1.2467722289890319</v>
      </c>
      <c r="U716" s="4">
        <f t="shared" si="167"/>
        <v>18.350000000000364</v>
      </c>
      <c r="V716" s="6">
        <f t="shared" si="174"/>
        <v>0.92549736094193957</v>
      </c>
      <c r="X716" s="4">
        <f t="shared" si="168"/>
        <v>18.350000000000364</v>
      </c>
      <c r="Z716" s="4">
        <v>21.899999999999636</v>
      </c>
    </row>
    <row r="717" spans="1:26">
      <c r="A717" s="19">
        <v>41241</v>
      </c>
      <c r="B717" s="21">
        <v>9375.48</v>
      </c>
      <c r="C717" s="21">
        <v>9407.6200000000008</v>
      </c>
      <c r="D717" s="21">
        <v>9308.35</v>
      </c>
      <c r="E717" s="21">
        <v>9308.35</v>
      </c>
      <c r="F717" s="4">
        <f t="shared" si="165"/>
        <v>99.270000000000437</v>
      </c>
      <c r="G717" s="4">
        <f t="shared" si="164"/>
        <v>84.139999999999716</v>
      </c>
      <c r="H717" s="9">
        <f t="shared" si="166"/>
        <v>-114.94999999999891</v>
      </c>
      <c r="I717" s="4">
        <f t="shared" si="172"/>
        <v>33.142000000000188</v>
      </c>
      <c r="K717" s="16">
        <f t="shared" si="170"/>
        <v>0.42748281701364887</v>
      </c>
      <c r="L717" s="4">
        <f t="shared" si="171"/>
        <v>200.77999999999884</v>
      </c>
      <c r="M717" s="6">
        <f t="shared" si="175"/>
        <v>0.59042970141808959</v>
      </c>
      <c r="N717" s="4">
        <f t="shared" si="176"/>
        <v>280.65999999999985</v>
      </c>
      <c r="O717" s="6">
        <f t="shared" si="177"/>
        <v>0.80634455338791922</v>
      </c>
      <c r="P717" s="4">
        <f t="shared" si="178"/>
        <v>593.57999999999993</v>
      </c>
      <c r="Q717" s="13"/>
      <c r="R717" s="13"/>
      <c r="S717" s="4">
        <f t="shared" si="169"/>
        <v>-15.679999999998472</v>
      </c>
      <c r="T717" s="6">
        <f t="shared" si="173"/>
        <v>0.94413168958883176</v>
      </c>
      <c r="U717" s="4">
        <f t="shared" si="167"/>
        <v>114.94999999999891</v>
      </c>
      <c r="V717" s="6">
        <f t="shared" si="174"/>
        <v>0.59042970141808959</v>
      </c>
      <c r="X717" s="4">
        <f t="shared" si="168"/>
        <v>-15.679999999998472</v>
      </c>
      <c r="Z717" s="4">
        <v>22.040000000000873</v>
      </c>
    </row>
    <row r="718" spans="1:26">
      <c r="A718" s="19">
        <v>41242</v>
      </c>
      <c r="B718" s="21">
        <v>9370.2900000000009</v>
      </c>
      <c r="C718" s="21">
        <v>9412.08</v>
      </c>
      <c r="D718" s="21">
        <v>9350.4</v>
      </c>
      <c r="E718" s="21">
        <v>9400.8799999999992</v>
      </c>
      <c r="F718" s="4">
        <f t="shared" si="165"/>
        <v>61.680000000000291</v>
      </c>
      <c r="G718" s="4">
        <f t="shared" si="164"/>
        <v>84.912499999999753</v>
      </c>
      <c r="H718" s="9">
        <f t="shared" si="166"/>
        <v>92.529999999998836</v>
      </c>
      <c r="I718" s="4">
        <f t="shared" si="172"/>
        <v>35.671999999999755</v>
      </c>
      <c r="K718" s="16">
        <f t="shared" si="170"/>
        <v>0.80495867768594798</v>
      </c>
      <c r="L718" s="4">
        <f t="shared" si="171"/>
        <v>114.94999999999891</v>
      </c>
      <c r="M718" s="6">
        <f t="shared" si="175"/>
        <v>0.9201168673840231</v>
      </c>
      <c r="N718" s="4">
        <f t="shared" si="176"/>
        <v>280.65999999999985</v>
      </c>
      <c r="O718" s="6">
        <f t="shared" si="177"/>
        <v>0.94382923285062859</v>
      </c>
      <c r="P718" s="4">
        <f t="shared" si="178"/>
        <v>399.13999999999942</v>
      </c>
      <c r="Q718" s="13"/>
      <c r="R718" s="13"/>
      <c r="S718" s="4">
        <f t="shared" si="169"/>
        <v>103.72999999999956</v>
      </c>
      <c r="T718" s="6">
        <f t="shared" si="173"/>
        <v>0.94411794003387084</v>
      </c>
      <c r="U718" s="4">
        <f t="shared" si="167"/>
        <v>-42.049999999999272</v>
      </c>
      <c r="V718" s="6">
        <f t="shared" si="174"/>
        <v>0.63691602749277787</v>
      </c>
      <c r="X718" s="4">
        <f t="shared" si="168"/>
        <v>-42.049999999999272</v>
      </c>
      <c r="Z718" s="4">
        <v>22.409999999999854</v>
      </c>
    </row>
    <row r="719" spans="1:26">
      <c r="A719" s="19">
        <v>41243</v>
      </c>
      <c r="B719" s="21">
        <v>9446.77</v>
      </c>
      <c r="C719" s="21">
        <v>9492.91</v>
      </c>
      <c r="D719" s="21">
        <v>9380.25</v>
      </c>
      <c r="E719" s="21">
        <v>9446.01</v>
      </c>
      <c r="F719" s="4">
        <f t="shared" si="165"/>
        <v>112.65999999999985</v>
      </c>
      <c r="G719" s="4">
        <f t="shared" ref="G719:G782" si="179">AVERAGE(F708:F719)</f>
        <v>85.633333333333212</v>
      </c>
      <c r="H719" s="9">
        <f t="shared" si="166"/>
        <v>45.130000000001019</v>
      </c>
      <c r="I719" s="4">
        <f t="shared" si="172"/>
        <v>15.842000000000189</v>
      </c>
      <c r="K719" s="16">
        <f t="shared" si="170"/>
        <v>1</v>
      </c>
      <c r="L719" s="4">
        <f t="shared" si="171"/>
        <v>137.65999999999985</v>
      </c>
      <c r="M719" s="6">
        <f t="shared" si="175"/>
        <v>1</v>
      </c>
      <c r="N719" s="4">
        <f t="shared" si="176"/>
        <v>223.48999999999978</v>
      </c>
      <c r="O719" s="6">
        <f t="shared" si="177"/>
        <v>1</v>
      </c>
      <c r="P719" s="4">
        <f t="shared" si="178"/>
        <v>303.3700000000008</v>
      </c>
      <c r="Q719" s="13"/>
      <c r="R719" s="13"/>
      <c r="S719" s="4">
        <f t="shared" si="169"/>
        <v>92.030000000000655</v>
      </c>
      <c r="T719" s="6">
        <f t="shared" si="173"/>
        <v>1.605567638103534</v>
      </c>
      <c r="U719" s="4">
        <f t="shared" si="167"/>
        <v>20.6299999999992</v>
      </c>
      <c r="V719" s="6">
        <f t="shared" si="174"/>
        <v>0.62548934319269522</v>
      </c>
      <c r="X719" s="4">
        <f t="shared" si="168"/>
        <v>20.6299999999992</v>
      </c>
      <c r="Z719" s="4">
        <v>22.469999999999345</v>
      </c>
    </row>
    <row r="720" spans="1:26">
      <c r="A720" s="19">
        <v>41246</v>
      </c>
      <c r="B720" s="21">
        <v>9484.2000000000007</v>
      </c>
      <c r="C720" s="21">
        <v>9525.82</v>
      </c>
      <c r="D720" s="21">
        <v>9453.48</v>
      </c>
      <c r="E720" s="21">
        <v>9458.18</v>
      </c>
      <c r="F720" s="4">
        <f t="shared" si="165"/>
        <v>72.340000000000146</v>
      </c>
      <c r="G720" s="4">
        <f t="shared" si="179"/>
        <v>89.41916666666657</v>
      </c>
      <c r="H720" s="9">
        <f t="shared" si="166"/>
        <v>12.170000000000073</v>
      </c>
      <c r="I720" s="4">
        <f t="shared" si="172"/>
        <v>13.847999999999956</v>
      </c>
      <c r="K720" s="16">
        <f t="shared" si="170"/>
        <v>1</v>
      </c>
      <c r="L720" s="4">
        <f t="shared" si="171"/>
        <v>149.82999999999993</v>
      </c>
      <c r="M720" s="6">
        <f t="shared" si="175"/>
        <v>1</v>
      </c>
      <c r="N720" s="4">
        <f t="shared" si="176"/>
        <v>149.82999999999993</v>
      </c>
      <c r="O720" s="6">
        <f t="shared" si="177"/>
        <v>1</v>
      </c>
      <c r="P720" s="4">
        <f t="shared" si="178"/>
        <v>315.54000000000087</v>
      </c>
      <c r="Q720" s="13"/>
      <c r="R720" s="13"/>
      <c r="S720" s="4">
        <f t="shared" si="169"/>
        <v>79.809999999999491</v>
      </c>
      <c r="T720" s="6">
        <f t="shared" si="173"/>
        <v>1.5797617318029897</v>
      </c>
      <c r="U720" s="4">
        <f t="shared" si="167"/>
        <v>-7.4699999999993452</v>
      </c>
      <c r="V720" s="6">
        <f t="shared" si="174"/>
        <v>1.0542641290135069</v>
      </c>
      <c r="X720" s="4">
        <f t="shared" si="168"/>
        <v>-7.4699999999993452</v>
      </c>
      <c r="Z720" s="4">
        <v>22.709999999999127</v>
      </c>
    </row>
    <row r="721" spans="1:26">
      <c r="A721" s="19">
        <v>41247</v>
      </c>
      <c r="B721" s="21">
        <v>9419.15</v>
      </c>
      <c r="C721" s="21">
        <v>9457.19</v>
      </c>
      <c r="D721" s="21">
        <v>9406.0300000000007</v>
      </c>
      <c r="E721" s="21">
        <v>9432.4599999999991</v>
      </c>
      <c r="F721" s="4">
        <f t="shared" si="165"/>
        <v>51.159999999999854</v>
      </c>
      <c r="G721" s="4">
        <f t="shared" si="179"/>
        <v>81.558333333333238</v>
      </c>
      <c r="H721" s="9">
        <f t="shared" si="166"/>
        <v>-25.720000000001164</v>
      </c>
      <c r="I721" s="4">
        <f t="shared" si="172"/>
        <v>1.831999999999971</v>
      </c>
      <c r="K721" s="16">
        <f t="shared" si="170"/>
        <v>0.82833878395514127</v>
      </c>
      <c r="L721" s="4">
        <f t="shared" si="171"/>
        <v>149.82999999999993</v>
      </c>
      <c r="M721" s="6">
        <f t="shared" si="175"/>
        <v>0.82833878395514127</v>
      </c>
      <c r="N721" s="4">
        <f t="shared" si="176"/>
        <v>149.82999999999993</v>
      </c>
      <c r="O721" s="6">
        <f t="shared" si="177"/>
        <v>0.89085971314605283</v>
      </c>
      <c r="P721" s="4">
        <f t="shared" si="178"/>
        <v>235.65999999999985</v>
      </c>
      <c r="Q721" s="13"/>
      <c r="R721" s="13"/>
      <c r="S721" s="4">
        <f t="shared" si="169"/>
        <v>-0.98999999999978172</v>
      </c>
      <c r="T721" s="6">
        <f t="shared" si="173"/>
        <v>0.99339251151304953</v>
      </c>
      <c r="U721" s="4">
        <f t="shared" si="167"/>
        <v>52.149999999999636</v>
      </c>
      <c r="V721" s="6">
        <f t="shared" si="174"/>
        <v>0.65193886404592094</v>
      </c>
      <c r="X721" s="4">
        <f t="shared" si="168"/>
        <v>-0.98999999999978172</v>
      </c>
      <c r="Z721" s="4">
        <v>22.950000000000728</v>
      </c>
    </row>
    <row r="722" spans="1:26">
      <c r="A722" s="19">
        <v>41248</v>
      </c>
      <c r="B722" s="21">
        <v>9380.3700000000008</v>
      </c>
      <c r="C722" s="21">
        <v>9515.86</v>
      </c>
      <c r="D722" s="21">
        <v>9376.9699999999993</v>
      </c>
      <c r="E722" s="21">
        <v>9468.84</v>
      </c>
      <c r="F722" s="4">
        <f t="shared" si="165"/>
        <v>138.89000000000124</v>
      </c>
      <c r="G722" s="4">
        <f t="shared" si="179"/>
        <v>81.964166666666642</v>
      </c>
      <c r="H722" s="9">
        <f t="shared" si="166"/>
        <v>36.380000000001019</v>
      </c>
      <c r="I722" s="4">
        <f t="shared" si="172"/>
        <v>32.097999999999956</v>
      </c>
      <c r="K722" s="16">
        <f t="shared" si="170"/>
        <v>1</v>
      </c>
      <c r="L722" s="4">
        <f t="shared" si="171"/>
        <v>67.960000000000946</v>
      </c>
      <c r="M722" s="6">
        <f t="shared" si="175"/>
        <v>1</v>
      </c>
      <c r="N722" s="4">
        <f t="shared" si="176"/>
        <v>160.48999999999978</v>
      </c>
      <c r="O722" s="6">
        <f t="shared" si="177"/>
        <v>1</v>
      </c>
      <c r="P722" s="4">
        <f t="shared" si="178"/>
        <v>160.48999999999978</v>
      </c>
      <c r="Q722" s="13"/>
      <c r="R722" s="13"/>
      <c r="S722" s="4">
        <f t="shared" si="169"/>
        <v>83.400000000001455</v>
      </c>
      <c r="T722" s="6">
        <f t="shared" si="173"/>
        <v>1.3849696322498852</v>
      </c>
      <c r="U722" s="4">
        <f t="shared" si="167"/>
        <v>55.489999999999782</v>
      </c>
      <c r="V722" s="6">
        <f t="shared" si="174"/>
        <v>0.45798571714609232</v>
      </c>
      <c r="X722" s="4">
        <f t="shared" si="168"/>
        <v>55.489999999999782</v>
      </c>
      <c r="Z722" s="4">
        <v>22.979999999999563</v>
      </c>
    </row>
    <row r="723" spans="1:26">
      <c r="A723" s="19">
        <v>41249</v>
      </c>
      <c r="B723" s="21">
        <v>9535.69</v>
      </c>
      <c r="C723" s="21">
        <v>9565.43</v>
      </c>
      <c r="D723" s="21">
        <v>9503.31</v>
      </c>
      <c r="E723" s="21">
        <v>9545.16</v>
      </c>
      <c r="F723" s="4">
        <f t="shared" si="165"/>
        <v>62.1200000000008</v>
      </c>
      <c r="G723" s="4">
        <f t="shared" si="179"/>
        <v>83.12666666666685</v>
      </c>
      <c r="H723" s="9">
        <f t="shared" si="166"/>
        <v>76.319999999999709</v>
      </c>
      <c r="I723" s="4">
        <f t="shared" si="172"/>
        <v>28.85600000000013</v>
      </c>
      <c r="K723" s="16">
        <f t="shared" si="170"/>
        <v>1</v>
      </c>
      <c r="L723" s="4">
        <f t="shared" si="171"/>
        <v>112.70000000000073</v>
      </c>
      <c r="M723" s="6">
        <f t="shared" si="175"/>
        <v>1</v>
      </c>
      <c r="N723" s="4">
        <f t="shared" si="176"/>
        <v>236.80999999999949</v>
      </c>
      <c r="O723" s="6">
        <f t="shared" si="177"/>
        <v>1</v>
      </c>
      <c r="P723" s="4">
        <f t="shared" si="178"/>
        <v>236.80999999999949</v>
      </c>
      <c r="Q723" s="13"/>
      <c r="R723" s="13"/>
      <c r="S723" s="4">
        <f t="shared" si="169"/>
        <v>96.590000000000146</v>
      </c>
      <c r="T723" s="6">
        <f t="shared" si="173"/>
        <v>2.421277221895215</v>
      </c>
      <c r="U723" s="4">
        <f t="shared" si="167"/>
        <v>-34.469999999999345</v>
      </c>
      <c r="V723" s="6">
        <f t="shared" si="174"/>
        <v>1.5072101236021023</v>
      </c>
      <c r="X723" s="4">
        <f t="shared" si="168"/>
        <v>-34.469999999999345</v>
      </c>
      <c r="Z723" s="4">
        <v>23</v>
      </c>
    </row>
    <row r="724" spans="1:26">
      <c r="A724" s="19">
        <v>41250</v>
      </c>
      <c r="B724" s="21">
        <v>9547.14</v>
      </c>
      <c r="C724" s="21">
        <v>9572.75</v>
      </c>
      <c r="D724" s="21">
        <v>9522.1299999999992</v>
      </c>
      <c r="E724" s="21">
        <v>9527.39</v>
      </c>
      <c r="F724" s="4">
        <f t="shared" si="165"/>
        <v>50.6200000000008</v>
      </c>
      <c r="G724" s="4">
        <f t="shared" si="179"/>
        <v>81.393333333333587</v>
      </c>
      <c r="H724" s="9">
        <f t="shared" si="166"/>
        <v>-17.770000000000437</v>
      </c>
      <c r="I724" s="4">
        <f t="shared" si="172"/>
        <v>16.27599999999984</v>
      </c>
      <c r="K724" s="16">
        <f t="shared" si="170"/>
        <v>0.84232475598934942</v>
      </c>
      <c r="L724" s="4">
        <f t="shared" si="171"/>
        <v>112.70000000000073</v>
      </c>
      <c r="M724" s="6">
        <f t="shared" si="175"/>
        <v>0.87683670640421152</v>
      </c>
      <c r="N724" s="4">
        <f t="shared" si="176"/>
        <v>144.28000000000065</v>
      </c>
      <c r="O724" s="6">
        <f t="shared" si="177"/>
        <v>0.92496093914952715</v>
      </c>
      <c r="P724" s="4">
        <f t="shared" si="178"/>
        <v>236.80999999999949</v>
      </c>
      <c r="Q724" s="13"/>
      <c r="R724" s="13"/>
      <c r="S724" s="4">
        <f t="shared" si="169"/>
        <v>27.590000000000146</v>
      </c>
      <c r="T724" s="6">
        <f t="shared" si="173"/>
        <v>1.2448092280390415</v>
      </c>
      <c r="U724" s="4">
        <f t="shared" si="167"/>
        <v>23.030000000000655</v>
      </c>
      <c r="V724" s="6">
        <f t="shared" si="174"/>
        <v>0.795652173913039</v>
      </c>
      <c r="X724" s="4">
        <f t="shared" si="168"/>
        <v>23.030000000000655</v>
      </c>
      <c r="Z724" s="4">
        <v>23.030000000000655</v>
      </c>
    </row>
    <row r="725" spans="1:26">
      <c r="A725" s="19">
        <v>41253</v>
      </c>
      <c r="B725" s="21">
        <v>9584.4599999999991</v>
      </c>
      <c r="C725" s="21">
        <v>9584.4599999999991</v>
      </c>
      <c r="D725" s="21">
        <v>9517.4</v>
      </c>
      <c r="E725" s="21">
        <v>9533.75</v>
      </c>
      <c r="F725" s="4">
        <f t="shared" si="165"/>
        <v>67.059999999999491</v>
      </c>
      <c r="G725" s="4">
        <f t="shared" si="179"/>
        <v>79.667500000000175</v>
      </c>
      <c r="H725" s="9">
        <f t="shared" si="166"/>
        <v>6.3600000000005821</v>
      </c>
      <c r="I725" s="4">
        <f t="shared" si="172"/>
        <v>15.113999999999942</v>
      </c>
      <c r="K725" s="16">
        <f t="shared" si="170"/>
        <v>0.89875776397515728</v>
      </c>
      <c r="L725" s="4">
        <f t="shared" si="171"/>
        <v>112.70000000000073</v>
      </c>
      <c r="M725" s="6">
        <f t="shared" si="175"/>
        <v>0.89875776397515728</v>
      </c>
      <c r="N725" s="4">
        <f t="shared" si="176"/>
        <v>112.70000000000073</v>
      </c>
      <c r="O725" s="6">
        <f t="shared" si="177"/>
        <v>0.95181791309488673</v>
      </c>
      <c r="P725" s="4">
        <f t="shared" si="178"/>
        <v>236.80999999999949</v>
      </c>
      <c r="Q725" s="13"/>
      <c r="R725" s="13"/>
      <c r="S725" s="4">
        <f t="shared" si="169"/>
        <v>57.069999999999709</v>
      </c>
      <c r="T725" s="6">
        <f t="shared" si="173"/>
        <v>1.3487133984028308</v>
      </c>
      <c r="U725" s="4">
        <f t="shared" si="167"/>
        <v>9.9899999999997817</v>
      </c>
      <c r="V725" s="6">
        <f t="shared" si="174"/>
        <v>0.75368234250221788</v>
      </c>
      <c r="X725" s="4">
        <f t="shared" si="168"/>
        <v>9.9899999999997817</v>
      </c>
      <c r="Z725" s="4">
        <v>23.299999999999272</v>
      </c>
    </row>
    <row r="726" spans="1:26">
      <c r="A726" s="19">
        <v>41254</v>
      </c>
      <c r="B726" s="21">
        <v>9510.6</v>
      </c>
      <c r="C726" s="21">
        <v>9534.18</v>
      </c>
      <c r="D726" s="21">
        <v>9487.9500000000007</v>
      </c>
      <c r="E726" s="21">
        <v>9525.32</v>
      </c>
      <c r="F726" s="4">
        <f t="shared" si="165"/>
        <v>46.229999999999563</v>
      </c>
      <c r="G726" s="4">
        <f t="shared" si="179"/>
        <v>78.346666666666806</v>
      </c>
      <c r="H726" s="9">
        <f t="shared" si="166"/>
        <v>-8.430000000000291</v>
      </c>
      <c r="I726" s="4">
        <f t="shared" si="172"/>
        <v>18.572000000000116</v>
      </c>
      <c r="K726" s="16">
        <f t="shared" si="170"/>
        <v>0.74004192872117114</v>
      </c>
      <c r="L726" s="4">
        <f t="shared" si="171"/>
        <v>76.319999999999709</v>
      </c>
      <c r="M726" s="6">
        <f t="shared" si="175"/>
        <v>0.82395740905057657</v>
      </c>
      <c r="N726" s="4">
        <f t="shared" si="176"/>
        <v>112.70000000000073</v>
      </c>
      <c r="O726" s="6">
        <f t="shared" si="177"/>
        <v>0.862489603548655</v>
      </c>
      <c r="P726" s="4">
        <f t="shared" si="178"/>
        <v>144.28000000000065</v>
      </c>
      <c r="Q726" s="13"/>
      <c r="R726" s="13"/>
      <c r="S726" s="4">
        <f t="shared" si="169"/>
        <v>0.43000000000029104</v>
      </c>
      <c r="T726" s="6">
        <f t="shared" si="173"/>
        <v>0.90257320319432566</v>
      </c>
      <c r="U726" s="4">
        <f t="shared" si="167"/>
        <v>45.799999999999272</v>
      </c>
      <c r="V726" s="6">
        <f t="shared" si="174"/>
        <v>0.49236912156167917</v>
      </c>
      <c r="X726" s="4">
        <f t="shared" si="168"/>
        <v>0.43000000000029104</v>
      </c>
      <c r="Z726" s="4">
        <v>23.489999999999782</v>
      </c>
    </row>
    <row r="727" spans="1:26">
      <c r="A727" s="19">
        <v>41255</v>
      </c>
      <c r="B727" s="21">
        <v>9606.25</v>
      </c>
      <c r="C727" s="21">
        <v>9606.25</v>
      </c>
      <c r="D727" s="21">
        <v>9565.9500000000007</v>
      </c>
      <c r="E727" s="21">
        <v>9581.4599999999991</v>
      </c>
      <c r="F727" s="4">
        <f t="shared" si="165"/>
        <v>40.299999999999272</v>
      </c>
      <c r="G727" s="4">
        <f t="shared" si="179"/>
        <v>73.455000000000084</v>
      </c>
      <c r="H727" s="9">
        <f t="shared" si="166"/>
        <v>56.139999999999418</v>
      </c>
      <c r="I727" s="4">
        <f t="shared" si="172"/>
        <v>22.523999999999795</v>
      </c>
      <c r="K727" s="16">
        <f t="shared" si="170"/>
        <v>1</v>
      </c>
      <c r="L727" s="4">
        <f t="shared" si="171"/>
        <v>56.139999999999418</v>
      </c>
      <c r="M727" s="6">
        <f t="shared" si="175"/>
        <v>1</v>
      </c>
      <c r="N727" s="4">
        <f t="shared" si="176"/>
        <v>149</v>
      </c>
      <c r="O727" s="6">
        <f t="shared" si="177"/>
        <v>1</v>
      </c>
      <c r="P727" s="4">
        <f t="shared" si="178"/>
        <v>149</v>
      </c>
      <c r="Q727" s="13"/>
      <c r="R727" s="13"/>
      <c r="S727" s="4">
        <f t="shared" si="169"/>
        <v>80.930000000000291</v>
      </c>
      <c r="T727" s="6">
        <f t="shared" si="173"/>
        <v>1.8004454926624787</v>
      </c>
      <c r="U727" s="4">
        <f t="shared" si="167"/>
        <v>-40.630000000001019</v>
      </c>
      <c r="V727" s="6">
        <f t="shared" si="174"/>
        <v>1.272405660377371</v>
      </c>
      <c r="X727" s="4">
        <f t="shared" si="168"/>
        <v>-40.630000000001019</v>
      </c>
      <c r="Z727" s="4">
        <v>23.68999999999869</v>
      </c>
    </row>
    <row r="728" spans="1:26">
      <c r="A728" s="19">
        <v>41256</v>
      </c>
      <c r="B728" s="21">
        <v>9681.2000000000007</v>
      </c>
      <c r="C728" s="21">
        <v>9767.0499999999993</v>
      </c>
      <c r="D728" s="21">
        <v>9672.4699999999993</v>
      </c>
      <c r="E728" s="21">
        <v>9742.73</v>
      </c>
      <c r="F728" s="4">
        <f t="shared" si="165"/>
        <v>94.579999999999927</v>
      </c>
      <c r="G728" s="4">
        <f t="shared" si="179"/>
        <v>74.742500000000135</v>
      </c>
      <c r="H728" s="9">
        <f t="shared" si="166"/>
        <v>161.27000000000044</v>
      </c>
      <c r="I728" s="4">
        <f t="shared" si="172"/>
        <v>39.513999999999939</v>
      </c>
      <c r="K728" s="16">
        <f t="shared" si="170"/>
        <v>1</v>
      </c>
      <c r="L728" s="4">
        <f t="shared" si="171"/>
        <v>217.40999999999985</v>
      </c>
      <c r="M728" s="6">
        <f t="shared" si="175"/>
        <v>1</v>
      </c>
      <c r="N728" s="4">
        <f t="shared" si="176"/>
        <v>273.88999999999942</v>
      </c>
      <c r="O728" s="6">
        <f t="shared" si="177"/>
        <v>1</v>
      </c>
      <c r="P728" s="4">
        <f t="shared" si="178"/>
        <v>310.27000000000044</v>
      </c>
      <c r="Q728" s="13"/>
      <c r="R728" s="13"/>
      <c r="S728" s="4">
        <f t="shared" si="169"/>
        <v>185.59000000000015</v>
      </c>
      <c r="T728" s="6">
        <f t="shared" si="173"/>
        <v>4.3058425365158897</v>
      </c>
      <c r="U728" s="4">
        <f t="shared" si="167"/>
        <v>-91.010000000000218</v>
      </c>
      <c r="V728" s="6">
        <f t="shared" si="174"/>
        <v>2.621125757036002</v>
      </c>
      <c r="X728" s="4">
        <f t="shared" si="168"/>
        <v>-91.010000000000218</v>
      </c>
      <c r="Z728" s="4">
        <v>23.68999999999869</v>
      </c>
    </row>
    <row r="729" spans="1:26">
      <c r="A729" s="19">
        <v>41257</v>
      </c>
      <c r="B729" s="21">
        <v>9703.56</v>
      </c>
      <c r="C729" s="21">
        <v>9775.75</v>
      </c>
      <c r="D729" s="21">
        <v>9687.7000000000007</v>
      </c>
      <c r="E729" s="21">
        <v>9737.56</v>
      </c>
      <c r="F729" s="4">
        <f t="shared" si="165"/>
        <v>88.049999999999272</v>
      </c>
      <c r="G729" s="4">
        <f t="shared" si="179"/>
        <v>73.807500000000047</v>
      </c>
      <c r="H729" s="9">
        <f t="shared" si="166"/>
        <v>-5.1700000000000728</v>
      </c>
      <c r="I729" s="4">
        <f t="shared" si="172"/>
        <v>42.034000000000013</v>
      </c>
      <c r="K729" s="16">
        <f t="shared" si="170"/>
        <v>0.97622004507612314</v>
      </c>
      <c r="L729" s="4">
        <f t="shared" si="171"/>
        <v>217.40999999999985</v>
      </c>
      <c r="M729" s="6">
        <f t="shared" si="175"/>
        <v>0.97622004507612314</v>
      </c>
      <c r="N729" s="4">
        <f t="shared" si="176"/>
        <v>217.40999999999985</v>
      </c>
      <c r="O729" s="6">
        <f t="shared" si="177"/>
        <v>0.98333709349921017</v>
      </c>
      <c r="P729" s="4">
        <f t="shared" si="178"/>
        <v>310.27000000000044</v>
      </c>
      <c r="Q729" s="13"/>
      <c r="R729" s="13"/>
      <c r="S729" s="4">
        <f t="shared" si="169"/>
        <v>33.020000000000437</v>
      </c>
      <c r="T729" s="6">
        <f t="shared" si="173"/>
        <v>1.1518789384112988</v>
      </c>
      <c r="U729" s="4">
        <f t="shared" si="167"/>
        <v>55.029999999998836</v>
      </c>
      <c r="V729" s="6">
        <f t="shared" si="174"/>
        <v>0.74688376799595757</v>
      </c>
      <c r="X729" s="4">
        <f t="shared" si="168"/>
        <v>33.020000000000437</v>
      </c>
      <c r="Z729" s="4">
        <v>23.699999999998909</v>
      </c>
    </row>
    <row r="730" spans="1:26">
      <c r="A730" s="19">
        <v>41260</v>
      </c>
      <c r="B730" s="21">
        <v>9895.68</v>
      </c>
      <c r="C730" s="21">
        <v>9903.35</v>
      </c>
      <c r="D730" s="21">
        <v>9826.2999999999993</v>
      </c>
      <c r="E730" s="21">
        <v>9828.8799999999992</v>
      </c>
      <c r="F730" s="4">
        <f t="shared" si="165"/>
        <v>77.050000000001091</v>
      </c>
      <c r="G730" s="4">
        <f t="shared" si="179"/>
        <v>75.088333333333438</v>
      </c>
      <c r="H730" s="9">
        <f t="shared" si="166"/>
        <v>91.319999999999709</v>
      </c>
      <c r="I730" s="4">
        <f t="shared" si="172"/>
        <v>59.02599999999984</v>
      </c>
      <c r="K730" s="16">
        <f t="shared" si="170"/>
        <v>1</v>
      </c>
      <c r="L730" s="4">
        <f t="shared" si="171"/>
        <v>303.55999999999949</v>
      </c>
      <c r="M730" s="6">
        <f t="shared" si="175"/>
        <v>1</v>
      </c>
      <c r="N730" s="4">
        <f t="shared" si="176"/>
        <v>303.55999999999949</v>
      </c>
      <c r="O730" s="6">
        <f t="shared" si="177"/>
        <v>1</v>
      </c>
      <c r="P730" s="4">
        <f t="shared" si="178"/>
        <v>360.03999999999905</v>
      </c>
      <c r="Q730" s="13"/>
      <c r="R730" s="13"/>
      <c r="S730" s="4">
        <f t="shared" si="169"/>
        <v>165.79000000000087</v>
      </c>
      <c r="T730" s="6">
        <f t="shared" si="173"/>
        <v>1.7387884641920837</v>
      </c>
      <c r="U730" s="4">
        <f t="shared" si="167"/>
        <v>-88.739999999999782</v>
      </c>
      <c r="V730" s="6">
        <f t="shared" si="174"/>
        <v>1.3843889425509395</v>
      </c>
      <c r="X730" s="4">
        <f t="shared" si="168"/>
        <v>-88.739999999999782</v>
      </c>
      <c r="Z730" s="4">
        <v>23.760000000000218</v>
      </c>
    </row>
    <row r="731" spans="1:26">
      <c r="A731" s="19">
        <v>41261</v>
      </c>
      <c r="B731" s="21">
        <v>9848.8700000000008</v>
      </c>
      <c r="C731" s="21">
        <v>9967.24</v>
      </c>
      <c r="D731" s="21">
        <v>9848.8700000000008</v>
      </c>
      <c r="E731" s="21">
        <v>9923.01</v>
      </c>
      <c r="F731" s="4">
        <f t="shared" si="165"/>
        <v>118.36999999999898</v>
      </c>
      <c r="G731" s="4">
        <f t="shared" si="179"/>
        <v>75.564166666666708</v>
      </c>
      <c r="H731" s="9">
        <f t="shared" si="166"/>
        <v>94.130000000001019</v>
      </c>
      <c r="I731" s="4">
        <f t="shared" si="172"/>
        <v>79.538000000000096</v>
      </c>
      <c r="K731" s="16">
        <f t="shared" si="170"/>
        <v>1</v>
      </c>
      <c r="L731" s="4">
        <f t="shared" si="171"/>
        <v>341.55000000000109</v>
      </c>
      <c r="M731" s="6">
        <f t="shared" si="175"/>
        <v>1</v>
      </c>
      <c r="N731" s="4">
        <f t="shared" si="176"/>
        <v>397.69000000000051</v>
      </c>
      <c r="O731" s="6">
        <f t="shared" si="177"/>
        <v>1</v>
      </c>
      <c r="P731" s="4">
        <f t="shared" si="178"/>
        <v>397.69000000000051</v>
      </c>
      <c r="Q731" s="13"/>
      <c r="R731" s="13"/>
      <c r="S731" s="4">
        <f t="shared" si="169"/>
        <v>138.36000000000058</v>
      </c>
      <c r="T731" s="6">
        <f t="shared" si="173"/>
        <v>1.4557912768480723</v>
      </c>
      <c r="U731" s="4">
        <f t="shared" si="167"/>
        <v>-19.990000000001601</v>
      </c>
      <c r="V731" s="6">
        <f t="shared" si="174"/>
        <v>1.0658518908947214</v>
      </c>
      <c r="X731" s="4">
        <f t="shared" si="168"/>
        <v>-19.990000000001601</v>
      </c>
      <c r="Z731" s="4">
        <v>23.770000000000437</v>
      </c>
    </row>
    <row r="732" spans="1:26">
      <c r="A732" s="19">
        <v>41262</v>
      </c>
      <c r="B732" s="21">
        <v>10025.4</v>
      </c>
      <c r="C732" s="21">
        <v>10160.4</v>
      </c>
      <c r="D732" s="21">
        <v>10017</v>
      </c>
      <c r="E732" s="21">
        <v>10160.4</v>
      </c>
      <c r="F732" s="4">
        <f t="shared" si="165"/>
        <v>143.39999999999964</v>
      </c>
      <c r="G732" s="4">
        <f t="shared" si="179"/>
        <v>81.485833333333332</v>
      </c>
      <c r="H732" s="9">
        <f t="shared" si="166"/>
        <v>237.38999999999942</v>
      </c>
      <c r="I732" s="4">
        <f t="shared" si="172"/>
        <v>115.7880000000001</v>
      </c>
      <c r="K732" s="16">
        <f t="shared" si="170"/>
        <v>1</v>
      </c>
      <c r="L732" s="4">
        <f t="shared" si="171"/>
        <v>422.84000000000015</v>
      </c>
      <c r="M732" s="6">
        <f t="shared" si="175"/>
        <v>1</v>
      </c>
      <c r="N732" s="4">
        <f t="shared" si="176"/>
        <v>635.07999999999993</v>
      </c>
      <c r="O732" s="6">
        <f t="shared" si="177"/>
        <v>1</v>
      </c>
      <c r="P732" s="4">
        <f t="shared" si="178"/>
        <v>635.07999999999993</v>
      </c>
      <c r="Q732" s="13"/>
      <c r="R732" s="13"/>
      <c r="S732" s="4">
        <f t="shared" si="169"/>
        <v>237.38999999999942</v>
      </c>
      <c r="T732" s="6">
        <f t="shared" si="173"/>
        <v>1.6950373298199346</v>
      </c>
      <c r="U732" s="4">
        <f t="shared" si="167"/>
        <v>-93.989999999999782</v>
      </c>
      <c r="V732" s="6">
        <f t="shared" si="174"/>
        <v>1.275186649099691</v>
      </c>
      <c r="X732" s="4">
        <f t="shared" si="168"/>
        <v>-93.989999999999782</v>
      </c>
      <c r="Z732" s="4">
        <v>23.920000000000073</v>
      </c>
    </row>
    <row r="733" spans="1:26">
      <c r="A733" s="19">
        <v>41263</v>
      </c>
      <c r="B733" s="21">
        <v>10093.1</v>
      </c>
      <c r="C733" s="21">
        <v>10147.700000000001</v>
      </c>
      <c r="D733" s="21">
        <v>10028.700000000001</v>
      </c>
      <c r="E733" s="21">
        <v>10039.299999999999</v>
      </c>
      <c r="F733" s="4">
        <f t="shared" si="165"/>
        <v>119</v>
      </c>
      <c r="G733" s="4">
        <f t="shared" si="179"/>
        <v>87.139166666666668</v>
      </c>
      <c r="H733" s="9">
        <f t="shared" si="166"/>
        <v>-121.10000000000036</v>
      </c>
      <c r="I733" s="4">
        <f t="shared" si="172"/>
        <v>59.313999999999943</v>
      </c>
      <c r="K733" s="16">
        <f t="shared" si="170"/>
        <v>0.7136032541859797</v>
      </c>
      <c r="L733" s="4">
        <f t="shared" si="171"/>
        <v>422.84000000000015</v>
      </c>
      <c r="M733" s="6">
        <f t="shared" si="175"/>
        <v>0.79082461049504227</v>
      </c>
      <c r="N733" s="4">
        <f t="shared" si="176"/>
        <v>578.94000000000051</v>
      </c>
      <c r="O733" s="6">
        <f t="shared" si="177"/>
        <v>0.80931536184417652</v>
      </c>
      <c r="P733" s="4">
        <f t="shared" si="178"/>
        <v>635.07999999999993</v>
      </c>
      <c r="Q733" s="13"/>
      <c r="R733" s="13"/>
      <c r="S733" s="4">
        <f t="shared" si="169"/>
        <v>-12.699999999998909</v>
      </c>
      <c r="T733" s="6">
        <f t="shared" si="173"/>
        <v>0.96996499858102614</v>
      </c>
      <c r="U733" s="4">
        <f t="shared" si="167"/>
        <v>131.69999999999891</v>
      </c>
      <c r="V733" s="6">
        <f t="shared" si="174"/>
        <v>0.68853467032447535</v>
      </c>
      <c r="X733" s="4">
        <f t="shared" si="168"/>
        <v>-12.699999999998909</v>
      </c>
      <c r="Z733" s="4">
        <v>23.930000000000291</v>
      </c>
    </row>
    <row r="734" spans="1:26">
      <c r="A734" s="19">
        <v>41264</v>
      </c>
      <c r="B734" s="21">
        <v>10145.6</v>
      </c>
      <c r="C734" s="21">
        <v>10175.1</v>
      </c>
      <c r="D734" s="21">
        <v>9924.42</v>
      </c>
      <c r="E734" s="21">
        <v>9940.06</v>
      </c>
      <c r="F734" s="4">
        <f t="shared" si="165"/>
        <v>250.68000000000029</v>
      </c>
      <c r="G734" s="4">
        <f t="shared" si="179"/>
        <v>96.454999999999927</v>
      </c>
      <c r="H734" s="9">
        <f t="shared" si="166"/>
        <v>-99.239999999999782</v>
      </c>
      <c r="I734" s="4">
        <f t="shared" si="172"/>
        <v>40.5</v>
      </c>
      <c r="K734" s="16">
        <f t="shared" si="170"/>
        <v>0.3353643822393827</v>
      </c>
      <c r="L734" s="4">
        <f t="shared" si="171"/>
        <v>331.52000000000044</v>
      </c>
      <c r="M734" s="6">
        <f t="shared" si="175"/>
        <v>0.47890455018446676</v>
      </c>
      <c r="N734" s="4">
        <f t="shared" si="176"/>
        <v>422.84000000000015</v>
      </c>
      <c r="O734" s="6">
        <f t="shared" si="177"/>
        <v>0.6530515840524026</v>
      </c>
      <c r="P734" s="4">
        <f t="shared" si="178"/>
        <v>635.07999999999993</v>
      </c>
      <c r="Q734" s="13"/>
      <c r="R734" s="13"/>
      <c r="S734" s="4">
        <f t="shared" si="169"/>
        <v>135.80000000000109</v>
      </c>
      <c r="T734" s="6">
        <f t="shared" si="173"/>
        <v>1.0347649229022815</v>
      </c>
      <c r="U734" s="4">
        <f t="shared" si="167"/>
        <v>114.8799999999992</v>
      </c>
      <c r="V734" s="6">
        <f t="shared" si="174"/>
        <v>0.44191656418503578</v>
      </c>
      <c r="X734" s="4">
        <f t="shared" si="168"/>
        <v>114.8799999999992</v>
      </c>
      <c r="Z734" s="4">
        <v>24.540000000000873</v>
      </c>
    </row>
    <row r="735" spans="1:26">
      <c r="A735" s="19">
        <v>41268</v>
      </c>
      <c r="B735" s="21">
        <v>10092.299999999999</v>
      </c>
      <c r="C735" s="21">
        <v>10119.299999999999</v>
      </c>
      <c r="D735" s="21">
        <v>10030.4</v>
      </c>
      <c r="E735" s="21">
        <v>10080.1</v>
      </c>
      <c r="F735" s="4">
        <f t="shared" si="165"/>
        <v>88.899999999999636</v>
      </c>
      <c r="G735" s="4">
        <f t="shared" si="179"/>
        <v>98.686666666666497</v>
      </c>
      <c r="H735" s="9">
        <f t="shared" si="166"/>
        <v>140.04000000000087</v>
      </c>
      <c r="I735" s="4">
        <f t="shared" si="172"/>
        <v>50.244000000000234</v>
      </c>
      <c r="K735" s="16">
        <f t="shared" si="170"/>
        <v>0.66173806815788594</v>
      </c>
      <c r="L735" s="4">
        <f t="shared" si="171"/>
        <v>237.38999999999942</v>
      </c>
      <c r="M735" s="6">
        <f t="shared" si="175"/>
        <v>0.81009365244537124</v>
      </c>
      <c r="N735" s="4">
        <f t="shared" si="176"/>
        <v>422.84000000000015</v>
      </c>
      <c r="O735" s="6">
        <f t="shared" si="177"/>
        <v>0.86129823470480671</v>
      </c>
      <c r="P735" s="4">
        <f t="shared" si="178"/>
        <v>578.94000000000051</v>
      </c>
      <c r="Q735" s="13"/>
      <c r="R735" s="13"/>
      <c r="S735" s="4">
        <f t="shared" si="169"/>
        <v>179.23999999999978</v>
      </c>
      <c r="T735" s="6">
        <f t="shared" si="173"/>
        <v>0.87602557915057822</v>
      </c>
      <c r="U735" s="4">
        <f t="shared" si="167"/>
        <v>-90.340000000000146</v>
      </c>
      <c r="V735" s="6">
        <f t="shared" si="174"/>
        <v>0.60786679536679589</v>
      </c>
      <c r="X735" s="4">
        <f t="shared" si="168"/>
        <v>-90.340000000000146</v>
      </c>
      <c r="Z735" s="4">
        <v>24.569999999999709</v>
      </c>
    </row>
    <row r="736" spans="1:26">
      <c r="A736" s="19">
        <v>41269</v>
      </c>
      <c r="B736" s="21">
        <v>10131.200000000001</v>
      </c>
      <c r="C736" s="21">
        <v>10230.4</v>
      </c>
      <c r="D736" s="21">
        <v>10107.299999999999</v>
      </c>
      <c r="E736" s="21">
        <v>10230.4</v>
      </c>
      <c r="F736" s="4">
        <f t="shared" si="165"/>
        <v>123.10000000000036</v>
      </c>
      <c r="G736" s="4">
        <f t="shared" si="179"/>
        <v>104.72666666666646</v>
      </c>
      <c r="H736" s="9">
        <f t="shared" si="166"/>
        <v>150.29999999999927</v>
      </c>
      <c r="I736" s="4">
        <f t="shared" si="172"/>
        <v>61.477999999999881</v>
      </c>
      <c r="K736" s="16">
        <f t="shared" si="170"/>
        <v>1</v>
      </c>
      <c r="L736" s="4">
        <f t="shared" si="171"/>
        <v>290.34000000000015</v>
      </c>
      <c r="M736" s="6">
        <f t="shared" si="175"/>
        <v>1</v>
      </c>
      <c r="N736" s="4">
        <f t="shared" si="176"/>
        <v>401.52000000000044</v>
      </c>
      <c r="O736" s="6">
        <f t="shared" si="177"/>
        <v>1</v>
      </c>
      <c r="P736" s="4">
        <f t="shared" si="178"/>
        <v>492.84000000000015</v>
      </c>
      <c r="Q736" s="13"/>
      <c r="R736" s="13"/>
      <c r="S736" s="4">
        <f t="shared" si="169"/>
        <v>150.29999999999927</v>
      </c>
      <c r="T736" s="6">
        <f t="shared" si="173"/>
        <v>1.2948734150553949</v>
      </c>
      <c r="U736" s="4">
        <f t="shared" si="167"/>
        <v>-27.199999999998909</v>
      </c>
      <c r="V736" s="6">
        <f t="shared" si="174"/>
        <v>0.77631745229369187</v>
      </c>
      <c r="X736" s="4">
        <f t="shared" si="168"/>
        <v>-27.199999999998909</v>
      </c>
      <c r="Z736" s="4">
        <v>24.700000000000728</v>
      </c>
    </row>
    <row r="737" spans="1:26">
      <c r="A737" s="19">
        <v>41270</v>
      </c>
      <c r="B737" s="21">
        <v>10295.299999999999</v>
      </c>
      <c r="C737" s="21">
        <v>10376.4</v>
      </c>
      <c r="D737" s="21">
        <v>10288.799999999999</v>
      </c>
      <c r="E737" s="21">
        <v>10323</v>
      </c>
      <c r="F737" s="4">
        <f t="shared" si="165"/>
        <v>87.600000000000364</v>
      </c>
      <c r="G737" s="4">
        <f t="shared" si="179"/>
        <v>106.4383333333332</v>
      </c>
      <c r="H737" s="9">
        <f t="shared" si="166"/>
        <v>92.600000000000364</v>
      </c>
      <c r="I737" s="4">
        <f t="shared" si="172"/>
        <v>32.520000000000074</v>
      </c>
      <c r="K737" s="16">
        <f t="shared" si="170"/>
        <v>1</v>
      </c>
      <c r="L737" s="4">
        <f t="shared" si="171"/>
        <v>382.94000000000051</v>
      </c>
      <c r="M737" s="6">
        <f t="shared" si="175"/>
        <v>1</v>
      </c>
      <c r="N737" s="4">
        <f t="shared" si="176"/>
        <v>399.98999999999978</v>
      </c>
      <c r="O737" s="6">
        <f t="shared" si="177"/>
        <v>1</v>
      </c>
      <c r="P737" s="4">
        <f t="shared" si="178"/>
        <v>585.44000000000051</v>
      </c>
      <c r="Q737" s="13"/>
      <c r="R737" s="13"/>
      <c r="S737" s="4">
        <f t="shared" si="169"/>
        <v>146</v>
      </c>
      <c r="T737" s="6">
        <f t="shared" si="173"/>
        <v>1.5028587173658468</v>
      </c>
      <c r="U737" s="4">
        <f t="shared" si="167"/>
        <v>-58.399999999999636</v>
      </c>
      <c r="V737" s="6">
        <f t="shared" si="174"/>
        <v>1.2011434869463373</v>
      </c>
      <c r="X737" s="4">
        <f t="shared" si="168"/>
        <v>-58.399999999999636</v>
      </c>
      <c r="Z737" s="4">
        <v>24.75</v>
      </c>
    </row>
    <row r="738" spans="1:26">
      <c r="A738" s="19">
        <v>41271</v>
      </c>
      <c r="B738" s="21">
        <v>10406.4</v>
      </c>
      <c r="C738" s="21">
        <v>10433.6</v>
      </c>
      <c r="D738" s="21">
        <v>10374.799999999999</v>
      </c>
      <c r="E738" s="21">
        <v>10395.200000000001</v>
      </c>
      <c r="F738" s="4">
        <f t="shared" si="165"/>
        <v>58.800000000001091</v>
      </c>
      <c r="G738" s="4">
        <f t="shared" si="179"/>
        <v>107.48583333333333</v>
      </c>
      <c r="H738" s="9">
        <f t="shared" si="166"/>
        <v>72.200000000000728</v>
      </c>
      <c r="I738" s="4">
        <f t="shared" si="172"/>
        <v>71.180000000000291</v>
      </c>
      <c r="K738" s="16">
        <f t="shared" si="170"/>
        <v>1</v>
      </c>
      <c r="L738" s="4">
        <f t="shared" si="171"/>
        <v>455.14000000000124</v>
      </c>
      <c r="M738" s="6">
        <f t="shared" si="175"/>
        <v>1</v>
      </c>
      <c r="N738" s="4">
        <f t="shared" si="176"/>
        <v>455.14000000000124</v>
      </c>
      <c r="O738" s="6">
        <f t="shared" si="177"/>
        <v>1</v>
      </c>
      <c r="P738" s="4">
        <f t="shared" si="178"/>
        <v>566.32000000000153</v>
      </c>
      <c r="Q738" s="13"/>
      <c r="R738" s="13"/>
      <c r="S738" s="4">
        <f t="shared" si="169"/>
        <v>110.60000000000036</v>
      </c>
      <c r="T738" s="6">
        <f t="shared" si="173"/>
        <v>1.2888180916070409</v>
      </c>
      <c r="U738" s="4">
        <f t="shared" si="167"/>
        <v>-51.799999999999272</v>
      </c>
      <c r="V738" s="6">
        <f t="shared" si="174"/>
        <v>1.1352692327779788</v>
      </c>
      <c r="X738" s="4">
        <f t="shared" si="168"/>
        <v>-51.799999999999272</v>
      </c>
      <c r="Z738" s="4">
        <v>24.969999999999345</v>
      </c>
    </row>
    <row r="739" spans="1:26">
      <c r="A739" s="19">
        <v>41278</v>
      </c>
      <c r="B739" s="21">
        <v>10604.5</v>
      </c>
      <c r="C739" s="21">
        <v>10734.2</v>
      </c>
      <c r="D739" s="21">
        <v>10602.2</v>
      </c>
      <c r="E739" s="21">
        <v>10688.1</v>
      </c>
      <c r="F739" s="4">
        <f t="shared" si="165"/>
        <v>132</v>
      </c>
      <c r="G739" s="4">
        <f t="shared" si="179"/>
        <v>115.12750000000005</v>
      </c>
      <c r="H739" s="9">
        <f t="shared" si="166"/>
        <v>292.89999999999964</v>
      </c>
      <c r="I739" s="4">
        <f t="shared" si="172"/>
        <v>149.60800000000017</v>
      </c>
      <c r="K739" s="16">
        <f t="shared" si="170"/>
        <v>1</v>
      </c>
      <c r="L739" s="4">
        <f t="shared" si="171"/>
        <v>608</v>
      </c>
      <c r="M739" s="6">
        <f t="shared" si="175"/>
        <v>1</v>
      </c>
      <c r="N739" s="4">
        <f t="shared" si="176"/>
        <v>748.04000000000087</v>
      </c>
      <c r="O739" s="6">
        <f t="shared" si="177"/>
        <v>1</v>
      </c>
      <c r="P739" s="4">
        <f t="shared" si="178"/>
        <v>765.09000000000015</v>
      </c>
      <c r="Q739" s="13"/>
      <c r="R739" s="13"/>
      <c r="S739" s="4">
        <f t="shared" si="169"/>
        <v>339</v>
      </c>
      <c r="T739" s="6">
        <f t="shared" si="173"/>
        <v>1.7448257678955905</v>
      </c>
      <c r="U739" s="4">
        <f t="shared" si="167"/>
        <v>-207</v>
      </c>
      <c r="V739" s="6">
        <f t="shared" si="174"/>
        <v>1.4548051149096968</v>
      </c>
      <c r="X739" s="4">
        <f t="shared" si="168"/>
        <v>-207</v>
      </c>
      <c r="Z739" s="4">
        <v>25.090000000000146</v>
      </c>
    </row>
    <row r="740" spans="1:26">
      <c r="A740" s="19">
        <v>41281</v>
      </c>
      <c r="B740" s="21">
        <v>10743.7</v>
      </c>
      <c r="C740" s="21">
        <v>10743.7</v>
      </c>
      <c r="D740" s="21">
        <v>10589.7</v>
      </c>
      <c r="E740" s="21">
        <v>10599</v>
      </c>
      <c r="F740" s="4">
        <f t="shared" si="165"/>
        <v>154</v>
      </c>
      <c r="G740" s="4">
        <f t="shared" si="179"/>
        <v>120.07916666666672</v>
      </c>
      <c r="H740" s="9">
        <f t="shared" si="166"/>
        <v>-89.100000000000364</v>
      </c>
      <c r="I740" s="4">
        <f t="shared" si="172"/>
        <v>103.77999999999993</v>
      </c>
      <c r="K740" s="16">
        <f t="shared" si="170"/>
        <v>0.80533100284028791</v>
      </c>
      <c r="L740" s="4">
        <f t="shared" si="171"/>
        <v>457.70000000000073</v>
      </c>
      <c r="M740" s="6">
        <f t="shared" si="175"/>
        <v>0.88088872252820671</v>
      </c>
      <c r="N740" s="4">
        <f t="shared" si="176"/>
        <v>748.04000000000087</v>
      </c>
      <c r="O740" s="6">
        <f t="shared" si="177"/>
        <v>0.88088872252820671</v>
      </c>
      <c r="P740" s="4">
        <f t="shared" si="178"/>
        <v>748.04000000000087</v>
      </c>
      <c r="Q740" s="13"/>
      <c r="R740" s="13"/>
      <c r="S740" s="4">
        <f t="shared" si="169"/>
        <v>55.600000000000364</v>
      </c>
      <c r="T740" s="6">
        <f t="shared" si="173"/>
        <v>1.0914473684210533</v>
      </c>
      <c r="U740" s="4">
        <f t="shared" si="167"/>
        <v>98.399999999999636</v>
      </c>
      <c r="V740" s="6">
        <f t="shared" si="174"/>
        <v>0.83815789473684266</v>
      </c>
      <c r="X740" s="4">
        <f t="shared" si="168"/>
        <v>55.600000000000364</v>
      </c>
      <c r="Z740" s="4">
        <v>25.18999999999869</v>
      </c>
    </row>
    <row r="741" spans="1:26">
      <c r="A741" s="19">
        <v>41282</v>
      </c>
      <c r="B741" s="21">
        <v>10544.2</v>
      </c>
      <c r="C741" s="21">
        <v>10602.1</v>
      </c>
      <c r="D741" s="21">
        <v>10463.4</v>
      </c>
      <c r="E741" s="21">
        <v>10508.1</v>
      </c>
      <c r="F741" s="4">
        <f t="shared" si="165"/>
        <v>138.70000000000073</v>
      </c>
      <c r="G741" s="4">
        <f t="shared" si="179"/>
        <v>124.30000000000018</v>
      </c>
      <c r="H741" s="9">
        <f t="shared" si="166"/>
        <v>-90.899999999999636</v>
      </c>
      <c r="I741" s="4">
        <f t="shared" si="172"/>
        <v>55.540000000000148</v>
      </c>
      <c r="K741" s="16">
        <f t="shared" si="170"/>
        <v>0.50698438783894872</v>
      </c>
      <c r="L741" s="4">
        <f t="shared" si="171"/>
        <v>365.10000000000036</v>
      </c>
      <c r="M741" s="6">
        <f t="shared" si="175"/>
        <v>0.70394736842105265</v>
      </c>
      <c r="N741" s="4">
        <f t="shared" si="176"/>
        <v>608</v>
      </c>
      <c r="O741" s="6">
        <f t="shared" si="177"/>
        <v>0.75937115662264076</v>
      </c>
      <c r="P741" s="4">
        <f t="shared" si="178"/>
        <v>748.04000000000087</v>
      </c>
      <c r="Q741" s="13"/>
      <c r="R741" s="13"/>
      <c r="S741" s="4">
        <f t="shared" si="169"/>
        <v>3.1000000000003638</v>
      </c>
      <c r="T741" s="6">
        <f t="shared" si="173"/>
        <v>0.81210399825213053</v>
      </c>
      <c r="U741" s="4">
        <f t="shared" si="167"/>
        <v>135.60000000000036</v>
      </c>
      <c r="V741" s="6">
        <f t="shared" si="174"/>
        <v>0.50906707450294875</v>
      </c>
      <c r="X741" s="4">
        <f t="shared" si="168"/>
        <v>3.1000000000003638</v>
      </c>
      <c r="Z741" s="4">
        <v>25.299999999999272</v>
      </c>
    </row>
    <row r="742" spans="1:26">
      <c r="A742" s="19">
        <v>41283</v>
      </c>
      <c r="B742" s="21">
        <v>10405.700000000001</v>
      </c>
      <c r="C742" s="21">
        <v>10620.7</v>
      </c>
      <c r="D742" s="21">
        <v>10398.6</v>
      </c>
      <c r="E742" s="21">
        <v>10578.6</v>
      </c>
      <c r="F742" s="4">
        <f t="shared" si="165"/>
        <v>222.10000000000036</v>
      </c>
      <c r="G742" s="4">
        <f t="shared" si="179"/>
        <v>136.38750000000013</v>
      </c>
      <c r="H742" s="9">
        <f t="shared" si="166"/>
        <v>70.5</v>
      </c>
      <c r="I742" s="4">
        <f t="shared" si="172"/>
        <v>51.120000000000076</v>
      </c>
      <c r="K742" s="16">
        <f t="shared" si="170"/>
        <v>0.62615227039945331</v>
      </c>
      <c r="L742" s="4">
        <f t="shared" si="171"/>
        <v>292.89999999999964</v>
      </c>
      <c r="M742" s="6">
        <f t="shared" si="175"/>
        <v>0.76076032335591037</v>
      </c>
      <c r="N742" s="4">
        <f t="shared" si="176"/>
        <v>457.70000000000073</v>
      </c>
      <c r="O742" s="6">
        <f t="shared" si="177"/>
        <v>0.8536174536121065</v>
      </c>
      <c r="P742" s="4">
        <f t="shared" si="178"/>
        <v>748.04000000000087</v>
      </c>
      <c r="Q742" s="13"/>
      <c r="R742" s="13"/>
      <c r="S742" s="4">
        <f t="shared" si="169"/>
        <v>112.60000000000036</v>
      </c>
      <c r="T742" s="6">
        <f t="shared" si="173"/>
        <v>0.8153930430019185</v>
      </c>
      <c r="U742" s="4">
        <f t="shared" si="167"/>
        <v>109.5</v>
      </c>
      <c r="V742" s="6">
        <f t="shared" si="174"/>
        <v>0.20706655710764255</v>
      </c>
      <c r="X742" s="4">
        <f t="shared" si="168"/>
        <v>109.5</v>
      </c>
      <c r="Z742" s="4">
        <v>25.350000000000364</v>
      </c>
    </row>
    <row r="743" spans="1:26">
      <c r="A743" s="19">
        <v>41284</v>
      </c>
      <c r="B743" s="21">
        <v>10635.1</v>
      </c>
      <c r="C743" s="21">
        <v>10686.1</v>
      </c>
      <c r="D743" s="21">
        <v>10619.7</v>
      </c>
      <c r="E743" s="21">
        <v>10652.6</v>
      </c>
      <c r="F743" s="4">
        <f t="shared" si="165"/>
        <v>66.399999999999636</v>
      </c>
      <c r="G743" s="4">
        <f t="shared" si="179"/>
        <v>132.05666666666684</v>
      </c>
      <c r="H743" s="9">
        <f t="shared" si="166"/>
        <v>74</v>
      </c>
      <c r="I743" s="4">
        <f t="shared" si="172"/>
        <v>51.479999999999926</v>
      </c>
      <c r="K743" s="16">
        <f t="shared" si="170"/>
        <v>0.80277777777777781</v>
      </c>
      <c r="L743" s="4">
        <f t="shared" si="171"/>
        <v>180</v>
      </c>
      <c r="M743" s="6">
        <f t="shared" si="175"/>
        <v>0.90276636537934818</v>
      </c>
      <c r="N743" s="4">
        <f t="shared" si="176"/>
        <v>365.10000000000036</v>
      </c>
      <c r="O743" s="6">
        <f t="shared" si="177"/>
        <v>0.94161184210526316</v>
      </c>
      <c r="P743" s="4">
        <f t="shared" si="178"/>
        <v>608</v>
      </c>
      <c r="Q743" s="13"/>
      <c r="R743" s="13"/>
      <c r="S743" s="4">
        <f t="shared" si="169"/>
        <v>107.5</v>
      </c>
      <c r="T743" s="6">
        <f t="shared" si="173"/>
        <v>0.99317173096620004</v>
      </c>
      <c r="U743" s="4">
        <f t="shared" si="167"/>
        <v>-41.100000000000364</v>
      </c>
      <c r="V743" s="6">
        <f t="shared" si="174"/>
        <v>0.76647319904404332</v>
      </c>
      <c r="X743" s="4">
        <f t="shared" si="168"/>
        <v>-41.100000000000364</v>
      </c>
      <c r="Z743" s="4">
        <v>25.489999999999782</v>
      </c>
    </row>
    <row r="744" spans="1:26">
      <c r="A744" s="19">
        <v>41285</v>
      </c>
      <c r="B744" s="21">
        <v>10786.1</v>
      </c>
      <c r="C744" s="21">
        <v>10830.4</v>
      </c>
      <c r="D744" s="21">
        <v>10748.1</v>
      </c>
      <c r="E744" s="21">
        <v>10801.6</v>
      </c>
      <c r="F744" s="4">
        <f t="shared" si="165"/>
        <v>82.299999999999272</v>
      </c>
      <c r="G744" s="4">
        <f t="shared" si="179"/>
        <v>126.96500000000015</v>
      </c>
      <c r="H744" s="9">
        <f t="shared" si="166"/>
        <v>149</v>
      </c>
      <c r="I744" s="4">
        <f t="shared" si="172"/>
        <v>22.7</v>
      </c>
      <c r="K744" s="16">
        <f t="shared" si="170"/>
        <v>1</v>
      </c>
      <c r="L744" s="4">
        <f t="shared" si="171"/>
        <v>293.5</v>
      </c>
      <c r="M744" s="6">
        <f t="shared" si="175"/>
        <v>1</v>
      </c>
      <c r="N744" s="4">
        <f t="shared" si="176"/>
        <v>406.39999999999964</v>
      </c>
      <c r="O744" s="6">
        <f t="shared" si="177"/>
        <v>1</v>
      </c>
      <c r="P744" s="4">
        <f t="shared" si="178"/>
        <v>571.20000000000073</v>
      </c>
      <c r="Q744" s="13"/>
      <c r="R744" s="13"/>
      <c r="S744" s="4">
        <f t="shared" si="169"/>
        <v>177.79999999999927</v>
      </c>
      <c r="T744" s="6">
        <f t="shared" si="173"/>
        <v>1.7905555555555515</v>
      </c>
      <c r="U744" s="4">
        <f t="shared" si="167"/>
        <v>-95.5</v>
      </c>
      <c r="V744" s="6">
        <f t="shared" si="174"/>
        <v>1.3333333333333333</v>
      </c>
      <c r="X744" s="4">
        <f t="shared" si="168"/>
        <v>-95.5</v>
      </c>
      <c r="Z744" s="4">
        <v>25.709999999999127</v>
      </c>
    </row>
    <row r="745" spans="1:26">
      <c r="A745" s="19">
        <v>41289</v>
      </c>
      <c r="B745" s="21">
        <v>10914.7</v>
      </c>
      <c r="C745" s="21">
        <v>10952.3</v>
      </c>
      <c r="D745" s="21">
        <v>10851.7</v>
      </c>
      <c r="E745" s="21">
        <v>10879.1</v>
      </c>
      <c r="F745" s="4">
        <f t="shared" si="165"/>
        <v>100.59999999999854</v>
      </c>
      <c r="G745" s="4">
        <f t="shared" si="179"/>
        <v>125.43166666666669</v>
      </c>
      <c r="H745" s="9">
        <f t="shared" si="166"/>
        <v>77.5</v>
      </c>
      <c r="I745" s="4">
        <f t="shared" si="172"/>
        <v>56.020000000000074</v>
      </c>
      <c r="K745" s="16">
        <f t="shared" si="170"/>
        <v>1</v>
      </c>
      <c r="L745" s="4">
        <f t="shared" si="171"/>
        <v>371</v>
      </c>
      <c r="M745" s="6">
        <f t="shared" si="175"/>
        <v>1</v>
      </c>
      <c r="N745" s="4">
        <f t="shared" si="176"/>
        <v>371</v>
      </c>
      <c r="O745" s="6">
        <f t="shared" si="177"/>
        <v>1</v>
      </c>
      <c r="P745" s="4">
        <f t="shared" si="178"/>
        <v>556.10000000000036</v>
      </c>
      <c r="Q745" s="13"/>
      <c r="R745" s="13"/>
      <c r="S745" s="4">
        <f t="shared" si="169"/>
        <v>150.69999999999891</v>
      </c>
      <c r="T745" s="6">
        <f t="shared" si="173"/>
        <v>1.5134582623509332</v>
      </c>
      <c r="U745" s="4">
        <f t="shared" si="167"/>
        <v>-50.100000000000364</v>
      </c>
      <c r="V745" s="6">
        <f t="shared" si="174"/>
        <v>1.1706984667802398</v>
      </c>
      <c r="X745" s="4">
        <f t="shared" si="168"/>
        <v>-50.100000000000364</v>
      </c>
      <c r="Z745" s="4">
        <v>25.790000000000873</v>
      </c>
    </row>
    <row r="746" spans="1:26">
      <c r="A746" s="19">
        <v>41290</v>
      </c>
      <c r="B746" s="21">
        <v>10806.4</v>
      </c>
      <c r="C746" s="21">
        <v>10806.4</v>
      </c>
      <c r="D746" s="21">
        <v>10591.3</v>
      </c>
      <c r="E746" s="21">
        <v>10600.4</v>
      </c>
      <c r="F746" s="4">
        <f t="shared" si="165"/>
        <v>215.10000000000036</v>
      </c>
      <c r="G746" s="4">
        <f t="shared" si="179"/>
        <v>122.4666666666667</v>
      </c>
      <c r="H746" s="9">
        <f t="shared" si="166"/>
        <v>-278.70000000000073</v>
      </c>
      <c r="I746" s="4">
        <f t="shared" si="172"/>
        <v>18.459999999999855</v>
      </c>
      <c r="K746" s="16">
        <f t="shared" si="170"/>
        <v>7.2545757071544995E-2</v>
      </c>
      <c r="L746" s="4">
        <f t="shared" si="171"/>
        <v>300.5</v>
      </c>
      <c r="M746" s="6">
        <f t="shared" si="175"/>
        <v>0.24878706199460721</v>
      </c>
      <c r="N746" s="4">
        <f t="shared" si="176"/>
        <v>371</v>
      </c>
      <c r="O746" s="6">
        <f t="shared" si="177"/>
        <v>0.42405455672659448</v>
      </c>
      <c r="P746" s="4">
        <f t="shared" si="178"/>
        <v>483.89999999999964</v>
      </c>
      <c r="Q746" s="13"/>
      <c r="R746" s="13"/>
      <c r="S746" s="4">
        <f t="shared" si="169"/>
        <v>-72.700000000000728</v>
      </c>
      <c r="T746" s="6">
        <f t="shared" si="173"/>
        <v>0.80404312668463418</v>
      </c>
      <c r="U746" s="4">
        <f t="shared" si="167"/>
        <v>287.80000000000109</v>
      </c>
      <c r="V746" s="6">
        <f t="shared" si="174"/>
        <v>0.22425876010781376</v>
      </c>
      <c r="X746" s="4">
        <f t="shared" si="168"/>
        <v>-72.700000000000728</v>
      </c>
      <c r="Z746" s="4">
        <v>26.3700000000008</v>
      </c>
    </row>
    <row r="747" spans="1:26">
      <c r="A747" s="19">
        <v>41291</v>
      </c>
      <c r="B747" s="21">
        <v>10660.9</v>
      </c>
      <c r="C747" s="21">
        <v>10694.8</v>
      </c>
      <c r="D747" s="21">
        <v>10433</v>
      </c>
      <c r="E747" s="21">
        <v>10609.6</v>
      </c>
      <c r="F747" s="4">
        <f t="shared" si="165"/>
        <v>261.79999999999927</v>
      </c>
      <c r="G747" s="4">
        <f t="shared" si="179"/>
        <v>136.875</v>
      </c>
      <c r="H747" s="9">
        <f t="shared" si="166"/>
        <v>9.2000000000007276</v>
      </c>
      <c r="I747" s="4">
        <f t="shared" si="172"/>
        <v>6.2</v>
      </c>
      <c r="K747" s="16">
        <f t="shared" si="170"/>
        <v>3.3010405453895601E-2</v>
      </c>
      <c r="L747" s="4">
        <f t="shared" si="171"/>
        <v>278.70000000000073</v>
      </c>
      <c r="M747" s="6">
        <f t="shared" si="175"/>
        <v>0.27358490566037735</v>
      </c>
      <c r="N747" s="4">
        <f t="shared" si="176"/>
        <v>371</v>
      </c>
      <c r="O747" s="6">
        <f t="shared" si="177"/>
        <v>0.27358490566037735</v>
      </c>
      <c r="P747" s="4">
        <f t="shared" si="178"/>
        <v>371</v>
      </c>
      <c r="Q747" s="13"/>
      <c r="R747" s="13"/>
      <c r="S747" s="4">
        <f t="shared" si="169"/>
        <v>94.399999999999636</v>
      </c>
      <c r="T747" s="6">
        <f t="shared" si="173"/>
        <v>0.38668885191347391</v>
      </c>
      <c r="U747" s="4">
        <f t="shared" si="167"/>
        <v>167.39999999999964</v>
      </c>
      <c r="V747" s="6">
        <f t="shared" si="174"/>
        <v>-0.48452579034941884</v>
      </c>
      <c r="X747" s="4">
        <f t="shared" si="168"/>
        <v>94.399999999999636</v>
      </c>
      <c r="Z747" s="4">
        <v>26.390000000001237</v>
      </c>
    </row>
    <row r="748" spans="1:26">
      <c r="A748" s="19">
        <v>41292</v>
      </c>
      <c r="B748" s="21">
        <v>10792</v>
      </c>
      <c r="C748" s="21">
        <v>10913.3</v>
      </c>
      <c r="D748" s="21">
        <v>10787.1</v>
      </c>
      <c r="E748" s="21">
        <v>10913.3</v>
      </c>
      <c r="F748" s="4">
        <f t="shared" si="165"/>
        <v>126.19999999999891</v>
      </c>
      <c r="G748" s="4">
        <f t="shared" si="179"/>
        <v>137.13333333333321</v>
      </c>
      <c r="H748" s="9">
        <f t="shared" si="166"/>
        <v>303.69999999999891</v>
      </c>
      <c r="I748" s="4">
        <f t="shared" si="172"/>
        <v>52.13999999999978</v>
      </c>
      <c r="K748" s="16">
        <f t="shared" si="170"/>
        <v>1</v>
      </c>
      <c r="L748" s="4">
        <f t="shared" si="171"/>
        <v>312.89999999999964</v>
      </c>
      <c r="M748" s="6">
        <f t="shared" si="175"/>
        <v>1</v>
      </c>
      <c r="N748" s="4">
        <f t="shared" si="176"/>
        <v>334.69999999999891</v>
      </c>
      <c r="O748" s="6">
        <f t="shared" si="177"/>
        <v>1</v>
      </c>
      <c r="P748" s="4">
        <f t="shared" si="178"/>
        <v>405.19999999999891</v>
      </c>
      <c r="Q748" s="13"/>
      <c r="R748" s="13"/>
      <c r="S748" s="4">
        <f t="shared" si="169"/>
        <v>303.69999999999891</v>
      </c>
      <c r="T748" s="6">
        <f t="shared" si="173"/>
        <v>1.122712594187294</v>
      </c>
      <c r="U748" s="4">
        <f t="shared" si="167"/>
        <v>-177.5</v>
      </c>
      <c r="V748" s="6">
        <f t="shared" si="174"/>
        <v>0.66989594546107012</v>
      </c>
      <c r="X748" s="4">
        <f t="shared" si="168"/>
        <v>-177.5</v>
      </c>
      <c r="Z748" s="4">
        <v>26.440000000000509</v>
      </c>
    </row>
    <row r="749" spans="1:26">
      <c r="A749" s="19">
        <v>41295</v>
      </c>
      <c r="B749" s="21">
        <v>10941.5</v>
      </c>
      <c r="C749" s="21">
        <v>10941.5</v>
      </c>
      <c r="D749" s="21">
        <v>10747.7</v>
      </c>
      <c r="E749" s="21">
        <v>10747.7</v>
      </c>
      <c r="F749" s="4">
        <f t="shared" si="165"/>
        <v>193.79999999999927</v>
      </c>
      <c r="G749" s="4">
        <f t="shared" si="179"/>
        <v>145.98333333333312</v>
      </c>
      <c r="H749" s="9">
        <f t="shared" si="166"/>
        <v>-165.59999999999854</v>
      </c>
      <c r="I749" s="4">
        <f t="shared" si="172"/>
        <v>-10.779999999999927</v>
      </c>
      <c r="K749" s="16">
        <f t="shared" si="170"/>
        <v>0.47075743048897817</v>
      </c>
      <c r="L749" s="4">
        <f t="shared" si="171"/>
        <v>312.89999999999964</v>
      </c>
      <c r="M749" s="6">
        <f t="shared" si="175"/>
        <v>0.47075743048897817</v>
      </c>
      <c r="N749" s="4">
        <f t="shared" si="176"/>
        <v>312.89999999999964</v>
      </c>
      <c r="O749" s="6">
        <f t="shared" si="177"/>
        <v>0.59131293188549117</v>
      </c>
      <c r="P749" s="4">
        <f t="shared" si="178"/>
        <v>405.19999999999891</v>
      </c>
      <c r="Q749" s="13"/>
      <c r="R749" s="13"/>
      <c r="S749" s="4">
        <f t="shared" si="169"/>
        <v>28.200000000000728</v>
      </c>
      <c r="T749" s="6">
        <f t="shared" si="173"/>
        <v>1.0901246404602134</v>
      </c>
      <c r="U749" s="4">
        <f t="shared" si="167"/>
        <v>165.59999999999854</v>
      </c>
      <c r="V749" s="6">
        <f t="shared" si="174"/>
        <v>0.47075743048897817</v>
      </c>
      <c r="X749" s="4">
        <f t="shared" si="168"/>
        <v>28.200000000000728</v>
      </c>
      <c r="Z749" s="4">
        <v>26.600000000000364</v>
      </c>
    </row>
    <row r="750" spans="1:26">
      <c r="A750" s="19">
        <v>41296</v>
      </c>
      <c r="B750" s="21">
        <v>10765.1</v>
      </c>
      <c r="C750" s="21">
        <v>10859.4</v>
      </c>
      <c r="D750" s="21">
        <v>10615.2</v>
      </c>
      <c r="E750" s="21">
        <v>10709.9</v>
      </c>
      <c r="F750" s="4">
        <f t="shared" si="165"/>
        <v>244.19999999999891</v>
      </c>
      <c r="G750" s="4">
        <f t="shared" si="179"/>
        <v>161.43333333333294</v>
      </c>
      <c r="H750" s="9">
        <f t="shared" si="166"/>
        <v>-37.800000000001091</v>
      </c>
      <c r="I750" s="4">
        <f t="shared" si="172"/>
        <v>-33.840000000000146</v>
      </c>
      <c r="K750" s="16">
        <f t="shared" si="170"/>
        <v>0.34995206136145773</v>
      </c>
      <c r="L750" s="4">
        <f t="shared" si="171"/>
        <v>312.89999999999964</v>
      </c>
      <c r="M750" s="6">
        <f t="shared" si="175"/>
        <v>0.34995206136145773</v>
      </c>
      <c r="N750" s="4">
        <f t="shared" si="176"/>
        <v>312.89999999999964</v>
      </c>
      <c r="O750" s="6">
        <f t="shared" si="177"/>
        <v>0.39229160442186944</v>
      </c>
      <c r="P750" s="4">
        <f t="shared" si="178"/>
        <v>334.69999999999891</v>
      </c>
      <c r="Q750" s="13"/>
      <c r="R750" s="13"/>
      <c r="S750" s="4">
        <f t="shared" si="169"/>
        <v>111.69999999999891</v>
      </c>
      <c r="T750" s="6">
        <f t="shared" si="173"/>
        <v>0.82774049217002332</v>
      </c>
      <c r="U750" s="4">
        <f t="shared" si="167"/>
        <v>132.5</v>
      </c>
      <c r="V750" s="6">
        <f t="shared" si="174"/>
        <v>4.7299456695433395E-2</v>
      </c>
      <c r="X750" s="4">
        <f t="shared" si="168"/>
        <v>111.69999999999891</v>
      </c>
      <c r="Z750" s="4">
        <v>26.649999999999636</v>
      </c>
    </row>
    <row r="751" spans="1:26">
      <c r="A751" s="19">
        <v>41297</v>
      </c>
      <c r="B751" s="21">
        <v>10575.6</v>
      </c>
      <c r="C751" s="21">
        <v>10663.1</v>
      </c>
      <c r="D751" s="21">
        <v>10487</v>
      </c>
      <c r="E751" s="21">
        <v>10487</v>
      </c>
      <c r="F751" s="4">
        <f t="shared" si="165"/>
        <v>176.10000000000036</v>
      </c>
      <c r="G751" s="4">
        <f t="shared" si="179"/>
        <v>165.10833333333298</v>
      </c>
      <c r="H751" s="9">
        <f t="shared" si="166"/>
        <v>-222.89999999999964</v>
      </c>
      <c r="I751" s="4">
        <f t="shared" si="172"/>
        <v>-22.679999999999929</v>
      </c>
      <c r="K751" s="16">
        <f t="shared" si="170"/>
        <v>0</v>
      </c>
      <c r="L751" s="4">
        <f t="shared" si="171"/>
        <v>426.29999999999927</v>
      </c>
      <c r="M751" s="6">
        <f t="shared" si="175"/>
        <v>0</v>
      </c>
      <c r="N751" s="4">
        <f t="shared" si="176"/>
        <v>426.29999999999927</v>
      </c>
      <c r="O751" s="6">
        <f t="shared" si="177"/>
        <v>0</v>
      </c>
      <c r="P751" s="4">
        <f t="shared" si="178"/>
        <v>426.29999999999927</v>
      </c>
      <c r="Q751" s="13"/>
      <c r="R751" s="13"/>
      <c r="S751" s="4">
        <f t="shared" si="169"/>
        <v>-46.799999999999272</v>
      </c>
      <c r="T751" s="6">
        <f t="shared" si="173"/>
        <v>0.20038350910834388</v>
      </c>
      <c r="U751" s="4">
        <f t="shared" si="167"/>
        <v>222.89999999999964</v>
      </c>
      <c r="V751" s="6">
        <f t="shared" si="174"/>
        <v>-0.36241610738254959</v>
      </c>
      <c r="X751" s="4">
        <f t="shared" si="168"/>
        <v>-46.799999999999272</v>
      </c>
      <c r="Z751" s="4">
        <v>26.650000000001455</v>
      </c>
    </row>
    <row r="752" spans="1:26">
      <c r="A752" s="19">
        <v>41298</v>
      </c>
      <c r="B752" s="21">
        <v>10441.1</v>
      </c>
      <c r="C752" s="21">
        <v>10634.7</v>
      </c>
      <c r="D752" s="21">
        <v>10441.1</v>
      </c>
      <c r="E752" s="21">
        <v>10620.9</v>
      </c>
      <c r="F752" s="4">
        <f t="shared" si="165"/>
        <v>193.60000000000036</v>
      </c>
      <c r="G752" s="4">
        <f t="shared" si="179"/>
        <v>168.40833333333299</v>
      </c>
      <c r="H752" s="9">
        <f t="shared" si="166"/>
        <v>133.89999999999964</v>
      </c>
      <c r="I752" s="4">
        <f t="shared" si="172"/>
        <v>2.2599999999998546</v>
      </c>
      <c r="K752" s="16">
        <f t="shared" si="170"/>
        <v>0.31409805301430888</v>
      </c>
      <c r="L752" s="4">
        <f t="shared" si="171"/>
        <v>426.29999999999927</v>
      </c>
      <c r="M752" s="6">
        <f t="shared" si="175"/>
        <v>0.31409805301430888</v>
      </c>
      <c r="N752" s="4">
        <f t="shared" si="176"/>
        <v>426.29999999999927</v>
      </c>
      <c r="O752" s="6">
        <f t="shared" si="177"/>
        <v>0.31409805301430888</v>
      </c>
      <c r="P752" s="4">
        <f t="shared" si="178"/>
        <v>426.29999999999927</v>
      </c>
      <c r="Q752" s="13"/>
      <c r="R752" s="13"/>
      <c r="S752" s="4">
        <f t="shared" si="169"/>
        <v>147.70000000000073</v>
      </c>
      <c r="T752" s="6">
        <f t="shared" si="173"/>
        <v>0.34646962233169359</v>
      </c>
      <c r="U752" s="4">
        <f t="shared" si="167"/>
        <v>45.899999999999636</v>
      </c>
      <c r="V752" s="6">
        <f t="shared" si="174"/>
        <v>-0.10767065446868336</v>
      </c>
      <c r="X752" s="4">
        <f t="shared" si="168"/>
        <v>45.899999999999636</v>
      </c>
      <c r="Z752" s="4">
        <v>26.789999999999054</v>
      </c>
    </row>
    <row r="753" spans="1:26">
      <c r="A753" s="19">
        <v>41299</v>
      </c>
      <c r="B753" s="21">
        <v>10797.3</v>
      </c>
      <c r="C753" s="21">
        <v>10926.7</v>
      </c>
      <c r="D753" s="21">
        <v>10791</v>
      </c>
      <c r="E753" s="21">
        <v>10926.7</v>
      </c>
      <c r="F753" s="4">
        <f t="shared" si="165"/>
        <v>135.70000000000073</v>
      </c>
      <c r="G753" s="4">
        <f t="shared" si="179"/>
        <v>168.15833333333299</v>
      </c>
      <c r="H753" s="9">
        <f t="shared" si="166"/>
        <v>305.80000000000109</v>
      </c>
      <c r="I753" s="4">
        <f t="shared" si="172"/>
        <v>2.680000000000291</v>
      </c>
      <c r="K753" s="16">
        <f t="shared" si="170"/>
        <v>1</v>
      </c>
      <c r="L753" s="4">
        <f t="shared" si="171"/>
        <v>439.70000000000073</v>
      </c>
      <c r="M753" s="6">
        <f t="shared" si="175"/>
        <v>1</v>
      </c>
      <c r="N753" s="4">
        <f t="shared" si="176"/>
        <v>439.70000000000073</v>
      </c>
      <c r="O753" s="6">
        <f t="shared" si="177"/>
        <v>1</v>
      </c>
      <c r="P753" s="4">
        <f t="shared" si="178"/>
        <v>439.70000000000073</v>
      </c>
      <c r="Q753" s="13"/>
      <c r="R753" s="13"/>
      <c r="S753" s="4">
        <f t="shared" si="169"/>
        <v>305.80000000000109</v>
      </c>
      <c r="T753" s="6">
        <f t="shared" si="173"/>
        <v>1.03143326296036</v>
      </c>
      <c r="U753" s="4">
        <f t="shared" si="167"/>
        <v>-170.10000000000036</v>
      </c>
      <c r="V753" s="6">
        <f t="shared" si="174"/>
        <v>0.71311283133943359</v>
      </c>
      <c r="X753" s="4">
        <f t="shared" si="168"/>
        <v>-170.10000000000036</v>
      </c>
      <c r="Z753" s="4">
        <v>26.860000000000582</v>
      </c>
    </row>
    <row r="754" spans="1:26">
      <c r="A754" s="19">
        <v>41302</v>
      </c>
      <c r="B754" s="21">
        <v>11002.9</v>
      </c>
      <c r="C754" s="21">
        <v>11002.9</v>
      </c>
      <c r="D754" s="21">
        <v>10824.3</v>
      </c>
      <c r="E754" s="21">
        <v>10824.3</v>
      </c>
      <c r="F754" s="4">
        <f t="shared" si="165"/>
        <v>178.60000000000036</v>
      </c>
      <c r="G754" s="4">
        <f t="shared" si="179"/>
        <v>164.53333333333299</v>
      </c>
      <c r="H754" s="9">
        <f t="shared" si="166"/>
        <v>-102.40000000000146</v>
      </c>
      <c r="I754" s="4">
        <f t="shared" si="172"/>
        <v>15.319999999999709</v>
      </c>
      <c r="K754" s="16">
        <f t="shared" si="170"/>
        <v>0.76711394132362687</v>
      </c>
      <c r="L754" s="4">
        <f t="shared" si="171"/>
        <v>439.70000000000073</v>
      </c>
      <c r="M754" s="6">
        <f t="shared" si="175"/>
        <v>0.76711394132362687</v>
      </c>
      <c r="N754" s="4">
        <f t="shared" si="176"/>
        <v>439.70000000000073</v>
      </c>
      <c r="O754" s="6">
        <f t="shared" si="177"/>
        <v>0.76711394132362687</v>
      </c>
      <c r="P754" s="4">
        <f t="shared" si="178"/>
        <v>439.70000000000073</v>
      </c>
      <c r="Q754" s="13"/>
      <c r="R754" s="13"/>
      <c r="S754" s="4">
        <f t="shared" si="169"/>
        <v>76.199999999998909</v>
      </c>
      <c r="T754" s="6">
        <f t="shared" si="173"/>
        <v>1.1732999772572181</v>
      </c>
      <c r="U754" s="4">
        <f t="shared" si="167"/>
        <v>102.40000000000146</v>
      </c>
      <c r="V754" s="6">
        <f t="shared" si="174"/>
        <v>0.76711394132362687</v>
      </c>
      <c r="X754" s="4">
        <f t="shared" si="168"/>
        <v>76.199999999998909</v>
      </c>
      <c r="Z754" s="4">
        <v>27</v>
      </c>
    </row>
    <row r="755" spans="1:26">
      <c r="A755" s="19">
        <v>41303</v>
      </c>
      <c r="B755" s="21">
        <v>10751</v>
      </c>
      <c r="C755" s="21">
        <v>10937.6</v>
      </c>
      <c r="D755" s="21">
        <v>10751</v>
      </c>
      <c r="E755" s="21">
        <v>10866.7</v>
      </c>
      <c r="F755" s="4">
        <f t="shared" si="165"/>
        <v>186.60000000000036</v>
      </c>
      <c r="G755" s="4">
        <f t="shared" si="179"/>
        <v>174.54999999999973</v>
      </c>
      <c r="H755" s="9">
        <f t="shared" si="166"/>
        <v>42.400000000001455</v>
      </c>
      <c r="I755" s="4">
        <f t="shared" si="172"/>
        <v>31.36000000000022</v>
      </c>
      <c r="K755" s="16">
        <f t="shared" si="170"/>
        <v>0.86354332499431452</v>
      </c>
      <c r="L755" s="4">
        <f t="shared" si="171"/>
        <v>439.70000000000073</v>
      </c>
      <c r="M755" s="6">
        <f t="shared" si="175"/>
        <v>0.86354332499431452</v>
      </c>
      <c r="N755" s="4">
        <f t="shared" si="176"/>
        <v>439.70000000000073</v>
      </c>
      <c r="O755" s="6">
        <f t="shared" si="177"/>
        <v>0.86354332499431452</v>
      </c>
      <c r="P755" s="4">
        <f t="shared" si="178"/>
        <v>439.70000000000073</v>
      </c>
      <c r="Q755" s="13"/>
      <c r="R755" s="13"/>
      <c r="S755" s="4">
        <f t="shared" si="169"/>
        <v>113.30000000000109</v>
      </c>
      <c r="T755" s="6">
        <f t="shared" si="173"/>
        <v>1.0247896292926988</v>
      </c>
      <c r="U755" s="4">
        <f t="shared" si="167"/>
        <v>73.299999999999272</v>
      </c>
      <c r="V755" s="6">
        <f t="shared" si="174"/>
        <v>0.60040937002501604</v>
      </c>
      <c r="X755" s="4">
        <f t="shared" si="168"/>
        <v>73.299999999999272</v>
      </c>
      <c r="Z755" s="4">
        <v>27.100000000000364</v>
      </c>
    </row>
    <row r="756" spans="1:26">
      <c r="A756" s="19">
        <v>41304</v>
      </c>
      <c r="B756" s="21">
        <v>10914</v>
      </c>
      <c r="C756" s="21">
        <v>11114</v>
      </c>
      <c r="D756" s="21">
        <v>10905.6</v>
      </c>
      <c r="E756" s="21">
        <v>11114</v>
      </c>
      <c r="F756" s="4">
        <f t="shared" si="165"/>
        <v>208.39999999999964</v>
      </c>
      <c r="G756" s="4">
        <f t="shared" si="179"/>
        <v>185.05833333333308</v>
      </c>
      <c r="H756" s="9">
        <f t="shared" si="166"/>
        <v>247.29999999999927</v>
      </c>
      <c r="I756" s="4">
        <f t="shared" si="172"/>
        <v>125.4</v>
      </c>
      <c r="K756" s="16">
        <f t="shared" si="170"/>
        <v>1</v>
      </c>
      <c r="L756" s="4">
        <f t="shared" si="171"/>
        <v>493.10000000000036</v>
      </c>
      <c r="M756" s="6">
        <f t="shared" si="175"/>
        <v>1</v>
      </c>
      <c r="N756" s="4">
        <f t="shared" si="176"/>
        <v>627</v>
      </c>
      <c r="O756" s="6">
        <f t="shared" si="177"/>
        <v>1</v>
      </c>
      <c r="P756" s="4">
        <f t="shared" si="178"/>
        <v>627</v>
      </c>
      <c r="Q756" s="13"/>
      <c r="R756" s="13"/>
      <c r="S756" s="4">
        <f t="shared" si="169"/>
        <v>247.29999999999927</v>
      </c>
      <c r="T756" s="6">
        <f t="shared" si="173"/>
        <v>1.4259722538094131</v>
      </c>
      <c r="U756" s="4">
        <f t="shared" si="167"/>
        <v>-38.899999999999636</v>
      </c>
      <c r="V756" s="6">
        <f t="shared" si="174"/>
        <v>0.95201273595633307</v>
      </c>
      <c r="X756" s="4">
        <f t="shared" si="168"/>
        <v>-38.899999999999636</v>
      </c>
      <c r="Z756" s="4">
        <v>27.239999999999782</v>
      </c>
    </row>
    <row r="757" spans="1:26">
      <c r="A757" s="19">
        <v>41305</v>
      </c>
      <c r="B757" s="21">
        <v>11057.5</v>
      </c>
      <c r="C757" s="21">
        <v>11145.4</v>
      </c>
      <c r="D757" s="21">
        <v>11007.8</v>
      </c>
      <c r="E757" s="21">
        <v>11138.7</v>
      </c>
      <c r="F757" s="4">
        <f t="shared" si="165"/>
        <v>137.60000000000036</v>
      </c>
      <c r="G757" s="4">
        <f t="shared" si="179"/>
        <v>188.14166666666657</v>
      </c>
      <c r="H757" s="9">
        <f t="shared" si="166"/>
        <v>24.700000000000728</v>
      </c>
      <c r="I757" s="4">
        <f t="shared" si="172"/>
        <v>103.56000000000022</v>
      </c>
      <c r="K757" s="16">
        <f t="shared" si="170"/>
        <v>1</v>
      </c>
      <c r="L757" s="4">
        <f t="shared" si="171"/>
        <v>314.40000000000146</v>
      </c>
      <c r="M757" s="6">
        <f t="shared" si="175"/>
        <v>1</v>
      </c>
      <c r="N757" s="4">
        <f t="shared" si="176"/>
        <v>651.70000000000073</v>
      </c>
      <c r="O757" s="6">
        <f t="shared" si="177"/>
        <v>1</v>
      </c>
      <c r="P757" s="4">
        <f t="shared" si="178"/>
        <v>651.70000000000073</v>
      </c>
      <c r="Q757" s="13"/>
      <c r="R757" s="13"/>
      <c r="S757" s="4">
        <f t="shared" si="169"/>
        <v>31.399999999999636</v>
      </c>
      <c r="T757" s="6">
        <f t="shared" si="173"/>
        <v>1.0636787669843837</v>
      </c>
      <c r="U757" s="4">
        <f t="shared" si="167"/>
        <v>106.20000000000073</v>
      </c>
      <c r="V757" s="6">
        <f t="shared" si="174"/>
        <v>0.78462786453051991</v>
      </c>
      <c r="X757" s="4">
        <f t="shared" si="168"/>
        <v>31.399999999999636</v>
      </c>
      <c r="Z757" s="4">
        <v>27.279999999998836</v>
      </c>
    </row>
    <row r="758" spans="1:26">
      <c r="A758" s="19">
        <v>41306</v>
      </c>
      <c r="B758" s="21">
        <v>11193.7</v>
      </c>
      <c r="C758" s="21">
        <v>11237.8</v>
      </c>
      <c r="D758" s="21">
        <v>11142.3</v>
      </c>
      <c r="E758" s="21">
        <v>11191.3</v>
      </c>
      <c r="F758" s="4">
        <f t="shared" si="165"/>
        <v>95.5</v>
      </c>
      <c r="G758" s="4">
        <f t="shared" si="179"/>
        <v>178.17499999999987</v>
      </c>
      <c r="H758" s="9">
        <f t="shared" si="166"/>
        <v>52.599999999998545</v>
      </c>
      <c r="I758" s="4">
        <f t="shared" si="172"/>
        <v>52.91999999999971</v>
      </c>
      <c r="K758" s="16">
        <f t="shared" si="170"/>
        <v>1</v>
      </c>
      <c r="L758" s="4">
        <f t="shared" si="171"/>
        <v>367</v>
      </c>
      <c r="M758" s="6">
        <f t="shared" si="175"/>
        <v>1</v>
      </c>
      <c r="N758" s="4">
        <f t="shared" si="176"/>
        <v>570.39999999999964</v>
      </c>
      <c r="O758" s="6">
        <f t="shared" si="177"/>
        <v>1</v>
      </c>
      <c r="P758" s="4">
        <f t="shared" si="178"/>
        <v>704.29999999999927</v>
      </c>
      <c r="Q758" s="13"/>
      <c r="R758" s="13"/>
      <c r="S758" s="4">
        <f t="shared" si="169"/>
        <v>99.099999999998545</v>
      </c>
      <c r="T758" s="6">
        <f t="shared" si="173"/>
        <v>1.3152035623409608</v>
      </c>
      <c r="U758" s="4">
        <f t="shared" si="167"/>
        <v>-3.5999999999985448</v>
      </c>
      <c r="V758" s="6">
        <f t="shared" si="174"/>
        <v>1.0114503816793847</v>
      </c>
      <c r="X758" s="4">
        <f t="shared" si="168"/>
        <v>-3.5999999999985448</v>
      </c>
      <c r="Z758" s="4">
        <v>27.600000000000364</v>
      </c>
    </row>
    <row r="759" spans="1:26">
      <c r="A759" s="19">
        <v>41309</v>
      </c>
      <c r="B759" s="21">
        <v>11254.2</v>
      </c>
      <c r="C759" s="21">
        <v>11285.5</v>
      </c>
      <c r="D759" s="21">
        <v>11194.7</v>
      </c>
      <c r="E759" s="21">
        <v>11260.3</v>
      </c>
      <c r="F759" s="4">
        <f t="shared" si="165"/>
        <v>90.799999999999272</v>
      </c>
      <c r="G759" s="4">
        <f t="shared" si="179"/>
        <v>163.92499999999987</v>
      </c>
      <c r="H759" s="9">
        <f t="shared" si="166"/>
        <v>69</v>
      </c>
      <c r="I759" s="4">
        <f t="shared" si="172"/>
        <v>87.2</v>
      </c>
      <c r="K759" s="16">
        <f t="shared" si="170"/>
        <v>1</v>
      </c>
      <c r="L759" s="4">
        <f t="shared" si="171"/>
        <v>393.59999999999854</v>
      </c>
      <c r="M759" s="6">
        <f t="shared" si="175"/>
        <v>1</v>
      </c>
      <c r="N759" s="4">
        <f t="shared" si="176"/>
        <v>436</v>
      </c>
      <c r="O759" s="6">
        <f t="shared" si="177"/>
        <v>1</v>
      </c>
      <c r="P759" s="4">
        <f t="shared" si="178"/>
        <v>773.29999999999927</v>
      </c>
      <c r="Q759" s="13"/>
      <c r="R759" s="13"/>
      <c r="S759" s="4">
        <f t="shared" si="169"/>
        <v>94.200000000000728</v>
      </c>
      <c r="T759" s="6">
        <f t="shared" si="173"/>
        <v>1.256675749318803</v>
      </c>
      <c r="U759" s="4">
        <f t="shared" si="167"/>
        <v>-3.4000000000014552</v>
      </c>
      <c r="V759" s="6">
        <f t="shared" si="174"/>
        <v>1.0092643051771157</v>
      </c>
      <c r="X759" s="4">
        <f t="shared" si="168"/>
        <v>-3.4000000000014552</v>
      </c>
      <c r="Z759" s="4">
        <v>27.609999999998763</v>
      </c>
    </row>
    <row r="760" spans="1:26">
      <c r="A760" s="19">
        <v>41310</v>
      </c>
      <c r="B760" s="21">
        <v>11105.2</v>
      </c>
      <c r="C760" s="21">
        <v>11170.8</v>
      </c>
      <c r="D760" s="21">
        <v>11046.9</v>
      </c>
      <c r="E760" s="21">
        <v>11046.9</v>
      </c>
      <c r="F760" s="4">
        <f t="shared" si="165"/>
        <v>123.89999999999964</v>
      </c>
      <c r="G760" s="4">
        <f t="shared" si="179"/>
        <v>163.73333333333326</v>
      </c>
      <c r="H760" s="9">
        <f t="shared" si="166"/>
        <v>-213.39999999999964</v>
      </c>
      <c r="I760" s="4">
        <f t="shared" si="172"/>
        <v>36.039999999999779</v>
      </c>
      <c r="K760" s="16">
        <f t="shared" si="170"/>
        <v>0</v>
      </c>
      <c r="L760" s="4">
        <f t="shared" si="171"/>
        <v>213.39999999999964</v>
      </c>
      <c r="M760" s="6">
        <f t="shared" si="175"/>
        <v>0.51055045871559712</v>
      </c>
      <c r="N760" s="4">
        <f t="shared" si="176"/>
        <v>436</v>
      </c>
      <c r="O760" s="6">
        <f t="shared" si="177"/>
        <v>0.66624960900844576</v>
      </c>
      <c r="P760" s="4">
        <f t="shared" si="178"/>
        <v>639.39999999999964</v>
      </c>
      <c r="Q760" s="13"/>
      <c r="R760" s="13"/>
      <c r="S760" s="4">
        <f t="shared" si="169"/>
        <v>-89.5</v>
      </c>
      <c r="T760" s="6">
        <f t="shared" si="173"/>
        <v>0.77261178861788538</v>
      </c>
      <c r="U760" s="4">
        <f t="shared" si="167"/>
        <v>213.39999999999964</v>
      </c>
      <c r="V760" s="6">
        <f t="shared" si="174"/>
        <v>0.45782520325203147</v>
      </c>
      <c r="X760" s="4">
        <f t="shared" si="168"/>
        <v>-89.5</v>
      </c>
      <c r="Z760" s="4">
        <v>27.859999999998763</v>
      </c>
    </row>
    <row r="761" spans="1:26">
      <c r="A761" s="19">
        <v>41311</v>
      </c>
      <c r="B761" s="21">
        <v>11236.7</v>
      </c>
      <c r="C761" s="21">
        <v>11498.4</v>
      </c>
      <c r="D761" s="21">
        <v>11232</v>
      </c>
      <c r="E761" s="21">
        <v>11463.8</v>
      </c>
      <c r="F761" s="4">
        <f t="shared" si="165"/>
        <v>266.39999999999964</v>
      </c>
      <c r="G761" s="4">
        <f t="shared" si="179"/>
        <v>169.7833333333333</v>
      </c>
      <c r="H761" s="9">
        <f t="shared" si="166"/>
        <v>416.89999999999964</v>
      </c>
      <c r="I761" s="4">
        <f t="shared" si="172"/>
        <v>69.959999999999852</v>
      </c>
      <c r="K761" s="16">
        <f t="shared" si="170"/>
        <v>1</v>
      </c>
      <c r="L761" s="4">
        <f t="shared" si="171"/>
        <v>416.89999999999964</v>
      </c>
      <c r="M761" s="6">
        <f t="shared" si="175"/>
        <v>1</v>
      </c>
      <c r="N761" s="4">
        <f t="shared" si="176"/>
        <v>597.09999999999854</v>
      </c>
      <c r="O761" s="6">
        <f t="shared" si="177"/>
        <v>1</v>
      </c>
      <c r="P761" s="4">
        <f t="shared" si="178"/>
        <v>639.5</v>
      </c>
      <c r="Q761" s="13"/>
      <c r="R761" s="13"/>
      <c r="S761" s="4">
        <f t="shared" si="169"/>
        <v>451.5</v>
      </c>
      <c r="T761" s="6">
        <f t="shared" si="173"/>
        <v>2.1157450796626089</v>
      </c>
      <c r="U761" s="4">
        <f t="shared" si="167"/>
        <v>-185.10000000000036</v>
      </c>
      <c r="V761" s="6">
        <f t="shared" si="174"/>
        <v>0.86738519212746334</v>
      </c>
      <c r="X761" s="4">
        <f t="shared" si="168"/>
        <v>-185.10000000000036</v>
      </c>
      <c r="Z761" s="4">
        <v>28.200000000000728</v>
      </c>
    </row>
    <row r="762" spans="1:26">
      <c r="A762" s="19">
        <v>41312</v>
      </c>
      <c r="B762" s="21">
        <v>11406.3</v>
      </c>
      <c r="C762" s="21">
        <v>11446.8</v>
      </c>
      <c r="D762" s="21">
        <v>11295.6</v>
      </c>
      <c r="E762" s="21">
        <v>11357.1</v>
      </c>
      <c r="F762" s="4">
        <f t="shared" si="165"/>
        <v>151.19999999999891</v>
      </c>
      <c r="G762" s="4">
        <f t="shared" si="179"/>
        <v>162.0333333333333</v>
      </c>
      <c r="H762" s="9">
        <f t="shared" si="166"/>
        <v>-106.69999999999891</v>
      </c>
      <c r="I762" s="4">
        <f t="shared" si="172"/>
        <v>43.679999999999929</v>
      </c>
      <c r="K762" s="16">
        <f t="shared" si="170"/>
        <v>0.74406332453826096</v>
      </c>
      <c r="L762" s="4">
        <f t="shared" si="171"/>
        <v>416.89999999999964</v>
      </c>
      <c r="M762" s="6">
        <f t="shared" si="175"/>
        <v>0.74406332453826096</v>
      </c>
      <c r="N762" s="4">
        <f t="shared" si="176"/>
        <v>416.89999999999964</v>
      </c>
      <c r="O762" s="6">
        <f t="shared" si="177"/>
        <v>0.83315089913995477</v>
      </c>
      <c r="P762" s="4">
        <f t="shared" si="178"/>
        <v>639.5</v>
      </c>
      <c r="Q762" s="13"/>
      <c r="R762" s="13"/>
      <c r="S762" s="4">
        <f t="shared" si="169"/>
        <v>-17</v>
      </c>
      <c r="T762" s="6">
        <f t="shared" si="173"/>
        <v>0.95922283521228113</v>
      </c>
      <c r="U762" s="4">
        <f t="shared" si="167"/>
        <v>168.19999999999891</v>
      </c>
      <c r="V762" s="6">
        <f t="shared" si="174"/>
        <v>0.59654593427680724</v>
      </c>
      <c r="X762" s="4">
        <f t="shared" si="168"/>
        <v>-17</v>
      </c>
      <c r="Z762" s="4">
        <v>28.659999999999854</v>
      </c>
    </row>
    <row r="763" spans="1:26">
      <c r="A763" s="19">
        <v>41313</v>
      </c>
      <c r="B763" s="21">
        <v>11180</v>
      </c>
      <c r="C763" s="21">
        <v>11299.7</v>
      </c>
      <c r="D763" s="21">
        <v>11135.9</v>
      </c>
      <c r="E763" s="21">
        <v>11153.2</v>
      </c>
      <c r="F763" s="4">
        <f t="shared" si="165"/>
        <v>163.80000000000109</v>
      </c>
      <c r="G763" s="4">
        <f t="shared" si="179"/>
        <v>161.00833333333335</v>
      </c>
      <c r="H763" s="9">
        <f t="shared" si="166"/>
        <v>-203.89999999999964</v>
      </c>
      <c r="I763" s="4">
        <f t="shared" si="172"/>
        <v>-7.6199999999997088</v>
      </c>
      <c r="K763" s="16">
        <f t="shared" si="170"/>
        <v>0.25497721276085678</v>
      </c>
      <c r="L763" s="4">
        <f t="shared" si="171"/>
        <v>416.89999999999964</v>
      </c>
      <c r="M763" s="6">
        <f t="shared" si="175"/>
        <v>0.25497721276085678</v>
      </c>
      <c r="N763" s="4">
        <f t="shared" si="176"/>
        <v>416.89999999999964</v>
      </c>
      <c r="O763" s="6">
        <f t="shared" si="177"/>
        <v>0.4798191257745783</v>
      </c>
      <c r="P763" s="4">
        <f t="shared" si="178"/>
        <v>597.09999999999854</v>
      </c>
      <c r="Q763" s="13"/>
      <c r="R763" s="13"/>
      <c r="S763" s="4">
        <f t="shared" si="169"/>
        <v>-57.399999999999636</v>
      </c>
      <c r="T763" s="6">
        <f t="shared" si="173"/>
        <v>0.60638042696090499</v>
      </c>
      <c r="U763" s="4">
        <f t="shared" si="167"/>
        <v>221.20000000000073</v>
      </c>
      <c r="V763" s="6">
        <f t="shared" si="174"/>
        <v>0.21348045094746959</v>
      </c>
      <c r="X763" s="4">
        <f t="shared" si="168"/>
        <v>-57.399999999999636</v>
      </c>
      <c r="Z763" s="4">
        <v>28.770000000000437</v>
      </c>
    </row>
    <row r="764" spans="1:26">
      <c r="A764" s="19">
        <v>41317</v>
      </c>
      <c r="B764" s="21">
        <v>11346.7</v>
      </c>
      <c r="C764" s="21">
        <v>11460.6</v>
      </c>
      <c r="D764" s="21">
        <v>11343.4</v>
      </c>
      <c r="E764" s="21">
        <v>11369.1</v>
      </c>
      <c r="F764" s="4">
        <f t="shared" si="165"/>
        <v>117.20000000000073</v>
      </c>
      <c r="G764" s="4">
        <f t="shared" si="179"/>
        <v>154.64166666666674</v>
      </c>
      <c r="H764" s="9">
        <f t="shared" si="166"/>
        <v>215.89999999999964</v>
      </c>
      <c r="I764" s="4">
        <f t="shared" si="172"/>
        <v>21.760000000000218</v>
      </c>
      <c r="K764" s="16">
        <f t="shared" si="170"/>
        <v>0.77284720556488606</v>
      </c>
      <c r="L764" s="4">
        <f t="shared" si="171"/>
        <v>416.89999999999964</v>
      </c>
      <c r="M764" s="6">
        <f t="shared" si="175"/>
        <v>0.77284720556488606</v>
      </c>
      <c r="N764" s="4">
        <f t="shared" si="176"/>
        <v>416.89999999999964</v>
      </c>
      <c r="O764" s="6">
        <f t="shared" si="177"/>
        <v>0.77284720556488606</v>
      </c>
      <c r="P764" s="4">
        <f t="shared" si="178"/>
        <v>416.89999999999964</v>
      </c>
      <c r="Q764" s="13"/>
      <c r="R764" s="13"/>
      <c r="S764" s="4">
        <f t="shared" si="169"/>
        <v>307.39999999999964</v>
      </c>
      <c r="T764" s="6">
        <f t="shared" si="173"/>
        <v>0.99232429839290259</v>
      </c>
      <c r="U764" s="4">
        <f t="shared" si="167"/>
        <v>-190.19999999999891</v>
      </c>
      <c r="V764" s="6">
        <f t="shared" si="174"/>
        <v>0.71120172703286222</v>
      </c>
      <c r="X764" s="4">
        <f t="shared" si="168"/>
        <v>-190.19999999999891</v>
      </c>
      <c r="Z764" s="4">
        <v>28.850000000000364</v>
      </c>
    </row>
    <row r="765" spans="1:26">
      <c r="A765" s="19">
        <v>41318</v>
      </c>
      <c r="B765" s="21">
        <v>11333.7</v>
      </c>
      <c r="C765" s="21">
        <v>11365.3</v>
      </c>
      <c r="D765" s="21">
        <v>11196.7</v>
      </c>
      <c r="E765" s="21">
        <v>11251.4</v>
      </c>
      <c r="F765" s="4">
        <f t="shared" si="165"/>
        <v>168.59999999999854</v>
      </c>
      <c r="G765" s="4">
        <f t="shared" si="179"/>
        <v>157.38333333333321</v>
      </c>
      <c r="H765" s="9">
        <f t="shared" si="166"/>
        <v>-117.70000000000073</v>
      </c>
      <c r="I765" s="4">
        <f t="shared" si="172"/>
        <v>40.9</v>
      </c>
      <c r="K765" s="16">
        <f t="shared" si="170"/>
        <v>0.31616226658080931</v>
      </c>
      <c r="L765" s="4">
        <f t="shared" si="171"/>
        <v>310.59999999999854</v>
      </c>
      <c r="M765" s="6">
        <f t="shared" si="175"/>
        <v>0.49052530582873632</v>
      </c>
      <c r="N765" s="4">
        <f t="shared" si="176"/>
        <v>416.89999999999964</v>
      </c>
      <c r="O765" s="6">
        <f t="shared" si="177"/>
        <v>0.49052530582873632</v>
      </c>
      <c r="P765" s="4">
        <f t="shared" si="178"/>
        <v>416.89999999999964</v>
      </c>
      <c r="Q765" s="13"/>
      <c r="R765" s="13"/>
      <c r="S765" s="4">
        <f t="shared" si="169"/>
        <v>-3.8000000000010914</v>
      </c>
      <c r="T765" s="6">
        <f t="shared" si="173"/>
        <v>0.76373230990645213</v>
      </c>
      <c r="U765" s="4">
        <f t="shared" si="167"/>
        <v>172.39999999999964</v>
      </c>
      <c r="V765" s="6">
        <f t="shared" si="174"/>
        <v>0.35931878148237278</v>
      </c>
      <c r="X765" s="4">
        <f t="shared" si="168"/>
        <v>-3.8000000000010914</v>
      </c>
      <c r="Z765" s="4">
        <v>28.869999999998981</v>
      </c>
    </row>
    <row r="766" spans="1:26">
      <c r="A766" s="19">
        <v>41319</v>
      </c>
      <c r="B766" s="21">
        <v>11273.4</v>
      </c>
      <c r="C766" s="21">
        <v>11356.5</v>
      </c>
      <c r="D766" s="21">
        <v>11243.5</v>
      </c>
      <c r="E766" s="21">
        <v>11307.3</v>
      </c>
      <c r="F766" s="4">
        <f t="shared" si="165"/>
        <v>113</v>
      </c>
      <c r="G766" s="4">
        <f t="shared" si="179"/>
        <v>151.91666666666652</v>
      </c>
      <c r="H766" s="9">
        <f t="shared" si="166"/>
        <v>55.899999999999636</v>
      </c>
      <c r="I766" s="4">
        <f t="shared" si="172"/>
        <v>-31.3</v>
      </c>
      <c r="K766" s="16">
        <f t="shared" si="170"/>
        <v>0.71375636868920245</v>
      </c>
      <c r="L766" s="4">
        <f t="shared" si="171"/>
        <v>215.89999999999964</v>
      </c>
      <c r="M766" s="6">
        <f t="shared" si="175"/>
        <v>0.62461021827776408</v>
      </c>
      <c r="N766" s="4">
        <f t="shared" si="176"/>
        <v>416.89999999999964</v>
      </c>
      <c r="O766" s="6">
        <f t="shared" si="177"/>
        <v>0.62461021827776408</v>
      </c>
      <c r="P766" s="4">
        <f t="shared" si="178"/>
        <v>416.89999999999964</v>
      </c>
      <c r="Q766" s="13"/>
      <c r="R766" s="13"/>
      <c r="S766" s="4">
        <f t="shared" si="169"/>
        <v>105.10000000000036</v>
      </c>
      <c r="T766" s="6">
        <f t="shared" si="173"/>
        <v>0.65453960077269868</v>
      </c>
      <c r="U766" s="4">
        <f t="shared" si="167"/>
        <v>7.8999999999996362</v>
      </c>
      <c r="V766" s="6">
        <f t="shared" si="174"/>
        <v>0.29072762395363716</v>
      </c>
      <c r="X766" s="4">
        <f t="shared" si="168"/>
        <v>7.8999999999996362</v>
      </c>
      <c r="Z766" s="4">
        <v>29.200000000000728</v>
      </c>
    </row>
    <row r="767" spans="1:26">
      <c r="A767" s="19">
        <v>41320</v>
      </c>
      <c r="B767" s="21">
        <v>11239.2</v>
      </c>
      <c r="C767" s="21">
        <v>11261.6</v>
      </c>
      <c r="D767" s="21">
        <v>11065.1</v>
      </c>
      <c r="E767" s="21">
        <v>11173.8</v>
      </c>
      <c r="F767" s="4">
        <f t="shared" si="165"/>
        <v>196.5</v>
      </c>
      <c r="G767" s="4">
        <f t="shared" si="179"/>
        <v>152.74166666666648</v>
      </c>
      <c r="H767" s="9">
        <f t="shared" si="166"/>
        <v>-133.5</v>
      </c>
      <c r="I767" s="4">
        <f t="shared" si="172"/>
        <v>-36.660000000000217</v>
      </c>
      <c r="K767" s="16">
        <f t="shared" si="170"/>
        <v>9.5414543770257432E-2</v>
      </c>
      <c r="L767" s="4">
        <f t="shared" si="171"/>
        <v>215.89999999999964</v>
      </c>
      <c r="M767" s="6">
        <f t="shared" si="175"/>
        <v>6.6323245331611852E-2</v>
      </c>
      <c r="N767" s="4">
        <f t="shared" si="176"/>
        <v>310.59999999999854</v>
      </c>
      <c r="O767" s="6">
        <f t="shared" si="177"/>
        <v>0.3043895418565597</v>
      </c>
      <c r="P767" s="4">
        <f t="shared" si="178"/>
        <v>416.89999999999964</v>
      </c>
      <c r="Q767" s="13"/>
      <c r="R767" s="13"/>
      <c r="S767" s="4">
        <f t="shared" si="169"/>
        <v>-45.699999999998909</v>
      </c>
      <c r="T767" s="6">
        <f t="shared" si="173"/>
        <v>0.50208429828624279</v>
      </c>
      <c r="U767" s="4">
        <f t="shared" si="167"/>
        <v>242.19999999999891</v>
      </c>
      <c r="V767" s="6">
        <f t="shared" si="174"/>
        <v>-0.40805928670681108</v>
      </c>
      <c r="X767" s="4">
        <f t="shared" si="168"/>
        <v>-45.699999999998909</v>
      </c>
      <c r="Z767" s="4">
        <v>29.390000000000327</v>
      </c>
    </row>
    <row r="768" spans="1:26">
      <c r="A768" s="19">
        <v>41323</v>
      </c>
      <c r="B768" s="21">
        <v>11318.2</v>
      </c>
      <c r="C768" s="21">
        <v>11445.5</v>
      </c>
      <c r="D768" s="21">
        <v>11308.8</v>
      </c>
      <c r="E768" s="21">
        <v>11407.9</v>
      </c>
      <c r="F768" s="4">
        <f t="shared" si="165"/>
        <v>136.70000000000073</v>
      </c>
      <c r="G768" s="4">
        <f t="shared" si="179"/>
        <v>146.76666666666657</v>
      </c>
      <c r="H768" s="9">
        <f t="shared" si="166"/>
        <v>234.10000000000036</v>
      </c>
      <c r="I768" s="4">
        <f t="shared" si="172"/>
        <v>50.939999999999785</v>
      </c>
      <c r="K768" s="16">
        <f t="shared" si="170"/>
        <v>1</v>
      </c>
      <c r="L768" s="4">
        <f t="shared" si="171"/>
        <v>234.10000000000036</v>
      </c>
      <c r="M768" s="6">
        <f t="shared" si="175"/>
        <v>1</v>
      </c>
      <c r="N768" s="4">
        <f t="shared" si="176"/>
        <v>254.69999999999891</v>
      </c>
      <c r="O768" s="6">
        <f t="shared" si="177"/>
        <v>0.86591508755097224</v>
      </c>
      <c r="P768" s="4">
        <f t="shared" si="178"/>
        <v>416.89999999999964</v>
      </c>
      <c r="Q768" s="13"/>
      <c r="R768" s="13"/>
      <c r="S768" s="4">
        <f t="shared" si="169"/>
        <v>271.70000000000073</v>
      </c>
      <c r="T768" s="6">
        <f t="shared" si="173"/>
        <v>1.3538675312644732</v>
      </c>
      <c r="U768" s="4">
        <f t="shared" si="167"/>
        <v>-135</v>
      </c>
      <c r="V768" s="6">
        <f t="shared" si="174"/>
        <v>0.7207040296433479</v>
      </c>
      <c r="X768" s="4">
        <f t="shared" si="168"/>
        <v>-135</v>
      </c>
      <c r="Z768" s="4">
        <v>29.549999999999272</v>
      </c>
    </row>
    <row r="769" spans="1:26">
      <c r="A769" s="19">
        <v>41324</v>
      </c>
      <c r="B769" s="21">
        <v>11336.5</v>
      </c>
      <c r="C769" s="21">
        <v>11412.9</v>
      </c>
      <c r="D769" s="21">
        <v>11336.5</v>
      </c>
      <c r="E769" s="21">
        <v>11372.3</v>
      </c>
      <c r="F769" s="4">
        <f t="shared" si="165"/>
        <v>76.399999999999636</v>
      </c>
      <c r="G769" s="4">
        <f t="shared" si="179"/>
        <v>141.66666666666652</v>
      </c>
      <c r="H769" s="9">
        <f t="shared" si="166"/>
        <v>-35.600000000000364</v>
      </c>
      <c r="I769" s="4">
        <f t="shared" si="172"/>
        <v>0.63999999999978174</v>
      </c>
      <c r="K769" s="16">
        <f t="shared" si="170"/>
        <v>0.84792823579666676</v>
      </c>
      <c r="L769" s="4">
        <f t="shared" si="171"/>
        <v>234.10000000000036</v>
      </c>
      <c r="M769" s="6">
        <f t="shared" si="175"/>
        <v>0.86022771888496063</v>
      </c>
      <c r="N769" s="4">
        <f t="shared" si="176"/>
        <v>254.69999999999891</v>
      </c>
      <c r="O769" s="6">
        <f t="shared" si="177"/>
        <v>0.7054088860270431</v>
      </c>
      <c r="P769" s="4">
        <f t="shared" si="178"/>
        <v>310.59999999999854</v>
      </c>
      <c r="Q769" s="13"/>
      <c r="R769" s="13"/>
      <c r="S769" s="4">
        <f t="shared" si="169"/>
        <v>5</v>
      </c>
      <c r="T769" s="6">
        <f t="shared" si="173"/>
        <v>1.0213583938487825</v>
      </c>
      <c r="U769" s="4">
        <f t="shared" si="167"/>
        <v>71.399999999999636</v>
      </c>
      <c r="V769" s="6">
        <f t="shared" si="174"/>
        <v>0.69500213583938686</v>
      </c>
      <c r="X769" s="4">
        <f t="shared" si="168"/>
        <v>5</v>
      </c>
      <c r="Z769" s="4">
        <v>29.710000000000946</v>
      </c>
    </row>
    <row r="770" spans="1:26">
      <c r="A770" s="19">
        <v>41325</v>
      </c>
      <c r="B770" s="21">
        <v>11485.7</v>
      </c>
      <c r="C770" s="21">
        <v>11510.5</v>
      </c>
      <c r="D770" s="21">
        <v>11440.1</v>
      </c>
      <c r="E770" s="21">
        <v>11468.3</v>
      </c>
      <c r="F770" s="4">
        <f t="shared" si="165"/>
        <v>70.399999999999636</v>
      </c>
      <c r="G770" s="4">
        <f t="shared" si="179"/>
        <v>139.57499999999982</v>
      </c>
      <c r="H770" s="9">
        <f t="shared" si="166"/>
        <v>96</v>
      </c>
      <c r="I770" s="4">
        <f t="shared" si="172"/>
        <v>43.379999999999924</v>
      </c>
      <c r="K770" s="16">
        <f t="shared" si="170"/>
        <v>1</v>
      </c>
      <c r="L770" s="4">
        <f t="shared" si="171"/>
        <v>294.5</v>
      </c>
      <c r="M770" s="6">
        <f t="shared" si="175"/>
        <v>1</v>
      </c>
      <c r="N770" s="4">
        <f t="shared" si="176"/>
        <v>294.5</v>
      </c>
      <c r="O770" s="6">
        <f t="shared" si="177"/>
        <v>1</v>
      </c>
      <c r="P770" s="4">
        <f t="shared" si="178"/>
        <v>315.09999999999854</v>
      </c>
      <c r="Q770" s="13"/>
      <c r="R770" s="13"/>
      <c r="S770" s="4">
        <f t="shared" si="169"/>
        <v>138.20000000000073</v>
      </c>
      <c r="T770" s="6">
        <f t="shared" si="173"/>
        <v>1.4382742417770193</v>
      </c>
      <c r="U770" s="4">
        <f t="shared" si="167"/>
        <v>-67.800000000001091</v>
      </c>
      <c r="V770" s="6">
        <f t="shared" si="174"/>
        <v>1.1375480563861626</v>
      </c>
      <c r="X770" s="4">
        <f t="shared" si="168"/>
        <v>-67.800000000001091</v>
      </c>
      <c r="Z770" s="4">
        <v>29.720000000001164</v>
      </c>
    </row>
    <row r="771" spans="1:26">
      <c r="A771" s="19">
        <v>41326</v>
      </c>
      <c r="B771" s="21">
        <v>11404.7</v>
      </c>
      <c r="C771" s="21">
        <v>11442.1</v>
      </c>
      <c r="D771" s="21">
        <v>11301.8</v>
      </c>
      <c r="E771" s="21">
        <v>11309.1</v>
      </c>
      <c r="F771" s="4">
        <f t="shared" ref="F771:F834" si="180">C771-D771</f>
        <v>140.30000000000109</v>
      </c>
      <c r="G771" s="4">
        <f t="shared" si="179"/>
        <v>143.69999999999996</v>
      </c>
      <c r="H771" s="9">
        <f t="shared" si="166"/>
        <v>-159.19999999999891</v>
      </c>
      <c r="I771" s="4">
        <f t="shared" si="172"/>
        <v>0.36000000000021826</v>
      </c>
      <c r="K771" s="16">
        <f t="shared" si="170"/>
        <v>0.45942275042445191</v>
      </c>
      <c r="L771" s="4">
        <f t="shared" si="171"/>
        <v>294.5</v>
      </c>
      <c r="M771" s="6">
        <f t="shared" si="175"/>
        <v>0.45942275042445191</v>
      </c>
      <c r="N771" s="4">
        <f t="shared" si="176"/>
        <v>294.5</v>
      </c>
      <c r="O771" s="6">
        <f t="shared" si="177"/>
        <v>0.49476356712154984</v>
      </c>
      <c r="P771" s="4">
        <f t="shared" si="178"/>
        <v>315.09999999999854</v>
      </c>
      <c r="Q771" s="13"/>
      <c r="R771" s="13"/>
      <c r="S771" s="4">
        <f t="shared" si="169"/>
        <v>-26.199999999998909</v>
      </c>
      <c r="T771" s="6">
        <f t="shared" si="173"/>
        <v>0.9110356536502584</v>
      </c>
      <c r="U771" s="4">
        <f t="shared" si="167"/>
        <v>166.5</v>
      </c>
      <c r="V771" s="6">
        <f t="shared" si="174"/>
        <v>0.43463497453310695</v>
      </c>
      <c r="X771" s="4">
        <f t="shared" si="168"/>
        <v>-26.199999999998909</v>
      </c>
      <c r="Z771" s="4">
        <v>29.900000000001455</v>
      </c>
    </row>
    <row r="772" spans="1:26">
      <c r="A772" s="19">
        <v>41327</v>
      </c>
      <c r="B772" s="21">
        <v>11238.8</v>
      </c>
      <c r="C772" s="21">
        <v>11390.7</v>
      </c>
      <c r="D772" s="21">
        <v>11175.7</v>
      </c>
      <c r="E772" s="21">
        <v>11385.9</v>
      </c>
      <c r="F772" s="4">
        <f t="shared" si="180"/>
        <v>215</v>
      </c>
      <c r="G772" s="4">
        <f t="shared" si="179"/>
        <v>151.29166666666666</v>
      </c>
      <c r="H772" s="9">
        <f t="shared" ref="H772:H835" si="181">E772-E771</f>
        <v>76.799999999999272</v>
      </c>
      <c r="I772" s="4">
        <f t="shared" si="172"/>
        <v>42.420000000000073</v>
      </c>
      <c r="K772" s="16">
        <f t="shared" si="170"/>
        <v>0.4824120603015063</v>
      </c>
      <c r="L772" s="4">
        <f t="shared" si="171"/>
        <v>159.19999999999891</v>
      </c>
      <c r="M772" s="6">
        <f t="shared" si="175"/>
        <v>0.72020373514431368</v>
      </c>
      <c r="N772" s="4">
        <f t="shared" si="176"/>
        <v>294.5</v>
      </c>
      <c r="O772" s="6">
        <f t="shared" si="177"/>
        <v>0.72020373514431368</v>
      </c>
      <c r="P772" s="4">
        <f t="shared" si="178"/>
        <v>294.5</v>
      </c>
      <c r="Q772" s="13"/>
      <c r="R772" s="13"/>
      <c r="S772" s="4">
        <f t="shared" si="169"/>
        <v>81.600000000000364</v>
      </c>
      <c r="T772" s="6">
        <f t="shared" si="173"/>
        <v>0.73650254668930881</v>
      </c>
      <c r="U772" s="4">
        <f t="shared" ref="U772:U835" si="182">E771-D772</f>
        <v>133.39999999999964</v>
      </c>
      <c r="V772" s="6">
        <f t="shared" si="174"/>
        <v>6.4516129032307478E-3</v>
      </c>
      <c r="X772" s="4">
        <f t="shared" ref="X772:X835" si="183">IF(S772&gt;U772,U772,S772)</f>
        <v>81.600000000000364</v>
      </c>
      <c r="Z772" s="4">
        <v>29.950000000000728</v>
      </c>
    </row>
    <row r="773" spans="1:26">
      <c r="A773" s="19">
        <v>41330</v>
      </c>
      <c r="B773" s="21">
        <v>11564.5</v>
      </c>
      <c r="C773" s="21">
        <v>11662.5</v>
      </c>
      <c r="D773" s="21">
        <v>11562.1</v>
      </c>
      <c r="E773" s="21">
        <v>11662.5</v>
      </c>
      <c r="F773" s="4">
        <f t="shared" si="180"/>
        <v>100.39999999999964</v>
      </c>
      <c r="G773" s="4">
        <f t="shared" si="179"/>
        <v>137.45833333333334</v>
      </c>
      <c r="H773" s="9">
        <f t="shared" si="181"/>
        <v>276.60000000000036</v>
      </c>
      <c r="I773" s="4">
        <f t="shared" si="172"/>
        <v>50.920000000000073</v>
      </c>
      <c r="K773" s="16">
        <f t="shared" si="170"/>
        <v>1</v>
      </c>
      <c r="L773" s="4">
        <f t="shared" si="171"/>
        <v>353.39999999999964</v>
      </c>
      <c r="M773" s="6">
        <f t="shared" si="175"/>
        <v>1</v>
      </c>
      <c r="N773" s="4">
        <f t="shared" si="176"/>
        <v>488.70000000000073</v>
      </c>
      <c r="O773" s="6">
        <f t="shared" si="177"/>
        <v>1</v>
      </c>
      <c r="P773" s="4">
        <f t="shared" si="178"/>
        <v>488.70000000000073</v>
      </c>
      <c r="Q773" s="13"/>
      <c r="R773" s="13"/>
      <c r="S773" s="4">
        <f t="shared" ref="S773:S836" si="184">C773-E772</f>
        <v>276.60000000000036</v>
      </c>
      <c r="T773" s="6">
        <f t="shared" si="173"/>
        <v>2.2198492462311687</v>
      </c>
      <c r="U773" s="4">
        <f t="shared" si="182"/>
        <v>-176.20000000000073</v>
      </c>
      <c r="V773" s="6">
        <f t="shared" si="174"/>
        <v>1.5891959798995083</v>
      </c>
      <c r="X773" s="4">
        <f t="shared" si="183"/>
        <v>-176.20000000000073</v>
      </c>
      <c r="Z773" s="4">
        <v>29.979999999999563</v>
      </c>
    </row>
    <row r="774" spans="1:26">
      <c r="A774" s="19">
        <v>41331</v>
      </c>
      <c r="B774" s="21">
        <v>11449.7</v>
      </c>
      <c r="C774" s="21">
        <v>11520.2</v>
      </c>
      <c r="D774" s="21">
        <v>11374.8</v>
      </c>
      <c r="E774" s="21">
        <v>11398.8</v>
      </c>
      <c r="F774" s="4">
        <f t="shared" si="180"/>
        <v>145.40000000000146</v>
      </c>
      <c r="G774" s="4">
        <f t="shared" si="179"/>
        <v>136.97500000000022</v>
      </c>
      <c r="H774" s="9">
        <f t="shared" si="181"/>
        <v>-263.70000000000073</v>
      </c>
      <c r="I774" s="4">
        <f t="shared" si="172"/>
        <v>5.3</v>
      </c>
      <c r="K774" s="16">
        <f t="shared" si="170"/>
        <v>0.25382003395585456</v>
      </c>
      <c r="L774" s="4">
        <f t="shared" si="171"/>
        <v>353.39999999999964</v>
      </c>
      <c r="M774" s="6">
        <f t="shared" si="175"/>
        <v>0.25382003395585456</v>
      </c>
      <c r="N774" s="4">
        <f t="shared" si="176"/>
        <v>353.39999999999964</v>
      </c>
      <c r="O774" s="6">
        <f t="shared" si="177"/>
        <v>0.46040515653775255</v>
      </c>
      <c r="P774" s="4">
        <f t="shared" si="178"/>
        <v>488.70000000000073</v>
      </c>
      <c r="Q774" s="13"/>
      <c r="R774" s="13"/>
      <c r="S774" s="4">
        <f t="shared" si="184"/>
        <v>-142.29999999999927</v>
      </c>
      <c r="T774" s="6">
        <f t="shared" si="173"/>
        <v>0.59734012450481211</v>
      </c>
      <c r="U774" s="4">
        <f t="shared" si="182"/>
        <v>287.70000000000073</v>
      </c>
      <c r="V774" s="6">
        <f t="shared" si="174"/>
        <v>0.18590831918505651</v>
      </c>
      <c r="X774" s="4">
        <f t="shared" si="183"/>
        <v>-142.29999999999927</v>
      </c>
      <c r="Z774" s="4">
        <v>30.3700000000008</v>
      </c>
    </row>
    <row r="775" spans="1:26">
      <c r="A775" s="19">
        <v>41332</v>
      </c>
      <c r="B775" s="21">
        <v>11418.6</v>
      </c>
      <c r="C775" s="21">
        <v>11419.6</v>
      </c>
      <c r="D775" s="21">
        <v>11254</v>
      </c>
      <c r="E775" s="21">
        <v>11254</v>
      </c>
      <c r="F775" s="4">
        <f t="shared" si="180"/>
        <v>165.60000000000036</v>
      </c>
      <c r="G775" s="4">
        <f t="shared" si="179"/>
        <v>137.12500000000014</v>
      </c>
      <c r="H775" s="9">
        <f t="shared" si="181"/>
        <v>-144.79999999999927</v>
      </c>
      <c r="I775" s="4">
        <f t="shared" si="172"/>
        <v>-42.859999999999857</v>
      </c>
      <c r="K775" s="16">
        <f t="shared" ref="K775:K838" si="185">(E775-MIN($E771:$E775))/(MAX($E771:$E775)-MIN($E771:$E775))</f>
        <v>0</v>
      </c>
      <c r="L775" s="4">
        <f t="shared" ref="L775:L838" si="186">(MAX($E771:$E775)-MIN($E771:$E775))</f>
        <v>408.5</v>
      </c>
      <c r="M775" s="6">
        <f t="shared" si="175"/>
        <v>0</v>
      </c>
      <c r="N775" s="4">
        <f t="shared" si="176"/>
        <v>408.5</v>
      </c>
      <c r="O775" s="6">
        <f t="shared" si="177"/>
        <v>0.16410886024145818</v>
      </c>
      <c r="P775" s="4">
        <f t="shared" si="178"/>
        <v>488.70000000000073</v>
      </c>
      <c r="Q775" s="13"/>
      <c r="R775" s="13"/>
      <c r="S775" s="4">
        <f t="shared" si="184"/>
        <v>20.800000000001091</v>
      </c>
      <c r="T775" s="6">
        <f t="shared" si="173"/>
        <v>0.31267685342388263</v>
      </c>
      <c r="U775" s="4">
        <f t="shared" si="182"/>
        <v>144.79999999999927</v>
      </c>
      <c r="V775" s="6">
        <f t="shared" si="174"/>
        <v>-0.15591397849462485</v>
      </c>
      <c r="X775" s="4">
        <f t="shared" si="183"/>
        <v>20.800000000001091</v>
      </c>
      <c r="Z775" s="4">
        <v>30.400000000001455</v>
      </c>
    </row>
    <row r="776" spans="1:26">
      <c r="A776" s="19">
        <v>41333</v>
      </c>
      <c r="B776" s="21">
        <v>11396.7</v>
      </c>
      <c r="C776" s="21">
        <v>11563.8</v>
      </c>
      <c r="D776" s="21">
        <v>11392.6</v>
      </c>
      <c r="E776" s="21">
        <v>11559.4</v>
      </c>
      <c r="F776" s="4">
        <f t="shared" si="180"/>
        <v>171.19999999999891</v>
      </c>
      <c r="G776" s="4">
        <f t="shared" si="179"/>
        <v>141.625</v>
      </c>
      <c r="H776" s="9">
        <f t="shared" si="181"/>
        <v>305.39999999999964</v>
      </c>
      <c r="I776" s="4">
        <f t="shared" si="172"/>
        <v>50.059999999999853</v>
      </c>
      <c r="K776" s="16">
        <f t="shared" si="185"/>
        <v>0.74761321909424638</v>
      </c>
      <c r="L776" s="4">
        <f t="shared" si="186"/>
        <v>408.5</v>
      </c>
      <c r="M776" s="6">
        <f t="shared" si="175"/>
        <v>0.74761321909424638</v>
      </c>
      <c r="N776" s="4">
        <f t="shared" si="176"/>
        <v>408.5</v>
      </c>
      <c r="O776" s="6">
        <f t="shared" si="177"/>
        <v>0.74761321909424638</v>
      </c>
      <c r="P776" s="4">
        <f t="shared" si="178"/>
        <v>408.5</v>
      </c>
      <c r="Q776" s="13"/>
      <c r="R776" s="13"/>
      <c r="S776" s="4">
        <f t="shared" si="184"/>
        <v>309.79999999999927</v>
      </c>
      <c r="T776" s="6">
        <f t="shared" si="173"/>
        <v>0.7583843329253348</v>
      </c>
      <c r="U776" s="4">
        <f t="shared" si="182"/>
        <v>-138.60000000000036</v>
      </c>
      <c r="V776" s="6">
        <f t="shared" si="174"/>
        <v>0.33929008567931546</v>
      </c>
      <c r="X776" s="4">
        <f t="shared" si="183"/>
        <v>-138.60000000000036</v>
      </c>
      <c r="Z776" s="4">
        <v>30.569999999999709</v>
      </c>
    </row>
    <row r="777" spans="1:26">
      <c r="A777" s="19">
        <v>41334</v>
      </c>
      <c r="B777" s="21">
        <v>11464.7</v>
      </c>
      <c r="C777" s="21">
        <v>11648.6</v>
      </c>
      <c r="D777" s="21">
        <v>11464.7</v>
      </c>
      <c r="E777" s="21">
        <v>11606.4</v>
      </c>
      <c r="F777" s="4">
        <f t="shared" si="180"/>
        <v>183.89999999999964</v>
      </c>
      <c r="G777" s="4">
        <f t="shared" si="179"/>
        <v>142.90000000000009</v>
      </c>
      <c r="H777" s="9">
        <f t="shared" si="181"/>
        <v>47</v>
      </c>
      <c r="I777" s="4">
        <f t="shared" ref="I777:I840" si="187">AVERAGE(H773:H777)</f>
        <v>44.1</v>
      </c>
      <c r="K777" s="16">
        <f t="shared" si="185"/>
        <v>0.86266829865360983</v>
      </c>
      <c r="L777" s="4">
        <f t="shared" si="186"/>
        <v>408.5</v>
      </c>
      <c r="M777" s="6">
        <f t="shared" si="175"/>
        <v>0.86266829865360983</v>
      </c>
      <c r="N777" s="4">
        <f t="shared" si="176"/>
        <v>408.5</v>
      </c>
      <c r="O777" s="6">
        <f t="shared" si="177"/>
        <v>0.86266829865360983</v>
      </c>
      <c r="P777" s="4">
        <f t="shared" si="178"/>
        <v>408.5</v>
      </c>
      <c r="Q777" s="13"/>
      <c r="R777" s="13"/>
      <c r="S777" s="4">
        <f t="shared" si="184"/>
        <v>89.200000000000728</v>
      </c>
      <c r="T777" s="6">
        <f t="shared" si="173"/>
        <v>0.96597307221542317</v>
      </c>
      <c r="U777" s="4">
        <f t="shared" si="182"/>
        <v>94.699999999998909</v>
      </c>
      <c r="V777" s="6">
        <f t="shared" si="174"/>
        <v>0.51578947368421235</v>
      </c>
      <c r="X777" s="4">
        <f t="shared" si="183"/>
        <v>89.200000000000728</v>
      </c>
      <c r="Z777" s="4">
        <v>30.670000000000073</v>
      </c>
    </row>
    <row r="778" spans="1:26">
      <c r="A778" s="19">
        <v>41337</v>
      </c>
      <c r="B778" s="21">
        <v>11695.5</v>
      </c>
      <c r="C778" s="21">
        <v>11767.7</v>
      </c>
      <c r="D778" s="21">
        <v>11613.6</v>
      </c>
      <c r="E778" s="21">
        <v>11652.3</v>
      </c>
      <c r="F778" s="4">
        <f t="shared" si="180"/>
        <v>154.10000000000036</v>
      </c>
      <c r="G778" s="4">
        <f t="shared" si="179"/>
        <v>146.32500000000013</v>
      </c>
      <c r="H778" s="9">
        <f t="shared" si="181"/>
        <v>45.899999999999636</v>
      </c>
      <c r="I778" s="4">
        <f t="shared" si="187"/>
        <v>-2.0400000000001457</v>
      </c>
      <c r="K778" s="16">
        <f t="shared" si="185"/>
        <v>1</v>
      </c>
      <c r="L778" s="4">
        <f t="shared" si="186"/>
        <v>398.29999999999927</v>
      </c>
      <c r="M778" s="6">
        <f t="shared" si="175"/>
        <v>0.97503059975520012</v>
      </c>
      <c r="N778" s="4">
        <f t="shared" si="176"/>
        <v>408.5</v>
      </c>
      <c r="O778" s="6">
        <f t="shared" si="177"/>
        <v>0.97503059975520012</v>
      </c>
      <c r="P778" s="4">
        <f t="shared" si="178"/>
        <v>408.5</v>
      </c>
      <c r="Q778" s="13"/>
      <c r="R778" s="13"/>
      <c r="S778" s="4">
        <f t="shared" si="184"/>
        <v>161.30000000000109</v>
      </c>
      <c r="T778" s="6">
        <f t="shared" ref="T778:T841" si="188">($C778-MIN($E773:$E777))/(MAX($E773:$E777)-MIN($E773:$E777))</f>
        <v>1.2575275397796835</v>
      </c>
      <c r="U778" s="4">
        <f t="shared" si="182"/>
        <v>-7.2000000000007276</v>
      </c>
      <c r="V778" s="6">
        <f t="shared" ref="V778:V841" si="189">($D778-MIN($E773:$E777))/(MAX($E773:$E777)-MIN($E773:$E777))</f>
        <v>0.88029375764993967</v>
      </c>
      <c r="X778" s="4">
        <f t="shared" si="183"/>
        <v>-7.2000000000007276</v>
      </c>
      <c r="Z778" s="4">
        <v>30.760000000000218</v>
      </c>
    </row>
    <row r="779" spans="1:26">
      <c r="A779" s="19">
        <v>41338</v>
      </c>
      <c r="B779" s="21">
        <v>11732.6</v>
      </c>
      <c r="C779" s="21">
        <v>11779.4</v>
      </c>
      <c r="D779" s="21">
        <v>11666.4</v>
      </c>
      <c r="E779" s="21">
        <v>11683.5</v>
      </c>
      <c r="F779" s="4">
        <f t="shared" si="180"/>
        <v>113</v>
      </c>
      <c r="G779" s="4">
        <f t="shared" si="179"/>
        <v>139.36666666666679</v>
      </c>
      <c r="H779" s="9">
        <f t="shared" si="181"/>
        <v>31.200000000000728</v>
      </c>
      <c r="I779" s="4">
        <f t="shared" si="187"/>
        <v>56.940000000000147</v>
      </c>
      <c r="K779" s="16">
        <f t="shared" si="185"/>
        <v>1</v>
      </c>
      <c r="L779" s="4">
        <f t="shared" si="186"/>
        <v>429.5</v>
      </c>
      <c r="M779" s="6">
        <f t="shared" si="175"/>
        <v>1</v>
      </c>
      <c r="N779" s="4">
        <f t="shared" si="176"/>
        <v>429.5</v>
      </c>
      <c r="O779" s="6">
        <f t="shared" si="177"/>
        <v>1</v>
      </c>
      <c r="P779" s="4">
        <f t="shared" si="178"/>
        <v>429.5</v>
      </c>
      <c r="Q779" s="13"/>
      <c r="R779" s="13"/>
      <c r="S779" s="4">
        <f t="shared" si="184"/>
        <v>127.10000000000036</v>
      </c>
      <c r="T779" s="6">
        <f t="shared" si="188"/>
        <v>1.3191062013557635</v>
      </c>
      <c r="U779" s="4">
        <f t="shared" si="182"/>
        <v>-14.100000000000364</v>
      </c>
      <c r="V779" s="6">
        <f t="shared" si="189"/>
        <v>1.0354004519206639</v>
      </c>
      <c r="X779" s="4">
        <f t="shared" si="183"/>
        <v>-14.100000000000364</v>
      </c>
      <c r="Z779" s="4">
        <v>31.130000000001019</v>
      </c>
    </row>
    <row r="780" spans="1:26">
      <c r="A780" s="19">
        <v>41339</v>
      </c>
      <c r="B780" s="21">
        <v>11811.1</v>
      </c>
      <c r="C780" s="21">
        <v>11933.8</v>
      </c>
      <c r="D780" s="21">
        <v>11803.1</v>
      </c>
      <c r="E780" s="21">
        <v>11932.3</v>
      </c>
      <c r="F780" s="4">
        <f t="shared" si="180"/>
        <v>130.69999999999891</v>
      </c>
      <c r="G780" s="4">
        <f t="shared" si="179"/>
        <v>138.86666666666665</v>
      </c>
      <c r="H780" s="9">
        <f t="shared" si="181"/>
        <v>248.79999999999927</v>
      </c>
      <c r="I780" s="4">
        <f t="shared" si="187"/>
        <v>135.65999999999985</v>
      </c>
      <c r="K780" s="16">
        <f t="shared" si="185"/>
        <v>1</v>
      </c>
      <c r="L780" s="4">
        <f t="shared" si="186"/>
        <v>372.89999999999964</v>
      </c>
      <c r="M780" s="6">
        <f t="shared" ref="M780:M843" si="190">(E780-MIN($E774:$E780))/(MAX($E774:$E780)-MIN($E774:$E780))</f>
        <v>1</v>
      </c>
      <c r="N780" s="4">
        <f t="shared" ref="N780:N843" si="191">MAX($E774:$E780)-MIN($E774:$E780)</f>
        <v>678.29999999999927</v>
      </c>
      <c r="O780" s="6">
        <f t="shared" ref="O780:O843" si="192">(E780-MIN($E772:$E780))/(MAX($E772:$E780)-MIN($E772:$E780))</f>
        <v>1</v>
      </c>
      <c r="P780" s="4">
        <f t="shared" ref="P780:P843" si="193">MAX($E772:$E780)-MIN($E772:$E780)</f>
        <v>678.29999999999927</v>
      </c>
      <c r="Q780" s="13"/>
      <c r="R780" s="13"/>
      <c r="S780" s="4">
        <f t="shared" si="184"/>
        <v>250.29999999999927</v>
      </c>
      <c r="T780" s="6">
        <f t="shared" si="188"/>
        <v>1.58277066356228</v>
      </c>
      <c r="U780" s="4">
        <f t="shared" si="182"/>
        <v>-119.60000000000036</v>
      </c>
      <c r="V780" s="6">
        <f t="shared" si="189"/>
        <v>1.2784633294528529</v>
      </c>
      <c r="X780" s="4">
        <f t="shared" si="183"/>
        <v>-119.60000000000036</v>
      </c>
      <c r="Z780" s="4">
        <v>31.399999999999636</v>
      </c>
    </row>
    <row r="781" spans="1:26">
      <c r="A781" s="19">
        <v>41340</v>
      </c>
      <c r="B781" s="21">
        <v>12037.3</v>
      </c>
      <c r="C781" s="21">
        <v>12069.6</v>
      </c>
      <c r="D781" s="21">
        <v>11946</v>
      </c>
      <c r="E781" s="21">
        <v>11968.1</v>
      </c>
      <c r="F781" s="4">
        <f t="shared" si="180"/>
        <v>123.60000000000036</v>
      </c>
      <c r="G781" s="4">
        <f t="shared" si="179"/>
        <v>142.80000000000004</v>
      </c>
      <c r="H781" s="9">
        <f t="shared" si="181"/>
        <v>35.800000000001091</v>
      </c>
      <c r="I781" s="4">
        <f t="shared" si="187"/>
        <v>81.740000000000151</v>
      </c>
      <c r="K781" s="16">
        <f t="shared" si="185"/>
        <v>1</v>
      </c>
      <c r="L781" s="4">
        <f t="shared" si="186"/>
        <v>361.70000000000073</v>
      </c>
      <c r="M781" s="6">
        <f t="shared" si="190"/>
        <v>1</v>
      </c>
      <c r="N781" s="4">
        <f t="shared" si="191"/>
        <v>714.10000000000036</v>
      </c>
      <c r="O781" s="6">
        <f t="shared" si="192"/>
        <v>1</v>
      </c>
      <c r="P781" s="4">
        <f t="shared" si="193"/>
        <v>714.10000000000036</v>
      </c>
      <c r="Q781" s="13"/>
      <c r="R781" s="13"/>
      <c r="S781" s="4">
        <f t="shared" si="184"/>
        <v>137.30000000000109</v>
      </c>
      <c r="T781" s="6">
        <f t="shared" si="188"/>
        <v>1.3681952266023096</v>
      </c>
      <c r="U781" s="4">
        <f t="shared" si="182"/>
        <v>-13.700000000000728</v>
      </c>
      <c r="V781" s="6">
        <f t="shared" si="189"/>
        <v>1.0367390721373042</v>
      </c>
      <c r="X781" s="4">
        <f t="shared" si="183"/>
        <v>-13.700000000000728</v>
      </c>
      <c r="Z781" s="4">
        <v>31.8799999999992</v>
      </c>
    </row>
    <row r="782" spans="1:26">
      <c r="A782" s="19">
        <v>41341</v>
      </c>
      <c r="B782" s="21">
        <v>12066.5</v>
      </c>
      <c r="C782" s="21">
        <v>12283.6</v>
      </c>
      <c r="D782" s="21">
        <v>12065.1</v>
      </c>
      <c r="E782" s="21">
        <v>12283.6</v>
      </c>
      <c r="F782" s="4">
        <f t="shared" si="180"/>
        <v>218.5</v>
      </c>
      <c r="G782" s="4">
        <f t="shared" si="179"/>
        <v>155.14166666666674</v>
      </c>
      <c r="H782" s="9">
        <f t="shared" si="181"/>
        <v>315.5</v>
      </c>
      <c r="I782" s="4">
        <f t="shared" si="187"/>
        <v>135.44000000000014</v>
      </c>
      <c r="K782" s="16">
        <f t="shared" si="185"/>
        <v>1</v>
      </c>
      <c r="L782" s="4">
        <f t="shared" si="186"/>
        <v>631.30000000000109</v>
      </c>
      <c r="M782" s="6">
        <f t="shared" si="190"/>
        <v>1</v>
      </c>
      <c r="N782" s="4">
        <f t="shared" si="191"/>
        <v>724.20000000000073</v>
      </c>
      <c r="O782" s="6">
        <f t="shared" si="192"/>
        <v>1</v>
      </c>
      <c r="P782" s="4">
        <f t="shared" si="193"/>
        <v>1029.6000000000004</v>
      </c>
      <c r="Q782" s="13"/>
      <c r="R782" s="13"/>
      <c r="S782" s="4">
        <f t="shared" si="184"/>
        <v>315.5</v>
      </c>
      <c r="T782" s="6">
        <f t="shared" si="188"/>
        <v>1.8722698368813917</v>
      </c>
      <c r="U782" s="4">
        <f t="shared" si="182"/>
        <v>-97</v>
      </c>
      <c r="V782" s="6">
        <f t="shared" si="189"/>
        <v>1.2681780481061649</v>
      </c>
      <c r="X782" s="4">
        <f t="shared" si="183"/>
        <v>-97</v>
      </c>
      <c r="Z782" s="4">
        <v>31.950000000000728</v>
      </c>
    </row>
    <row r="783" spans="1:26">
      <c r="A783" s="19">
        <v>41344</v>
      </c>
      <c r="B783" s="21">
        <v>12363.1</v>
      </c>
      <c r="C783" s="21">
        <v>12404</v>
      </c>
      <c r="D783" s="21">
        <v>12300.8</v>
      </c>
      <c r="E783" s="21">
        <v>12349</v>
      </c>
      <c r="F783" s="4">
        <f t="shared" si="180"/>
        <v>103.20000000000073</v>
      </c>
      <c r="G783" s="4">
        <f t="shared" ref="G783:G846" si="194">AVERAGE(F772:F783)</f>
        <v>152.05000000000004</v>
      </c>
      <c r="H783" s="9">
        <f t="shared" si="181"/>
        <v>65.399999999999636</v>
      </c>
      <c r="I783" s="4">
        <f t="shared" si="187"/>
        <v>139.34000000000015</v>
      </c>
      <c r="K783" s="16">
        <f t="shared" si="185"/>
        <v>1</v>
      </c>
      <c r="L783" s="4">
        <f t="shared" si="186"/>
        <v>665.5</v>
      </c>
      <c r="M783" s="6">
        <f t="shared" si="190"/>
        <v>1</v>
      </c>
      <c r="N783" s="4">
        <f t="shared" si="191"/>
        <v>742.60000000000036</v>
      </c>
      <c r="O783" s="6">
        <f t="shared" si="192"/>
        <v>1</v>
      </c>
      <c r="P783" s="4">
        <f t="shared" si="193"/>
        <v>1095</v>
      </c>
      <c r="Q783" s="13"/>
      <c r="R783" s="13"/>
      <c r="S783" s="4">
        <f t="shared" si="184"/>
        <v>120.39999999999964</v>
      </c>
      <c r="T783" s="6">
        <f t="shared" si="188"/>
        <v>1.1907175669253911</v>
      </c>
      <c r="U783" s="4">
        <f t="shared" si="182"/>
        <v>-17.199999999998909</v>
      </c>
      <c r="V783" s="6">
        <f t="shared" si="189"/>
        <v>1.0272453667036257</v>
      </c>
      <c r="X783" s="4">
        <f t="shared" si="183"/>
        <v>-17.199999999998909</v>
      </c>
      <c r="Z783" s="4">
        <v>33.020000000000437</v>
      </c>
    </row>
    <row r="784" spans="1:26">
      <c r="A784" s="19">
        <v>41345</v>
      </c>
      <c r="B784" s="21">
        <v>12433.6</v>
      </c>
      <c r="C784" s="21">
        <v>12462</v>
      </c>
      <c r="D784" s="21">
        <v>12314.8</v>
      </c>
      <c r="E784" s="21">
        <v>12314.8</v>
      </c>
      <c r="F784" s="4">
        <f t="shared" si="180"/>
        <v>147.20000000000073</v>
      </c>
      <c r="G784" s="4">
        <f t="shared" si="194"/>
        <v>146.40000000000009</v>
      </c>
      <c r="H784" s="9">
        <f t="shared" si="181"/>
        <v>-34.200000000000728</v>
      </c>
      <c r="I784" s="4">
        <f t="shared" si="187"/>
        <v>126.25999999999985</v>
      </c>
      <c r="K784" s="16">
        <f t="shared" si="185"/>
        <v>0.91792656587472843</v>
      </c>
      <c r="L784" s="4">
        <f t="shared" si="186"/>
        <v>416.70000000000073</v>
      </c>
      <c r="M784" s="6">
        <f t="shared" si="190"/>
        <v>0.95091143964403513</v>
      </c>
      <c r="N784" s="4">
        <f t="shared" si="191"/>
        <v>696.70000000000073</v>
      </c>
      <c r="O784" s="6">
        <f t="shared" si="192"/>
        <v>0.95668693009118455</v>
      </c>
      <c r="P784" s="4">
        <f t="shared" si="193"/>
        <v>789.60000000000036</v>
      </c>
      <c r="Q784" s="13"/>
      <c r="R784" s="13"/>
      <c r="S784" s="4">
        <f t="shared" si="184"/>
        <v>113</v>
      </c>
      <c r="T784" s="6">
        <f t="shared" si="188"/>
        <v>1.1697971450037565</v>
      </c>
      <c r="U784" s="4">
        <f t="shared" si="182"/>
        <v>34.200000000000728</v>
      </c>
      <c r="V784" s="6">
        <f t="shared" si="189"/>
        <v>0.948610067618331</v>
      </c>
      <c r="X784" s="4">
        <f t="shared" si="183"/>
        <v>34.200000000000728</v>
      </c>
      <c r="Z784" s="4">
        <v>33.200000000000728</v>
      </c>
    </row>
    <row r="785" spans="1:26">
      <c r="A785" s="19">
        <v>41346</v>
      </c>
      <c r="B785" s="21">
        <v>12252.3</v>
      </c>
      <c r="C785" s="21">
        <v>12339.5</v>
      </c>
      <c r="D785" s="21">
        <v>12234.5</v>
      </c>
      <c r="E785" s="21">
        <v>12239.7</v>
      </c>
      <c r="F785" s="4">
        <f t="shared" si="180"/>
        <v>105</v>
      </c>
      <c r="G785" s="4">
        <f t="shared" si="194"/>
        <v>146.78333333333345</v>
      </c>
      <c r="H785" s="9">
        <f t="shared" si="181"/>
        <v>-75.099999999998545</v>
      </c>
      <c r="I785" s="4">
        <f t="shared" si="187"/>
        <v>61.480000000000288</v>
      </c>
      <c r="K785" s="16">
        <f t="shared" si="185"/>
        <v>0.71304804410606626</v>
      </c>
      <c r="L785" s="4">
        <f t="shared" si="186"/>
        <v>380.89999999999964</v>
      </c>
      <c r="M785" s="6">
        <f t="shared" si="190"/>
        <v>0.83576258452291619</v>
      </c>
      <c r="N785" s="4">
        <f t="shared" si="191"/>
        <v>665.5</v>
      </c>
      <c r="O785" s="6">
        <f t="shared" si="192"/>
        <v>0.85281443576622784</v>
      </c>
      <c r="P785" s="4">
        <f t="shared" si="193"/>
        <v>742.60000000000036</v>
      </c>
      <c r="Q785" s="13"/>
      <c r="R785" s="13"/>
      <c r="S785" s="4">
        <f t="shared" si="184"/>
        <v>24.700000000000728</v>
      </c>
      <c r="T785" s="6">
        <f t="shared" si="188"/>
        <v>0.97720182385409171</v>
      </c>
      <c r="U785" s="4">
        <f t="shared" si="182"/>
        <v>80.299999999999272</v>
      </c>
      <c r="V785" s="6">
        <f t="shared" si="189"/>
        <v>0.7252219822414212</v>
      </c>
      <c r="X785" s="4">
        <f t="shared" si="183"/>
        <v>24.700000000000728</v>
      </c>
      <c r="Z785" s="4">
        <v>33.989999999999782</v>
      </c>
    </row>
    <row r="786" spans="1:26">
      <c r="A786" s="19">
        <v>41347</v>
      </c>
      <c r="B786" s="21">
        <v>12332.2</v>
      </c>
      <c r="C786" s="21">
        <v>12395.7</v>
      </c>
      <c r="D786" s="21">
        <v>12248.7</v>
      </c>
      <c r="E786" s="21">
        <v>12381.2</v>
      </c>
      <c r="F786" s="4">
        <f t="shared" si="180"/>
        <v>147</v>
      </c>
      <c r="G786" s="4">
        <f t="shared" si="194"/>
        <v>146.91666666666666</v>
      </c>
      <c r="H786" s="9">
        <f t="shared" si="181"/>
        <v>141.5</v>
      </c>
      <c r="I786" s="4">
        <f t="shared" si="187"/>
        <v>82.620000000000076</v>
      </c>
      <c r="K786" s="16">
        <f t="shared" si="185"/>
        <v>1</v>
      </c>
      <c r="L786" s="4">
        <f t="shared" si="186"/>
        <v>141.5</v>
      </c>
      <c r="M786" s="6">
        <f t="shared" si="190"/>
        <v>1</v>
      </c>
      <c r="N786" s="4">
        <f t="shared" si="191"/>
        <v>448.90000000000146</v>
      </c>
      <c r="O786" s="6">
        <f t="shared" si="192"/>
        <v>1</v>
      </c>
      <c r="P786" s="4">
        <f t="shared" si="193"/>
        <v>728.90000000000146</v>
      </c>
      <c r="Q786" s="13"/>
      <c r="R786" s="13"/>
      <c r="S786" s="4">
        <f t="shared" si="184"/>
        <v>156</v>
      </c>
      <c r="T786" s="6">
        <f t="shared" si="188"/>
        <v>1.1226043580992406</v>
      </c>
      <c r="U786" s="4">
        <f t="shared" si="182"/>
        <v>-9</v>
      </c>
      <c r="V786" s="6">
        <f t="shared" si="189"/>
        <v>0.73667629299028781</v>
      </c>
      <c r="X786" s="4">
        <f t="shared" si="183"/>
        <v>-9</v>
      </c>
      <c r="Z786" s="4">
        <v>33.990000000001601</v>
      </c>
    </row>
    <row r="787" spans="1:26">
      <c r="A787" s="19">
        <v>41348</v>
      </c>
      <c r="B787" s="21">
        <v>12437.7</v>
      </c>
      <c r="C787" s="21">
        <v>12561</v>
      </c>
      <c r="D787" s="21">
        <v>12434.5</v>
      </c>
      <c r="E787" s="21">
        <v>12561</v>
      </c>
      <c r="F787" s="4">
        <f t="shared" si="180"/>
        <v>126.5</v>
      </c>
      <c r="G787" s="4">
        <f t="shared" si="194"/>
        <v>143.6583333333333</v>
      </c>
      <c r="H787" s="9">
        <f t="shared" si="181"/>
        <v>179.79999999999927</v>
      </c>
      <c r="I787" s="4">
        <f t="shared" si="187"/>
        <v>55.479999999999926</v>
      </c>
      <c r="K787" s="16">
        <f t="shared" si="185"/>
        <v>1</v>
      </c>
      <c r="L787" s="4">
        <f t="shared" si="186"/>
        <v>321.29999999999927</v>
      </c>
      <c r="M787" s="6">
        <f t="shared" si="190"/>
        <v>1</v>
      </c>
      <c r="N787" s="4">
        <f t="shared" si="191"/>
        <v>592.89999999999964</v>
      </c>
      <c r="O787" s="6">
        <f t="shared" si="192"/>
        <v>1</v>
      </c>
      <c r="P787" s="4">
        <f t="shared" si="193"/>
        <v>877.5</v>
      </c>
      <c r="Q787" s="13"/>
      <c r="R787" s="13"/>
      <c r="S787" s="4">
        <f t="shared" si="184"/>
        <v>179.79999999999927</v>
      </c>
      <c r="T787" s="6">
        <f t="shared" si="188"/>
        <v>2.2706713780918677</v>
      </c>
      <c r="U787" s="4">
        <f t="shared" si="182"/>
        <v>-53.299999999999272</v>
      </c>
      <c r="V787" s="6">
        <f t="shared" si="189"/>
        <v>1.3766784452296768</v>
      </c>
      <c r="X787" s="4">
        <f t="shared" si="183"/>
        <v>-53.299999999999272</v>
      </c>
      <c r="Z787" s="4">
        <v>34.039999999999054</v>
      </c>
    </row>
    <row r="788" spans="1:26">
      <c r="A788" s="19">
        <v>41351</v>
      </c>
      <c r="B788" s="21">
        <v>12365.4</v>
      </c>
      <c r="C788" s="21">
        <v>12373.2</v>
      </c>
      <c r="D788" s="21">
        <v>12220.6</v>
      </c>
      <c r="E788" s="21">
        <v>12220.6</v>
      </c>
      <c r="F788" s="4">
        <f t="shared" si="180"/>
        <v>152.60000000000036</v>
      </c>
      <c r="G788" s="4">
        <f t="shared" si="194"/>
        <v>142.10833333333343</v>
      </c>
      <c r="H788" s="9">
        <f t="shared" si="181"/>
        <v>-340.39999999999964</v>
      </c>
      <c r="I788" s="4">
        <f t="shared" si="187"/>
        <v>-25.679999999999929</v>
      </c>
      <c r="K788" s="16">
        <f t="shared" si="185"/>
        <v>0</v>
      </c>
      <c r="L788" s="4">
        <f t="shared" si="186"/>
        <v>340.39999999999964</v>
      </c>
      <c r="M788" s="6">
        <f t="shared" si="190"/>
        <v>0</v>
      </c>
      <c r="N788" s="4">
        <f t="shared" si="191"/>
        <v>340.39999999999964</v>
      </c>
      <c r="O788" s="6">
        <f t="shared" si="192"/>
        <v>0.45856529346270203</v>
      </c>
      <c r="P788" s="4">
        <f t="shared" si="193"/>
        <v>628.70000000000073</v>
      </c>
      <c r="Q788" s="13"/>
      <c r="R788" s="13"/>
      <c r="S788" s="4">
        <f t="shared" si="184"/>
        <v>-187.79999999999927</v>
      </c>
      <c r="T788" s="6">
        <f t="shared" si="188"/>
        <v>0.41549953314659294</v>
      </c>
      <c r="U788" s="4">
        <f t="shared" si="182"/>
        <v>340.39999999999964</v>
      </c>
      <c r="V788" s="6">
        <f t="shared" si="189"/>
        <v>-5.9446000622472475E-2</v>
      </c>
      <c r="X788" s="4">
        <f t="shared" si="183"/>
        <v>-187.79999999999927</v>
      </c>
      <c r="Z788" s="4">
        <v>34.079999999999927</v>
      </c>
    </row>
    <row r="789" spans="1:26">
      <c r="A789" s="19">
        <v>41352</v>
      </c>
      <c r="B789" s="21">
        <v>12405.6</v>
      </c>
      <c r="C789" s="21">
        <v>12491.2</v>
      </c>
      <c r="D789" s="21">
        <v>12401.1</v>
      </c>
      <c r="E789" s="21">
        <v>12468.2</v>
      </c>
      <c r="F789" s="4">
        <f t="shared" si="180"/>
        <v>90.100000000000364</v>
      </c>
      <c r="G789" s="4">
        <f t="shared" si="194"/>
        <v>134.29166666666683</v>
      </c>
      <c r="H789" s="9">
        <f t="shared" si="181"/>
        <v>247.60000000000036</v>
      </c>
      <c r="I789" s="4">
        <f t="shared" si="187"/>
        <v>30.680000000000291</v>
      </c>
      <c r="K789" s="16">
        <f t="shared" si="185"/>
        <v>0.72737955346651184</v>
      </c>
      <c r="L789" s="4">
        <f t="shared" si="186"/>
        <v>340.39999999999964</v>
      </c>
      <c r="M789" s="6">
        <f t="shared" si="190"/>
        <v>0.72737955346651184</v>
      </c>
      <c r="N789" s="4">
        <f t="shared" si="191"/>
        <v>340.39999999999964</v>
      </c>
      <c r="O789" s="6">
        <f t="shared" si="192"/>
        <v>0.8434811941305459</v>
      </c>
      <c r="P789" s="4">
        <f t="shared" si="193"/>
        <v>592.89999999999964</v>
      </c>
      <c r="Q789" s="13"/>
      <c r="R789" s="13"/>
      <c r="S789" s="4">
        <f t="shared" si="184"/>
        <v>270.60000000000036</v>
      </c>
      <c r="T789" s="6">
        <f t="shared" si="188"/>
        <v>0.7949471210340795</v>
      </c>
      <c r="U789" s="4">
        <f t="shared" si="182"/>
        <v>-180.5</v>
      </c>
      <c r="V789" s="6">
        <f t="shared" si="189"/>
        <v>0.53025851938895474</v>
      </c>
      <c r="X789" s="4">
        <f t="shared" si="183"/>
        <v>-180.5</v>
      </c>
      <c r="Z789" s="4">
        <v>34.200000000000728</v>
      </c>
    </row>
    <row r="790" spans="1:26">
      <c r="A790" s="19">
        <v>41354</v>
      </c>
      <c r="B790" s="21">
        <v>12592</v>
      </c>
      <c r="C790" s="21">
        <v>12650.3</v>
      </c>
      <c r="D790" s="21">
        <v>12586.1</v>
      </c>
      <c r="E790" s="21">
        <v>12635.7</v>
      </c>
      <c r="F790" s="4">
        <f t="shared" si="180"/>
        <v>64.199999999998909</v>
      </c>
      <c r="G790" s="4">
        <f t="shared" si="194"/>
        <v>126.80000000000003</v>
      </c>
      <c r="H790" s="9">
        <f t="shared" si="181"/>
        <v>167.5</v>
      </c>
      <c r="I790" s="4">
        <f t="shared" si="187"/>
        <v>79.2</v>
      </c>
      <c r="K790" s="16">
        <f t="shared" si="185"/>
        <v>1</v>
      </c>
      <c r="L790" s="4">
        <f t="shared" si="186"/>
        <v>415.10000000000036</v>
      </c>
      <c r="M790" s="6">
        <f t="shared" si="190"/>
        <v>1</v>
      </c>
      <c r="N790" s="4">
        <f t="shared" si="191"/>
        <v>415.10000000000036</v>
      </c>
      <c r="O790" s="6">
        <f t="shared" si="192"/>
        <v>1</v>
      </c>
      <c r="P790" s="4">
        <f t="shared" si="193"/>
        <v>415.10000000000036</v>
      </c>
      <c r="Q790" s="13"/>
      <c r="R790" s="13"/>
      <c r="S790" s="4">
        <f t="shared" si="184"/>
        <v>182.09999999999854</v>
      </c>
      <c r="T790" s="6">
        <f t="shared" si="188"/>
        <v>1.2623384253819019</v>
      </c>
      <c r="U790" s="4">
        <f t="shared" si="182"/>
        <v>-117.89999999999964</v>
      </c>
      <c r="V790" s="6">
        <f t="shared" si="189"/>
        <v>1.0737367802585205</v>
      </c>
      <c r="X790" s="4">
        <f t="shared" si="183"/>
        <v>-117.89999999999964</v>
      </c>
      <c r="Z790" s="4">
        <v>34.299999999999272</v>
      </c>
    </row>
    <row r="791" spans="1:26">
      <c r="A791" s="19">
        <v>41355</v>
      </c>
      <c r="B791" s="21">
        <v>12498.5</v>
      </c>
      <c r="C791" s="21">
        <v>12522</v>
      </c>
      <c r="D791" s="21">
        <v>12338.5</v>
      </c>
      <c r="E791" s="21">
        <v>12338.5</v>
      </c>
      <c r="F791" s="4">
        <f t="shared" si="180"/>
        <v>183.5</v>
      </c>
      <c r="G791" s="4">
        <f t="shared" si="194"/>
        <v>132.67500000000004</v>
      </c>
      <c r="H791" s="9">
        <f t="shared" si="181"/>
        <v>-297.20000000000073</v>
      </c>
      <c r="I791" s="4">
        <f t="shared" si="187"/>
        <v>-8.5400000000001448</v>
      </c>
      <c r="K791" s="16">
        <f t="shared" si="185"/>
        <v>0.28402794507347512</v>
      </c>
      <c r="L791" s="4">
        <f t="shared" si="186"/>
        <v>415.10000000000036</v>
      </c>
      <c r="M791" s="6">
        <f t="shared" si="190"/>
        <v>0.28402794507347512</v>
      </c>
      <c r="N791" s="4">
        <f t="shared" si="191"/>
        <v>415.10000000000036</v>
      </c>
      <c r="O791" s="6">
        <f t="shared" si="192"/>
        <v>0.28402794507347512</v>
      </c>
      <c r="P791" s="4">
        <f t="shared" si="193"/>
        <v>415.10000000000036</v>
      </c>
      <c r="Q791" s="13"/>
      <c r="R791" s="13"/>
      <c r="S791" s="4">
        <f t="shared" si="184"/>
        <v>-113.70000000000073</v>
      </c>
      <c r="T791" s="6">
        <f t="shared" si="188"/>
        <v>0.72609009877137887</v>
      </c>
      <c r="U791" s="4">
        <f t="shared" si="182"/>
        <v>297.20000000000073</v>
      </c>
      <c r="V791" s="6">
        <f t="shared" si="189"/>
        <v>0.28402794507347512</v>
      </c>
      <c r="X791" s="4">
        <f t="shared" si="183"/>
        <v>-113.70000000000073</v>
      </c>
      <c r="Z791" s="4">
        <v>34.559999999999491</v>
      </c>
    </row>
    <row r="792" spans="1:26">
      <c r="A792" s="19">
        <v>41358</v>
      </c>
      <c r="B792" s="21">
        <v>12507.6</v>
      </c>
      <c r="C792" s="21">
        <v>12594.4</v>
      </c>
      <c r="D792" s="21">
        <v>12480.4</v>
      </c>
      <c r="E792" s="21">
        <v>12546.5</v>
      </c>
      <c r="F792" s="4">
        <f t="shared" si="180"/>
        <v>114</v>
      </c>
      <c r="G792" s="4">
        <f t="shared" si="194"/>
        <v>131.28333333333345</v>
      </c>
      <c r="H792" s="9">
        <f t="shared" si="181"/>
        <v>208</v>
      </c>
      <c r="I792" s="4">
        <f t="shared" si="187"/>
        <v>-2.9</v>
      </c>
      <c r="K792" s="16">
        <f t="shared" si="185"/>
        <v>0.78511202119970935</v>
      </c>
      <c r="L792" s="4">
        <f t="shared" si="186"/>
        <v>415.10000000000036</v>
      </c>
      <c r="M792" s="6">
        <f t="shared" si="190"/>
        <v>0.78511202119970935</v>
      </c>
      <c r="N792" s="4">
        <f t="shared" si="191"/>
        <v>415.10000000000036</v>
      </c>
      <c r="O792" s="6">
        <f t="shared" si="192"/>
        <v>0.78511202119970935</v>
      </c>
      <c r="P792" s="4">
        <f t="shared" si="193"/>
        <v>415.10000000000036</v>
      </c>
      <c r="Q792" s="13"/>
      <c r="R792" s="13"/>
      <c r="S792" s="4">
        <f t="shared" si="184"/>
        <v>255.89999999999964</v>
      </c>
      <c r="T792" s="6">
        <f t="shared" si="188"/>
        <v>0.90050590219224025</v>
      </c>
      <c r="U792" s="4">
        <f t="shared" si="182"/>
        <v>-141.89999999999964</v>
      </c>
      <c r="V792" s="6">
        <f t="shared" si="189"/>
        <v>0.62587328354613114</v>
      </c>
      <c r="X792" s="4">
        <f t="shared" si="183"/>
        <v>-141.89999999999964</v>
      </c>
      <c r="Z792" s="4">
        <v>34.559999999999491</v>
      </c>
    </row>
    <row r="793" spans="1:26">
      <c r="A793" s="19">
        <v>41359</v>
      </c>
      <c r="B793" s="21">
        <v>12461.8</v>
      </c>
      <c r="C793" s="21">
        <v>12540.1</v>
      </c>
      <c r="D793" s="21">
        <v>12456</v>
      </c>
      <c r="E793" s="21">
        <v>12471.6</v>
      </c>
      <c r="F793" s="4">
        <f t="shared" si="180"/>
        <v>84.100000000000364</v>
      </c>
      <c r="G793" s="4">
        <f t="shared" si="194"/>
        <v>127.99166666666679</v>
      </c>
      <c r="H793" s="9">
        <f t="shared" si="181"/>
        <v>-74.899999999999636</v>
      </c>
      <c r="I793" s="4">
        <f t="shared" si="187"/>
        <v>50.2</v>
      </c>
      <c r="K793" s="16">
        <f t="shared" si="185"/>
        <v>0.44784656796769867</v>
      </c>
      <c r="L793" s="4">
        <f t="shared" si="186"/>
        <v>297.20000000000073</v>
      </c>
      <c r="M793" s="6">
        <f t="shared" si="190"/>
        <v>0.60467357263309995</v>
      </c>
      <c r="N793" s="4">
        <f t="shared" si="191"/>
        <v>415.10000000000036</v>
      </c>
      <c r="O793" s="6">
        <f t="shared" si="192"/>
        <v>0.60467357263309995</v>
      </c>
      <c r="P793" s="4">
        <f t="shared" si="193"/>
        <v>415.10000000000036</v>
      </c>
      <c r="Q793" s="13"/>
      <c r="R793" s="13"/>
      <c r="S793" s="4">
        <f t="shared" si="184"/>
        <v>-6.3999999999996362</v>
      </c>
      <c r="T793" s="6">
        <f t="shared" si="188"/>
        <v>0.76969404962659538</v>
      </c>
      <c r="U793" s="4">
        <f t="shared" si="182"/>
        <v>90.5</v>
      </c>
      <c r="V793" s="6">
        <f t="shared" si="189"/>
        <v>0.56709226692363146</v>
      </c>
      <c r="X793" s="4">
        <f t="shared" si="183"/>
        <v>-6.3999999999996362</v>
      </c>
      <c r="Z793" s="4">
        <v>34.639999999999418</v>
      </c>
    </row>
    <row r="794" spans="1:26">
      <c r="A794" s="19">
        <v>41360</v>
      </c>
      <c r="B794" s="21">
        <v>12476.6</v>
      </c>
      <c r="C794" s="21">
        <v>12502.3</v>
      </c>
      <c r="D794" s="21">
        <v>12442.4</v>
      </c>
      <c r="E794" s="21">
        <v>12493.8</v>
      </c>
      <c r="F794" s="4">
        <f t="shared" si="180"/>
        <v>59.899999999999636</v>
      </c>
      <c r="G794" s="4">
        <f t="shared" si="194"/>
        <v>114.77500000000009</v>
      </c>
      <c r="H794" s="9">
        <f t="shared" si="181"/>
        <v>22.199999999998909</v>
      </c>
      <c r="I794" s="4">
        <f t="shared" si="187"/>
        <v>5.1199999999997088</v>
      </c>
      <c r="K794" s="16">
        <f t="shared" si="185"/>
        <v>0.52254374158815242</v>
      </c>
      <c r="L794" s="4">
        <f t="shared" si="186"/>
        <v>297.20000000000073</v>
      </c>
      <c r="M794" s="6">
        <f t="shared" si="190"/>
        <v>0.65815466152733959</v>
      </c>
      <c r="N794" s="4">
        <f t="shared" si="191"/>
        <v>415.10000000000036</v>
      </c>
      <c r="O794" s="6">
        <f t="shared" si="192"/>
        <v>0.65815466152733959</v>
      </c>
      <c r="P794" s="4">
        <f t="shared" si="193"/>
        <v>415.10000000000036</v>
      </c>
      <c r="Q794" s="13"/>
      <c r="R794" s="13"/>
      <c r="S794" s="4">
        <f t="shared" si="184"/>
        <v>30.699999999998909</v>
      </c>
      <c r="T794" s="6">
        <f t="shared" si="188"/>
        <v>0.55114401076715636</v>
      </c>
      <c r="U794" s="4">
        <f t="shared" si="182"/>
        <v>29.200000000000728</v>
      </c>
      <c r="V794" s="6">
        <f t="shared" si="189"/>
        <v>0.34959623149394137</v>
      </c>
      <c r="X794" s="4">
        <f t="shared" si="183"/>
        <v>29.200000000000728</v>
      </c>
      <c r="Z794" s="4">
        <v>34.800000000001091</v>
      </c>
    </row>
    <row r="795" spans="1:26">
      <c r="A795" s="19">
        <v>41361</v>
      </c>
      <c r="B795" s="21">
        <v>12457.1</v>
      </c>
      <c r="C795" s="21">
        <v>12462.9</v>
      </c>
      <c r="D795" s="21">
        <v>12286.4</v>
      </c>
      <c r="E795" s="21">
        <v>12336</v>
      </c>
      <c r="F795" s="4">
        <f t="shared" si="180"/>
        <v>176.5</v>
      </c>
      <c r="G795" s="4">
        <f t="shared" si="194"/>
        <v>120.88333333333337</v>
      </c>
      <c r="H795" s="9">
        <f t="shared" si="181"/>
        <v>-157.79999999999927</v>
      </c>
      <c r="I795" s="4">
        <f t="shared" si="187"/>
        <v>-59.940000000000147</v>
      </c>
      <c r="K795" s="16">
        <f t="shared" si="185"/>
        <v>0</v>
      </c>
      <c r="L795" s="4">
        <f t="shared" si="186"/>
        <v>210.5</v>
      </c>
      <c r="M795" s="6">
        <f t="shared" si="190"/>
        <v>0</v>
      </c>
      <c r="N795" s="4">
        <f t="shared" si="191"/>
        <v>299.70000000000073</v>
      </c>
      <c r="O795" s="6">
        <f t="shared" si="192"/>
        <v>0.27800529992772716</v>
      </c>
      <c r="P795" s="4">
        <f t="shared" si="193"/>
        <v>415.10000000000036</v>
      </c>
      <c r="Q795" s="13"/>
      <c r="R795" s="13"/>
      <c r="S795" s="4">
        <f t="shared" si="184"/>
        <v>-30.899999999999636</v>
      </c>
      <c r="T795" s="6">
        <f t="shared" si="188"/>
        <v>0.41857335127859802</v>
      </c>
      <c r="U795" s="4">
        <f t="shared" si="182"/>
        <v>207.39999999999964</v>
      </c>
      <c r="V795" s="6">
        <f t="shared" si="189"/>
        <v>-0.1753028263795432</v>
      </c>
      <c r="X795" s="4">
        <f t="shared" si="183"/>
        <v>-30.899999999999636</v>
      </c>
      <c r="Z795" s="4">
        <v>34.829999999999927</v>
      </c>
    </row>
    <row r="796" spans="1:26">
      <c r="A796" s="19">
        <v>41362</v>
      </c>
      <c r="B796" s="21">
        <v>12405.5</v>
      </c>
      <c r="C796" s="21">
        <v>12426</v>
      </c>
      <c r="D796" s="21">
        <v>12319.8</v>
      </c>
      <c r="E796" s="21">
        <v>12397.9</v>
      </c>
      <c r="F796" s="4">
        <f t="shared" si="180"/>
        <v>106.20000000000073</v>
      </c>
      <c r="G796" s="4">
        <f t="shared" si="194"/>
        <v>117.4666666666667</v>
      </c>
      <c r="H796" s="9">
        <f t="shared" si="181"/>
        <v>61.899999999999636</v>
      </c>
      <c r="I796" s="4">
        <f t="shared" si="187"/>
        <v>11.879999999999928</v>
      </c>
      <c r="K796" s="16">
        <f t="shared" si="185"/>
        <v>0.29406175771971321</v>
      </c>
      <c r="L796" s="4">
        <f t="shared" si="186"/>
        <v>210.5</v>
      </c>
      <c r="M796" s="6">
        <f t="shared" si="190"/>
        <v>0.20653987320653816</v>
      </c>
      <c r="N796" s="4">
        <f t="shared" si="191"/>
        <v>299.70000000000073</v>
      </c>
      <c r="O796" s="6">
        <f t="shared" si="192"/>
        <v>0.42712599373644694</v>
      </c>
      <c r="P796" s="4">
        <f t="shared" si="193"/>
        <v>415.10000000000036</v>
      </c>
      <c r="Q796" s="13"/>
      <c r="R796" s="13"/>
      <c r="S796" s="4">
        <f t="shared" si="184"/>
        <v>90</v>
      </c>
      <c r="T796" s="6">
        <f t="shared" si="188"/>
        <v>0.42755344418052255</v>
      </c>
      <c r="U796" s="4">
        <f t="shared" si="182"/>
        <v>16.200000000000728</v>
      </c>
      <c r="V796" s="6">
        <f t="shared" si="189"/>
        <v>-7.6959619952497518E-2</v>
      </c>
      <c r="X796" s="4">
        <f t="shared" si="183"/>
        <v>16.200000000000728</v>
      </c>
      <c r="Z796" s="4">
        <v>35.159999999999854</v>
      </c>
    </row>
    <row r="797" spans="1:26">
      <c r="A797" s="19">
        <v>41365</v>
      </c>
      <c r="B797" s="21">
        <v>12371.3</v>
      </c>
      <c r="C797" s="21">
        <v>12384.8</v>
      </c>
      <c r="D797" s="21">
        <v>12133</v>
      </c>
      <c r="E797" s="21">
        <v>12135</v>
      </c>
      <c r="F797" s="4">
        <f t="shared" si="180"/>
        <v>251.79999999999927</v>
      </c>
      <c r="G797" s="4">
        <f t="shared" si="194"/>
        <v>129.69999999999996</v>
      </c>
      <c r="H797" s="9">
        <f t="shared" si="181"/>
        <v>-262.89999999999964</v>
      </c>
      <c r="I797" s="4">
        <f t="shared" si="187"/>
        <v>-82.3</v>
      </c>
      <c r="K797" s="16">
        <f t="shared" si="185"/>
        <v>0</v>
      </c>
      <c r="L797" s="4">
        <f t="shared" si="186"/>
        <v>358.79999999999927</v>
      </c>
      <c r="M797" s="6">
        <f t="shared" si="190"/>
        <v>0</v>
      </c>
      <c r="N797" s="4">
        <f t="shared" si="191"/>
        <v>411.5</v>
      </c>
      <c r="O797" s="6">
        <f t="shared" si="192"/>
        <v>0</v>
      </c>
      <c r="P797" s="4">
        <f t="shared" si="193"/>
        <v>500.70000000000073</v>
      </c>
      <c r="Q797" s="13"/>
      <c r="R797" s="13"/>
      <c r="S797" s="4">
        <f t="shared" si="184"/>
        <v>-13.100000000000364</v>
      </c>
      <c r="T797" s="6">
        <f t="shared" si="188"/>
        <v>0.23182897862232432</v>
      </c>
      <c r="U797" s="4">
        <f t="shared" si="182"/>
        <v>264.89999999999964</v>
      </c>
      <c r="V797" s="6">
        <f t="shared" si="189"/>
        <v>-0.96437054631828978</v>
      </c>
      <c r="X797" s="4">
        <f t="shared" si="183"/>
        <v>-13.100000000000364</v>
      </c>
      <c r="Z797" s="4">
        <v>35.350000000000364</v>
      </c>
    </row>
    <row r="798" spans="1:26">
      <c r="A798" s="19">
        <v>41366</v>
      </c>
      <c r="B798" s="21">
        <v>12051.6</v>
      </c>
      <c r="C798" s="21">
        <v>12107.4</v>
      </c>
      <c r="D798" s="21">
        <v>11805.8</v>
      </c>
      <c r="E798" s="21">
        <v>12003.4</v>
      </c>
      <c r="F798" s="4">
        <f t="shared" si="180"/>
        <v>301.60000000000036</v>
      </c>
      <c r="G798" s="4">
        <f t="shared" si="194"/>
        <v>142.58333333333334</v>
      </c>
      <c r="H798" s="9">
        <f t="shared" si="181"/>
        <v>-131.60000000000036</v>
      </c>
      <c r="I798" s="4">
        <f t="shared" si="187"/>
        <v>-93.640000000000143</v>
      </c>
      <c r="K798" s="16">
        <f t="shared" si="185"/>
        <v>0</v>
      </c>
      <c r="L798" s="4">
        <f t="shared" si="186"/>
        <v>490.39999999999964</v>
      </c>
      <c r="M798" s="6">
        <f t="shared" si="190"/>
        <v>0</v>
      </c>
      <c r="N798" s="4">
        <f t="shared" si="191"/>
        <v>543.10000000000036</v>
      </c>
      <c r="O798" s="6">
        <f t="shared" si="192"/>
        <v>0</v>
      </c>
      <c r="P798" s="4">
        <f t="shared" si="193"/>
        <v>632.30000000000109</v>
      </c>
      <c r="Q798" s="13"/>
      <c r="R798" s="13"/>
      <c r="S798" s="4">
        <f t="shared" si="184"/>
        <v>-27.600000000000364</v>
      </c>
      <c r="T798" s="6">
        <f t="shared" si="188"/>
        <v>-7.6923076923078093E-2</v>
      </c>
      <c r="U798" s="4">
        <f t="shared" si="182"/>
        <v>329.20000000000073</v>
      </c>
      <c r="V798" s="6">
        <f t="shared" si="189"/>
        <v>-0.91750278706800836</v>
      </c>
      <c r="X798" s="4">
        <f t="shared" si="183"/>
        <v>-27.600000000000364</v>
      </c>
      <c r="Z798" s="4">
        <v>35.450000000000728</v>
      </c>
    </row>
    <row r="799" spans="1:26">
      <c r="A799" s="19">
        <v>41367</v>
      </c>
      <c r="B799" s="21">
        <v>12112.1</v>
      </c>
      <c r="C799" s="21">
        <v>12362.2</v>
      </c>
      <c r="D799" s="21">
        <v>12102</v>
      </c>
      <c r="E799" s="21">
        <v>12362.2</v>
      </c>
      <c r="F799" s="4">
        <f t="shared" si="180"/>
        <v>260.20000000000073</v>
      </c>
      <c r="G799" s="4">
        <f t="shared" si="194"/>
        <v>153.72500000000005</v>
      </c>
      <c r="H799" s="9">
        <f t="shared" si="181"/>
        <v>358.80000000000109</v>
      </c>
      <c r="I799" s="4">
        <f t="shared" si="187"/>
        <v>-26.319999999999709</v>
      </c>
      <c r="K799" s="16">
        <f t="shared" si="185"/>
        <v>0.90950570342205594</v>
      </c>
      <c r="L799" s="4">
        <f t="shared" si="186"/>
        <v>394.5</v>
      </c>
      <c r="M799" s="6">
        <f t="shared" si="190"/>
        <v>0.73164763458401583</v>
      </c>
      <c r="N799" s="4">
        <f t="shared" si="191"/>
        <v>490.39999999999964</v>
      </c>
      <c r="O799" s="6">
        <f t="shared" si="192"/>
        <v>0.66065181366231052</v>
      </c>
      <c r="P799" s="4">
        <f t="shared" si="193"/>
        <v>543.10000000000036</v>
      </c>
      <c r="Q799" s="13"/>
      <c r="R799" s="13"/>
      <c r="S799" s="4">
        <f t="shared" si="184"/>
        <v>358.80000000000109</v>
      </c>
      <c r="T799" s="6">
        <f t="shared" si="188"/>
        <v>0.73164763458401583</v>
      </c>
      <c r="U799" s="4">
        <f t="shared" si="182"/>
        <v>-98.600000000000364</v>
      </c>
      <c r="V799" s="6">
        <f t="shared" si="189"/>
        <v>0.20106035889070237</v>
      </c>
      <c r="X799" s="4">
        <f t="shared" si="183"/>
        <v>-98.600000000000364</v>
      </c>
      <c r="Z799" s="4">
        <v>35.460000000000946</v>
      </c>
    </row>
    <row r="800" spans="1:26">
      <c r="A800" s="19">
        <v>41368</v>
      </c>
      <c r="B800" s="21">
        <v>12188.2</v>
      </c>
      <c r="C800" s="21">
        <v>12634.5</v>
      </c>
      <c r="D800" s="21">
        <v>12076</v>
      </c>
      <c r="E800" s="21">
        <v>12634.5</v>
      </c>
      <c r="F800" s="4">
        <f t="shared" si="180"/>
        <v>558.5</v>
      </c>
      <c r="G800" s="4">
        <f t="shared" si="194"/>
        <v>187.55000000000004</v>
      </c>
      <c r="H800" s="9">
        <f t="shared" si="181"/>
        <v>272.29999999999927</v>
      </c>
      <c r="I800" s="4">
        <f t="shared" si="187"/>
        <v>59.7</v>
      </c>
      <c r="K800" s="16">
        <f t="shared" si="185"/>
        <v>1</v>
      </c>
      <c r="L800" s="4">
        <f t="shared" si="186"/>
        <v>631.10000000000036</v>
      </c>
      <c r="M800" s="6">
        <f t="shared" si="190"/>
        <v>1</v>
      </c>
      <c r="N800" s="4">
        <f t="shared" si="191"/>
        <v>631.10000000000036</v>
      </c>
      <c r="O800" s="6">
        <f t="shared" si="192"/>
        <v>1</v>
      </c>
      <c r="P800" s="4">
        <f t="shared" si="193"/>
        <v>631.10000000000036</v>
      </c>
      <c r="Q800" s="13"/>
      <c r="R800" s="13"/>
      <c r="S800" s="4">
        <f t="shared" si="184"/>
        <v>272.29999999999927</v>
      </c>
      <c r="T800" s="6">
        <f t="shared" si="188"/>
        <v>1.5997465145754128</v>
      </c>
      <c r="U800" s="4">
        <f t="shared" si="182"/>
        <v>286.20000000000073</v>
      </c>
      <c r="V800" s="6">
        <f t="shared" si="189"/>
        <v>0.18403041825095148</v>
      </c>
      <c r="X800" s="4">
        <f t="shared" si="183"/>
        <v>272.29999999999927</v>
      </c>
      <c r="Z800" s="4">
        <v>35.789999999999054</v>
      </c>
    </row>
    <row r="801" spans="1:26">
      <c r="A801" s="19">
        <v>41369</v>
      </c>
      <c r="B801" s="21">
        <v>12880.8</v>
      </c>
      <c r="C801" s="21">
        <v>13225.6</v>
      </c>
      <c r="D801" s="21">
        <v>12831.1</v>
      </c>
      <c r="E801" s="21">
        <v>12833.6</v>
      </c>
      <c r="F801" s="4">
        <f t="shared" si="180"/>
        <v>394.5</v>
      </c>
      <c r="G801" s="4">
        <f t="shared" si="194"/>
        <v>212.91666666666666</v>
      </c>
      <c r="H801" s="9">
        <f t="shared" si="181"/>
        <v>199.10000000000036</v>
      </c>
      <c r="I801" s="4">
        <f t="shared" si="187"/>
        <v>87.140000000000143</v>
      </c>
      <c r="K801" s="16">
        <f t="shared" si="185"/>
        <v>1</v>
      </c>
      <c r="L801" s="4">
        <f t="shared" si="186"/>
        <v>830.20000000000073</v>
      </c>
      <c r="M801" s="6">
        <f t="shared" si="190"/>
        <v>1</v>
      </c>
      <c r="N801" s="4">
        <f t="shared" si="191"/>
        <v>830.20000000000073</v>
      </c>
      <c r="O801" s="6">
        <f t="shared" si="192"/>
        <v>1</v>
      </c>
      <c r="P801" s="4">
        <f t="shared" si="193"/>
        <v>830.20000000000073</v>
      </c>
      <c r="Q801" s="13"/>
      <c r="R801" s="13"/>
      <c r="S801" s="4">
        <f t="shared" si="184"/>
        <v>591.10000000000036</v>
      </c>
      <c r="T801" s="6">
        <f t="shared" si="188"/>
        <v>1.9366186024401839</v>
      </c>
      <c r="U801" s="4">
        <f t="shared" si="182"/>
        <v>-196.60000000000036</v>
      </c>
      <c r="V801" s="6">
        <f t="shared" si="189"/>
        <v>1.3115195690064969</v>
      </c>
      <c r="X801" s="4">
        <f t="shared" si="183"/>
        <v>-196.60000000000036</v>
      </c>
      <c r="Z801" s="4">
        <v>36.159999999999854</v>
      </c>
    </row>
    <row r="802" spans="1:26">
      <c r="A802" s="19">
        <v>41372</v>
      </c>
      <c r="B802" s="21">
        <v>13082.6</v>
      </c>
      <c r="C802" s="21">
        <v>13225.2</v>
      </c>
      <c r="D802" s="21">
        <v>13080.3</v>
      </c>
      <c r="E802" s="21">
        <v>13192.6</v>
      </c>
      <c r="F802" s="4">
        <f t="shared" si="180"/>
        <v>144.90000000000146</v>
      </c>
      <c r="G802" s="4">
        <f t="shared" si="194"/>
        <v>219.64166666666688</v>
      </c>
      <c r="H802" s="9">
        <f t="shared" si="181"/>
        <v>359</v>
      </c>
      <c r="I802" s="4">
        <f t="shared" si="187"/>
        <v>211.52000000000007</v>
      </c>
      <c r="K802" s="16">
        <f t="shared" si="185"/>
        <v>1</v>
      </c>
      <c r="L802" s="4">
        <f t="shared" si="186"/>
        <v>1189.2000000000007</v>
      </c>
      <c r="M802" s="6">
        <f t="shared" si="190"/>
        <v>1</v>
      </c>
      <c r="N802" s="4">
        <f t="shared" si="191"/>
        <v>1189.2000000000007</v>
      </c>
      <c r="O802" s="6">
        <f t="shared" si="192"/>
        <v>1</v>
      </c>
      <c r="P802" s="4">
        <f t="shared" si="193"/>
        <v>1189.2000000000007</v>
      </c>
      <c r="Q802" s="13"/>
      <c r="R802" s="13"/>
      <c r="S802" s="4">
        <f t="shared" si="184"/>
        <v>391.60000000000036</v>
      </c>
      <c r="T802" s="6">
        <f t="shared" si="188"/>
        <v>1.4716935678149843</v>
      </c>
      <c r="U802" s="4">
        <f t="shared" si="182"/>
        <v>-246.69999999999891</v>
      </c>
      <c r="V802" s="6">
        <f t="shared" si="189"/>
        <v>1.2971573114912054</v>
      </c>
      <c r="X802" s="4">
        <f t="shared" si="183"/>
        <v>-246.69999999999891</v>
      </c>
      <c r="Z802" s="4">
        <v>36.479999999999563</v>
      </c>
    </row>
    <row r="803" spans="1:26">
      <c r="A803" s="19">
        <v>41373</v>
      </c>
      <c r="B803" s="21">
        <v>13309.1</v>
      </c>
      <c r="C803" s="21">
        <v>13331.4</v>
      </c>
      <c r="D803" s="21">
        <v>13151.7</v>
      </c>
      <c r="E803" s="21">
        <v>13192.3</v>
      </c>
      <c r="F803" s="4">
        <f t="shared" si="180"/>
        <v>179.69999999999891</v>
      </c>
      <c r="G803" s="4">
        <f t="shared" si="194"/>
        <v>219.32500000000013</v>
      </c>
      <c r="H803" s="9">
        <f t="shared" si="181"/>
        <v>-0.30000000000109139</v>
      </c>
      <c r="I803" s="4">
        <f t="shared" si="187"/>
        <v>237.77999999999992</v>
      </c>
      <c r="K803" s="16">
        <f t="shared" si="185"/>
        <v>0.99963872832369816</v>
      </c>
      <c r="L803" s="4">
        <f t="shared" si="186"/>
        <v>830.39999999999964</v>
      </c>
      <c r="M803" s="6">
        <f t="shared" si="190"/>
        <v>0.99974772956609392</v>
      </c>
      <c r="N803" s="4">
        <f t="shared" si="191"/>
        <v>1189.2000000000007</v>
      </c>
      <c r="O803" s="6">
        <f t="shared" si="192"/>
        <v>0.99974772956609392</v>
      </c>
      <c r="P803" s="4">
        <f t="shared" si="193"/>
        <v>1189.2000000000007</v>
      </c>
      <c r="Q803" s="13"/>
      <c r="R803" s="13"/>
      <c r="S803" s="4">
        <f t="shared" si="184"/>
        <v>138.79999999999927</v>
      </c>
      <c r="T803" s="6">
        <f t="shared" si="188"/>
        <v>1.116717120753447</v>
      </c>
      <c r="U803" s="4">
        <f t="shared" si="182"/>
        <v>40.899999999999636</v>
      </c>
      <c r="V803" s="6">
        <f t="shared" si="189"/>
        <v>0.96560713084426542</v>
      </c>
      <c r="X803" s="4">
        <f t="shared" si="183"/>
        <v>40.899999999999636</v>
      </c>
      <c r="Z803" s="4">
        <v>36.489999999999782</v>
      </c>
    </row>
    <row r="804" spans="1:26">
      <c r="A804" s="19">
        <v>41374</v>
      </c>
      <c r="B804" s="21">
        <v>13177.3</v>
      </c>
      <c r="C804" s="21">
        <v>13325.2</v>
      </c>
      <c r="D804" s="21">
        <v>13177.3</v>
      </c>
      <c r="E804" s="21">
        <v>13288.1</v>
      </c>
      <c r="F804" s="4">
        <f t="shared" si="180"/>
        <v>147.90000000000146</v>
      </c>
      <c r="G804" s="4">
        <f t="shared" si="194"/>
        <v>222.15000000000023</v>
      </c>
      <c r="H804" s="9">
        <f t="shared" si="181"/>
        <v>95.800000000001091</v>
      </c>
      <c r="I804" s="4">
        <f t="shared" si="187"/>
        <v>185.17999999999992</v>
      </c>
      <c r="K804" s="16">
        <f t="shared" si="185"/>
        <v>1</v>
      </c>
      <c r="L804" s="4">
        <f t="shared" si="186"/>
        <v>653.60000000000036</v>
      </c>
      <c r="M804" s="6">
        <f t="shared" si="190"/>
        <v>1</v>
      </c>
      <c r="N804" s="4">
        <f t="shared" si="191"/>
        <v>1284.7000000000007</v>
      </c>
      <c r="O804" s="6">
        <f t="shared" si="192"/>
        <v>1</v>
      </c>
      <c r="P804" s="4">
        <f t="shared" si="193"/>
        <v>1284.7000000000007</v>
      </c>
      <c r="Q804" s="13"/>
      <c r="R804" s="13"/>
      <c r="S804" s="4">
        <f t="shared" si="184"/>
        <v>132.90000000000146</v>
      </c>
      <c r="T804" s="6">
        <f t="shared" si="188"/>
        <v>1.159682080924856</v>
      </c>
      <c r="U804" s="4">
        <f t="shared" si="182"/>
        <v>15</v>
      </c>
      <c r="V804" s="6">
        <f t="shared" si="189"/>
        <v>0.98157514450866923</v>
      </c>
      <c r="X804" s="4">
        <f t="shared" si="183"/>
        <v>15</v>
      </c>
      <c r="Z804" s="4">
        <v>36.5</v>
      </c>
    </row>
    <row r="805" spans="1:26">
      <c r="A805" s="19">
        <v>41375</v>
      </c>
      <c r="B805" s="21">
        <v>13445</v>
      </c>
      <c r="C805" s="21">
        <v>13549.2</v>
      </c>
      <c r="D805" s="21">
        <v>13384.1</v>
      </c>
      <c r="E805" s="21">
        <v>13549.2</v>
      </c>
      <c r="F805" s="4">
        <f t="shared" si="180"/>
        <v>165.10000000000036</v>
      </c>
      <c r="G805" s="4">
        <f t="shared" si="194"/>
        <v>228.90000000000023</v>
      </c>
      <c r="H805" s="9">
        <f t="shared" si="181"/>
        <v>261.10000000000036</v>
      </c>
      <c r="I805" s="4">
        <f t="shared" si="187"/>
        <v>182.94000000000014</v>
      </c>
      <c r="K805" s="16">
        <f t="shared" si="185"/>
        <v>1</v>
      </c>
      <c r="L805" s="4">
        <f t="shared" si="186"/>
        <v>715.60000000000036</v>
      </c>
      <c r="M805" s="6">
        <f t="shared" si="190"/>
        <v>1</v>
      </c>
      <c r="N805" s="4">
        <f t="shared" si="191"/>
        <v>1187</v>
      </c>
      <c r="O805" s="6">
        <f t="shared" si="192"/>
        <v>1</v>
      </c>
      <c r="P805" s="4">
        <f t="shared" si="193"/>
        <v>1545.8000000000011</v>
      </c>
      <c r="Q805" s="13"/>
      <c r="R805" s="13"/>
      <c r="S805" s="4">
        <f t="shared" si="184"/>
        <v>261.10000000000036</v>
      </c>
      <c r="T805" s="6">
        <f t="shared" si="188"/>
        <v>1.399479804161567</v>
      </c>
      <c r="U805" s="4">
        <f t="shared" si="182"/>
        <v>-96</v>
      </c>
      <c r="V805" s="6">
        <f t="shared" si="189"/>
        <v>1.1468788249694002</v>
      </c>
      <c r="X805" s="4">
        <f t="shared" si="183"/>
        <v>-96</v>
      </c>
      <c r="Z805" s="4">
        <v>36.540000000000873</v>
      </c>
    </row>
    <row r="806" spans="1:26">
      <c r="A806" s="19">
        <v>41376</v>
      </c>
      <c r="B806" s="21">
        <v>13568.3</v>
      </c>
      <c r="C806" s="21">
        <v>13568.3</v>
      </c>
      <c r="D806" s="21">
        <v>13402.9</v>
      </c>
      <c r="E806" s="21">
        <v>13485.1</v>
      </c>
      <c r="F806" s="4">
        <f t="shared" si="180"/>
        <v>165.39999999999964</v>
      </c>
      <c r="G806" s="4">
        <f t="shared" si="194"/>
        <v>237.69166666666692</v>
      </c>
      <c r="H806" s="9">
        <f t="shared" si="181"/>
        <v>-64.100000000000364</v>
      </c>
      <c r="I806" s="4">
        <f t="shared" si="187"/>
        <v>130.30000000000001</v>
      </c>
      <c r="K806" s="16">
        <f t="shared" si="185"/>
        <v>0.82039787055197511</v>
      </c>
      <c r="L806" s="4">
        <f t="shared" si="186"/>
        <v>356.90000000000146</v>
      </c>
      <c r="M806" s="6">
        <f t="shared" si="190"/>
        <v>0.92992237892205065</v>
      </c>
      <c r="N806" s="4">
        <f t="shared" si="191"/>
        <v>914.70000000000073</v>
      </c>
      <c r="O806" s="6">
        <f t="shared" si="192"/>
        <v>0.95853279855091189</v>
      </c>
      <c r="P806" s="4">
        <f t="shared" si="193"/>
        <v>1545.8000000000011</v>
      </c>
      <c r="Q806" s="13"/>
      <c r="R806" s="13"/>
      <c r="S806" s="4">
        <f t="shared" si="184"/>
        <v>19.099999999998545</v>
      </c>
      <c r="T806" s="6">
        <f t="shared" si="188"/>
        <v>1.0266908887646709</v>
      </c>
      <c r="U806" s="4">
        <f t="shared" si="182"/>
        <v>146.30000000000109</v>
      </c>
      <c r="V806" s="6">
        <f t="shared" si="189"/>
        <v>0.79555617663499023</v>
      </c>
      <c r="X806" s="4">
        <f t="shared" si="183"/>
        <v>19.099999999998545</v>
      </c>
      <c r="Z806" s="4">
        <v>36.550000000001091</v>
      </c>
    </row>
    <row r="807" spans="1:26">
      <c r="A807" s="19">
        <v>41379</v>
      </c>
      <c r="B807" s="21">
        <v>13345.9</v>
      </c>
      <c r="C807" s="21">
        <v>13408.3</v>
      </c>
      <c r="D807" s="21">
        <v>13257.9</v>
      </c>
      <c r="E807" s="21">
        <v>13275.7</v>
      </c>
      <c r="F807" s="4">
        <f t="shared" si="180"/>
        <v>150.39999999999964</v>
      </c>
      <c r="G807" s="4">
        <f t="shared" si="194"/>
        <v>235.51666666666688</v>
      </c>
      <c r="H807" s="9">
        <f t="shared" si="181"/>
        <v>-209.39999999999964</v>
      </c>
      <c r="I807" s="4">
        <f t="shared" si="187"/>
        <v>16.620000000000072</v>
      </c>
      <c r="K807" s="16">
        <f t="shared" si="185"/>
        <v>0.23367890165312724</v>
      </c>
      <c r="L807" s="4">
        <f t="shared" si="186"/>
        <v>356.90000000000146</v>
      </c>
      <c r="M807" s="6">
        <f t="shared" si="190"/>
        <v>0.61780324203465642</v>
      </c>
      <c r="N807" s="4">
        <f t="shared" si="191"/>
        <v>715.60000000000036</v>
      </c>
      <c r="O807" s="6">
        <f t="shared" si="192"/>
        <v>0.76958719460825609</v>
      </c>
      <c r="P807" s="4">
        <f t="shared" si="193"/>
        <v>1187</v>
      </c>
      <c r="Q807" s="13"/>
      <c r="R807" s="13"/>
      <c r="S807" s="4">
        <f t="shared" si="184"/>
        <v>-76.800000000001091</v>
      </c>
      <c r="T807" s="6">
        <f t="shared" si="188"/>
        <v>0.60521154384981546</v>
      </c>
      <c r="U807" s="4">
        <f t="shared" si="182"/>
        <v>227.20000000000073</v>
      </c>
      <c r="V807" s="6">
        <f t="shared" si="189"/>
        <v>0.18380498739142645</v>
      </c>
      <c r="X807" s="4">
        <f t="shared" si="183"/>
        <v>-76.800000000001091</v>
      </c>
      <c r="Z807" s="4">
        <v>36.860000000000582</v>
      </c>
    </row>
    <row r="808" spans="1:26">
      <c r="A808" s="19">
        <v>41380</v>
      </c>
      <c r="B808" s="21">
        <v>13023.9</v>
      </c>
      <c r="C808" s="21">
        <v>13312.2</v>
      </c>
      <c r="D808" s="21">
        <v>13004.5</v>
      </c>
      <c r="E808" s="21">
        <v>13221.4</v>
      </c>
      <c r="F808" s="4">
        <f t="shared" si="180"/>
        <v>307.70000000000073</v>
      </c>
      <c r="G808" s="4">
        <f t="shared" si="194"/>
        <v>252.30833333333354</v>
      </c>
      <c r="H808" s="9">
        <f t="shared" si="181"/>
        <v>-54.300000000001091</v>
      </c>
      <c r="I808" s="4">
        <f t="shared" si="187"/>
        <v>5.8200000000000731</v>
      </c>
      <c r="K808" s="16">
        <f t="shared" si="185"/>
        <v>0</v>
      </c>
      <c r="L808" s="4">
        <f t="shared" si="186"/>
        <v>327.80000000000109</v>
      </c>
      <c r="M808" s="6">
        <f t="shared" si="190"/>
        <v>8.153544410199004E-2</v>
      </c>
      <c r="N808" s="4">
        <f t="shared" si="191"/>
        <v>356.90000000000146</v>
      </c>
      <c r="O808" s="6">
        <f t="shared" si="192"/>
        <v>0.64163113589154819</v>
      </c>
      <c r="P808" s="4">
        <f t="shared" si="193"/>
        <v>914.70000000000073</v>
      </c>
      <c r="Q808" s="13"/>
      <c r="R808" s="13"/>
      <c r="S808" s="4">
        <f t="shared" si="184"/>
        <v>36.5</v>
      </c>
      <c r="T808" s="6">
        <f t="shared" si="188"/>
        <v>0.33594844494256365</v>
      </c>
      <c r="U808" s="4">
        <f t="shared" si="182"/>
        <v>271.20000000000073</v>
      </c>
      <c r="V808" s="6">
        <f t="shared" si="189"/>
        <v>-0.52619781451386527</v>
      </c>
      <c r="X808" s="4">
        <f t="shared" si="183"/>
        <v>36.5</v>
      </c>
      <c r="Z808" s="4">
        <v>36.930000000000291</v>
      </c>
    </row>
    <row r="809" spans="1:26">
      <c r="A809" s="19">
        <v>41381</v>
      </c>
      <c r="B809" s="21">
        <v>13330.5</v>
      </c>
      <c r="C809" s="21">
        <v>13397.5</v>
      </c>
      <c r="D809" s="21">
        <v>13318.7</v>
      </c>
      <c r="E809" s="21">
        <v>13382.9</v>
      </c>
      <c r="F809" s="4">
        <f t="shared" si="180"/>
        <v>78.799999999999272</v>
      </c>
      <c r="G809" s="4">
        <f t="shared" si="194"/>
        <v>237.89166666666688</v>
      </c>
      <c r="H809" s="9">
        <f t="shared" si="181"/>
        <v>161.5</v>
      </c>
      <c r="I809" s="4">
        <f t="shared" si="187"/>
        <v>18.959999999999855</v>
      </c>
      <c r="K809" s="16">
        <f t="shared" si="185"/>
        <v>0.49267846247711855</v>
      </c>
      <c r="L809" s="4">
        <f t="shared" si="186"/>
        <v>327.80000000000109</v>
      </c>
      <c r="M809" s="6">
        <f t="shared" si="190"/>
        <v>0.53404314934155106</v>
      </c>
      <c r="N809" s="4">
        <f t="shared" si="191"/>
        <v>356.90000000000146</v>
      </c>
      <c r="O809" s="6">
        <f t="shared" si="192"/>
        <v>0.76760760201229594</v>
      </c>
      <c r="P809" s="4">
        <f t="shared" si="193"/>
        <v>715.60000000000036</v>
      </c>
      <c r="Q809" s="13"/>
      <c r="R809" s="13"/>
      <c r="S809" s="4">
        <f t="shared" si="184"/>
        <v>176.10000000000036</v>
      </c>
      <c r="T809" s="6">
        <f t="shared" si="188"/>
        <v>0.537217815741305</v>
      </c>
      <c r="U809" s="4">
        <f t="shared" si="182"/>
        <v>-97.300000000001091</v>
      </c>
      <c r="V809" s="6">
        <f t="shared" si="189"/>
        <v>0.29682733374008774</v>
      </c>
      <c r="X809" s="4">
        <f t="shared" si="183"/>
        <v>-97.300000000001091</v>
      </c>
      <c r="Z809" s="4">
        <v>37.460000000000946</v>
      </c>
    </row>
    <row r="810" spans="1:26">
      <c r="A810" s="19">
        <v>41382</v>
      </c>
      <c r="B810" s="21">
        <v>13272.2</v>
      </c>
      <c r="C810" s="21">
        <v>13377.7</v>
      </c>
      <c r="D810" s="21">
        <v>13200.8</v>
      </c>
      <c r="E810" s="21">
        <v>13220.1</v>
      </c>
      <c r="F810" s="4">
        <f t="shared" si="180"/>
        <v>176.90000000000146</v>
      </c>
      <c r="G810" s="4">
        <f t="shared" si="194"/>
        <v>227.50000000000031</v>
      </c>
      <c r="H810" s="9">
        <f t="shared" si="181"/>
        <v>-162.79999999999927</v>
      </c>
      <c r="I810" s="4">
        <f t="shared" si="187"/>
        <v>-65.820000000000078</v>
      </c>
      <c r="K810" s="16">
        <f t="shared" si="185"/>
        <v>0</v>
      </c>
      <c r="L810" s="4">
        <f t="shared" si="186"/>
        <v>265</v>
      </c>
      <c r="M810" s="6">
        <f t="shared" si="190"/>
        <v>0</v>
      </c>
      <c r="N810" s="4">
        <f t="shared" si="191"/>
        <v>329.10000000000036</v>
      </c>
      <c r="O810" s="6">
        <f t="shared" si="192"/>
        <v>7.7892967217710787E-2</v>
      </c>
      <c r="P810" s="4">
        <f t="shared" si="193"/>
        <v>356.90000000000146</v>
      </c>
      <c r="Q810" s="13"/>
      <c r="R810" s="13"/>
      <c r="S810" s="4">
        <f t="shared" si="184"/>
        <v>-5.1999999999989086</v>
      </c>
      <c r="T810" s="6">
        <f t="shared" si="188"/>
        <v>0.47681513117754903</v>
      </c>
      <c r="U810" s="4">
        <f t="shared" si="182"/>
        <v>182.10000000000036</v>
      </c>
      <c r="V810" s="6">
        <f t="shared" si="189"/>
        <v>-6.2843197071385887E-2</v>
      </c>
      <c r="X810" s="4">
        <f t="shared" si="183"/>
        <v>-5.1999999999989086</v>
      </c>
      <c r="Z810" s="4">
        <v>38.020000000000437</v>
      </c>
    </row>
    <row r="811" spans="1:26">
      <c r="A811" s="19">
        <v>41383</v>
      </c>
      <c r="B811" s="21">
        <v>13268.4</v>
      </c>
      <c r="C811" s="21">
        <v>13338.8</v>
      </c>
      <c r="D811" s="21">
        <v>13186.9</v>
      </c>
      <c r="E811" s="21">
        <v>13316.5</v>
      </c>
      <c r="F811" s="4">
        <f t="shared" si="180"/>
        <v>151.89999999999964</v>
      </c>
      <c r="G811" s="4">
        <f t="shared" si="194"/>
        <v>218.47500000000022</v>
      </c>
      <c r="H811" s="9">
        <f t="shared" si="181"/>
        <v>96.399999999999636</v>
      </c>
      <c r="I811" s="4">
        <f t="shared" si="187"/>
        <v>-33.72000000000007</v>
      </c>
      <c r="K811" s="16">
        <f t="shared" si="185"/>
        <v>0.59213759213759254</v>
      </c>
      <c r="L811" s="4">
        <f t="shared" si="186"/>
        <v>162.79999999999927</v>
      </c>
      <c r="M811" s="6">
        <f t="shared" si="190"/>
        <v>0.2929200850805212</v>
      </c>
      <c r="N811" s="4">
        <f t="shared" si="191"/>
        <v>329.10000000000036</v>
      </c>
      <c r="O811" s="6">
        <f t="shared" si="192"/>
        <v>0.34799663771364592</v>
      </c>
      <c r="P811" s="4">
        <f t="shared" si="193"/>
        <v>356.90000000000146</v>
      </c>
      <c r="Q811" s="13"/>
      <c r="R811" s="13"/>
      <c r="S811" s="4">
        <f t="shared" si="184"/>
        <v>118.69999999999891</v>
      </c>
      <c r="T811" s="6">
        <f t="shared" si="188"/>
        <v>0.44792452830188267</v>
      </c>
      <c r="U811" s="4">
        <f t="shared" si="182"/>
        <v>33.200000000000728</v>
      </c>
      <c r="V811" s="6">
        <f t="shared" si="189"/>
        <v>-0.12528301886792728</v>
      </c>
      <c r="X811" s="4">
        <f t="shared" si="183"/>
        <v>33.200000000000728</v>
      </c>
      <c r="Z811" s="4">
        <v>38.449999999998909</v>
      </c>
    </row>
    <row r="812" spans="1:26">
      <c r="A812" s="19">
        <v>41386</v>
      </c>
      <c r="B812" s="21">
        <v>13537.2</v>
      </c>
      <c r="C812" s="21">
        <v>13611.6</v>
      </c>
      <c r="D812" s="21">
        <v>13529.4</v>
      </c>
      <c r="E812" s="21">
        <v>13568.4</v>
      </c>
      <c r="F812" s="4">
        <f t="shared" si="180"/>
        <v>82.200000000000728</v>
      </c>
      <c r="G812" s="4">
        <f t="shared" si="194"/>
        <v>178.78333333333362</v>
      </c>
      <c r="H812" s="9">
        <f t="shared" si="181"/>
        <v>251.89999999999964</v>
      </c>
      <c r="I812" s="4">
        <f t="shared" si="187"/>
        <v>58.539999999999779</v>
      </c>
      <c r="K812" s="16">
        <f t="shared" si="185"/>
        <v>1</v>
      </c>
      <c r="L812" s="4">
        <f t="shared" si="186"/>
        <v>348.29999999999927</v>
      </c>
      <c r="M812" s="6">
        <f t="shared" si="190"/>
        <v>1</v>
      </c>
      <c r="N812" s="4">
        <f t="shared" si="191"/>
        <v>348.29999999999927</v>
      </c>
      <c r="O812" s="6">
        <f t="shared" si="192"/>
        <v>1</v>
      </c>
      <c r="P812" s="4">
        <f t="shared" si="193"/>
        <v>348.29999999999927</v>
      </c>
      <c r="Q812" s="13"/>
      <c r="R812" s="13"/>
      <c r="S812" s="4">
        <f t="shared" si="184"/>
        <v>295.10000000000036</v>
      </c>
      <c r="T812" s="6">
        <f t="shared" si="188"/>
        <v>2.4047911547911656</v>
      </c>
      <c r="U812" s="4">
        <f t="shared" si="182"/>
        <v>-212.89999999999964</v>
      </c>
      <c r="V812" s="6">
        <f t="shared" si="189"/>
        <v>1.8998771498771538</v>
      </c>
      <c r="X812" s="4">
        <f t="shared" si="183"/>
        <v>-212.89999999999964</v>
      </c>
      <c r="Z812" s="4">
        <v>38.590000000000146</v>
      </c>
    </row>
    <row r="813" spans="1:26">
      <c r="A813" s="19">
        <v>41387</v>
      </c>
      <c r="B813" s="21">
        <v>13545.6</v>
      </c>
      <c r="C813" s="21">
        <v>13585.3</v>
      </c>
      <c r="D813" s="21">
        <v>13505.5</v>
      </c>
      <c r="E813" s="21">
        <v>13529.7</v>
      </c>
      <c r="F813" s="4">
        <f t="shared" si="180"/>
        <v>79.799999999999272</v>
      </c>
      <c r="G813" s="4">
        <f t="shared" si="194"/>
        <v>152.55833333333354</v>
      </c>
      <c r="H813" s="9">
        <f t="shared" si="181"/>
        <v>-38.699999999998909</v>
      </c>
      <c r="I813" s="4">
        <f t="shared" si="187"/>
        <v>61.660000000000217</v>
      </c>
      <c r="K813" s="16">
        <f t="shared" si="185"/>
        <v>0.88888888888889184</v>
      </c>
      <c r="L813" s="4">
        <f t="shared" si="186"/>
        <v>348.29999999999927</v>
      </c>
      <c r="M813" s="6">
        <f t="shared" si="190"/>
        <v>0.88888888888889184</v>
      </c>
      <c r="N813" s="4">
        <f t="shared" si="191"/>
        <v>348.29999999999927</v>
      </c>
      <c r="O813" s="6">
        <f t="shared" si="192"/>
        <v>0.88888888888889184</v>
      </c>
      <c r="P813" s="4">
        <f t="shared" si="193"/>
        <v>348.29999999999927</v>
      </c>
      <c r="Q813" s="13"/>
      <c r="R813" s="13"/>
      <c r="S813" s="4">
        <f t="shared" si="184"/>
        <v>16.899999999999636</v>
      </c>
      <c r="T813" s="6">
        <f t="shared" si="188"/>
        <v>1.0485213896066601</v>
      </c>
      <c r="U813" s="4">
        <f t="shared" si="182"/>
        <v>62.899999999999636</v>
      </c>
      <c r="V813" s="6">
        <f t="shared" si="189"/>
        <v>0.81940855584266503</v>
      </c>
      <c r="X813" s="4">
        <f t="shared" si="183"/>
        <v>16.899999999999636</v>
      </c>
      <c r="Z813" s="4">
        <v>38.679999999998472</v>
      </c>
    </row>
    <row r="814" spans="1:26">
      <c r="A814" s="19">
        <v>41388</v>
      </c>
      <c r="B814" s="21">
        <v>13687.3</v>
      </c>
      <c r="C814" s="21">
        <v>13843.5</v>
      </c>
      <c r="D814" s="21">
        <v>13686.8</v>
      </c>
      <c r="E814" s="21">
        <v>13843.5</v>
      </c>
      <c r="F814" s="4">
        <f t="shared" si="180"/>
        <v>156.70000000000073</v>
      </c>
      <c r="G814" s="4">
        <f t="shared" si="194"/>
        <v>153.54166666666683</v>
      </c>
      <c r="H814" s="9">
        <f t="shared" si="181"/>
        <v>313.79999999999927</v>
      </c>
      <c r="I814" s="4">
        <f t="shared" si="187"/>
        <v>92.120000000000076</v>
      </c>
      <c r="K814" s="16">
        <f t="shared" si="185"/>
        <v>1</v>
      </c>
      <c r="L814" s="4">
        <f t="shared" si="186"/>
        <v>623.39999999999964</v>
      </c>
      <c r="M814" s="6">
        <f t="shared" si="190"/>
        <v>1</v>
      </c>
      <c r="N814" s="4">
        <f t="shared" si="191"/>
        <v>623.39999999999964</v>
      </c>
      <c r="O814" s="6">
        <f t="shared" si="192"/>
        <v>1</v>
      </c>
      <c r="P814" s="4">
        <f t="shared" si="193"/>
        <v>623.39999999999964</v>
      </c>
      <c r="Q814" s="13"/>
      <c r="R814" s="13"/>
      <c r="S814" s="4">
        <f t="shared" si="184"/>
        <v>313.79999999999927</v>
      </c>
      <c r="T814" s="6">
        <f t="shared" si="188"/>
        <v>1.7898363479758856</v>
      </c>
      <c r="U814" s="4">
        <f t="shared" si="182"/>
        <v>-157.09999999999854</v>
      </c>
      <c r="V814" s="6">
        <f t="shared" si="189"/>
        <v>1.3399368360608668</v>
      </c>
      <c r="X814" s="4">
        <f t="shared" si="183"/>
        <v>-157.09999999999854</v>
      </c>
      <c r="Z814" s="4">
        <v>38.760000000000218</v>
      </c>
    </row>
    <row r="815" spans="1:26">
      <c r="A815" s="19">
        <v>41389</v>
      </c>
      <c r="B815" s="21">
        <v>13887.5</v>
      </c>
      <c r="C815" s="21">
        <v>13974.3</v>
      </c>
      <c r="D815" s="21">
        <v>13828</v>
      </c>
      <c r="E815" s="21">
        <v>13926.1</v>
      </c>
      <c r="F815" s="4">
        <f t="shared" si="180"/>
        <v>146.29999999999927</v>
      </c>
      <c r="G815" s="4">
        <f t="shared" si="194"/>
        <v>150.75833333333352</v>
      </c>
      <c r="H815" s="9">
        <f t="shared" si="181"/>
        <v>82.600000000000364</v>
      </c>
      <c r="I815" s="4">
        <f t="shared" si="187"/>
        <v>141.19999999999999</v>
      </c>
      <c r="K815" s="16">
        <f t="shared" si="185"/>
        <v>1</v>
      </c>
      <c r="L815" s="4">
        <f t="shared" si="186"/>
        <v>609.60000000000036</v>
      </c>
      <c r="M815" s="6">
        <f t="shared" si="190"/>
        <v>1</v>
      </c>
      <c r="N815" s="4">
        <f t="shared" si="191"/>
        <v>706</v>
      </c>
      <c r="O815" s="6">
        <f t="shared" si="192"/>
        <v>1</v>
      </c>
      <c r="P815" s="4">
        <f t="shared" si="193"/>
        <v>706</v>
      </c>
      <c r="Q815" s="13"/>
      <c r="R815" s="13"/>
      <c r="S815" s="4">
        <f t="shared" si="184"/>
        <v>130.79999999999927</v>
      </c>
      <c r="T815" s="6">
        <f t="shared" si="188"/>
        <v>1.2098171318575544</v>
      </c>
      <c r="U815" s="4">
        <f t="shared" si="182"/>
        <v>15.5</v>
      </c>
      <c r="V815" s="6">
        <f t="shared" si="189"/>
        <v>0.97513634905357716</v>
      </c>
      <c r="X815" s="4">
        <f t="shared" si="183"/>
        <v>15.5</v>
      </c>
      <c r="Z815" s="4">
        <v>39.030000000000655</v>
      </c>
    </row>
    <row r="816" spans="1:26">
      <c r="A816" s="19">
        <v>41390</v>
      </c>
      <c r="B816" s="21">
        <v>13979</v>
      </c>
      <c r="C816" s="21">
        <v>13983.9</v>
      </c>
      <c r="D816" s="21">
        <v>13852.2</v>
      </c>
      <c r="E816" s="21">
        <v>13884.1</v>
      </c>
      <c r="F816" s="4">
        <f t="shared" si="180"/>
        <v>131.69999999999891</v>
      </c>
      <c r="G816" s="4">
        <f t="shared" si="194"/>
        <v>149.4083333333333</v>
      </c>
      <c r="H816" s="9">
        <f t="shared" si="181"/>
        <v>-42</v>
      </c>
      <c r="I816" s="4">
        <f t="shared" si="187"/>
        <v>113.52000000000007</v>
      </c>
      <c r="K816" s="16">
        <f t="shared" si="185"/>
        <v>0.8940464177598384</v>
      </c>
      <c r="L816" s="4">
        <f t="shared" si="186"/>
        <v>396.39999999999964</v>
      </c>
      <c r="M816" s="6">
        <f t="shared" si="190"/>
        <v>0.94050991501416425</v>
      </c>
      <c r="N816" s="4">
        <f t="shared" si="191"/>
        <v>706</v>
      </c>
      <c r="O816" s="6">
        <f t="shared" si="192"/>
        <v>0.94050991501416425</v>
      </c>
      <c r="P816" s="4">
        <f t="shared" si="193"/>
        <v>706</v>
      </c>
      <c r="Q816" s="13"/>
      <c r="R816" s="13"/>
      <c r="S816" s="4">
        <f t="shared" si="184"/>
        <v>57.799999999999272</v>
      </c>
      <c r="T816" s="6">
        <f t="shared" si="188"/>
        <v>1.0948162729658779</v>
      </c>
      <c r="U816" s="4">
        <f t="shared" si="182"/>
        <v>73.899999999999636</v>
      </c>
      <c r="V816" s="6">
        <f t="shared" si="189"/>
        <v>0.87877296587926579</v>
      </c>
      <c r="X816" s="4">
        <f t="shared" si="183"/>
        <v>57.799999999999272</v>
      </c>
      <c r="Z816" s="4">
        <v>39.209999999999127</v>
      </c>
    </row>
    <row r="817" spans="1:26">
      <c r="A817" s="19">
        <v>41394</v>
      </c>
      <c r="B817" s="21">
        <v>13854.8</v>
      </c>
      <c r="C817" s="21">
        <v>13897.1</v>
      </c>
      <c r="D817" s="21">
        <v>13778.8</v>
      </c>
      <c r="E817" s="21">
        <v>13860.9</v>
      </c>
      <c r="F817" s="4">
        <f t="shared" si="180"/>
        <v>118.30000000000109</v>
      </c>
      <c r="G817" s="4">
        <f t="shared" si="194"/>
        <v>145.50833333333335</v>
      </c>
      <c r="H817" s="9">
        <f t="shared" si="181"/>
        <v>-23.200000000000728</v>
      </c>
      <c r="I817" s="4">
        <f t="shared" si="187"/>
        <v>58.5</v>
      </c>
      <c r="K817" s="16">
        <f t="shared" si="185"/>
        <v>0.83551967709384256</v>
      </c>
      <c r="L817" s="4">
        <f t="shared" si="186"/>
        <v>396.39999999999964</v>
      </c>
      <c r="M817" s="6">
        <f t="shared" si="190"/>
        <v>0.89304461942257107</v>
      </c>
      <c r="N817" s="4">
        <f t="shared" si="191"/>
        <v>609.60000000000036</v>
      </c>
      <c r="O817" s="6">
        <f t="shared" si="192"/>
        <v>0.90764872521246354</v>
      </c>
      <c r="P817" s="4">
        <f t="shared" si="193"/>
        <v>706</v>
      </c>
      <c r="Q817" s="13"/>
      <c r="R817" s="13"/>
      <c r="S817" s="4">
        <f t="shared" si="184"/>
        <v>13</v>
      </c>
      <c r="T817" s="6">
        <f t="shared" si="188"/>
        <v>0.92684157416750745</v>
      </c>
      <c r="U817" s="4">
        <f t="shared" si="182"/>
        <v>105.30000000000109</v>
      </c>
      <c r="V817" s="6">
        <f t="shared" si="189"/>
        <v>0.62840565085771638</v>
      </c>
      <c r="X817" s="4">
        <f t="shared" si="183"/>
        <v>13</v>
      </c>
      <c r="Z817" s="4">
        <v>39.479999999999563</v>
      </c>
    </row>
    <row r="818" spans="1:26">
      <c r="A818" s="19">
        <v>41395</v>
      </c>
      <c r="B818" s="21">
        <v>13837.7</v>
      </c>
      <c r="C818" s="21">
        <v>13844.8</v>
      </c>
      <c r="D818" s="21">
        <v>13782</v>
      </c>
      <c r="E818" s="21">
        <v>13799.3</v>
      </c>
      <c r="F818" s="4">
        <f t="shared" si="180"/>
        <v>62.799999999999272</v>
      </c>
      <c r="G818" s="4">
        <f t="shared" si="194"/>
        <v>136.95833333333334</v>
      </c>
      <c r="H818" s="9">
        <f t="shared" si="181"/>
        <v>-61.600000000000364</v>
      </c>
      <c r="I818" s="4">
        <f t="shared" si="187"/>
        <v>53.91999999999971</v>
      </c>
      <c r="K818" s="16">
        <f t="shared" si="185"/>
        <v>0</v>
      </c>
      <c r="L818" s="4">
        <f t="shared" si="186"/>
        <v>126.80000000000109</v>
      </c>
      <c r="M818" s="6">
        <f t="shared" si="190"/>
        <v>0.68012108980827146</v>
      </c>
      <c r="N818" s="4">
        <f t="shared" si="191"/>
        <v>396.39999999999964</v>
      </c>
      <c r="O818" s="6">
        <f t="shared" si="192"/>
        <v>0.82039660056657071</v>
      </c>
      <c r="P818" s="4">
        <f t="shared" si="193"/>
        <v>706</v>
      </c>
      <c r="Q818" s="13"/>
      <c r="R818" s="13"/>
      <c r="S818" s="4">
        <f t="shared" si="184"/>
        <v>-16.100000000000364</v>
      </c>
      <c r="T818" s="6">
        <f t="shared" si="188"/>
        <v>0.79490413723511311</v>
      </c>
      <c r="U818" s="4">
        <f t="shared" si="182"/>
        <v>78.899999999999636</v>
      </c>
      <c r="V818" s="6">
        <f t="shared" si="189"/>
        <v>0.63647830474268285</v>
      </c>
      <c r="X818" s="4">
        <f t="shared" si="183"/>
        <v>-16.100000000000364</v>
      </c>
      <c r="Z818" s="4">
        <v>39.860000000000582</v>
      </c>
    </row>
    <row r="819" spans="1:26">
      <c r="A819" s="19">
        <v>41396</v>
      </c>
      <c r="B819" s="21">
        <v>13727.3</v>
      </c>
      <c r="C819" s="21">
        <v>13780.5</v>
      </c>
      <c r="D819" s="21">
        <v>13638</v>
      </c>
      <c r="E819" s="21">
        <v>13694</v>
      </c>
      <c r="F819" s="4">
        <f t="shared" si="180"/>
        <v>142.5</v>
      </c>
      <c r="G819" s="4">
        <f t="shared" si="194"/>
        <v>136.30000000000004</v>
      </c>
      <c r="H819" s="9">
        <f t="shared" si="181"/>
        <v>-105.29999999999927</v>
      </c>
      <c r="I819" s="4">
        <f t="shared" si="187"/>
        <v>-29.9</v>
      </c>
      <c r="K819" s="16">
        <f t="shared" si="185"/>
        <v>0</v>
      </c>
      <c r="L819" s="4">
        <f t="shared" si="186"/>
        <v>232.10000000000036</v>
      </c>
      <c r="M819" s="6">
        <f t="shared" si="190"/>
        <v>0.41448032290615394</v>
      </c>
      <c r="N819" s="4">
        <f t="shared" si="191"/>
        <v>396.39999999999964</v>
      </c>
      <c r="O819" s="6">
        <f t="shared" si="192"/>
        <v>0.61925853018372667</v>
      </c>
      <c r="P819" s="4">
        <f t="shared" si="193"/>
        <v>609.60000000000036</v>
      </c>
      <c r="Q819" s="13"/>
      <c r="R819" s="13"/>
      <c r="S819" s="4">
        <f t="shared" si="184"/>
        <v>-18.799999999999272</v>
      </c>
      <c r="T819" s="6">
        <f t="shared" si="188"/>
        <v>-0.14826498422712231</v>
      </c>
      <c r="U819" s="4">
        <f t="shared" si="182"/>
        <v>161.29999999999927</v>
      </c>
      <c r="V819" s="6">
        <f t="shared" si="189"/>
        <v>-1.272082018927428</v>
      </c>
      <c r="X819" s="4">
        <f t="shared" si="183"/>
        <v>-18.799999999999272</v>
      </c>
      <c r="Z819" s="4">
        <v>39.8799999999992</v>
      </c>
    </row>
    <row r="820" spans="1:26">
      <c r="A820" s="19">
        <v>41401</v>
      </c>
      <c r="B820" s="21">
        <v>13960</v>
      </c>
      <c r="C820" s="21">
        <v>14196.4</v>
      </c>
      <c r="D820" s="21">
        <v>13951.8</v>
      </c>
      <c r="E820" s="21">
        <v>14180.2</v>
      </c>
      <c r="F820" s="4">
        <f t="shared" si="180"/>
        <v>244.60000000000036</v>
      </c>
      <c r="G820" s="4">
        <f t="shared" si="194"/>
        <v>131.04166666666666</v>
      </c>
      <c r="H820" s="9">
        <f t="shared" si="181"/>
        <v>486.20000000000073</v>
      </c>
      <c r="I820" s="4">
        <f t="shared" si="187"/>
        <v>50.820000000000071</v>
      </c>
      <c r="K820" s="16">
        <f t="shared" si="185"/>
        <v>1</v>
      </c>
      <c r="L820" s="4">
        <f t="shared" si="186"/>
        <v>486.20000000000073</v>
      </c>
      <c r="M820" s="6">
        <f t="shared" si="190"/>
        <v>1</v>
      </c>
      <c r="N820" s="4">
        <f t="shared" si="191"/>
        <v>486.20000000000073</v>
      </c>
      <c r="O820" s="6">
        <f t="shared" si="192"/>
        <v>1</v>
      </c>
      <c r="P820" s="4">
        <f t="shared" si="193"/>
        <v>650.5</v>
      </c>
      <c r="Q820" s="13"/>
      <c r="R820" s="13"/>
      <c r="S820" s="4">
        <f t="shared" si="184"/>
        <v>502.39999999999964</v>
      </c>
      <c r="T820" s="6">
        <f t="shared" si="188"/>
        <v>2.164584230934937</v>
      </c>
      <c r="U820" s="4">
        <f t="shared" si="182"/>
        <v>-257.79999999999927</v>
      </c>
      <c r="V820" s="6">
        <f t="shared" si="189"/>
        <v>1.1107281344248121</v>
      </c>
      <c r="X820" s="4">
        <f t="shared" si="183"/>
        <v>-257.79999999999927</v>
      </c>
      <c r="Z820" s="4">
        <v>40.200000000000728</v>
      </c>
    </row>
    <row r="821" spans="1:26">
      <c r="A821" s="19">
        <v>41402</v>
      </c>
      <c r="B821" s="21">
        <v>14196.2</v>
      </c>
      <c r="C821" s="21">
        <v>14421.4</v>
      </c>
      <c r="D821" s="21">
        <v>14186.8</v>
      </c>
      <c r="E821" s="21">
        <v>14285.7</v>
      </c>
      <c r="F821" s="4">
        <f t="shared" si="180"/>
        <v>234.60000000000036</v>
      </c>
      <c r="G821" s="4">
        <f t="shared" si="194"/>
        <v>144.02500000000009</v>
      </c>
      <c r="H821" s="9">
        <f t="shared" si="181"/>
        <v>105.5</v>
      </c>
      <c r="I821" s="4">
        <f t="shared" si="187"/>
        <v>80.320000000000078</v>
      </c>
      <c r="K821" s="16">
        <f t="shared" si="185"/>
        <v>1</v>
      </c>
      <c r="L821" s="4">
        <f t="shared" si="186"/>
        <v>591.70000000000073</v>
      </c>
      <c r="M821" s="6">
        <f t="shared" si="190"/>
        <v>1</v>
      </c>
      <c r="N821" s="4">
        <f t="shared" si="191"/>
        <v>591.70000000000073</v>
      </c>
      <c r="O821" s="6">
        <f t="shared" si="192"/>
        <v>1</v>
      </c>
      <c r="P821" s="4">
        <f t="shared" si="193"/>
        <v>756</v>
      </c>
      <c r="Q821" s="13"/>
      <c r="R821" s="13"/>
      <c r="S821" s="4">
        <f t="shared" si="184"/>
        <v>241.19999999999891</v>
      </c>
      <c r="T821" s="6">
        <f t="shared" si="188"/>
        <v>1.4960921431509637</v>
      </c>
      <c r="U821" s="4">
        <f t="shared" si="182"/>
        <v>-6.5999999999985448</v>
      </c>
      <c r="V821" s="6">
        <f t="shared" si="189"/>
        <v>1.0135746606334812</v>
      </c>
      <c r="X821" s="4">
        <f t="shared" si="183"/>
        <v>-6.5999999999985448</v>
      </c>
      <c r="Z821" s="4">
        <v>40.209999999999127</v>
      </c>
    </row>
    <row r="822" spans="1:26">
      <c r="A822" s="19">
        <v>41403</v>
      </c>
      <c r="B822" s="21">
        <v>14367</v>
      </c>
      <c r="C822" s="21">
        <v>14409.8</v>
      </c>
      <c r="D822" s="21">
        <v>14191.5</v>
      </c>
      <c r="E822" s="21">
        <v>14191.5</v>
      </c>
      <c r="F822" s="4">
        <f t="shared" si="180"/>
        <v>218.29999999999927</v>
      </c>
      <c r="G822" s="4">
        <f t="shared" si="194"/>
        <v>147.47499999999991</v>
      </c>
      <c r="H822" s="9">
        <f t="shared" si="181"/>
        <v>-94.200000000000728</v>
      </c>
      <c r="I822" s="4">
        <f t="shared" si="187"/>
        <v>66.120000000000076</v>
      </c>
      <c r="K822" s="16">
        <f t="shared" si="185"/>
        <v>0.84079770153794053</v>
      </c>
      <c r="L822" s="4">
        <f t="shared" si="186"/>
        <v>591.70000000000073</v>
      </c>
      <c r="M822" s="6">
        <f t="shared" si="190"/>
        <v>0.84079770153794053</v>
      </c>
      <c r="N822" s="4">
        <f t="shared" si="191"/>
        <v>591.70000000000073</v>
      </c>
      <c r="O822" s="6">
        <f t="shared" si="192"/>
        <v>0.84079770153794053</v>
      </c>
      <c r="P822" s="4">
        <f t="shared" si="193"/>
        <v>591.70000000000073</v>
      </c>
      <c r="Q822" s="13"/>
      <c r="R822" s="13"/>
      <c r="S822" s="4">
        <f t="shared" si="184"/>
        <v>124.09999999999854</v>
      </c>
      <c r="T822" s="6">
        <f t="shared" si="188"/>
        <v>1.2097346628358938</v>
      </c>
      <c r="U822" s="4">
        <f t="shared" si="182"/>
        <v>94.200000000000728</v>
      </c>
      <c r="V822" s="6">
        <f t="shared" si="189"/>
        <v>0.84079770153794053</v>
      </c>
      <c r="X822" s="4">
        <f t="shared" si="183"/>
        <v>94.200000000000728</v>
      </c>
      <c r="Z822" s="4">
        <v>40.329999999999927</v>
      </c>
    </row>
    <row r="823" spans="1:26">
      <c r="A823" s="19">
        <v>41404</v>
      </c>
      <c r="B823" s="21">
        <v>14449.2</v>
      </c>
      <c r="C823" s="21">
        <v>14636.8</v>
      </c>
      <c r="D823" s="21">
        <v>14426.7</v>
      </c>
      <c r="E823" s="21">
        <v>14607.5</v>
      </c>
      <c r="F823" s="4">
        <f t="shared" si="180"/>
        <v>210.09999999999854</v>
      </c>
      <c r="G823" s="4">
        <f t="shared" si="194"/>
        <v>152.32499999999982</v>
      </c>
      <c r="H823" s="9">
        <f t="shared" si="181"/>
        <v>416</v>
      </c>
      <c r="I823" s="4">
        <f t="shared" si="187"/>
        <v>161.64000000000016</v>
      </c>
      <c r="K823" s="16">
        <f t="shared" si="185"/>
        <v>1</v>
      </c>
      <c r="L823" s="4">
        <f t="shared" si="186"/>
        <v>913.5</v>
      </c>
      <c r="M823" s="6">
        <f t="shared" si="190"/>
        <v>1</v>
      </c>
      <c r="N823" s="4">
        <f t="shared" si="191"/>
        <v>913.5</v>
      </c>
      <c r="O823" s="6">
        <f t="shared" si="192"/>
        <v>1</v>
      </c>
      <c r="P823" s="4">
        <f t="shared" si="193"/>
        <v>913.5</v>
      </c>
      <c r="Q823" s="13"/>
      <c r="R823" s="13"/>
      <c r="S823" s="4">
        <f t="shared" si="184"/>
        <v>445.29999999999927</v>
      </c>
      <c r="T823" s="6">
        <f t="shared" si="188"/>
        <v>1.5933750211255673</v>
      </c>
      <c r="U823" s="4">
        <f t="shared" si="182"/>
        <v>-235.20000000000073</v>
      </c>
      <c r="V823" s="6">
        <f t="shared" si="189"/>
        <v>1.2382964340037179</v>
      </c>
      <c r="X823" s="4">
        <f t="shared" si="183"/>
        <v>-235.20000000000073</v>
      </c>
      <c r="Z823" s="4">
        <v>40.350000000000364</v>
      </c>
    </row>
    <row r="824" spans="1:26">
      <c r="A824" s="19">
        <v>41407</v>
      </c>
      <c r="B824" s="21">
        <v>14759.5</v>
      </c>
      <c r="C824" s="21">
        <v>14849</v>
      </c>
      <c r="D824" s="21">
        <v>14727.7</v>
      </c>
      <c r="E824" s="21">
        <v>14782.2</v>
      </c>
      <c r="F824" s="4">
        <f t="shared" si="180"/>
        <v>121.29999999999927</v>
      </c>
      <c r="G824" s="4">
        <f t="shared" si="194"/>
        <v>155.58333333333303</v>
      </c>
      <c r="H824" s="9">
        <f t="shared" si="181"/>
        <v>174.70000000000073</v>
      </c>
      <c r="I824" s="4">
        <f t="shared" si="187"/>
        <v>217.64000000000016</v>
      </c>
      <c r="K824" s="16">
        <f t="shared" si="185"/>
        <v>1</v>
      </c>
      <c r="L824" s="4">
        <f t="shared" si="186"/>
        <v>602</v>
      </c>
      <c r="M824" s="6">
        <f t="shared" si="190"/>
        <v>1</v>
      </c>
      <c r="N824" s="4">
        <f t="shared" si="191"/>
        <v>1088.2000000000007</v>
      </c>
      <c r="O824" s="6">
        <f t="shared" si="192"/>
        <v>1</v>
      </c>
      <c r="P824" s="4">
        <f t="shared" si="193"/>
        <v>1088.2000000000007</v>
      </c>
      <c r="Q824" s="13"/>
      <c r="R824" s="13"/>
      <c r="S824" s="4">
        <f t="shared" si="184"/>
        <v>241.5</v>
      </c>
      <c r="T824" s="6">
        <f t="shared" si="188"/>
        <v>1.264367816091954</v>
      </c>
      <c r="U824" s="4">
        <f t="shared" si="182"/>
        <v>-120.20000000000073</v>
      </c>
      <c r="V824" s="6">
        <f t="shared" si="189"/>
        <v>1.131581828133553</v>
      </c>
      <c r="X824" s="4">
        <f t="shared" si="183"/>
        <v>-120.20000000000073</v>
      </c>
      <c r="Z824" s="4">
        <v>40.380000000001019</v>
      </c>
    </row>
    <row r="825" spans="1:26">
      <c r="A825" s="19">
        <v>41408</v>
      </c>
      <c r="B825" s="21">
        <v>14822.6</v>
      </c>
      <c r="C825" s="21">
        <v>14839.8</v>
      </c>
      <c r="D825" s="21">
        <v>14755.1</v>
      </c>
      <c r="E825" s="21">
        <v>14758.4</v>
      </c>
      <c r="F825" s="4">
        <f t="shared" si="180"/>
        <v>84.699999999998909</v>
      </c>
      <c r="G825" s="4">
        <f t="shared" si="194"/>
        <v>155.99166666666633</v>
      </c>
      <c r="H825" s="9">
        <f t="shared" si="181"/>
        <v>-23.800000000001091</v>
      </c>
      <c r="I825" s="4">
        <f t="shared" si="187"/>
        <v>115.63999999999979</v>
      </c>
      <c r="K825" s="16">
        <f t="shared" si="185"/>
        <v>0.95970882004401381</v>
      </c>
      <c r="L825" s="4">
        <f t="shared" si="186"/>
        <v>590.70000000000073</v>
      </c>
      <c r="M825" s="6">
        <f t="shared" si="190"/>
        <v>0.97812902040066063</v>
      </c>
      <c r="N825" s="4">
        <f t="shared" si="191"/>
        <v>1088.2000000000007</v>
      </c>
      <c r="O825" s="6">
        <f t="shared" si="192"/>
        <v>0.97812902040066063</v>
      </c>
      <c r="P825" s="4">
        <f t="shared" si="193"/>
        <v>1088.2000000000007</v>
      </c>
      <c r="Q825" s="13"/>
      <c r="R825" s="13"/>
      <c r="S825" s="4">
        <f t="shared" si="184"/>
        <v>57.599999999998545</v>
      </c>
      <c r="T825" s="6">
        <f t="shared" si="188"/>
        <v>1.0956810631229212</v>
      </c>
      <c r="U825" s="4">
        <f t="shared" si="182"/>
        <v>27.100000000000364</v>
      </c>
      <c r="V825" s="6">
        <f t="shared" si="189"/>
        <v>0.95498338870431831</v>
      </c>
      <c r="X825" s="4">
        <f t="shared" si="183"/>
        <v>27.100000000000364</v>
      </c>
      <c r="Z825" s="4">
        <v>40.899999999999636</v>
      </c>
    </row>
    <row r="826" spans="1:26">
      <c r="A826" s="19">
        <v>41409</v>
      </c>
      <c r="B826" s="21">
        <v>14962.3</v>
      </c>
      <c r="C826" s="21">
        <v>15108.8</v>
      </c>
      <c r="D826" s="21">
        <v>14956.4</v>
      </c>
      <c r="E826" s="21">
        <v>15096</v>
      </c>
      <c r="F826" s="4">
        <f t="shared" si="180"/>
        <v>152.39999999999964</v>
      </c>
      <c r="G826" s="4">
        <f t="shared" si="194"/>
        <v>155.6333333333329</v>
      </c>
      <c r="H826" s="9">
        <f t="shared" si="181"/>
        <v>337.60000000000036</v>
      </c>
      <c r="I826" s="4">
        <f t="shared" si="187"/>
        <v>162.05999999999986</v>
      </c>
      <c r="K826" s="16">
        <f t="shared" si="185"/>
        <v>1</v>
      </c>
      <c r="L826" s="4">
        <f t="shared" si="186"/>
        <v>904.5</v>
      </c>
      <c r="M826" s="6">
        <f t="shared" si="190"/>
        <v>1</v>
      </c>
      <c r="N826" s="4">
        <f t="shared" si="191"/>
        <v>915.79999999999927</v>
      </c>
      <c r="O826" s="6">
        <f t="shared" si="192"/>
        <v>1</v>
      </c>
      <c r="P826" s="4">
        <f t="shared" si="193"/>
        <v>1402</v>
      </c>
      <c r="Q826" s="13"/>
      <c r="R826" s="13"/>
      <c r="S826" s="4">
        <f t="shared" si="184"/>
        <v>350.39999999999964</v>
      </c>
      <c r="T826" s="6">
        <f t="shared" si="188"/>
        <v>1.5529033350262369</v>
      </c>
      <c r="U826" s="4">
        <f t="shared" si="182"/>
        <v>-198</v>
      </c>
      <c r="V826" s="6">
        <f t="shared" si="189"/>
        <v>1.2949043507702704</v>
      </c>
      <c r="X826" s="4">
        <f t="shared" si="183"/>
        <v>-198</v>
      </c>
      <c r="Z826" s="4">
        <v>40.949999999998909</v>
      </c>
    </row>
    <row r="827" spans="1:26">
      <c r="A827" s="19">
        <v>41410</v>
      </c>
      <c r="B827" s="21">
        <v>15146</v>
      </c>
      <c r="C827" s="21">
        <v>15155.7</v>
      </c>
      <c r="D827" s="21">
        <v>14879.5</v>
      </c>
      <c r="E827" s="21">
        <v>15037.2</v>
      </c>
      <c r="F827" s="4">
        <f t="shared" si="180"/>
        <v>276.20000000000073</v>
      </c>
      <c r="G827" s="4">
        <f t="shared" si="194"/>
        <v>166.45833333333303</v>
      </c>
      <c r="H827" s="9">
        <f t="shared" si="181"/>
        <v>-58.799999999999272</v>
      </c>
      <c r="I827" s="4">
        <f t="shared" si="187"/>
        <v>169.14000000000016</v>
      </c>
      <c r="K827" s="16">
        <f t="shared" si="185"/>
        <v>0.87963152507676712</v>
      </c>
      <c r="L827" s="4">
        <f t="shared" si="186"/>
        <v>488.5</v>
      </c>
      <c r="M827" s="6">
        <f t="shared" si="190"/>
        <v>0.93499170812603727</v>
      </c>
      <c r="N827" s="4">
        <f t="shared" si="191"/>
        <v>904.5</v>
      </c>
      <c r="O827" s="6">
        <f t="shared" si="192"/>
        <v>0.9580599144079891</v>
      </c>
      <c r="P827" s="4">
        <f t="shared" si="193"/>
        <v>1402</v>
      </c>
      <c r="Q827" s="13"/>
      <c r="R827" s="13"/>
      <c r="S827" s="4">
        <f t="shared" si="184"/>
        <v>59.700000000000728</v>
      </c>
      <c r="T827" s="6">
        <f t="shared" si="188"/>
        <v>1.0660033167495861</v>
      </c>
      <c r="U827" s="4">
        <f t="shared" si="182"/>
        <v>216.5</v>
      </c>
      <c r="V827" s="6">
        <f t="shared" si="189"/>
        <v>0.76064123825317853</v>
      </c>
      <c r="X827" s="4">
        <f t="shared" si="183"/>
        <v>59.700000000000728</v>
      </c>
      <c r="Z827" s="4">
        <v>40.960000000000946</v>
      </c>
    </row>
    <row r="828" spans="1:26">
      <c r="A828" s="19">
        <v>41411</v>
      </c>
      <c r="B828" s="21">
        <v>14926.4</v>
      </c>
      <c r="C828" s="21">
        <v>15157.3</v>
      </c>
      <c r="D828" s="21">
        <v>14902.3</v>
      </c>
      <c r="E828" s="21">
        <v>15138.1</v>
      </c>
      <c r="F828" s="4">
        <f t="shared" si="180"/>
        <v>255</v>
      </c>
      <c r="G828" s="4">
        <f t="shared" si="194"/>
        <v>176.73333333333312</v>
      </c>
      <c r="H828" s="9">
        <f t="shared" si="181"/>
        <v>100.89999999999964</v>
      </c>
      <c r="I828" s="4">
        <f t="shared" si="187"/>
        <v>106.12000000000008</v>
      </c>
      <c r="K828" s="16">
        <f t="shared" si="185"/>
        <v>1</v>
      </c>
      <c r="L828" s="4">
        <f t="shared" si="186"/>
        <v>379.70000000000073</v>
      </c>
      <c r="M828" s="6">
        <f t="shared" si="190"/>
        <v>1</v>
      </c>
      <c r="N828" s="4">
        <f t="shared" si="191"/>
        <v>946.60000000000036</v>
      </c>
      <c r="O828" s="6">
        <f t="shared" si="192"/>
        <v>1</v>
      </c>
      <c r="P828" s="4">
        <f t="shared" si="193"/>
        <v>957.89999999999964</v>
      </c>
      <c r="Q828" s="13"/>
      <c r="R828" s="13"/>
      <c r="S828" s="4">
        <f t="shared" si="184"/>
        <v>120.09999999999854</v>
      </c>
      <c r="T828" s="6">
        <f t="shared" si="188"/>
        <v>1.1254861821903772</v>
      </c>
      <c r="U828" s="4">
        <f t="shared" si="182"/>
        <v>134.90000000000146</v>
      </c>
      <c r="V828" s="6">
        <f t="shared" si="189"/>
        <v>0.60348004094165664</v>
      </c>
      <c r="X828" s="4">
        <f t="shared" si="183"/>
        <v>120.09999999999854</v>
      </c>
      <c r="Z828" s="4">
        <v>41.149999999999636</v>
      </c>
    </row>
    <row r="829" spans="1:26">
      <c r="A829" s="19">
        <v>41414</v>
      </c>
      <c r="B829" s="21">
        <v>15260.6</v>
      </c>
      <c r="C829" s="21">
        <v>15381.7</v>
      </c>
      <c r="D829" s="21">
        <v>15245.8</v>
      </c>
      <c r="E829" s="21">
        <v>15360.8</v>
      </c>
      <c r="F829" s="4">
        <f t="shared" si="180"/>
        <v>135.90000000000146</v>
      </c>
      <c r="G829" s="4">
        <f t="shared" si="194"/>
        <v>178.19999999999982</v>
      </c>
      <c r="H829" s="9">
        <f t="shared" si="181"/>
        <v>222.69999999999891</v>
      </c>
      <c r="I829" s="4">
        <f t="shared" si="187"/>
        <v>115.71999999999971</v>
      </c>
      <c r="K829" s="16">
        <f t="shared" si="185"/>
        <v>1</v>
      </c>
      <c r="L829" s="4">
        <f t="shared" si="186"/>
        <v>602.39999999999964</v>
      </c>
      <c r="M829" s="6">
        <f t="shared" si="190"/>
        <v>1</v>
      </c>
      <c r="N829" s="4">
        <f t="shared" si="191"/>
        <v>753.29999999999927</v>
      </c>
      <c r="O829" s="6">
        <f t="shared" si="192"/>
        <v>1</v>
      </c>
      <c r="P829" s="4">
        <f t="shared" si="193"/>
        <v>1169.2999999999993</v>
      </c>
      <c r="Q829" s="13"/>
      <c r="R829" s="13"/>
      <c r="S829" s="4">
        <f t="shared" si="184"/>
        <v>243.60000000000036</v>
      </c>
      <c r="T829" s="6">
        <f t="shared" si="188"/>
        <v>1.6415591256254936</v>
      </c>
      <c r="U829" s="4">
        <f t="shared" si="182"/>
        <v>-107.69999999999891</v>
      </c>
      <c r="V829" s="6">
        <f t="shared" si="189"/>
        <v>1.2836449828812186</v>
      </c>
      <c r="X829" s="4">
        <f t="shared" si="183"/>
        <v>-107.69999999999891</v>
      </c>
      <c r="Z829" s="4">
        <v>41.25</v>
      </c>
    </row>
    <row r="830" spans="1:26">
      <c r="A830" s="19">
        <v>41415</v>
      </c>
      <c r="B830" s="21">
        <v>15264.8</v>
      </c>
      <c r="C830" s="21">
        <v>15388.4</v>
      </c>
      <c r="D830" s="21">
        <v>15264.4</v>
      </c>
      <c r="E830" s="21">
        <v>15381</v>
      </c>
      <c r="F830" s="4">
        <f t="shared" si="180"/>
        <v>124</v>
      </c>
      <c r="G830" s="4">
        <f t="shared" si="194"/>
        <v>183.29999999999987</v>
      </c>
      <c r="H830" s="9">
        <f t="shared" si="181"/>
        <v>20.200000000000728</v>
      </c>
      <c r="I830" s="4">
        <f t="shared" si="187"/>
        <v>124.52000000000007</v>
      </c>
      <c r="K830" s="16">
        <f t="shared" si="185"/>
        <v>1</v>
      </c>
      <c r="L830" s="4">
        <f t="shared" si="186"/>
        <v>343.79999999999927</v>
      </c>
      <c r="M830" s="6">
        <f t="shared" si="190"/>
        <v>1</v>
      </c>
      <c r="N830" s="4">
        <f t="shared" si="191"/>
        <v>622.60000000000036</v>
      </c>
      <c r="O830" s="6">
        <f t="shared" si="192"/>
        <v>1</v>
      </c>
      <c r="P830" s="4">
        <f t="shared" si="193"/>
        <v>1189.5</v>
      </c>
      <c r="Q830" s="13"/>
      <c r="R830" s="13"/>
      <c r="S830" s="4">
        <f t="shared" si="184"/>
        <v>27.600000000000364</v>
      </c>
      <c r="T830" s="6">
        <f t="shared" si="188"/>
        <v>1.0458167330677297</v>
      </c>
      <c r="U830" s="4">
        <f t="shared" si="182"/>
        <v>96.399999999999636</v>
      </c>
      <c r="V830" s="6">
        <f t="shared" si="189"/>
        <v>0.83997343957503368</v>
      </c>
      <c r="X830" s="4">
        <f t="shared" si="183"/>
        <v>27.600000000000364</v>
      </c>
      <c r="Z830" s="4">
        <v>42.290000000000873</v>
      </c>
    </row>
    <row r="831" spans="1:26">
      <c r="A831" s="19">
        <v>41416</v>
      </c>
      <c r="B831" s="21">
        <v>15440.7</v>
      </c>
      <c r="C831" s="21">
        <v>15706.6</v>
      </c>
      <c r="D831" s="21">
        <v>15432.6</v>
      </c>
      <c r="E831" s="21">
        <v>15627.3</v>
      </c>
      <c r="F831" s="4">
        <f t="shared" si="180"/>
        <v>274</v>
      </c>
      <c r="G831" s="4">
        <f t="shared" si="194"/>
        <v>194.25833333333321</v>
      </c>
      <c r="H831" s="9">
        <f t="shared" si="181"/>
        <v>246.29999999999927</v>
      </c>
      <c r="I831" s="4">
        <f t="shared" si="187"/>
        <v>106.25999999999985</v>
      </c>
      <c r="K831" s="16">
        <f t="shared" si="185"/>
        <v>1</v>
      </c>
      <c r="L831" s="4">
        <f t="shared" si="186"/>
        <v>590.09999999999854</v>
      </c>
      <c r="M831" s="6">
        <f t="shared" si="190"/>
        <v>1</v>
      </c>
      <c r="N831" s="4">
        <f t="shared" si="191"/>
        <v>868.89999999999964</v>
      </c>
      <c r="O831" s="6">
        <f t="shared" si="192"/>
        <v>1</v>
      </c>
      <c r="P831" s="4">
        <f t="shared" si="193"/>
        <v>1019.7999999999993</v>
      </c>
      <c r="Q831" s="13"/>
      <c r="R831" s="13"/>
      <c r="S831" s="4">
        <f t="shared" si="184"/>
        <v>325.60000000000036</v>
      </c>
      <c r="T831" s="6">
        <f t="shared" si="188"/>
        <v>1.947062245491568</v>
      </c>
      <c r="U831" s="4">
        <f t="shared" si="182"/>
        <v>-51.600000000000364</v>
      </c>
      <c r="V831" s="6">
        <f t="shared" si="189"/>
        <v>1.1500872600349055</v>
      </c>
      <c r="X831" s="4">
        <f t="shared" si="183"/>
        <v>-51.600000000000364</v>
      </c>
      <c r="Z831" s="4">
        <v>42.510000000000218</v>
      </c>
    </row>
    <row r="832" spans="1:26">
      <c r="A832" s="19">
        <v>41417</v>
      </c>
      <c r="B832" s="21">
        <v>15740</v>
      </c>
      <c r="C832" s="21">
        <v>15942.6</v>
      </c>
      <c r="D832" s="21">
        <v>14484</v>
      </c>
      <c r="E832" s="21">
        <v>14484</v>
      </c>
      <c r="F832" s="4">
        <f t="shared" si="180"/>
        <v>1458.6000000000004</v>
      </c>
      <c r="G832" s="4">
        <f t="shared" si="194"/>
        <v>295.4249999999999</v>
      </c>
      <c r="H832" s="9">
        <f t="shared" si="181"/>
        <v>-1143.2999999999993</v>
      </c>
      <c r="I832" s="4">
        <f t="shared" si="187"/>
        <v>-110.64000000000014</v>
      </c>
      <c r="K832" s="16">
        <f t="shared" si="185"/>
        <v>0</v>
      </c>
      <c r="L832" s="4">
        <f t="shared" si="186"/>
        <v>1143.2999999999993</v>
      </c>
      <c r="M832" s="6">
        <f t="shared" si="190"/>
        <v>0</v>
      </c>
      <c r="N832" s="4">
        <f t="shared" si="191"/>
        <v>1143.2999999999993</v>
      </c>
      <c r="O832" s="6">
        <f t="shared" si="192"/>
        <v>0</v>
      </c>
      <c r="P832" s="4">
        <f t="shared" si="193"/>
        <v>1143.2999999999993</v>
      </c>
      <c r="Q832" s="13"/>
      <c r="R832" s="13"/>
      <c r="S832" s="4">
        <f t="shared" si="184"/>
        <v>315.30000000000109</v>
      </c>
      <c r="T832" s="6">
        <f t="shared" si="188"/>
        <v>1.5343162175902421</v>
      </c>
      <c r="U832" s="4">
        <f t="shared" si="182"/>
        <v>1143.2999999999993</v>
      </c>
      <c r="V832" s="6">
        <f t="shared" si="189"/>
        <v>-0.93746822572445698</v>
      </c>
      <c r="X832" s="4">
        <f t="shared" si="183"/>
        <v>315.30000000000109</v>
      </c>
      <c r="Z832" s="4">
        <v>42.549999999999272</v>
      </c>
    </row>
    <row r="833" spans="1:26">
      <c r="A833" s="19">
        <v>41418</v>
      </c>
      <c r="B833" s="21">
        <v>14731.8</v>
      </c>
      <c r="C833" s="21">
        <v>15007.5</v>
      </c>
      <c r="D833" s="21">
        <v>13981.5</v>
      </c>
      <c r="E833" s="21">
        <v>14612.5</v>
      </c>
      <c r="F833" s="4">
        <f t="shared" si="180"/>
        <v>1026</v>
      </c>
      <c r="G833" s="4">
        <f t="shared" si="194"/>
        <v>361.37499999999983</v>
      </c>
      <c r="H833" s="9">
        <f t="shared" si="181"/>
        <v>128.5</v>
      </c>
      <c r="I833" s="4">
        <f t="shared" si="187"/>
        <v>-105.12000000000008</v>
      </c>
      <c r="K833" s="16">
        <f t="shared" si="185"/>
        <v>0.11239394734540373</v>
      </c>
      <c r="L833" s="4">
        <f t="shared" si="186"/>
        <v>1143.2999999999993</v>
      </c>
      <c r="M833" s="6">
        <f t="shared" si="190"/>
        <v>0.11239394734540373</v>
      </c>
      <c r="N833" s="4">
        <f t="shared" si="191"/>
        <v>1143.2999999999993</v>
      </c>
      <c r="O833" s="6">
        <f t="shared" si="192"/>
        <v>0.11239394734540373</v>
      </c>
      <c r="P833" s="4">
        <f t="shared" si="193"/>
        <v>1143.2999999999993</v>
      </c>
      <c r="Q833" s="13"/>
      <c r="R833" s="13"/>
      <c r="S833" s="4">
        <f t="shared" si="184"/>
        <v>523.5</v>
      </c>
      <c r="T833" s="6">
        <f t="shared" si="188"/>
        <v>0.45788506953555524</v>
      </c>
      <c r="U833" s="4">
        <f t="shared" si="182"/>
        <v>502.5</v>
      </c>
      <c r="V833" s="6">
        <f t="shared" si="189"/>
        <v>-0.43951718709000293</v>
      </c>
      <c r="X833" s="4">
        <f t="shared" si="183"/>
        <v>502.5</v>
      </c>
      <c r="Z833" s="4">
        <v>43.25</v>
      </c>
    </row>
    <row r="834" spans="1:26">
      <c r="A834" s="19">
        <v>41421</v>
      </c>
      <c r="B834" s="21">
        <v>14373.8</v>
      </c>
      <c r="C834" s="21">
        <v>14381.3</v>
      </c>
      <c r="D834" s="21">
        <v>14027.4</v>
      </c>
      <c r="E834" s="21">
        <v>14142.7</v>
      </c>
      <c r="F834" s="4">
        <f t="shared" si="180"/>
        <v>353.89999999999964</v>
      </c>
      <c r="G834" s="4">
        <f t="shared" si="194"/>
        <v>372.6749999999999</v>
      </c>
      <c r="H834" s="9">
        <f t="shared" si="181"/>
        <v>-469.79999999999927</v>
      </c>
      <c r="I834" s="4">
        <f t="shared" si="187"/>
        <v>-243.61999999999972</v>
      </c>
      <c r="K834" s="16">
        <f t="shared" si="185"/>
        <v>0</v>
      </c>
      <c r="L834" s="4">
        <f t="shared" si="186"/>
        <v>1484.5999999999985</v>
      </c>
      <c r="M834" s="6">
        <f t="shared" si="190"/>
        <v>0</v>
      </c>
      <c r="N834" s="4">
        <f t="shared" si="191"/>
        <v>1484.5999999999985</v>
      </c>
      <c r="O834" s="6">
        <f t="shared" si="192"/>
        <v>0</v>
      </c>
      <c r="P834" s="4">
        <f t="shared" si="193"/>
        <v>1484.5999999999985</v>
      </c>
      <c r="Q834" s="13"/>
      <c r="R834" s="13"/>
      <c r="S834" s="4">
        <f t="shared" si="184"/>
        <v>-231.20000000000073</v>
      </c>
      <c r="T834" s="6">
        <f t="shared" si="188"/>
        <v>-8.9827691769440041E-2</v>
      </c>
      <c r="U834" s="4">
        <f t="shared" si="182"/>
        <v>585.10000000000036</v>
      </c>
      <c r="V834" s="6">
        <f t="shared" si="189"/>
        <v>-0.3993702440304388</v>
      </c>
      <c r="X834" s="4">
        <f t="shared" si="183"/>
        <v>-231.20000000000073</v>
      </c>
      <c r="Z834" s="4">
        <v>43.670000000000073</v>
      </c>
    </row>
    <row r="835" spans="1:26">
      <c r="A835" s="19">
        <v>41422</v>
      </c>
      <c r="B835" s="21">
        <v>13943.6</v>
      </c>
      <c r="C835" s="21">
        <v>14399.8</v>
      </c>
      <c r="D835" s="21">
        <v>13943.6</v>
      </c>
      <c r="E835" s="21">
        <v>14312</v>
      </c>
      <c r="F835" s="4">
        <f t="shared" ref="F835:F898" si="195">C835-D835</f>
        <v>456.19999999999891</v>
      </c>
      <c r="G835" s="4">
        <f t="shared" si="194"/>
        <v>393.18333333333322</v>
      </c>
      <c r="H835" s="9">
        <f t="shared" si="181"/>
        <v>169.29999999999927</v>
      </c>
      <c r="I835" s="4">
        <f t="shared" si="187"/>
        <v>-213.8</v>
      </c>
      <c r="K835" s="16">
        <f t="shared" si="185"/>
        <v>0.11403745116529668</v>
      </c>
      <c r="L835" s="4">
        <f t="shared" si="186"/>
        <v>1484.5999999999985</v>
      </c>
      <c r="M835" s="6">
        <f t="shared" si="190"/>
        <v>0.11403745116529668</v>
      </c>
      <c r="N835" s="4">
        <f t="shared" si="191"/>
        <v>1484.5999999999985</v>
      </c>
      <c r="O835" s="6">
        <f t="shared" si="192"/>
        <v>0.11403745116529668</v>
      </c>
      <c r="P835" s="4">
        <f t="shared" si="193"/>
        <v>1484.5999999999985</v>
      </c>
      <c r="Q835" s="13"/>
      <c r="R835" s="13"/>
      <c r="S835" s="4">
        <f t="shared" si="184"/>
        <v>257.09999999999854</v>
      </c>
      <c r="T835" s="6">
        <f t="shared" si="188"/>
        <v>0.17317796039337113</v>
      </c>
      <c r="U835" s="4">
        <f t="shared" si="182"/>
        <v>199.10000000000036</v>
      </c>
      <c r="V835" s="6">
        <f t="shared" si="189"/>
        <v>-0.13411019803314062</v>
      </c>
      <c r="X835" s="4">
        <f t="shared" si="183"/>
        <v>199.10000000000036</v>
      </c>
      <c r="Z835" s="4">
        <v>44.909999999999854</v>
      </c>
    </row>
    <row r="836" spans="1:26">
      <c r="A836" s="19">
        <v>41423</v>
      </c>
      <c r="B836" s="21">
        <v>14492.5</v>
      </c>
      <c r="C836" s="21">
        <v>14512.3</v>
      </c>
      <c r="D836" s="21">
        <v>14243.5</v>
      </c>
      <c r="E836" s="21">
        <v>14326.5</v>
      </c>
      <c r="F836" s="4">
        <f t="shared" si="195"/>
        <v>268.79999999999927</v>
      </c>
      <c r="G836" s="4">
        <f t="shared" si="194"/>
        <v>405.47499999999991</v>
      </c>
      <c r="H836" s="9">
        <f t="shared" ref="H836:H899" si="196">E836-E835</f>
        <v>14.5</v>
      </c>
      <c r="I836" s="4">
        <f t="shared" si="187"/>
        <v>-260.15999999999985</v>
      </c>
      <c r="K836" s="16">
        <f t="shared" si="185"/>
        <v>0.39123031077053971</v>
      </c>
      <c r="L836" s="4">
        <f t="shared" si="186"/>
        <v>469.79999999999927</v>
      </c>
      <c r="M836" s="6">
        <f t="shared" si="190"/>
        <v>0.12380439175535461</v>
      </c>
      <c r="N836" s="4">
        <f t="shared" si="191"/>
        <v>1484.5999999999985</v>
      </c>
      <c r="O836" s="6">
        <f t="shared" si="192"/>
        <v>0.12380439175535461</v>
      </c>
      <c r="P836" s="4">
        <f t="shared" si="193"/>
        <v>1484.5999999999985</v>
      </c>
      <c r="Q836" s="13"/>
      <c r="R836" s="13"/>
      <c r="S836" s="4">
        <f t="shared" si="184"/>
        <v>200.29999999999927</v>
      </c>
      <c r="T836" s="6">
        <f t="shared" si="188"/>
        <v>0.24895594773002755</v>
      </c>
      <c r="U836" s="4">
        <f t="shared" ref="U836:U899" si="197">E835-D836</f>
        <v>68.5</v>
      </c>
      <c r="V836" s="6">
        <f t="shared" si="189"/>
        <v>6.7897076653643654E-2</v>
      </c>
      <c r="X836" s="4">
        <f t="shared" ref="X836:X899" si="198">IF(S836&gt;U836,U836,S836)</f>
        <v>68.5</v>
      </c>
      <c r="Z836" s="4">
        <v>45.349999999998545</v>
      </c>
    </row>
    <row r="837" spans="1:26">
      <c r="A837" s="19">
        <v>41424</v>
      </c>
      <c r="B837" s="21">
        <v>14072.9</v>
      </c>
      <c r="C837" s="21">
        <v>14098.2</v>
      </c>
      <c r="D837" s="21">
        <v>13555.7</v>
      </c>
      <c r="E837" s="21">
        <v>13589</v>
      </c>
      <c r="F837" s="4">
        <f t="shared" si="195"/>
        <v>542.5</v>
      </c>
      <c r="G837" s="4">
        <f t="shared" si="194"/>
        <v>443.625</v>
      </c>
      <c r="H837" s="9">
        <f t="shared" si="196"/>
        <v>-737.5</v>
      </c>
      <c r="I837" s="4">
        <f t="shared" si="187"/>
        <v>-179</v>
      </c>
      <c r="K837" s="16">
        <f t="shared" si="185"/>
        <v>0</v>
      </c>
      <c r="L837" s="4">
        <f t="shared" si="186"/>
        <v>1023.5</v>
      </c>
      <c r="M837" s="6">
        <f t="shared" si="190"/>
        <v>0</v>
      </c>
      <c r="N837" s="4">
        <f t="shared" si="191"/>
        <v>2038.2999999999993</v>
      </c>
      <c r="O837" s="6">
        <f t="shared" si="192"/>
        <v>0</v>
      </c>
      <c r="P837" s="4">
        <f t="shared" si="193"/>
        <v>2038.2999999999993</v>
      </c>
      <c r="Q837" s="13"/>
      <c r="R837" s="13"/>
      <c r="S837" s="4">
        <f t="shared" ref="S837:S900" si="199">C837-E836</f>
        <v>-228.29999999999927</v>
      </c>
      <c r="T837" s="6">
        <f t="shared" si="188"/>
        <v>-9.4721157939548897E-2</v>
      </c>
      <c r="U837" s="4">
        <f t="shared" si="197"/>
        <v>770.79999999999927</v>
      </c>
      <c r="V837" s="6">
        <f t="shared" si="189"/>
        <v>-1.2494678586632628</v>
      </c>
      <c r="X837" s="4">
        <f t="shared" si="198"/>
        <v>-228.29999999999927</v>
      </c>
      <c r="Z837" s="4">
        <v>45.409999999999854</v>
      </c>
    </row>
    <row r="838" spans="1:26">
      <c r="A838" s="19">
        <v>41425</v>
      </c>
      <c r="B838" s="21">
        <v>13804.2</v>
      </c>
      <c r="C838" s="21">
        <v>13916.6</v>
      </c>
      <c r="D838" s="21">
        <v>13681.4</v>
      </c>
      <c r="E838" s="21">
        <v>13774.5</v>
      </c>
      <c r="F838" s="4">
        <f t="shared" si="195"/>
        <v>235.20000000000073</v>
      </c>
      <c r="G838" s="4">
        <f t="shared" si="194"/>
        <v>450.52500000000009</v>
      </c>
      <c r="H838" s="9">
        <f t="shared" si="196"/>
        <v>185.5</v>
      </c>
      <c r="I838" s="4">
        <f t="shared" si="187"/>
        <v>-167.6</v>
      </c>
      <c r="K838" s="16">
        <f t="shared" si="185"/>
        <v>0.25152542372881354</v>
      </c>
      <c r="L838" s="4">
        <f t="shared" si="186"/>
        <v>737.5</v>
      </c>
      <c r="M838" s="6">
        <f t="shared" si="190"/>
        <v>0.18124084025403028</v>
      </c>
      <c r="N838" s="4">
        <f t="shared" si="191"/>
        <v>1023.5</v>
      </c>
      <c r="O838" s="6">
        <f t="shared" si="192"/>
        <v>9.1007211892263198E-2</v>
      </c>
      <c r="P838" s="4">
        <f t="shared" si="193"/>
        <v>2038.2999999999993</v>
      </c>
      <c r="Q838" s="13"/>
      <c r="R838" s="13"/>
      <c r="S838" s="4">
        <f t="shared" si="199"/>
        <v>327.60000000000036</v>
      </c>
      <c r="T838" s="6">
        <f t="shared" si="188"/>
        <v>0.32007816316560855</v>
      </c>
      <c r="U838" s="4">
        <f t="shared" si="197"/>
        <v>-92.399999999999636</v>
      </c>
      <c r="V838" s="6">
        <f t="shared" si="189"/>
        <v>9.027845627747888E-2</v>
      </c>
      <c r="X838" s="4">
        <f t="shared" si="198"/>
        <v>-92.399999999999636</v>
      </c>
      <c r="Z838" s="4">
        <v>45.8700000000008</v>
      </c>
    </row>
    <row r="839" spans="1:26">
      <c r="A839" s="19">
        <v>41428</v>
      </c>
      <c r="B839" s="21">
        <v>13551.4</v>
      </c>
      <c r="C839" s="21">
        <v>13562.9</v>
      </c>
      <c r="D839" s="21">
        <v>13261.8</v>
      </c>
      <c r="E839" s="21">
        <v>13261.8</v>
      </c>
      <c r="F839" s="4">
        <f t="shared" si="195"/>
        <v>301.10000000000036</v>
      </c>
      <c r="G839" s="4">
        <f t="shared" si="194"/>
        <v>452.60000000000008</v>
      </c>
      <c r="H839" s="9">
        <f t="shared" si="196"/>
        <v>-512.70000000000073</v>
      </c>
      <c r="I839" s="4">
        <f t="shared" si="187"/>
        <v>-176.18000000000029</v>
      </c>
      <c r="K839" s="16">
        <f t="shared" ref="K839:K902" si="200">(E839-MIN($E835:$E839))/(MAX($E835:$E839)-MIN($E835:$E839))</f>
        <v>0</v>
      </c>
      <c r="L839" s="4">
        <f t="shared" ref="L839:L902" si="201">(MAX($E835:$E839)-MIN($E835:$E839))</f>
        <v>1064.7000000000007</v>
      </c>
      <c r="M839" s="6">
        <f t="shared" si="190"/>
        <v>0</v>
      </c>
      <c r="N839" s="4">
        <f t="shared" si="191"/>
        <v>1350.7000000000007</v>
      </c>
      <c r="O839" s="6">
        <f t="shared" si="192"/>
        <v>0</v>
      </c>
      <c r="P839" s="4">
        <f t="shared" si="193"/>
        <v>2365.5</v>
      </c>
      <c r="Q839" s="13"/>
      <c r="R839" s="13"/>
      <c r="S839" s="4">
        <f t="shared" si="199"/>
        <v>-211.60000000000036</v>
      </c>
      <c r="T839" s="6">
        <f t="shared" si="188"/>
        <v>-3.5389830508475072E-2</v>
      </c>
      <c r="U839" s="4">
        <f t="shared" si="197"/>
        <v>512.70000000000073</v>
      </c>
      <c r="V839" s="6">
        <f t="shared" si="189"/>
        <v>-0.44366101694915355</v>
      </c>
      <c r="X839" s="4">
        <f t="shared" si="198"/>
        <v>-211.60000000000036</v>
      </c>
      <c r="Z839" s="4">
        <v>45.899999999999636</v>
      </c>
    </row>
    <row r="840" spans="1:26">
      <c r="A840" s="19">
        <v>41429</v>
      </c>
      <c r="B840" s="21">
        <v>13186.6</v>
      </c>
      <c r="C840" s="21">
        <v>13610.3</v>
      </c>
      <c r="D840" s="21">
        <v>13060.9</v>
      </c>
      <c r="E840" s="21">
        <v>13533.8</v>
      </c>
      <c r="F840" s="4">
        <f t="shared" si="195"/>
        <v>549.39999999999964</v>
      </c>
      <c r="G840" s="4">
        <f t="shared" si="194"/>
        <v>477.13333333333338</v>
      </c>
      <c r="H840" s="9">
        <f t="shared" si="196"/>
        <v>272</v>
      </c>
      <c r="I840" s="4">
        <f t="shared" si="187"/>
        <v>-155.64000000000016</v>
      </c>
      <c r="K840" s="16">
        <f t="shared" si="200"/>
        <v>0.25547102470179378</v>
      </c>
      <c r="L840" s="4">
        <f t="shared" si="201"/>
        <v>1064.7000000000007</v>
      </c>
      <c r="M840" s="6">
        <f t="shared" si="190"/>
        <v>0.25547102470179378</v>
      </c>
      <c r="N840" s="4">
        <f t="shared" si="191"/>
        <v>1064.7000000000007</v>
      </c>
      <c r="O840" s="6">
        <f t="shared" si="192"/>
        <v>0.20137706374472486</v>
      </c>
      <c r="P840" s="4">
        <f t="shared" si="193"/>
        <v>1350.7000000000007</v>
      </c>
      <c r="Q840" s="13"/>
      <c r="R840" s="13"/>
      <c r="S840" s="4">
        <f t="shared" si="199"/>
        <v>348.5</v>
      </c>
      <c r="T840" s="6">
        <f t="shared" si="188"/>
        <v>0.32732225039917323</v>
      </c>
      <c r="U840" s="4">
        <f t="shared" si="197"/>
        <v>200.89999999999964</v>
      </c>
      <c r="V840" s="6">
        <f t="shared" si="189"/>
        <v>-0.18869165023011131</v>
      </c>
      <c r="X840" s="4">
        <f t="shared" si="198"/>
        <v>200.89999999999964</v>
      </c>
      <c r="Z840" s="4">
        <v>45.980000000001382</v>
      </c>
    </row>
    <row r="841" spans="1:26">
      <c r="A841" s="19">
        <v>41430</v>
      </c>
      <c r="B841" s="21">
        <v>13566.8</v>
      </c>
      <c r="C841" s="21">
        <v>13711.4</v>
      </c>
      <c r="D841" s="21">
        <v>13011.2</v>
      </c>
      <c r="E841" s="21">
        <v>13014.9</v>
      </c>
      <c r="F841" s="4">
        <f t="shared" si="195"/>
        <v>700.19999999999891</v>
      </c>
      <c r="G841" s="4">
        <f t="shared" si="194"/>
        <v>524.15833333333319</v>
      </c>
      <c r="H841" s="9">
        <f t="shared" si="196"/>
        <v>-518.89999999999964</v>
      </c>
      <c r="I841" s="4">
        <f t="shared" ref="I841:I904" si="202">AVERAGE(H837:H841)</f>
        <v>-262.32000000000005</v>
      </c>
      <c r="K841" s="16">
        <f t="shared" si="200"/>
        <v>0</v>
      </c>
      <c r="L841" s="4">
        <f t="shared" si="201"/>
        <v>759.60000000000036</v>
      </c>
      <c r="M841" s="6">
        <f t="shared" si="190"/>
        <v>0</v>
      </c>
      <c r="N841" s="4">
        <f t="shared" si="191"/>
        <v>1311.6000000000004</v>
      </c>
      <c r="O841" s="6">
        <f t="shared" si="192"/>
        <v>0</v>
      </c>
      <c r="P841" s="4">
        <f t="shared" si="193"/>
        <v>1597.6000000000004</v>
      </c>
      <c r="Q841" s="13"/>
      <c r="R841" s="13"/>
      <c r="S841" s="4">
        <f t="shared" si="199"/>
        <v>177.60000000000036</v>
      </c>
      <c r="T841" s="6">
        <f t="shared" si="188"/>
        <v>0.42227857612473002</v>
      </c>
      <c r="U841" s="4">
        <f t="shared" si="197"/>
        <v>522.59999999999854</v>
      </c>
      <c r="V841" s="6">
        <f t="shared" si="189"/>
        <v>-0.23537146614069537</v>
      </c>
      <c r="X841" s="4">
        <f t="shared" si="198"/>
        <v>177.60000000000036</v>
      </c>
      <c r="Z841" s="4">
        <v>46.100000000000364</v>
      </c>
    </row>
    <row r="842" spans="1:26">
      <c r="A842" s="19">
        <v>41431</v>
      </c>
      <c r="B842" s="21">
        <v>12925.3</v>
      </c>
      <c r="C842" s="21">
        <v>13238.5</v>
      </c>
      <c r="D842" s="21">
        <v>12862</v>
      </c>
      <c r="E842" s="21">
        <v>12904</v>
      </c>
      <c r="F842" s="4">
        <f t="shared" si="195"/>
        <v>376.5</v>
      </c>
      <c r="G842" s="4">
        <f t="shared" si="194"/>
        <v>545.19999999999982</v>
      </c>
      <c r="H842" s="9">
        <f t="shared" si="196"/>
        <v>-110.89999999999964</v>
      </c>
      <c r="I842" s="4">
        <f t="shared" si="202"/>
        <v>-137</v>
      </c>
      <c r="K842" s="16">
        <f t="shared" si="200"/>
        <v>0</v>
      </c>
      <c r="L842" s="4">
        <f t="shared" si="201"/>
        <v>870.5</v>
      </c>
      <c r="M842" s="6">
        <f t="shared" si="190"/>
        <v>0</v>
      </c>
      <c r="N842" s="4">
        <f t="shared" si="191"/>
        <v>1422.5</v>
      </c>
      <c r="O842" s="6">
        <f t="shared" si="192"/>
        <v>0</v>
      </c>
      <c r="P842" s="4">
        <f t="shared" si="193"/>
        <v>1422.5</v>
      </c>
      <c r="Q842" s="13"/>
      <c r="R842" s="13"/>
      <c r="S842" s="4">
        <f t="shared" si="199"/>
        <v>223.60000000000036</v>
      </c>
      <c r="T842" s="6">
        <f t="shared" ref="T842:T905" si="203">($C842-MIN($E837:$E841))/(MAX($E837:$E841)-MIN($E837:$E841))</f>
        <v>0.29436545550289661</v>
      </c>
      <c r="U842" s="4">
        <f t="shared" si="197"/>
        <v>152.89999999999964</v>
      </c>
      <c r="V842" s="6">
        <f t="shared" ref="V842:V905" si="204">($D842-MIN($E837:$E841))/(MAX($E837:$E841)-MIN($E837:$E841))</f>
        <v>-0.20129015271195308</v>
      </c>
      <c r="X842" s="4">
        <f t="shared" si="198"/>
        <v>152.89999999999964</v>
      </c>
      <c r="Z842" s="4">
        <v>46.110000000000582</v>
      </c>
    </row>
    <row r="843" spans="1:26">
      <c r="A843" s="19">
        <v>41432</v>
      </c>
      <c r="B843" s="21">
        <v>12706.4</v>
      </c>
      <c r="C843" s="21">
        <v>13106.2</v>
      </c>
      <c r="D843" s="21">
        <v>12548.2</v>
      </c>
      <c r="E843" s="21">
        <v>12877.5</v>
      </c>
      <c r="F843" s="4">
        <f t="shared" si="195"/>
        <v>558</v>
      </c>
      <c r="G843" s="4">
        <f t="shared" si="194"/>
        <v>568.86666666666645</v>
      </c>
      <c r="H843" s="9">
        <f t="shared" si="196"/>
        <v>-26.5</v>
      </c>
      <c r="I843" s="4">
        <f t="shared" si="202"/>
        <v>-179.4</v>
      </c>
      <c r="K843" s="16">
        <f t="shared" si="200"/>
        <v>0</v>
      </c>
      <c r="L843" s="4">
        <f t="shared" si="201"/>
        <v>656.29999999999927</v>
      </c>
      <c r="M843" s="6">
        <f t="shared" si="190"/>
        <v>0</v>
      </c>
      <c r="N843" s="4">
        <f t="shared" si="191"/>
        <v>897</v>
      </c>
      <c r="O843" s="6">
        <f t="shared" si="192"/>
        <v>0</v>
      </c>
      <c r="P843" s="4">
        <f t="shared" si="193"/>
        <v>1449</v>
      </c>
      <c r="Q843" s="13"/>
      <c r="R843" s="13"/>
      <c r="S843" s="4">
        <f t="shared" si="199"/>
        <v>202.20000000000073</v>
      </c>
      <c r="T843" s="6">
        <f t="shared" si="203"/>
        <v>0.232280298678921</v>
      </c>
      <c r="U843" s="4">
        <f t="shared" si="197"/>
        <v>355.79999999999927</v>
      </c>
      <c r="V843" s="6">
        <f t="shared" si="204"/>
        <v>-0.40873061458931564</v>
      </c>
      <c r="X843" s="4">
        <f t="shared" si="198"/>
        <v>202.20000000000073</v>
      </c>
      <c r="Z843" s="4">
        <v>46.260000000000218</v>
      </c>
    </row>
    <row r="844" spans="1:26">
      <c r="A844" s="19">
        <v>41435</v>
      </c>
      <c r="B844" s="21">
        <v>13141.8</v>
      </c>
      <c r="C844" s="21">
        <v>13514.2</v>
      </c>
      <c r="D844" s="21">
        <v>13141.4</v>
      </c>
      <c r="E844" s="21">
        <v>13514.2</v>
      </c>
      <c r="F844" s="4">
        <f t="shared" si="195"/>
        <v>372.80000000000109</v>
      </c>
      <c r="G844" s="4">
        <f t="shared" si="194"/>
        <v>478.38333333333321</v>
      </c>
      <c r="H844" s="9">
        <f t="shared" si="196"/>
        <v>636.70000000000073</v>
      </c>
      <c r="I844" s="4">
        <f t="shared" si="202"/>
        <v>50.480000000000288</v>
      </c>
      <c r="K844" s="16">
        <f t="shared" si="200"/>
        <v>0.97013560871552862</v>
      </c>
      <c r="L844" s="4">
        <f t="shared" si="201"/>
        <v>656.29999999999927</v>
      </c>
      <c r="M844" s="6">
        <f t="shared" ref="M844:M907" si="205">(E844-MIN($E838:$E844))/(MAX($E838:$E844)-MIN($E838:$E844))</f>
        <v>0.70981047937569752</v>
      </c>
      <c r="N844" s="4">
        <f t="shared" ref="N844:N907" si="206">MAX($E838:$E844)-MIN($E838:$E844)</f>
        <v>897</v>
      </c>
      <c r="O844" s="6">
        <f t="shared" ref="O844:O907" si="207">(E844-MIN($E836:$E844))/(MAX($E836:$E844)-MIN($E836:$E844))</f>
        <v>0.43940648723257469</v>
      </c>
      <c r="P844" s="4">
        <f t="shared" ref="P844:P907" si="208">MAX($E836:$E844)-MIN($E836:$E844)</f>
        <v>1449</v>
      </c>
      <c r="Q844" s="13"/>
      <c r="R844" s="13"/>
      <c r="S844" s="4">
        <f t="shared" si="199"/>
        <v>636.70000000000073</v>
      </c>
      <c r="T844" s="6">
        <f t="shared" si="203"/>
        <v>0.97013560871552862</v>
      </c>
      <c r="U844" s="4">
        <f t="shared" si="197"/>
        <v>-263.89999999999964</v>
      </c>
      <c r="V844" s="6">
        <f t="shared" si="204"/>
        <v>0.4021026969373761</v>
      </c>
      <c r="X844" s="4">
        <f t="shared" si="198"/>
        <v>-263.89999999999964</v>
      </c>
      <c r="Z844" s="4">
        <v>46.489999999999782</v>
      </c>
    </row>
    <row r="845" spans="1:26">
      <c r="A845" s="19">
        <v>41436</v>
      </c>
      <c r="B845" s="21">
        <v>13504.8</v>
      </c>
      <c r="C845" s="21">
        <v>13584.3</v>
      </c>
      <c r="D845" s="21">
        <v>13296.3</v>
      </c>
      <c r="E845" s="21">
        <v>13317.6</v>
      </c>
      <c r="F845" s="4">
        <f t="shared" si="195"/>
        <v>288</v>
      </c>
      <c r="G845" s="4">
        <f t="shared" si="194"/>
        <v>416.88333333333321</v>
      </c>
      <c r="H845" s="9">
        <f t="shared" si="196"/>
        <v>-196.60000000000036</v>
      </c>
      <c r="I845" s="4">
        <f t="shared" si="202"/>
        <v>-43.239999999999782</v>
      </c>
      <c r="K845" s="16">
        <f t="shared" si="200"/>
        <v>0.6912203549552377</v>
      </c>
      <c r="L845" s="4">
        <f t="shared" si="201"/>
        <v>636.70000000000073</v>
      </c>
      <c r="M845" s="6">
        <f t="shared" si="205"/>
        <v>0.6705774798110633</v>
      </c>
      <c r="N845" s="4">
        <f t="shared" si="206"/>
        <v>656.29999999999927</v>
      </c>
      <c r="O845" s="6">
        <f t="shared" si="207"/>
        <v>0.49063545150501714</v>
      </c>
      <c r="P845" s="4">
        <f t="shared" si="208"/>
        <v>897</v>
      </c>
      <c r="Q845" s="13"/>
      <c r="R845" s="13"/>
      <c r="S845" s="4">
        <f t="shared" si="199"/>
        <v>70.099999999998545</v>
      </c>
      <c r="T845" s="6">
        <f t="shared" si="203"/>
        <v>1.076946518360506</v>
      </c>
      <c r="U845" s="4">
        <f t="shared" si="197"/>
        <v>217.90000000000146</v>
      </c>
      <c r="V845" s="6">
        <f t="shared" si="204"/>
        <v>0.6381228096906898</v>
      </c>
      <c r="X845" s="4">
        <f t="shared" si="198"/>
        <v>70.099999999998545</v>
      </c>
      <c r="Z845" s="4">
        <v>46.859999999998763</v>
      </c>
    </row>
    <row r="846" spans="1:26">
      <c r="A846" s="19">
        <v>41437</v>
      </c>
      <c r="B846" s="21">
        <v>13087.7</v>
      </c>
      <c r="C846" s="21">
        <v>13332.7</v>
      </c>
      <c r="D846" s="21">
        <v>12994.1</v>
      </c>
      <c r="E846" s="21">
        <v>13289.3</v>
      </c>
      <c r="F846" s="4">
        <f t="shared" si="195"/>
        <v>338.60000000000036</v>
      </c>
      <c r="G846" s="4">
        <f t="shared" si="194"/>
        <v>415.60833333333329</v>
      </c>
      <c r="H846" s="9">
        <f t="shared" si="196"/>
        <v>-28.300000000001091</v>
      </c>
      <c r="I846" s="4">
        <f t="shared" si="202"/>
        <v>54.879999999999924</v>
      </c>
      <c r="K846" s="16">
        <f t="shared" si="200"/>
        <v>0.64677242029212945</v>
      </c>
      <c r="L846" s="4">
        <f t="shared" si="201"/>
        <v>636.70000000000073</v>
      </c>
      <c r="M846" s="6">
        <f t="shared" si="205"/>
        <v>0.62745695566052073</v>
      </c>
      <c r="N846" s="4">
        <f t="shared" si="206"/>
        <v>656.29999999999927</v>
      </c>
      <c r="O846" s="6">
        <f t="shared" si="207"/>
        <v>0.45908584169453653</v>
      </c>
      <c r="P846" s="4">
        <f t="shared" si="208"/>
        <v>897</v>
      </c>
      <c r="Q846" s="13"/>
      <c r="R846" s="13"/>
      <c r="S846" s="4">
        <f t="shared" si="199"/>
        <v>15.100000000000364</v>
      </c>
      <c r="T846" s="6">
        <f t="shared" si="203"/>
        <v>0.71493639076488169</v>
      </c>
      <c r="U846" s="4">
        <f t="shared" si="197"/>
        <v>323.5</v>
      </c>
      <c r="V846" s="6">
        <f t="shared" si="204"/>
        <v>0.18313177320559168</v>
      </c>
      <c r="X846" s="4">
        <f t="shared" si="198"/>
        <v>15.100000000000364</v>
      </c>
      <c r="Z846" s="4">
        <v>47.019999999998618</v>
      </c>
    </row>
    <row r="847" spans="1:26">
      <c r="A847" s="19">
        <v>41438</v>
      </c>
      <c r="B847" s="21">
        <v>13038</v>
      </c>
      <c r="C847" s="21">
        <v>13050.1</v>
      </c>
      <c r="D847" s="21">
        <v>12415.8</v>
      </c>
      <c r="E847" s="21">
        <v>12445.4</v>
      </c>
      <c r="F847" s="4">
        <f t="shared" si="195"/>
        <v>634.30000000000109</v>
      </c>
      <c r="G847" s="4">
        <f t="shared" ref="G847:G910" si="209">AVERAGE(F836:F847)</f>
        <v>430.4500000000001</v>
      </c>
      <c r="H847" s="9">
        <f t="shared" si="196"/>
        <v>-843.89999999999964</v>
      </c>
      <c r="I847" s="4">
        <f t="shared" si="202"/>
        <v>-91.72000000000007</v>
      </c>
      <c r="K847" s="16">
        <f t="shared" si="200"/>
        <v>0</v>
      </c>
      <c r="L847" s="4">
        <f t="shared" si="201"/>
        <v>1068.8000000000011</v>
      </c>
      <c r="M847" s="6">
        <f t="shared" si="205"/>
        <v>0</v>
      </c>
      <c r="N847" s="4">
        <f t="shared" si="206"/>
        <v>1068.8000000000011</v>
      </c>
      <c r="O847" s="6">
        <f t="shared" si="207"/>
        <v>0</v>
      </c>
      <c r="P847" s="4">
        <f t="shared" si="208"/>
        <v>1088.3999999999996</v>
      </c>
      <c r="Q847" s="13"/>
      <c r="R847" s="13"/>
      <c r="S847" s="4">
        <f t="shared" si="199"/>
        <v>-239.19999999999891</v>
      </c>
      <c r="T847" s="6">
        <f t="shared" si="203"/>
        <v>0.27108528349301109</v>
      </c>
      <c r="U847" s="4">
        <f t="shared" si="197"/>
        <v>873.5</v>
      </c>
      <c r="V847" s="6">
        <f t="shared" si="204"/>
        <v>-0.72514528035181436</v>
      </c>
      <c r="X847" s="4">
        <f t="shared" si="198"/>
        <v>-239.19999999999891</v>
      </c>
      <c r="Z847" s="4">
        <v>47.349999999998545</v>
      </c>
    </row>
    <row r="848" spans="1:26">
      <c r="A848" s="19">
        <v>41439</v>
      </c>
      <c r="B848" s="21">
        <v>12668.9</v>
      </c>
      <c r="C848" s="21">
        <v>12900.7</v>
      </c>
      <c r="D848" s="21">
        <v>12629.3</v>
      </c>
      <c r="E848" s="21">
        <v>12686.5</v>
      </c>
      <c r="F848" s="4">
        <f t="shared" si="195"/>
        <v>271.40000000000146</v>
      </c>
      <c r="G848" s="4">
        <f t="shared" si="209"/>
        <v>430.66666666666697</v>
      </c>
      <c r="H848" s="9">
        <f t="shared" si="196"/>
        <v>241.10000000000036</v>
      </c>
      <c r="I848" s="4">
        <f t="shared" si="202"/>
        <v>-38.200000000000003</v>
      </c>
      <c r="K848" s="16">
        <f t="shared" si="200"/>
        <v>0.2255800898203594</v>
      </c>
      <c r="L848" s="4">
        <f t="shared" si="201"/>
        <v>1068.8000000000011</v>
      </c>
      <c r="M848" s="6">
        <f t="shared" si="205"/>
        <v>0.2255800898203594</v>
      </c>
      <c r="N848" s="4">
        <f t="shared" si="206"/>
        <v>1068.8000000000011</v>
      </c>
      <c r="O848" s="6">
        <f t="shared" si="207"/>
        <v>0.2215178243292911</v>
      </c>
      <c r="P848" s="4">
        <f t="shared" si="208"/>
        <v>1088.3999999999996</v>
      </c>
      <c r="Q848" s="13"/>
      <c r="R848" s="13"/>
      <c r="S848" s="4">
        <f t="shared" si="199"/>
        <v>455.30000000000109</v>
      </c>
      <c r="T848" s="6">
        <f t="shared" si="203"/>
        <v>0.42599176646706644</v>
      </c>
      <c r="U848" s="4">
        <f t="shared" si="197"/>
        <v>-183.89999999999964</v>
      </c>
      <c r="V848" s="6">
        <f t="shared" si="204"/>
        <v>0.17206212574850246</v>
      </c>
      <c r="X848" s="4">
        <f t="shared" si="198"/>
        <v>-183.89999999999964</v>
      </c>
      <c r="Z848" s="4">
        <v>47.519999999998618</v>
      </c>
    </row>
    <row r="849" spans="1:26">
      <c r="A849" s="19">
        <v>41442</v>
      </c>
      <c r="B849" s="21">
        <v>12584.4</v>
      </c>
      <c r="C849" s="21">
        <v>13033.1</v>
      </c>
      <c r="D849" s="21">
        <v>12549.8</v>
      </c>
      <c r="E849" s="21">
        <v>13033.1</v>
      </c>
      <c r="F849" s="4">
        <f t="shared" si="195"/>
        <v>483.30000000000109</v>
      </c>
      <c r="G849" s="4">
        <f t="shared" si="209"/>
        <v>425.73333333333375</v>
      </c>
      <c r="H849" s="9">
        <f t="shared" si="196"/>
        <v>346.60000000000036</v>
      </c>
      <c r="I849" s="4">
        <f t="shared" si="202"/>
        <v>-96.22000000000007</v>
      </c>
      <c r="K849" s="16">
        <f t="shared" si="200"/>
        <v>0.67381334556294459</v>
      </c>
      <c r="L849" s="4">
        <f t="shared" si="201"/>
        <v>872.20000000000073</v>
      </c>
      <c r="M849" s="6">
        <f t="shared" si="205"/>
        <v>0.54986901197604798</v>
      </c>
      <c r="N849" s="4">
        <f t="shared" si="206"/>
        <v>1068.8000000000011</v>
      </c>
      <c r="O849" s="6">
        <f t="shared" si="207"/>
        <v>0.54986901197604798</v>
      </c>
      <c r="P849" s="4">
        <f t="shared" si="208"/>
        <v>1068.8000000000011</v>
      </c>
      <c r="Q849" s="13"/>
      <c r="R849" s="13"/>
      <c r="S849" s="4">
        <f t="shared" si="199"/>
        <v>346.60000000000036</v>
      </c>
      <c r="T849" s="6">
        <f t="shared" si="203"/>
        <v>0.54986901197604798</v>
      </c>
      <c r="U849" s="4">
        <f t="shared" si="197"/>
        <v>136.70000000000073</v>
      </c>
      <c r="V849" s="6">
        <f t="shared" si="204"/>
        <v>9.767964071856243E-2</v>
      </c>
      <c r="X849" s="4">
        <f t="shared" si="198"/>
        <v>136.70000000000073</v>
      </c>
      <c r="Z849" s="4">
        <v>47.569999999999709</v>
      </c>
    </row>
    <row r="850" spans="1:26">
      <c r="A850" s="19">
        <v>41443</v>
      </c>
      <c r="B850" s="21">
        <v>13015.2</v>
      </c>
      <c r="C850" s="21">
        <v>13139.5</v>
      </c>
      <c r="D850" s="21">
        <v>12919</v>
      </c>
      <c r="E850" s="21">
        <v>13007.3</v>
      </c>
      <c r="F850" s="4">
        <f t="shared" si="195"/>
        <v>220.5</v>
      </c>
      <c r="G850" s="4">
        <f t="shared" si="209"/>
        <v>424.50833333333367</v>
      </c>
      <c r="H850" s="9">
        <f t="shared" si="196"/>
        <v>-25.800000000001091</v>
      </c>
      <c r="I850" s="4">
        <f t="shared" si="202"/>
        <v>-62.060000000000215</v>
      </c>
      <c r="K850" s="16">
        <f t="shared" si="200"/>
        <v>0.66583718450053309</v>
      </c>
      <c r="L850" s="4">
        <f t="shared" si="201"/>
        <v>843.89999999999964</v>
      </c>
      <c r="M850" s="6">
        <f t="shared" si="205"/>
        <v>0.52572979041916079</v>
      </c>
      <c r="N850" s="4">
        <f t="shared" si="206"/>
        <v>1068.8000000000011</v>
      </c>
      <c r="O850" s="6">
        <f t="shared" si="207"/>
        <v>0.52572979041916079</v>
      </c>
      <c r="P850" s="4">
        <f t="shared" si="208"/>
        <v>1068.8000000000011</v>
      </c>
      <c r="Q850" s="13"/>
      <c r="R850" s="13"/>
      <c r="S850" s="4">
        <f t="shared" si="199"/>
        <v>106.39999999999964</v>
      </c>
      <c r="T850" s="6">
        <f t="shared" si="203"/>
        <v>0.79580371474432443</v>
      </c>
      <c r="U850" s="4">
        <f t="shared" si="197"/>
        <v>114.10000000000036</v>
      </c>
      <c r="V850" s="6">
        <f t="shared" si="204"/>
        <v>0.54299472598027976</v>
      </c>
      <c r="X850" s="4">
        <f t="shared" si="198"/>
        <v>106.39999999999964</v>
      </c>
      <c r="Z850" s="4">
        <v>47.609999999998763</v>
      </c>
    </row>
    <row r="851" spans="1:26">
      <c r="A851" s="19">
        <v>41444</v>
      </c>
      <c r="B851" s="21">
        <v>13233.1</v>
      </c>
      <c r="C851" s="21">
        <v>13296.6</v>
      </c>
      <c r="D851" s="21">
        <v>13107.7</v>
      </c>
      <c r="E851" s="21">
        <v>13245.2</v>
      </c>
      <c r="F851" s="4">
        <f t="shared" si="195"/>
        <v>188.89999999999964</v>
      </c>
      <c r="G851" s="4">
        <f t="shared" si="209"/>
        <v>415.15833333333359</v>
      </c>
      <c r="H851" s="9">
        <f t="shared" si="196"/>
        <v>237.90000000000146</v>
      </c>
      <c r="I851" s="4">
        <f t="shared" si="202"/>
        <v>-8.819999999999709</v>
      </c>
      <c r="K851" s="16">
        <f t="shared" si="200"/>
        <v>1</v>
      </c>
      <c r="L851" s="4">
        <f t="shared" si="201"/>
        <v>799.80000000000109</v>
      </c>
      <c r="M851" s="6">
        <f t="shared" si="205"/>
        <v>0.916991515707407</v>
      </c>
      <c r="N851" s="4">
        <f t="shared" si="206"/>
        <v>872.20000000000073</v>
      </c>
      <c r="O851" s="6">
        <f t="shared" si="207"/>
        <v>0.74831586826347329</v>
      </c>
      <c r="P851" s="4">
        <f t="shared" si="208"/>
        <v>1068.8000000000011</v>
      </c>
      <c r="Q851" s="13"/>
      <c r="R851" s="13"/>
      <c r="S851" s="4">
        <f t="shared" si="199"/>
        <v>289.30000000000109</v>
      </c>
      <c r="T851" s="6">
        <f t="shared" si="203"/>
        <v>1.0086503140182499</v>
      </c>
      <c r="U851" s="4">
        <f t="shared" si="197"/>
        <v>-100.40000000000146</v>
      </c>
      <c r="V851" s="6">
        <f t="shared" si="204"/>
        <v>0.78480862661452944</v>
      </c>
      <c r="X851" s="4">
        <f t="shared" si="198"/>
        <v>-100.40000000000146</v>
      </c>
      <c r="Z851" s="4">
        <v>47.659999999999854</v>
      </c>
    </row>
    <row r="852" spans="1:26">
      <c r="A852" s="19">
        <v>41445</v>
      </c>
      <c r="B852" s="21">
        <v>13101.8</v>
      </c>
      <c r="C852" s="21">
        <v>13190.8</v>
      </c>
      <c r="D852" s="21">
        <v>12966.4</v>
      </c>
      <c r="E852" s="21">
        <v>13014.6</v>
      </c>
      <c r="F852" s="4">
        <f t="shared" si="195"/>
        <v>224.39999999999964</v>
      </c>
      <c r="G852" s="4">
        <f t="shared" si="209"/>
        <v>388.07500000000027</v>
      </c>
      <c r="H852" s="9">
        <f t="shared" si="196"/>
        <v>-230.60000000000036</v>
      </c>
      <c r="I852" s="4">
        <f t="shared" si="202"/>
        <v>113.84000000000015</v>
      </c>
      <c r="K852" s="16">
        <f t="shared" si="200"/>
        <v>0.5872561303024878</v>
      </c>
      <c r="L852" s="4">
        <f t="shared" si="201"/>
        <v>558.70000000000073</v>
      </c>
      <c r="M852" s="6">
        <f t="shared" si="205"/>
        <v>0.67448749851878298</v>
      </c>
      <c r="N852" s="4">
        <f t="shared" si="206"/>
        <v>843.89999999999964</v>
      </c>
      <c r="O852" s="6">
        <f t="shared" si="207"/>
        <v>0.53255988023952106</v>
      </c>
      <c r="P852" s="4">
        <f t="shared" si="208"/>
        <v>1068.8000000000011</v>
      </c>
      <c r="Q852" s="13"/>
      <c r="R852" s="13"/>
      <c r="S852" s="4">
        <f t="shared" si="199"/>
        <v>-54.400000000001455</v>
      </c>
      <c r="T852" s="6">
        <f t="shared" si="203"/>
        <v>0.93198299574893551</v>
      </c>
      <c r="U852" s="4">
        <f t="shared" si="197"/>
        <v>278.80000000000109</v>
      </c>
      <c r="V852" s="6">
        <f t="shared" si="204"/>
        <v>0.65141285321330245</v>
      </c>
      <c r="X852" s="4">
        <f t="shared" si="198"/>
        <v>-54.400000000001455</v>
      </c>
      <c r="Z852" s="4">
        <v>47.789999999999054</v>
      </c>
    </row>
    <row r="853" spans="1:26">
      <c r="A853" s="19">
        <v>41446</v>
      </c>
      <c r="B853" s="21">
        <v>12787.9</v>
      </c>
      <c r="C853" s="21">
        <v>13330.3</v>
      </c>
      <c r="D853" s="21">
        <v>12702.7</v>
      </c>
      <c r="E853" s="21">
        <v>13230.1</v>
      </c>
      <c r="F853" s="4">
        <f t="shared" si="195"/>
        <v>627.59999999999854</v>
      </c>
      <c r="G853" s="4">
        <f t="shared" si="209"/>
        <v>382.02500000000026</v>
      </c>
      <c r="H853" s="9">
        <f t="shared" si="196"/>
        <v>215.5</v>
      </c>
      <c r="I853" s="4">
        <f t="shared" si="202"/>
        <v>108.72000000000007</v>
      </c>
      <c r="K853" s="16">
        <f t="shared" si="200"/>
        <v>0.93652795292139446</v>
      </c>
      <c r="L853" s="4">
        <f t="shared" si="201"/>
        <v>237.90000000000146</v>
      </c>
      <c r="M853" s="6">
        <f t="shared" si="205"/>
        <v>0.98112028007001706</v>
      </c>
      <c r="N853" s="4">
        <f t="shared" si="206"/>
        <v>799.80000000000109</v>
      </c>
      <c r="O853" s="6">
        <f t="shared" si="207"/>
        <v>0.89967897271268071</v>
      </c>
      <c r="P853" s="4">
        <f t="shared" si="208"/>
        <v>872.20000000000073</v>
      </c>
      <c r="Q853" s="13"/>
      <c r="R853" s="13"/>
      <c r="S853" s="4">
        <f t="shared" si="199"/>
        <v>315.69999999999891</v>
      </c>
      <c r="T853" s="6">
        <f t="shared" si="203"/>
        <v>1.1523178807946992</v>
      </c>
      <c r="U853" s="4">
        <f t="shared" si="197"/>
        <v>311.89999999999964</v>
      </c>
      <c r="V853" s="6">
        <f t="shared" si="204"/>
        <v>2.8995883300520327E-2</v>
      </c>
      <c r="X853" s="4">
        <f t="shared" si="198"/>
        <v>311.89999999999964</v>
      </c>
      <c r="Z853" s="4">
        <v>47.989999999999782</v>
      </c>
    </row>
    <row r="854" spans="1:26">
      <c r="A854" s="19">
        <v>41449</v>
      </c>
      <c r="B854" s="21">
        <v>13417.5</v>
      </c>
      <c r="C854" s="21">
        <v>13426.1</v>
      </c>
      <c r="D854" s="21">
        <v>13026.2</v>
      </c>
      <c r="E854" s="21">
        <v>13062.8</v>
      </c>
      <c r="F854" s="4">
        <f t="shared" si="195"/>
        <v>399.89999999999964</v>
      </c>
      <c r="G854" s="4">
        <f t="shared" si="209"/>
        <v>383.97500000000019</v>
      </c>
      <c r="H854" s="9">
        <f t="shared" si="196"/>
        <v>-167.30000000000109</v>
      </c>
      <c r="I854" s="4">
        <f t="shared" si="202"/>
        <v>5.9399999999997819</v>
      </c>
      <c r="K854" s="16">
        <f t="shared" si="200"/>
        <v>0.23329129886506794</v>
      </c>
      <c r="L854" s="4">
        <f t="shared" si="201"/>
        <v>237.90000000000146</v>
      </c>
      <c r="M854" s="6">
        <f t="shared" si="205"/>
        <v>0.67352783246822767</v>
      </c>
      <c r="N854" s="4">
        <f t="shared" si="206"/>
        <v>558.70000000000073</v>
      </c>
      <c r="O854" s="6">
        <f t="shared" si="207"/>
        <v>0.73160327052968355</v>
      </c>
      <c r="P854" s="4">
        <f t="shared" si="208"/>
        <v>843.89999999999964</v>
      </c>
      <c r="Q854" s="13"/>
      <c r="R854" s="13"/>
      <c r="S854" s="4">
        <f t="shared" si="199"/>
        <v>196</v>
      </c>
      <c r="T854" s="6">
        <f t="shared" si="203"/>
        <v>1.7604035308953281</v>
      </c>
      <c r="U854" s="4">
        <f t="shared" si="197"/>
        <v>203.89999999999964</v>
      </c>
      <c r="V854" s="6">
        <f t="shared" si="204"/>
        <v>7.9445145018921137E-2</v>
      </c>
      <c r="X854" s="4">
        <f t="shared" si="198"/>
        <v>196</v>
      </c>
      <c r="Z854" s="4">
        <v>48.539999999999054</v>
      </c>
    </row>
    <row r="855" spans="1:26">
      <c r="A855" s="19">
        <v>41450</v>
      </c>
      <c r="B855" s="21">
        <v>13081.6</v>
      </c>
      <c r="C855" s="21">
        <v>13234.9</v>
      </c>
      <c r="D855" s="21">
        <v>12758.2</v>
      </c>
      <c r="E855" s="21">
        <v>12969.3</v>
      </c>
      <c r="F855" s="4">
        <f t="shared" si="195"/>
        <v>476.69999999999891</v>
      </c>
      <c r="G855" s="4">
        <f t="shared" si="209"/>
        <v>377.2000000000001</v>
      </c>
      <c r="H855" s="9">
        <f t="shared" si="196"/>
        <v>-93.5</v>
      </c>
      <c r="I855" s="4">
        <f t="shared" si="202"/>
        <v>-7.6</v>
      </c>
      <c r="K855" s="16">
        <f t="shared" si="200"/>
        <v>0</v>
      </c>
      <c r="L855" s="4">
        <f t="shared" si="201"/>
        <v>275.90000000000146</v>
      </c>
      <c r="M855" s="6">
        <f t="shared" si="205"/>
        <v>0</v>
      </c>
      <c r="N855" s="4">
        <f t="shared" si="206"/>
        <v>275.90000000000146</v>
      </c>
      <c r="O855" s="6">
        <f t="shared" si="207"/>
        <v>0.65503875968992109</v>
      </c>
      <c r="P855" s="4">
        <f t="shared" si="208"/>
        <v>799.80000000000109</v>
      </c>
      <c r="Q855" s="13"/>
      <c r="R855" s="13"/>
      <c r="S855" s="4">
        <f t="shared" si="199"/>
        <v>172.10000000000036</v>
      </c>
      <c r="T855" s="6">
        <f t="shared" si="203"/>
        <v>0.95670449768809995</v>
      </c>
      <c r="U855" s="4">
        <f t="shared" si="197"/>
        <v>304.59999999999854</v>
      </c>
      <c r="V855" s="6">
        <f t="shared" si="204"/>
        <v>-1.047078604455641</v>
      </c>
      <c r="X855" s="4">
        <f t="shared" si="198"/>
        <v>172.10000000000036</v>
      </c>
      <c r="Z855" s="4">
        <v>48.869999999998981</v>
      </c>
    </row>
    <row r="856" spans="1:26">
      <c r="A856" s="19">
        <v>41451</v>
      </c>
      <c r="B856" s="21">
        <v>13152.8</v>
      </c>
      <c r="C856" s="21">
        <v>13189.8</v>
      </c>
      <c r="D856" s="21">
        <v>12826.5</v>
      </c>
      <c r="E856" s="21">
        <v>12834</v>
      </c>
      <c r="F856" s="4">
        <f t="shared" si="195"/>
        <v>363.29999999999927</v>
      </c>
      <c r="G856" s="4">
        <f t="shared" si="209"/>
        <v>376.4083333333333</v>
      </c>
      <c r="H856" s="9">
        <f t="shared" si="196"/>
        <v>-135.29999999999927</v>
      </c>
      <c r="I856" s="4">
        <f t="shared" si="202"/>
        <v>-82.240000000000151</v>
      </c>
      <c r="K856" s="16">
        <f t="shared" si="200"/>
        <v>0</v>
      </c>
      <c r="L856" s="4">
        <f t="shared" si="201"/>
        <v>396.10000000000036</v>
      </c>
      <c r="M856" s="6">
        <f t="shared" si="205"/>
        <v>0</v>
      </c>
      <c r="N856" s="4">
        <f t="shared" si="206"/>
        <v>411.20000000000073</v>
      </c>
      <c r="O856" s="6">
        <f t="shared" si="207"/>
        <v>0.26400572758188617</v>
      </c>
      <c r="P856" s="4">
        <f t="shared" si="208"/>
        <v>558.70000000000073</v>
      </c>
      <c r="Q856" s="13"/>
      <c r="R856" s="13"/>
      <c r="S856" s="4">
        <f t="shared" si="199"/>
        <v>220.5</v>
      </c>
      <c r="T856" s="6">
        <f t="shared" si="203"/>
        <v>0.79920260964117007</v>
      </c>
      <c r="U856" s="4">
        <f t="shared" si="197"/>
        <v>142.79999999999927</v>
      </c>
      <c r="V856" s="6">
        <f t="shared" si="204"/>
        <v>-0.51757883291046947</v>
      </c>
      <c r="X856" s="4">
        <f t="shared" si="198"/>
        <v>142.79999999999927</v>
      </c>
      <c r="Z856" s="4">
        <v>48.920000000000073</v>
      </c>
    </row>
    <row r="857" spans="1:26">
      <c r="A857" s="19">
        <v>41452</v>
      </c>
      <c r="B857" s="21">
        <v>12968.7</v>
      </c>
      <c r="C857" s="21">
        <v>13213.5</v>
      </c>
      <c r="D857" s="21">
        <v>12873.5</v>
      </c>
      <c r="E857" s="21">
        <v>13213.5</v>
      </c>
      <c r="F857" s="4">
        <f t="shared" si="195"/>
        <v>340</v>
      </c>
      <c r="G857" s="4">
        <f t="shared" si="209"/>
        <v>380.74166666666662</v>
      </c>
      <c r="H857" s="9">
        <f t="shared" si="196"/>
        <v>379.5</v>
      </c>
      <c r="I857" s="4">
        <f t="shared" si="202"/>
        <v>39.77999999999993</v>
      </c>
      <c r="K857" s="16">
        <f t="shared" si="200"/>
        <v>0.95809139106286201</v>
      </c>
      <c r="L857" s="4">
        <f t="shared" si="201"/>
        <v>396.10000000000036</v>
      </c>
      <c r="M857" s="6">
        <f t="shared" si="205"/>
        <v>0.92290856031128243</v>
      </c>
      <c r="N857" s="4">
        <f t="shared" si="206"/>
        <v>411.20000000000073</v>
      </c>
      <c r="O857" s="6">
        <f t="shared" si="207"/>
        <v>0.92290856031128243</v>
      </c>
      <c r="P857" s="4">
        <f t="shared" si="208"/>
        <v>411.20000000000073</v>
      </c>
      <c r="Q857" s="13"/>
      <c r="R857" s="13"/>
      <c r="S857" s="4">
        <f t="shared" si="199"/>
        <v>379.5</v>
      </c>
      <c r="T857" s="6">
        <f t="shared" si="203"/>
        <v>0.95809139106286201</v>
      </c>
      <c r="U857" s="4">
        <f t="shared" si="197"/>
        <v>-39.5</v>
      </c>
      <c r="V857" s="6">
        <f t="shared" si="204"/>
        <v>9.9722292350416464E-2</v>
      </c>
      <c r="X857" s="4">
        <f t="shared" si="198"/>
        <v>-39.5</v>
      </c>
      <c r="Z857" s="4">
        <v>49.340000000000146</v>
      </c>
    </row>
    <row r="858" spans="1:26">
      <c r="A858" s="19">
        <v>41453</v>
      </c>
      <c r="B858" s="21">
        <v>13383.92</v>
      </c>
      <c r="C858" s="21">
        <v>13724.44</v>
      </c>
      <c r="D858" s="21">
        <v>13354.7</v>
      </c>
      <c r="E858" s="21">
        <v>13677.32</v>
      </c>
      <c r="F858" s="4">
        <f t="shared" si="195"/>
        <v>369.73999999999978</v>
      </c>
      <c r="G858" s="4">
        <f t="shared" si="209"/>
        <v>383.33666666666659</v>
      </c>
      <c r="H858" s="9">
        <f t="shared" si="196"/>
        <v>463.81999999999971</v>
      </c>
      <c r="I858" s="4">
        <f t="shared" si="202"/>
        <v>89.443999999999875</v>
      </c>
      <c r="K858" s="16">
        <f t="shared" si="200"/>
        <v>1</v>
      </c>
      <c r="L858" s="4">
        <f t="shared" si="201"/>
        <v>843.31999999999971</v>
      </c>
      <c r="M858" s="6">
        <f t="shared" si="205"/>
        <v>1</v>
      </c>
      <c r="N858" s="4">
        <f t="shared" si="206"/>
        <v>843.31999999999971</v>
      </c>
      <c r="O858" s="6">
        <f t="shared" si="207"/>
        <v>1</v>
      </c>
      <c r="P858" s="4">
        <f t="shared" si="208"/>
        <v>843.31999999999971</v>
      </c>
      <c r="Q858" s="13"/>
      <c r="R858" s="13"/>
      <c r="S858" s="4">
        <f t="shared" si="199"/>
        <v>510.94000000000051</v>
      </c>
      <c r="T858" s="6">
        <f t="shared" si="203"/>
        <v>2.2480181772279719</v>
      </c>
      <c r="U858" s="4">
        <f t="shared" si="197"/>
        <v>-141.20000000000073</v>
      </c>
      <c r="V858" s="6">
        <f t="shared" si="204"/>
        <v>1.3145670285281501</v>
      </c>
      <c r="X858" s="4">
        <f t="shared" si="198"/>
        <v>-141.20000000000073</v>
      </c>
      <c r="Z858" s="4">
        <v>49.399999999999636</v>
      </c>
    </row>
    <row r="859" spans="1:26">
      <c r="A859" s="19">
        <v>41456</v>
      </c>
      <c r="B859" s="21">
        <v>13746.72</v>
      </c>
      <c r="C859" s="21">
        <v>13862.71</v>
      </c>
      <c r="D859" s="21">
        <v>13562.7</v>
      </c>
      <c r="E859" s="21">
        <v>13852.5</v>
      </c>
      <c r="F859" s="4">
        <f t="shared" si="195"/>
        <v>300.0099999999984</v>
      </c>
      <c r="G859" s="4">
        <f t="shared" si="209"/>
        <v>355.47916666666634</v>
      </c>
      <c r="H859" s="9">
        <f t="shared" si="196"/>
        <v>175.18000000000029</v>
      </c>
      <c r="I859" s="4">
        <f t="shared" si="202"/>
        <v>157.94000000000014</v>
      </c>
      <c r="K859" s="16">
        <f t="shared" si="200"/>
        <v>1</v>
      </c>
      <c r="L859" s="4">
        <f t="shared" si="201"/>
        <v>1018.5</v>
      </c>
      <c r="M859" s="6">
        <f t="shared" si="205"/>
        <v>1</v>
      </c>
      <c r="N859" s="4">
        <f t="shared" si="206"/>
        <v>1018.5</v>
      </c>
      <c r="O859" s="6">
        <f t="shared" si="207"/>
        <v>1</v>
      </c>
      <c r="P859" s="4">
        <f t="shared" si="208"/>
        <v>1018.5</v>
      </c>
      <c r="Q859" s="13"/>
      <c r="R859" s="13"/>
      <c r="S859" s="4">
        <f t="shared" si="199"/>
        <v>185.38999999999942</v>
      </c>
      <c r="T859" s="6">
        <f t="shared" si="203"/>
        <v>1.2198335151543891</v>
      </c>
      <c r="U859" s="4">
        <f t="shared" si="197"/>
        <v>114.61999999999898</v>
      </c>
      <c r="V859" s="6">
        <f t="shared" si="204"/>
        <v>0.86408480766494444</v>
      </c>
      <c r="X859" s="4">
        <f t="shared" si="198"/>
        <v>114.61999999999898</v>
      </c>
      <c r="Z859" s="4">
        <v>50.150000000001455</v>
      </c>
    </row>
    <row r="860" spans="1:26">
      <c r="A860" s="19">
        <v>41457</v>
      </c>
      <c r="B860" s="21">
        <v>13969.15</v>
      </c>
      <c r="C860" s="21">
        <v>14098.74</v>
      </c>
      <c r="D860" s="21">
        <v>13898.54</v>
      </c>
      <c r="E860" s="21">
        <v>14098.74</v>
      </c>
      <c r="F860" s="4">
        <f t="shared" si="195"/>
        <v>200.19999999999891</v>
      </c>
      <c r="G860" s="4">
        <f t="shared" si="209"/>
        <v>349.54583333333284</v>
      </c>
      <c r="H860" s="9">
        <f t="shared" si="196"/>
        <v>246.23999999999978</v>
      </c>
      <c r="I860" s="4">
        <f t="shared" si="202"/>
        <v>225.88800000000009</v>
      </c>
      <c r="K860" s="16">
        <f t="shared" si="200"/>
        <v>1</v>
      </c>
      <c r="L860" s="4">
        <f t="shared" si="201"/>
        <v>1264.7399999999998</v>
      </c>
      <c r="M860" s="6">
        <f t="shared" si="205"/>
        <v>1</v>
      </c>
      <c r="N860" s="4">
        <f t="shared" si="206"/>
        <v>1264.7399999999998</v>
      </c>
      <c r="O860" s="6">
        <f t="shared" si="207"/>
        <v>1</v>
      </c>
      <c r="P860" s="4">
        <f t="shared" si="208"/>
        <v>1264.7399999999998</v>
      </c>
      <c r="Q860" s="13"/>
      <c r="R860" s="13"/>
      <c r="S860" s="4">
        <f t="shared" si="199"/>
        <v>246.23999999999978</v>
      </c>
      <c r="T860" s="6">
        <f t="shared" si="203"/>
        <v>1.2417673048600881</v>
      </c>
      <c r="U860" s="4">
        <f t="shared" si="197"/>
        <v>-46.040000000000873</v>
      </c>
      <c r="V860" s="6">
        <f t="shared" si="204"/>
        <v>1.0452037309769278</v>
      </c>
      <c r="X860" s="4">
        <f t="shared" si="198"/>
        <v>-46.040000000000873</v>
      </c>
      <c r="Z860" s="4">
        <v>50.180000000000291</v>
      </c>
    </row>
    <row r="861" spans="1:26">
      <c r="A861" s="19">
        <v>41458</v>
      </c>
      <c r="B861" s="21">
        <v>14149.99</v>
      </c>
      <c r="C861" s="21">
        <v>14164.77</v>
      </c>
      <c r="D861" s="21">
        <v>13984.08</v>
      </c>
      <c r="E861" s="21">
        <v>14055.56</v>
      </c>
      <c r="F861" s="4">
        <f t="shared" si="195"/>
        <v>180.69000000000051</v>
      </c>
      <c r="G861" s="4">
        <f t="shared" si="209"/>
        <v>324.32833333333275</v>
      </c>
      <c r="H861" s="9">
        <f t="shared" si="196"/>
        <v>-43.180000000000291</v>
      </c>
      <c r="I861" s="4">
        <f t="shared" si="202"/>
        <v>244.3119999999999</v>
      </c>
      <c r="K861" s="16">
        <f t="shared" si="200"/>
        <v>0.95122226740770832</v>
      </c>
      <c r="L861" s="4">
        <f t="shared" si="201"/>
        <v>885.23999999999978</v>
      </c>
      <c r="M861" s="6">
        <f t="shared" si="205"/>
        <v>0.96585859544254127</v>
      </c>
      <c r="N861" s="4">
        <f t="shared" si="206"/>
        <v>1264.7399999999998</v>
      </c>
      <c r="O861" s="6">
        <f t="shared" si="207"/>
        <v>0.96585859544254127</v>
      </c>
      <c r="P861" s="4">
        <f t="shared" si="208"/>
        <v>1264.7399999999998</v>
      </c>
      <c r="Q861" s="13"/>
      <c r="R861" s="13"/>
      <c r="S861" s="4">
        <f t="shared" si="199"/>
        <v>66.030000000000655</v>
      </c>
      <c r="T861" s="6">
        <f t="shared" si="203"/>
        <v>1.0522083590303151</v>
      </c>
      <c r="U861" s="4">
        <f t="shared" si="197"/>
        <v>114.65999999999985</v>
      </c>
      <c r="V861" s="6">
        <f t="shared" si="204"/>
        <v>0.90934105033445622</v>
      </c>
      <c r="X861" s="4">
        <f t="shared" si="198"/>
        <v>66.030000000000655</v>
      </c>
      <c r="Z861" s="4">
        <v>50.469999999999345</v>
      </c>
    </row>
    <row r="862" spans="1:26">
      <c r="A862" s="19">
        <v>41459</v>
      </c>
      <c r="B862" s="21">
        <v>13970.27</v>
      </c>
      <c r="C862" s="21">
        <v>14093.02</v>
      </c>
      <c r="D862" s="21">
        <v>13962.3</v>
      </c>
      <c r="E862" s="21">
        <v>14018.93</v>
      </c>
      <c r="F862" s="4">
        <f t="shared" si="195"/>
        <v>130.72000000000116</v>
      </c>
      <c r="G862" s="4">
        <f t="shared" si="209"/>
        <v>316.84666666666618</v>
      </c>
      <c r="H862" s="9">
        <f t="shared" si="196"/>
        <v>-36.6299999999992</v>
      </c>
      <c r="I862" s="4">
        <f t="shared" si="202"/>
        <v>161.08600000000007</v>
      </c>
      <c r="K862" s="16">
        <f t="shared" si="200"/>
        <v>0.81061648711499346</v>
      </c>
      <c r="L862" s="4">
        <f t="shared" si="201"/>
        <v>421.42000000000007</v>
      </c>
      <c r="M862" s="6">
        <f t="shared" si="205"/>
        <v>0.93689612094185404</v>
      </c>
      <c r="N862" s="4">
        <f t="shared" si="206"/>
        <v>1264.7399999999998</v>
      </c>
      <c r="O862" s="6">
        <f t="shared" si="207"/>
        <v>0.93689612094185404</v>
      </c>
      <c r="P862" s="4">
        <f t="shared" si="208"/>
        <v>1264.7399999999998</v>
      </c>
      <c r="Q862" s="13"/>
      <c r="R862" s="13"/>
      <c r="S862" s="4">
        <f t="shared" si="199"/>
        <v>37.460000000000946</v>
      </c>
      <c r="T862" s="6">
        <f t="shared" si="203"/>
        <v>0.99353847544168883</v>
      </c>
      <c r="U862" s="4">
        <f t="shared" si="197"/>
        <v>93.260000000000218</v>
      </c>
      <c r="V862" s="6">
        <f t="shared" si="204"/>
        <v>0.84587230581537154</v>
      </c>
      <c r="X862" s="4">
        <f t="shared" si="198"/>
        <v>37.460000000000946</v>
      </c>
      <c r="Z862" s="4">
        <v>50.739999999999782</v>
      </c>
    </row>
    <row r="863" spans="1:26">
      <c r="A863" s="19">
        <v>41460</v>
      </c>
      <c r="B863" s="21">
        <v>14150.85</v>
      </c>
      <c r="C863" s="21">
        <v>14309.97</v>
      </c>
      <c r="D863" s="21">
        <v>14149.5</v>
      </c>
      <c r="E863" s="21">
        <v>14309.97</v>
      </c>
      <c r="F863" s="4">
        <f t="shared" si="195"/>
        <v>160.46999999999935</v>
      </c>
      <c r="G863" s="4">
        <f t="shared" si="209"/>
        <v>314.47749999999951</v>
      </c>
      <c r="H863" s="9">
        <f t="shared" si="196"/>
        <v>291.03999999999905</v>
      </c>
      <c r="I863" s="4">
        <f t="shared" si="202"/>
        <v>126.52999999999993</v>
      </c>
      <c r="K863" s="16">
        <f t="shared" si="200"/>
        <v>1</v>
      </c>
      <c r="L863" s="4">
        <f t="shared" si="201"/>
        <v>457.46999999999935</v>
      </c>
      <c r="M863" s="6">
        <f t="shared" si="205"/>
        <v>1</v>
      </c>
      <c r="N863" s="4">
        <f t="shared" si="206"/>
        <v>1096.4699999999993</v>
      </c>
      <c r="O863" s="6">
        <f t="shared" si="207"/>
        <v>1</v>
      </c>
      <c r="P863" s="4">
        <f t="shared" si="208"/>
        <v>1475.9699999999993</v>
      </c>
      <c r="Q863" s="13"/>
      <c r="R863" s="13"/>
      <c r="S863" s="4">
        <f t="shared" si="199"/>
        <v>291.03999999999905</v>
      </c>
      <c r="T863" s="6">
        <f t="shared" si="203"/>
        <v>1.5012339234018308</v>
      </c>
      <c r="U863" s="4">
        <f t="shared" si="197"/>
        <v>-130.56999999999971</v>
      </c>
      <c r="V863" s="6">
        <f t="shared" si="204"/>
        <v>1.1204499074557455</v>
      </c>
      <c r="X863" s="4">
        <f t="shared" si="198"/>
        <v>-130.56999999999971</v>
      </c>
      <c r="Z863" s="4">
        <v>51.579999999999927</v>
      </c>
    </row>
    <row r="864" spans="1:26">
      <c r="A864" s="19">
        <v>41463</v>
      </c>
      <c r="B864" s="21">
        <v>14491.07</v>
      </c>
      <c r="C864" s="21">
        <v>14497.65</v>
      </c>
      <c r="D864" s="21">
        <v>14109.34</v>
      </c>
      <c r="E864" s="21">
        <v>14109.34</v>
      </c>
      <c r="F864" s="4">
        <f t="shared" si="195"/>
        <v>388.30999999999949</v>
      </c>
      <c r="G864" s="4">
        <f t="shared" si="209"/>
        <v>328.13666666666614</v>
      </c>
      <c r="H864" s="9">
        <f t="shared" si="196"/>
        <v>-200.6299999999992</v>
      </c>
      <c r="I864" s="4">
        <f t="shared" si="202"/>
        <v>51.368000000000031</v>
      </c>
      <c r="K864" s="16">
        <f t="shared" si="200"/>
        <v>0.31064458493677893</v>
      </c>
      <c r="L864" s="4">
        <f t="shared" si="201"/>
        <v>291.03999999999905</v>
      </c>
      <c r="M864" s="6">
        <f t="shared" si="205"/>
        <v>0.68287362680787278</v>
      </c>
      <c r="N864" s="4">
        <f t="shared" si="206"/>
        <v>632.64999999999964</v>
      </c>
      <c r="O864" s="6">
        <f t="shared" si="207"/>
        <v>0.86406905289402947</v>
      </c>
      <c r="P864" s="4">
        <f t="shared" si="208"/>
        <v>1475.9699999999993</v>
      </c>
      <c r="Q864" s="13"/>
      <c r="R864" s="13"/>
      <c r="S864" s="4">
        <f t="shared" si="199"/>
        <v>187.68000000000029</v>
      </c>
      <c r="T864" s="6">
        <f t="shared" si="203"/>
        <v>1.4102564102564115</v>
      </c>
      <c r="U864" s="4">
        <f t="shared" si="197"/>
        <v>200.6299999999992</v>
      </c>
      <c r="V864" s="6">
        <f t="shared" si="204"/>
        <v>0.56143572256104335</v>
      </c>
      <c r="X864" s="4">
        <f t="shared" si="198"/>
        <v>187.68000000000029</v>
      </c>
      <c r="Z864" s="4">
        <v>51.789999999999054</v>
      </c>
    </row>
    <row r="865" spans="1:26">
      <c r="A865" s="19">
        <v>41464</v>
      </c>
      <c r="B865" s="21">
        <v>14295.44</v>
      </c>
      <c r="C865" s="21">
        <v>14472.9</v>
      </c>
      <c r="D865" s="21">
        <v>14186.03</v>
      </c>
      <c r="E865" s="21">
        <v>14472.9</v>
      </c>
      <c r="F865" s="4">
        <f t="shared" si="195"/>
        <v>286.86999999999898</v>
      </c>
      <c r="G865" s="4">
        <f t="shared" si="209"/>
        <v>299.74249999999955</v>
      </c>
      <c r="H865" s="9">
        <f t="shared" si="196"/>
        <v>363.55999999999949</v>
      </c>
      <c r="I865" s="4">
        <f t="shared" si="202"/>
        <v>74.831999999999965</v>
      </c>
      <c r="K865" s="16">
        <f t="shared" si="200"/>
        <v>1</v>
      </c>
      <c r="L865" s="4">
        <f t="shared" si="201"/>
        <v>453.96999999999935</v>
      </c>
      <c r="M865" s="6">
        <f t="shared" si="205"/>
        <v>1</v>
      </c>
      <c r="N865" s="4">
        <f t="shared" si="206"/>
        <v>620.39999999999964</v>
      </c>
      <c r="O865" s="6">
        <f t="shared" si="207"/>
        <v>1</v>
      </c>
      <c r="P865" s="4">
        <f t="shared" si="208"/>
        <v>1259.3999999999996</v>
      </c>
      <c r="Q865" s="13"/>
      <c r="R865" s="13"/>
      <c r="S865" s="4">
        <f t="shared" si="199"/>
        <v>363.55999999999949</v>
      </c>
      <c r="T865" s="6">
        <f t="shared" si="203"/>
        <v>1.5598199560197938</v>
      </c>
      <c r="U865" s="4">
        <f t="shared" si="197"/>
        <v>-76.690000000000509</v>
      </c>
      <c r="V865" s="6">
        <f t="shared" si="204"/>
        <v>0.57414788345244949</v>
      </c>
      <c r="X865" s="4">
        <f t="shared" si="198"/>
        <v>-76.690000000000509</v>
      </c>
      <c r="Z865" s="4">
        <v>52.179999999998472</v>
      </c>
    </row>
    <row r="866" spans="1:26">
      <c r="A866" s="19">
        <v>41465</v>
      </c>
      <c r="B866" s="21">
        <v>14464.82</v>
      </c>
      <c r="C866" s="21">
        <v>14555.33</v>
      </c>
      <c r="D866" s="21">
        <v>14287.69</v>
      </c>
      <c r="E866" s="21">
        <v>14416.6</v>
      </c>
      <c r="F866" s="4">
        <f t="shared" si="195"/>
        <v>267.63999999999942</v>
      </c>
      <c r="G866" s="4">
        <f t="shared" si="209"/>
        <v>288.72083333333285</v>
      </c>
      <c r="H866" s="9">
        <f t="shared" si="196"/>
        <v>-56.299999999999272</v>
      </c>
      <c r="I866" s="4">
        <f t="shared" si="202"/>
        <v>72.208000000000169</v>
      </c>
      <c r="K866" s="16">
        <f t="shared" si="200"/>
        <v>0.8759829944710017</v>
      </c>
      <c r="L866" s="4">
        <f t="shared" si="201"/>
        <v>453.96999999999935</v>
      </c>
      <c r="M866" s="6">
        <f t="shared" si="205"/>
        <v>0.8759829944710017</v>
      </c>
      <c r="N866" s="4">
        <f t="shared" si="206"/>
        <v>453.96999999999935</v>
      </c>
      <c r="O866" s="6">
        <f t="shared" si="207"/>
        <v>0.92923401794917004</v>
      </c>
      <c r="P866" s="4">
        <f t="shared" si="208"/>
        <v>795.57999999999993</v>
      </c>
      <c r="Q866" s="13"/>
      <c r="R866" s="13"/>
      <c r="S866" s="4">
        <f t="shared" si="199"/>
        <v>82.430000000000291</v>
      </c>
      <c r="T866" s="6">
        <f t="shared" si="203"/>
        <v>1.181575875057824</v>
      </c>
      <c r="U866" s="4">
        <f t="shared" si="197"/>
        <v>185.20999999999913</v>
      </c>
      <c r="V866" s="6">
        <f t="shared" si="204"/>
        <v>0.59202149921801128</v>
      </c>
      <c r="X866" s="4">
        <f t="shared" si="198"/>
        <v>82.430000000000291</v>
      </c>
      <c r="Z866" s="4">
        <v>52.549999999999272</v>
      </c>
    </row>
    <row r="867" spans="1:26">
      <c r="A867" s="19">
        <v>41466</v>
      </c>
      <c r="B867" s="21">
        <v>14275.26</v>
      </c>
      <c r="C867" s="21">
        <v>14496.67</v>
      </c>
      <c r="D867" s="21">
        <v>14275.26</v>
      </c>
      <c r="E867" s="21">
        <v>14472.58</v>
      </c>
      <c r="F867" s="4">
        <f t="shared" si="195"/>
        <v>221.40999999999985</v>
      </c>
      <c r="G867" s="4">
        <f t="shared" si="209"/>
        <v>267.44666666666626</v>
      </c>
      <c r="H867" s="9">
        <f t="shared" si="196"/>
        <v>55.979999999999563</v>
      </c>
      <c r="I867" s="4">
        <f t="shared" si="202"/>
        <v>90.729999999999933</v>
      </c>
      <c r="K867" s="16">
        <f t="shared" si="200"/>
        <v>0.99911981516118464</v>
      </c>
      <c r="L867" s="4">
        <f t="shared" si="201"/>
        <v>363.55999999999949</v>
      </c>
      <c r="M867" s="6">
        <f t="shared" si="205"/>
        <v>0.99929510760623008</v>
      </c>
      <c r="N867" s="4">
        <f t="shared" si="206"/>
        <v>453.96999999999935</v>
      </c>
      <c r="O867" s="6">
        <f t="shared" si="207"/>
        <v>0.9994842037395234</v>
      </c>
      <c r="P867" s="4">
        <f t="shared" si="208"/>
        <v>620.39999999999964</v>
      </c>
      <c r="Q867" s="13"/>
      <c r="R867" s="13"/>
      <c r="S867" s="4">
        <f t="shared" si="199"/>
        <v>80.069999999999709</v>
      </c>
      <c r="T867" s="6">
        <f t="shared" si="203"/>
        <v>1.0523602881247669</v>
      </c>
      <c r="U867" s="4">
        <f t="shared" si="197"/>
        <v>141.34000000000015</v>
      </c>
      <c r="V867" s="6">
        <f t="shared" si="204"/>
        <v>0.56464083529748732</v>
      </c>
      <c r="X867" s="4">
        <f t="shared" si="198"/>
        <v>80.069999999999709</v>
      </c>
      <c r="Z867" s="4">
        <v>52.659999999999854</v>
      </c>
    </row>
    <row r="868" spans="1:26">
      <c r="A868" s="19">
        <v>41467</v>
      </c>
      <c r="B868" s="21">
        <v>14475.17</v>
      </c>
      <c r="C868" s="21">
        <v>14574.17</v>
      </c>
      <c r="D868" s="21">
        <v>14417.3</v>
      </c>
      <c r="E868" s="21">
        <v>14506.25</v>
      </c>
      <c r="F868" s="4">
        <f t="shared" si="195"/>
        <v>156.8700000000008</v>
      </c>
      <c r="G868" s="4">
        <f t="shared" si="209"/>
        <v>250.24416666666639</v>
      </c>
      <c r="H868" s="9">
        <f t="shared" si="196"/>
        <v>33.670000000000073</v>
      </c>
      <c r="I868" s="4">
        <f t="shared" si="202"/>
        <v>39.256000000000128</v>
      </c>
      <c r="K868" s="16">
        <f t="shared" si="200"/>
        <v>1</v>
      </c>
      <c r="L868" s="4">
        <f t="shared" si="201"/>
        <v>396.90999999999985</v>
      </c>
      <c r="M868" s="6">
        <f t="shared" si="205"/>
        <v>1</v>
      </c>
      <c r="N868" s="4">
        <f t="shared" si="206"/>
        <v>487.31999999999971</v>
      </c>
      <c r="O868" s="6">
        <f t="shared" si="207"/>
        <v>1</v>
      </c>
      <c r="P868" s="4">
        <f t="shared" si="208"/>
        <v>487.31999999999971</v>
      </c>
      <c r="Q868" s="13"/>
      <c r="R868" s="13"/>
      <c r="S868" s="4">
        <f t="shared" si="199"/>
        <v>101.59000000000015</v>
      </c>
      <c r="T868" s="6">
        <f t="shared" si="203"/>
        <v>1.2785509957091006</v>
      </c>
      <c r="U868" s="4">
        <f t="shared" si="197"/>
        <v>55.280000000000655</v>
      </c>
      <c r="V868" s="6">
        <f t="shared" si="204"/>
        <v>0.84706788425569246</v>
      </c>
      <c r="X868" s="4">
        <f t="shared" si="198"/>
        <v>55.280000000000655</v>
      </c>
      <c r="Z868" s="4">
        <v>53.389999999999418</v>
      </c>
    </row>
    <row r="869" spans="1:26">
      <c r="A869" s="19">
        <v>41471</v>
      </c>
      <c r="B869" s="21">
        <v>14594.88</v>
      </c>
      <c r="C869" s="21">
        <v>14638.8</v>
      </c>
      <c r="D869" s="21">
        <v>14550.89</v>
      </c>
      <c r="E869" s="21">
        <v>14599.12</v>
      </c>
      <c r="F869" s="4">
        <f t="shared" si="195"/>
        <v>87.909999999999854</v>
      </c>
      <c r="G869" s="4">
        <f t="shared" si="209"/>
        <v>229.23666666666637</v>
      </c>
      <c r="H869" s="9">
        <f t="shared" si="196"/>
        <v>92.8700000000008</v>
      </c>
      <c r="I869" s="4">
        <f t="shared" si="202"/>
        <v>97.956000000000131</v>
      </c>
      <c r="K869" s="16">
        <f t="shared" si="200"/>
        <v>1</v>
      </c>
      <c r="L869" s="4">
        <f t="shared" si="201"/>
        <v>182.52000000000044</v>
      </c>
      <c r="M869" s="6">
        <f t="shared" si="205"/>
        <v>1</v>
      </c>
      <c r="N869" s="4">
        <f t="shared" si="206"/>
        <v>489.78000000000065</v>
      </c>
      <c r="O869" s="6">
        <f t="shared" si="207"/>
        <v>1</v>
      </c>
      <c r="P869" s="4">
        <f t="shared" si="208"/>
        <v>580.19000000000051</v>
      </c>
      <c r="Q869" s="13"/>
      <c r="R869" s="13"/>
      <c r="S869" s="4">
        <f t="shared" si="199"/>
        <v>132.54999999999927</v>
      </c>
      <c r="T869" s="6">
        <f t="shared" si="203"/>
        <v>1.3339548008364599</v>
      </c>
      <c r="U869" s="4">
        <f t="shared" si="197"/>
        <v>-44.639999999999418</v>
      </c>
      <c r="V869" s="6">
        <f t="shared" si="204"/>
        <v>1.1124688216472234</v>
      </c>
      <c r="X869" s="4">
        <f t="shared" si="198"/>
        <v>-44.639999999999418</v>
      </c>
      <c r="Z869" s="4">
        <v>53.389999999999418</v>
      </c>
    </row>
    <row r="870" spans="1:26">
      <c r="A870" s="19">
        <v>41472</v>
      </c>
      <c r="B870" s="21">
        <v>14491.8</v>
      </c>
      <c r="C870" s="21">
        <v>14615.04</v>
      </c>
      <c r="D870" s="21">
        <v>14460.56</v>
      </c>
      <c r="E870" s="21">
        <v>14615.04</v>
      </c>
      <c r="F870" s="4">
        <f t="shared" si="195"/>
        <v>154.48000000000138</v>
      </c>
      <c r="G870" s="4">
        <f t="shared" si="209"/>
        <v>211.29833333333318</v>
      </c>
      <c r="H870" s="9">
        <f t="shared" si="196"/>
        <v>15.920000000000073</v>
      </c>
      <c r="I870" s="4">
        <f t="shared" si="202"/>
        <v>28.428000000000246</v>
      </c>
      <c r="K870" s="16">
        <f t="shared" si="200"/>
        <v>1</v>
      </c>
      <c r="L870" s="4">
        <f t="shared" si="201"/>
        <v>198.44000000000051</v>
      </c>
      <c r="M870" s="6">
        <f t="shared" si="205"/>
        <v>1</v>
      </c>
      <c r="N870" s="4">
        <f t="shared" si="206"/>
        <v>505.70000000000073</v>
      </c>
      <c r="O870" s="6">
        <f t="shared" si="207"/>
        <v>1</v>
      </c>
      <c r="P870" s="4">
        <f t="shared" si="208"/>
        <v>596.11000000000058</v>
      </c>
      <c r="Q870" s="13"/>
      <c r="R870" s="13"/>
      <c r="S870" s="4">
        <f t="shared" si="199"/>
        <v>15.920000000000073</v>
      </c>
      <c r="T870" s="6">
        <f t="shared" si="203"/>
        <v>1.087223317992549</v>
      </c>
      <c r="U870" s="4">
        <f t="shared" si="197"/>
        <v>138.56000000000131</v>
      </c>
      <c r="V870" s="6">
        <f t="shared" si="204"/>
        <v>0.24085031777338933</v>
      </c>
      <c r="X870" s="4">
        <f t="shared" si="198"/>
        <v>15.920000000000073</v>
      </c>
      <c r="Z870" s="4">
        <v>53.479999999999563</v>
      </c>
    </row>
    <row r="871" spans="1:26">
      <c r="A871" s="19">
        <v>41473</v>
      </c>
      <c r="B871" s="21">
        <v>14645.25</v>
      </c>
      <c r="C871" s="21">
        <v>14827.73</v>
      </c>
      <c r="D871" s="21">
        <v>14645.25</v>
      </c>
      <c r="E871" s="21">
        <v>14808.5</v>
      </c>
      <c r="F871" s="4">
        <f t="shared" si="195"/>
        <v>182.47999999999956</v>
      </c>
      <c r="G871" s="4">
        <f t="shared" si="209"/>
        <v>201.50416666666661</v>
      </c>
      <c r="H871" s="9">
        <f t="shared" si="196"/>
        <v>193.45999999999913</v>
      </c>
      <c r="I871" s="4">
        <f t="shared" si="202"/>
        <v>78.379999999999924</v>
      </c>
      <c r="K871" s="16">
        <f t="shared" si="200"/>
        <v>1</v>
      </c>
      <c r="L871" s="4">
        <f t="shared" si="201"/>
        <v>335.92000000000007</v>
      </c>
      <c r="M871" s="6">
        <f t="shared" si="205"/>
        <v>1</v>
      </c>
      <c r="N871" s="4">
        <f t="shared" si="206"/>
        <v>391.89999999999964</v>
      </c>
      <c r="O871" s="6">
        <f t="shared" si="207"/>
        <v>1</v>
      </c>
      <c r="P871" s="4">
        <f t="shared" si="208"/>
        <v>699.15999999999985</v>
      </c>
      <c r="Q871" s="13"/>
      <c r="R871" s="13"/>
      <c r="S871" s="4">
        <f t="shared" si="199"/>
        <v>212.68999999999869</v>
      </c>
      <c r="T871" s="6">
        <f t="shared" si="203"/>
        <v>2.0718101189276261</v>
      </c>
      <c r="U871" s="4">
        <f t="shared" si="197"/>
        <v>-30.209999999999127</v>
      </c>
      <c r="V871" s="6">
        <f t="shared" si="204"/>
        <v>1.1522374521265826</v>
      </c>
      <c r="X871" s="4">
        <f t="shared" si="198"/>
        <v>-30.209999999999127</v>
      </c>
      <c r="Z871" s="4">
        <v>53.799999999999272</v>
      </c>
    </row>
    <row r="872" spans="1:26">
      <c r="A872" s="19">
        <v>41474</v>
      </c>
      <c r="B872" s="21">
        <v>14909.76</v>
      </c>
      <c r="C872" s="21">
        <v>14953.29</v>
      </c>
      <c r="D872" s="21">
        <v>14413.28</v>
      </c>
      <c r="E872" s="21">
        <v>14589.91</v>
      </c>
      <c r="F872" s="4">
        <f t="shared" si="195"/>
        <v>540.01000000000022</v>
      </c>
      <c r="G872" s="4">
        <f t="shared" si="209"/>
        <v>229.82166666666672</v>
      </c>
      <c r="H872" s="9">
        <f t="shared" si="196"/>
        <v>-218.59000000000015</v>
      </c>
      <c r="I872" s="4">
        <f t="shared" si="202"/>
        <v>23.465999999999987</v>
      </c>
      <c r="K872" s="16">
        <f t="shared" si="200"/>
        <v>0.27679073614557437</v>
      </c>
      <c r="L872" s="4">
        <f t="shared" si="201"/>
        <v>302.25</v>
      </c>
      <c r="M872" s="6">
        <f t="shared" si="205"/>
        <v>0.44223016075529381</v>
      </c>
      <c r="N872" s="4">
        <f t="shared" si="206"/>
        <v>391.89999999999964</v>
      </c>
      <c r="O872" s="6">
        <f t="shared" si="207"/>
        <v>0.68735339550317498</v>
      </c>
      <c r="P872" s="4">
        <f t="shared" si="208"/>
        <v>699.15999999999985</v>
      </c>
      <c r="Q872" s="13"/>
      <c r="R872" s="13"/>
      <c r="S872" s="4">
        <f t="shared" si="199"/>
        <v>144.79000000000087</v>
      </c>
      <c r="T872" s="6">
        <f t="shared" si="203"/>
        <v>1.4310252441057421</v>
      </c>
      <c r="U872" s="4">
        <f t="shared" si="197"/>
        <v>395.21999999999935</v>
      </c>
      <c r="V872" s="6">
        <f t="shared" si="204"/>
        <v>-0.1765301262205265</v>
      </c>
      <c r="X872" s="4">
        <f t="shared" si="198"/>
        <v>144.79000000000087</v>
      </c>
      <c r="Z872" s="4">
        <v>54.25</v>
      </c>
    </row>
    <row r="873" spans="1:26">
      <c r="A873" s="19">
        <v>41477</v>
      </c>
      <c r="B873" s="21">
        <v>14770.02</v>
      </c>
      <c r="C873" s="21">
        <v>14770.02</v>
      </c>
      <c r="D873" s="21">
        <v>14514.29</v>
      </c>
      <c r="E873" s="21">
        <v>14658.04</v>
      </c>
      <c r="F873" s="4">
        <f t="shared" si="195"/>
        <v>255.72999999999956</v>
      </c>
      <c r="G873" s="4">
        <f t="shared" si="209"/>
        <v>236.07499999999996</v>
      </c>
      <c r="H873" s="9">
        <f t="shared" si="196"/>
        <v>68.130000000001019</v>
      </c>
      <c r="I873" s="4">
        <f t="shared" si="202"/>
        <v>30.358000000000175</v>
      </c>
      <c r="K873" s="16">
        <f t="shared" si="200"/>
        <v>0.31167939978956483</v>
      </c>
      <c r="L873" s="4">
        <f t="shared" si="201"/>
        <v>218.59000000000015</v>
      </c>
      <c r="M873" s="6">
        <f t="shared" si="205"/>
        <v>0.55209573708025994</v>
      </c>
      <c r="N873" s="4">
        <f t="shared" si="206"/>
        <v>335.92000000000007</v>
      </c>
      <c r="O873" s="6">
        <f t="shared" si="207"/>
        <v>0.61607552947180588</v>
      </c>
      <c r="P873" s="4">
        <f t="shared" si="208"/>
        <v>391.89999999999964</v>
      </c>
      <c r="Q873" s="13"/>
      <c r="R873" s="13"/>
      <c r="S873" s="4">
        <f t="shared" si="199"/>
        <v>180.11000000000058</v>
      </c>
      <c r="T873" s="6">
        <f t="shared" si="203"/>
        <v>0.87268817204301219</v>
      </c>
      <c r="U873" s="4">
        <f t="shared" si="197"/>
        <v>75.619999999998981</v>
      </c>
      <c r="V873" s="6">
        <f t="shared" si="204"/>
        <v>2.6600496277918523E-2</v>
      </c>
      <c r="X873" s="4">
        <f t="shared" si="198"/>
        <v>75.619999999998981</v>
      </c>
      <c r="Z873" s="4">
        <v>54.690000000000509</v>
      </c>
    </row>
    <row r="874" spans="1:26">
      <c r="A874" s="19">
        <v>41478</v>
      </c>
      <c r="B874" s="21">
        <v>14555.36</v>
      </c>
      <c r="C874" s="21">
        <v>14820.18</v>
      </c>
      <c r="D874" s="21">
        <v>14549.06</v>
      </c>
      <c r="E874" s="21">
        <v>14778.51</v>
      </c>
      <c r="F874" s="4">
        <f t="shared" si="195"/>
        <v>271.1200000000008</v>
      </c>
      <c r="G874" s="4">
        <f t="shared" si="209"/>
        <v>247.77499999999995</v>
      </c>
      <c r="H874" s="9">
        <f t="shared" si="196"/>
        <v>120.46999999999935</v>
      </c>
      <c r="I874" s="4">
        <f t="shared" si="202"/>
        <v>35.877999999999886</v>
      </c>
      <c r="K874" s="16">
        <f t="shared" si="200"/>
        <v>0.86280250697653249</v>
      </c>
      <c r="L874" s="4">
        <f t="shared" si="201"/>
        <v>218.59000000000015</v>
      </c>
      <c r="M874" s="6">
        <f t="shared" si="205"/>
        <v>0.90077750206782536</v>
      </c>
      <c r="N874" s="4">
        <f t="shared" si="206"/>
        <v>302.25</v>
      </c>
      <c r="O874" s="6">
        <f t="shared" si="207"/>
        <v>0.92347537637152388</v>
      </c>
      <c r="P874" s="4">
        <f t="shared" si="208"/>
        <v>391.89999999999964</v>
      </c>
      <c r="Q874" s="13"/>
      <c r="R874" s="13"/>
      <c r="S874" s="4">
        <f t="shared" si="199"/>
        <v>162.13999999999942</v>
      </c>
      <c r="T874" s="6">
        <f t="shared" si="203"/>
        <v>1.0534333684066073</v>
      </c>
      <c r="U874" s="4">
        <f t="shared" si="197"/>
        <v>108.98000000000138</v>
      </c>
      <c r="V874" s="6">
        <f t="shared" si="204"/>
        <v>-0.18687954618235206</v>
      </c>
      <c r="X874" s="4">
        <f t="shared" si="198"/>
        <v>108.98000000000138</v>
      </c>
      <c r="Z874" s="4">
        <v>54.819999999999709</v>
      </c>
    </row>
    <row r="875" spans="1:26">
      <c r="A875" s="19">
        <v>41479</v>
      </c>
      <c r="B875" s="21">
        <v>14719.64</v>
      </c>
      <c r="C875" s="21">
        <v>14751.87</v>
      </c>
      <c r="D875" s="21">
        <v>14630.68</v>
      </c>
      <c r="E875" s="21">
        <v>14731.28</v>
      </c>
      <c r="F875" s="4">
        <f t="shared" si="195"/>
        <v>121.19000000000051</v>
      </c>
      <c r="G875" s="4">
        <f t="shared" si="209"/>
        <v>244.50166666666669</v>
      </c>
      <c r="H875" s="9">
        <f t="shared" si="196"/>
        <v>-47.229999999999563</v>
      </c>
      <c r="I875" s="4">
        <f t="shared" si="202"/>
        <v>23.247999999999955</v>
      </c>
      <c r="K875" s="16">
        <f t="shared" si="200"/>
        <v>0.64673589825701405</v>
      </c>
      <c r="L875" s="4">
        <f t="shared" si="201"/>
        <v>218.59000000000015</v>
      </c>
      <c r="M875" s="6">
        <f t="shared" si="205"/>
        <v>0.64673589825701405</v>
      </c>
      <c r="N875" s="4">
        <f t="shared" si="206"/>
        <v>218.59000000000015</v>
      </c>
      <c r="O875" s="6">
        <f t="shared" si="207"/>
        <v>0.77012383900928993</v>
      </c>
      <c r="P875" s="4">
        <f t="shared" si="208"/>
        <v>335.92000000000007</v>
      </c>
      <c r="Q875" s="13"/>
      <c r="R875" s="13"/>
      <c r="S875" s="4">
        <f t="shared" si="199"/>
        <v>-26.639999999999418</v>
      </c>
      <c r="T875" s="6">
        <f t="shared" si="203"/>
        <v>0.74093050917242709</v>
      </c>
      <c r="U875" s="4">
        <f t="shared" si="197"/>
        <v>147.82999999999993</v>
      </c>
      <c r="V875" s="6">
        <f t="shared" si="204"/>
        <v>0.18651356420696469</v>
      </c>
      <c r="X875" s="4">
        <f t="shared" si="198"/>
        <v>-26.639999999999418</v>
      </c>
      <c r="Z875" s="4">
        <v>55.050000000001091</v>
      </c>
    </row>
    <row r="876" spans="1:26">
      <c r="A876" s="19">
        <v>41480</v>
      </c>
      <c r="B876" s="21">
        <v>14747.21</v>
      </c>
      <c r="C876" s="21">
        <v>14748.77</v>
      </c>
      <c r="D876" s="21">
        <v>14533.21</v>
      </c>
      <c r="E876" s="21">
        <v>14562.93</v>
      </c>
      <c r="F876" s="4">
        <f t="shared" si="195"/>
        <v>215.56000000000131</v>
      </c>
      <c r="G876" s="4">
        <f t="shared" si="209"/>
        <v>230.10583333333352</v>
      </c>
      <c r="H876" s="9">
        <f t="shared" si="196"/>
        <v>-168.35000000000036</v>
      </c>
      <c r="I876" s="4">
        <f t="shared" si="202"/>
        <v>-49.11399999999994</v>
      </c>
      <c r="K876" s="16">
        <f t="shared" si="200"/>
        <v>0</v>
      </c>
      <c r="L876" s="4">
        <f t="shared" si="201"/>
        <v>215.57999999999993</v>
      </c>
      <c r="M876" s="6">
        <f t="shared" si="205"/>
        <v>0</v>
      </c>
      <c r="N876" s="4">
        <f t="shared" si="206"/>
        <v>245.56999999999971</v>
      </c>
      <c r="O876" s="6">
        <f t="shared" si="207"/>
        <v>0.18752688172043108</v>
      </c>
      <c r="P876" s="4">
        <f t="shared" si="208"/>
        <v>302.25</v>
      </c>
      <c r="Q876" s="13"/>
      <c r="R876" s="13"/>
      <c r="S876" s="4">
        <f t="shared" si="199"/>
        <v>17.489999999999782</v>
      </c>
      <c r="T876" s="6">
        <f t="shared" si="203"/>
        <v>0.72674870762615162</v>
      </c>
      <c r="U876" s="4">
        <f t="shared" si="197"/>
        <v>198.07000000000153</v>
      </c>
      <c r="V876" s="6">
        <f t="shared" si="204"/>
        <v>-0.25938972505604413</v>
      </c>
      <c r="X876" s="4">
        <f t="shared" si="198"/>
        <v>17.489999999999782</v>
      </c>
      <c r="Z876" s="4">
        <v>55.230000000001382</v>
      </c>
    </row>
    <row r="877" spans="1:26">
      <c r="A877" s="19">
        <v>41481</v>
      </c>
      <c r="B877" s="21">
        <v>14339.39</v>
      </c>
      <c r="C877" s="21">
        <v>14376.01</v>
      </c>
      <c r="D877" s="21">
        <v>14114.52</v>
      </c>
      <c r="E877" s="21">
        <v>14129.98</v>
      </c>
      <c r="F877" s="4">
        <f t="shared" si="195"/>
        <v>261.48999999999978</v>
      </c>
      <c r="G877" s="4">
        <f t="shared" si="209"/>
        <v>227.9908333333336</v>
      </c>
      <c r="H877" s="9">
        <f t="shared" si="196"/>
        <v>-432.95000000000073</v>
      </c>
      <c r="I877" s="4">
        <f t="shared" si="202"/>
        <v>-91.986000000000061</v>
      </c>
      <c r="K877" s="16">
        <f t="shared" si="200"/>
        <v>0</v>
      </c>
      <c r="L877" s="4">
        <f t="shared" si="201"/>
        <v>648.53000000000065</v>
      </c>
      <c r="M877" s="6">
        <f t="shared" si="205"/>
        <v>0</v>
      </c>
      <c r="N877" s="4">
        <f t="shared" si="206"/>
        <v>678.52000000000044</v>
      </c>
      <c r="O877" s="6">
        <f t="shared" si="207"/>
        <v>0</v>
      </c>
      <c r="P877" s="4">
        <f t="shared" si="208"/>
        <v>678.52000000000044</v>
      </c>
      <c r="Q877" s="13"/>
      <c r="R877" s="13"/>
      <c r="S877" s="4">
        <f t="shared" si="199"/>
        <v>-186.92000000000007</v>
      </c>
      <c r="T877" s="6">
        <f t="shared" si="203"/>
        <v>-0.86705631320159637</v>
      </c>
      <c r="U877" s="4">
        <f t="shared" si="197"/>
        <v>448.40999999999985</v>
      </c>
      <c r="V877" s="6">
        <f t="shared" si="204"/>
        <v>-2.0800166991372113</v>
      </c>
      <c r="X877" s="4">
        <f t="shared" si="198"/>
        <v>-186.92000000000007</v>
      </c>
      <c r="Z877" s="4">
        <v>55.280000000000655</v>
      </c>
    </row>
    <row r="878" spans="1:26">
      <c r="A878" s="19">
        <v>41484</v>
      </c>
      <c r="B878" s="21">
        <v>13899.27</v>
      </c>
      <c r="C878" s="21">
        <v>13953.85</v>
      </c>
      <c r="D878" s="21">
        <v>13661.13</v>
      </c>
      <c r="E878" s="21">
        <v>13661.13</v>
      </c>
      <c r="F878" s="4">
        <f t="shared" si="195"/>
        <v>292.72000000000116</v>
      </c>
      <c r="G878" s="4">
        <f t="shared" si="209"/>
        <v>230.08083333333374</v>
      </c>
      <c r="H878" s="9">
        <f t="shared" si="196"/>
        <v>-468.85000000000036</v>
      </c>
      <c r="I878" s="4">
        <f t="shared" si="202"/>
        <v>-199.38200000000035</v>
      </c>
      <c r="K878" s="16">
        <f t="shared" si="200"/>
        <v>0</v>
      </c>
      <c r="L878" s="4">
        <f t="shared" si="201"/>
        <v>1117.380000000001</v>
      </c>
      <c r="M878" s="6">
        <f t="shared" si="205"/>
        <v>0</v>
      </c>
      <c r="N878" s="4">
        <f t="shared" si="206"/>
        <v>1117.380000000001</v>
      </c>
      <c r="O878" s="6">
        <f t="shared" si="207"/>
        <v>0</v>
      </c>
      <c r="P878" s="4">
        <f t="shared" si="208"/>
        <v>1147.3700000000008</v>
      </c>
      <c r="Q878" s="13"/>
      <c r="R878" s="13"/>
      <c r="S878" s="4">
        <f t="shared" si="199"/>
        <v>-176.1299999999992</v>
      </c>
      <c r="T878" s="6">
        <f t="shared" si="203"/>
        <v>-0.271583427135212</v>
      </c>
      <c r="U878" s="4">
        <f t="shared" si="197"/>
        <v>468.85000000000036</v>
      </c>
      <c r="V878" s="6">
        <f t="shared" si="204"/>
        <v>-0.72294265492729692</v>
      </c>
      <c r="X878" s="4">
        <f t="shared" si="198"/>
        <v>-176.1299999999992</v>
      </c>
      <c r="Z878" s="4">
        <v>55.489999999999782</v>
      </c>
    </row>
    <row r="879" spans="1:26">
      <c r="A879" s="19">
        <v>41485</v>
      </c>
      <c r="B879" s="21">
        <v>13634.2</v>
      </c>
      <c r="C879" s="21">
        <v>13909.45</v>
      </c>
      <c r="D879" s="21">
        <v>13613.78</v>
      </c>
      <c r="E879" s="21">
        <v>13869.82</v>
      </c>
      <c r="F879" s="4">
        <f t="shared" si="195"/>
        <v>295.67000000000007</v>
      </c>
      <c r="G879" s="4">
        <f t="shared" si="209"/>
        <v>236.26916666666708</v>
      </c>
      <c r="H879" s="9">
        <f t="shared" si="196"/>
        <v>208.69000000000051</v>
      </c>
      <c r="I879" s="4">
        <f t="shared" si="202"/>
        <v>-181.73800000000011</v>
      </c>
      <c r="K879" s="16">
        <f t="shared" si="200"/>
        <v>0.19501004532074964</v>
      </c>
      <c r="L879" s="4">
        <f t="shared" si="201"/>
        <v>1070.1500000000015</v>
      </c>
      <c r="M879" s="6">
        <f t="shared" si="205"/>
        <v>0.18676725912402256</v>
      </c>
      <c r="N879" s="4">
        <f t="shared" si="206"/>
        <v>1117.380000000001</v>
      </c>
      <c r="O879" s="6">
        <f t="shared" si="207"/>
        <v>0.18188552951532666</v>
      </c>
      <c r="P879" s="4">
        <f t="shared" si="208"/>
        <v>1147.3700000000008</v>
      </c>
      <c r="Q879" s="13"/>
      <c r="R879" s="13"/>
      <c r="S879" s="4">
        <f t="shared" si="199"/>
        <v>248.32000000000153</v>
      </c>
      <c r="T879" s="6">
        <f t="shared" si="203"/>
        <v>0.22223415489806628</v>
      </c>
      <c r="U879" s="4">
        <f t="shared" si="197"/>
        <v>47.349999999998545</v>
      </c>
      <c r="V879" s="6">
        <f t="shared" si="204"/>
        <v>-4.2375915087077359E-2</v>
      </c>
      <c r="X879" s="4">
        <f t="shared" si="198"/>
        <v>47.349999999998545</v>
      </c>
      <c r="Z879" s="4">
        <v>55.600000000000364</v>
      </c>
    </row>
    <row r="880" spans="1:26">
      <c r="A880" s="19">
        <v>41486</v>
      </c>
      <c r="B880" s="21">
        <v>13733.55</v>
      </c>
      <c r="C880" s="21">
        <v>13836.03</v>
      </c>
      <c r="D880" s="21">
        <v>13644.21</v>
      </c>
      <c r="E880" s="21">
        <v>13668.32</v>
      </c>
      <c r="F880" s="4">
        <f t="shared" si="195"/>
        <v>191.82000000000153</v>
      </c>
      <c r="G880" s="4">
        <f t="shared" si="209"/>
        <v>239.18166666666716</v>
      </c>
      <c r="H880" s="9">
        <f t="shared" si="196"/>
        <v>-201.5</v>
      </c>
      <c r="I880" s="4">
        <f t="shared" si="202"/>
        <v>-212.59200000000018</v>
      </c>
      <c r="K880" s="16">
        <f t="shared" si="200"/>
        <v>7.9729430028836774E-3</v>
      </c>
      <c r="L880" s="4">
        <f t="shared" si="201"/>
        <v>901.80000000000109</v>
      </c>
      <c r="M880" s="6">
        <f t="shared" si="205"/>
        <v>6.4346954482812496E-3</v>
      </c>
      <c r="N880" s="4">
        <f t="shared" si="206"/>
        <v>1117.380000000001</v>
      </c>
      <c r="O880" s="6">
        <f t="shared" si="207"/>
        <v>6.4346954482812496E-3</v>
      </c>
      <c r="P880" s="4">
        <f t="shared" si="208"/>
        <v>1117.380000000001</v>
      </c>
      <c r="Q880" s="13"/>
      <c r="R880" s="13"/>
      <c r="S880" s="4">
        <f t="shared" si="199"/>
        <v>-33.789999999999054</v>
      </c>
      <c r="T880" s="6">
        <f t="shared" si="203"/>
        <v>0.16343503247208449</v>
      </c>
      <c r="U880" s="4">
        <f t="shared" si="197"/>
        <v>225.61000000000058</v>
      </c>
      <c r="V880" s="6">
        <f t="shared" si="204"/>
        <v>-1.5810867635378263E-2</v>
      </c>
      <c r="X880" s="4">
        <f t="shared" si="198"/>
        <v>-33.789999999999054</v>
      </c>
      <c r="Z880" s="4">
        <v>55.869999999998981</v>
      </c>
    </row>
    <row r="881" spans="1:26">
      <c r="A881" s="19">
        <v>41487</v>
      </c>
      <c r="B881" s="21">
        <v>13674.5</v>
      </c>
      <c r="C881" s="21">
        <v>14005.77</v>
      </c>
      <c r="D881" s="21">
        <v>13645.61</v>
      </c>
      <c r="E881" s="21">
        <v>14005.77</v>
      </c>
      <c r="F881" s="4">
        <f t="shared" si="195"/>
        <v>360.15999999999985</v>
      </c>
      <c r="G881" s="4">
        <f t="shared" si="209"/>
        <v>261.86916666666713</v>
      </c>
      <c r="H881" s="9">
        <f t="shared" si="196"/>
        <v>337.45000000000073</v>
      </c>
      <c r="I881" s="4">
        <f t="shared" si="202"/>
        <v>-111.43199999999997</v>
      </c>
      <c r="K881" s="16">
        <f t="shared" si="200"/>
        <v>0.73507518396075711</v>
      </c>
      <c r="L881" s="4">
        <f t="shared" si="201"/>
        <v>468.85000000000036</v>
      </c>
      <c r="M881" s="6">
        <f t="shared" si="205"/>
        <v>0.32204831098444214</v>
      </c>
      <c r="N881" s="4">
        <f t="shared" si="206"/>
        <v>1070.1500000000015</v>
      </c>
      <c r="O881" s="6">
        <f t="shared" si="207"/>
        <v>0.30843580518713504</v>
      </c>
      <c r="P881" s="4">
        <f t="shared" si="208"/>
        <v>1117.380000000001</v>
      </c>
      <c r="Q881" s="13"/>
      <c r="R881" s="13"/>
      <c r="S881" s="4">
        <f t="shared" si="199"/>
        <v>337.45000000000073</v>
      </c>
      <c r="T881" s="6">
        <f t="shared" si="203"/>
        <v>0.38216899534264892</v>
      </c>
      <c r="U881" s="4">
        <f t="shared" si="197"/>
        <v>22.709999999999127</v>
      </c>
      <c r="V881" s="6">
        <f t="shared" si="204"/>
        <v>-1.7210024395651585E-2</v>
      </c>
      <c r="X881" s="4">
        <f t="shared" si="198"/>
        <v>22.709999999999127</v>
      </c>
      <c r="Z881" s="4">
        <v>56.5</v>
      </c>
    </row>
    <row r="882" spans="1:26">
      <c r="A882" s="19">
        <v>41488</v>
      </c>
      <c r="B882" s="21">
        <v>14178.66</v>
      </c>
      <c r="C882" s="21">
        <v>14466.16</v>
      </c>
      <c r="D882" s="21">
        <v>14146.92</v>
      </c>
      <c r="E882" s="21">
        <v>14466.16</v>
      </c>
      <c r="F882" s="4">
        <f t="shared" si="195"/>
        <v>319.23999999999978</v>
      </c>
      <c r="G882" s="4">
        <f t="shared" si="209"/>
        <v>275.59916666666703</v>
      </c>
      <c r="H882" s="9">
        <f t="shared" si="196"/>
        <v>460.38999999999942</v>
      </c>
      <c r="I882" s="4">
        <f t="shared" si="202"/>
        <v>67.236000000000061</v>
      </c>
      <c r="K882" s="16">
        <f t="shared" si="200"/>
        <v>1</v>
      </c>
      <c r="L882" s="4">
        <f t="shared" si="201"/>
        <v>805.03000000000065</v>
      </c>
      <c r="M882" s="6">
        <f t="shared" si="205"/>
        <v>0.89269239299179381</v>
      </c>
      <c r="N882" s="4">
        <f t="shared" si="206"/>
        <v>901.80000000000109</v>
      </c>
      <c r="O882" s="6">
        <f t="shared" si="207"/>
        <v>0.72046215253539525</v>
      </c>
      <c r="P882" s="4">
        <f t="shared" si="208"/>
        <v>1117.380000000001</v>
      </c>
      <c r="Q882" s="13"/>
      <c r="R882" s="13"/>
      <c r="S882" s="4">
        <f t="shared" si="199"/>
        <v>460.38999999999942</v>
      </c>
      <c r="T882" s="6">
        <f t="shared" si="203"/>
        <v>1.7170310333795458</v>
      </c>
      <c r="U882" s="4">
        <f t="shared" si="197"/>
        <v>-141.14999999999964</v>
      </c>
      <c r="V882" s="6">
        <f t="shared" si="204"/>
        <v>1.0361309587288057</v>
      </c>
      <c r="X882" s="4">
        <f t="shared" si="198"/>
        <v>-141.14999999999964</v>
      </c>
      <c r="Z882" s="4">
        <v>56.579999999999927</v>
      </c>
    </row>
    <row r="883" spans="1:26">
      <c r="A883" s="19">
        <v>41491</v>
      </c>
      <c r="B883" s="21">
        <v>14318.21</v>
      </c>
      <c r="C883" s="21">
        <v>14370.98</v>
      </c>
      <c r="D883" s="21">
        <v>14225.5</v>
      </c>
      <c r="E883" s="21">
        <v>14258.04</v>
      </c>
      <c r="F883" s="4">
        <f t="shared" si="195"/>
        <v>145.47999999999956</v>
      </c>
      <c r="G883" s="4">
        <f t="shared" si="209"/>
        <v>272.51583333333366</v>
      </c>
      <c r="H883" s="9">
        <f t="shared" si="196"/>
        <v>-208.11999999999898</v>
      </c>
      <c r="I883" s="4">
        <f t="shared" si="202"/>
        <v>119.38200000000033</v>
      </c>
      <c r="K883" s="16">
        <f t="shared" si="200"/>
        <v>0.73914569337210601</v>
      </c>
      <c r="L883" s="4">
        <f t="shared" si="201"/>
        <v>797.84000000000015</v>
      </c>
      <c r="M883" s="6">
        <f t="shared" si="205"/>
        <v>0.74147547296374194</v>
      </c>
      <c r="N883" s="4">
        <f t="shared" si="206"/>
        <v>805.03000000000065</v>
      </c>
      <c r="O883" s="6">
        <f t="shared" si="207"/>
        <v>0.5577816193991505</v>
      </c>
      <c r="P883" s="4">
        <f t="shared" si="208"/>
        <v>1070.1500000000015</v>
      </c>
      <c r="Q883" s="13"/>
      <c r="R883" s="13"/>
      <c r="S883" s="4">
        <f t="shared" si="199"/>
        <v>-95.180000000000291</v>
      </c>
      <c r="T883" s="6">
        <f t="shared" si="203"/>
        <v>0.88176838130255986</v>
      </c>
      <c r="U883" s="4">
        <f t="shared" si="197"/>
        <v>240.65999999999985</v>
      </c>
      <c r="V883" s="6">
        <f t="shared" si="204"/>
        <v>0.70105461908251909</v>
      </c>
      <c r="X883" s="4">
        <f t="shared" si="198"/>
        <v>-95.180000000000291</v>
      </c>
      <c r="Z883" s="4">
        <v>57.219999999999345</v>
      </c>
    </row>
    <row r="884" spans="1:26">
      <c r="A884" s="19">
        <v>41492</v>
      </c>
      <c r="B884" s="21">
        <v>14237.1</v>
      </c>
      <c r="C884" s="21">
        <v>14401.06</v>
      </c>
      <c r="D884" s="21">
        <v>14031.61</v>
      </c>
      <c r="E884" s="21">
        <v>14401.06</v>
      </c>
      <c r="F884" s="4">
        <f t="shared" si="195"/>
        <v>369.44999999999891</v>
      </c>
      <c r="G884" s="4">
        <f t="shared" si="209"/>
        <v>258.30250000000024</v>
      </c>
      <c r="H884" s="9">
        <f t="shared" si="196"/>
        <v>143.01999999999862</v>
      </c>
      <c r="I884" s="4">
        <f t="shared" si="202"/>
        <v>106.24799999999996</v>
      </c>
      <c r="K884" s="16">
        <f t="shared" si="200"/>
        <v>0.91840469267020908</v>
      </c>
      <c r="L884" s="4">
        <f t="shared" si="201"/>
        <v>797.84000000000015</v>
      </c>
      <c r="M884" s="6">
        <f t="shared" si="205"/>
        <v>0.91913344844291478</v>
      </c>
      <c r="N884" s="4">
        <f t="shared" si="206"/>
        <v>805.03000000000065</v>
      </c>
      <c r="O884" s="6">
        <f t="shared" si="207"/>
        <v>0.82050343756930522</v>
      </c>
      <c r="P884" s="4">
        <f t="shared" si="208"/>
        <v>901.80000000000109</v>
      </c>
      <c r="Q884" s="13"/>
      <c r="R884" s="13"/>
      <c r="S884" s="4">
        <f t="shared" si="199"/>
        <v>143.01999999999862</v>
      </c>
      <c r="T884" s="6">
        <f t="shared" si="203"/>
        <v>0.91840469267020908</v>
      </c>
      <c r="U884" s="4">
        <f t="shared" si="197"/>
        <v>226.43000000000029</v>
      </c>
      <c r="V884" s="6">
        <f t="shared" si="204"/>
        <v>0.45534192319262107</v>
      </c>
      <c r="X884" s="4">
        <f t="shared" si="198"/>
        <v>143.01999999999862</v>
      </c>
      <c r="Z884" s="4">
        <v>57.799999999999272</v>
      </c>
    </row>
    <row r="885" spans="1:26">
      <c r="A885" s="19">
        <v>41493</v>
      </c>
      <c r="B885" s="21">
        <v>14155.95</v>
      </c>
      <c r="C885" s="21">
        <v>14164.7</v>
      </c>
      <c r="D885" s="21">
        <v>13824.94</v>
      </c>
      <c r="E885" s="21">
        <v>13824.94</v>
      </c>
      <c r="F885" s="4">
        <f t="shared" si="195"/>
        <v>339.76000000000022</v>
      </c>
      <c r="G885" s="4">
        <f t="shared" si="209"/>
        <v>265.30500000000029</v>
      </c>
      <c r="H885" s="9">
        <f t="shared" si="196"/>
        <v>-576.11999999999898</v>
      </c>
      <c r="I885" s="4">
        <f t="shared" si="202"/>
        <v>31.324000000000161</v>
      </c>
      <c r="K885" s="16">
        <f t="shared" si="200"/>
        <v>0</v>
      </c>
      <c r="L885" s="4">
        <f t="shared" si="201"/>
        <v>641.21999999999935</v>
      </c>
      <c r="M885" s="6">
        <f t="shared" si="205"/>
        <v>0.19630502356362275</v>
      </c>
      <c r="N885" s="4">
        <f t="shared" si="206"/>
        <v>797.84000000000015</v>
      </c>
      <c r="O885" s="6">
        <f t="shared" si="207"/>
        <v>0.20348310000869679</v>
      </c>
      <c r="P885" s="4">
        <f t="shared" si="208"/>
        <v>805.03000000000065</v>
      </c>
      <c r="Q885" s="13"/>
      <c r="R885" s="13"/>
      <c r="S885" s="4">
        <f t="shared" si="199"/>
        <v>-236.35999999999876</v>
      </c>
      <c r="T885" s="6">
        <f t="shared" si="203"/>
        <v>0.62215481800862449</v>
      </c>
      <c r="U885" s="4">
        <f t="shared" si="197"/>
        <v>576.11999999999898</v>
      </c>
      <c r="V885" s="6">
        <f t="shared" si="204"/>
        <v>0.19630502356362275</v>
      </c>
      <c r="X885" s="4">
        <f t="shared" si="198"/>
        <v>-236.35999999999876</v>
      </c>
      <c r="Z885" s="4">
        <v>58.159999999999854</v>
      </c>
    </row>
    <row r="886" spans="1:26">
      <c r="A886" s="19">
        <v>41494</v>
      </c>
      <c r="B886" s="21">
        <v>13779.47</v>
      </c>
      <c r="C886" s="21">
        <v>14031.14</v>
      </c>
      <c r="D886" s="21">
        <v>13556.65</v>
      </c>
      <c r="E886" s="21">
        <v>13605.56</v>
      </c>
      <c r="F886" s="4">
        <f t="shared" si="195"/>
        <v>474.48999999999978</v>
      </c>
      <c r="G886" s="4">
        <f t="shared" si="209"/>
        <v>282.25250000000023</v>
      </c>
      <c r="H886" s="9">
        <f t="shared" si="196"/>
        <v>-219.38000000000102</v>
      </c>
      <c r="I886" s="4">
        <f t="shared" si="202"/>
        <v>-80.042000000000186</v>
      </c>
      <c r="K886" s="16">
        <f t="shared" si="200"/>
        <v>0</v>
      </c>
      <c r="L886" s="4">
        <f t="shared" si="201"/>
        <v>860.60000000000036</v>
      </c>
      <c r="M886" s="6">
        <f t="shared" si="205"/>
        <v>0</v>
      </c>
      <c r="N886" s="4">
        <f t="shared" si="206"/>
        <v>860.60000000000036</v>
      </c>
      <c r="O886" s="6">
        <f t="shared" si="207"/>
        <v>0</v>
      </c>
      <c r="P886" s="4">
        <f t="shared" si="208"/>
        <v>860.60000000000036</v>
      </c>
      <c r="Q886" s="13"/>
      <c r="R886" s="13"/>
      <c r="S886" s="4">
        <f t="shared" si="199"/>
        <v>206.19999999999891</v>
      </c>
      <c r="T886" s="6">
        <f t="shared" si="203"/>
        <v>0.32157449861201948</v>
      </c>
      <c r="U886" s="4">
        <f t="shared" si="197"/>
        <v>268.29000000000087</v>
      </c>
      <c r="V886" s="6">
        <f t="shared" si="204"/>
        <v>-0.41840553944044345</v>
      </c>
      <c r="X886" s="4">
        <f t="shared" si="198"/>
        <v>206.19999999999891</v>
      </c>
      <c r="Z886" s="4">
        <v>59.100000000000364</v>
      </c>
    </row>
    <row r="887" spans="1:26">
      <c r="A887" s="19">
        <v>41495</v>
      </c>
      <c r="B887" s="21">
        <v>13673.49</v>
      </c>
      <c r="C887" s="21">
        <v>13754.96</v>
      </c>
      <c r="D887" s="21">
        <v>13527.81</v>
      </c>
      <c r="E887" s="21">
        <v>13615.19</v>
      </c>
      <c r="F887" s="4">
        <f t="shared" si="195"/>
        <v>227.14999999999964</v>
      </c>
      <c r="G887" s="4">
        <f t="shared" si="209"/>
        <v>291.08250000000015</v>
      </c>
      <c r="H887" s="9">
        <f t="shared" si="196"/>
        <v>9.6300000000010186</v>
      </c>
      <c r="I887" s="4">
        <f t="shared" si="202"/>
        <v>-170.19399999999987</v>
      </c>
      <c r="K887" s="16">
        <f t="shared" si="200"/>
        <v>1.2105593966060363E-2</v>
      </c>
      <c r="L887" s="4">
        <f t="shared" si="201"/>
        <v>795.5</v>
      </c>
      <c r="M887" s="6">
        <f t="shared" si="205"/>
        <v>1.1189867534279588E-2</v>
      </c>
      <c r="N887" s="4">
        <f t="shared" si="206"/>
        <v>860.60000000000036</v>
      </c>
      <c r="O887" s="6">
        <f t="shared" si="207"/>
        <v>1.1189867534279588E-2</v>
      </c>
      <c r="P887" s="4">
        <f t="shared" si="208"/>
        <v>860.60000000000036</v>
      </c>
      <c r="Q887" s="13"/>
      <c r="R887" s="13"/>
      <c r="S887" s="4">
        <f t="shared" si="199"/>
        <v>149.39999999999964</v>
      </c>
      <c r="T887" s="6">
        <f t="shared" si="203"/>
        <v>0.17359981408319727</v>
      </c>
      <c r="U887" s="4">
        <f t="shared" si="197"/>
        <v>77.75</v>
      </c>
      <c r="V887" s="6">
        <f t="shared" si="204"/>
        <v>-9.0343946084127311E-2</v>
      </c>
      <c r="X887" s="4">
        <f t="shared" si="198"/>
        <v>77.75</v>
      </c>
      <c r="Z887" s="4">
        <v>59.700000000000728</v>
      </c>
    </row>
    <row r="888" spans="1:26">
      <c r="A888" s="19">
        <v>41498</v>
      </c>
      <c r="B888" s="21">
        <v>13469.7</v>
      </c>
      <c r="C888" s="21">
        <v>13658.86</v>
      </c>
      <c r="D888" s="21">
        <v>13430.64</v>
      </c>
      <c r="E888" s="21">
        <v>13519.43</v>
      </c>
      <c r="F888" s="4">
        <f t="shared" si="195"/>
        <v>228.22000000000116</v>
      </c>
      <c r="G888" s="4">
        <f t="shared" si="209"/>
        <v>292.1375000000001</v>
      </c>
      <c r="H888" s="9">
        <f t="shared" si="196"/>
        <v>-95.760000000000218</v>
      </c>
      <c r="I888" s="4">
        <f t="shared" si="202"/>
        <v>-147.72200000000012</v>
      </c>
      <c r="K888" s="16">
        <f t="shared" si="200"/>
        <v>0</v>
      </c>
      <c r="L888" s="4">
        <f t="shared" si="201"/>
        <v>881.6299999999992</v>
      </c>
      <c r="M888" s="6">
        <f t="shared" si="205"/>
        <v>0</v>
      </c>
      <c r="N888" s="4">
        <f t="shared" si="206"/>
        <v>946.72999999999956</v>
      </c>
      <c r="O888" s="6">
        <f t="shared" si="207"/>
        <v>0</v>
      </c>
      <c r="P888" s="4">
        <f t="shared" si="208"/>
        <v>946.72999999999956</v>
      </c>
      <c r="Q888" s="13"/>
      <c r="R888" s="13"/>
      <c r="S888" s="4">
        <f t="shared" si="199"/>
        <v>43.670000000000073</v>
      </c>
      <c r="T888" s="6">
        <f t="shared" si="203"/>
        <v>6.7001885606538136E-2</v>
      </c>
      <c r="U888" s="4">
        <f t="shared" si="197"/>
        <v>184.55000000000109</v>
      </c>
      <c r="V888" s="6">
        <f t="shared" si="204"/>
        <v>-0.21988686360779394</v>
      </c>
      <c r="X888" s="4">
        <f t="shared" si="198"/>
        <v>43.670000000000073</v>
      </c>
      <c r="Z888" s="4">
        <v>59.75</v>
      </c>
    </row>
    <row r="889" spans="1:26">
      <c r="A889" s="19">
        <v>41499</v>
      </c>
      <c r="B889" s="21">
        <v>13696.36</v>
      </c>
      <c r="C889" s="21">
        <v>13867</v>
      </c>
      <c r="D889" s="21">
        <v>13689.49</v>
      </c>
      <c r="E889" s="21">
        <v>13867</v>
      </c>
      <c r="F889" s="4">
        <f t="shared" si="195"/>
        <v>177.51000000000022</v>
      </c>
      <c r="G889" s="4">
        <f t="shared" si="209"/>
        <v>285.13916666666682</v>
      </c>
      <c r="H889" s="9">
        <f t="shared" si="196"/>
        <v>347.56999999999971</v>
      </c>
      <c r="I889" s="4">
        <f t="shared" si="202"/>
        <v>-106.8119999999999</v>
      </c>
      <c r="K889" s="16">
        <f t="shared" si="200"/>
        <v>1</v>
      </c>
      <c r="L889" s="4">
        <f t="shared" si="201"/>
        <v>347.56999999999971</v>
      </c>
      <c r="M889" s="6">
        <f t="shared" si="205"/>
        <v>0.39423567709810242</v>
      </c>
      <c r="N889" s="4">
        <f t="shared" si="206"/>
        <v>881.6299999999992</v>
      </c>
      <c r="O889" s="6">
        <f t="shared" si="207"/>
        <v>0.36712684714754984</v>
      </c>
      <c r="P889" s="4">
        <f t="shared" si="208"/>
        <v>946.72999999999956</v>
      </c>
      <c r="Q889" s="13"/>
      <c r="R889" s="13"/>
      <c r="S889" s="4">
        <f t="shared" si="199"/>
        <v>347.56999999999971</v>
      </c>
      <c r="T889" s="6">
        <f t="shared" si="203"/>
        <v>0.39423567709810242</v>
      </c>
      <c r="U889" s="4">
        <f t="shared" si="197"/>
        <v>-170.05999999999949</v>
      </c>
      <c r="V889" s="6">
        <f t="shared" si="204"/>
        <v>0.19289271009380313</v>
      </c>
      <c r="X889" s="4">
        <f t="shared" si="198"/>
        <v>-170.05999999999949</v>
      </c>
      <c r="Z889" s="4">
        <v>60.329999999999927</v>
      </c>
    </row>
    <row r="890" spans="1:26">
      <c r="A890" s="19">
        <v>41500</v>
      </c>
      <c r="B890" s="21">
        <v>13936.74</v>
      </c>
      <c r="C890" s="21">
        <v>14050.16</v>
      </c>
      <c r="D890" s="21">
        <v>13747.18</v>
      </c>
      <c r="E890" s="21">
        <v>14050.16</v>
      </c>
      <c r="F890" s="4">
        <f t="shared" si="195"/>
        <v>302.97999999999956</v>
      </c>
      <c r="G890" s="4">
        <f t="shared" si="209"/>
        <v>285.99416666666667</v>
      </c>
      <c r="H890" s="9">
        <f t="shared" si="196"/>
        <v>183.15999999999985</v>
      </c>
      <c r="I890" s="4">
        <f t="shared" si="202"/>
        <v>45.043999999999869</v>
      </c>
      <c r="K890" s="16">
        <f t="shared" si="200"/>
        <v>1</v>
      </c>
      <c r="L890" s="4">
        <f t="shared" si="201"/>
        <v>530.72999999999956</v>
      </c>
      <c r="M890" s="6">
        <f t="shared" si="205"/>
        <v>0.6019872282023071</v>
      </c>
      <c r="N890" s="4">
        <f t="shared" si="206"/>
        <v>881.6299999999992</v>
      </c>
      <c r="O890" s="6">
        <f t="shared" si="207"/>
        <v>0.56059277724377576</v>
      </c>
      <c r="P890" s="4">
        <f t="shared" si="208"/>
        <v>946.72999999999956</v>
      </c>
      <c r="Q890" s="13"/>
      <c r="R890" s="13"/>
      <c r="S890" s="4">
        <f t="shared" si="199"/>
        <v>183.15999999999985</v>
      </c>
      <c r="T890" s="6">
        <f t="shared" si="203"/>
        <v>1.5269729838593664</v>
      </c>
      <c r="U890" s="4">
        <f t="shared" si="197"/>
        <v>119.81999999999971</v>
      </c>
      <c r="V890" s="6">
        <f t="shared" si="204"/>
        <v>0.65526368789020972</v>
      </c>
      <c r="X890" s="4">
        <f t="shared" si="198"/>
        <v>119.81999999999971</v>
      </c>
      <c r="Z890" s="4">
        <v>61.270000000000437</v>
      </c>
    </row>
    <row r="891" spans="1:26">
      <c r="A891" s="19">
        <v>41501</v>
      </c>
      <c r="B891" s="21">
        <v>13845.64</v>
      </c>
      <c r="C891" s="21">
        <v>13981.16</v>
      </c>
      <c r="D891" s="21">
        <v>13711.12</v>
      </c>
      <c r="E891" s="21">
        <v>13752.94</v>
      </c>
      <c r="F891" s="4">
        <f t="shared" si="195"/>
        <v>270.03999999999905</v>
      </c>
      <c r="G891" s="4">
        <f t="shared" si="209"/>
        <v>283.85833333333329</v>
      </c>
      <c r="H891" s="9">
        <f t="shared" si="196"/>
        <v>-297.21999999999935</v>
      </c>
      <c r="I891" s="4">
        <f t="shared" si="202"/>
        <v>29.476000000000205</v>
      </c>
      <c r="K891" s="16">
        <f t="shared" si="200"/>
        <v>0.43997889699093778</v>
      </c>
      <c r="L891" s="4">
        <f t="shared" si="201"/>
        <v>530.72999999999956</v>
      </c>
      <c r="M891" s="6">
        <f t="shared" si="205"/>
        <v>0.43997889699093778</v>
      </c>
      <c r="N891" s="4">
        <f t="shared" si="206"/>
        <v>530.72999999999956</v>
      </c>
      <c r="O891" s="6">
        <f t="shared" si="207"/>
        <v>0.26486167666708305</v>
      </c>
      <c r="P891" s="4">
        <f t="shared" si="208"/>
        <v>881.6299999999992</v>
      </c>
      <c r="Q891" s="13"/>
      <c r="R891" s="13"/>
      <c r="S891" s="4">
        <f t="shared" si="199"/>
        <v>-69</v>
      </c>
      <c r="T891" s="6">
        <f t="shared" si="203"/>
        <v>0.86999039059408734</v>
      </c>
      <c r="U891" s="4">
        <f t="shared" si="197"/>
        <v>339.03999999999905</v>
      </c>
      <c r="V891" s="6">
        <f t="shared" si="204"/>
        <v>0.36118176850752864</v>
      </c>
      <c r="X891" s="4">
        <f t="shared" si="198"/>
        <v>-69</v>
      </c>
      <c r="Z891" s="4">
        <v>61.320000000001528</v>
      </c>
    </row>
    <row r="892" spans="1:26">
      <c r="A892" s="19">
        <v>41502</v>
      </c>
      <c r="B892" s="21">
        <v>13532.61</v>
      </c>
      <c r="C892" s="21">
        <v>13739.52</v>
      </c>
      <c r="D892" s="21">
        <v>13532.61</v>
      </c>
      <c r="E892" s="21">
        <v>13650.11</v>
      </c>
      <c r="F892" s="4">
        <f t="shared" si="195"/>
        <v>206.90999999999985</v>
      </c>
      <c r="G892" s="4">
        <f t="shared" si="209"/>
        <v>285.11583333333311</v>
      </c>
      <c r="H892" s="9">
        <f t="shared" si="196"/>
        <v>-102.82999999999993</v>
      </c>
      <c r="I892" s="4">
        <f t="shared" si="202"/>
        <v>6.9840000000000142</v>
      </c>
      <c r="K892" s="16">
        <f t="shared" si="200"/>
        <v>0.24622689503137263</v>
      </c>
      <c r="L892" s="4">
        <f t="shared" si="201"/>
        <v>530.72999999999956</v>
      </c>
      <c r="M892" s="6">
        <f t="shared" si="205"/>
        <v>0.24622689503137263</v>
      </c>
      <c r="N892" s="4">
        <f t="shared" si="206"/>
        <v>530.72999999999956</v>
      </c>
      <c r="O892" s="6">
        <f t="shared" si="207"/>
        <v>0.14822544604879645</v>
      </c>
      <c r="P892" s="4">
        <f t="shared" si="208"/>
        <v>881.6299999999992</v>
      </c>
      <c r="Q892" s="13"/>
      <c r="R892" s="13"/>
      <c r="S892" s="4">
        <f t="shared" si="199"/>
        <v>-13.420000000000073</v>
      </c>
      <c r="T892" s="6">
        <f t="shared" si="203"/>
        <v>0.41469297006010652</v>
      </c>
      <c r="U892" s="4">
        <f t="shared" si="197"/>
        <v>220.32999999999993</v>
      </c>
      <c r="V892" s="6">
        <f t="shared" si="204"/>
        <v>2.4833719593767643E-2</v>
      </c>
      <c r="X892" s="4">
        <f t="shared" si="198"/>
        <v>-13.420000000000073</v>
      </c>
      <c r="Z892" s="4">
        <v>62.079999999999927</v>
      </c>
    </row>
    <row r="893" spans="1:26">
      <c r="A893" s="19">
        <v>41505</v>
      </c>
      <c r="B893" s="21">
        <v>13669.74</v>
      </c>
      <c r="C893" s="21">
        <v>13758.13</v>
      </c>
      <c r="D893" s="21">
        <v>13589.78</v>
      </c>
      <c r="E893" s="21">
        <v>13758.13</v>
      </c>
      <c r="F893" s="4">
        <f t="shared" si="195"/>
        <v>168.34999999999854</v>
      </c>
      <c r="G893" s="4">
        <f t="shared" si="209"/>
        <v>269.13166666666638</v>
      </c>
      <c r="H893" s="9">
        <f t="shared" si="196"/>
        <v>108.01999999999862</v>
      </c>
      <c r="I893" s="4">
        <f t="shared" si="202"/>
        <v>47.739999999999782</v>
      </c>
      <c r="K893" s="16">
        <f t="shared" si="200"/>
        <v>0.27001624796900092</v>
      </c>
      <c r="L893" s="4">
        <f t="shared" si="201"/>
        <v>400.04999999999927</v>
      </c>
      <c r="M893" s="6">
        <f t="shared" si="205"/>
        <v>0.44975788065494526</v>
      </c>
      <c r="N893" s="4">
        <f t="shared" si="206"/>
        <v>530.72999999999956</v>
      </c>
      <c r="O893" s="6">
        <f t="shared" si="207"/>
        <v>0.44975788065494526</v>
      </c>
      <c r="P893" s="4">
        <f t="shared" si="208"/>
        <v>530.72999999999956</v>
      </c>
      <c r="Q893" s="13"/>
      <c r="R893" s="13"/>
      <c r="S893" s="4">
        <f t="shared" si="199"/>
        <v>108.01999999999862</v>
      </c>
      <c r="T893" s="6">
        <f t="shared" si="203"/>
        <v>0.44975788065494526</v>
      </c>
      <c r="U893" s="4">
        <f t="shared" si="197"/>
        <v>60.329999999999927</v>
      </c>
      <c r="V893" s="6">
        <f t="shared" si="204"/>
        <v>0.13255327567689865</v>
      </c>
      <c r="X893" s="4">
        <f t="shared" si="198"/>
        <v>60.329999999999927</v>
      </c>
      <c r="Z893" s="4">
        <v>62.729999999999563</v>
      </c>
    </row>
    <row r="894" spans="1:26">
      <c r="A894" s="19">
        <v>41506</v>
      </c>
      <c r="B894" s="21">
        <v>13632.96</v>
      </c>
      <c r="C894" s="21">
        <v>13730.09</v>
      </c>
      <c r="D894" s="21">
        <v>13383.18</v>
      </c>
      <c r="E894" s="21">
        <v>13396.38</v>
      </c>
      <c r="F894" s="4">
        <f t="shared" si="195"/>
        <v>346.90999999999985</v>
      </c>
      <c r="G894" s="4">
        <f t="shared" si="209"/>
        <v>271.43749999999972</v>
      </c>
      <c r="H894" s="9">
        <f t="shared" si="196"/>
        <v>-361.75</v>
      </c>
      <c r="I894" s="4">
        <f t="shared" si="202"/>
        <v>-94.124000000000166</v>
      </c>
      <c r="K894" s="16">
        <f t="shared" si="200"/>
        <v>0</v>
      </c>
      <c r="L894" s="4">
        <f t="shared" si="201"/>
        <v>653.78000000000065</v>
      </c>
      <c r="M894" s="6">
        <f t="shared" si="205"/>
        <v>0</v>
      </c>
      <c r="N894" s="4">
        <f t="shared" si="206"/>
        <v>653.78000000000065</v>
      </c>
      <c r="O894" s="6">
        <f t="shared" si="207"/>
        <v>0</v>
      </c>
      <c r="P894" s="4">
        <f t="shared" si="208"/>
        <v>653.78000000000065</v>
      </c>
      <c r="Q894" s="13"/>
      <c r="R894" s="13"/>
      <c r="S894" s="4">
        <f t="shared" si="199"/>
        <v>-28.039999999999054</v>
      </c>
      <c r="T894" s="6">
        <f t="shared" si="203"/>
        <v>0.19992500937382754</v>
      </c>
      <c r="U894" s="4">
        <f t="shared" si="197"/>
        <v>374.94999999999891</v>
      </c>
      <c r="V894" s="6">
        <f t="shared" si="204"/>
        <v>-0.66724159480065182</v>
      </c>
      <c r="X894" s="4">
        <f t="shared" si="198"/>
        <v>-28.039999999999054</v>
      </c>
      <c r="Z894" s="4">
        <v>63.930000000000291</v>
      </c>
    </row>
    <row r="895" spans="1:26">
      <c r="A895" s="19">
        <v>41507</v>
      </c>
      <c r="B895" s="21">
        <v>13431.28</v>
      </c>
      <c r="C895" s="21">
        <v>13499.99</v>
      </c>
      <c r="D895" s="21">
        <v>13250.36</v>
      </c>
      <c r="E895" s="21">
        <v>13424.33</v>
      </c>
      <c r="F895" s="4">
        <f t="shared" si="195"/>
        <v>249.6299999999992</v>
      </c>
      <c r="G895" s="4">
        <f t="shared" si="209"/>
        <v>280.11666666666633</v>
      </c>
      <c r="H895" s="9">
        <f t="shared" si="196"/>
        <v>27.950000000000728</v>
      </c>
      <c r="I895" s="4">
        <f t="shared" si="202"/>
        <v>-125.16599999999998</v>
      </c>
      <c r="K895" s="16">
        <f t="shared" si="200"/>
        <v>7.7263303386318524E-2</v>
      </c>
      <c r="L895" s="4">
        <f t="shared" si="201"/>
        <v>361.75</v>
      </c>
      <c r="M895" s="6">
        <f t="shared" si="205"/>
        <v>4.2751384257702439E-2</v>
      </c>
      <c r="N895" s="4">
        <f t="shared" si="206"/>
        <v>653.78000000000065</v>
      </c>
      <c r="O895" s="6">
        <f t="shared" si="207"/>
        <v>4.2751384257702439E-2</v>
      </c>
      <c r="P895" s="4">
        <f t="shared" si="208"/>
        <v>653.78000000000065</v>
      </c>
      <c r="Q895" s="13"/>
      <c r="R895" s="13"/>
      <c r="S895" s="4">
        <f t="shared" si="199"/>
        <v>103.61000000000058</v>
      </c>
      <c r="T895" s="6">
        <f t="shared" si="203"/>
        <v>0.15847838722506116</v>
      </c>
      <c r="U895" s="4">
        <f t="shared" si="197"/>
        <v>146.01999999999862</v>
      </c>
      <c r="V895" s="6">
        <f t="shared" si="204"/>
        <v>-0.2233473033742214</v>
      </c>
      <c r="X895" s="4">
        <f t="shared" si="198"/>
        <v>103.61000000000058</v>
      </c>
      <c r="Z895" s="4">
        <v>65.909999999999854</v>
      </c>
    </row>
    <row r="896" spans="1:26">
      <c r="A896" s="19">
        <v>41508</v>
      </c>
      <c r="B896" s="21">
        <v>13314.05</v>
      </c>
      <c r="C896" s="21">
        <v>13447.33</v>
      </c>
      <c r="D896" s="21">
        <v>13238.73</v>
      </c>
      <c r="E896" s="21">
        <v>13365.17</v>
      </c>
      <c r="F896" s="4">
        <f t="shared" si="195"/>
        <v>208.60000000000036</v>
      </c>
      <c r="G896" s="4">
        <f t="shared" si="209"/>
        <v>266.71249999999981</v>
      </c>
      <c r="H896" s="9">
        <f t="shared" si="196"/>
        <v>-59.159999999999854</v>
      </c>
      <c r="I896" s="4">
        <f t="shared" si="202"/>
        <v>-77.554000000000087</v>
      </c>
      <c r="K896" s="16">
        <f t="shared" si="200"/>
        <v>0</v>
      </c>
      <c r="L896" s="4">
        <f t="shared" si="201"/>
        <v>392.95999999999913</v>
      </c>
      <c r="M896" s="6">
        <f t="shared" si="205"/>
        <v>0</v>
      </c>
      <c r="N896" s="4">
        <f t="shared" si="206"/>
        <v>684.98999999999978</v>
      </c>
      <c r="O896" s="6">
        <f t="shared" si="207"/>
        <v>0</v>
      </c>
      <c r="P896" s="4">
        <f t="shared" si="208"/>
        <v>684.98999999999978</v>
      </c>
      <c r="Q896" s="13"/>
      <c r="R896" s="13"/>
      <c r="S896" s="4">
        <f t="shared" si="199"/>
        <v>23</v>
      </c>
      <c r="T896" s="6">
        <f t="shared" si="203"/>
        <v>0.14084312370421764</v>
      </c>
      <c r="U896" s="4">
        <f t="shared" si="197"/>
        <v>185.60000000000036</v>
      </c>
      <c r="V896" s="6">
        <f t="shared" si="204"/>
        <v>-0.43579820317898998</v>
      </c>
      <c r="X896" s="4">
        <f t="shared" si="198"/>
        <v>23</v>
      </c>
      <c r="Z896" s="4">
        <v>66.030000000000655</v>
      </c>
    </row>
    <row r="897" spans="1:26">
      <c r="A897" s="19">
        <v>41509</v>
      </c>
      <c r="B897" s="21">
        <v>13583.76</v>
      </c>
      <c r="C897" s="21">
        <v>13774.66</v>
      </c>
      <c r="D897" s="21">
        <v>13575.4</v>
      </c>
      <c r="E897" s="21">
        <v>13660.55</v>
      </c>
      <c r="F897" s="4">
        <f t="shared" si="195"/>
        <v>199.26000000000022</v>
      </c>
      <c r="G897" s="4">
        <f t="shared" si="209"/>
        <v>255.00416666666646</v>
      </c>
      <c r="H897" s="9">
        <f t="shared" si="196"/>
        <v>295.3799999999992</v>
      </c>
      <c r="I897" s="4">
        <f t="shared" si="202"/>
        <v>2.0879999999997381</v>
      </c>
      <c r="K897" s="16">
        <f t="shared" si="200"/>
        <v>0.75167956026058591</v>
      </c>
      <c r="L897" s="4">
        <f t="shared" si="201"/>
        <v>392.95999999999913</v>
      </c>
      <c r="M897" s="6">
        <f t="shared" si="205"/>
        <v>0.75167956026058591</v>
      </c>
      <c r="N897" s="4">
        <f t="shared" si="206"/>
        <v>392.95999999999913</v>
      </c>
      <c r="O897" s="6">
        <f t="shared" si="207"/>
        <v>0.43121797398502065</v>
      </c>
      <c r="P897" s="4">
        <f t="shared" si="208"/>
        <v>684.98999999999978</v>
      </c>
      <c r="Q897" s="13"/>
      <c r="R897" s="13"/>
      <c r="S897" s="4">
        <f t="shared" si="199"/>
        <v>409.48999999999978</v>
      </c>
      <c r="T897" s="6">
        <f t="shared" si="203"/>
        <v>1.0420653501628683</v>
      </c>
      <c r="U897" s="4">
        <f t="shared" si="197"/>
        <v>-210.22999999999956</v>
      </c>
      <c r="V897" s="6">
        <f t="shared" si="204"/>
        <v>0.53499083876221509</v>
      </c>
      <c r="X897" s="4">
        <f t="shared" si="198"/>
        <v>-210.22999999999956</v>
      </c>
      <c r="Z897" s="4">
        <v>66.079999999999927</v>
      </c>
    </row>
    <row r="898" spans="1:26">
      <c r="A898" s="19">
        <v>41512</v>
      </c>
      <c r="B898" s="21">
        <v>13719.56</v>
      </c>
      <c r="C898" s="21">
        <v>13741.49</v>
      </c>
      <c r="D898" s="21">
        <v>13586.84</v>
      </c>
      <c r="E898" s="21">
        <v>13636.28</v>
      </c>
      <c r="F898" s="4">
        <f t="shared" si="195"/>
        <v>154.64999999999964</v>
      </c>
      <c r="G898" s="4">
        <f t="shared" si="209"/>
        <v>228.3508333333331</v>
      </c>
      <c r="H898" s="9">
        <f t="shared" si="196"/>
        <v>-24.269999999998618</v>
      </c>
      <c r="I898" s="4">
        <f t="shared" si="202"/>
        <v>-24.36999999999971</v>
      </c>
      <c r="K898" s="16">
        <f t="shared" si="200"/>
        <v>0.91783465366646799</v>
      </c>
      <c r="L898" s="4">
        <f t="shared" si="201"/>
        <v>295.3799999999992</v>
      </c>
      <c r="M898" s="6">
        <f t="shared" si="205"/>
        <v>0.68991754885993783</v>
      </c>
      <c r="N898" s="4">
        <f t="shared" si="206"/>
        <v>392.95999999999913</v>
      </c>
      <c r="O898" s="6">
        <f t="shared" si="207"/>
        <v>0.39578679980729742</v>
      </c>
      <c r="P898" s="4">
        <f t="shared" si="208"/>
        <v>684.98999999999978</v>
      </c>
      <c r="Q898" s="13"/>
      <c r="R898" s="13"/>
      <c r="S898" s="4">
        <f t="shared" si="199"/>
        <v>80.940000000000509</v>
      </c>
      <c r="T898" s="6">
        <f t="shared" si="203"/>
        <v>0.95765472312703726</v>
      </c>
      <c r="U898" s="4">
        <f t="shared" si="197"/>
        <v>73.709999999999127</v>
      </c>
      <c r="V898" s="6">
        <f t="shared" si="204"/>
        <v>0.56410321661237928</v>
      </c>
      <c r="X898" s="4">
        <f t="shared" si="198"/>
        <v>73.709999999999127</v>
      </c>
      <c r="Z898" s="4">
        <v>66.469999999999345</v>
      </c>
    </row>
    <row r="899" spans="1:26">
      <c r="A899" s="19">
        <v>41513</v>
      </c>
      <c r="B899" s="21">
        <v>13551.75</v>
      </c>
      <c r="C899" s="21">
        <v>13678.79</v>
      </c>
      <c r="D899" s="21">
        <v>13517.1</v>
      </c>
      <c r="E899" s="21">
        <v>13542.37</v>
      </c>
      <c r="F899" s="4">
        <f t="shared" ref="F899:F962" si="210">C899-D899</f>
        <v>161.69000000000051</v>
      </c>
      <c r="G899" s="4">
        <f t="shared" si="209"/>
        <v>222.89583333333317</v>
      </c>
      <c r="H899" s="9">
        <f t="shared" si="196"/>
        <v>-93.909999999999854</v>
      </c>
      <c r="I899" s="4">
        <f t="shared" si="202"/>
        <v>29.19800000000032</v>
      </c>
      <c r="K899" s="16">
        <f t="shared" si="200"/>
        <v>0.59990520685219451</v>
      </c>
      <c r="L899" s="4">
        <f t="shared" si="201"/>
        <v>295.3799999999992</v>
      </c>
      <c r="M899" s="6">
        <f t="shared" si="205"/>
        <v>0.45093648208469339</v>
      </c>
      <c r="N899" s="4">
        <f t="shared" si="206"/>
        <v>392.95999999999913</v>
      </c>
      <c r="O899" s="6">
        <f t="shared" si="207"/>
        <v>0.45093648208469339</v>
      </c>
      <c r="P899" s="4">
        <f t="shared" si="208"/>
        <v>392.95999999999913</v>
      </c>
      <c r="Q899" s="13"/>
      <c r="R899" s="13"/>
      <c r="S899" s="4">
        <f t="shared" si="199"/>
        <v>42.510000000000218</v>
      </c>
      <c r="T899" s="6">
        <f t="shared" si="203"/>
        <v>1.0617509648588315</v>
      </c>
      <c r="U899" s="4">
        <f t="shared" si="197"/>
        <v>119.18000000000029</v>
      </c>
      <c r="V899" s="6">
        <f t="shared" si="204"/>
        <v>0.51435439095402768</v>
      </c>
      <c r="X899" s="4">
        <f t="shared" si="198"/>
        <v>42.510000000000218</v>
      </c>
      <c r="Z899" s="4">
        <v>66.850000000000364</v>
      </c>
    </row>
    <row r="900" spans="1:26">
      <c r="A900" s="19">
        <v>41514</v>
      </c>
      <c r="B900" s="21">
        <v>13285.03</v>
      </c>
      <c r="C900" s="21">
        <v>13392.57</v>
      </c>
      <c r="D900" s="21">
        <v>13188.14</v>
      </c>
      <c r="E900" s="21">
        <v>13338.46</v>
      </c>
      <c r="F900" s="4">
        <f t="shared" si="210"/>
        <v>204.43000000000029</v>
      </c>
      <c r="G900" s="4">
        <f t="shared" si="209"/>
        <v>220.9133333333331</v>
      </c>
      <c r="H900" s="9">
        <f t="shared" ref="H900:H963" si="211">E900-E899</f>
        <v>-203.91000000000167</v>
      </c>
      <c r="I900" s="4">
        <f t="shared" si="202"/>
        <v>-17.174000000000159</v>
      </c>
      <c r="K900" s="16">
        <f t="shared" si="200"/>
        <v>0</v>
      </c>
      <c r="L900" s="4">
        <f t="shared" si="201"/>
        <v>322.09000000000015</v>
      </c>
      <c r="M900" s="6">
        <f t="shared" si="205"/>
        <v>0</v>
      </c>
      <c r="N900" s="4">
        <f t="shared" si="206"/>
        <v>322.09000000000015</v>
      </c>
      <c r="O900" s="6">
        <f t="shared" si="207"/>
        <v>0</v>
      </c>
      <c r="P900" s="4">
        <f t="shared" si="208"/>
        <v>419.67000000000007</v>
      </c>
      <c r="Q900" s="13"/>
      <c r="R900" s="13"/>
      <c r="S900" s="4">
        <f t="shared" si="199"/>
        <v>-149.80000000000109</v>
      </c>
      <c r="T900" s="6">
        <f t="shared" si="203"/>
        <v>9.276186607082304E-2</v>
      </c>
      <c r="U900" s="4">
        <f t="shared" ref="U900:U963" si="212">E899-D900</f>
        <v>354.23000000000138</v>
      </c>
      <c r="V900" s="6">
        <f t="shared" si="204"/>
        <v>-0.59932967702620743</v>
      </c>
      <c r="X900" s="4">
        <f t="shared" ref="X900:X963" si="213">IF(S900&gt;U900,U900,S900)</f>
        <v>-149.80000000000109</v>
      </c>
      <c r="Z900" s="4">
        <v>67.149999999999636</v>
      </c>
    </row>
    <row r="901" spans="1:26">
      <c r="A901" s="19">
        <v>41515</v>
      </c>
      <c r="B901" s="21">
        <v>13382.95</v>
      </c>
      <c r="C901" s="21">
        <v>13463.14</v>
      </c>
      <c r="D901" s="21">
        <v>13364.82</v>
      </c>
      <c r="E901" s="21">
        <v>13459.71</v>
      </c>
      <c r="F901" s="4">
        <f t="shared" si="210"/>
        <v>98.319999999999709</v>
      </c>
      <c r="G901" s="4">
        <f t="shared" si="209"/>
        <v>214.31416666666641</v>
      </c>
      <c r="H901" s="9">
        <f t="shared" si="211"/>
        <v>121.25</v>
      </c>
      <c r="I901" s="4">
        <f t="shared" si="202"/>
        <v>18.907999999999809</v>
      </c>
      <c r="K901" s="16">
        <f t="shared" si="200"/>
        <v>0.37644757676425827</v>
      </c>
      <c r="L901" s="4">
        <f t="shared" si="201"/>
        <v>322.09000000000015</v>
      </c>
      <c r="M901" s="6">
        <f t="shared" si="205"/>
        <v>0.37644757676425827</v>
      </c>
      <c r="N901" s="4">
        <f t="shared" si="206"/>
        <v>322.09000000000015</v>
      </c>
      <c r="O901" s="6">
        <f t="shared" si="207"/>
        <v>0.28891748278409224</v>
      </c>
      <c r="P901" s="4">
        <f t="shared" si="208"/>
        <v>419.67000000000007</v>
      </c>
      <c r="Q901" s="13"/>
      <c r="R901" s="13"/>
      <c r="S901" s="4">
        <f t="shared" ref="S901:S964" si="214">C901-E900</f>
        <v>124.68000000000029</v>
      </c>
      <c r="T901" s="6">
        <f t="shared" si="203"/>
        <v>0.3870967741935491</v>
      </c>
      <c r="U901" s="4">
        <f t="shared" si="212"/>
        <v>-26.360000000000582</v>
      </c>
      <c r="V901" s="6">
        <f t="shared" si="204"/>
        <v>8.1840479369122199E-2</v>
      </c>
      <c r="X901" s="4">
        <f t="shared" si="213"/>
        <v>-26.360000000000582</v>
      </c>
      <c r="Z901" s="4">
        <v>68.5</v>
      </c>
    </row>
    <row r="902" spans="1:26">
      <c r="A902" s="19">
        <v>41519</v>
      </c>
      <c r="B902" s="21">
        <v>13438.07</v>
      </c>
      <c r="C902" s="21">
        <v>13613.48</v>
      </c>
      <c r="D902" s="21">
        <v>13407.53</v>
      </c>
      <c r="E902" s="21">
        <v>13572.92</v>
      </c>
      <c r="F902" s="4">
        <f t="shared" si="210"/>
        <v>205.94999999999891</v>
      </c>
      <c r="G902" s="4">
        <f t="shared" si="209"/>
        <v>206.22833333333301</v>
      </c>
      <c r="H902" s="9">
        <f t="shared" si="211"/>
        <v>113.21000000000095</v>
      </c>
      <c r="I902" s="4">
        <f t="shared" si="202"/>
        <v>-17.52599999999984</v>
      </c>
      <c r="K902" s="16">
        <f t="shared" si="200"/>
        <v>0.7872540460680939</v>
      </c>
      <c r="L902" s="4">
        <f t="shared" si="201"/>
        <v>297.82000000000153</v>
      </c>
      <c r="M902" s="6">
        <f t="shared" si="205"/>
        <v>0.72793318637648119</v>
      </c>
      <c r="N902" s="4">
        <f t="shared" si="206"/>
        <v>322.09000000000015</v>
      </c>
      <c r="O902" s="6">
        <f t="shared" si="207"/>
        <v>0.72793318637648119</v>
      </c>
      <c r="P902" s="4">
        <f t="shared" si="208"/>
        <v>322.09000000000015</v>
      </c>
      <c r="Q902" s="13"/>
      <c r="R902" s="13"/>
      <c r="S902" s="4">
        <f t="shared" si="214"/>
        <v>153.77000000000044</v>
      </c>
      <c r="T902" s="6">
        <f t="shared" si="203"/>
        <v>0.85386072215840392</v>
      </c>
      <c r="U902" s="4">
        <f t="shared" si="212"/>
        <v>52.179999999998472</v>
      </c>
      <c r="V902" s="6">
        <f t="shared" si="204"/>
        <v>0.21444316805862179</v>
      </c>
      <c r="X902" s="4">
        <f t="shared" si="213"/>
        <v>52.179999999998472</v>
      </c>
      <c r="Z902" s="4">
        <v>68.600000000000364</v>
      </c>
    </row>
    <row r="903" spans="1:26">
      <c r="A903" s="19">
        <v>41520</v>
      </c>
      <c r="B903" s="21">
        <v>13748.68</v>
      </c>
      <c r="C903" s="21">
        <v>13978.44</v>
      </c>
      <c r="D903" s="21">
        <v>13748.68</v>
      </c>
      <c r="E903" s="21">
        <v>13978.44</v>
      </c>
      <c r="F903" s="4">
        <f t="shared" si="210"/>
        <v>229.76000000000022</v>
      </c>
      <c r="G903" s="4">
        <f t="shared" si="209"/>
        <v>202.87166666666644</v>
      </c>
      <c r="H903" s="9">
        <f t="shared" si="211"/>
        <v>405.52000000000044</v>
      </c>
      <c r="I903" s="4">
        <f t="shared" si="202"/>
        <v>68.431999999999974</v>
      </c>
      <c r="K903" s="16">
        <f t="shared" ref="K903:K966" si="215">(E903-MIN($E899:$E903))/(MAX($E899:$E903)-MIN($E899:$E903))</f>
        <v>1</v>
      </c>
      <c r="L903" s="4">
        <f t="shared" ref="L903:L969" si="216">(MAX($E899:$E903)-MIN($E899:$E903))</f>
        <v>639.98000000000138</v>
      </c>
      <c r="M903" s="6">
        <f t="shared" si="205"/>
        <v>1</v>
      </c>
      <c r="N903" s="4">
        <f t="shared" si="206"/>
        <v>639.98000000000138</v>
      </c>
      <c r="O903" s="6">
        <f t="shared" si="207"/>
        <v>1</v>
      </c>
      <c r="P903" s="4">
        <f t="shared" si="208"/>
        <v>639.98000000000138</v>
      </c>
      <c r="Q903" s="13"/>
      <c r="R903" s="13"/>
      <c r="S903" s="4">
        <f t="shared" si="214"/>
        <v>405.52000000000044</v>
      </c>
      <c r="T903" s="6">
        <f t="shared" si="203"/>
        <v>2.1488818749580219</v>
      </c>
      <c r="U903" s="4">
        <f t="shared" si="212"/>
        <v>-175.76000000000022</v>
      </c>
      <c r="V903" s="6">
        <f t="shared" si="204"/>
        <v>1.3774091733261671</v>
      </c>
      <c r="X903" s="4">
        <f t="shared" si="213"/>
        <v>-175.76000000000022</v>
      </c>
      <c r="Z903" s="4">
        <v>69.619999999998981</v>
      </c>
    </row>
    <row r="904" spans="1:26">
      <c r="A904" s="19">
        <f>A903+1</f>
        <v>41521</v>
      </c>
      <c r="B904" s="21">
        <v>13875</v>
      </c>
      <c r="C904" s="21">
        <v>14056</v>
      </c>
      <c r="D904" s="21">
        <v>13843</v>
      </c>
      <c r="E904" s="21">
        <v>14053</v>
      </c>
      <c r="F904" s="4">
        <f t="shared" si="210"/>
        <v>213</v>
      </c>
      <c r="G904" s="4">
        <f t="shared" si="209"/>
        <v>203.37916666666646</v>
      </c>
      <c r="H904" s="9">
        <f t="shared" si="211"/>
        <v>74.559999999999491</v>
      </c>
      <c r="I904" s="4">
        <f t="shared" si="202"/>
        <v>102.12599999999983</v>
      </c>
      <c r="K904" s="16">
        <f t="shared" si="215"/>
        <v>1</v>
      </c>
      <c r="L904" s="4">
        <f t="shared" si="216"/>
        <v>714.54000000000087</v>
      </c>
      <c r="M904" s="6">
        <f t="shared" si="205"/>
        <v>1</v>
      </c>
      <c r="N904" s="4">
        <f t="shared" si="206"/>
        <v>714.54000000000087</v>
      </c>
      <c r="O904" s="6">
        <f t="shared" si="207"/>
        <v>1</v>
      </c>
      <c r="P904" s="4">
        <f t="shared" si="208"/>
        <v>714.54000000000087</v>
      </c>
      <c r="Q904" s="13"/>
      <c r="R904" s="13"/>
      <c r="S904" s="4">
        <f t="shared" si="214"/>
        <v>77.559999999999491</v>
      </c>
      <c r="T904" s="6">
        <f t="shared" si="203"/>
        <v>1.1211912872277248</v>
      </c>
      <c r="U904" s="4">
        <f t="shared" si="212"/>
        <v>135.44000000000051</v>
      </c>
      <c r="V904" s="6">
        <f t="shared" si="204"/>
        <v>0.78836838651207819</v>
      </c>
      <c r="X904" s="4">
        <f t="shared" si="213"/>
        <v>77.559999999999491</v>
      </c>
      <c r="Z904" s="4">
        <v>69.860000000000582</v>
      </c>
    </row>
    <row r="905" spans="1:26">
      <c r="A905" s="19">
        <f>A904+1</f>
        <v>41522</v>
      </c>
      <c r="B905" s="21">
        <v>14125</v>
      </c>
      <c r="C905" s="21">
        <v>14174</v>
      </c>
      <c r="D905" s="21">
        <v>13943</v>
      </c>
      <c r="E905" s="21">
        <v>14019</v>
      </c>
      <c r="F905" s="4">
        <f t="shared" si="210"/>
        <v>231</v>
      </c>
      <c r="G905" s="4">
        <f t="shared" si="209"/>
        <v>208.59999999999991</v>
      </c>
      <c r="H905" s="9">
        <f t="shared" si="211"/>
        <v>-34</v>
      </c>
      <c r="I905" s="4">
        <f t="shared" ref="I905:I966" si="217">AVERAGE(H901:H905)</f>
        <v>136.10800000000017</v>
      </c>
      <c r="K905" s="16">
        <f t="shared" si="215"/>
        <v>0.94269244383016748</v>
      </c>
      <c r="L905" s="4">
        <f t="shared" si="216"/>
        <v>593.29000000000087</v>
      </c>
      <c r="M905" s="6">
        <f t="shared" si="205"/>
        <v>0.95241693956951334</v>
      </c>
      <c r="N905" s="4">
        <f t="shared" si="206"/>
        <v>714.54000000000087</v>
      </c>
      <c r="O905" s="6">
        <f t="shared" si="207"/>
        <v>0.95241693956951334</v>
      </c>
      <c r="P905" s="4">
        <f t="shared" si="208"/>
        <v>714.54000000000087</v>
      </c>
      <c r="Q905" s="13"/>
      <c r="R905" s="13"/>
      <c r="S905" s="4">
        <f t="shared" si="214"/>
        <v>121</v>
      </c>
      <c r="T905" s="6">
        <f t="shared" si="203"/>
        <v>1.169339715061438</v>
      </c>
      <c r="U905" s="4">
        <f t="shared" si="212"/>
        <v>110</v>
      </c>
      <c r="V905" s="6">
        <f t="shared" si="204"/>
        <v>0.84605480448960191</v>
      </c>
      <c r="X905" s="4">
        <f t="shared" si="213"/>
        <v>110</v>
      </c>
      <c r="Z905" s="4">
        <v>70.099999999998545</v>
      </c>
    </row>
    <row r="906" spans="1:26">
      <c r="A906" s="19">
        <f>A905+1</f>
        <v>41523</v>
      </c>
      <c r="B906" s="21">
        <v>14088</v>
      </c>
      <c r="C906" s="21">
        <v>14099</v>
      </c>
      <c r="D906" s="21">
        <v>13834</v>
      </c>
      <c r="E906" s="21">
        <v>13860</v>
      </c>
      <c r="F906" s="4">
        <f t="shared" si="210"/>
        <v>265</v>
      </c>
      <c r="G906" s="4">
        <f t="shared" si="209"/>
        <v>201.77416666666659</v>
      </c>
      <c r="H906" s="9">
        <f t="shared" si="211"/>
        <v>-159</v>
      </c>
      <c r="I906" s="4">
        <f t="shared" si="217"/>
        <v>80.058000000000177</v>
      </c>
      <c r="K906" s="16">
        <f t="shared" si="215"/>
        <v>0.59798366938843517</v>
      </c>
      <c r="L906" s="4">
        <f t="shared" si="216"/>
        <v>480.07999999999993</v>
      </c>
      <c r="M906" s="6">
        <f t="shared" si="205"/>
        <v>0.72989615696811971</v>
      </c>
      <c r="N906" s="4">
        <f t="shared" si="206"/>
        <v>714.54000000000087</v>
      </c>
      <c r="O906" s="6">
        <f t="shared" si="207"/>
        <v>0.72989615696811971</v>
      </c>
      <c r="P906" s="4">
        <f t="shared" si="208"/>
        <v>714.54000000000087</v>
      </c>
      <c r="Q906" s="13"/>
      <c r="R906" s="13"/>
      <c r="S906" s="4">
        <f t="shared" si="214"/>
        <v>80</v>
      </c>
      <c r="T906" s="6">
        <f t="shared" ref="T906:T969" si="218">($C906-MIN($E901:$E905))/(MAX($E901:$E905)-MIN($E901:$E905))</f>
        <v>1.0775337524650677</v>
      </c>
      <c r="U906" s="4">
        <f t="shared" si="212"/>
        <v>185</v>
      </c>
      <c r="V906" s="6">
        <f t="shared" ref="V906:V969" si="219">($D906-MIN($E901:$E905))/(MAX($E901:$E905)-MIN($E901:$E905))</f>
        <v>0.63087191761196093</v>
      </c>
      <c r="X906" s="4">
        <f t="shared" si="213"/>
        <v>80</v>
      </c>
      <c r="Z906" s="4">
        <v>70.780000000000655</v>
      </c>
    </row>
    <row r="907" spans="1:26">
      <c r="A907" s="19">
        <f>A906+3</f>
        <v>41526</v>
      </c>
      <c r="B907" s="21">
        <v>14167</v>
      </c>
      <c r="C907" s="21">
        <v>14251</v>
      </c>
      <c r="D907" s="21">
        <v>14117</v>
      </c>
      <c r="E907" s="21">
        <v>14205</v>
      </c>
      <c r="F907" s="4">
        <f t="shared" si="210"/>
        <v>134</v>
      </c>
      <c r="G907" s="4">
        <f t="shared" si="209"/>
        <v>192.13833333333332</v>
      </c>
      <c r="H907" s="9">
        <f t="shared" si="211"/>
        <v>345</v>
      </c>
      <c r="I907" s="4">
        <f t="shared" si="217"/>
        <v>126.41599999999998</v>
      </c>
      <c r="K907" s="16">
        <f t="shared" si="215"/>
        <v>1</v>
      </c>
      <c r="L907" s="4">
        <f t="shared" si="216"/>
        <v>345</v>
      </c>
      <c r="M907" s="6">
        <f t="shared" si="205"/>
        <v>1</v>
      </c>
      <c r="N907" s="4">
        <f t="shared" si="206"/>
        <v>745.29000000000087</v>
      </c>
      <c r="O907" s="6">
        <f t="shared" si="207"/>
        <v>1</v>
      </c>
      <c r="P907" s="4">
        <f t="shared" si="208"/>
        <v>866.54000000000087</v>
      </c>
      <c r="Q907" s="13"/>
      <c r="R907" s="13"/>
      <c r="S907" s="4">
        <f t="shared" si="214"/>
        <v>391</v>
      </c>
      <c r="T907" s="6">
        <f t="shared" si="218"/>
        <v>1.4124312614564241</v>
      </c>
      <c r="U907" s="4">
        <f t="shared" si="212"/>
        <v>-257</v>
      </c>
      <c r="V907" s="6">
        <f t="shared" si="219"/>
        <v>1.1333111148141977</v>
      </c>
      <c r="X907" s="4">
        <f t="shared" si="213"/>
        <v>-257</v>
      </c>
      <c r="Z907" s="4">
        <v>73.299999999999272</v>
      </c>
    </row>
    <row r="908" spans="1:26">
      <c r="A908" s="19">
        <f>A907+1</f>
        <v>41527</v>
      </c>
      <c r="B908" s="21">
        <v>14318.72</v>
      </c>
      <c r="C908" s="21">
        <v>14441.81</v>
      </c>
      <c r="D908" s="21">
        <v>14296.78</v>
      </c>
      <c r="E908" s="21">
        <v>14423.36</v>
      </c>
      <c r="F908" s="4">
        <f t="shared" si="210"/>
        <v>145.02999999999884</v>
      </c>
      <c r="G908" s="4">
        <f t="shared" si="209"/>
        <v>186.84083333333319</v>
      </c>
      <c r="H908" s="9">
        <f t="shared" si="211"/>
        <v>218.36000000000058</v>
      </c>
      <c r="I908" s="4">
        <f t="shared" si="217"/>
        <v>88.984000000000009</v>
      </c>
      <c r="K908" s="16">
        <f t="shared" si="215"/>
        <v>1</v>
      </c>
      <c r="L908" s="4">
        <f t="shared" si="216"/>
        <v>563.36000000000058</v>
      </c>
      <c r="M908" s="6">
        <f t="shared" ref="M908:M966" si="220">(E908-MIN($E902:$E908))/(MAX($E902:$E908)-MIN($E902:$E908))</f>
        <v>1</v>
      </c>
      <c r="N908" s="4">
        <f t="shared" ref="N908:N969" si="221">MAX($E902:$E908)-MIN($E902:$E908)</f>
        <v>850.44000000000051</v>
      </c>
      <c r="O908" s="6">
        <f t="shared" ref="O908:O966" si="222">(E908-MIN($E900:$E908))/(MAX($E900:$E908)-MIN($E900:$E908))</f>
        <v>1</v>
      </c>
      <c r="P908" s="4">
        <f t="shared" ref="P908:P969" si="223">MAX($E900:$E908)-MIN($E900:$E908)</f>
        <v>1084.9000000000015</v>
      </c>
      <c r="Q908" s="13"/>
      <c r="R908" s="13"/>
      <c r="S908" s="4">
        <f t="shared" si="214"/>
        <v>236.80999999999949</v>
      </c>
      <c r="T908" s="6">
        <f t="shared" si="218"/>
        <v>1.6864057971014479</v>
      </c>
      <c r="U908" s="4">
        <f t="shared" si="212"/>
        <v>-91.780000000000655</v>
      </c>
      <c r="V908" s="6">
        <f t="shared" si="219"/>
        <v>1.2660289855072482</v>
      </c>
      <c r="X908" s="4">
        <f t="shared" si="213"/>
        <v>-91.780000000000655</v>
      </c>
      <c r="Z908" s="4">
        <v>73.520000000000437</v>
      </c>
    </row>
    <row r="909" spans="1:26">
      <c r="A909" s="19">
        <f>A908+1</f>
        <v>41528</v>
      </c>
      <c r="B909" s="21">
        <v>14511</v>
      </c>
      <c r="C909" s="21">
        <v>14561</v>
      </c>
      <c r="D909" s="21">
        <v>14422</v>
      </c>
      <c r="E909" s="21">
        <v>14425</v>
      </c>
      <c r="F909" s="4">
        <f t="shared" si="210"/>
        <v>139</v>
      </c>
      <c r="G909" s="4">
        <f t="shared" si="209"/>
        <v>181.81916666666652</v>
      </c>
      <c r="H909" s="9">
        <f t="shared" si="211"/>
        <v>1.6399999999994179</v>
      </c>
      <c r="I909" s="4">
        <f t="shared" si="217"/>
        <v>74.400000000000006</v>
      </c>
      <c r="K909" s="16">
        <f t="shared" si="215"/>
        <v>1</v>
      </c>
      <c r="L909" s="4">
        <f t="shared" si="216"/>
        <v>565</v>
      </c>
      <c r="M909" s="6">
        <f t="shared" si="220"/>
        <v>1</v>
      </c>
      <c r="N909" s="4">
        <f t="shared" si="221"/>
        <v>565</v>
      </c>
      <c r="O909" s="6">
        <f t="shared" si="222"/>
        <v>1</v>
      </c>
      <c r="P909" s="4">
        <f t="shared" si="223"/>
        <v>965.29000000000087</v>
      </c>
      <c r="Q909" s="13"/>
      <c r="R909" s="13"/>
      <c r="S909" s="4">
        <f t="shared" si="214"/>
        <v>137.63999999999942</v>
      </c>
      <c r="T909" s="6">
        <f t="shared" si="218"/>
        <v>1.2443197955126373</v>
      </c>
      <c r="U909" s="4">
        <f t="shared" si="212"/>
        <v>1.3600000000005821</v>
      </c>
      <c r="V909" s="6">
        <f t="shared" si="219"/>
        <v>0.99758591309287026</v>
      </c>
      <c r="X909" s="4">
        <f t="shared" si="213"/>
        <v>1.3600000000005821</v>
      </c>
      <c r="Z909" s="4">
        <v>73.709999999999127</v>
      </c>
    </row>
    <row r="910" spans="1:26">
      <c r="A910" s="19">
        <v>41529</v>
      </c>
      <c r="B910" s="21">
        <v>14397.9</v>
      </c>
      <c r="C910" s="21">
        <v>14455.37</v>
      </c>
      <c r="D910" s="21">
        <v>14321.57</v>
      </c>
      <c r="E910" s="21">
        <v>14387.27</v>
      </c>
      <c r="F910" s="4">
        <f t="shared" si="210"/>
        <v>133.80000000000109</v>
      </c>
      <c r="G910" s="4">
        <f t="shared" si="209"/>
        <v>180.08166666666662</v>
      </c>
      <c r="H910" s="9">
        <f t="shared" si="211"/>
        <v>-37.729999999999563</v>
      </c>
      <c r="I910" s="4">
        <f t="shared" si="217"/>
        <v>73.654000000000082</v>
      </c>
      <c r="K910" s="16">
        <f t="shared" si="215"/>
        <v>0.93322123893805387</v>
      </c>
      <c r="L910" s="4">
        <f t="shared" si="216"/>
        <v>565</v>
      </c>
      <c r="M910" s="6">
        <f t="shared" si="220"/>
        <v>0.93322123893805387</v>
      </c>
      <c r="N910" s="4">
        <f t="shared" si="221"/>
        <v>565</v>
      </c>
      <c r="O910" s="6">
        <f t="shared" si="222"/>
        <v>0.95572012017650976</v>
      </c>
      <c r="P910" s="4">
        <f t="shared" si="223"/>
        <v>852.07999999999993</v>
      </c>
      <c r="Q910" s="13"/>
      <c r="R910" s="13"/>
      <c r="S910" s="4">
        <f t="shared" si="214"/>
        <v>30.3700000000008</v>
      </c>
      <c r="T910" s="6">
        <f t="shared" si="218"/>
        <v>1.0537522123893819</v>
      </c>
      <c r="U910" s="4">
        <f t="shared" si="212"/>
        <v>103.43000000000029</v>
      </c>
      <c r="V910" s="6">
        <f t="shared" si="219"/>
        <v>0.81693805309734457</v>
      </c>
      <c r="X910" s="4">
        <f t="shared" si="213"/>
        <v>30.3700000000008</v>
      </c>
      <c r="Z910" s="4">
        <v>75.619999999998981</v>
      </c>
    </row>
    <row r="911" spans="1:26">
      <c r="A911" s="19">
        <v>41530</v>
      </c>
      <c r="B911" s="21">
        <v>14316.7</v>
      </c>
      <c r="C911" s="21">
        <v>14439.93</v>
      </c>
      <c r="D911" s="21">
        <v>14233.12</v>
      </c>
      <c r="E911" s="21">
        <v>14404.67</v>
      </c>
      <c r="F911" s="4">
        <f t="shared" si="210"/>
        <v>206.80999999999949</v>
      </c>
      <c r="G911" s="4">
        <f t="shared" ref="G911:G966" si="224">AVERAGE(F900:F911)</f>
        <v>183.84166666666655</v>
      </c>
      <c r="H911" s="9">
        <f t="shared" si="211"/>
        <v>17.399999999999636</v>
      </c>
      <c r="I911" s="4">
        <f t="shared" si="217"/>
        <v>108.93400000000001</v>
      </c>
      <c r="K911" s="16">
        <f t="shared" si="215"/>
        <v>0.90759090909090945</v>
      </c>
      <c r="L911" s="4">
        <f t="shared" si="216"/>
        <v>220</v>
      </c>
      <c r="M911" s="6">
        <f t="shared" si="220"/>
        <v>0.96401769911504442</v>
      </c>
      <c r="N911" s="4">
        <f t="shared" si="221"/>
        <v>565</v>
      </c>
      <c r="O911" s="6">
        <f t="shared" si="222"/>
        <v>0.96401769911504442</v>
      </c>
      <c r="P911" s="4">
        <f t="shared" si="223"/>
        <v>565</v>
      </c>
      <c r="Q911" s="13"/>
      <c r="R911" s="13"/>
      <c r="S911" s="4">
        <f t="shared" si="214"/>
        <v>52.659999999999854</v>
      </c>
      <c r="T911" s="6">
        <f t="shared" si="218"/>
        <v>1.0264247787610625</v>
      </c>
      <c r="U911" s="4">
        <f t="shared" si="212"/>
        <v>154.14999999999964</v>
      </c>
      <c r="V911" s="6">
        <f t="shared" si="219"/>
        <v>0.66038938053097485</v>
      </c>
      <c r="X911" s="4">
        <f t="shared" si="213"/>
        <v>52.659999999999854</v>
      </c>
      <c r="Z911" s="4">
        <v>76.199999999998909</v>
      </c>
    </row>
    <row r="912" spans="1:26">
      <c r="A912" s="19">
        <v>41534</v>
      </c>
      <c r="B912" s="21">
        <v>14456.99</v>
      </c>
      <c r="C912" s="21">
        <v>14474.53</v>
      </c>
      <c r="D912" s="21">
        <v>14311.67</v>
      </c>
      <c r="E912" s="21">
        <v>14311.67</v>
      </c>
      <c r="F912" s="4">
        <f t="shared" si="210"/>
        <v>162.86000000000058</v>
      </c>
      <c r="G912" s="4">
        <f t="shared" si="224"/>
        <v>180.37749999999991</v>
      </c>
      <c r="H912" s="9">
        <f t="shared" si="211"/>
        <v>-93</v>
      </c>
      <c r="I912" s="4">
        <f t="shared" si="217"/>
        <v>21.334000000000014</v>
      </c>
      <c r="K912" s="16">
        <f t="shared" si="215"/>
        <v>0</v>
      </c>
      <c r="L912" s="4">
        <f t="shared" si="216"/>
        <v>113.32999999999993</v>
      </c>
      <c r="M912" s="6">
        <f t="shared" si="220"/>
        <v>0.79941592920353999</v>
      </c>
      <c r="N912" s="4">
        <f t="shared" si="221"/>
        <v>565</v>
      </c>
      <c r="O912" s="6">
        <f t="shared" si="222"/>
        <v>0.79941592920353999</v>
      </c>
      <c r="P912" s="4">
        <f t="shared" si="223"/>
        <v>565</v>
      </c>
      <c r="Q912" s="13"/>
      <c r="R912" s="13"/>
      <c r="S912" s="4">
        <f t="shared" si="214"/>
        <v>69.860000000000582</v>
      </c>
      <c r="T912" s="6">
        <f t="shared" si="218"/>
        <v>1.2251363636363666</v>
      </c>
      <c r="U912" s="4">
        <f t="shared" si="212"/>
        <v>93</v>
      </c>
      <c r="V912" s="6">
        <f t="shared" si="219"/>
        <v>0.48486363636363672</v>
      </c>
      <c r="X912" s="4">
        <f t="shared" si="213"/>
        <v>69.860000000000582</v>
      </c>
      <c r="Z912" s="4">
        <v>76.319999999999709</v>
      </c>
    </row>
    <row r="913" spans="1:26">
      <c r="A913" s="19">
        <v>41535</v>
      </c>
      <c r="B913" s="21">
        <v>14411.55</v>
      </c>
      <c r="C913" s="21">
        <v>14625.97</v>
      </c>
      <c r="D913" s="21">
        <v>14396.41</v>
      </c>
      <c r="E913" s="21">
        <v>14505.36</v>
      </c>
      <c r="F913" s="4">
        <f t="shared" si="210"/>
        <v>229.55999999999949</v>
      </c>
      <c r="G913" s="4">
        <f t="shared" si="224"/>
        <v>191.31416666666655</v>
      </c>
      <c r="H913" s="9">
        <f t="shared" si="211"/>
        <v>193.69000000000051</v>
      </c>
      <c r="I913" s="4">
        <f t="shared" si="217"/>
        <v>16.399999999999999</v>
      </c>
      <c r="K913" s="16">
        <f t="shared" si="215"/>
        <v>1</v>
      </c>
      <c r="L913" s="4">
        <f t="shared" si="216"/>
        <v>193.69000000000051</v>
      </c>
      <c r="M913" s="6">
        <f t="shared" si="220"/>
        <v>1</v>
      </c>
      <c r="N913" s="4">
        <f t="shared" si="221"/>
        <v>300.36000000000058</v>
      </c>
      <c r="O913" s="6">
        <f t="shared" si="222"/>
        <v>1</v>
      </c>
      <c r="P913" s="4">
        <f t="shared" si="223"/>
        <v>645.36000000000058</v>
      </c>
      <c r="Q913" s="13"/>
      <c r="R913" s="13"/>
      <c r="S913" s="4">
        <f t="shared" si="214"/>
        <v>314.29999999999927</v>
      </c>
      <c r="T913" s="6">
        <f t="shared" si="218"/>
        <v>2.7733168622606499</v>
      </c>
      <c r="U913" s="4">
        <f t="shared" si="212"/>
        <v>-84.739999999999782</v>
      </c>
      <c r="V913" s="6">
        <f t="shared" si="219"/>
        <v>0.74772787434924415</v>
      </c>
      <c r="X913" s="4">
        <f t="shared" si="213"/>
        <v>-84.739999999999782</v>
      </c>
      <c r="Z913" s="4">
        <v>77.559999999999491</v>
      </c>
    </row>
    <row r="914" spans="1:26">
      <c r="A914" s="19">
        <v>41536</v>
      </c>
      <c r="B914" s="21">
        <v>14680.4</v>
      </c>
      <c r="C914" s="21">
        <v>14766.18</v>
      </c>
      <c r="D914" s="21">
        <v>14581.79</v>
      </c>
      <c r="E914" s="21">
        <v>14766.18</v>
      </c>
      <c r="F914" s="4">
        <f t="shared" si="210"/>
        <v>184.38999999999942</v>
      </c>
      <c r="G914" s="4">
        <f t="shared" si="224"/>
        <v>189.51749999999993</v>
      </c>
      <c r="H914" s="9">
        <f t="shared" si="211"/>
        <v>260.81999999999971</v>
      </c>
      <c r="I914" s="4">
        <f t="shared" si="217"/>
        <v>68.236000000000061</v>
      </c>
      <c r="K914" s="16">
        <f t="shared" si="215"/>
        <v>1</v>
      </c>
      <c r="L914" s="4">
        <f t="shared" si="216"/>
        <v>454.51000000000022</v>
      </c>
      <c r="M914" s="6">
        <f t="shared" si="220"/>
        <v>1</v>
      </c>
      <c r="N914" s="4">
        <f t="shared" si="221"/>
        <v>454.51000000000022</v>
      </c>
      <c r="O914" s="6">
        <f t="shared" si="222"/>
        <v>1</v>
      </c>
      <c r="P914" s="4">
        <f t="shared" si="223"/>
        <v>906.18000000000029</v>
      </c>
      <c r="Q914" s="13"/>
      <c r="R914" s="13"/>
      <c r="S914" s="4">
        <f t="shared" si="214"/>
        <v>260.81999999999971</v>
      </c>
      <c r="T914" s="6">
        <f t="shared" si="218"/>
        <v>2.3465847488254377</v>
      </c>
      <c r="U914" s="4">
        <f t="shared" si="212"/>
        <v>-76.430000000000291</v>
      </c>
      <c r="V914" s="6">
        <f t="shared" si="219"/>
        <v>1.3945996179462032</v>
      </c>
      <c r="X914" s="4">
        <f t="shared" si="213"/>
        <v>-76.430000000000291</v>
      </c>
      <c r="Z914" s="4">
        <v>77.75</v>
      </c>
    </row>
    <row r="915" spans="1:26">
      <c r="A915" s="19">
        <v>41537</v>
      </c>
      <c r="B915" s="21">
        <v>14801.64</v>
      </c>
      <c r="C915" s="21">
        <v>14816.65</v>
      </c>
      <c r="D915" s="21">
        <v>14702.25</v>
      </c>
      <c r="E915" s="21">
        <v>14742.42</v>
      </c>
      <c r="F915" s="4">
        <f t="shared" si="210"/>
        <v>114.39999999999964</v>
      </c>
      <c r="G915" s="4">
        <f t="shared" si="224"/>
        <v>179.90416666666655</v>
      </c>
      <c r="H915" s="9">
        <f t="shared" si="211"/>
        <v>-23.760000000000218</v>
      </c>
      <c r="I915" s="4">
        <f t="shared" si="217"/>
        <v>71.02999999999993</v>
      </c>
      <c r="K915" s="16">
        <f t="shared" si="215"/>
        <v>0.94772392246595194</v>
      </c>
      <c r="L915" s="4">
        <f t="shared" si="216"/>
        <v>454.51000000000022</v>
      </c>
      <c r="M915" s="6">
        <f t="shared" si="220"/>
        <v>0.94772392246595194</v>
      </c>
      <c r="N915" s="4">
        <f t="shared" si="221"/>
        <v>454.51000000000022</v>
      </c>
      <c r="O915" s="6">
        <f t="shared" si="222"/>
        <v>0.95766064364375025</v>
      </c>
      <c r="P915" s="4">
        <f t="shared" si="223"/>
        <v>561.18000000000029</v>
      </c>
      <c r="Q915" s="13"/>
      <c r="R915" s="13"/>
      <c r="S915" s="4">
        <f t="shared" si="214"/>
        <v>50.469999999999345</v>
      </c>
      <c r="T915" s="6">
        <f t="shared" si="218"/>
        <v>1.1110426613275821</v>
      </c>
      <c r="U915" s="4">
        <f t="shared" si="212"/>
        <v>63.930000000000291</v>
      </c>
      <c r="V915" s="6">
        <f t="shared" si="219"/>
        <v>0.85934302875624247</v>
      </c>
      <c r="X915" s="4">
        <f t="shared" si="213"/>
        <v>50.469999999999345</v>
      </c>
      <c r="Z915" s="4">
        <v>77.930000000000291</v>
      </c>
    </row>
    <row r="916" spans="1:26">
      <c r="A916" s="19">
        <v>41540</v>
      </c>
      <c r="B916" s="21">
        <v>14742.42</v>
      </c>
      <c r="C916" s="21">
        <v>14742.42</v>
      </c>
      <c r="D916" s="21">
        <v>14742.42</v>
      </c>
      <c r="E916" s="21">
        <v>14742.42</v>
      </c>
      <c r="F916" s="4">
        <f t="shared" si="210"/>
        <v>0</v>
      </c>
      <c r="G916" s="4">
        <f t="shared" si="224"/>
        <v>162.15416666666655</v>
      </c>
      <c r="H916" s="9">
        <f t="shared" si="211"/>
        <v>0</v>
      </c>
      <c r="I916" s="4">
        <f t="shared" si="217"/>
        <v>67.55</v>
      </c>
      <c r="K916" s="16">
        <f t="shared" si="215"/>
        <v>0.94772392246595194</v>
      </c>
      <c r="L916" s="4">
        <f t="shared" si="216"/>
        <v>454.51000000000022</v>
      </c>
      <c r="M916" s="6">
        <f t="shared" si="220"/>
        <v>0.94772392246595194</v>
      </c>
      <c r="N916" s="4">
        <f t="shared" si="221"/>
        <v>454.51000000000022</v>
      </c>
      <c r="O916" s="6">
        <f t="shared" si="222"/>
        <v>0.94772392246595194</v>
      </c>
      <c r="P916" s="4">
        <f t="shared" si="223"/>
        <v>454.51000000000022</v>
      </c>
      <c r="Q916" s="13"/>
      <c r="R916" s="13"/>
      <c r="S916" s="4">
        <f t="shared" si="214"/>
        <v>0</v>
      </c>
      <c r="T916" s="6">
        <f t="shared" si="218"/>
        <v>0.94772392246595194</v>
      </c>
      <c r="U916" s="4">
        <f t="shared" si="212"/>
        <v>0</v>
      </c>
      <c r="V916" s="6">
        <f t="shared" si="219"/>
        <v>0.94772392246595194</v>
      </c>
      <c r="X916" s="4">
        <f t="shared" si="213"/>
        <v>0</v>
      </c>
      <c r="Z916" s="4">
        <v>80</v>
      </c>
    </row>
    <row r="917" spans="1:26">
      <c r="A917" s="19">
        <v>41541</v>
      </c>
      <c r="B917" s="21">
        <v>14626.04</v>
      </c>
      <c r="C917" s="21">
        <v>14767.72</v>
      </c>
      <c r="D917" s="21">
        <v>14607.27</v>
      </c>
      <c r="E917" s="21">
        <v>14732.61</v>
      </c>
      <c r="F917" s="4">
        <f t="shared" si="210"/>
        <v>160.44999999999891</v>
      </c>
      <c r="G917" s="4">
        <f t="shared" si="224"/>
        <v>156.27499999999978</v>
      </c>
      <c r="H917" s="9">
        <f t="shared" si="211"/>
        <v>-9.8099999999994907</v>
      </c>
      <c r="I917" s="4">
        <f t="shared" si="217"/>
        <v>84.188000000000102</v>
      </c>
      <c r="K917" s="16">
        <f t="shared" si="215"/>
        <v>0.87129054520358962</v>
      </c>
      <c r="L917" s="4">
        <f t="shared" si="216"/>
        <v>260.81999999999971</v>
      </c>
      <c r="M917" s="6">
        <f t="shared" si="220"/>
        <v>0.92614023893863784</v>
      </c>
      <c r="N917" s="4">
        <f t="shared" si="221"/>
        <v>454.51000000000022</v>
      </c>
      <c r="O917" s="6">
        <f t="shared" si="222"/>
        <v>0.92614023893863784</v>
      </c>
      <c r="P917" s="4">
        <f t="shared" si="223"/>
        <v>454.51000000000022</v>
      </c>
      <c r="Q917" s="13"/>
      <c r="R917" s="13"/>
      <c r="S917" s="4">
        <f t="shared" si="214"/>
        <v>25.299999999999272</v>
      </c>
      <c r="T917" s="6">
        <f t="shared" si="218"/>
        <v>1.0033882642846121</v>
      </c>
      <c r="U917" s="4">
        <f t="shared" si="212"/>
        <v>135.14999999999964</v>
      </c>
      <c r="V917" s="6">
        <f t="shared" si="219"/>
        <v>0.65037072891685599</v>
      </c>
      <c r="X917" s="4">
        <f t="shared" si="213"/>
        <v>25.299999999999272</v>
      </c>
      <c r="Z917" s="4">
        <v>80.069999999999709</v>
      </c>
    </row>
    <row r="918" spans="1:26">
      <c r="A918" s="19">
        <v>41542</v>
      </c>
      <c r="B918" s="21">
        <v>14713.03</v>
      </c>
      <c r="C918" s="21">
        <v>14737.98</v>
      </c>
      <c r="D918" s="21">
        <v>14620.53</v>
      </c>
      <c r="E918" s="21">
        <v>14620.53</v>
      </c>
      <c r="F918" s="4">
        <f t="shared" si="210"/>
        <v>117.44999999999891</v>
      </c>
      <c r="G918" s="4">
        <f t="shared" si="224"/>
        <v>143.97916666666637</v>
      </c>
      <c r="H918" s="9">
        <f t="shared" si="211"/>
        <v>-112.07999999999993</v>
      </c>
      <c r="I918" s="4">
        <f t="shared" si="217"/>
        <v>23.034000000000013</v>
      </c>
      <c r="K918" s="16">
        <f t="shared" si="215"/>
        <v>0</v>
      </c>
      <c r="L918" s="4">
        <f t="shared" si="216"/>
        <v>145.64999999999964</v>
      </c>
      <c r="M918" s="6">
        <f t="shared" si="220"/>
        <v>0.67954500451035271</v>
      </c>
      <c r="N918" s="4">
        <f t="shared" si="221"/>
        <v>454.51000000000022</v>
      </c>
      <c r="O918" s="6">
        <f t="shared" si="222"/>
        <v>0.67954500451035271</v>
      </c>
      <c r="P918" s="4">
        <f t="shared" si="223"/>
        <v>454.51000000000022</v>
      </c>
      <c r="Q918" s="13"/>
      <c r="R918" s="13"/>
      <c r="S918" s="4">
        <f t="shared" si="214"/>
        <v>5.3699999999989814</v>
      </c>
      <c r="T918" s="6">
        <f t="shared" si="218"/>
        <v>0.89187945709684546</v>
      </c>
      <c r="U918" s="4">
        <f t="shared" si="212"/>
        <v>112.07999999999993</v>
      </c>
      <c r="V918" s="6">
        <f t="shared" si="219"/>
        <v>0.44156889809063798</v>
      </c>
      <c r="X918" s="4">
        <f t="shared" si="213"/>
        <v>5.3699999999989814</v>
      </c>
      <c r="Z918" s="4">
        <v>81.600000000000364</v>
      </c>
    </row>
    <row r="919" spans="1:26">
      <c r="A919" s="19">
        <v>41543</v>
      </c>
      <c r="B919" s="21">
        <v>14553.06</v>
      </c>
      <c r="C919" s="21">
        <v>14799.12</v>
      </c>
      <c r="D919" s="21">
        <v>14410.52</v>
      </c>
      <c r="E919" s="21">
        <v>14799.12</v>
      </c>
      <c r="F919" s="4">
        <f t="shared" si="210"/>
        <v>388.60000000000036</v>
      </c>
      <c r="G919" s="4">
        <f t="shared" si="224"/>
        <v>165.19583333333307</v>
      </c>
      <c r="H919" s="9">
        <f t="shared" si="211"/>
        <v>178.59000000000015</v>
      </c>
      <c r="I919" s="4">
        <f t="shared" si="217"/>
        <v>6.5880000000001022</v>
      </c>
      <c r="K919" s="16">
        <f t="shared" si="215"/>
        <v>1</v>
      </c>
      <c r="L919" s="4">
        <f t="shared" si="216"/>
        <v>178.59000000000015</v>
      </c>
      <c r="M919" s="6">
        <f t="shared" si="220"/>
        <v>1</v>
      </c>
      <c r="N919" s="4">
        <f t="shared" si="221"/>
        <v>293.76000000000022</v>
      </c>
      <c r="O919" s="6">
        <f t="shared" si="222"/>
        <v>1</v>
      </c>
      <c r="P919" s="4">
        <f t="shared" si="223"/>
        <v>487.45000000000073</v>
      </c>
      <c r="Q919" s="13"/>
      <c r="R919" s="13"/>
      <c r="S919" s="4">
        <f t="shared" si="214"/>
        <v>178.59000000000015</v>
      </c>
      <c r="T919" s="6">
        <f t="shared" si="218"/>
        <v>1.2261585993820845</v>
      </c>
      <c r="U919" s="4">
        <f t="shared" si="212"/>
        <v>210.01000000000022</v>
      </c>
      <c r="V919" s="6">
        <f t="shared" si="219"/>
        <v>-1.4418812221077977</v>
      </c>
      <c r="X919" s="4">
        <f t="shared" si="213"/>
        <v>178.59000000000015</v>
      </c>
      <c r="Z919" s="4">
        <v>82.430000000000291</v>
      </c>
    </row>
    <row r="920" spans="1:26">
      <c r="A920" s="19">
        <v>41544</v>
      </c>
      <c r="B920" s="21">
        <v>14803.99</v>
      </c>
      <c r="C920" s="21">
        <v>14817.5</v>
      </c>
      <c r="D920" s="21">
        <v>14699.21</v>
      </c>
      <c r="E920" s="21">
        <v>14760.07</v>
      </c>
      <c r="F920" s="4">
        <f t="shared" si="210"/>
        <v>118.29000000000087</v>
      </c>
      <c r="G920" s="4">
        <f t="shared" si="224"/>
        <v>162.96749999999989</v>
      </c>
      <c r="H920" s="9">
        <f t="shared" si="211"/>
        <v>-39.050000000001091</v>
      </c>
      <c r="I920" s="4">
        <f t="shared" si="217"/>
        <v>3.5299999999999274</v>
      </c>
      <c r="K920" s="16">
        <f t="shared" si="215"/>
        <v>0.78134274035499718</v>
      </c>
      <c r="L920" s="4">
        <f t="shared" si="216"/>
        <v>178.59000000000015</v>
      </c>
      <c r="M920" s="6">
        <f t="shared" si="220"/>
        <v>0.78134274035499718</v>
      </c>
      <c r="N920" s="4">
        <f t="shared" si="221"/>
        <v>178.59000000000015</v>
      </c>
      <c r="O920" s="6">
        <f t="shared" si="222"/>
        <v>0.91988921940711654</v>
      </c>
      <c r="P920" s="4">
        <f t="shared" si="223"/>
        <v>487.45000000000073</v>
      </c>
      <c r="Q920" s="13"/>
      <c r="R920" s="13"/>
      <c r="S920" s="4">
        <f t="shared" si="214"/>
        <v>18.3799999999992</v>
      </c>
      <c r="T920" s="6">
        <f t="shared" si="218"/>
        <v>1.1029172966011489</v>
      </c>
      <c r="U920" s="4">
        <f t="shared" si="212"/>
        <v>99.910000000001673</v>
      </c>
      <c r="V920" s="6">
        <f t="shared" si="219"/>
        <v>0.44056218153311166</v>
      </c>
      <c r="X920" s="4">
        <f t="shared" si="213"/>
        <v>18.3799999999992</v>
      </c>
      <c r="Z920" s="4">
        <v>83.109999999998763</v>
      </c>
    </row>
    <row r="921" spans="1:26">
      <c r="A921" s="19">
        <v>41547</v>
      </c>
      <c r="B921" s="21">
        <v>14530.62</v>
      </c>
      <c r="C921" s="21">
        <v>14619.24</v>
      </c>
      <c r="D921" s="21">
        <v>14425.82</v>
      </c>
      <c r="E921" s="21">
        <v>14455.8</v>
      </c>
      <c r="F921" s="4">
        <f t="shared" si="210"/>
        <v>193.42000000000007</v>
      </c>
      <c r="G921" s="4">
        <f t="shared" si="224"/>
        <v>167.50249999999991</v>
      </c>
      <c r="H921" s="9">
        <f t="shared" si="211"/>
        <v>-304.27000000000044</v>
      </c>
      <c r="I921" s="4">
        <f t="shared" si="217"/>
        <v>-57.324000000000161</v>
      </c>
      <c r="K921" s="16">
        <f t="shared" si="215"/>
        <v>0</v>
      </c>
      <c r="L921" s="4">
        <f t="shared" si="216"/>
        <v>343.32000000000153</v>
      </c>
      <c r="M921" s="6">
        <f t="shared" si="220"/>
        <v>0</v>
      </c>
      <c r="N921" s="4">
        <f t="shared" si="221"/>
        <v>343.32000000000153</v>
      </c>
      <c r="O921" s="6">
        <f t="shared" si="222"/>
        <v>0</v>
      </c>
      <c r="P921" s="4">
        <f t="shared" si="223"/>
        <v>343.32000000000153</v>
      </c>
      <c r="Q921" s="13"/>
      <c r="R921" s="13"/>
      <c r="S921" s="4">
        <f t="shared" si="214"/>
        <v>-140.82999999999993</v>
      </c>
      <c r="T921" s="6">
        <f t="shared" si="218"/>
        <v>-7.2232487821315416E-3</v>
      </c>
      <c r="U921" s="4">
        <f t="shared" si="212"/>
        <v>334.25</v>
      </c>
      <c r="V921" s="6">
        <f t="shared" si="219"/>
        <v>-1.0902626126882848</v>
      </c>
      <c r="X921" s="4">
        <f t="shared" si="213"/>
        <v>-140.82999999999993</v>
      </c>
      <c r="Z921" s="4">
        <v>84.329999999999927</v>
      </c>
    </row>
    <row r="922" spans="1:26">
      <c r="A922" s="19">
        <v>41548</v>
      </c>
      <c r="B922" s="21">
        <v>14517.98</v>
      </c>
      <c r="C922" s="21">
        <v>14642.97</v>
      </c>
      <c r="D922" s="21">
        <v>14471.7</v>
      </c>
      <c r="E922" s="21">
        <v>14484.72</v>
      </c>
      <c r="F922" s="4">
        <f t="shared" si="210"/>
        <v>171.26999999999862</v>
      </c>
      <c r="G922" s="4">
        <f t="shared" si="224"/>
        <v>170.62499999999969</v>
      </c>
      <c r="H922" s="9">
        <f t="shared" si="211"/>
        <v>28.920000000000073</v>
      </c>
      <c r="I922" s="4">
        <f t="shared" si="217"/>
        <v>-49.578000000000245</v>
      </c>
      <c r="K922" s="16">
        <f t="shared" si="215"/>
        <v>8.4236281020622E-2</v>
      </c>
      <c r="L922" s="4">
        <f t="shared" si="216"/>
        <v>343.32000000000153</v>
      </c>
      <c r="M922" s="6">
        <f t="shared" si="220"/>
        <v>8.4236281020622E-2</v>
      </c>
      <c r="N922" s="4">
        <f t="shared" si="221"/>
        <v>343.32000000000153</v>
      </c>
      <c r="O922" s="6">
        <f t="shared" si="222"/>
        <v>8.4236281020622E-2</v>
      </c>
      <c r="P922" s="4">
        <f t="shared" si="223"/>
        <v>343.32000000000153</v>
      </c>
      <c r="Q922" s="13"/>
      <c r="R922" s="13"/>
      <c r="S922" s="4">
        <f t="shared" si="214"/>
        <v>187.17000000000007</v>
      </c>
      <c r="T922" s="6">
        <f t="shared" si="218"/>
        <v>0.54517651170919035</v>
      </c>
      <c r="U922" s="4">
        <f t="shared" si="212"/>
        <v>-15.900000000001455</v>
      </c>
      <c r="V922" s="6">
        <f t="shared" si="219"/>
        <v>4.6312478154495469E-2</v>
      </c>
      <c r="X922" s="4">
        <f t="shared" si="213"/>
        <v>-15.900000000001455</v>
      </c>
      <c r="Z922" s="4">
        <v>84.480000000001382</v>
      </c>
    </row>
    <row r="923" spans="1:26">
      <c r="A923" s="19">
        <v>41549</v>
      </c>
      <c r="B923" s="21">
        <v>14492.47</v>
      </c>
      <c r="C923" s="21">
        <v>14569.2</v>
      </c>
      <c r="D923" s="21">
        <v>14114.54</v>
      </c>
      <c r="E923" s="21">
        <v>14170.49</v>
      </c>
      <c r="F923" s="4">
        <f t="shared" si="210"/>
        <v>454.65999999999985</v>
      </c>
      <c r="G923" s="4">
        <f t="shared" si="224"/>
        <v>191.27916666666638</v>
      </c>
      <c r="H923" s="9">
        <f t="shared" si="211"/>
        <v>-314.22999999999956</v>
      </c>
      <c r="I923" s="4">
        <f t="shared" si="217"/>
        <v>-90.00800000000018</v>
      </c>
      <c r="K923" s="16">
        <f t="shared" si="215"/>
        <v>0</v>
      </c>
      <c r="L923" s="4">
        <f t="shared" si="216"/>
        <v>628.63000000000102</v>
      </c>
      <c r="M923" s="6">
        <f t="shared" si="220"/>
        <v>0</v>
      </c>
      <c r="N923" s="4">
        <f t="shared" si="221"/>
        <v>628.63000000000102</v>
      </c>
      <c r="O923" s="6">
        <f t="shared" si="222"/>
        <v>0</v>
      </c>
      <c r="P923" s="4">
        <f t="shared" si="223"/>
        <v>628.63000000000102</v>
      </c>
      <c r="Q923" s="13"/>
      <c r="R923" s="13"/>
      <c r="S923" s="4">
        <f t="shared" si="214"/>
        <v>84.480000000001382</v>
      </c>
      <c r="T923" s="6">
        <f t="shared" si="218"/>
        <v>0.33030408947920586</v>
      </c>
      <c r="U923" s="4">
        <f t="shared" si="212"/>
        <v>370.17999999999847</v>
      </c>
      <c r="V923" s="6">
        <f t="shared" si="219"/>
        <v>-0.99399976698123294</v>
      </c>
      <c r="X923" s="4">
        <f t="shared" si="213"/>
        <v>84.480000000001382</v>
      </c>
      <c r="Z923" s="4">
        <v>85.75</v>
      </c>
    </row>
    <row r="924" spans="1:26">
      <c r="A924" s="22">
        <v>41550</v>
      </c>
      <c r="B924" s="21">
        <v>14140.11</v>
      </c>
      <c r="C924" s="21">
        <v>14219.89</v>
      </c>
      <c r="D924" s="21">
        <v>14082.31</v>
      </c>
      <c r="E924" s="21">
        <v>14157.25</v>
      </c>
      <c r="F924" s="4">
        <f t="shared" si="210"/>
        <v>137.57999999999993</v>
      </c>
      <c r="G924" s="4">
        <f t="shared" si="224"/>
        <v>189.17249999999967</v>
      </c>
      <c r="H924" s="9">
        <f t="shared" si="211"/>
        <v>-13.239999999999782</v>
      </c>
      <c r="I924" s="4">
        <f t="shared" si="217"/>
        <v>-128.37400000000017</v>
      </c>
      <c r="K924" s="16">
        <f t="shared" si="215"/>
        <v>0</v>
      </c>
      <c r="L924" s="4">
        <f t="shared" si="216"/>
        <v>602.81999999999971</v>
      </c>
      <c r="M924" s="6">
        <f t="shared" si="220"/>
        <v>0</v>
      </c>
      <c r="N924" s="4">
        <f t="shared" si="221"/>
        <v>641.8700000000008</v>
      </c>
      <c r="O924" s="6">
        <f t="shared" si="222"/>
        <v>0</v>
      </c>
      <c r="P924" s="4">
        <f t="shared" si="223"/>
        <v>641.8700000000008</v>
      </c>
      <c r="Q924" s="13"/>
      <c r="R924" s="13"/>
      <c r="S924" s="4">
        <f t="shared" si="214"/>
        <v>49.399999999999636</v>
      </c>
      <c r="T924" s="6">
        <f t="shared" si="218"/>
        <v>7.8583586529436325E-2</v>
      </c>
      <c r="U924" s="4">
        <f t="shared" si="212"/>
        <v>88.180000000000291</v>
      </c>
      <c r="V924" s="6">
        <f t="shared" si="219"/>
        <v>-0.14027329271590624</v>
      </c>
      <c r="X924" s="4">
        <f t="shared" si="213"/>
        <v>49.399999999999636</v>
      </c>
      <c r="Z924" s="4">
        <v>87.680000000000291</v>
      </c>
    </row>
    <row r="925" spans="1:26">
      <c r="A925" s="19">
        <v>41551</v>
      </c>
      <c r="B925" s="21">
        <v>14029.73</v>
      </c>
      <c r="C925" s="21">
        <v>14149.77</v>
      </c>
      <c r="D925" s="21">
        <v>13944.27</v>
      </c>
      <c r="E925" s="21">
        <v>14024.31</v>
      </c>
      <c r="F925" s="4">
        <f t="shared" si="210"/>
        <v>205.5</v>
      </c>
      <c r="G925" s="4">
        <f t="shared" si="224"/>
        <v>187.16749999999971</v>
      </c>
      <c r="H925" s="9">
        <f t="shared" si="211"/>
        <v>-132.94000000000051</v>
      </c>
      <c r="I925" s="4">
        <f t="shared" si="217"/>
        <v>-147.15200000000004</v>
      </c>
      <c r="K925" s="16">
        <f t="shared" si="215"/>
        <v>0</v>
      </c>
      <c r="L925" s="4">
        <f t="shared" si="216"/>
        <v>460.40999999999985</v>
      </c>
      <c r="M925" s="6">
        <f t="shared" si="220"/>
        <v>0</v>
      </c>
      <c r="N925" s="4">
        <f t="shared" si="221"/>
        <v>774.81000000000131</v>
      </c>
      <c r="O925" s="6">
        <f t="shared" si="222"/>
        <v>0</v>
      </c>
      <c r="P925" s="4">
        <f t="shared" si="223"/>
        <v>774.81000000000131</v>
      </c>
      <c r="Q925" s="13"/>
      <c r="R925" s="13"/>
      <c r="S925" s="4">
        <f t="shared" si="214"/>
        <v>-7.4799999999995634</v>
      </c>
      <c r="T925" s="6">
        <f t="shared" si="218"/>
        <v>-1.2408347433727426E-2</v>
      </c>
      <c r="U925" s="4">
        <f t="shared" si="212"/>
        <v>212.97999999999956</v>
      </c>
      <c r="V925" s="6">
        <f t="shared" si="219"/>
        <v>-0.35330612786569732</v>
      </c>
      <c r="X925" s="4">
        <f t="shared" si="213"/>
        <v>-7.4799999999995634</v>
      </c>
      <c r="Z925" s="4">
        <v>87.820000000001528</v>
      </c>
    </row>
    <row r="926" spans="1:26">
      <c r="A926" s="19">
        <v>41554</v>
      </c>
      <c r="B926" s="21">
        <v>14057.79</v>
      </c>
      <c r="C926" s="21">
        <v>14073.23</v>
      </c>
      <c r="D926" s="21">
        <v>13841.93</v>
      </c>
      <c r="E926" s="21">
        <v>13853.32</v>
      </c>
      <c r="F926" s="4">
        <f t="shared" si="210"/>
        <v>231.29999999999927</v>
      </c>
      <c r="G926" s="4">
        <f t="shared" si="224"/>
        <v>191.07666666666637</v>
      </c>
      <c r="H926" s="9">
        <f t="shared" si="211"/>
        <v>-170.98999999999978</v>
      </c>
      <c r="I926" s="4">
        <f t="shared" si="217"/>
        <v>-120.49599999999991</v>
      </c>
      <c r="K926" s="16">
        <f t="shared" si="215"/>
        <v>0</v>
      </c>
      <c r="L926" s="4">
        <f t="shared" si="216"/>
        <v>631.39999999999964</v>
      </c>
      <c r="M926" s="6">
        <f t="shared" si="220"/>
        <v>0</v>
      </c>
      <c r="N926" s="4">
        <f t="shared" si="221"/>
        <v>906.75</v>
      </c>
      <c r="O926" s="6">
        <f t="shared" si="222"/>
        <v>0</v>
      </c>
      <c r="P926" s="4">
        <f t="shared" si="223"/>
        <v>945.80000000000109</v>
      </c>
      <c r="Q926" s="13"/>
      <c r="R926" s="13"/>
      <c r="S926" s="4">
        <f t="shared" si="214"/>
        <v>48.920000000000073</v>
      </c>
      <c r="T926" s="6">
        <f t="shared" si="218"/>
        <v>0.10625312221715447</v>
      </c>
      <c r="U926" s="4">
        <f t="shared" si="212"/>
        <v>182.3799999999992</v>
      </c>
      <c r="V926" s="6">
        <f t="shared" si="219"/>
        <v>-0.39612519276297053</v>
      </c>
      <c r="X926" s="4">
        <f t="shared" si="213"/>
        <v>48.920000000000073</v>
      </c>
      <c r="Z926" s="4">
        <v>88.590000000000146</v>
      </c>
    </row>
    <row r="927" spans="1:26">
      <c r="A927" s="19">
        <v>41555</v>
      </c>
      <c r="B927" s="21">
        <v>13794.74</v>
      </c>
      <c r="C927" s="21">
        <v>13929.64</v>
      </c>
      <c r="D927" s="21">
        <v>13748.94</v>
      </c>
      <c r="E927" s="21">
        <v>13894.61</v>
      </c>
      <c r="F927" s="4">
        <f t="shared" si="210"/>
        <v>180.69999999999891</v>
      </c>
      <c r="G927" s="4">
        <f t="shared" si="224"/>
        <v>196.60166666666632</v>
      </c>
      <c r="H927" s="9">
        <f t="shared" si="211"/>
        <v>41.290000000000873</v>
      </c>
      <c r="I927" s="4">
        <f t="shared" si="217"/>
        <v>-118.02199999999975</v>
      </c>
      <c r="K927" s="16">
        <f t="shared" si="215"/>
        <v>0.13018255194375528</v>
      </c>
      <c r="L927" s="4">
        <f t="shared" si="216"/>
        <v>317.17000000000007</v>
      </c>
      <c r="M927" s="6">
        <f t="shared" si="220"/>
        <v>6.5394361735826564E-2</v>
      </c>
      <c r="N927" s="4">
        <f t="shared" si="221"/>
        <v>631.39999999999964</v>
      </c>
      <c r="O927" s="6">
        <f t="shared" si="222"/>
        <v>4.3656164093889643E-2</v>
      </c>
      <c r="P927" s="4">
        <f t="shared" si="223"/>
        <v>945.80000000000109</v>
      </c>
      <c r="Q927" s="13"/>
      <c r="R927" s="13"/>
      <c r="S927" s="4">
        <f t="shared" si="214"/>
        <v>76.319999999999709</v>
      </c>
      <c r="T927" s="6">
        <f t="shared" si="218"/>
        <v>0.12087424770351561</v>
      </c>
      <c r="U927" s="4">
        <f t="shared" si="212"/>
        <v>104.3799999999992</v>
      </c>
      <c r="V927" s="6">
        <f t="shared" si="219"/>
        <v>-0.16531517263224463</v>
      </c>
      <c r="X927" s="4">
        <f t="shared" si="213"/>
        <v>76.319999999999709</v>
      </c>
      <c r="Z927" s="4">
        <v>89.200000000000728</v>
      </c>
    </row>
    <row r="928" spans="1:26">
      <c r="A928" s="19">
        <v>41556</v>
      </c>
      <c r="B928" s="21">
        <v>13789.89</v>
      </c>
      <c r="C928" s="21">
        <v>14037.84</v>
      </c>
      <c r="D928" s="21">
        <v>13751.85</v>
      </c>
      <c r="E928" s="21">
        <v>14037.84</v>
      </c>
      <c r="F928" s="4">
        <f t="shared" si="210"/>
        <v>285.98999999999978</v>
      </c>
      <c r="G928" s="4">
        <f t="shared" si="224"/>
        <v>220.4341666666663</v>
      </c>
      <c r="H928" s="9">
        <f t="shared" si="211"/>
        <v>143.22999999999956</v>
      </c>
      <c r="I928" s="4">
        <f t="shared" si="217"/>
        <v>-26.529999999999927</v>
      </c>
      <c r="K928" s="16">
        <f t="shared" si="215"/>
        <v>0.60711348007765031</v>
      </c>
      <c r="L928" s="4">
        <f t="shared" si="216"/>
        <v>303.93000000000029</v>
      </c>
      <c r="M928" s="6">
        <f t="shared" si="220"/>
        <v>0.29223946784922483</v>
      </c>
      <c r="N928" s="4">
        <f t="shared" si="221"/>
        <v>631.39999999999964</v>
      </c>
      <c r="O928" s="6">
        <f t="shared" si="222"/>
        <v>0.20349600220568009</v>
      </c>
      <c r="P928" s="4">
        <f t="shared" si="223"/>
        <v>906.75</v>
      </c>
      <c r="Q928" s="13"/>
      <c r="R928" s="13"/>
      <c r="S928" s="4">
        <f t="shared" si="214"/>
        <v>143.22999999999956</v>
      </c>
      <c r="T928" s="6">
        <f t="shared" si="218"/>
        <v>0.58177002869123939</v>
      </c>
      <c r="U928" s="4">
        <f t="shared" si="212"/>
        <v>142.76000000000022</v>
      </c>
      <c r="V928" s="6">
        <f t="shared" si="219"/>
        <v>-0.31992306964719019</v>
      </c>
      <c r="X928" s="4">
        <f t="shared" si="213"/>
        <v>142.76000000000022</v>
      </c>
      <c r="Z928" s="4">
        <v>90.489999999999782</v>
      </c>
    </row>
    <row r="929" spans="1:26">
      <c r="A929" s="19">
        <v>41557</v>
      </c>
      <c r="B929" s="21">
        <v>14097.62</v>
      </c>
      <c r="C929" s="21">
        <v>14200.31</v>
      </c>
      <c r="D929" s="21">
        <v>14077.03</v>
      </c>
      <c r="E929" s="21">
        <v>14194.71</v>
      </c>
      <c r="F929" s="4">
        <f t="shared" si="210"/>
        <v>123.27999999999884</v>
      </c>
      <c r="G929" s="4">
        <f t="shared" si="224"/>
        <v>217.33666666666628</v>
      </c>
      <c r="H929" s="9">
        <f t="shared" si="211"/>
        <v>156.86999999999898</v>
      </c>
      <c r="I929" s="4">
        <f t="shared" si="217"/>
        <v>7.491999999999825</v>
      </c>
      <c r="K929" s="16">
        <f t="shared" si="215"/>
        <v>1</v>
      </c>
      <c r="L929" s="4">
        <f t="shared" si="216"/>
        <v>341.38999999999942</v>
      </c>
      <c r="M929" s="6">
        <f t="shared" si="220"/>
        <v>1</v>
      </c>
      <c r="N929" s="4">
        <f t="shared" si="221"/>
        <v>341.38999999999942</v>
      </c>
      <c r="O929" s="6">
        <f t="shared" si="222"/>
        <v>0.54068736141906815</v>
      </c>
      <c r="P929" s="4">
        <f t="shared" si="223"/>
        <v>631.39999999999964</v>
      </c>
      <c r="Q929" s="13"/>
      <c r="R929" s="13"/>
      <c r="S929" s="4">
        <f t="shared" si="214"/>
        <v>162.46999999999935</v>
      </c>
      <c r="T929" s="6">
        <f t="shared" si="218"/>
        <v>1.1416773599184005</v>
      </c>
      <c r="U929" s="4">
        <f t="shared" si="212"/>
        <v>-39.190000000000509</v>
      </c>
      <c r="V929" s="6">
        <f t="shared" si="219"/>
        <v>0.73605764485243552</v>
      </c>
      <c r="X929" s="4">
        <f t="shared" si="213"/>
        <v>-39.190000000000509</v>
      </c>
      <c r="Z929" s="4">
        <v>92.260000000000218</v>
      </c>
    </row>
    <row r="930" spans="1:26">
      <c r="A930" s="19">
        <v>41558</v>
      </c>
      <c r="B930" s="21">
        <v>14376.89</v>
      </c>
      <c r="C930" s="21">
        <v>14447.87</v>
      </c>
      <c r="D930" s="21">
        <v>14320.3</v>
      </c>
      <c r="E930" s="21">
        <v>14404.74</v>
      </c>
      <c r="F930" s="4">
        <f t="shared" si="210"/>
        <v>127.57000000000153</v>
      </c>
      <c r="G930" s="4">
        <f t="shared" si="224"/>
        <v>218.17999999999984</v>
      </c>
      <c r="H930" s="9">
        <f t="shared" si="211"/>
        <v>210.03000000000065</v>
      </c>
      <c r="I930" s="4">
        <f t="shared" si="217"/>
        <v>76.086000000000055</v>
      </c>
      <c r="K930" s="16">
        <f t="shared" si="215"/>
        <v>1</v>
      </c>
      <c r="L930" s="4">
        <f t="shared" si="216"/>
        <v>551.42000000000007</v>
      </c>
      <c r="M930" s="6">
        <f t="shared" si="220"/>
        <v>1</v>
      </c>
      <c r="N930" s="4">
        <f t="shared" si="221"/>
        <v>551.42000000000007</v>
      </c>
      <c r="O930" s="6">
        <f t="shared" si="222"/>
        <v>0.87332910991447643</v>
      </c>
      <c r="P930" s="4">
        <f t="shared" si="223"/>
        <v>631.39999999999964</v>
      </c>
      <c r="Q930" s="13"/>
      <c r="R930" s="13"/>
      <c r="S930" s="4">
        <f t="shared" si="214"/>
        <v>253.16000000000167</v>
      </c>
      <c r="T930" s="6">
        <f t="shared" si="218"/>
        <v>1.7415565775213162</v>
      </c>
      <c r="U930" s="4">
        <f t="shared" si="212"/>
        <v>-125.59000000000015</v>
      </c>
      <c r="V930" s="6">
        <f t="shared" si="219"/>
        <v>1.3678783795658935</v>
      </c>
      <c r="X930" s="4">
        <f t="shared" si="213"/>
        <v>-125.59000000000015</v>
      </c>
      <c r="Z930" s="4">
        <v>94.200000000000728</v>
      </c>
    </row>
    <row r="931" spans="1:26">
      <c r="A931" s="23">
        <v>41561</v>
      </c>
      <c r="B931" s="21">
        <v>14404.74</v>
      </c>
      <c r="C931" s="21">
        <v>14404.74</v>
      </c>
      <c r="D931" s="21">
        <v>14404.74</v>
      </c>
      <c r="E931" s="21">
        <v>14404.74</v>
      </c>
      <c r="F931" s="4">
        <f t="shared" si="210"/>
        <v>0</v>
      </c>
      <c r="G931" s="4">
        <f t="shared" si="224"/>
        <v>185.79666666666648</v>
      </c>
      <c r="H931" s="9">
        <f t="shared" si="211"/>
        <v>0</v>
      </c>
      <c r="I931" s="4">
        <f t="shared" si="217"/>
        <v>110.28400000000002</v>
      </c>
      <c r="K931" s="16">
        <f t="shared" si="215"/>
        <v>1</v>
      </c>
      <c r="L931" s="4">
        <f t="shared" si="216"/>
        <v>510.1299999999992</v>
      </c>
      <c r="M931" s="6">
        <f t="shared" si="220"/>
        <v>1</v>
      </c>
      <c r="N931" s="4">
        <f t="shared" si="221"/>
        <v>551.42000000000007</v>
      </c>
      <c r="O931" s="6">
        <f t="shared" si="222"/>
        <v>1</v>
      </c>
      <c r="P931" s="4">
        <f t="shared" si="223"/>
        <v>551.42000000000007</v>
      </c>
      <c r="Q931" s="13"/>
      <c r="R931" s="13"/>
      <c r="S931" s="4">
        <f t="shared" si="214"/>
        <v>0</v>
      </c>
      <c r="T931" s="6">
        <f t="shared" si="218"/>
        <v>1</v>
      </c>
      <c r="U931" s="4">
        <f t="shared" si="212"/>
        <v>0</v>
      </c>
      <c r="V931" s="6">
        <f t="shared" si="219"/>
        <v>1</v>
      </c>
      <c r="X931" s="4">
        <f t="shared" si="213"/>
        <v>0</v>
      </c>
      <c r="Z931" s="4">
        <v>94.399999999999636</v>
      </c>
    </row>
    <row r="932" spans="1:26">
      <c r="A932" s="19">
        <v>41562</v>
      </c>
      <c r="B932" s="21">
        <v>14510.27</v>
      </c>
      <c r="C932" s="21">
        <v>14510.37</v>
      </c>
      <c r="D932" s="21">
        <v>14415.76</v>
      </c>
      <c r="E932" s="21">
        <v>14441.54</v>
      </c>
      <c r="F932" s="4">
        <f t="shared" si="210"/>
        <v>94.610000000000582</v>
      </c>
      <c r="G932" s="4">
        <f t="shared" si="224"/>
        <v>183.82333333333312</v>
      </c>
      <c r="H932" s="9">
        <f t="shared" si="211"/>
        <v>36.800000000001091</v>
      </c>
      <c r="I932" s="4">
        <f t="shared" si="217"/>
        <v>109.38600000000005</v>
      </c>
      <c r="K932" s="16">
        <f t="shared" si="215"/>
        <v>1</v>
      </c>
      <c r="L932" s="4">
        <f t="shared" si="216"/>
        <v>403.70000000000073</v>
      </c>
      <c r="M932" s="6">
        <f t="shared" si="220"/>
        <v>1</v>
      </c>
      <c r="N932" s="4">
        <f t="shared" si="221"/>
        <v>588.22000000000116</v>
      </c>
      <c r="O932" s="6">
        <f t="shared" si="222"/>
        <v>1</v>
      </c>
      <c r="P932" s="4">
        <f t="shared" si="223"/>
        <v>588.22000000000116</v>
      </c>
      <c r="Q932" s="13"/>
      <c r="R932" s="13"/>
      <c r="S932" s="4">
        <f t="shared" si="214"/>
        <v>105.63000000000102</v>
      </c>
      <c r="T932" s="6">
        <f t="shared" si="218"/>
        <v>1.2070648658185192</v>
      </c>
      <c r="U932" s="4">
        <f t="shared" si="212"/>
        <v>-11.020000000000437</v>
      </c>
      <c r="V932" s="6">
        <f t="shared" si="219"/>
        <v>1.0216023366592839</v>
      </c>
      <c r="X932" s="4">
        <f t="shared" si="213"/>
        <v>-11.020000000000437</v>
      </c>
      <c r="Z932" s="4">
        <v>95.3700000000008</v>
      </c>
    </row>
    <row r="933" spans="1:26">
      <c r="A933" s="19">
        <v>41563</v>
      </c>
      <c r="B933" s="21">
        <v>14433.64</v>
      </c>
      <c r="C933" s="21">
        <v>14493.67</v>
      </c>
      <c r="D933" s="21">
        <v>14417.61</v>
      </c>
      <c r="E933" s="21">
        <v>14467.14</v>
      </c>
      <c r="F933" s="4">
        <f t="shared" si="210"/>
        <v>76.059999999999491</v>
      </c>
      <c r="G933" s="4">
        <f t="shared" si="224"/>
        <v>174.04333333333307</v>
      </c>
      <c r="H933" s="9">
        <f t="shared" si="211"/>
        <v>25.599999999998545</v>
      </c>
      <c r="I933" s="4">
        <f t="shared" si="217"/>
        <v>85.859999999999857</v>
      </c>
      <c r="K933" s="16">
        <f t="shared" si="215"/>
        <v>1</v>
      </c>
      <c r="L933" s="4">
        <f t="shared" si="216"/>
        <v>272.43000000000029</v>
      </c>
      <c r="M933" s="6">
        <f t="shared" si="220"/>
        <v>1</v>
      </c>
      <c r="N933" s="4">
        <f t="shared" si="221"/>
        <v>572.52999999999884</v>
      </c>
      <c r="O933" s="6">
        <f t="shared" si="222"/>
        <v>1</v>
      </c>
      <c r="P933" s="4">
        <f t="shared" si="223"/>
        <v>613.81999999999971</v>
      </c>
      <c r="Q933" s="13"/>
      <c r="R933" s="13"/>
      <c r="S933" s="4">
        <f t="shared" si="214"/>
        <v>52.1299999999992</v>
      </c>
      <c r="T933" s="6">
        <f t="shared" si="218"/>
        <v>1.1291305424820388</v>
      </c>
      <c r="U933" s="4">
        <f t="shared" si="212"/>
        <v>23.930000000000291</v>
      </c>
      <c r="V933" s="6">
        <f t="shared" si="219"/>
        <v>0.94072330938815896</v>
      </c>
      <c r="X933" s="4">
        <f t="shared" si="213"/>
        <v>23.930000000000291</v>
      </c>
      <c r="Z933" s="4">
        <v>96.020000000000437</v>
      </c>
    </row>
    <row r="934" spans="1:26">
      <c r="A934" s="19">
        <v>41564</v>
      </c>
      <c r="B934" s="21">
        <v>14640.08</v>
      </c>
      <c r="C934" s="21">
        <v>14664.22</v>
      </c>
      <c r="D934" s="21">
        <v>14492.67</v>
      </c>
      <c r="E934" s="21">
        <v>14586.51</v>
      </c>
      <c r="F934" s="4">
        <f t="shared" si="210"/>
        <v>171.54999999999927</v>
      </c>
      <c r="G934" s="4">
        <f t="shared" si="224"/>
        <v>174.06666666666646</v>
      </c>
      <c r="H934" s="9">
        <f t="shared" si="211"/>
        <v>119.3700000000008</v>
      </c>
      <c r="I934" s="4">
        <f t="shared" si="217"/>
        <v>78.360000000000213</v>
      </c>
      <c r="K934" s="16">
        <f t="shared" si="215"/>
        <v>1</v>
      </c>
      <c r="L934" s="4">
        <f t="shared" si="216"/>
        <v>181.77000000000044</v>
      </c>
      <c r="M934" s="6">
        <f t="shared" si="220"/>
        <v>1</v>
      </c>
      <c r="N934" s="4">
        <f t="shared" si="221"/>
        <v>548.67000000000007</v>
      </c>
      <c r="O934" s="6">
        <f t="shared" si="222"/>
        <v>1</v>
      </c>
      <c r="P934" s="4">
        <f t="shared" si="223"/>
        <v>733.19000000000051</v>
      </c>
      <c r="Q934" s="13"/>
      <c r="R934" s="13"/>
      <c r="S934" s="4">
        <f t="shared" si="214"/>
        <v>197.07999999999993</v>
      </c>
      <c r="T934" s="6">
        <f t="shared" si="218"/>
        <v>1.7234151892229186</v>
      </c>
      <c r="U934" s="4">
        <f t="shared" si="212"/>
        <v>-25.530000000000655</v>
      </c>
      <c r="V934" s="6">
        <f t="shared" si="219"/>
        <v>1.0937121462394033</v>
      </c>
      <c r="X934" s="4">
        <f t="shared" si="213"/>
        <v>-25.530000000000655</v>
      </c>
      <c r="Z934" s="4">
        <v>98.229999999999563</v>
      </c>
    </row>
    <row r="935" spans="1:26">
      <c r="A935" s="19">
        <v>41565</v>
      </c>
      <c r="B935" s="21">
        <v>14589</v>
      </c>
      <c r="C935" s="21">
        <v>14610</v>
      </c>
      <c r="D935" s="21">
        <v>14503</v>
      </c>
      <c r="E935" s="21">
        <v>14561</v>
      </c>
      <c r="F935" s="4">
        <f t="shared" si="210"/>
        <v>107</v>
      </c>
      <c r="G935" s="4">
        <f t="shared" si="224"/>
        <v>145.0949999999998</v>
      </c>
      <c r="H935" s="9">
        <f t="shared" si="211"/>
        <v>-25.510000000000218</v>
      </c>
      <c r="I935" s="4">
        <f t="shared" si="217"/>
        <v>31.252000000000045</v>
      </c>
      <c r="K935" s="16">
        <f t="shared" si="215"/>
        <v>0.85965780931946878</v>
      </c>
      <c r="L935" s="4">
        <f t="shared" si="216"/>
        <v>181.77000000000044</v>
      </c>
      <c r="M935" s="6">
        <f t="shared" si="220"/>
        <v>0.93489025012761573</v>
      </c>
      <c r="N935" s="4">
        <f t="shared" si="221"/>
        <v>391.80000000000109</v>
      </c>
      <c r="O935" s="6">
        <f t="shared" si="222"/>
        <v>0.96313051018933338</v>
      </c>
      <c r="P935" s="4">
        <f t="shared" si="223"/>
        <v>691.89999999999964</v>
      </c>
      <c r="Q935" s="13"/>
      <c r="R935" s="13"/>
      <c r="S935" s="4">
        <f t="shared" si="214"/>
        <v>23.489999999999782</v>
      </c>
      <c r="T935" s="6">
        <f t="shared" si="218"/>
        <v>1.1292292457501223</v>
      </c>
      <c r="U935" s="4">
        <f t="shared" si="212"/>
        <v>83.510000000000218</v>
      </c>
      <c r="V935" s="6">
        <f t="shared" si="219"/>
        <v>0.54057325191175654</v>
      </c>
      <c r="X935" s="4">
        <f t="shared" si="213"/>
        <v>23.489999999999782</v>
      </c>
      <c r="Z935" s="4">
        <v>100.22999999999956</v>
      </c>
    </row>
    <row r="936" spans="1:26">
      <c r="A936" s="19">
        <v>41568</v>
      </c>
      <c r="B936" s="21">
        <v>14624.03</v>
      </c>
      <c r="C936" s="21">
        <v>14727.85</v>
      </c>
      <c r="D936" s="21">
        <v>14624.03</v>
      </c>
      <c r="E936" s="21">
        <v>14693.57</v>
      </c>
      <c r="F936" s="4">
        <f t="shared" si="210"/>
        <v>103.81999999999971</v>
      </c>
      <c r="G936" s="4">
        <f t="shared" si="224"/>
        <v>142.28166666666644</v>
      </c>
      <c r="H936" s="9">
        <f t="shared" si="211"/>
        <v>132.56999999999971</v>
      </c>
      <c r="I936" s="4">
        <f t="shared" si="217"/>
        <v>57.765999999999984</v>
      </c>
      <c r="K936" s="16">
        <f t="shared" si="215"/>
        <v>1</v>
      </c>
      <c r="L936" s="4">
        <f t="shared" si="216"/>
        <v>252.02999999999884</v>
      </c>
      <c r="M936" s="6">
        <f t="shared" si="220"/>
        <v>1</v>
      </c>
      <c r="N936" s="4">
        <f t="shared" si="221"/>
        <v>288.82999999999993</v>
      </c>
      <c r="O936" s="6">
        <f t="shared" si="222"/>
        <v>1</v>
      </c>
      <c r="P936" s="4">
        <f t="shared" si="223"/>
        <v>655.72999999999956</v>
      </c>
      <c r="Q936" s="13"/>
      <c r="R936" s="13"/>
      <c r="S936" s="4">
        <f t="shared" si="214"/>
        <v>166.85000000000036</v>
      </c>
      <c r="T936" s="6">
        <f t="shared" si="218"/>
        <v>1.7775760576552775</v>
      </c>
      <c r="U936" s="4">
        <f t="shared" si="212"/>
        <v>-63.030000000000655</v>
      </c>
      <c r="V936" s="6">
        <f t="shared" si="219"/>
        <v>1.2064146998954741</v>
      </c>
      <c r="X936" s="4">
        <f t="shared" si="213"/>
        <v>-63.030000000000655</v>
      </c>
      <c r="Z936" s="4">
        <v>103.61000000000058</v>
      </c>
    </row>
    <row r="937" spans="1:26">
      <c r="A937" s="19">
        <v>41569</v>
      </c>
      <c r="B937" s="21">
        <v>14677.08</v>
      </c>
      <c r="C937" s="21">
        <v>14747.77</v>
      </c>
      <c r="D937" s="21">
        <v>14641.78</v>
      </c>
      <c r="E937" s="21">
        <v>14713.25</v>
      </c>
      <c r="F937" s="4">
        <f t="shared" si="210"/>
        <v>105.98999999999978</v>
      </c>
      <c r="G937" s="4">
        <f t="shared" si="224"/>
        <v>133.98916666666642</v>
      </c>
      <c r="H937" s="9">
        <f t="shared" si="211"/>
        <v>19.680000000000291</v>
      </c>
      <c r="I937" s="4">
        <f t="shared" si="217"/>
        <v>54.341999999999828</v>
      </c>
      <c r="K937" s="16">
        <f t="shared" si="215"/>
        <v>1</v>
      </c>
      <c r="L937" s="4">
        <f t="shared" si="216"/>
        <v>246.11000000000058</v>
      </c>
      <c r="M937" s="6">
        <f t="shared" si="220"/>
        <v>1</v>
      </c>
      <c r="N937" s="4">
        <f t="shared" si="221"/>
        <v>308.51000000000022</v>
      </c>
      <c r="O937" s="6">
        <f t="shared" si="222"/>
        <v>1</v>
      </c>
      <c r="P937" s="4">
        <f t="shared" si="223"/>
        <v>518.54000000000087</v>
      </c>
      <c r="Q937" s="13"/>
      <c r="R937" s="13"/>
      <c r="S937" s="4">
        <f t="shared" si="214"/>
        <v>54.200000000000728</v>
      </c>
      <c r="T937" s="6">
        <f t="shared" si="218"/>
        <v>1.215053763440864</v>
      </c>
      <c r="U937" s="4">
        <f t="shared" si="212"/>
        <v>51.789999999999054</v>
      </c>
      <c r="V937" s="6">
        <f t="shared" si="219"/>
        <v>0.79450859024719556</v>
      </c>
      <c r="X937" s="4">
        <f t="shared" si="213"/>
        <v>51.789999999999054</v>
      </c>
      <c r="Z937" s="4">
        <v>106.39999999999964</v>
      </c>
    </row>
    <row r="938" spans="1:26">
      <c r="A938" s="19">
        <v>41570</v>
      </c>
      <c r="B938" s="21">
        <v>14784</v>
      </c>
      <c r="C938" s="21">
        <v>14799</v>
      </c>
      <c r="D938" s="21">
        <v>14426</v>
      </c>
      <c r="E938" s="21">
        <v>14426</v>
      </c>
      <c r="F938" s="4">
        <f t="shared" si="210"/>
        <v>373</v>
      </c>
      <c r="G938" s="4">
        <f t="shared" si="224"/>
        <v>145.79749999999981</v>
      </c>
      <c r="H938" s="9">
        <f t="shared" si="211"/>
        <v>-287.25</v>
      </c>
      <c r="I938" s="4">
        <f t="shared" si="217"/>
        <v>-8.2279999999998843</v>
      </c>
      <c r="K938" s="16">
        <f t="shared" si="215"/>
        <v>0</v>
      </c>
      <c r="L938" s="4">
        <f t="shared" si="216"/>
        <v>287.25</v>
      </c>
      <c r="M938" s="6">
        <f t="shared" si="220"/>
        <v>0</v>
      </c>
      <c r="N938" s="4">
        <f t="shared" si="221"/>
        <v>287.25</v>
      </c>
      <c r="O938" s="6">
        <f t="shared" si="222"/>
        <v>6.8911866714207654E-2</v>
      </c>
      <c r="P938" s="4">
        <f t="shared" si="223"/>
        <v>308.51000000000022</v>
      </c>
      <c r="Q938" s="13"/>
      <c r="R938" s="13"/>
      <c r="S938" s="4">
        <f t="shared" si="214"/>
        <v>85.75</v>
      </c>
      <c r="T938" s="6">
        <f t="shared" si="218"/>
        <v>1.3484214375685661</v>
      </c>
      <c r="U938" s="4">
        <f t="shared" si="212"/>
        <v>287.25</v>
      </c>
      <c r="V938" s="6">
        <f t="shared" si="219"/>
        <v>-0.1671610255576747</v>
      </c>
      <c r="X938" s="4">
        <f t="shared" si="213"/>
        <v>85.75</v>
      </c>
      <c r="Z938" s="4">
        <v>108.98000000000138</v>
      </c>
    </row>
    <row r="939" spans="1:26">
      <c r="A939" s="19">
        <v>41571</v>
      </c>
      <c r="B939" s="21">
        <v>14344.74</v>
      </c>
      <c r="C939" s="21">
        <v>14499.52</v>
      </c>
      <c r="D939" s="21">
        <v>14273.71</v>
      </c>
      <c r="E939" s="21">
        <v>14486.41</v>
      </c>
      <c r="F939" s="4">
        <f t="shared" si="210"/>
        <v>225.81000000000131</v>
      </c>
      <c r="G939" s="4">
        <f t="shared" si="224"/>
        <v>149.5566666666667</v>
      </c>
      <c r="H939" s="9">
        <f t="shared" si="211"/>
        <v>60.409999999999854</v>
      </c>
      <c r="I939" s="4">
        <f t="shared" si="217"/>
        <v>-20.020000000000074</v>
      </c>
      <c r="K939" s="16">
        <f t="shared" si="215"/>
        <v>0.21030461270670098</v>
      </c>
      <c r="L939" s="4">
        <f t="shared" si="216"/>
        <v>287.25</v>
      </c>
      <c r="M939" s="6">
        <f t="shared" si="220"/>
        <v>0.21030461270670098</v>
      </c>
      <c r="N939" s="4">
        <f t="shared" si="221"/>
        <v>287.25</v>
      </c>
      <c r="O939" s="6">
        <f t="shared" si="222"/>
        <v>0.26472399598068141</v>
      </c>
      <c r="P939" s="4">
        <f t="shared" si="223"/>
        <v>308.51000000000022</v>
      </c>
      <c r="Q939" s="13"/>
      <c r="R939" s="13"/>
      <c r="S939" s="4">
        <f t="shared" si="214"/>
        <v>73.520000000000437</v>
      </c>
      <c r="T939" s="6">
        <f t="shared" si="218"/>
        <v>0.25594429939077612</v>
      </c>
      <c r="U939" s="4">
        <f t="shared" si="212"/>
        <v>152.29000000000087</v>
      </c>
      <c r="V939" s="6">
        <f t="shared" si="219"/>
        <v>-0.53016536118364099</v>
      </c>
      <c r="X939" s="4">
        <f t="shared" si="213"/>
        <v>73.520000000000437</v>
      </c>
      <c r="Z939" s="4">
        <v>109.5</v>
      </c>
    </row>
    <row r="940" spans="1:26">
      <c r="A940" s="19">
        <v>41572</v>
      </c>
      <c r="B940" s="21">
        <v>14439.14</v>
      </c>
      <c r="C940" s="21">
        <v>14442.12</v>
      </c>
      <c r="D940" s="21">
        <v>14088.19</v>
      </c>
      <c r="E940" s="21">
        <v>14088.19</v>
      </c>
      <c r="F940" s="4">
        <f t="shared" si="210"/>
        <v>353.93000000000029</v>
      </c>
      <c r="G940" s="4">
        <f t="shared" si="224"/>
        <v>155.21833333333339</v>
      </c>
      <c r="H940" s="9">
        <f t="shared" si="211"/>
        <v>-398.21999999999935</v>
      </c>
      <c r="I940" s="4">
        <f t="shared" si="217"/>
        <v>-94.561999999999898</v>
      </c>
      <c r="K940" s="16">
        <f t="shared" si="215"/>
        <v>0</v>
      </c>
      <c r="L940" s="4">
        <f t="shared" si="216"/>
        <v>625.05999999999949</v>
      </c>
      <c r="M940" s="6">
        <f t="shared" si="220"/>
        <v>0</v>
      </c>
      <c r="N940" s="4">
        <f t="shared" si="221"/>
        <v>625.05999999999949</v>
      </c>
      <c r="O940" s="6">
        <f t="shared" si="222"/>
        <v>0</v>
      </c>
      <c r="P940" s="4">
        <f t="shared" si="223"/>
        <v>625.05999999999949</v>
      </c>
      <c r="Q940" s="13"/>
      <c r="R940" s="13"/>
      <c r="S940" s="4">
        <f t="shared" si="214"/>
        <v>-44.289999999999054</v>
      </c>
      <c r="T940" s="6">
        <f t="shared" si="218"/>
        <v>5.6118363794606788E-2</v>
      </c>
      <c r="U940" s="4">
        <f t="shared" si="212"/>
        <v>398.21999999999935</v>
      </c>
      <c r="V940" s="6">
        <f t="shared" si="219"/>
        <v>-1.1760139251523045</v>
      </c>
      <c r="X940" s="4">
        <f t="shared" si="213"/>
        <v>-44.289999999999054</v>
      </c>
      <c r="Z940" s="4">
        <v>110</v>
      </c>
    </row>
    <row r="941" spans="1:26">
      <c r="A941" s="19">
        <v>41575</v>
      </c>
      <c r="B941" s="21">
        <v>14261.65</v>
      </c>
      <c r="C941" s="21">
        <v>14400.32</v>
      </c>
      <c r="D941" s="21">
        <v>14194.42</v>
      </c>
      <c r="E941" s="21">
        <v>14396.04</v>
      </c>
      <c r="F941" s="4">
        <f t="shared" si="210"/>
        <v>205.89999999999964</v>
      </c>
      <c r="G941" s="4">
        <f t="shared" si="224"/>
        <v>162.10333333333347</v>
      </c>
      <c r="H941" s="9">
        <f t="shared" si="211"/>
        <v>307.85000000000036</v>
      </c>
      <c r="I941" s="4">
        <f t="shared" si="217"/>
        <v>-59.505999999999766</v>
      </c>
      <c r="K941" s="16">
        <f t="shared" si="215"/>
        <v>0.49251271877899822</v>
      </c>
      <c r="L941" s="4">
        <f t="shared" si="216"/>
        <v>625.05999999999949</v>
      </c>
      <c r="M941" s="6">
        <f t="shared" si="220"/>
        <v>0.49251271877899822</v>
      </c>
      <c r="N941" s="4">
        <f t="shared" si="221"/>
        <v>625.05999999999949</v>
      </c>
      <c r="O941" s="6">
        <f t="shared" si="222"/>
        <v>0.49251271877899822</v>
      </c>
      <c r="P941" s="4">
        <f t="shared" si="223"/>
        <v>625.05999999999949</v>
      </c>
      <c r="Q941" s="13"/>
      <c r="R941" s="13"/>
      <c r="S941" s="4">
        <f t="shared" si="214"/>
        <v>312.1299999999992</v>
      </c>
      <c r="T941" s="6">
        <f t="shared" si="218"/>
        <v>0.49936006143410144</v>
      </c>
      <c r="U941" s="4">
        <f t="shared" si="212"/>
        <v>-106.22999999999956</v>
      </c>
      <c r="V941" s="6">
        <f t="shared" si="219"/>
        <v>0.16995168463827418</v>
      </c>
      <c r="X941" s="4">
        <f t="shared" si="213"/>
        <v>-106.22999999999956</v>
      </c>
      <c r="Z941" s="4">
        <v>111.69999999999891</v>
      </c>
    </row>
    <row r="942" spans="1:26">
      <c r="A942" s="19">
        <v>41576</v>
      </c>
      <c r="B942" s="21">
        <v>14288.72</v>
      </c>
      <c r="C942" s="21">
        <v>14395.96</v>
      </c>
      <c r="D942" s="21">
        <v>14224.59</v>
      </c>
      <c r="E942" s="21">
        <v>14325.98</v>
      </c>
      <c r="F942" s="4">
        <f t="shared" si="210"/>
        <v>171.36999999999898</v>
      </c>
      <c r="G942" s="4">
        <f t="shared" si="224"/>
        <v>165.75333333333325</v>
      </c>
      <c r="H942" s="9">
        <f t="shared" si="211"/>
        <v>-70.06000000000131</v>
      </c>
      <c r="I942" s="4">
        <f t="shared" si="217"/>
        <v>-77.454000000000093</v>
      </c>
      <c r="K942" s="16">
        <f t="shared" si="215"/>
        <v>0.59713223846115071</v>
      </c>
      <c r="L942" s="4">
        <f t="shared" si="216"/>
        <v>398.21999999999935</v>
      </c>
      <c r="M942" s="6">
        <f t="shared" si="220"/>
        <v>0.38042747896201845</v>
      </c>
      <c r="N942" s="4">
        <f t="shared" si="221"/>
        <v>625.05999999999949</v>
      </c>
      <c r="O942" s="6">
        <f t="shared" si="222"/>
        <v>0.38042747896201845</v>
      </c>
      <c r="P942" s="4">
        <f t="shared" si="223"/>
        <v>625.05999999999949</v>
      </c>
      <c r="Q942" s="13"/>
      <c r="R942" s="13"/>
      <c r="S942" s="4">
        <f t="shared" si="214"/>
        <v>-8.000000000174623E-2</v>
      </c>
      <c r="T942" s="6">
        <f t="shared" si="218"/>
        <v>0.49238473106581587</v>
      </c>
      <c r="U942" s="4">
        <f t="shared" si="212"/>
        <v>171.45000000000073</v>
      </c>
      <c r="V942" s="6">
        <f t="shared" si="219"/>
        <v>0.21821905097110636</v>
      </c>
      <c r="X942" s="4">
        <f t="shared" si="213"/>
        <v>-8.000000000174623E-2</v>
      </c>
      <c r="Z942" s="4">
        <v>112.57999999999993</v>
      </c>
    </row>
    <row r="943" spans="1:26">
      <c r="A943" s="19">
        <v>41577</v>
      </c>
      <c r="B943" s="21">
        <v>14464.67</v>
      </c>
      <c r="C943" s="21">
        <v>14526.88</v>
      </c>
      <c r="D943" s="21">
        <v>14425.58</v>
      </c>
      <c r="E943" s="21">
        <v>14502.35</v>
      </c>
      <c r="F943" s="4">
        <f t="shared" si="210"/>
        <v>101.29999999999927</v>
      </c>
      <c r="G943" s="4">
        <f t="shared" si="224"/>
        <v>174.19499999999985</v>
      </c>
      <c r="H943" s="9">
        <f t="shared" si="211"/>
        <v>176.3700000000008</v>
      </c>
      <c r="I943" s="4">
        <f t="shared" si="217"/>
        <v>15.270000000000072</v>
      </c>
      <c r="K943" s="16">
        <f t="shared" si="215"/>
        <v>1</v>
      </c>
      <c r="L943" s="4">
        <f t="shared" si="216"/>
        <v>414.15999999999985</v>
      </c>
      <c r="M943" s="6">
        <f t="shared" si="220"/>
        <v>0.66259239113045176</v>
      </c>
      <c r="N943" s="4">
        <f t="shared" si="221"/>
        <v>625.05999999999949</v>
      </c>
      <c r="O943" s="6">
        <f t="shared" si="222"/>
        <v>0.66259239113045176</v>
      </c>
      <c r="P943" s="4">
        <f t="shared" si="223"/>
        <v>625.05999999999949</v>
      </c>
      <c r="Q943" s="13"/>
      <c r="R943" s="13"/>
      <c r="S943" s="4">
        <f t="shared" si="214"/>
        <v>200.89999999999964</v>
      </c>
      <c r="T943" s="6">
        <f t="shared" si="218"/>
        <v>1.1016272412234429</v>
      </c>
      <c r="U943" s="4">
        <f t="shared" si="212"/>
        <v>-99.600000000000364</v>
      </c>
      <c r="V943" s="6">
        <f t="shared" si="219"/>
        <v>0.84724524132389123</v>
      </c>
      <c r="X943" s="4">
        <f t="shared" si="213"/>
        <v>-99.600000000000364</v>
      </c>
      <c r="Z943" s="4">
        <v>114.61999999999898</v>
      </c>
    </row>
    <row r="944" spans="1:26">
      <c r="A944" s="19">
        <v>41578</v>
      </c>
      <c r="B944" s="21">
        <v>14474.01</v>
      </c>
      <c r="C944" s="21">
        <v>14516.08</v>
      </c>
      <c r="D944" s="21">
        <v>14324.17</v>
      </c>
      <c r="E944" s="21">
        <v>14327.94</v>
      </c>
      <c r="F944" s="4">
        <f t="shared" si="210"/>
        <v>191.90999999999985</v>
      </c>
      <c r="G944" s="4">
        <f t="shared" si="224"/>
        <v>182.30333333333314</v>
      </c>
      <c r="H944" s="9">
        <f t="shared" si="211"/>
        <v>-174.40999999999985</v>
      </c>
      <c r="I944" s="4">
        <f t="shared" si="217"/>
        <v>-31.693999999999868</v>
      </c>
      <c r="K944" s="16">
        <f t="shared" si="215"/>
        <v>0.57888255746571393</v>
      </c>
      <c r="L944" s="4">
        <f t="shared" si="216"/>
        <v>414.15999999999985</v>
      </c>
      <c r="M944" s="6">
        <f t="shared" si="220"/>
        <v>0.57888255746571393</v>
      </c>
      <c r="N944" s="4">
        <f t="shared" si="221"/>
        <v>414.15999999999985</v>
      </c>
      <c r="O944" s="6">
        <f t="shared" si="222"/>
        <v>0.38356317793491856</v>
      </c>
      <c r="P944" s="4">
        <f t="shared" si="223"/>
        <v>625.05999999999949</v>
      </c>
      <c r="Q944" s="13"/>
      <c r="R944" s="13"/>
      <c r="S944" s="4">
        <f t="shared" si="214"/>
        <v>13.729999999999563</v>
      </c>
      <c r="T944" s="6">
        <f t="shared" si="218"/>
        <v>1.0331514390573682</v>
      </c>
      <c r="U944" s="4">
        <f t="shared" si="212"/>
        <v>178.18000000000029</v>
      </c>
      <c r="V944" s="6">
        <f t="shared" si="219"/>
        <v>0.56977979524821243</v>
      </c>
      <c r="X944" s="4">
        <f t="shared" si="213"/>
        <v>13.729999999999563</v>
      </c>
      <c r="Z944" s="4">
        <v>114.8799999999992</v>
      </c>
    </row>
    <row r="945" spans="1:26">
      <c r="A945" s="19">
        <v>41579</v>
      </c>
      <c r="B945" s="21">
        <v>14403.07</v>
      </c>
      <c r="C945" s="21">
        <v>14411.05</v>
      </c>
      <c r="D945" s="21">
        <v>14126.41</v>
      </c>
      <c r="E945" s="21">
        <v>14201.57</v>
      </c>
      <c r="F945" s="4">
        <f t="shared" si="210"/>
        <v>284.63999999999942</v>
      </c>
      <c r="G945" s="4">
        <f t="shared" si="224"/>
        <v>199.6849999999998</v>
      </c>
      <c r="H945" s="9">
        <f t="shared" si="211"/>
        <v>-126.3700000000008</v>
      </c>
      <c r="I945" s="4">
        <f t="shared" si="217"/>
        <v>22.675999999999839</v>
      </c>
      <c r="K945" s="16">
        <f t="shared" si="215"/>
        <v>0</v>
      </c>
      <c r="L945" s="4">
        <f t="shared" si="216"/>
        <v>300.78000000000065</v>
      </c>
      <c r="M945" s="6">
        <f t="shared" si="220"/>
        <v>0.27375893374541055</v>
      </c>
      <c r="N945" s="4">
        <f t="shared" si="221"/>
        <v>414.15999999999985</v>
      </c>
      <c r="O945" s="6">
        <f t="shared" si="222"/>
        <v>0.18139058650369452</v>
      </c>
      <c r="P945" s="4">
        <f t="shared" si="223"/>
        <v>625.05999999999949</v>
      </c>
      <c r="Q945" s="13"/>
      <c r="R945" s="13"/>
      <c r="S945" s="4">
        <f t="shared" si="214"/>
        <v>83.109999999998763</v>
      </c>
      <c r="T945" s="6">
        <f t="shared" si="218"/>
        <v>0.77955379563453464</v>
      </c>
      <c r="U945" s="4">
        <f t="shared" si="212"/>
        <v>201.53000000000065</v>
      </c>
      <c r="V945" s="6">
        <f t="shared" si="219"/>
        <v>9.228317558431369E-2</v>
      </c>
      <c r="X945" s="4">
        <f t="shared" si="213"/>
        <v>83.109999999998763</v>
      </c>
      <c r="Z945" s="4">
        <v>119.5</v>
      </c>
    </row>
    <row r="946" spans="1:26">
      <c r="A946" s="19">
        <v>41583</v>
      </c>
      <c r="B946" s="21">
        <v>14319.75</v>
      </c>
      <c r="C946" s="21">
        <v>14323.24</v>
      </c>
      <c r="D946" s="21">
        <v>14141.82</v>
      </c>
      <c r="E946" s="21">
        <v>14225.37</v>
      </c>
      <c r="F946" s="4">
        <f t="shared" si="210"/>
        <v>181.42000000000007</v>
      </c>
      <c r="G946" s="4">
        <f t="shared" si="224"/>
        <v>200.50749999999985</v>
      </c>
      <c r="H946" s="9">
        <f t="shared" si="211"/>
        <v>23.800000000001091</v>
      </c>
      <c r="I946" s="4">
        <f t="shared" si="217"/>
        <v>-34.134000000000015</v>
      </c>
      <c r="K946" s="16">
        <f t="shared" si="215"/>
        <v>7.9127601569256731E-2</v>
      </c>
      <c r="L946" s="4">
        <f t="shared" si="216"/>
        <v>300.78000000000065</v>
      </c>
      <c r="M946" s="6">
        <f t="shared" si="220"/>
        <v>0.33122464747923591</v>
      </c>
      <c r="N946" s="4">
        <f t="shared" si="221"/>
        <v>414.15999999999985</v>
      </c>
      <c r="O946" s="6">
        <f t="shared" si="222"/>
        <v>0.33122464747923591</v>
      </c>
      <c r="P946" s="4">
        <f t="shared" si="223"/>
        <v>414.15999999999985</v>
      </c>
      <c r="Q946" s="13"/>
      <c r="R946" s="13"/>
      <c r="S946" s="4">
        <f t="shared" si="214"/>
        <v>121.67000000000007</v>
      </c>
      <c r="T946" s="6">
        <f t="shared" si="218"/>
        <v>0.40451492785424498</v>
      </c>
      <c r="U946" s="4">
        <f t="shared" si="212"/>
        <v>59.75</v>
      </c>
      <c r="V946" s="6">
        <f t="shared" si="219"/>
        <v>-0.19865017620852407</v>
      </c>
      <c r="X946" s="4">
        <f t="shared" si="213"/>
        <v>59.75</v>
      </c>
      <c r="Z946" s="4">
        <v>119.81999999999971</v>
      </c>
    </row>
    <row r="947" spans="1:26">
      <c r="A947" s="19">
        <f>A946+1</f>
        <v>41584</v>
      </c>
      <c r="B947" s="21">
        <v>14155</v>
      </c>
      <c r="C947" s="21">
        <v>14407</v>
      </c>
      <c r="D947" s="21">
        <v>14130</v>
      </c>
      <c r="E947" s="21">
        <v>14337</v>
      </c>
      <c r="F947" s="4">
        <f t="shared" si="210"/>
        <v>277</v>
      </c>
      <c r="G947" s="4">
        <f t="shared" si="224"/>
        <v>214.67416666666654</v>
      </c>
      <c r="H947" s="9">
        <f t="shared" si="211"/>
        <v>111.6299999999992</v>
      </c>
      <c r="I947" s="4">
        <f t="shared" si="217"/>
        <v>2.2040000000000872</v>
      </c>
      <c r="K947" s="16">
        <f t="shared" si="215"/>
        <v>0.45026265044218367</v>
      </c>
      <c r="L947" s="4">
        <f t="shared" si="216"/>
        <v>300.78000000000065</v>
      </c>
      <c r="M947" s="6">
        <f t="shared" si="220"/>
        <v>0.45026265044218367</v>
      </c>
      <c r="N947" s="4">
        <f t="shared" si="221"/>
        <v>300.78000000000065</v>
      </c>
      <c r="O947" s="6">
        <f t="shared" si="222"/>
        <v>0.60075816109715952</v>
      </c>
      <c r="P947" s="4">
        <f t="shared" si="223"/>
        <v>414.15999999999985</v>
      </c>
      <c r="Q947" s="13"/>
      <c r="R947" s="13"/>
      <c r="S947" s="4">
        <f t="shared" si="214"/>
        <v>181.6299999999992</v>
      </c>
      <c r="T947" s="6">
        <f t="shared" si="218"/>
        <v>0.68299089035175164</v>
      </c>
      <c r="U947" s="4">
        <f t="shared" si="212"/>
        <v>95.3700000000008</v>
      </c>
      <c r="V947" s="6">
        <f t="shared" si="219"/>
        <v>-0.23794800186182444</v>
      </c>
      <c r="X947" s="4">
        <f t="shared" si="213"/>
        <v>95.3700000000008</v>
      </c>
      <c r="Z947" s="4">
        <v>120.09999999999854</v>
      </c>
    </row>
    <row r="948" spans="1:26">
      <c r="A948" s="19">
        <v>41585</v>
      </c>
      <c r="B948" s="21">
        <v>14355.56</v>
      </c>
      <c r="C948" s="21">
        <v>14371.56</v>
      </c>
      <c r="D948" s="21">
        <v>14222.03</v>
      </c>
      <c r="E948" s="21">
        <v>14228.44</v>
      </c>
      <c r="F948" s="4">
        <f t="shared" si="210"/>
        <v>149.52999999999884</v>
      </c>
      <c r="G948" s="4">
        <f t="shared" si="224"/>
        <v>218.48333333333312</v>
      </c>
      <c r="H948" s="9">
        <f t="shared" si="211"/>
        <v>-108.55999999999949</v>
      </c>
      <c r="I948" s="4">
        <f t="shared" si="217"/>
        <v>-54.781999999999968</v>
      </c>
      <c r="K948" s="16">
        <f t="shared" si="215"/>
        <v>0.19840508011519414</v>
      </c>
      <c r="L948" s="4">
        <f t="shared" si="216"/>
        <v>135.43000000000029</v>
      </c>
      <c r="M948" s="6">
        <f t="shared" si="220"/>
        <v>8.9334397233861107E-2</v>
      </c>
      <c r="N948" s="4">
        <f t="shared" si="221"/>
        <v>300.78000000000065</v>
      </c>
      <c r="O948" s="6">
        <f t="shared" si="222"/>
        <v>0.33863724164574088</v>
      </c>
      <c r="P948" s="4">
        <f t="shared" si="223"/>
        <v>414.15999999999985</v>
      </c>
      <c r="Q948" s="13"/>
      <c r="R948" s="13"/>
      <c r="S948" s="4">
        <f t="shared" si="214"/>
        <v>34.559999999999491</v>
      </c>
      <c r="T948" s="6">
        <f t="shared" si="218"/>
        <v>0.56516390717467724</v>
      </c>
      <c r="U948" s="4">
        <f t="shared" si="212"/>
        <v>114.96999999999935</v>
      </c>
      <c r="V948" s="6">
        <f t="shared" si="219"/>
        <v>6.8023139836428284E-2</v>
      </c>
      <c r="X948" s="4">
        <f t="shared" si="213"/>
        <v>34.559999999999491</v>
      </c>
      <c r="Z948" s="4">
        <v>136.70000000000073</v>
      </c>
    </row>
    <row r="949" spans="1:26">
      <c r="A949" s="19">
        <v>41586</v>
      </c>
      <c r="B949" s="21">
        <v>14026.17</v>
      </c>
      <c r="C949" s="21">
        <v>14122.28</v>
      </c>
      <c r="D949" s="21">
        <v>14026.17</v>
      </c>
      <c r="E949" s="21">
        <v>14086.8</v>
      </c>
      <c r="F949" s="4">
        <f t="shared" si="210"/>
        <v>96.110000000000582</v>
      </c>
      <c r="G949" s="4">
        <f t="shared" si="224"/>
        <v>217.65999999999985</v>
      </c>
      <c r="H949" s="9">
        <f t="shared" si="211"/>
        <v>-141.64000000000124</v>
      </c>
      <c r="I949" s="4">
        <f t="shared" si="217"/>
        <v>-48.22800000000025</v>
      </c>
      <c r="K949" s="16">
        <f t="shared" si="215"/>
        <v>0</v>
      </c>
      <c r="L949" s="4">
        <f t="shared" si="216"/>
        <v>250.20000000000073</v>
      </c>
      <c r="M949" s="6">
        <f t="shared" si="220"/>
        <v>0</v>
      </c>
      <c r="N949" s="4">
        <f t="shared" si="221"/>
        <v>415.55000000000109</v>
      </c>
      <c r="O949" s="6">
        <f t="shared" si="222"/>
        <v>0</v>
      </c>
      <c r="P949" s="4">
        <f t="shared" si="223"/>
        <v>415.55000000000109</v>
      </c>
      <c r="Q949" s="13"/>
      <c r="R949" s="13"/>
      <c r="S949" s="4">
        <f t="shared" si="214"/>
        <v>-106.15999999999985</v>
      </c>
      <c r="T949" s="6">
        <f t="shared" si="218"/>
        <v>-0.58546850771615511</v>
      </c>
      <c r="U949" s="4">
        <f t="shared" si="212"/>
        <v>202.27000000000044</v>
      </c>
      <c r="V949" s="6">
        <f t="shared" si="219"/>
        <v>-1.2951340175736488</v>
      </c>
      <c r="X949" s="4">
        <f t="shared" si="213"/>
        <v>-106.15999999999985</v>
      </c>
      <c r="Z949" s="4">
        <v>142.76000000000022</v>
      </c>
    </row>
    <row r="950" spans="1:26">
      <c r="A950" s="19">
        <v>41589</v>
      </c>
      <c r="B950" s="21">
        <v>14271.48</v>
      </c>
      <c r="C950" s="21">
        <v>14304.29</v>
      </c>
      <c r="D950" s="21">
        <v>14208.13</v>
      </c>
      <c r="E950" s="21">
        <v>14269.84</v>
      </c>
      <c r="F950" s="4">
        <f t="shared" si="210"/>
        <v>96.160000000001673</v>
      </c>
      <c r="G950" s="4">
        <f t="shared" si="224"/>
        <v>194.59</v>
      </c>
      <c r="H950" s="9">
        <f t="shared" si="211"/>
        <v>183.04000000000087</v>
      </c>
      <c r="I950" s="4">
        <f t="shared" si="217"/>
        <v>13.654000000000087</v>
      </c>
      <c r="K950" s="16">
        <f t="shared" si="215"/>
        <v>0.73157474020783508</v>
      </c>
      <c r="L950" s="4">
        <f t="shared" si="216"/>
        <v>250.20000000000073</v>
      </c>
      <c r="M950" s="6">
        <f t="shared" si="220"/>
        <v>0.73157474020783508</v>
      </c>
      <c r="N950" s="4">
        <f t="shared" si="221"/>
        <v>250.20000000000073</v>
      </c>
      <c r="O950" s="6">
        <f t="shared" si="222"/>
        <v>0.44047647695824904</v>
      </c>
      <c r="P950" s="4">
        <f t="shared" si="223"/>
        <v>415.55000000000109</v>
      </c>
      <c r="Q950" s="13"/>
      <c r="R950" s="13"/>
      <c r="S950" s="4">
        <f t="shared" si="214"/>
        <v>217.4900000000016</v>
      </c>
      <c r="T950" s="6">
        <f t="shared" si="218"/>
        <v>0.86926458832934039</v>
      </c>
      <c r="U950" s="4">
        <f t="shared" si="212"/>
        <v>-121.32999999999993</v>
      </c>
      <c r="V950" s="6">
        <f t="shared" si="219"/>
        <v>0.4849320543565131</v>
      </c>
      <c r="X950" s="4">
        <f t="shared" si="213"/>
        <v>-121.32999999999993</v>
      </c>
      <c r="Z950" s="4">
        <v>142.79999999999927</v>
      </c>
    </row>
    <row r="951" spans="1:26">
      <c r="A951" s="19">
        <v>41590</v>
      </c>
      <c r="B951" s="21">
        <v>14289.87</v>
      </c>
      <c r="C951" s="21">
        <v>14588.68</v>
      </c>
      <c r="D951" s="21">
        <v>14278.21</v>
      </c>
      <c r="E951" s="21">
        <v>14588.68</v>
      </c>
      <c r="F951" s="4">
        <f t="shared" si="210"/>
        <v>310.47000000000116</v>
      </c>
      <c r="G951" s="4">
        <f t="shared" si="224"/>
        <v>201.64499999999998</v>
      </c>
      <c r="H951" s="9">
        <f t="shared" si="211"/>
        <v>318.84000000000015</v>
      </c>
      <c r="I951" s="4">
        <f t="shared" si="217"/>
        <v>72.661999999999892</v>
      </c>
      <c r="K951" s="16">
        <f t="shared" si="215"/>
        <v>1</v>
      </c>
      <c r="L951" s="4">
        <f t="shared" si="216"/>
        <v>501.88000000000102</v>
      </c>
      <c r="M951" s="6">
        <f t="shared" si="220"/>
        <v>1</v>
      </c>
      <c r="N951" s="4">
        <f t="shared" si="221"/>
        <v>501.88000000000102</v>
      </c>
      <c r="O951" s="6">
        <f t="shared" si="222"/>
        <v>1</v>
      </c>
      <c r="P951" s="4">
        <f t="shared" si="223"/>
        <v>501.88000000000102</v>
      </c>
      <c r="Q951" s="13"/>
      <c r="R951" s="13"/>
      <c r="S951" s="4">
        <f t="shared" si="214"/>
        <v>318.84000000000015</v>
      </c>
      <c r="T951" s="6">
        <f t="shared" si="218"/>
        <v>2.0059152677857695</v>
      </c>
      <c r="U951" s="4">
        <f t="shared" si="212"/>
        <v>-8.3699999999989814</v>
      </c>
      <c r="V951" s="6">
        <f t="shared" si="219"/>
        <v>0.76502797761790287</v>
      </c>
      <c r="X951" s="4">
        <f t="shared" si="213"/>
        <v>-8.3699999999989814</v>
      </c>
      <c r="Z951" s="4">
        <v>143.01999999999862</v>
      </c>
    </row>
    <row r="952" spans="1:26">
      <c r="A952" s="19">
        <v>41591</v>
      </c>
      <c r="B952" s="21">
        <v>14527.97</v>
      </c>
      <c r="C952" s="21">
        <v>14599.53</v>
      </c>
      <c r="D952" s="21">
        <v>14490.92</v>
      </c>
      <c r="E952" s="21">
        <v>14567.16</v>
      </c>
      <c r="F952" s="4">
        <f t="shared" si="210"/>
        <v>108.61000000000058</v>
      </c>
      <c r="G952" s="4">
        <f t="shared" si="224"/>
        <v>181.20166666666668</v>
      </c>
      <c r="H952" s="9">
        <f t="shared" si="211"/>
        <v>-21.520000000000437</v>
      </c>
      <c r="I952" s="4">
        <f t="shared" si="217"/>
        <v>46.031999999999968</v>
      </c>
      <c r="K952" s="16">
        <f t="shared" si="215"/>
        <v>0.95712122419701839</v>
      </c>
      <c r="L952" s="4">
        <f t="shared" si="216"/>
        <v>501.88000000000102</v>
      </c>
      <c r="M952" s="6">
        <f t="shared" si="220"/>
        <v>0.95712122419701839</v>
      </c>
      <c r="N952" s="4">
        <f t="shared" si="221"/>
        <v>501.88000000000102</v>
      </c>
      <c r="O952" s="6">
        <f t="shared" si="222"/>
        <v>0.95712122419701839</v>
      </c>
      <c r="P952" s="4">
        <f t="shared" si="223"/>
        <v>501.88000000000102</v>
      </c>
      <c r="Q952" s="13"/>
      <c r="R952" s="13"/>
      <c r="S952" s="4">
        <f t="shared" si="214"/>
        <v>10.850000000000364</v>
      </c>
      <c r="T952" s="6">
        <f t="shared" si="218"/>
        <v>1.0216187136367265</v>
      </c>
      <c r="U952" s="4">
        <f t="shared" si="212"/>
        <v>97.760000000000218</v>
      </c>
      <c r="V952" s="6">
        <f t="shared" si="219"/>
        <v>0.8052124013708456</v>
      </c>
      <c r="X952" s="4">
        <f t="shared" si="213"/>
        <v>10.850000000000364</v>
      </c>
      <c r="Z952" s="4">
        <v>144.79000000000087</v>
      </c>
    </row>
    <row r="953" spans="1:26">
      <c r="A953" s="19">
        <v>41592</v>
      </c>
      <c r="B953" s="21">
        <v>14665.75</v>
      </c>
      <c r="C953" s="21">
        <v>14966.43</v>
      </c>
      <c r="D953" s="21">
        <v>14665.75</v>
      </c>
      <c r="E953" s="21">
        <v>14876.41</v>
      </c>
      <c r="F953" s="4">
        <f t="shared" si="210"/>
        <v>300.68000000000029</v>
      </c>
      <c r="G953" s="4">
        <f t="shared" si="224"/>
        <v>189.10000000000005</v>
      </c>
      <c r="H953" s="9">
        <f t="shared" si="211"/>
        <v>309.25</v>
      </c>
      <c r="I953" s="4">
        <f t="shared" si="217"/>
        <v>129.59399999999988</v>
      </c>
      <c r="K953" s="16">
        <f t="shared" si="215"/>
        <v>1</v>
      </c>
      <c r="L953" s="4">
        <f t="shared" si="216"/>
        <v>789.61000000000058</v>
      </c>
      <c r="M953" s="6">
        <f t="shared" si="220"/>
        <v>1</v>
      </c>
      <c r="N953" s="4">
        <f t="shared" si="221"/>
        <v>789.61000000000058</v>
      </c>
      <c r="O953" s="6">
        <f t="shared" si="222"/>
        <v>1</v>
      </c>
      <c r="P953" s="4">
        <f t="shared" si="223"/>
        <v>789.61000000000058</v>
      </c>
      <c r="Q953" s="13"/>
      <c r="R953" s="13"/>
      <c r="S953" s="4">
        <f t="shared" si="214"/>
        <v>399.27000000000044</v>
      </c>
      <c r="T953" s="6">
        <f t="shared" si="218"/>
        <v>1.7526699609468384</v>
      </c>
      <c r="U953" s="4">
        <f t="shared" si="212"/>
        <v>-98.590000000000146</v>
      </c>
      <c r="V953" s="6">
        <f t="shared" si="219"/>
        <v>1.153562604606678</v>
      </c>
      <c r="X953" s="4">
        <f t="shared" si="213"/>
        <v>-98.590000000000146</v>
      </c>
      <c r="Z953" s="4">
        <v>152.89999999999964</v>
      </c>
    </row>
    <row r="954" spans="1:26">
      <c r="A954" s="19">
        <v>41593</v>
      </c>
      <c r="B954" s="21">
        <v>15034.33</v>
      </c>
      <c r="C954" s="21">
        <v>15203.11</v>
      </c>
      <c r="D954" s="21">
        <v>14994.7</v>
      </c>
      <c r="E954" s="21">
        <v>15165.92</v>
      </c>
      <c r="F954" s="4">
        <f t="shared" si="210"/>
        <v>208.40999999999985</v>
      </c>
      <c r="G954" s="4">
        <f t="shared" si="224"/>
        <v>192.18666666666681</v>
      </c>
      <c r="H954" s="9">
        <f t="shared" si="211"/>
        <v>289.51000000000022</v>
      </c>
      <c r="I954" s="4">
        <f t="shared" si="217"/>
        <v>215.82400000000015</v>
      </c>
      <c r="K954" s="16">
        <f t="shared" si="215"/>
        <v>1</v>
      </c>
      <c r="L954" s="4">
        <f t="shared" si="216"/>
        <v>896.07999999999993</v>
      </c>
      <c r="M954" s="6">
        <f t="shared" si="220"/>
        <v>1</v>
      </c>
      <c r="N954" s="4">
        <f t="shared" si="221"/>
        <v>1079.1200000000008</v>
      </c>
      <c r="O954" s="6">
        <f t="shared" si="222"/>
        <v>1</v>
      </c>
      <c r="P954" s="4">
        <f t="shared" si="223"/>
        <v>1079.1200000000008</v>
      </c>
      <c r="Q954" s="13"/>
      <c r="R954" s="13"/>
      <c r="S954" s="4">
        <f t="shared" si="214"/>
        <v>326.70000000000073</v>
      </c>
      <c r="T954" s="6">
        <f t="shared" si="218"/>
        <v>1.4137485594154082</v>
      </c>
      <c r="U954" s="4">
        <f t="shared" si="212"/>
        <v>-118.29000000000087</v>
      </c>
      <c r="V954" s="6">
        <f t="shared" si="219"/>
        <v>1.149808133129014</v>
      </c>
      <c r="X954" s="4">
        <f t="shared" si="213"/>
        <v>-118.29000000000087</v>
      </c>
      <c r="Z954" s="4">
        <v>172.10000000000036</v>
      </c>
    </row>
    <row r="955" spans="1:26">
      <c r="A955" s="19">
        <v>41596</v>
      </c>
      <c r="B955" s="21">
        <v>15253.24</v>
      </c>
      <c r="C955" s="21">
        <v>15273.61</v>
      </c>
      <c r="D955" s="21">
        <v>15106.82</v>
      </c>
      <c r="E955" s="21">
        <v>15164.3</v>
      </c>
      <c r="F955" s="4">
        <f t="shared" si="210"/>
        <v>166.79000000000087</v>
      </c>
      <c r="G955" s="4">
        <f t="shared" si="224"/>
        <v>197.64416666666693</v>
      </c>
      <c r="H955" s="9">
        <f t="shared" si="211"/>
        <v>-1.6200000000008004</v>
      </c>
      <c r="I955" s="4">
        <f t="shared" si="217"/>
        <v>178.89199999999983</v>
      </c>
      <c r="K955" s="16">
        <f t="shared" si="215"/>
        <v>0.99729440844411654</v>
      </c>
      <c r="L955" s="4">
        <f t="shared" si="216"/>
        <v>598.76000000000022</v>
      </c>
      <c r="M955" s="6">
        <f t="shared" si="220"/>
        <v>0.99849877678108012</v>
      </c>
      <c r="N955" s="4">
        <f t="shared" si="221"/>
        <v>1079.1200000000008</v>
      </c>
      <c r="O955" s="6">
        <f t="shared" si="222"/>
        <v>0.99849877678108012</v>
      </c>
      <c r="P955" s="4">
        <f t="shared" si="223"/>
        <v>1079.1200000000008</v>
      </c>
      <c r="Q955" s="13"/>
      <c r="R955" s="13"/>
      <c r="S955" s="4">
        <f t="shared" si="214"/>
        <v>107.69000000000051</v>
      </c>
      <c r="T955" s="6">
        <f t="shared" si="218"/>
        <v>1.1201790018748332</v>
      </c>
      <c r="U955" s="4">
        <f t="shared" si="212"/>
        <v>59.100000000000364</v>
      </c>
      <c r="V955" s="6">
        <f t="shared" si="219"/>
        <v>0.93404606731541784</v>
      </c>
      <c r="X955" s="4">
        <f t="shared" si="213"/>
        <v>59.100000000000364</v>
      </c>
      <c r="Z955" s="4">
        <v>177.60000000000036</v>
      </c>
    </row>
    <row r="956" spans="1:26">
      <c r="A956" s="19">
        <v>41597</v>
      </c>
      <c r="B956" s="21">
        <v>15096.63</v>
      </c>
      <c r="C956" s="21">
        <v>15163.06</v>
      </c>
      <c r="D956" s="21">
        <v>15020.33</v>
      </c>
      <c r="E956" s="21">
        <v>15126.56</v>
      </c>
      <c r="F956" s="4">
        <f t="shared" si="210"/>
        <v>142.72999999999956</v>
      </c>
      <c r="G956" s="4">
        <f t="shared" si="224"/>
        <v>193.54583333333358</v>
      </c>
      <c r="H956" s="9">
        <f t="shared" si="211"/>
        <v>-37.739999999999782</v>
      </c>
      <c r="I956" s="4">
        <f t="shared" si="217"/>
        <v>107.57599999999984</v>
      </c>
      <c r="K956" s="16">
        <f t="shared" si="215"/>
        <v>0.93426414590152884</v>
      </c>
      <c r="L956" s="4">
        <f t="shared" si="216"/>
        <v>598.76000000000022</v>
      </c>
      <c r="M956" s="6">
        <f t="shared" si="220"/>
        <v>0.9560753504151408</v>
      </c>
      <c r="N956" s="4">
        <f t="shared" si="221"/>
        <v>896.07999999999993</v>
      </c>
      <c r="O956" s="6">
        <f t="shared" si="222"/>
        <v>0.96352583586626084</v>
      </c>
      <c r="P956" s="4">
        <f t="shared" si="223"/>
        <v>1079.1200000000008</v>
      </c>
      <c r="Q956" s="13"/>
      <c r="R956" s="13"/>
      <c r="S956" s="4">
        <f t="shared" si="214"/>
        <v>-1.2399999999997817</v>
      </c>
      <c r="T956" s="6">
        <f t="shared" si="218"/>
        <v>0.995223461821096</v>
      </c>
      <c r="U956" s="4">
        <f t="shared" si="212"/>
        <v>143.96999999999935</v>
      </c>
      <c r="V956" s="6">
        <f t="shared" si="219"/>
        <v>0.75684748480192388</v>
      </c>
      <c r="X956" s="4">
        <f t="shared" si="213"/>
        <v>-1.2399999999997817</v>
      </c>
      <c r="Z956" s="4">
        <v>178.59000000000015</v>
      </c>
    </row>
    <row r="957" spans="1:26">
      <c r="A957" s="19">
        <v>41598</v>
      </c>
      <c r="B957" s="21">
        <v>15176.35</v>
      </c>
      <c r="C957" s="21">
        <v>15209.67</v>
      </c>
      <c r="D957" s="21">
        <v>15069.98</v>
      </c>
      <c r="E957" s="21">
        <v>15076.08</v>
      </c>
      <c r="F957" s="4">
        <f t="shared" si="210"/>
        <v>139.69000000000051</v>
      </c>
      <c r="G957" s="4">
        <f t="shared" si="224"/>
        <v>181.46666666666701</v>
      </c>
      <c r="H957" s="9">
        <f t="shared" si="211"/>
        <v>-50.479999999999563</v>
      </c>
      <c r="I957" s="4">
        <f t="shared" si="217"/>
        <v>101.78400000000002</v>
      </c>
      <c r="K957" s="16">
        <f t="shared" si="215"/>
        <v>0.68968256709612763</v>
      </c>
      <c r="L957" s="4">
        <f t="shared" si="216"/>
        <v>289.51000000000022</v>
      </c>
      <c r="M957" s="6">
        <f t="shared" si="220"/>
        <v>0.84995657692564619</v>
      </c>
      <c r="N957" s="4">
        <f t="shared" si="221"/>
        <v>598.76000000000022</v>
      </c>
      <c r="O957" s="6">
        <f t="shared" si="222"/>
        <v>0.91674697901994207</v>
      </c>
      <c r="P957" s="4">
        <f t="shared" si="223"/>
        <v>1079.1200000000008</v>
      </c>
      <c r="Q957" s="13"/>
      <c r="R957" s="13"/>
      <c r="S957" s="4">
        <f t="shared" si="214"/>
        <v>83.110000000000582</v>
      </c>
      <c r="T957" s="6">
        <f t="shared" si="218"/>
        <v>1.0730676731912618</v>
      </c>
      <c r="U957" s="4">
        <f t="shared" si="212"/>
        <v>56.579999999999927</v>
      </c>
      <c r="V957" s="6">
        <f t="shared" si="219"/>
        <v>0.83976885563497816</v>
      </c>
      <c r="X957" s="4">
        <f t="shared" si="213"/>
        <v>56.579999999999927</v>
      </c>
      <c r="Z957" s="4">
        <v>187.68000000000029</v>
      </c>
    </row>
    <row r="958" spans="1:26">
      <c r="A958" s="19">
        <v>41599</v>
      </c>
      <c r="B958" s="21">
        <v>15176.65</v>
      </c>
      <c r="C958" s="21">
        <v>15377</v>
      </c>
      <c r="D958" s="21">
        <v>15168.47</v>
      </c>
      <c r="E958" s="21">
        <v>15365.6</v>
      </c>
      <c r="F958" s="4">
        <f t="shared" si="210"/>
        <v>208.53000000000065</v>
      </c>
      <c r="G958" s="4">
        <f t="shared" si="224"/>
        <v>183.72583333333372</v>
      </c>
      <c r="H958" s="9">
        <f t="shared" si="211"/>
        <v>289.52000000000044</v>
      </c>
      <c r="I958" s="4">
        <f t="shared" si="217"/>
        <v>97.838000000000108</v>
      </c>
      <c r="K958" s="16">
        <f t="shared" si="215"/>
        <v>1</v>
      </c>
      <c r="L958" s="4">
        <f t="shared" si="216"/>
        <v>289.52000000000044</v>
      </c>
      <c r="M958" s="6">
        <f t="shared" si="220"/>
        <v>1</v>
      </c>
      <c r="N958" s="4">
        <f t="shared" si="221"/>
        <v>798.44000000000051</v>
      </c>
      <c r="O958" s="6">
        <f t="shared" si="222"/>
        <v>1</v>
      </c>
      <c r="P958" s="4">
        <f t="shared" si="223"/>
        <v>1095.7600000000002</v>
      </c>
      <c r="Q958" s="13"/>
      <c r="R958" s="13"/>
      <c r="S958" s="4">
        <f t="shared" si="214"/>
        <v>300.92000000000007</v>
      </c>
      <c r="T958" s="6">
        <f t="shared" si="218"/>
        <v>1.7290939863907975</v>
      </c>
      <c r="U958" s="4">
        <f t="shared" si="212"/>
        <v>-92.389999999999418</v>
      </c>
      <c r="V958" s="6">
        <f t="shared" si="219"/>
        <v>1.0088079859072201</v>
      </c>
      <c r="X958" s="4">
        <f t="shared" si="213"/>
        <v>-92.389999999999418</v>
      </c>
      <c r="Z958" s="4">
        <v>196</v>
      </c>
    </row>
    <row r="959" spans="1:26">
      <c r="A959" s="19">
        <v>41600</v>
      </c>
      <c r="B959" s="21">
        <v>15513.45</v>
      </c>
      <c r="C959" s="21">
        <v>15579.39</v>
      </c>
      <c r="D959" s="21">
        <v>15307.44</v>
      </c>
      <c r="E959" s="21">
        <v>15381.72</v>
      </c>
      <c r="F959" s="4">
        <f t="shared" si="210"/>
        <v>271.94999999999891</v>
      </c>
      <c r="G959" s="4">
        <f t="shared" si="224"/>
        <v>183.30500000000029</v>
      </c>
      <c r="H959" s="9">
        <f t="shared" si="211"/>
        <v>16.119999999998981</v>
      </c>
      <c r="I959" s="4">
        <f t="shared" si="217"/>
        <v>43.159999999999854</v>
      </c>
      <c r="K959" s="16">
        <f t="shared" si="215"/>
        <v>1</v>
      </c>
      <c r="L959" s="4">
        <f t="shared" si="216"/>
        <v>305.63999999999942</v>
      </c>
      <c r="M959" s="6">
        <f t="shared" si="220"/>
        <v>1</v>
      </c>
      <c r="N959" s="4">
        <f t="shared" si="221"/>
        <v>505.30999999999949</v>
      </c>
      <c r="O959" s="6">
        <f t="shared" si="222"/>
        <v>1</v>
      </c>
      <c r="P959" s="4">
        <f t="shared" si="223"/>
        <v>814.55999999999949</v>
      </c>
      <c r="Q959" s="13"/>
      <c r="R959" s="13"/>
      <c r="S959" s="4">
        <f t="shared" si="214"/>
        <v>213.78999999999905</v>
      </c>
      <c r="T959" s="6">
        <f t="shared" si="218"/>
        <v>1.7384291240674175</v>
      </c>
      <c r="U959" s="4">
        <f t="shared" si="212"/>
        <v>58.159999999999854</v>
      </c>
      <c r="V959" s="6">
        <f t="shared" si="219"/>
        <v>0.79911577783918286</v>
      </c>
      <c r="X959" s="4">
        <f t="shared" si="213"/>
        <v>58.159999999999854</v>
      </c>
      <c r="Z959" s="4">
        <v>199.10000000000036</v>
      </c>
    </row>
    <row r="960" spans="1:26">
      <c r="A960" s="19">
        <v>41603</v>
      </c>
      <c r="B960" s="21">
        <v>15504.78</v>
      </c>
      <c r="C960" s="21">
        <v>15619.13</v>
      </c>
      <c r="D960" s="21">
        <v>15469.87</v>
      </c>
      <c r="E960" s="21">
        <v>15619.13</v>
      </c>
      <c r="F960" s="4">
        <f t="shared" si="210"/>
        <v>149.2599999999984</v>
      </c>
      <c r="G960" s="4">
        <f t="shared" si="224"/>
        <v>183.28250000000025</v>
      </c>
      <c r="H960" s="9">
        <f t="shared" si="211"/>
        <v>237.40999999999985</v>
      </c>
      <c r="I960" s="4">
        <f t="shared" si="217"/>
        <v>90.96599999999998</v>
      </c>
      <c r="K960" s="16">
        <f t="shared" si="215"/>
        <v>1</v>
      </c>
      <c r="L960" s="4">
        <f t="shared" si="216"/>
        <v>543.04999999999927</v>
      </c>
      <c r="M960" s="6">
        <f t="shared" si="220"/>
        <v>1</v>
      </c>
      <c r="N960" s="4">
        <f t="shared" si="221"/>
        <v>543.04999999999927</v>
      </c>
      <c r="O960" s="6">
        <f t="shared" si="222"/>
        <v>1</v>
      </c>
      <c r="P960" s="4">
        <f t="shared" si="223"/>
        <v>1051.9699999999993</v>
      </c>
      <c r="Q960" s="13"/>
      <c r="R960" s="13"/>
      <c r="S960" s="4">
        <f t="shared" si="214"/>
        <v>237.40999999999985</v>
      </c>
      <c r="T960" s="6">
        <f t="shared" si="218"/>
        <v>1.776763512629238</v>
      </c>
      <c r="U960" s="4">
        <f t="shared" si="212"/>
        <v>-88.150000000001455</v>
      </c>
      <c r="V960" s="6">
        <f t="shared" si="219"/>
        <v>1.2884112027221621</v>
      </c>
      <c r="X960" s="4">
        <f t="shared" si="213"/>
        <v>-88.150000000001455</v>
      </c>
      <c r="Z960" s="4">
        <v>200.89999999999964</v>
      </c>
    </row>
    <row r="961" spans="1:26">
      <c r="A961" s="19">
        <v>41604</v>
      </c>
      <c r="B961" s="21">
        <v>15501.95</v>
      </c>
      <c r="C961" s="21">
        <v>15577.97</v>
      </c>
      <c r="D961" s="21">
        <v>15460.97</v>
      </c>
      <c r="E961" s="21">
        <v>15515.24</v>
      </c>
      <c r="F961" s="4">
        <f t="shared" si="210"/>
        <v>117</v>
      </c>
      <c r="G961" s="4">
        <f t="shared" si="224"/>
        <v>185.02333333333354</v>
      </c>
      <c r="H961" s="9">
        <f t="shared" si="211"/>
        <v>-103.88999999999942</v>
      </c>
      <c r="I961" s="4">
        <f t="shared" si="217"/>
        <v>77.736000000000061</v>
      </c>
      <c r="K961" s="16">
        <f t="shared" si="215"/>
        <v>0.80869164901942814</v>
      </c>
      <c r="L961" s="4">
        <f t="shared" si="216"/>
        <v>543.04999999999927</v>
      </c>
      <c r="M961" s="6">
        <f t="shared" si="220"/>
        <v>0.80869164901942814</v>
      </c>
      <c r="N961" s="4">
        <f t="shared" si="221"/>
        <v>543.04999999999927</v>
      </c>
      <c r="O961" s="6">
        <f t="shared" si="222"/>
        <v>0.86012225333907866</v>
      </c>
      <c r="P961" s="4">
        <f t="shared" si="223"/>
        <v>742.71999999999935</v>
      </c>
      <c r="Q961" s="13"/>
      <c r="R961" s="13"/>
      <c r="S961" s="4">
        <f t="shared" si="214"/>
        <v>-41.159999999999854</v>
      </c>
      <c r="T961" s="6">
        <f t="shared" si="218"/>
        <v>0.92420587422889255</v>
      </c>
      <c r="U961" s="4">
        <f t="shared" si="212"/>
        <v>158.15999999999985</v>
      </c>
      <c r="V961" s="6">
        <f t="shared" si="219"/>
        <v>0.70875609980664755</v>
      </c>
      <c r="X961" s="4">
        <f t="shared" si="213"/>
        <v>-41.159999999999854</v>
      </c>
      <c r="Z961" s="4">
        <v>202.20000000000073</v>
      </c>
    </row>
    <row r="962" spans="1:26">
      <c r="A962" s="19">
        <v>41605</v>
      </c>
      <c r="B962" s="21">
        <v>15414.52</v>
      </c>
      <c r="C962" s="21">
        <v>15512.76</v>
      </c>
      <c r="D962" s="21">
        <v>15414.52</v>
      </c>
      <c r="E962" s="21">
        <v>15449.63</v>
      </c>
      <c r="F962" s="4">
        <f t="shared" si="210"/>
        <v>98.239999999999782</v>
      </c>
      <c r="G962" s="4">
        <f t="shared" si="224"/>
        <v>185.19666666666672</v>
      </c>
      <c r="H962" s="9">
        <f t="shared" si="211"/>
        <v>-65.610000000000582</v>
      </c>
      <c r="I962" s="4">
        <f t="shared" si="217"/>
        <v>74.709999999999852</v>
      </c>
      <c r="K962" s="16">
        <f t="shared" si="215"/>
        <v>0.33144006626434436</v>
      </c>
      <c r="L962" s="4">
        <f t="shared" si="216"/>
        <v>253.52999999999884</v>
      </c>
      <c r="M962" s="6">
        <f t="shared" si="220"/>
        <v>0.68787404474726044</v>
      </c>
      <c r="N962" s="4">
        <f t="shared" si="221"/>
        <v>543.04999999999927</v>
      </c>
      <c r="O962" s="6">
        <f t="shared" si="222"/>
        <v>0.68787404474726044</v>
      </c>
      <c r="P962" s="4">
        <f t="shared" si="223"/>
        <v>543.04999999999927</v>
      </c>
      <c r="Q962" s="13"/>
      <c r="R962" s="13"/>
      <c r="S962" s="4">
        <f t="shared" si="214"/>
        <v>-2.4799999999995634</v>
      </c>
      <c r="T962" s="6">
        <f t="shared" si="218"/>
        <v>0.80412485038210268</v>
      </c>
      <c r="U962" s="4">
        <f t="shared" si="212"/>
        <v>100.71999999999935</v>
      </c>
      <c r="V962" s="6">
        <f t="shared" si="219"/>
        <v>0.62322069790995482</v>
      </c>
      <c r="X962" s="4">
        <f t="shared" si="213"/>
        <v>-2.4799999999995634</v>
      </c>
      <c r="Z962" s="4">
        <v>206.19999999999891</v>
      </c>
    </row>
    <row r="963" spans="1:26">
      <c r="A963" s="19">
        <v>41606</v>
      </c>
      <c r="B963" s="21">
        <v>15622.19</v>
      </c>
      <c r="C963" s="21">
        <v>15729.09</v>
      </c>
      <c r="D963" s="21">
        <v>15605.73</v>
      </c>
      <c r="E963" s="21">
        <v>15727.12</v>
      </c>
      <c r="F963" s="4">
        <f t="shared" ref="F963:F966" si="225">C963-D963</f>
        <v>123.36000000000058</v>
      </c>
      <c r="G963" s="4">
        <f t="shared" si="224"/>
        <v>169.60416666666666</v>
      </c>
      <c r="H963" s="9">
        <f t="shared" si="211"/>
        <v>277.4900000000016</v>
      </c>
      <c r="I963" s="4">
        <f t="shared" si="217"/>
        <v>72.304000000000087</v>
      </c>
      <c r="K963" s="16">
        <f t="shared" si="215"/>
        <v>1</v>
      </c>
      <c r="L963" s="4">
        <f t="shared" si="216"/>
        <v>345.40000000000146</v>
      </c>
      <c r="M963" s="6">
        <f t="shared" si="220"/>
        <v>1</v>
      </c>
      <c r="N963" s="4">
        <f t="shared" si="221"/>
        <v>651.04000000000087</v>
      </c>
      <c r="O963" s="6">
        <f t="shared" si="222"/>
        <v>1</v>
      </c>
      <c r="P963" s="4">
        <f t="shared" si="223"/>
        <v>651.04000000000087</v>
      </c>
      <c r="Q963" s="13"/>
      <c r="R963" s="13"/>
      <c r="S963" s="4">
        <f t="shared" si="214"/>
        <v>279.46000000000095</v>
      </c>
      <c r="T963" s="6">
        <f t="shared" si="218"/>
        <v>1.4337159310535299</v>
      </c>
      <c r="U963" s="4">
        <f t="shared" si="212"/>
        <v>-156.10000000000036</v>
      </c>
      <c r="V963" s="6">
        <f t="shared" si="219"/>
        <v>0.94714629432414432</v>
      </c>
      <c r="X963" s="4">
        <f t="shared" si="213"/>
        <v>-156.10000000000036</v>
      </c>
      <c r="Z963" s="4">
        <v>272.29999999999927</v>
      </c>
    </row>
    <row r="964" spans="1:26">
      <c r="A964" s="19">
        <v>41607</v>
      </c>
      <c r="B964" s="21">
        <v>15661.43</v>
      </c>
      <c r="C964" s="21">
        <v>15727.96</v>
      </c>
      <c r="D964" s="21">
        <v>15507.17</v>
      </c>
      <c r="E964" s="21">
        <v>15661.87</v>
      </c>
      <c r="F964" s="4">
        <f t="shared" si="225"/>
        <v>220.78999999999905</v>
      </c>
      <c r="G964" s="4">
        <f t="shared" si="224"/>
        <v>178.95249999999987</v>
      </c>
      <c r="H964" s="9">
        <f t="shared" ref="H964:H1008" si="226">E964-E963</f>
        <v>-65.25</v>
      </c>
      <c r="I964" s="4">
        <f t="shared" si="217"/>
        <v>56.030000000000292</v>
      </c>
      <c r="K964" s="16">
        <f t="shared" si="215"/>
        <v>0.76485639122130666</v>
      </c>
      <c r="L964" s="4">
        <f t="shared" si="216"/>
        <v>277.4900000000016</v>
      </c>
      <c r="M964" s="6">
        <f t="shared" si="220"/>
        <v>0.81951206019030776</v>
      </c>
      <c r="N964" s="4">
        <f t="shared" si="221"/>
        <v>361.52000000000044</v>
      </c>
      <c r="O964" s="6">
        <f t="shared" si="222"/>
        <v>0.89977574342590327</v>
      </c>
      <c r="P964" s="4">
        <f t="shared" si="223"/>
        <v>651.04000000000087</v>
      </c>
      <c r="Q964" s="13"/>
      <c r="R964" s="13"/>
      <c r="S964" s="4">
        <f t="shared" si="214"/>
        <v>0.83999999999832653</v>
      </c>
      <c r="T964" s="6">
        <f t="shared" si="218"/>
        <v>1.0024319629415122</v>
      </c>
      <c r="U964" s="4">
        <f t="shared" ref="U964:U1008" si="227">E963-D964</f>
        <v>219.95000000000073</v>
      </c>
      <c r="V964" s="6">
        <f t="shared" si="219"/>
        <v>0.36320208453966474</v>
      </c>
      <c r="X964" s="4">
        <f t="shared" ref="X964:X966" si="228">IF(S964&gt;U964,U964,S964)</f>
        <v>0.83999999999832653</v>
      </c>
      <c r="Z964" s="4">
        <v>311.89999999999964</v>
      </c>
    </row>
    <row r="965" spans="1:26">
      <c r="A965" s="19">
        <v>41610</v>
      </c>
      <c r="B965" s="21">
        <v>15659.74</v>
      </c>
      <c r="C965" s="21">
        <v>15703.02</v>
      </c>
      <c r="D965" s="21">
        <v>15579.54</v>
      </c>
      <c r="E965" s="21">
        <v>15655.07</v>
      </c>
      <c r="F965" s="4">
        <f t="shared" si="225"/>
        <v>123.47999999999956</v>
      </c>
      <c r="G965" s="4">
        <f t="shared" si="224"/>
        <v>164.18583333333314</v>
      </c>
      <c r="H965" s="9">
        <f t="shared" si="226"/>
        <v>-6.8000000000010914</v>
      </c>
      <c r="I965" s="4">
        <f t="shared" si="217"/>
        <v>7.1880000000001019</v>
      </c>
      <c r="K965" s="16">
        <f t="shared" si="215"/>
        <v>0.74035100363976836</v>
      </c>
      <c r="L965" s="4">
        <f t="shared" si="216"/>
        <v>277.4900000000016</v>
      </c>
      <c r="M965" s="6">
        <f t="shared" si="220"/>
        <v>0.79140127388534809</v>
      </c>
      <c r="N965" s="4">
        <f t="shared" si="221"/>
        <v>345.40000000000146</v>
      </c>
      <c r="O965" s="6">
        <f t="shared" si="222"/>
        <v>0.88933091668714515</v>
      </c>
      <c r="P965" s="4">
        <f t="shared" si="223"/>
        <v>651.04000000000087</v>
      </c>
      <c r="Q965" s="13"/>
      <c r="R965" s="13"/>
      <c r="S965" s="4">
        <f t="shared" ref="S965:S1008" si="229">C965-E964</f>
        <v>41.149999999999636</v>
      </c>
      <c r="T965" s="6">
        <f t="shared" si="218"/>
        <v>0.91315002342426677</v>
      </c>
      <c r="U965" s="4">
        <f t="shared" si="227"/>
        <v>82.329999999999927</v>
      </c>
      <c r="V965" s="6">
        <f t="shared" si="219"/>
        <v>0.46816101481134786</v>
      </c>
      <c r="X965" s="4">
        <f t="shared" si="228"/>
        <v>41.149999999999636</v>
      </c>
      <c r="Z965" s="4">
        <v>315.30000000000109</v>
      </c>
    </row>
    <row r="966" spans="1:26">
      <c r="A966" s="19">
        <v>41611</v>
      </c>
      <c r="B966" s="21">
        <v>15747.54</v>
      </c>
      <c r="C966" s="21">
        <v>15794.15</v>
      </c>
      <c r="D966" s="21">
        <v>15661.9</v>
      </c>
      <c r="E966" s="21">
        <v>15749.66</v>
      </c>
      <c r="F966" s="4">
        <f t="shared" si="225"/>
        <v>132.25</v>
      </c>
      <c r="G966" s="4">
        <f t="shared" si="224"/>
        <v>157.8391666666665</v>
      </c>
      <c r="H966" s="9">
        <f t="shared" si="226"/>
        <v>94.590000000000146</v>
      </c>
      <c r="I966" s="4">
        <f t="shared" si="217"/>
        <v>46.884000000000015</v>
      </c>
      <c r="K966" s="16">
        <f t="shared" si="215"/>
        <v>1</v>
      </c>
      <c r="L966" s="4">
        <f t="shared" si="216"/>
        <v>300.03000000000065</v>
      </c>
      <c r="M966" s="6">
        <f t="shared" si="220"/>
        <v>1</v>
      </c>
      <c r="N966" s="4">
        <f t="shared" si="221"/>
        <v>300.03000000000065</v>
      </c>
      <c r="O966" s="6">
        <f t="shared" si="222"/>
        <v>1</v>
      </c>
      <c r="P966" s="4">
        <f t="shared" si="223"/>
        <v>384.05999999999949</v>
      </c>
      <c r="Q966" s="13"/>
      <c r="R966" s="13"/>
      <c r="S966" s="4">
        <f t="shared" si="229"/>
        <v>139.07999999999993</v>
      </c>
      <c r="T966" s="6">
        <f t="shared" si="218"/>
        <v>1.2415582543515025</v>
      </c>
      <c r="U966" s="4">
        <f t="shared" si="227"/>
        <v>-6.8299999999999272</v>
      </c>
      <c r="V966" s="6">
        <f t="shared" si="219"/>
        <v>0.7649645032253386</v>
      </c>
      <c r="X966" s="4">
        <f t="shared" si="228"/>
        <v>-6.8299999999999272</v>
      </c>
      <c r="Z966" s="4">
        <v>502.5</v>
      </c>
    </row>
    <row r="967" spans="1:26">
      <c r="A967" s="19">
        <f>A966+1</f>
        <v>41612</v>
      </c>
      <c r="B967" s="21">
        <v>15520.2</v>
      </c>
      <c r="C967" s="21">
        <v>15579.36</v>
      </c>
      <c r="D967" s="21">
        <v>15326.06</v>
      </c>
      <c r="E967" s="21">
        <v>15407.94</v>
      </c>
      <c r="F967" s="4">
        <f t="shared" ref="F967:F969" si="230">C967-D967</f>
        <v>253.30000000000109</v>
      </c>
      <c r="G967" s="4">
        <f t="shared" ref="G967:G969" si="231">AVERAGE(F956:F967)</f>
        <v>165.04833333333318</v>
      </c>
      <c r="H967" s="9">
        <f t="shared" ref="H967:H970" si="232">E967-E966</f>
        <v>-341.71999999999935</v>
      </c>
      <c r="I967" s="4">
        <f t="shared" ref="I967:I969" si="233">AVERAGE(H963:H967)</f>
        <v>-8.3379999999997381</v>
      </c>
      <c r="K967" s="16">
        <f t="shared" ref="K967:K969" si="234">(E967-MIN($E963:$E967))/(MAX($E963:$E967)-MIN($E963:$E967))</f>
        <v>0</v>
      </c>
      <c r="L967" s="4">
        <f t="shared" si="216"/>
        <v>341.71999999999935</v>
      </c>
      <c r="M967" s="6">
        <f t="shared" ref="M967:M969" si="235">(E967-MIN($E961:$E967))/(MAX($E961:$E967)-MIN($E961:$E967))</f>
        <v>0</v>
      </c>
      <c r="N967" s="4">
        <f t="shared" si="221"/>
        <v>341.71999999999935</v>
      </c>
      <c r="O967" s="6">
        <f t="shared" ref="O967:O969" si="236">(E967-MIN($E959:$E967))/(MAX($E959:$E967)-MIN($E959:$E967))</f>
        <v>7.1261618742189295E-2</v>
      </c>
      <c r="P967" s="4">
        <f t="shared" si="223"/>
        <v>367.94000000000051</v>
      </c>
      <c r="Q967" s="13"/>
      <c r="R967" s="13"/>
      <c r="S967" s="4">
        <f t="shared" ref="S967:S969" si="237">C967-E966</f>
        <v>-170.29999999999927</v>
      </c>
      <c r="T967" s="6">
        <f t="shared" si="218"/>
        <v>0.43239009432390463</v>
      </c>
      <c r="U967" s="4">
        <f t="shared" ref="U967:U969" si="238">E966-D967</f>
        <v>423.60000000000036</v>
      </c>
      <c r="V967" s="6">
        <f t="shared" si="219"/>
        <v>-0.41185881411858627</v>
      </c>
    </row>
    <row r="968" spans="1:26">
      <c r="A968" s="19">
        <f>A967+1</f>
        <v>41613</v>
      </c>
      <c r="B968" s="21">
        <v>15354.53</v>
      </c>
      <c r="C968" s="21">
        <v>15430.2</v>
      </c>
      <c r="D968" s="21">
        <v>15139.12</v>
      </c>
      <c r="E968" s="21">
        <v>15177.49</v>
      </c>
      <c r="F968" s="4">
        <f t="shared" si="230"/>
        <v>291.07999999999993</v>
      </c>
      <c r="G968" s="4">
        <f t="shared" si="231"/>
        <v>177.41083333333322</v>
      </c>
      <c r="H968" s="9">
        <f t="shared" si="232"/>
        <v>-230.45000000000073</v>
      </c>
      <c r="I968" s="4">
        <f t="shared" si="233"/>
        <v>-109.9260000000002</v>
      </c>
      <c r="K968" s="16">
        <f t="shared" si="234"/>
        <v>0</v>
      </c>
      <c r="L968" s="4">
        <f t="shared" si="216"/>
        <v>572.17000000000007</v>
      </c>
      <c r="M968" s="6">
        <f t="shared" si="235"/>
        <v>0</v>
      </c>
      <c r="N968" s="4">
        <f t="shared" si="221"/>
        <v>572.17000000000007</v>
      </c>
      <c r="O968" s="6">
        <f t="shared" si="236"/>
        <v>0</v>
      </c>
      <c r="P968" s="4">
        <f t="shared" si="223"/>
        <v>572.17000000000007</v>
      </c>
      <c r="Q968" s="13"/>
      <c r="R968" s="13"/>
      <c r="S968" s="4">
        <f t="shared" si="237"/>
        <v>22.260000000000218</v>
      </c>
      <c r="T968" s="6">
        <f t="shared" si="218"/>
        <v>6.5141051152991514E-2</v>
      </c>
      <c r="U968" s="4">
        <f t="shared" si="238"/>
        <v>268.81999999999971</v>
      </c>
      <c r="V968" s="6">
        <f t="shared" si="219"/>
        <v>-0.78666744703265901</v>
      </c>
    </row>
    <row r="969" spans="1:26">
      <c r="A969" s="19">
        <f>A968+1</f>
        <v>41614</v>
      </c>
      <c r="B969" s="21"/>
      <c r="C969" s="21">
        <v>15327.37</v>
      </c>
      <c r="D969" s="21">
        <v>15112.54</v>
      </c>
      <c r="E969" s="21">
        <v>15299.86</v>
      </c>
      <c r="F969" s="4">
        <f t="shared" si="230"/>
        <v>214.82999999999993</v>
      </c>
      <c r="G969" s="4">
        <f t="shared" si="231"/>
        <v>183.67249999999981</v>
      </c>
      <c r="H969" s="9">
        <f t="shared" si="232"/>
        <v>122.3700000000008</v>
      </c>
      <c r="I969" s="4">
        <f t="shared" si="233"/>
        <v>-72.402000000000044</v>
      </c>
      <c r="K969" s="16">
        <f t="shared" si="234"/>
        <v>0.21387000367023923</v>
      </c>
      <c r="L969" s="4">
        <f t="shared" si="216"/>
        <v>572.17000000000007</v>
      </c>
      <c r="M969" s="6">
        <f t="shared" si="235"/>
        <v>0.21387000367023923</v>
      </c>
      <c r="N969" s="4">
        <f t="shared" si="221"/>
        <v>572.17000000000007</v>
      </c>
      <c r="O969" s="6">
        <f t="shared" si="236"/>
        <v>0.21387000367023923</v>
      </c>
      <c r="P969" s="4">
        <f t="shared" si="223"/>
        <v>572.17000000000007</v>
      </c>
      <c r="Q969" s="13"/>
      <c r="R969" s="13"/>
      <c r="S969" s="4">
        <f t="shared" si="237"/>
        <v>149.88000000000102</v>
      </c>
      <c r="T969" s="6">
        <f t="shared" si="218"/>
        <v>0.26195011971966548</v>
      </c>
      <c r="U969" s="4">
        <f t="shared" si="238"/>
        <v>64.949999999998909</v>
      </c>
      <c r="V969" s="6">
        <f t="shared" si="219"/>
        <v>-0.11351521400982033</v>
      </c>
    </row>
    <row r="970" spans="1:26">
      <c r="A970" s="2">
        <f>A969+3</f>
        <v>41617</v>
      </c>
      <c r="B970" s="21"/>
      <c r="C970" s="21">
        <v>15650.21</v>
      </c>
      <c r="D970" s="21">
        <v>15547.29</v>
      </c>
      <c r="E970" s="21">
        <v>15650.21</v>
      </c>
      <c r="H970" s="9">
        <f t="shared" si="232"/>
        <v>350.34999999999854</v>
      </c>
    </row>
    <row r="971" spans="1:26">
      <c r="A971" s="2">
        <v>41618</v>
      </c>
      <c r="C971" s="21">
        <v>0</v>
      </c>
      <c r="D971" s="21">
        <v>0</v>
      </c>
      <c r="E971" s="21">
        <v>15611.31</v>
      </c>
    </row>
    <row r="972" spans="1:26">
      <c r="A972" s="2">
        <v>41619</v>
      </c>
      <c r="B972" s="21"/>
      <c r="C972" s="21">
        <v>15392.66</v>
      </c>
      <c r="D972" s="21">
        <v>15255.36</v>
      </c>
      <c r="E972" s="21">
        <v>15341.82</v>
      </c>
    </row>
    <row r="973" spans="1:26">
      <c r="A973" s="2">
        <v>41620</v>
      </c>
      <c r="B973" s="21"/>
      <c r="C973" s="21">
        <v>15392.66</v>
      </c>
      <c r="D973" s="21">
        <v>15255.36</v>
      </c>
      <c r="E973" s="21">
        <v>15341.82</v>
      </c>
    </row>
    <row r="974" spans="1:26">
      <c r="A974" s="2">
        <v>41621</v>
      </c>
      <c r="B974" s="21"/>
      <c r="C974" s="21">
        <f>Current!$F$5</f>
        <v>15749.15</v>
      </c>
      <c r="D974" s="21">
        <f>Current!$E$5</f>
        <v>0</v>
      </c>
      <c r="E974" s="21" t="str">
        <f>Current!$B$5</f>
        <v>"9/9/2014"</v>
      </c>
    </row>
    <row r="975" spans="1:26">
      <c r="A975" s="25">
        <f>A974+3</f>
        <v>41624</v>
      </c>
      <c r="C975" s="21">
        <f>Current!$F$5</f>
        <v>15749.15</v>
      </c>
      <c r="D975" s="21">
        <f>Current!$E$5</f>
        <v>0</v>
      </c>
      <c r="E975" s="21" t="str">
        <f>Current!$B$5</f>
        <v>"9/9/2014"</v>
      </c>
    </row>
    <row r="976" spans="1:26">
      <c r="A976" s="2">
        <f>A975+1</f>
        <v>41625</v>
      </c>
      <c r="C976" s="21">
        <f>Current!$F$5</f>
        <v>15749.15</v>
      </c>
      <c r="D976" s="21">
        <f>Current!$E$5</f>
        <v>0</v>
      </c>
      <c r="E976" s="21" t="str">
        <f>Current!$B$5</f>
        <v>"9/9/2014"</v>
      </c>
    </row>
    <row r="1008" spans="8:22">
      <c r="H1008" s="9">
        <f t="shared" si="226"/>
        <v>0</v>
      </c>
      <c r="K1008" s="16" t="e">
        <f t="shared" ref="K1008" si="239">(E1008-MIN($E1004:$E1008))/(MAX($E1004:$E1008)-MIN($E1004:$E1008))</f>
        <v>#DIV/0!</v>
      </c>
      <c r="L1008" s="4">
        <f t="shared" ref="L1008" si="240">(MAX($E1004:$E1008)-MIN($E1004:$E1008))</f>
        <v>0</v>
      </c>
      <c r="M1008" s="6" t="e">
        <f t="shared" ref="M1008" si="241">(E1008-MIN($E1002:$E1008))/(MAX($E1002:$E1008)-MIN($E1002:$E1008))</f>
        <v>#DIV/0!</v>
      </c>
      <c r="N1008" s="4">
        <f t="shared" ref="N1008" si="242">MAX($E1002:$E1008)-MIN($E1002:$E1008)</f>
        <v>0</v>
      </c>
      <c r="O1008" s="6" t="e">
        <f t="shared" ref="O1008" si="243">(E1008-MIN($E1000:$E1008))/(MAX($E1000:$E1008)-MIN($E1000:$E1008))</f>
        <v>#DIV/0!</v>
      </c>
      <c r="P1008" s="4">
        <f t="shared" ref="P1008" si="244">MAX($E1000:$E1008)-MIN($E1000:$E1008)</f>
        <v>0</v>
      </c>
      <c r="S1008" s="4">
        <f t="shared" si="229"/>
        <v>0</v>
      </c>
      <c r="T1008" s="6" t="e">
        <f t="shared" ref="T1008" si="245">($C1008-MIN($E1003:$E1007))/(MAX($E1003:$E1007)-MIN($E1003:$E1007))</f>
        <v>#DIV/0!</v>
      </c>
      <c r="U1008" s="4">
        <f t="shared" si="227"/>
        <v>0</v>
      </c>
      <c r="V1008" s="6" t="e">
        <f t="shared" ref="V1008" si="246">($D1008-MIN($E1003:$E1007))/(MAX($E1003:$E1007)-MIN($E1003:$E1007))</f>
        <v>#DIV/0!</v>
      </c>
    </row>
  </sheetData>
  <sortState ref="Z3:Z966">
    <sortCondition ref="Z3:Z966"/>
  </sortState>
  <conditionalFormatting sqref="U3:U966">
    <cfRule type="cellIs" dxfId="17" priority="28" operator="greaterThan">
      <formula>$S3</formula>
    </cfRule>
  </conditionalFormatting>
  <conditionalFormatting sqref="S3:S966">
    <cfRule type="cellIs" dxfId="16" priority="27" operator="greaterThan">
      <formula>$U3</formula>
    </cfRule>
  </conditionalFormatting>
  <conditionalFormatting sqref="H3:H966 H1008">
    <cfRule type="cellIs" dxfId="15" priority="26" operator="lessThan">
      <formula>0</formula>
    </cfRule>
  </conditionalFormatting>
  <conditionalFormatting sqref="U1008">
    <cfRule type="cellIs" dxfId="14" priority="14" operator="greaterThan">
      <formula>$S1008</formula>
    </cfRule>
  </conditionalFormatting>
  <conditionalFormatting sqref="S1008">
    <cfRule type="cellIs" dxfId="13" priority="13" operator="greaterThan">
      <formula>$U1008</formula>
    </cfRule>
  </conditionalFormatting>
  <conditionalFormatting sqref="U967">
    <cfRule type="cellIs" dxfId="12" priority="10" operator="greaterThan">
      <formula>$S967</formula>
    </cfRule>
  </conditionalFormatting>
  <conditionalFormatting sqref="S967">
    <cfRule type="cellIs" dxfId="11" priority="9" operator="greaterThan">
      <formula>$U967</formula>
    </cfRule>
  </conditionalFormatting>
  <conditionalFormatting sqref="H967">
    <cfRule type="cellIs" dxfId="10" priority="8" operator="lessThan">
      <formula>0</formula>
    </cfRule>
  </conditionalFormatting>
  <conditionalFormatting sqref="U968">
    <cfRule type="cellIs" dxfId="9" priority="7" operator="greaterThan">
      <formula>$S968</formula>
    </cfRule>
  </conditionalFormatting>
  <conditionalFormatting sqref="S968">
    <cfRule type="cellIs" dxfId="8" priority="6" operator="greaterThan">
      <formula>$U968</formula>
    </cfRule>
  </conditionalFormatting>
  <conditionalFormatting sqref="H968">
    <cfRule type="cellIs" dxfId="7" priority="5" operator="lessThan">
      <formula>0</formula>
    </cfRule>
  </conditionalFormatting>
  <conditionalFormatting sqref="U969">
    <cfRule type="cellIs" dxfId="6" priority="4" operator="greaterThan">
      <formula>$S969</formula>
    </cfRule>
  </conditionalFormatting>
  <conditionalFormatting sqref="S969">
    <cfRule type="cellIs" dxfId="5" priority="3" operator="greaterThan">
      <formula>$U969</formula>
    </cfRule>
  </conditionalFormatting>
  <conditionalFormatting sqref="H969">
    <cfRule type="cellIs" dxfId="4" priority="2" operator="lessThan">
      <formula>0</formula>
    </cfRule>
  </conditionalFormatting>
  <conditionalFormatting sqref="H970">
    <cfRule type="cellIs" dxfId="3" priority="1" operator="lessThan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6"/>
  <dimension ref="A1"/>
  <sheetViews>
    <sheetView workbookViewId="0">
      <selection activeCell="A22" sqref="A22"/>
    </sheetView>
  </sheetViews>
  <sheetFormatPr defaultRowHeight="1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K1072"/>
  <sheetViews>
    <sheetView workbookViewId="0">
      <pane ySplit="1" topLeftCell="A755" activePane="bottomLeft" state="frozen"/>
      <selection pane="bottomLeft" activeCell="I755" sqref="I755"/>
    </sheetView>
  </sheetViews>
  <sheetFormatPr defaultRowHeight="15"/>
  <cols>
    <col min="1" max="1" width="9.140625" style="8"/>
    <col min="2" max="2" width="9.140625" style="11"/>
    <col min="8" max="8" width="8.28515625" customWidth="1"/>
    <col min="9" max="11" width="7" customWidth="1"/>
  </cols>
  <sheetData>
    <row r="1" spans="1:8">
      <c r="A1" s="29" t="s">
        <v>51</v>
      </c>
      <c r="B1" s="7" t="s">
        <v>25</v>
      </c>
      <c r="C1" s="7" t="s">
        <v>47</v>
      </c>
      <c r="D1" s="7" t="s">
        <v>46</v>
      </c>
      <c r="E1" s="7" t="s">
        <v>48</v>
      </c>
      <c r="F1" s="7"/>
      <c r="H1" s="7" t="s">
        <v>52</v>
      </c>
    </row>
    <row r="2" spans="1:8">
      <c r="A2" s="28">
        <v>40183</v>
      </c>
      <c r="B2" s="4">
        <v>2018.9499999999998</v>
      </c>
    </row>
    <row r="3" spans="1:8">
      <c r="A3" s="28">
        <v>40184</v>
      </c>
      <c r="B3" s="4">
        <v>2016.6599999999999</v>
      </c>
    </row>
    <row r="4" spans="1:8">
      <c r="A4" s="28">
        <v>40185</v>
      </c>
      <c r="B4" s="4">
        <v>1994.5599999999995</v>
      </c>
    </row>
    <row r="5" spans="1:8">
      <c r="A5" s="28">
        <v>40186</v>
      </c>
      <c r="B5" s="4">
        <v>1992.4699999999998</v>
      </c>
    </row>
    <row r="6" spans="1:8">
      <c r="A6" s="28">
        <v>40189</v>
      </c>
      <c r="B6" s="4">
        <v>1997.4099999999999</v>
      </c>
    </row>
    <row r="7" spans="1:8">
      <c r="A7" s="28">
        <v>40190</v>
      </c>
      <c r="B7" s="4">
        <v>1942.9499999999998</v>
      </c>
    </row>
    <row r="8" spans="1:8">
      <c r="A8" s="28">
        <v>40191</v>
      </c>
      <c r="B8" s="4">
        <v>1962.2800000000002</v>
      </c>
    </row>
    <row r="9" spans="1:8">
      <c r="A9" s="28">
        <v>40192</v>
      </c>
      <c r="B9" s="4">
        <v>1973.1100000000001</v>
      </c>
    </row>
    <row r="10" spans="1:8">
      <c r="A10" s="28">
        <v>40193</v>
      </c>
      <c r="B10" s="4">
        <v>1921.5900000000001</v>
      </c>
    </row>
    <row r="11" spans="1:8">
      <c r="A11" s="28">
        <v>40196</v>
      </c>
      <c r="B11" s="4">
        <v>1941.0900000000001</v>
      </c>
    </row>
    <row r="12" spans="1:8">
      <c r="A12" s="28">
        <v>40197</v>
      </c>
      <c r="B12" s="4">
        <v>1966.8099999999995</v>
      </c>
    </row>
    <row r="13" spans="1:8">
      <c r="A13" s="28">
        <v>40198</v>
      </c>
      <c r="B13" s="4">
        <v>1922.58</v>
      </c>
    </row>
    <row r="14" spans="1:8">
      <c r="A14" s="28">
        <v>40199</v>
      </c>
      <c r="B14" s="4">
        <v>1884.8100000000004</v>
      </c>
      <c r="C14" s="6">
        <v>0</v>
      </c>
      <c r="D14" s="4">
        <f>AVERAGE(B8:B14)</f>
        <v>1938.8957142857143</v>
      </c>
      <c r="E14" s="4">
        <f>B14-D14</f>
        <v>-54.085714285713948</v>
      </c>
      <c r="F14" s="4"/>
    </row>
    <row r="15" spans="1:8">
      <c r="A15" s="28">
        <v>40200</v>
      </c>
      <c r="B15" s="4">
        <v>1874.5399999999995</v>
      </c>
      <c r="C15" s="6">
        <v>0</v>
      </c>
      <c r="D15" s="4">
        <f t="shared" ref="D15:D78" si="0">AVERAGE(B9:B15)</f>
        <v>1926.3614285714286</v>
      </c>
      <c r="E15" s="4">
        <f t="shared" ref="E15:E78" si="1">B15-D15</f>
        <v>-51.821428571429124</v>
      </c>
      <c r="F15" s="4"/>
    </row>
    <row r="16" spans="1:8">
      <c r="A16" s="28">
        <v>40203</v>
      </c>
      <c r="B16" s="4">
        <v>1849.52</v>
      </c>
      <c r="C16" s="6">
        <v>0</v>
      </c>
      <c r="D16" s="4">
        <f t="shared" si="0"/>
        <v>1908.7057142857143</v>
      </c>
      <c r="E16" s="4">
        <f t="shared" si="1"/>
        <v>-59.185714285714312</v>
      </c>
      <c r="F16" s="4"/>
    </row>
    <row r="17" spans="1:6">
      <c r="A17" s="28">
        <v>40204</v>
      </c>
      <c r="B17" s="4">
        <v>1861.8900000000003</v>
      </c>
      <c r="C17" s="6">
        <v>0.16931289351218662</v>
      </c>
      <c r="D17" s="4">
        <f t="shared" si="0"/>
        <v>1900.1771428571431</v>
      </c>
      <c r="E17" s="4">
        <f t="shared" si="1"/>
        <v>-38.287142857142726</v>
      </c>
      <c r="F17" s="4"/>
    </row>
    <row r="18" spans="1:6">
      <c r="A18" s="28">
        <v>40205</v>
      </c>
      <c r="B18" s="4">
        <v>1883.3999999999996</v>
      </c>
      <c r="C18" s="6">
        <v>0.96004533862281816</v>
      </c>
      <c r="D18" s="4">
        <f t="shared" si="0"/>
        <v>1891.9357142857145</v>
      </c>
      <c r="E18" s="4">
        <f t="shared" si="1"/>
        <v>-8.5357142857149029</v>
      </c>
      <c r="F18" s="4"/>
    </row>
    <row r="19" spans="1:6">
      <c r="A19" s="28">
        <v>40206</v>
      </c>
      <c r="B19" s="4">
        <v>1851.54</v>
      </c>
      <c r="C19" s="6">
        <v>5.9622195985832419E-2</v>
      </c>
      <c r="D19" s="4">
        <f t="shared" si="0"/>
        <v>1875.4685714285713</v>
      </c>
      <c r="E19" s="4">
        <f t="shared" si="1"/>
        <v>-23.928571428571331</v>
      </c>
      <c r="F19" s="4"/>
    </row>
    <row r="20" spans="1:6">
      <c r="A20" s="28">
        <v>40207</v>
      </c>
      <c r="B20" s="4">
        <v>1869.33</v>
      </c>
      <c r="C20" s="6">
        <v>0.58471074380165722</v>
      </c>
      <c r="D20" s="4">
        <f t="shared" si="0"/>
        <v>1867.8614285714286</v>
      </c>
      <c r="E20" s="4">
        <f t="shared" si="1"/>
        <v>1.4685714285712947</v>
      </c>
      <c r="F20" s="4"/>
    </row>
    <row r="21" spans="1:6">
      <c r="A21" s="28">
        <v>40210</v>
      </c>
      <c r="B21" s="4">
        <v>1892.4699999999993</v>
      </c>
      <c r="C21" s="6">
        <v>1</v>
      </c>
      <c r="D21" s="4">
        <f t="shared" si="0"/>
        <v>1868.9557142857141</v>
      </c>
      <c r="E21" s="4">
        <f t="shared" si="1"/>
        <v>23.514285714285279</v>
      </c>
      <c r="F21" s="4"/>
    </row>
    <row r="22" spans="1:6">
      <c r="A22" s="28">
        <v>40211</v>
      </c>
      <c r="B22" s="4">
        <v>1897.5299999999997</v>
      </c>
      <c r="C22" s="6">
        <v>1</v>
      </c>
      <c r="D22" s="4">
        <f t="shared" si="0"/>
        <v>1872.24</v>
      </c>
      <c r="E22" s="4">
        <f t="shared" si="1"/>
        <v>25.289999999999736</v>
      </c>
      <c r="F22" s="4"/>
    </row>
    <row r="23" spans="1:6">
      <c r="A23" s="28">
        <v>40212</v>
      </c>
      <c r="B23" s="4">
        <v>1878.6200000000003</v>
      </c>
      <c r="C23" s="6">
        <v>0.58882365731681907</v>
      </c>
      <c r="D23" s="4">
        <f t="shared" si="0"/>
        <v>1876.3971428571429</v>
      </c>
      <c r="E23" s="4">
        <f t="shared" si="1"/>
        <v>2.2228571428574924</v>
      </c>
      <c r="F23" s="4"/>
    </row>
    <row r="24" spans="1:6">
      <c r="A24" s="28">
        <v>40213</v>
      </c>
      <c r="B24" s="4">
        <v>1843.9899999999998</v>
      </c>
      <c r="C24" s="6">
        <v>0</v>
      </c>
      <c r="D24" s="4">
        <f t="shared" si="0"/>
        <v>1873.84</v>
      </c>
      <c r="E24" s="4">
        <f t="shared" si="1"/>
        <v>-29.850000000000136</v>
      </c>
      <c r="F24" s="4"/>
    </row>
    <row r="25" spans="1:6">
      <c r="A25" s="28">
        <v>40214</v>
      </c>
      <c r="B25" s="4">
        <v>1870.58</v>
      </c>
      <c r="C25" s="6">
        <v>0.49663802764288689</v>
      </c>
      <c r="D25" s="4">
        <f t="shared" si="0"/>
        <v>1872.0085714285713</v>
      </c>
      <c r="E25" s="4">
        <f t="shared" si="1"/>
        <v>-1.4285714285713311</v>
      </c>
      <c r="F25" s="4"/>
    </row>
    <row r="26" spans="1:6">
      <c r="A26" s="28">
        <v>40217</v>
      </c>
      <c r="B26" s="4">
        <v>1877.5800000000004</v>
      </c>
      <c r="C26" s="6">
        <v>0.62738139708630225</v>
      </c>
      <c r="D26" s="4">
        <f t="shared" si="0"/>
        <v>1875.7285714285713</v>
      </c>
      <c r="E26" s="4">
        <f t="shared" si="1"/>
        <v>1.8514285714290963</v>
      </c>
      <c r="F26" s="4"/>
    </row>
    <row r="27" spans="1:6">
      <c r="A27" s="28">
        <v>40218</v>
      </c>
      <c r="B27" s="4">
        <v>1885.5</v>
      </c>
      <c r="C27" s="6">
        <v>1</v>
      </c>
      <c r="D27" s="4">
        <f t="shared" si="0"/>
        <v>1878.0385714285712</v>
      </c>
      <c r="E27" s="4">
        <f t="shared" si="1"/>
        <v>7.4614285714287689</v>
      </c>
      <c r="F27" s="4"/>
    </row>
    <row r="28" spans="1:6">
      <c r="A28" s="28">
        <v>40219</v>
      </c>
      <c r="B28" s="4">
        <v>1900.7599999999998</v>
      </c>
      <c r="C28" s="6">
        <v>1</v>
      </c>
      <c r="D28" s="4">
        <f t="shared" si="0"/>
        <v>1879.222857142857</v>
      </c>
      <c r="E28" s="4">
        <f t="shared" si="1"/>
        <v>21.537142857142726</v>
      </c>
      <c r="F28" s="4"/>
    </row>
    <row r="29" spans="1:6">
      <c r="A29" s="28">
        <v>40220</v>
      </c>
      <c r="B29" s="4">
        <v>1887.1800000000003</v>
      </c>
      <c r="C29" s="6">
        <v>0.55003313452619129</v>
      </c>
      <c r="D29" s="4">
        <f t="shared" si="0"/>
        <v>1877.7442857142858</v>
      </c>
      <c r="E29" s="4">
        <f t="shared" si="1"/>
        <v>9.4357142857145391</v>
      </c>
      <c r="F29" s="4"/>
    </row>
    <row r="30" spans="1:6">
      <c r="A30" s="28">
        <v>40221</v>
      </c>
      <c r="B30" s="4">
        <v>1901.3200000000002</v>
      </c>
      <c r="C30" s="6">
        <v>1</v>
      </c>
      <c r="D30" s="4">
        <f t="shared" si="0"/>
        <v>1880.9871428571428</v>
      </c>
      <c r="E30" s="4">
        <f t="shared" si="1"/>
        <v>20.332857142857392</v>
      </c>
      <c r="F30" s="4"/>
    </row>
    <row r="31" spans="1:6">
      <c r="A31" s="28">
        <v>40224</v>
      </c>
      <c r="B31" s="4">
        <v>1901.8800000000006</v>
      </c>
      <c r="C31" s="6">
        <v>1</v>
      </c>
      <c r="D31" s="4">
        <f t="shared" si="0"/>
        <v>1889.257142857143</v>
      </c>
      <c r="E31" s="4">
        <f t="shared" si="1"/>
        <v>12.622857142857583</v>
      </c>
      <c r="F31" s="4"/>
    </row>
    <row r="32" spans="1:6">
      <c r="A32" s="28">
        <v>40225</v>
      </c>
      <c r="B32" s="4">
        <v>1923.08</v>
      </c>
      <c r="C32" s="6">
        <v>1</v>
      </c>
      <c r="D32" s="4">
        <f t="shared" si="0"/>
        <v>1896.757142857143</v>
      </c>
      <c r="E32" s="4">
        <f t="shared" si="1"/>
        <v>26.322857142856947</v>
      </c>
      <c r="F32" s="4"/>
    </row>
    <row r="33" spans="1:6">
      <c r="A33" s="28">
        <v>40226</v>
      </c>
      <c r="B33" s="4">
        <v>1923.13</v>
      </c>
      <c r="C33" s="6">
        <v>1</v>
      </c>
      <c r="D33" s="4">
        <f t="shared" si="0"/>
        <v>1903.264285714286</v>
      </c>
      <c r="E33" s="4">
        <f t="shared" si="1"/>
        <v>19.865714285714148</v>
      </c>
      <c r="F33" s="4"/>
    </row>
    <row r="34" spans="1:6">
      <c r="A34" s="28">
        <v>40227</v>
      </c>
      <c r="B34" s="4">
        <v>1932.58</v>
      </c>
      <c r="C34" s="6">
        <v>1</v>
      </c>
      <c r="D34" s="4">
        <f t="shared" si="0"/>
        <v>1909.9900000000002</v>
      </c>
      <c r="E34" s="4">
        <f t="shared" si="1"/>
        <v>22.589999999999691</v>
      </c>
      <c r="F34" s="4"/>
    </row>
    <row r="35" spans="1:6">
      <c r="A35" s="28">
        <v>40228</v>
      </c>
      <c r="B35" s="4">
        <v>1952.5100000000002</v>
      </c>
      <c r="C35" s="6">
        <v>1</v>
      </c>
      <c r="D35" s="4">
        <f t="shared" si="0"/>
        <v>1917.3828571428571</v>
      </c>
      <c r="E35" s="4">
        <f t="shared" si="1"/>
        <v>35.127142857143099</v>
      </c>
      <c r="F35" s="4"/>
    </row>
    <row r="36" spans="1:6">
      <c r="A36" s="28">
        <v>40231</v>
      </c>
      <c r="B36" s="4">
        <v>1931.7399999999998</v>
      </c>
      <c r="C36" s="6">
        <v>0.29425756031259831</v>
      </c>
      <c r="D36" s="4">
        <f t="shared" si="0"/>
        <v>1923.7485714285717</v>
      </c>
      <c r="E36" s="4">
        <f t="shared" si="1"/>
        <v>7.9914285714280595</v>
      </c>
      <c r="F36" s="4"/>
    </row>
    <row r="37" spans="1:6">
      <c r="A37" s="28">
        <v>40232</v>
      </c>
      <c r="B37" s="4">
        <v>1897.0099999999998</v>
      </c>
      <c r="C37" s="6">
        <v>0</v>
      </c>
      <c r="D37" s="4">
        <f t="shared" si="0"/>
        <v>1923.1328571428571</v>
      </c>
      <c r="E37" s="4">
        <f t="shared" si="1"/>
        <v>-26.122857142857356</v>
      </c>
      <c r="F37" s="4"/>
    </row>
    <row r="38" spans="1:6">
      <c r="A38" s="28">
        <v>40233</v>
      </c>
      <c r="B38" s="4">
        <v>1899.8300000000004</v>
      </c>
      <c r="C38" s="6">
        <v>5.081081081082154E-2</v>
      </c>
      <c r="D38" s="4">
        <f t="shared" si="0"/>
        <v>1922.8400000000001</v>
      </c>
      <c r="E38" s="4">
        <f t="shared" si="1"/>
        <v>-23.009999999999764</v>
      </c>
      <c r="F38" s="4"/>
    </row>
    <row r="39" spans="1:6">
      <c r="A39" s="28">
        <v>40234</v>
      </c>
      <c r="B39" s="4">
        <v>1891.56</v>
      </c>
      <c r="C39" s="6">
        <v>0</v>
      </c>
      <c r="D39" s="4">
        <f t="shared" si="0"/>
        <v>1918.3371428571427</v>
      </c>
      <c r="E39" s="4">
        <f t="shared" si="1"/>
        <v>-26.777142857142735</v>
      </c>
      <c r="F39" s="4"/>
    </row>
    <row r="40" spans="1:6">
      <c r="A40" s="28">
        <v>40235</v>
      </c>
      <c r="B40" s="4">
        <v>1889.6599999999999</v>
      </c>
      <c r="C40" s="6">
        <v>0</v>
      </c>
      <c r="D40" s="4">
        <f t="shared" si="0"/>
        <v>1913.5557142857142</v>
      </c>
      <c r="E40" s="4">
        <f t="shared" si="1"/>
        <v>-23.895714285714348</v>
      </c>
      <c r="F40" s="4"/>
    </row>
    <row r="41" spans="1:6">
      <c r="A41" s="28">
        <v>40238</v>
      </c>
      <c r="B41" s="4">
        <v>1943.9700000000003</v>
      </c>
      <c r="C41" s="6">
        <v>1</v>
      </c>
      <c r="D41" s="4">
        <f t="shared" si="0"/>
        <v>1915.1828571428571</v>
      </c>
      <c r="E41" s="4">
        <f t="shared" si="1"/>
        <v>28.787142857143181</v>
      </c>
      <c r="F41" s="4"/>
    </row>
    <row r="42" spans="1:6">
      <c r="A42" s="28">
        <v>40239</v>
      </c>
      <c r="B42" s="4">
        <v>1964.6400000000003</v>
      </c>
      <c r="C42" s="6">
        <v>1</v>
      </c>
      <c r="D42" s="4">
        <f t="shared" si="0"/>
        <v>1916.9157142857143</v>
      </c>
      <c r="E42" s="4">
        <f t="shared" si="1"/>
        <v>47.724285714285998</v>
      </c>
      <c r="F42" s="4"/>
    </row>
    <row r="43" spans="1:6">
      <c r="A43" s="28">
        <v>40240</v>
      </c>
      <c r="B43" s="4">
        <v>1975.3600000000001</v>
      </c>
      <c r="C43" s="6">
        <v>1</v>
      </c>
      <c r="D43" s="4">
        <f t="shared" si="0"/>
        <v>1923.1471428571426</v>
      </c>
      <c r="E43" s="4">
        <f t="shared" si="1"/>
        <v>52.212857142857501</v>
      </c>
      <c r="F43" s="4"/>
    </row>
    <row r="44" spans="1:6">
      <c r="A44" s="28">
        <v>40241</v>
      </c>
      <c r="B44" s="4">
        <v>1966.9099999999999</v>
      </c>
      <c r="C44" s="6">
        <v>0.90140023337222586</v>
      </c>
      <c r="D44" s="4">
        <f t="shared" si="0"/>
        <v>1933.1328571428571</v>
      </c>
      <c r="E44" s="4">
        <f t="shared" si="1"/>
        <v>33.777142857142735</v>
      </c>
      <c r="F44" s="4"/>
    </row>
    <row r="45" spans="1:6">
      <c r="A45" s="28">
        <v>40242</v>
      </c>
      <c r="B45" s="4">
        <v>1966.9399999999996</v>
      </c>
      <c r="C45" s="6">
        <v>0.73176170755015735</v>
      </c>
      <c r="D45" s="4">
        <f t="shared" si="0"/>
        <v>1942.72</v>
      </c>
      <c r="E45" s="4">
        <f t="shared" si="1"/>
        <v>24.219999999999573</v>
      </c>
      <c r="F45" s="4"/>
    </row>
    <row r="46" spans="1:6">
      <c r="A46" s="28">
        <v>40245</v>
      </c>
      <c r="B46" s="4">
        <v>1972.37</v>
      </c>
      <c r="C46" s="6">
        <v>0.72108208955221154</v>
      </c>
      <c r="D46" s="4">
        <f t="shared" si="0"/>
        <v>1954.2642857142855</v>
      </c>
      <c r="E46" s="4">
        <f t="shared" si="1"/>
        <v>18.105714285714384</v>
      </c>
      <c r="F46" s="4"/>
    </row>
    <row r="47" spans="1:6">
      <c r="A47" s="28">
        <v>40246</v>
      </c>
      <c r="B47" s="4">
        <v>1975.88</v>
      </c>
      <c r="C47" s="6">
        <v>1</v>
      </c>
      <c r="D47" s="4">
        <f t="shared" si="0"/>
        <v>1966.5814285714284</v>
      </c>
      <c r="E47" s="4">
        <f t="shared" si="1"/>
        <v>9.2985714285716767</v>
      </c>
      <c r="F47" s="4"/>
    </row>
    <row r="48" spans="1:6">
      <c r="A48" s="28">
        <v>40247</v>
      </c>
      <c r="B48" s="4">
        <v>1993.17</v>
      </c>
      <c r="C48" s="6">
        <v>1</v>
      </c>
      <c r="D48" s="4">
        <f t="shared" si="0"/>
        <v>1973.61</v>
      </c>
      <c r="E48" s="4">
        <f t="shared" si="1"/>
        <v>19.560000000000173</v>
      </c>
      <c r="F48" s="4"/>
    </row>
    <row r="49" spans="1:6">
      <c r="A49" s="28">
        <v>40248</v>
      </c>
      <c r="B49" s="4">
        <v>1999.6800000000003</v>
      </c>
      <c r="C49" s="6">
        <v>1</v>
      </c>
      <c r="D49" s="4">
        <f t="shared" si="0"/>
        <v>1978.6157142857141</v>
      </c>
      <c r="E49" s="4">
        <f t="shared" si="1"/>
        <v>21.064285714286143</v>
      </c>
      <c r="F49" s="4"/>
    </row>
    <row r="50" spans="1:6">
      <c r="A50" s="28">
        <v>40249</v>
      </c>
      <c r="B50" s="4">
        <v>2017.7099999999996</v>
      </c>
      <c r="C50" s="6">
        <v>1</v>
      </c>
      <c r="D50" s="4">
        <f t="shared" si="0"/>
        <v>1984.6657142857143</v>
      </c>
      <c r="E50" s="4">
        <f t="shared" si="1"/>
        <v>33.044285714285252</v>
      </c>
    </row>
    <row r="51" spans="1:6">
      <c r="A51" s="28">
        <v>40252</v>
      </c>
      <c r="B51" s="4">
        <v>2012.6500000000005</v>
      </c>
      <c r="C51" s="6">
        <v>0.87903418599093708</v>
      </c>
      <c r="D51" s="4">
        <f t="shared" si="0"/>
        <v>1991.2000000000003</v>
      </c>
      <c r="E51" s="4">
        <f t="shared" si="1"/>
        <v>21.450000000000273</v>
      </c>
    </row>
    <row r="52" spans="1:6">
      <c r="A52" s="28">
        <v>40253</v>
      </c>
      <c r="B52" s="4">
        <v>2032.04</v>
      </c>
      <c r="C52" s="6">
        <v>1</v>
      </c>
      <c r="D52" s="4">
        <f t="shared" si="0"/>
        <v>2000.5</v>
      </c>
      <c r="E52" s="4">
        <f t="shared" si="1"/>
        <v>31.539999999999964</v>
      </c>
    </row>
    <row r="53" spans="1:6">
      <c r="A53" s="28">
        <v>40254</v>
      </c>
      <c r="B53" s="4">
        <v>2066.39</v>
      </c>
      <c r="C53" s="6">
        <v>1</v>
      </c>
      <c r="D53" s="4">
        <f t="shared" si="0"/>
        <v>2013.9314285714286</v>
      </c>
      <c r="E53" s="4">
        <f t="shared" si="1"/>
        <v>52.458571428571304</v>
      </c>
    </row>
    <row r="54" spans="1:6">
      <c r="A54" s="28">
        <v>40255</v>
      </c>
      <c r="B54" s="4">
        <v>2074.1300000000006</v>
      </c>
      <c r="C54" s="6">
        <v>1</v>
      </c>
      <c r="D54" s="4">
        <f t="shared" si="0"/>
        <v>2027.967142857143</v>
      </c>
      <c r="E54" s="4">
        <f t="shared" si="1"/>
        <v>46.162857142857547</v>
      </c>
    </row>
    <row r="55" spans="1:6">
      <c r="A55" s="28">
        <v>40256</v>
      </c>
      <c r="B55" s="4">
        <v>2056.9900000000002</v>
      </c>
      <c r="C55" s="6">
        <v>0.7212101496421548</v>
      </c>
      <c r="D55" s="4">
        <f t="shared" si="0"/>
        <v>2037.0842857142859</v>
      </c>
      <c r="E55" s="4">
        <f t="shared" si="1"/>
        <v>19.905714285714339</v>
      </c>
    </row>
    <row r="56" spans="1:6">
      <c r="A56" s="28">
        <v>40259</v>
      </c>
      <c r="B56" s="4">
        <v>2059.5</v>
      </c>
      <c r="C56" s="6">
        <v>0.6524114991684401</v>
      </c>
      <c r="D56" s="4">
        <f t="shared" si="0"/>
        <v>2045.6299999999999</v>
      </c>
      <c r="E56" s="4">
        <f t="shared" si="1"/>
        <v>13.870000000000118</v>
      </c>
    </row>
    <row r="57" spans="1:6">
      <c r="A57" s="28">
        <v>40260</v>
      </c>
      <c r="B57" s="4">
        <v>2064.7200000000003</v>
      </c>
      <c r="C57" s="6">
        <v>0.45099183197198778</v>
      </c>
      <c r="D57" s="4">
        <f t="shared" si="0"/>
        <v>2052.3457142857146</v>
      </c>
      <c r="E57" s="4">
        <f t="shared" si="1"/>
        <v>12.374285714285634</v>
      </c>
    </row>
    <row r="58" spans="1:6">
      <c r="A58" s="28">
        <v>40261</v>
      </c>
      <c r="B58" s="4">
        <v>2089.19</v>
      </c>
      <c r="C58" s="6">
        <v>1</v>
      </c>
      <c r="D58" s="4">
        <f t="shared" si="0"/>
        <v>2063.2800000000002</v>
      </c>
      <c r="E58" s="4">
        <f t="shared" si="1"/>
        <v>25.909999999999854</v>
      </c>
    </row>
    <row r="59" spans="1:6">
      <c r="A59" s="28">
        <v>40262</v>
      </c>
      <c r="B59" s="4">
        <v>2132.4699999999998</v>
      </c>
      <c r="C59" s="6">
        <v>1</v>
      </c>
      <c r="D59" s="4">
        <f t="shared" si="0"/>
        <v>2077.6271428571426</v>
      </c>
      <c r="E59" s="4">
        <f t="shared" si="1"/>
        <v>54.842857142857156</v>
      </c>
    </row>
    <row r="60" spans="1:6">
      <c r="A60" s="28">
        <v>40263</v>
      </c>
      <c r="B60" s="4">
        <v>2131.1200000000003</v>
      </c>
      <c r="C60" s="6">
        <v>0.98149924626559604</v>
      </c>
      <c r="D60" s="4">
        <f t="shared" si="0"/>
        <v>2086.8742857142856</v>
      </c>
      <c r="E60" s="4">
        <f t="shared" si="1"/>
        <v>44.245714285714712</v>
      </c>
      <c r="F60" s="4">
        <f t="shared" ref="F60:F123" si="2">MIN(E1:E60)</f>
        <v>-59.185714285714312</v>
      </c>
    </row>
    <row r="61" spans="1:6">
      <c r="A61" s="28">
        <v>40266</v>
      </c>
      <c r="B61" s="4">
        <v>2156.1900000000005</v>
      </c>
      <c r="C61" s="6">
        <v>1</v>
      </c>
      <c r="D61" s="4">
        <f t="shared" si="0"/>
        <v>2098.5971428571429</v>
      </c>
      <c r="E61" s="4">
        <f t="shared" si="1"/>
        <v>57.592857142857611</v>
      </c>
      <c r="F61" s="4">
        <f t="shared" si="2"/>
        <v>-59.185714285714312</v>
      </c>
    </row>
    <row r="62" spans="1:6">
      <c r="A62" s="28">
        <v>40267</v>
      </c>
      <c r="B62" s="4">
        <v>2155.04</v>
      </c>
      <c r="C62" s="6">
        <v>0.98283582089551436</v>
      </c>
      <c r="D62" s="4">
        <f t="shared" si="0"/>
        <v>2112.6042857142857</v>
      </c>
      <c r="E62" s="4">
        <f t="shared" si="1"/>
        <v>42.435714285714312</v>
      </c>
      <c r="F62" s="4">
        <f t="shared" si="2"/>
        <v>-59.185714285714312</v>
      </c>
    </row>
    <row r="63" spans="1:6">
      <c r="A63" s="28">
        <v>40268</v>
      </c>
      <c r="B63" s="4">
        <v>2179.54</v>
      </c>
      <c r="C63" s="6">
        <v>1</v>
      </c>
      <c r="D63" s="4">
        <f t="shared" si="0"/>
        <v>2129.752857142857</v>
      </c>
      <c r="E63" s="4">
        <f t="shared" si="1"/>
        <v>49.787142857142953</v>
      </c>
      <c r="F63" s="4">
        <f t="shared" si="2"/>
        <v>-59.185714285714312</v>
      </c>
    </row>
    <row r="64" spans="1:6">
      <c r="A64" s="28">
        <v>40269</v>
      </c>
      <c r="B64" s="4">
        <v>2201.3300000000004</v>
      </c>
      <c r="C64" s="6">
        <v>1</v>
      </c>
      <c r="D64" s="4">
        <f t="shared" si="0"/>
        <v>2149.2685714285717</v>
      </c>
      <c r="E64" s="4">
        <f t="shared" si="1"/>
        <v>52.061428571428678</v>
      </c>
      <c r="F64" s="4">
        <f t="shared" si="2"/>
        <v>-59.185714285714312</v>
      </c>
    </row>
    <row r="65" spans="1:6">
      <c r="A65" s="28">
        <v>40274</v>
      </c>
      <c r="B65" s="4">
        <v>2198.27</v>
      </c>
      <c r="C65" s="6">
        <v>0.93389500972131401</v>
      </c>
      <c r="D65" s="4">
        <f t="shared" si="0"/>
        <v>2164.8514285714286</v>
      </c>
      <c r="E65" s="4">
        <f t="shared" si="1"/>
        <v>33.41857142857134</v>
      </c>
      <c r="F65" s="4">
        <f t="shared" si="2"/>
        <v>-59.185714285714312</v>
      </c>
    </row>
    <row r="66" spans="1:6">
      <c r="A66" s="28">
        <v>40275</v>
      </c>
      <c r="B66" s="4">
        <v>2195.44</v>
      </c>
      <c r="C66" s="6">
        <v>0.8727586951825389</v>
      </c>
      <c r="D66" s="4">
        <f t="shared" si="0"/>
        <v>2173.8471428571434</v>
      </c>
      <c r="E66" s="4">
        <f t="shared" si="1"/>
        <v>21.592857142856701</v>
      </c>
      <c r="F66" s="4">
        <f t="shared" si="2"/>
        <v>-59.185714285714312</v>
      </c>
    </row>
    <row r="67" spans="1:6">
      <c r="A67" s="28">
        <v>40276</v>
      </c>
      <c r="B67" s="4">
        <v>2193.37</v>
      </c>
      <c r="C67" s="6">
        <v>0.6346948141349088</v>
      </c>
      <c r="D67" s="4">
        <f t="shared" si="0"/>
        <v>2182.7400000000002</v>
      </c>
      <c r="E67" s="4">
        <f t="shared" si="1"/>
        <v>10.629999999999654</v>
      </c>
      <c r="F67" s="4">
        <f t="shared" si="2"/>
        <v>-59.185714285714312</v>
      </c>
    </row>
    <row r="68" spans="1:6">
      <c r="A68" s="28">
        <v>40277</v>
      </c>
      <c r="B68" s="4">
        <v>2199.16</v>
      </c>
      <c r="C68" s="6">
        <v>0.72738693467331739</v>
      </c>
      <c r="D68" s="4">
        <f t="shared" si="0"/>
        <v>2188.8785714285718</v>
      </c>
      <c r="E68" s="4">
        <f t="shared" si="1"/>
        <v>10.281428571428023</v>
      </c>
      <c r="F68" s="4">
        <f t="shared" si="2"/>
        <v>-59.185714285714312</v>
      </c>
    </row>
    <row r="69" spans="1:6">
      <c r="A69" s="28">
        <v>40280</v>
      </c>
      <c r="B69" s="4">
        <v>2200.1899999999996</v>
      </c>
      <c r="C69" s="6">
        <v>1</v>
      </c>
      <c r="D69" s="4">
        <f t="shared" si="0"/>
        <v>2195.3285714285712</v>
      </c>
      <c r="E69" s="4">
        <f t="shared" si="1"/>
        <v>4.8614285714284051</v>
      </c>
      <c r="F69" s="4">
        <f t="shared" si="2"/>
        <v>-59.185714285714312</v>
      </c>
    </row>
    <row r="70" spans="1:6">
      <c r="A70" s="28">
        <v>40281</v>
      </c>
      <c r="B70" s="4">
        <v>2198.84</v>
      </c>
      <c r="C70" s="6">
        <v>0.80205278592382523</v>
      </c>
      <c r="D70" s="4">
        <f t="shared" si="0"/>
        <v>2198.0857142857139</v>
      </c>
      <c r="E70" s="4">
        <f t="shared" si="1"/>
        <v>0.75428571428619762</v>
      </c>
      <c r="F70" s="4">
        <f t="shared" si="2"/>
        <v>-59.185714285714312</v>
      </c>
    </row>
    <row r="71" spans="1:6">
      <c r="A71" s="28">
        <v>40282</v>
      </c>
      <c r="B71" s="4">
        <v>2220.6999999999998</v>
      </c>
      <c r="C71" s="6">
        <v>1</v>
      </c>
      <c r="D71" s="4">
        <f t="shared" si="0"/>
        <v>2200.8528571428574</v>
      </c>
      <c r="E71" s="4">
        <f t="shared" si="1"/>
        <v>19.847142857142444</v>
      </c>
      <c r="F71" s="4">
        <f t="shared" si="2"/>
        <v>-59.185714285714312</v>
      </c>
    </row>
    <row r="72" spans="1:6">
      <c r="A72" s="28">
        <v>40283</v>
      </c>
      <c r="B72" s="4">
        <v>2225.7999999999997</v>
      </c>
      <c r="C72" s="6">
        <v>1</v>
      </c>
      <c r="D72" s="4">
        <f t="shared" si="0"/>
        <v>2204.7857142857142</v>
      </c>
      <c r="E72" s="4">
        <f t="shared" si="1"/>
        <v>21.014285714285506</v>
      </c>
      <c r="F72" s="4">
        <f t="shared" si="2"/>
        <v>-59.185714285714312</v>
      </c>
    </row>
    <row r="73" spans="1:6">
      <c r="A73" s="28">
        <v>40284</v>
      </c>
      <c r="B73" s="4">
        <v>2194.2699999999995</v>
      </c>
      <c r="C73" s="6">
        <v>0</v>
      </c>
      <c r="D73" s="4">
        <f t="shared" si="0"/>
        <v>2204.6185714285712</v>
      </c>
      <c r="E73" s="4">
        <f t="shared" si="1"/>
        <v>-10.348571428571631</v>
      </c>
      <c r="F73" s="4">
        <f t="shared" si="2"/>
        <v>-59.185714285714312</v>
      </c>
    </row>
    <row r="74" spans="1:6">
      <c r="A74" s="28">
        <v>40287</v>
      </c>
      <c r="B74" s="4">
        <v>2191.9699999999998</v>
      </c>
      <c r="C74" s="6">
        <v>0</v>
      </c>
      <c r="D74" s="4">
        <f t="shared" si="0"/>
        <v>2204.4185714285713</v>
      </c>
      <c r="E74" s="4">
        <f t="shared" si="1"/>
        <v>-12.44857142857154</v>
      </c>
      <c r="F74" s="4">
        <f t="shared" si="2"/>
        <v>-59.185714285714312</v>
      </c>
    </row>
    <row r="75" spans="1:6">
      <c r="A75" s="28">
        <v>40288</v>
      </c>
      <c r="B75" s="4">
        <v>2237.5799999999995</v>
      </c>
      <c r="C75" s="6">
        <v>1</v>
      </c>
      <c r="D75" s="4">
        <f t="shared" si="0"/>
        <v>2209.9071428571428</v>
      </c>
      <c r="E75" s="4">
        <f t="shared" si="1"/>
        <v>27.672857142856628</v>
      </c>
      <c r="F75" s="4">
        <f t="shared" si="2"/>
        <v>-59.185714285714312</v>
      </c>
    </row>
    <row r="76" spans="1:6">
      <c r="A76" s="28">
        <v>40289</v>
      </c>
      <c r="B76" s="4">
        <v>2252.71</v>
      </c>
      <c r="C76" s="6">
        <v>1</v>
      </c>
      <c r="D76" s="4">
        <f t="shared" si="0"/>
        <v>2217.41</v>
      </c>
      <c r="E76" s="4">
        <f t="shared" si="1"/>
        <v>35.300000000000182</v>
      </c>
      <c r="F76" s="4">
        <f t="shared" si="2"/>
        <v>-38.287142857142726</v>
      </c>
    </row>
    <row r="77" spans="1:6">
      <c r="A77" s="28">
        <v>40290</v>
      </c>
      <c r="B77" s="4">
        <v>2244.0700000000002</v>
      </c>
      <c r="C77" s="6">
        <v>0.85775436285808626</v>
      </c>
      <c r="D77" s="4">
        <f t="shared" si="0"/>
        <v>2223.8714285714282</v>
      </c>
      <c r="E77" s="4">
        <f t="shared" si="1"/>
        <v>20.198571428571995</v>
      </c>
      <c r="F77" s="4">
        <f t="shared" si="2"/>
        <v>-29.850000000000136</v>
      </c>
    </row>
    <row r="78" spans="1:6">
      <c r="A78" s="28">
        <v>40291</v>
      </c>
      <c r="B78" s="4">
        <v>2308.2299999999996</v>
      </c>
      <c r="C78" s="6">
        <v>1</v>
      </c>
      <c r="D78" s="4">
        <f t="shared" si="0"/>
        <v>2236.3757142857139</v>
      </c>
      <c r="E78" s="4">
        <f t="shared" si="1"/>
        <v>71.854285714285652</v>
      </c>
      <c r="F78" s="4">
        <f t="shared" si="2"/>
        <v>-29.850000000000136</v>
      </c>
    </row>
    <row r="79" spans="1:6">
      <c r="A79" s="28">
        <v>40294</v>
      </c>
      <c r="B79" s="4">
        <v>2334.7100000000005</v>
      </c>
      <c r="C79" s="6">
        <v>1</v>
      </c>
      <c r="D79" s="4">
        <f t="shared" ref="D79:D142" si="3">AVERAGE(B73:B79)</f>
        <v>2251.9342857142856</v>
      </c>
      <c r="E79" s="4">
        <f t="shared" ref="E79:E142" si="4">B79-D79</f>
        <v>82.775714285714912</v>
      </c>
      <c r="F79" s="4">
        <f t="shared" si="2"/>
        <v>-29.850000000000136</v>
      </c>
    </row>
    <row r="80" spans="1:6">
      <c r="A80" s="28">
        <v>40295</v>
      </c>
      <c r="B80" s="4">
        <v>2314.9100000000003</v>
      </c>
      <c r="C80" s="6">
        <v>0.78155339805825119</v>
      </c>
      <c r="D80" s="4">
        <f t="shared" si="3"/>
        <v>2269.1685714285713</v>
      </c>
      <c r="E80" s="4">
        <f t="shared" si="4"/>
        <v>45.741428571428969</v>
      </c>
      <c r="F80" s="4">
        <f t="shared" si="2"/>
        <v>-29.850000000000136</v>
      </c>
    </row>
    <row r="81" spans="1:6">
      <c r="A81" s="28">
        <v>40296</v>
      </c>
      <c r="B81" s="4">
        <v>2297.34</v>
      </c>
      <c r="C81" s="6">
        <v>0.58770962047660846</v>
      </c>
      <c r="D81" s="4">
        <f t="shared" si="3"/>
        <v>2284.2214285714285</v>
      </c>
      <c r="E81" s="4">
        <f t="shared" si="4"/>
        <v>13.118571428571613</v>
      </c>
      <c r="F81" s="4">
        <f t="shared" si="2"/>
        <v>-29.850000000000136</v>
      </c>
    </row>
    <row r="82" spans="1:6">
      <c r="A82" s="28">
        <v>40297</v>
      </c>
      <c r="B82" s="4">
        <v>2304.29</v>
      </c>
      <c r="C82" s="6">
        <v>0.18597805726517938</v>
      </c>
      <c r="D82" s="4">
        <f t="shared" si="3"/>
        <v>2293.7514285714287</v>
      </c>
      <c r="E82" s="4">
        <f t="shared" si="4"/>
        <v>10.538571428571231</v>
      </c>
      <c r="F82" s="4">
        <f t="shared" si="2"/>
        <v>-29.850000000000136</v>
      </c>
    </row>
    <row r="83" spans="1:6">
      <c r="A83" s="28">
        <v>40298</v>
      </c>
      <c r="B83" s="4">
        <v>2318.71</v>
      </c>
      <c r="C83" s="6">
        <v>0.57184907679956365</v>
      </c>
      <c r="D83" s="4">
        <f t="shared" si="3"/>
        <v>2303.1799999999998</v>
      </c>
      <c r="E83" s="4">
        <f t="shared" si="4"/>
        <v>15.5300000000002</v>
      </c>
      <c r="F83" s="4">
        <f t="shared" si="2"/>
        <v>-29.850000000000136</v>
      </c>
    </row>
    <row r="84" spans="1:6">
      <c r="A84" s="28">
        <v>40301</v>
      </c>
      <c r="B84" s="4">
        <v>2338.46</v>
      </c>
      <c r="C84" s="6">
        <v>1</v>
      </c>
      <c r="D84" s="4">
        <f t="shared" si="3"/>
        <v>2316.6642857142856</v>
      </c>
      <c r="E84" s="4">
        <f t="shared" si="4"/>
        <v>21.795714285714439</v>
      </c>
      <c r="F84" s="4">
        <f t="shared" si="2"/>
        <v>-26.777142857142735</v>
      </c>
    </row>
    <row r="85" spans="1:6">
      <c r="A85" s="28">
        <v>40302</v>
      </c>
      <c r="B85" s="4">
        <v>2317.5699999999997</v>
      </c>
      <c r="C85" s="6">
        <v>0.49197470817119693</v>
      </c>
      <c r="D85" s="4">
        <f t="shared" si="3"/>
        <v>2317.9985714285713</v>
      </c>
      <c r="E85" s="4">
        <f t="shared" si="4"/>
        <v>-0.4285714285715585</v>
      </c>
      <c r="F85" s="4">
        <f t="shared" si="2"/>
        <v>-26.777142857142735</v>
      </c>
    </row>
    <row r="86" spans="1:6">
      <c r="A86" s="28">
        <v>40303</v>
      </c>
      <c r="B86" s="4">
        <v>2322.4199999999996</v>
      </c>
      <c r="C86" s="6">
        <v>0.5305823822066027</v>
      </c>
      <c r="D86" s="4">
        <f t="shared" si="3"/>
        <v>2316.2428571428568</v>
      </c>
      <c r="E86" s="4">
        <f t="shared" si="4"/>
        <v>6.177142857142826</v>
      </c>
      <c r="F86" s="4">
        <f t="shared" si="2"/>
        <v>-26.777142857142735</v>
      </c>
    </row>
    <row r="87" spans="1:6">
      <c r="A87" s="28">
        <v>40304</v>
      </c>
      <c r="B87" s="4">
        <v>2352.15</v>
      </c>
      <c r="C87" s="6">
        <v>1</v>
      </c>
      <c r="D87" s="4">
        <f t="shared" si="3"/>
        <v>2321.562857142857</v>
      </c>
      <c r="E87" s="4">
        <f t="shared" si="4"/>
        <v>30.587142857143135</v>
      </c>
      <c r="F87" s="4">
        <f t="shared" si="2"/>
        <v>-26.777142857142735</v>
      </c>
    </row>
    <row r="88" spans="1:6">
      <c r="A88" s="28">
        <v>40305</v>
      </c>
      <c r="B88" s="4">
        <v>2322.5</v>
      </c>
      <c r="C88" s="6">
        <v>0.14256795835743888</v>
      </c>
      <c r="D88" s="4">
        <f t="shared" si="3"/>
        <v>2325.1571428571428</v>
      </c>
      <c r="E88" s="4">
        <f t="shared" si="4"/>
        <v>-2.6571428571428442</v>
      </c>
      <c r="F88" s="4">
        <f t="shared" si="2"/>
        <v>-26.777142857142735</v>
      </c>
    </row>
    <row r="89" spans="1:6">
      <c r="A89" s="28">
        <v>40308</v>
      </c>
      <c r="B89" s="4">
        <v>2297.62</v>
      </c>
      <c r="C89" s="6">
        <v>0</v>
      </c>
      <c r="D89" s="4">
        <f t="shared" si="3"/>
        <v>2324.2042857142856</v>
      </c>
      <c r="E89" s="4">
        <f t="shared" si="4"/>
        <v>-26.58428571428567</v>
      </c>
      <c r="F89" s="4">
        <f t="shared" si="2"/>
        <v>-26.777142857142735</v>
      </c>
    </row>
    <row r="90" spans="1:6">
      <c r="A90" s="28">
        <v>40309</v>
      </c>
      <c r="B90" s="4">
        <v>2344.5100000000002</v>
      </c>
      <c r="C90" s="6">
        <v>0.85989363653035311</v>
      </c>
      <c r="D90" s="4">
        <f t="shared" si="3"/>
        <v>2327.89</v>
      </c>
      <c r="E90" s="4">
        <f t="shared" si="4"/>
        <v>16.620000000000346</v>
      </c>
      <c r="F90" s="4">
        <f t="shared" si="2"/>
        <v>-26.777142857142735</v>
      </c>
    </row>
    <row r="91" spans="1:6">
      <c r="A91" s="28">
        <v>40310</v>
      </c>
      <c r="B91" s="4">
        <v>2449.62</v>
      </c>
      <c r="C91" s="6">
        <v>1</v>
      </c>
      <c r="D91" s="4">
        <f t="shared" si="3"/>
        <v>2343.77</v>
      </c>
      <c r="E91" s="4">
        <f t="shared" si="4"/>
        <v>105.84999999999991</v>
      </c>
      <c r="F91" s="4">
        <f t="shared" si="2"/>
        <v>-26.777142857142735</v>
      </c>
    </row>
    <row r="92" spans="1:6">
      <c r="A92" s="28">
        <v>40311</v>
      </c>
      <c r="B92" s="4">
        <v>2520.4300000000003</v>
      </c>
      <c r="C92" s="6">
        <v>1</v>
      </c>
      <c r="D92" s="4">
        <f t="shared" si="3"/>
        <v>2372.75</v>
      </c>
      <c r="E92" s="4">
        <f t="shared" si="4"/>
        <v>147.68000000000029</v>
      </c>
      <c r="F92" s="4">
        <f t="shared" si="2"/>
        <v>-26.777142857142735</v>
      </c>
    </row>
    <row r="93" spans="1:6">
      <c r="A93" s="28">
        <v>40312</v>
      </c>
      <c r="B93" s="4">
        <v>2496.35</v>
      </c>
      <c r="C93" s="6">
        <v>0.89192585611058595</v>
      </c>
      <c r="D93" s="4">
        <f t="shared" si="3"/>
        <v>2397.5971428571424</v>
      </c>
      <c r="E93" s="4">
        <f t="shared" si="4"/>
        <v>98.752857142857465</v>
      </c>
      <c r="F93" s="4">
        <f t="shared" si="2"/>
        <v>-26.777142857142735</v>
      </c>
    </row>
    <row r="94" spans="1:6">
      <c r="A94" s="28">
        <v>40315</v>
      </c>
      <c r="B94" s="4">
        <v>2523.37</v>
      </c>
      <c r="C94" s="6">
        <v>1</v>
      </c>
      <c r="D94" s="4">
        <f t="shared" si="3"/>
        <v>2422.0571428571429</v>
      </c>
      <c r="E94" s="4">
        <f t="shared" si="4"/>
        <v>101.31285714285696</v>
      </c>
      <c r="F94" s="4">
        <f t="shared" si="2"/>
        <v>-26.777142857142735</v>
      </c>
    </row>
    <row r="95" spans="1:6">
      <c r="A95" s="28">
        <v>40316</v>
      </c>
      <c r="B95" s="4">
        <v>2538.61</v>
      </c>
      <c r="C95" s="6">
        <v>1</v>
      </c>
      <c r="D95" s="4">
        <f t="shared" si="3"/>
        <v>2452.9300000000003</v>
      </c>
      <c r="E95" s="4">
        <f t="shared" si="4"/>
        <v>85.679999999999836</v>
      </c>
      <c r="F95" s="4">
        <f t="shared" si="2"/>
        <v>-26.777142857142735</v>
      </c>
    </row>
    <row r="96" spans="1:6">
      <c r="A96" s="28">
        <v>40317</v>
      </c>
      <c r="B96" s="4">
        <v>2477</v>
      </c>
      <c r="C96" s="6">
        <v>0</v>
      </c>
      <c r="D96" s="4">
        <f t="shared" si="3"/>
        <v>2478.5557142857142</v>
      </c>
      <c r="E96" s="4">
        <f t="shared" si="4"/>
        <v>-1.5557142857142026</v>
      </c>
      <c r="F96" s="4">
        <f t="shared" si="2"/>
        <v>-26.777142857142735</v>
      </c>
    </row>
    <row r="97" spans="1:6">
      <c r="A97" s="28">
        <v>40318</v>
      </c>
      <c r="B97" s="4">
        <v>2435.36</v>
      </c>
      <c r="C97" s="6">
        <v>0</v>
      </c>
      <c r="D97" s="4">
        <f t="shared" si="3"/>
        <v>2491.5342857142859</v>
      </c>
      <c r="E97" s="4">
        <f t="shared" si="4"/>
        <v>-56.174285714285816</v>
      </c>
      <c r="F97" s="4">
        <f t="shared" si="2"/>
        <v>-56.174285714285816</v>
      </c>
    </row>
    <row r="98" spans="1:6">
      <c r="A98" s="28">
        <v>40319</v>
      </c>
      <c r="B98" s="4">
        <v>2398.5100000000002</v>
      </c>
      <c r="C98" s="6">
        <v>0</v>
      </c>
      <c r="D98" s="4">
        <f t="shared" si="3"/>
        <v>2484.2328571428575</v>
      </c>
      <c r="E98" s="4">
        <f t="shared" si="4"/>
        <v>-85.722857142857265</v>
      </c>
      <c r="F98" s="4">
        <f t="shared" si="2"/>
        <v>-85.722857142857265</v>
      </c>
    </row>
    <row r="99" spans="1:6">
      <c r="A99" s="28">
        <v>40322</v>
      </c>
      <c r="B99" s="4">
        <v>2374.7500000000005</v>
      </c>
      <c r="C99" s="6">
        <v>0</v>
      </c>
      <c r="D99" s="4">
        <f t="shared" si="3"/>
        <v>2463.4214285714288</v>
      </c>
      <c r="E99" s="4">
        <f t="shared" si="4"/>
        <v>-88.671428571428351</v>
      </c>
      <c r="F99" s="4">
        <f t="shared" si="2"/>
        <v>-88.671428571428351</v>
      </c>
    </row>
    <row r="100" spans="1:6">
      <c r="A100" s="28">
        <v>40323</v>
      </c>
      <c r="B100" s="4">
        <v>2338.75</v>
      </c>
      <c r="C100" s="6">
        <v>0</v>
      </c>
      <c r="D100" s="4">
        <f t="shared" si="3"/>
        <v>2440.9071428571428</v>
      </c>
      <c r="E100" s="4">
        <f t="shared" si="4"/>
        <v>-102.15714285714284</v>
      </c>
      <c r="F100" s="4">
        <f t="shared" si="2"/>
        <v>-102.15714285714284</v>
      </c>
    </row>
    <row r="101" spans="1:6">
      <c r="A101" s="28">
        <v>40324</v>
      </c>
      <c r="B101" s="4">
        <v>2349.4300000000003</v>
      </c>
      <c r="C101" s="6">
        <v>0.11054756236414737</v>
      </c>
      <c r="D101" s="4">
        <f t="shared" si="3"/>
        <v>2416.0585714285721</v>
      </c>
      <c r="E101" s="4">
        <f t="shared" si="4"/>
        <v>-66.628571428571831</v>
      </c>
      <c r="F101" s="4">
        <f t="shared" si="2"/>
        <v>-102.15714285714284</v>
      </c>
    </row>
    <row r="102" spans="1:6">
      <c r="A102" s="28">
        <v>40325</v>
      </c>
      <c r="B102" s="4">
        <v>2411.8300000000004</v>
      </c>
      <c r="C102" s="6">
        <v>1</v>
      </c>
      <c r="D102" s="4">
        <f t="shared" si="3"/>
        <v>2397.9471428571428</v>
      </c>
      <c r="E102" s="4">
        <f t="shared" si="4"/>
        <v>13.882857142857574</v>
      </c>
      <c r="F102" s="4">
        <f t="shared" si="2"/>
        <v>-102.15714285714284</v>
      </c>
    </row>
    <row r="103" spans="1:6">
      <c r="A103" s="28">
        <v>40326</v>
      </c>
      <c r="B103" s="4">
        <v>2431.1200000000003</v>
      </c>
      <c r="C103" s="6">
        <v>1</v>
      </c>
      <c r="D103" s="4">
        <f t="shared" si="3"/>
        <v>2391.3928571428573</v>
      </c>
      <c r="E103" s="4">
        <f t="shared" si="4"/>
        <v>39.727142857143008</v>
      </c>
      <c r="F103" s="4">
        <f t="shared" si="2"/>
        <v>-102.15714285714284</v>
      </c>
    </row>
    <row r="104" spans="1:6">
      <c r="A104" s="28">
        <v>40329</v>
      </c>
      <c r="B104" s="4">
        <v>2456.77</v>
      </c>
      <c r="C104" s="6">
        <v>1</v>
      </c>
      <c r="D104" s="4">
        <f t="shared" si="3"/>
        <v>2394.4514285714286</v>
      </c>
      <c r="E104" s="4">
        <f t="shared" si="4"/>
        <v>62.318571428571431</v>
      </c>
      <c r="F104" s="4">
        <f t="shared" si="2"/>
        <v>-102.15714285714284</v>
      </c>
    </row>
    <row r="105" spans="1:6">
      <c r="A105" s="28">
        <v>40330</v>
      </c>
      <c r="B105" s="4">
        <v>2478.1900000000005</v>
      </c>
      <c r="C105" s="6">
        <v>1</v>
      </c>
      <c r="D105" s="4">
        <f t="shared" si="3"/>
        <v>2405.8342857142861</v>
      </c>
      <c r="E105" s="4">
        <f t="shared" si="4"/>
        <v>72.355714285714384</v>
      </c>
      <c r="F105" s="4">
        <f t="shared" si="2"/>
        <v>-102.15714285714284</v>
      </c>
    </row>
    <row r="106" spans="1:6">
      <c r="A106" s="28">
        <v>40331</v>
      </c>
      <c r="B106" s="4">
        <v>2479.6999999999998</v>
      </c>
      <c r="C106" s="6">
        <v>1</v>
      </c>
      <c r="D106" s="4">
        <f t="shared" si="3"/>
        <v>2420.8271428571429</v>
      </c>
      <c r="E106" s="4">
        <f t="shared" si="4"/>
        <v>58.872857142856901</v>
      </c>
      <c r="F106" s="4">
        <f t="shared" si="2"/>
        <v>-102.15714285714284</v>
      </c>
    </row>
    <row r="107" spans="1:6">
      <c r="A107" s="28">
        <v>40332</v>
      </c>
      <c r="B107" s="4">
        <v>2497.29</v>
      </c>
      <c r="C107" s="6">
        <v>1</v>
      </c>
      <c r="D107" s="4">
        <f t="shared" si="3"/>
        <v>2443.4757142857147</v>
      </c>
      <c r="E107" s="4">
        <f t="shared" si="4"/>
        <v>53.814285714285234</v>
      </c>
      <c r="F107" s="4">
        <f t="shared" si="2"/>
        <v>-102.15714285714284</v>
      </c>
    </row>
    <row r="108" spans="1:6">
      <c r="A108" s="28">
        <v>40333</v>
      </c>
      <c r="B108" s="4">
        <v>2483.27</v>
      </c>
      <c r="C108" s="6">
        <v>0.65399802566633791</v>
      </c>
      <c r="D108" s="4">
        <f t="shared" si="3"/>
        <v>2462.5957142857146</v>
      </c>
      <c r="E108" s="4">
        <f t="shared" si="4"/>
        <v>20.674285714285361</v>
      </c>
      <c r="F108" s="4">
        <f t="shared" si="2"/>
        <v>-102.15714285714284</v>
      </c>
    </row>
    <row r="109" spans="1:6">
      <c r="A109" s="28">
        <v>40336</v>
      </c>
      <c r="B109" s="4">
        <v>2491.23</v>
      </c>
      <c r="C109" s="6">
        <v>0.68272251308899901</v>
      </c>
      <c r="D109" s="4">
        <f t="shared" si="3"/>
        <v>2473.9385714285713</v>
      </c>
      <c r="E109" s="4">
        <f t="shared" si="4"/>
        <v>17.291428571428696</v>
      </c>
      <c r="F109" s="4">
        <f t="shared" si="2"/>
        <v>-102.15714285714284</v>
      </c>
    </row>
    <row r="110" spans="1:6">
      <c r="A110" s="28">
        <v>40337</v>
      </c>
      <c r="B110" s="4">
        <v>2488.19</v>
      </c>
      <c r="C110" s="6">
        <v>0.48266060261513166</v>
      </c>
      <c r="D110" s="4">
        <f t="shared" si="3"/>
        <v>2482.0914285714284</v>
      </c>
      <c r="E110" s="4">
        <f t="shared" si="4"/>
        <v>6.0985714285716313</v>
      </c>
      <c r="F110" s="4">
        <f t="shared" si="2"/>
        <v>-102.15714285714284</v>
      </c>
    </row>
    <row r="111" spans="1:6">
      <c r="A111" s="28">
        <v>40338</v>
      </c>
      <c r="B111" s="4">
        <v>2537.98</v>
      </c>
      <c r="C111" s="6">
        <v>1</v>
      </c>
      <c r="D111" s="4">
        <f t="shared" si="3"/>
        <v>2493.6928571428575</v>
      </c>
      <c r="E111" s="4">
        <f t="shared" si="4"/>
        <v>44.287142857142499</v>
      </c>
      <c r="F111" s="4">
        <f t="shared" si="2"/>
        <v>-102.15714285714284</v>
      </c>
    </row>
    <row r="112" spans="1:6">
      <c r="A112" s="28">
        <v>40339</v>
      </c>
      <c r="B112" s="4">
        <v>2539.9500000000003</v>
      </c>
      <c r="C112" s="6">
        <v>1</v>
      </c>
      <c r="D112" s="4">
        <f t="shared" si="3"/>
        <v>2502.5157142857142</v>
      </c>
      <c r="E112" s="4">
        <f t="shared" si="4"/>
        <v>37.434285714286034</v>
      </c>
      <c r="F112" s="4">
        <f t="shared" si="2"/>
        <v>-102.15714285714284</v>
      </c>
    </row>
    <row r="113" spans="1:6">
      <c r="A113" s="28">
        <v>40340</v>
      </c>
      <c r="B113" s="4">
        <v>2492.31</v>
      </c>
      <c r="C113" s="6">
        <v>7.9598145285932648E-2</v>
      </c>
      <c r="D113" s="4">
        <f t="shared" si="3"/>
        <v>2504.3171428571432</v>
      </c>
      <c r="E113" s="4">
        <f t="shared" si="4"/>
        <v>-12.007142857143208</v>
      </c>
      <c r="F113" s="4">
        <f t="shared" si="2"/>
        <v>-102.15714285714284</v>
      </c>
    </row>
    <row r="114" spans="1:6">
      <c r="A114" s="28">
        <v>40343</v>
      </c>
      <c r="B114" s="4">
        <v>2498.96</v>
      </c>
      <c r="C114" s="6">
        <v>0.20807573415764946</v>
      </c>
      <c r="D114" s="4">
        <f t="shared" si="3"/>
        <v>2504.5557142857142</v>
      </c>
      <c r="E114" s="4">
        <f t="shared" si="4"/>
        <v>-5.5957142857141662</v>
      </c>
      <c r="F114" s="4">
        <f t="shared" si="2"/>
        <v>-102.15714285714284</v>
      </c>
    </row>
    <row r="115" spans="1:6">
      <c r="A115" s="28">
        <v>40344</v>
      </c>
      <c r="B115" s="4">
        <v>2513.54</v>
      </c>
      <c r="C115" s="6">
        <v>0.44563392107472444</v>
      </c>
      <c r="D115" s="4">
        <f t="shared" si="3"/>
        <v>2508.88</v>
      </c>
      <c r="E115" s="4">
        <f t="shared" si="4"/>
        <v>4.6599999999998545</v>
      </c>
      <c r="F115" s="4">
        <f t="shared" si="2"/>
        <v>-102.15714285714284</v>
      </c>
    </row>
    <row r="116" spans="1:6">
      <c r="A116" s="28">
        <v>40345</v>
      </c>
      <c r="B116" s="4">
        <v>2514.98</v>
      </c>
      <c r="C116" s="6">
        <v>0.47586062132661455</v>
      </c>
      <c r="D116" s="4">
        <f t="shared" si="3"/>
        <v>2512.272857142857</v>
      </c>
      <c r="E116" s="4">
        <f t="shared" si="4"/>
        <v>2.707142857143026</v>
      </c>
      <c r="F116" s="4">
        <f t="shared" si="2"/>
        <v>-102.15714285714284</v>
      </c>
    </row>
    <row r="117" spans="1:6">
      <c r="A117" s="28">
        <v>40346</v>
      </c>
      <c r="B117" s="4">
        <v>2540.46</v>
      </c>
      <c r="C117" s="6">
        <v>1</v>
      </c>
      <c r="D117" s="4">
        <f t="shared" si="3"/>
        <v>2519.7400000000002</v>
      </c>
      <c r="E117" s="4">
        <f t="shared" si="4"/>
        <v>20.7199999999998</v>
      </c>
      <c r="F117" s="4">
        <f t="shared" si="2"/>
        <v>-102.15714285714284</v>
      </c>
    </row>
    <row r="118" spans="1:6">
      <c r="A118" s="28">
        <v>40347</v>
      </c>
      <c r="B118" s="4">
        <v>2529.7699999999995</v>
      </c>
      <c r="C118" s="6">
        <v>0.74240963855420461</v>
      </c>
      <c r="D118" s="4">
        <f t="shared" si="3"/>
        <v>2518.5671428571432</v>
      </c>
      <c r="E118" s="4">
        <f t="shared" si="4"/>
        <v>11.202857142856374</v>
      </c>
      <c r="F118" s="4">
        <f t="shared" si="2"/>
        <v>-102.15714285714284</v>
      </c>
    </row>
    <row r="119" spans="1:6">
      <c r="A119" s="28">
        <v>40350</v>
      </c>
      <c r="B119" s="4">
        <v>2556.8200000000002</v>
      </c>
      <c r="C119" s="6">
        <v>1</v>
      </c>
      <c r="D119" s="4">
        <f t="shared" si="3"/>
        <v>2520.977142857143</v>
      </c>
      <c r="E119" s="4">
        <f t="shared" si="4"/>
        <v>35.842857142857156</v>
      </c>
      <c r="F119" s="4">
        <f t="shared" si="2"/>
        <v>-102.15714285714284</v>
      </c>
    </row>
    <row r="120" spans="1:6">
      <c r="A120" s="28">
        <v>40351</v>
      </c>
      <c r="B120" s="4">
        <v>2563.7199999999998</v>
      </c>
      <c r="C120" s="6">
        <v>1</v>
      </c>
      <c r="D120" s="4">
        <f t="shared" si="3"/>
        <v>2531.1785714285716</v>
      </c>
      <c r="E120" s="4">
        <f t="shared" si="4"/>
        <v>32.541428571428241</v>
      </c>
      <c r="F120" s="4">
        <f t="shared" si="2"/>
        <v>-102.15714285714284</v>
      </c>
    </row>
    <row r="121" spans="1:6">
      <c r="A121" s="28">
        <v>40352</v>
      </c>
      <c r="B121" s="4">
        <v>2562.7300000000005</v>
      </c>
      <c r="C121" s="6">
        <v>0.97083946980856206</v>
      </c>
      <c r="D121" s="4">
        <f t="shared" si="3"/>
        <v>2540.2885714285717</v>
      </c>
      <c r="E121" s="4">
        <f t="shared" si="4"/>
        <v>22.441428571428787</v>
      </c>
      <c r="F121" s="4">
        <f t="shared" si="2"/>
        <v>-102.15714285714284</v>
      </c>
    </row>
    <row r="122" spans="1:6">
      <c r="A122" s="28">
        <v>40353</v>
      </c>
      <c r="B122" s="4">
        <v>2560.1199999999994</v>
      </c>
      <c r="C122" s="6">
        <v>0.89396170839468825</v>
      </c>
      <c r="D122" s="4">
        <f t="shared" si="3"/>
        <v>2546.9428571428571</v>
      </c>
      <c r="E122" s="4">
        <f t="shared" si="4"/>
        <v>13.177142857142371</v>
      </c>
      <c r="F122" s="4">
        <f t="shared" si="2"/>
        <v>-102.15714285714284</v>
      </c>
    </row>
    <row r="123" spans="1:6">
      <c r="A123" s="28">
        <v>40354</v>
      </c>
      <c r="B123" s="4">
        <v>2550.8700000000003</v>
      </c>
      <c r="C123" s="6">
        <v>0</v>
      </c>
      <c r="D123" s="4">
        <f t="shared" si="3"/>
        <v>2552.0699999999997</v>
      </c>
      <c r="E123" s="4">
        <f t="shared" si="4"/>
        <v>-1.1999999999993634</v>
      </c>
      <c r="F123" s="4">
        <f t="shared" si="2"/>
        <v>-102.15714285714284</v>
      </c>
    </row>
    <row r="124" spans="1:6">
      <c r="A124" s="28">
        <v>40357</v>
      </c>
      <c r="B124" s="4">
        <v>2580.7700000000004</v>
      </c>
      <c r="C124" s="6">
        <v>1</v>
      </c>
      <c r="D124" s="4">
        <f t="shared" si="3"/>
        <v>2557.8285714285716</v>
      </c>
      <c r="E124" s="4">
        <f t="shared" si="4"/>
        <v>22.941428571428787</v>
      </c>
      <c r="F124" s="4">
        <f t="shared" ref="F124:F187" si="5">MIN(E65:E124)</f>
        <v>-102.15714285714284</v>
      </c>
    </row>
    <row r="125" spans="1:6">
      <c r="A125" s="28">
        <v>40358</v>
      </c>
      <c r="B125" s="4">
        <v>2519.04</v>
      </c>
      <c r="C125" s="6">
        <v>0</v>
      </c>
      <c r="D125" s="4">
        <f t="shared" si="3"/>
        <v>2556.2957142857144</v>
      </c>
      <c r="E125" s="4">
        <f t="shared" si="4"/>
        <v>-37.255714285714475</v>
      </c>
      <c r="F125" s="4">
        <f t="shared" si="5"/>
        <v>-102.15714285714284</v>
      </c>
    </row>
    <row r="126" spans="1:6">
      <c r="A126" s="28">
        <v>40359</v>
      </c>
      <c r="B126" s="4">
        <v>2522.6300000000006</v>
      </c>
      <c r="C126" s="6">
        <v>5.8156487931323067E-2</v>
      </c>
      <c r="D126" s="4">
        <f t="shared" si="3"/>
        <v>2551.4114285714286</v>
      </c>
      <c r="E126" s="4">
        <f t="shared" si="4"/>
        <v>-28.781428571428023</v>
      </c>
      <c r="F126" s="4">
        <f t="shared" si="5"/>
        <v>-102.15714285714284</v>
      </c>
    </row>
    <row r="127" spans="1:6">
      <c r="A127" s="28">
        <v>40360</v>
      </c>
      <c r="B127" s="4">
        <v>2517.5300000000002</v>
      </c>
      <c r="C127" s="6">
        <v>0</v>
      </c>
      <c r="D127" s="4">
        <f t="shared" si="3"/>
        <v>2544.8128571428574</v>
      </c>
      <c r="E127" s="4">
        <f t="shared" si="4"/>
        <v>-27.28285714285721</v>
      </c>
      <c r="F127" s="4">
        <f t="shared" si="5"/>
        <v>-102.15714285714284</v>
      </c>
    </row>
    <row r="128" spans="1:6">
      <c r="A128" s="28">
        <v>40361</v>
      </c>
      <c r="B128" s="4">
        <v>2485.7799999999997</v>
      </c>
      <c r="C128" s="6">
        <v>0</v>
      </c>
      <c r="D128" s="4">
        <f t="shared" si="3"/>
        <v>2533.8200000000002</v>
      </c>
      <c r="E128" s="4">
        <f t="shared" si="4"/>
        <v>-48.040000000000418</v>
      </c>
      <c r="F128" s="4">
        <f t="shared" si="5"/>
        <v>-102.15714285714284</v>
      </c>
    </row>
    <row r="129" spans="1:6">
      <c r="A129" s="28">
        <v>40364</v>
      </c>
      <c r="B129" s="4">
        <v>2483.7399999999998</v>
      </c>
      <c r="C129" s="6">
        <v>0</v>
      </c>
      <c r="D129" s="4">
        <f t="shared" si="3"/>
        <v>2522.9085714285716</v>
      </c>
      <c r="E129" s="4">
        <f t="shared" si="4"/>
        <v>-39.168571428571795</v>
      </c>
      <c r="F129" s="4">
        <f t="shared" si="5"/>
        <v>-102.15714285714284</v>
      </c>
    </row>
    <row r="130" spans="1:6">
      <c r="A130" s="28">
        <v>40365</v>
      </c>
      <c r="B130" s="4">
        <v>2517.6199999999994</v>
      </c>
      <c r="C130" s="6">
        <v>0.87117510928256547</v>
      </c>
      <c r="D130" s="4">
        <f t="shared" si="3"/>
        <v>2518.1585714285716</v>
      </c>
      <c r="E130" s="4">
        <f t="shared" si="4"/>
        <v>-0.53857142857214058</v>
      </c>
      <c r="F130" s="4">
        <f t="shared" si="5"/>
        <v>-102.15714285714284</v>
      </c>
    </row>
    <row r="131" spans="1:6">
      <c r="A131" s="28">
        <v>40366</v>
      </c>
      <c r="B131" s="4">
        <v>2509.4199999999996</v>
      </c>
      <c r="C131" s="6">
        <v>0.75796930342385183</v>
      </c>
      <c r="D131" s="4">
        <f t="shared" si="3"/>
        <v>2507.9657142857141</v>
      </c>
      <c r="E131" s="4">
        <f t="shared" si="4"/>
        <v>1.454285714285561</v>
      </c>
      <c r="F131" s="4">
        <f t="shared" si="5"/>
        <v>-102.15714285714284</v>
      </c>
    </row>
    <row r="132" spans="1:6">
      <c r="A132" s="28">
        <v>40367</v>
      </c>
      <c r="B132" s="4">
        <v>2497.41</v>
      </c>
      <c r="C132" s="6">
        <v>0.40348288075561428</v>
      </c>
      <c r="D132" s="4">
        <f t="shared" si="3"/>
        <v>2504.8757142857139</v>
      </c>
      <c r="E132" s="4">
        <f t="shared" si="4"/>
        <v>-7.465714285714057</v>
      </c>
      <c r="F132" s="4">
        <f t="shared" si="5"/>
        <v>-102.15714285714284</v>
      </c>
    </row>
    <row r="133" spans="1:6">
      <c r="A133" s="28">
        <v>40368</v>
      </c>
      <c r="B133" s="4">
        <v>2510.7599999999998</v>
      </c>
      <c r="C133" s="6">
        <v>0.79752066115703235</v>
      </c>
      <c r="D133" s="4">
        <f t="shared" si="3"/>
        <v>2503.1799999999998</v>
      </c>
      <c r="E133" s="4">
        <f t="shared" si="4"/>
        <v>7.5799999999999272</v>
      </c>
      <c r="F133" s="4">
        <f t="shared" si="5"/>
        <v>-102.15714285714284</v>
      </c>
    </row>
    <row r="134" spans="1:6">
      <c r="A134" s="28">
        <v>40371</v>
      </c>
      <c r="B134" s="4">
        <v>2509.5299999999997</v>
      </c>
      <c r="C134" s="6">
        <v>0.59970311726868586</v>
      </c>
      <c r="D134" s="4">
        <f t="shared" si="3"/>
        <v>2502.0371428571425</v>
      </c>
      <c r="E134" s="4">
        <f t="shared" si="4"/>
        <v>7.4928571428572468</v>
      </c>
      <c r="F134" s="4">
        <f t="shared" si="5"/>
        <v>-102.15714285714284</v>
      </c>
    </row>
    <row r="135" spans="1:6">
      <c r="A135" s="28">
        <v>40372</v>
      </c>
      <c r="B135" s="4">
        <v>2553.37</v>
      </c>
      <c r="C135" s="6">
        <v>1</v>
      </c>
      <c r="D135" s="4">
        <f t="shared" si="3"/>
        <v>2511.6928571428571</v>
      </c>
      <c r="E135" s="4">
        <f t="shared" si="4"/>
        <v>41.677142857142826</v>
      </c>
      <c r="F135" s="4">
        <f t="shared" si="5"/>
        <v>-102.15714285714284</v>
      </c>
    </row>
    <row r="136" spans="1:6">
      <c r="A136" s="28">
        <v>40373</v>
      </c>
      <c r="B136" s="4">
        <v>2576.7800000000002</v>
      </c>
      <c r="C136" s="6">
        <v>1</v>
      </c>
      <c r="D136" s="4">
        <f t="shared" si="3"/>
        <v>2524.9842857142853</v>
      </c>
      <c r="E136" s="4">
        <f t="shared" si="4"/>
        <v>51.795714285714894</v>
      </c>
      <c r="F136" s="4">
        <f t="shared" si="5"/>
        <v>-102.15714285714284</v>
      </c>
    </row>
    <row r="137" spans="1:6">
      <c r="A137" s="28">
        <v>40374</v>
      </c>
      <c r="B137" s="4">
        <v>2567.5399999999995</v>
      </c>
      <c r="C137" s="6">
        <v>0.86260223048326201</v>
      </c>
      <c r="D137" s="4">
        <f t="shared" si="3"/>
        <v>2532.1157142857141</v>
      </c>
      <c r="E137" s="4">
        <f t="shared" si="4"/>
        <v>35.424285714285361</v>
      </c>
      <c r="F137" s="4">
        <f t="shared" si="5"/>
        <v>-102.15714285714284</v>
      </c>
    </row>
    <row r="138" spans="1:6">
      <c r="A138" s="28">
        <v>40375</v>
      </c>
      <c r="B138" s="4">
        <v>2540.1100000000006</v>
      </c>
      <c r="C138" s="6">
        <v>0.45472118959108743</v>
      </c>
      <c r="D138" s="4">
        <f t="shared" si="3"/>
        <v>2536.5</v>
      </c>
      <c r="E138" s="4">
        <f t="shared" si="4"/>
        <v>3.6100000000005821</v>
      </c>
      <c r="F138" s="4">
        <f t="shared" si="5"/>
        <v>-102.15714285714284</v>
      </c>
    </row>
    <row r="139" spans="1:6">
      <c r="A139" s="28">
        <v>40378</v>
      </c>
      <c r="B139" s="4">
        <v>2522.7799999999997</v>
      </c>
      <c r="C139" s="6">
        <v>0</v>
      </c>
      <c r="D139" s="4">
        <f t="shared" si="3"/>
        <v>2540.1242857142856</v>
      </c>
      <c r="E139" s="4">
        <f t="shared" si="4"/>
        <v>-17.344285714285888</v>
      </c>
      <c r="F139" s="4">
        <f t="shared" si="5"/>
        <v>-102.15714285714284</v>
      </c>
    </row>
    <row r="140" spans="1:6">
      <c r="A140" s="28">
        <v>40379</v>
      </c>
      <c r="B140" s="4">
        <v>2499.4699999999998</v>
      </c>
      <c r="C140" s="6">
        <v>0</v>
      </c>
      <c r="D140" s="4">
        <f t="shared" si="3"/>
        <v>2538.511428571429</v>
      </c>
      <c r="E140" s="4">
        <f t="shared" si="4"/>
        <v>-39.041428571429151</v>
      </c>
      <c r="F140" s="4">
        <f t="shared" si="5"/>
        <v>-102.15714285714284</v>
      </c>
    </row>
    <row r="141" spans="1:6">
      <c r="A141" s="28">
        <v>40380</v>
      </c>
      <c r="B141" s="4">
        <v>2496.46</v>
      </c>
      <c r="C141" s="6">
        <v>0</v>
      </c>
      <c r="D141" s="4">
        <f t="shared" si="3"/>
        <v>2536.6442857142856</v>
      </c>
      <c r="E141" s="4">
        <f t="shared" si="4"/>
        <v>-40.184285714285579</v>
      </c>
      <c r="F141" s="4">
        <f t="shared" si="5"/>
        <v>-102.15714285714284</v>
      </c>
    </row>
    <row r="142" spans="1:6">
      <c r="A142" s="28">
        <v>40381</v>
      </c>
      <c r="B142" s="4">
        <v>2541.5799999999995</v>
      </c>
      <c r="C142" s="6">
        <v>1</v>
      </c>
      <c r="D142" s="4">
        <f t="shared" si="3"/>
        <v>2534.9599999999996</v>
      </c>
      <c r="E142" s="4">
        <f t="shared" si="4"/>
        <v>6.6199999999998909</v>
      </c>
      <c r="F142" s="4">
        <f t="shared" si="5"/>
        <v>-102.15714285714284</v>
      </c>
    </row>
    <row r="143" spans="1:6">
      <c r="A143" s="28">
        <v>40382</v>
      </c>
      <c r="B143" s="4">
        <v>2559.29</v>
      </c>
      <c r="C143" s="6">
        <v>1</v>
      </c>
      <c r="D143" s="4">
        <f t="shared" ref="D143:D206" si="6">AVERAGE(B137:B143)</f>
        <v>2532.4614285714283</v>
      </c>
      <c r="E143" s="4">
        <f t="shared" ref="E143:E206" si="7">B143-D143</f>
        <v>26.828571428571649</v>
      </c>
      <c r="F143" s="4">
        <f t="shared" si="5"/>
        <v>-102.15714285714284</v>
      </c>
    </row>
    <row r="144" spans="1:6">
      <c r="A144" s="28">
        <v>40385</v>
      </c>
      <c r="B144" s="4">
        <v>2558.0300000000002</v>
      </c>
      <c r="C144" s="6">
        <v>0.97994588572338426</v>
      </c>
      <c r="D144" s="4">
        <f t="shared" si="6"/>
        <v>2531.1028571428569</v>
      </c>
      <c r="E144" s="4">
        <f t="shared" si="7"/>
        <v>26.927142857143281</v>
      </c>
      <c r="F144" s="4">
        <f t="shared" si="5"/>
        <v>-102.15714285714284</v>
      </c>
    </row>
    <row r="145" spans="1:6">
      <c r="A145" s="28">
        <v>40386</v>
      </c>
      <c r="B145" s="4">
        <v>2540.9100000000003</v>
      </c>
      <c r="C145" s="6">
        <v>0.70746458698074688</v>
      </c>
      <c r="D145" s="4">
        <f t="shared" si="6"/>
        <v>2531.2171428571428</v>
      </c>
      <c r="E145" s="4">
        <f t="shared" si="7"/>
        <v>9.6928571428575196</v>
      </c>
      <c r="F145" s="4">
        <f t="shared" si="5"/>
        <v>-102.15714285714284</v>
      </c>
    </row>
    <row r="146" spans="1:6">
      <c r="A146" s="28">
        <v>40387</v>
      </c>
      <c r="B146" s="4">
        <v>2508.5799999999995</v>
      </c>
      <c r="C146" s="6">
        <v>0</v>
      </c>
      <c r="D146" s="4">
        <f t="shared" si="6"/>
        <v>2529.1885714285713</v>
      </c>
      <c r="E146" s="4">
        <f t="shared" si="7"/>
        <v>-20.60857142857185</v>
      </c>
      <c r="F146" s="4">
        <f t="shared" si="5"/>
        <v>-102.15714285714284</v>
      </c>
    </row>
    <row r="147" spans="1:6">
      <c r="A147" s="28">
        <v>40388</v>
      </c>
      <c r="B147" s="4">
        <v>2482.79</v>
      </c>
      <c r="C147" s="6">
        <v>0</v>
      </c>
      <c r="D147" s="4">
        <f t="shared" si="6"/>
        <v>2526.8057142857142</v>
      </c>
      <c r="E147" s="4">
        <f t="shared" si="7"/>
        <v>-44.015714285714239</v>
      </c>
      <c r="F147" s="4">
        <f t="shared" si="5"/>
        <v>-102.15714285714284</v>
      </c>
    </row>
    <row r="148" spans="1:6">
      <c r="A148" s="28">
        <v>40389</v>
      </c>
      <c r="B148" s="4">
        <v>2504.8300000000004</v>
      </c>
      <c r="C148" s="6">
        <v>0.29292929292929759</v>
      </c>
      <c r="D148" s="4">
        <f t="shared" si="6"/>
        <v>2528.0014285714287</v>
      </c>
      <c r="E148" s="4">
        <f t="shared" si="7"/>
        <v>-23.171428571428351</v>
      </c>
      <c r="F148" s="4">
        <f t="shared" si="5"/>
        <v>-102.15714285714284</v>
      </c>
    </row>
    <row r="149" spans="1:6">
      <c r="A149" s="28">
        <v>40392</v>
      </c>
      <c r="B149" s="4">
        <v>2540.1</v>
      </c>
      <c r="C149" s="6">
        <v>0.98606331727459751</v>
      </c>
      <c r="D149" s="4">
        <f t="shared" si="6"/>
        <v>2527.79</v>
      </c>
      <c r="E149" s="4">
        <f t="shared" si="7"/>
        <v>12.309999999999945</v>
      </c>
      <c r="F149" s="4">
        <f t="shared" si="5"/>
        <v>-102.15714285714284</v>
      </c>
    </row>
    <row r="150" spans="1:6">
      <c r="A150" s="28">
        <v>40393</v>
      </c>
      <c r="B150" s="4">
        <v>2560.3999999999996</v>
      </c>
      <c r="C150" s="6">
        <v>1</v>
      </c>
      <c r="D150" s="4">
        <f t="shared" si="6"/>
        <v>2527.9485714285715</v>
      </c>
      <c r="E150" s="4">
        <f t="shared" si="7"/>
        <v>32.451428571428096</v>
      </c>
      <c r="F150" s="4">
        <f t="shared" si="5"/>
        <v>-102.15714285714284</v>
      </c>
    </row>
    <row r="151" spans="1:6">
      <c r="A151" s="28">
        <v>40394</v>
      </c>
      <c r="B151" s="4">
        <v>2570.61</v>
      </c>
      <c r="C151" s="6">
        <v>1</v>
      </c>
      <c r="D151" s="4">
        <f t="shared" si="6"/>
        <v>2529.7457142857143</v>
      </c>
      <c r="E151" s="4">
        <f t="shared" si="7"/>
        <v>40.86428571428587</v>
      </c>
      <c r="F151" s="4">
        <f t="shared" si="5"/>
        <v>-102.15714285714284</v>
      </c>
    </row>
    <row r="152" spans="1:6">
      <c r="A152" s="28">
        <v>40395</v>
      </c>
      <c r="B152" s="4">
        <v>2569.39</v>
      </c>
      <c r="C152" s="6">
        <v>0.98145332927941231</v>
      </c>
      <c r="D152" s="4">
        <f t="shared" si="6"/>
        <v>2533.8142857142857</v>
      </c>
      <c r="E152" s="4">
        <f t="shared" si="7"/>
        <v>35.575714285714184</v>
      </c>
      <c r="F152" s="4">
        <f t="shared" si="5"/>
        <v>-102.15714285714284</v>
      </c>
    </row>
    <row r="153" spans="1:6">
      <c r="A153" s="28">
        <v>40396</v>
      </c>
      <c r="B153" s="4">
        <v>2543.58</v>
      </c>
      <c r="C153" s="6">
        <v>0.11406096361848553</v>
      </c>
      <c r="D153" s="4">
        <f t="shared" si="6"/>
        <v>2538.8142857142857</v>
      </c>
      <c r="E153" s="4">
        <f t="shared" si="7"/>
        <v>4.7657142857142389</v>
      </c>
      <c r="F153" s="4">
        <f t="shared" si="5"/>
        <v>-102.15714285714284</v>
      </c>
    </row>
    <row r="154" spans="1:6">
      <c r="A154" s="28">
        <v>40399</v>
      </c>
      <c r="B154" s="4">
        <v>2574.2300000000005</v>
      </c>
      <c r="C154" s="6">
        <v>1</v>
      </c>
      <c r="D154" s="4">
        <f t="shared" si="6"/>
        <v>2551.8771428571426</v>
      </c>
      <c r="E154" s="4">
        <f t="shared" si="7"/>
        <v>22.352857142857829</v>
      </c>
      <c r="F154" s="4">
        <f t="shared" si="5"/>
        <v>-102.15714285714284</v>
      </c>
    </row>
    <row r="155" spans="1:6">
      <c r="A155" s="28">
        <v>40400</v>
      </c>
      <c r="B155" s="4">
        <v>2555.67</v>
      </c>
      <c r="C155" s="6">
        <v>0.39445350734094387</v>
      </c>
      <c r="D155" s="4">
        <f t="shared" si="6"/>
        <v>2559.1400000000003</v>
      </c>
      <c r="E155" s="4">
        <f t="shared" si="7"/>
        <v>-3.4700000000002547</v>
      </c>
      <c r="F155" s="4">
        <f t="shared" si="5"/>
        <v>-102.15714285714284</v>
      </c>
    </row>
    <row r="156" spans="1:6">
      <c r="A156" s="28">
        <v>40401</v>
      </c>
      <c r="B156" s="4">
        <v>2525.7799999999997</v>
      </c>
      <c r="C156" s="6">
        <v>0</v>
      </c>
      <c r="D156" s="4">
        <f t="shared" si="6"/>
        <v>2557.0942857142859</v>
      </c>
      <c r="E156" s="4">
        <f t="shared" si="7"/>
        <v>-31.314285714286143</v>
      </c>
      <c r="F156" s="4">
        <f t="shared" si="5"/>
        <v>-102.15714285714284</v>
      </c>
    </row>
    <row r="157" spans="1:6">
      <c r="A157" s="28">
        <v>40402</v>
      </c>
      <c r="B157" s="4">
        <v>2514.1</v>
      </c>
      <c r="C157" s="6">
        <v>0</v>
      </c>
      <c r="D157" s="4">
        <f t="shared" si="6"/>
        <v>2550.48</v>
      </c>
      <c r="E157" s="4">
        <f t="shared" si="7"/>
        <v>-36.380000000000109</v>
      </c>
      <c r="F157" s="4">
        <f t="shared" si="5"/>
        <v>-102.15714285714284</v>
      </c>
    </row>
    <row r="158" spans="1:6">
      <c r="A158" s="28">
        <v>40403</v>
      </c>
      <c r="B158" s="4">
        <v>2499.5</v>
      </c>
      <c r="C158" s="6">
        <v>0</v>
      </c>
      <c r="D158" s="4">
        <f t="shared" si="6"/>
        <v>2540.3214285714284</v>
      </c>
      <c r="E158" s="4">
        <f t="shared" si="7"/>
        <v>-40.821428571428442</v>
      </c>
      <c r="F158" s="4">
        <f t="shared" si="5"/>
        <v>-102.15714285714284</v>
      </c>
    </row>
    <row r="159" spans="1:6">
      <c r="A159" s="28">
        <v>40406</v>
      </c>
      <c r="B159" s="4">
        <v>2512.9699999999998</v>
      </c>
      <c r="C159" s="6">
        <v>0.23980772654441485</v>
      </c>
      <c r="D159" s="4">
        <f t="shared" si="6"/>
        <v>2532.261428571429</v>
      </c>
      <c r="E159" s="4">
        <f t="shared" si="7"/>
        <v>-19.291428571429151</v>
      </c>
      <c r="F159" s="4">
        <f t="shared" si="5"/>
        <v>-102.15714285714284</v>
      </c>
    </row>
    <row r="160" spans="1:6">
      <c r="A160" s="28">
        <v>40407</v>
      </c>
      <c r="B160" s="4">
        <v>2543.2699999999995</v>
      </c>
      <c r="C160" s="6">
        <v>1</v>
      </c>
      <c r="D160" s="4">
        <f t="shared" si="6"/>
        <v>2532.2171428571428</v>
      </c>
      <c r="E160" s="4">
        <f t="shared" si="7"/>
        <v>11.052857142856737</v>
      </c>
      <c r="F160" s="4">
        <f t="shared" si="5"/>
        <v>-66.628571428571831</v>
      </c>
    </row>
    <row r="161" spans="1:6">
      <c r="A161" s="28">
        <v>40408</v>
      </c>
      <c r="B161" s="4">
        <v>2538.3800000000006</v>
      </c>
      <c r="C161" s="6">
        <v>0.88827964359152356</v>
      </c>
      <c r="D161" s="4">
        <f t="shared" si="6"/>
        <v>2527.0957142857142</v>
      </c>
      <c r="E161" s="4">
        <f t="shared" si="7"/>
        <v>11.284285714286398</v>
      </c>
      <c r="F161" s="4">
        <f t="shared" si="5"/>
        <v>-48.040000000000418</v>
      </c>
    </row>
    <row r="162" spans="1:6">
      <c r="A162" s="28">
        <v>40409</v>
      </c>
      <c r="B162" s="4">
        <v>2502.73</v>
      </c>
      <c r="C162" s="6">
        <v>7.3794836646105852E-2</v>
      </c>
      <c r="D162" s="4">
        <f t="shared" si="6"/>
        <v>2519.5328571428572</v>
      </c>
      <c r="E162" s="4">
        <f t="shared" si="7"/>
        <v>-16.802857142857192</v>
      </c>
      <c r="F162" s="4">
        <f t="shared" si="5"/>
        <v>-48.040000000000418</v>
      </c>
    </row>
    <row r="163" spans="1:6">
      <c r="A163" s="28">
        <v>40410</v>
      </c>
      <c r="B163" s="4">
        <v>2479.04</v>
      </c>
      <c r="C163" s="6">
        <v>0</v>
      </c>
      <c r="D163" s="4">
        <f t="shared" si="6"/>
        <v>2512.8557142857144</v>
      </c>
      <c r="E163" s="4">
        <f t="shared" si="7"/>
        <v>-33.815714285714421</v>
      </c>
      <c r="F163" s="4">
        <f t="shared" si="5"/>
        <v>-48.040000000000418</v>
      </c>
    </row>
    <row r="164" spans="1:6">
      <c r="A164" s="28">
        <v>40413</v>
      </c>
      <c r="B164" s="4">
        <v>2457.6799999999998</v>
      </c>
      <c r="C164" s="6">
        <v>0</v>
      </c>
      <c r="D164" s="4">
        <f t="shared" si="6"/>
        <v>2504.7957142857144</v>
      </c>
      <c r="E164" s="4">
        <f t="shared" si="7"/>
        <v>-47.115714285714603</v>
      </c>
      <c r="F164" s="4">
        <f t="shared" si="5"/>
        <v>-48.040000000000418</v>
      </c>
    </row>
    <row r="165" spans="1:6">
      <c r="A165" s="28">
        <v>40414</v>
      </c>
      <c r="B165" s="4">
        <v>2444.3299999999995</v>
      </c>
      <c r="C165" s="6">
        <v>0</v>
      </c>
      <c r="D165" s="4">
        <f t="shared" si="6"/>
        <v>2496.9142857142856</v>
      </c>
      <c r="E165" s="4">
        <f t="shared" si="7"/>
        <v>-52.584285714286125</v>
      </c>
      <c r="F165" s="4">
        <f t="shared" si="5"/>
        <v>-52.584285714286125</v>
      </c>
    </row>
    <row r="166" spans="1:6">
      <c r="A166" s="28">
        <v>40415</v>
      </c>
      <c r="B166" s="4">
        <v>2449.31</v>
      </c>
      <c r="C166" s="6">
        <v>8.5273972602747022E-2</v>
      </c>
      <c r="D166" s="4">
        <f t="shared" si="6"/>
        <v>2487.8199999999997</v>
      </c>
      <c r="E166" s="4">
        <f t="shared" si="7"/>
        <v>-38.509999999999764</v>
      </c>
      <c r="F166" s="4">
        <f t="shared" si="5"/>
        <v>-52.584285714286125</v>
      </c>
    </row>
    <row r="167" spans="1:6">
      <c r="A167" s="28">
        <v>40416</v>
      </c>
      <c r="B167" s="4">
        <v>2437.5499999999997</v>
      </c>
      <c r="C167" s="6">
        <v>0</v>
      </c>
      <c r="D167" s="4">
        <f t="shared" si="6"/>
        <v>2472.7171428571428</v>
      </c>
      <c r="E167" s="4">
        <f t="shared" si="7"/>
        <v>-35.167142857143062</v>
      </c>
      <c r="F167" s="4">
        <f t="shared" si="5"/>
        <v>-52.584285714286125</v>
      </c>
    </row>
    <row r="168" spans="1:6">
      <c r="A168" s="28">
        <v>40417</v>
      </c>
      <c r="B168" s="4">
        <v>2443.73</v>
      </c>
      <c r="C168" s="6">
        <v>0.30700447093890998</v>
      </c>
      <c r="D168" s="4">
        <f t="shared" si="6"/>
        <v>2459.1957142857141</v>
      </c>
      <c r="E168" s="4">
        <f t="shared" si="7"/>
        <v>-15.465714285714057</v>
      </c>
      <c r="F168" s="4">
        <f t="shared" si="5"/>
        <v>-52.584285714286125</v>
      </c>
    </row>
    <row r="169" spans="1:6">
      <c r="A169" s="28">
        <v>40420</v>
      </c>
      <c r="B169" s="4">
        <v>2425.3999999999996</v>
      </c>
      <c r="C169" s="6">
        <v>0</v>
      </c>
      <c r="D169" s="4">
        <f t="shared" si="6"/>
        <v>2448.1485714285709</v>
      </c>
      <c r="E169" s="4">
        <f t="shared" si="7"/>
        <v>-22.748571428571267</v>
      </c>
      <c r="F169" s="4">
        <f t="shared" si="5"/>
        <v>-52.584285714286125</v>
      </c>
    </row>
    <row r="170" spans="1:6">
      <c r="A170" s="28">
        <v>40421</v>
      </c>
      <c r="B170" s="4">
        <v>2434.4300000000003</v>
      </c>
      <c r="C170" s="6">
        <v>0.37766624843164109</v>
      </c>
      <c r="D170" s="4">
        <f t="shared" si="6"/>
        <v>2441.7757142857145</v>
      </c>
      <c r="E170" s="4">
        <f t="shared" si="7"/>
        <v>-7.3457142857141662</v>
      </c>
      <c r="F170" s="4">
        <f t="shared" si="5"/>
        <v>-52.584285714286125</v>
      </c>
    </row>
    <row r="171" spans="1:6">
      <c r="A171" s="28">
        <v>40422</v>
      </c>
      <c r="B171" s="4">
        <v>2460.0599999999995</v>
      </c>
      <c r="C171" s="6">
        <v>1</v>
      </c>
      <c r="D171" s="4">
        <f t="shared" si="6"/>
        <v>2442.1157142857141</v>
      </c>
      <c r="E171" s="4">
        <f t="shared" si="7"/>
        <v>17.944285714285343</v>
      </c>
      <c r="F171" s="4">
        <f t="shared" si="5"/>
        <v>-52.584285714286125</v>
      </c>
    </row>
    <row r="172" spans="1:6">
      <c r="A172" s="28">
        <v>40423</v>
      </c>
      <c r="B172" s="4">
        <v>2452.4200000000005</v>
      </c>
      <c r="C172" s="6">
        <v>0.7795729948067226</v>
      </c>
      <c r="D172" s="4">
        <f t="shared" si="6"/>
        <v>2443.2714285714287</v>
      </c>
      <c r="E172" s="4">
        <f t="shared" si="7"/>
        <v>9.1485714285718132</v>
      </c>
      <c r="F172" s="4">
        <f t="shared" si="5"/>
        <v>-52.584285714286125</v>
      </c>
    </row>
    <row r="173" spans="1:6">
      <c r="A173" s="28">
        <v>40424</v>
      </c>
      <c r="B173" s="4">
        <v>2462.42</v>
      </c>
      <c r="C173" s="6">
        <v>1</v>
      </c>
      <c r="D173" s="4">
        <f t="shared" si="6"/>
        <v>2445.1442857142861</v>
      </c>
      <c r="E173" s="4">
        <f t="shared" si="7"/>
        <v>17.275714285714002</v>
      </c>
      <c r="F173" s="4">
        <f t="shared" si="5"/>
        <v>-52.584285714286125</v>
      </c>
    </row>
    <row r="174" spans="1:6">
      <c r="A174" s="28">
        <v>40427</v>
      </c>
      <c r="B174" s="4">
        <v>2470.31</v>
      </c>
      <c r="C174" s="6">
        <v>1</v>
      </c>
      <c r="D174" s="4">
        <f t="shared" si="6"/>
        <v>2449.8242857142859</v>
      </c>
      <c r="E174" s="4">
        <f t="shared" si="7"/>
        <v>20.485714285714039</v>
      </c>
      <c r="F174" s="4">
        <f t="shared" si="5"/>
        <v>-52.584285714286125</v>
      </c>
    </row>
    <row r="175" spans="1:6">
      <c r="A175" s="28">
        <v>40428</v>
      </c>
      <c r="B175" s="4">
        <v>2474.0800000000004</v>
      </c>
      <c r="C175" s="6">
        <v>1</v>
      </c>
      <c r="D175" s="4">
        <f t="shared" si="6"/>
        <v>2454.16</v>
      </c>
      <c r="E175" s="4">
        <f t="shared" si="7"/>
        <v>19.920000000000528</v>
      </c>
      <c r="F175" s="4">
        <f t="shared" si="5"/>
        <v>-52.584285714286125</v>
      </c>
    </row>
    <row r="176" spans="1:6">
      <c r="A176" s="28">
        <v>40429</v>
      </c>
      <c r="B176" s="4">
        <v>2487.2299999999996</v>
      </c>
      <c r="C176" s="6">
        <v>1</v>
      </c>
      <c r="D176" s="4">
        <f t="shared" si="6"/>
        <v>2462.9928571428568</v>
      </c>
      <c r="E176" s="4">
        <f t="shared" si="7"/>
        <v>24.237142857142771</v>
      </c>
      <c r="F176" s="4">
        <f t="shared" si="5"/>
        <v>-52.584285714286125</v>
      </c>
    </row>
    <row r="177" spans="1:6">
      <c r="A177" s="28">
        <v>40430</v>
      </c>
      <c r="B177" s="4">
        <v>2499.3700000000003</v>
      </c>
      <c r="C177" s="6">
        <v>1</v>
      </c>
      <c r="D177" s="4">
        <f t="shared" si="6"/>
        <v>2472.27</v>
      </c>
      <c r="E177" s="4">
        <f t="shared" si="7"/>
        <v>27.100000000000364</v>
      </c>
      <c r="F177" s="4">
        <f t="shared" si="5"/>
        <v>-52.584285714286125</v>
      </c>
    </row>
    <row r="178" spans="1:6">
      <c r="A178" s="28">
        <v>40431</v>
      </c>
      <c r="B178" s="4">
        <v>2488.9500000000003</v>
      </c>
      <c r="C178" s="6">
        <v>0.64143152099105538</v>
      </c>
      <c r="D178" s="4">
        <f t="shared" si="6"/>
        <v>2476.3971428571426</v>
      </c>
      <c r="E178" s="4">
        <f t="shared" si="7"/>
        <v>12.552857142857647</v>
      </c>
      <c r="F178" s="4">
        <f t="shared" si="5"/>
        <v>-52.584285714286125</v>
      </c>
    </row>
    <row r="179" spans="1:6">
      <c r="A179" s="28">
        <v>40434</v>
      </c>
      <c r="B179" s="4">
        <v>2494.5300000000002</v>
      </c>
      <c r="C179" s="6">
        <v>0.80862000790825805</v>
      </c>
      <c r="D179" s="4">
        <f t="shared" si="6"/>
        <v>2482.4128571428569</v>
      </c>
      <c r="E179" s="4">
        <f t="shared" si="7"/>
        <v>12.117142857143335</v>
      </c>
      <c r="F179" s="4">
        <f t="shared" si="5"/>
        <v>-52.584285714286125</v>
      </c>
    </row>
    <row r="180" spans="1:6">
      <c r="A180" s="28">
        <v>40435</v>
      </c>
      <c r="B180" s="4">
        <v>2501.0099999999998</v>
      </c>
      <c r="C180" s="6">
        <v>1</v>
      </c>
      <c r="D180" s="4">
        <f t="shared" si="6"/>
        <v>2487.9257142857141</v>
      </c>
      <c r="E180" s="4">
        <f t="shared" si="7"/>
        <v>13.08428571428567</v>
      </c>
      <c r="F180" s="4">
        <f t="shared" si="5"/>
        <v>-52.584285714286125</v>
      </c>
    </row>
    <row r="181" spans="1:6">
      <c r="A181" s="28">
        <v>40436</v>
      </c>
      <c r="B181" s="4">
        <v>2506.23</v>
      </c>
      <c r="C181" s="6">
        <v>1</v>
      </c>
      <c r="D181" s="4">
        <f t="shared" si="6"/>
        <v>2493.0571428571429</v>
      </c>
      <c r="E181" s="4">
        <f t="shared" si="7"/>
        <v>13.172857142857083</v>
      </c>
      <c r="F181" s="4">
        <f t="shared" si="5"/>
        <v>-52.584285714286125</v>
      </c>
    </row>
    <row r="182" spans="1:6">
      <c r="A182" s="28">
        <v>40437</v>
      </c>
      <c r="B182" s="4">
        <v>2513.3499999999995</v>
      </c>
      <c r="C182" s="6">
        <v>1</v>
      </c>
      <c r="D182" s="4">
        <f t="shared" si="6"/>
        <v>2498.6671428571431</v>
      </c>
      <c r="E182" s="4">
        <f t="shared" si="7"/>
        <v>14.682857142856392</v>
      </c>
      <c r="F182" s="4">
        <f t="shared" si="5"/>
        <v>-52.584285714286125</v>
      </c>
    </row>
    <row r="183" spans="1:6">
      <c r="A183" s="28">
        <v>40438</v>
      </c>
      <c r="B183" s="4">
        <v>2487.7400000000002</v>
      </c>
      <c r="C183" s="6">
        <v>0</v>
      </c>
      <c r="D183" s="4">
        <f t="shared" si="6"/>
        <v>2498.7400000000002</v>
      </c>
      <c r="E183" s="4">
        <f t="shared" si="7"/>
        <v>-11</v>
      </c>
      <c r="F183" s="4">
        <f t="shared" si="5"/>
        <v>-52.584285714286125</v>
      </c>
    </row>
    <row r="184" spans="1:6">
      <c r="A184" s="28">
        <v>40441</v>
      </c>
      <c r="B184" s="4">
        <v>2506.5699999999997</v>
      </c>
      <c r="C184" s="6">
        <v>0.73525966419367617</v>
      </c>
      <c r="D184" s="4">
        <f t="shared" si="6"/>
        <v>2499.7685714285712</v>
      </c>
      <c r="E184" s="4">
        <f t="shared" si="7"/>
        <v>6.8014285714284597</v>
      </c>
      <c r="F184" s="4">
        <f t="shared" si="5"/>
        <v>-52.584285714286125</v>
      </c>
    </row>
    <row r="185" spans="1:6">
      <c r="A185" s="28">
        <v>40442</v>
      </c>
      <c r="B185" s="4">
        <v>2491.5799999999995</v>
      </c>
      <c r="C185" s="6">
        <v>0.14994142912922115</v>
      </c>
      <c r="D185" s="4">
        <f t="shared" si="6"/>
        <v>2500.1442857142856</v>
      </c>
      <c r="E185" s="4">
        <f t="shared" si="7"/>
        <v>-8.564285714286143</v>
      </c>
      <c r="F185" s="4">
        <f t="shared" si="5"/>
        <v>-52.584285714286125</v>
      </c>
    </row>
    <row r="186" spans="1:6">
      <c r="A186" s="28">
        <v>40443</v>
      </c>
      <c r="B186" s="4">
        <v>2473.2799999999997</v>
      </c>
      <c r="C186" s="6">
        <v>0</v>
      </c>
      <c r="D186" s="4">
        <f t="shared" si="6"/>
        <v>2497.1085714285714</v>
      </c>
      <c r="E186" s="4">
        <f t="shared" si="7"/>
        <v>-23.828571428571649</v>
      </c>
      <c r="F186" s="4">
        <f t="shared" si="5"/>
        <v>-52.584285714286125</v>
      </c>
    </row>
    <row r="187" spans="1:6">
      <c r="A187" s="28">
        <v>40444</v>
      </c>
      <c r="B187" s="4">
        <v>2474.1</v>
      </c>
      <c r="C187" s="6">
        <v>2.4632021628121496E-2</v>
      </c>
      <c r="D187" s="4">
        <f t="shared" si="6"/>
        <v>2493.2642857142855</v>
      </c>
      <c r="E187" s="4">
        <f t="shared" si="7"/>
        <v>-19.164285714285597</v>
      </c>
      <c r="F187" s="4">
        <f t="shared" si="5"/>
        <v>-52.584285714286125</v>
      </c>
    </row>
    <row r="188" spans="1:6">
      <c r="A188" s="28">
        <v>40445</v>
      </c>
      <c r="B188" s="4">
        <v>2515.8200000000002</v>
      </c>
      <c r="C188" s="6">
        <v>1</v>
      </c>
      <c r="D188" s="4">
        <f t="shared" si="6"/>
        <v>2494.6342857142859</v>
      </c>
      <c r="E188" s="4">
        <f t="shared" si="7"/>
        <v>21.185714285714312</v>
      </c>
      <c r="F188" s="4">
        <f t="shared" ref="F188:F251" si="8">MIN(E129:E188)</f>
        <v>-52.584285714286125</v>
      </c>
    </row>
    <row r="189" spans="1:6">
      <c r="A189" s="28">
        <v>40448</v>
      </c>
      <c r="B189" s="4">
        <v>2512.7300000000005</v>
      </c>
      <c r="C189" s="6">
        <v>0.92736248236954255</v>
      </c>
      <c r="D189" s="4">
        <f t="shared" si="6"/>
        <v>2494.5457142857144</v>
      </c>
      <c r="E189" s="4">
        <f t="shared" si="7"/>
        <v>18.184285714286034</v>
      </c>
      <c r="F189" s="4">
        <f t="shared" si="8"/>
        <v>-52.584285714286125</v>
      </c>
    </row>
    <row r="190" spans="1:6">
      <c r="A190" s="28">
        <v>40449</v>
      </c>
      <c r="B190" s="4">
        <v>2513.7400000000002</v>
      </c>
      <c r="C190" s="6">
        <v>0.95110484250117755</v>
      </c>
      <c r="D190" s="4">
        <f t="shared" si="6"/>
        <v>2498.2599999999998</v>
      </c>
      <c r="E190" s="4">
        <f t="shared" si="7"/>
        <v>15.480000000000473</v>
      </c>
      <c r="F190" s="4">
        <f t="shared" si="8"/>
        <v>-52.584285714286125</v>
      </c>
    </row>
    <row r="191" spans="1:6">
      <c r="A191" s="28">
        <v>40450</v>
      </c>
      <c r="B191" s="4">
        <v>2509.8000000000002</v>
      </c>
      <c r="C191" s="6">
        <v>0.85570469798657844</v>
      </c>
      <c r="D191" s="4">
        <f t="shared" si="6"/>
        <v>2498.7214285714285</v>
      </c>
      <c r="E191" s="4">
        <f t="shared" si="7"/>
        <v>11.078571428571649</v>
      </c>
      <c r="F191" s="4">
        <f t="shared" si="8"/>
        <v>-52.584285714286125</v>
      </c>
    </row>
    <row r="192" spans="1:6">
      <c r="A192" s="28">
        <v>40451</v>
      </c>
      <c r="B192" s="4">
        <v>2513.8400000000006</v>
      </c>
      <c r="C192" s="6">
        <v>0.67109634551502173</v>
      </c>
      <c r="D192" s="4">
        <f t="shared" si="6"/>
        <v>2501.9014285714288</v>
      </c>
      <c r="E192" s="4">
        <f t="shared" si="7"/>
        <v>11.938571428571777</v>
      </c>
      <c r="F192" s="4">
        <f t="shared" si="8"/>
        <v>-52.584285714286125</v>
      </c>
    </row>
    <row r="193" spans="1:6">
      <c r="A193" s="28">
        <v>40452</v>
      </c>
      <c r="B193" s="4">
        <v>2519.25</v>
      </c>
      <c r="C193" s="6">
        <v>1</v>
      </c>
      <c r="D193" s="4">
        <f t="shared" si="6"/>
        <v>2508.468571428572</v>
      </c>
      <c r="E193" s="4">
        <f t="shared" si="7"/>
        <v>10.781428571428023</v>
      </c>
      <c r="F193" s="4">
        <f t="shared" si="8"/>
        <v>-52.584285714286125</v>
      </c>
    </row>
    <row r="194" spans="1:6">
      <c r="A194" s="28">
        <v>40455</v>
      </c>
      <c r="B194" s="4">
        <v>2484.4</v>
      </c>
      <c r="C194" s="6">
        <v>0</v>
      </c>
      <c r="D194" s="4">
        <f t="shared" si="6"/>
        <v>2509.94</v>
      </c>
      <c r="E194" s="4">
        <f t="shared" si="7"/>
        <v>-25.539999999999964</v>
      </c>
      <c r="F194" s="4">
        <f t="shared" si="8"/>
        <v>-52.584285714286125</v>
      </c>
    </row>
    <row r="195" spans="1:6">
      <c r="A195" s="28">
        <v>40456</v>
      </c>
      <c r="B195" s="4">
        <v>2483.9</v>
      </c>
      <c r="C195" s="6">
        <v>0</v>
      </c>
      <c r="D195" s="4">
        <f t="shared" si="6"/>
        <v>2505.3800000000006</v>
      </c>
      <c r="E195" s="4">
        <f t="shared" si="7"/>
        <v>-21.480000000000473</v>
      </c>
      <c r="F195" s="4">
        <f t="shared" si="8"/>
        <v>-52.584285714286125</v>
      </c>
    </row>
    <row r="196" spans="1:6">
      <c r="A196" s="28">
        <v>40457</v>
      </c>
      <c r="B196" s="4">
        <v>2505.8199999999997</v>
      </c>
      <c r="C196" s="6">
        <v>0.6200848656294109</v>
      </c>
      <c r="D196" s="4">
        <f t="shared" si="6"/>
        <v>2504.3928571428573</v>
      </c>
      <c r="E196" s="4">
        <f t="shared" si="7"/>
        <v>1.4271428571423712</v>
      </c>
      <c r="F196" s="4">
        <f t="shared" si="8"/>
        <v>-52.584285714286125</v>
      </c>
    </row>
    <row r="197" spans="1:6">
      <c r="A197" s="28">
        <v>40458</v>
      </c>
      <c r="B197" s="4">
        <v>2505.7800000000002</v>
      </c>
      <c r="C197" s="6">
        <v>0.61895332390382363</v>
      </c>
      <c r="D197" s="4">
        <f t="shared" si="6"/>
        <v>2503.2557142857145</v>
      </c>
      <c r="E197" s="4">
        <f t="shared" si="7"/>
        <v>2.5242857142857247</v>
      </c>
      <c r="F197" s="4">
        <f t="shared" si="8"/>
        <v>-52.584285714286125</v>
      </c>
    </row>
    <row r="198" spans="1:6">
      <c r="A198" s="28">
        <v>40459</v>
      </c>
      <c r="B198" s="4">
        <v>2528.4900000000002</v>
      </c>
      <c r="C198" s="6">
        <v>1</v>
      </c>
      <c r="D198" s="4">
        <f t="shared" si="6"/>
        <v>2505.9257142857141</v>
      </c>
      <c r="E198" s="4">
        <f t="shared" si="7"/>
        <v>22.564285714286143</v>
      </c>
      <c r="F198" s="4">
        <f t="shared" si="8"/>
        <v>-52.584285714286125</v>
      </c>
    </row>
    <row r="199" spans="1:6">
      <c r="A199" s="28">
        <v>40462</v>
      </c>
      <c r="B199" s="4">
        <v>2541.0200000000004</v>
      </c>
      <c r="C199" s="6">
        <v>1</v>
      </c>
      <c r="D199" s="4">
        <f t="shared" si="6"/>
        <v>2509.8085714285712</v>
      </c>
      <c r="E199" s="4">
        <f t="shared" si="7"/>
        <v>31.211428571429224</v>
      </c>
      <c r="F199" s="4">
        <f t="shared" si="8"/>
        <v>-52.584285714286125</v>
      </c>
    </row>
    <row r="200" spans="1:6">
      <c r="A200" s="28">
        <v>40463</v>
      </c>
      <c r="B200" s="4">
        <v>2555.7099999999996</v>
      </c>
      <c r="C200" s="6">
        <v>1</v>
      </c>
      <c r="D200" s="4">
        <f t="shared" si="6"/>
        <v>2515.0171428571425</v>
      </c>
      <c r="E200" s="4">
        <f t="shared" si="7"/>
        <v>40.692857142857065</v>
      </c>
      <c r="F200" s="4">
        <f t="shared" si="8"/>
        <v>-52.584285714286125</v>
      </c>
    </row>
    <row r="201" spans="1:6">
      <c r="A201" s="28">
        <v>40464</v>
      </c>
      <c r="B201" s="4">
        <v>2606.1800000000003</v>
      </c>
      <c r="C201" s="6">
        <v>1</v>
      </c>
      <c r="D201" s="4">
        <f t="shared" si="6"/>
        <v>2532.4142857142861</v>
      </c>
      <c r="E201" s="4">
        <f t="shared" si="7"/>
        <v>73.765714285714239</v>
      </c>
      <c r="F201" s="4">
        <f t="shared" si="8"/>
        <v>-52.584285714286125</v>
      </c>
    </row>
    <row r="202" spans="1:6">
      <c r="A202" s="28">
        <v>40465</v>
      </c>
      <c r="B202" s="4">
        <v>2636.1000000000004</v>
      </c>
      <c r="C202" s="6">
        <v>1</v>
      </c>
      <c r="D202" s="4">
        <f t="shared" si="6"/>
        <v>2554.1571428571428</v>
      </c>
      <c r="E202" s="4">
        <f t="shared" si="7"/>
        <v>81.94285714285752</v>
      </c>
      <c r="F202" s="4">
        <f t="shared" si="8"/>
        <v>-52.584285714286125</v>
      </c>
    </row>
    <row r="203" spans="1:6">
      <c r="A203" s="28">
        <v>40466</v>
      </c>
      <c r="B203" s="4">
        <v>2664.9300000000003</v>
      </c>
      <c r="C203" s="6">
        <v>1</v>
      </c>
      <c r="D203" s="4">
        <f t="shared" si="6"/>
        <v>2576.8871428571429</v>
      </c>
      <c r="E203" s="4">
        <f t="shared" si="7"/>
        <v>88.042857142857429</v>
      </c>
      <c r="F203" s="4">
        <f t="shared" si="8"/>
        <v>-52.584285714286125</v>
      </c>
    </row>
    <row r="204" spans="1:6">
      <c r="A204" s="28">
        <v>40469</v>
      </c>
      <c r="B204" s="4">
        <v>2682.13</v>
      </c>
      <c r="C204" s="6">
        <v>1</v>
      </c>
      <c r="D204" s="4">
        <f t="shared" si="6"/>
        <v>2602.0800000000004</v>
      </c>
      <c r="E204" s="4">
        <f t="shared" si="7"/>
        <v>80.049999999999727</v>
      </c>
      <c r="F204" s="4">
        <f t="shared" si="8"/>
        <v>-52.584285714286125</v>
      </c>
    </row>
    <row r="205" spans="1:6">
      <c r="A205" s="28">
        <v>40470</v>
      </c>
      <c r="B205" s="4">
        <v>2683.5199999999995</v>
      </c>
      <c r="C205" s="6">
        <v>1</v>
      </c>
      <c r="D205" s="4">
        <f t="shared" si="6"/>
        <v>2624.227142857143</v>
      </c>
      <c r="E205" s="4">
        <f t="shared" si="7"/>
        <v>59.292857142856519</v>
      </c>
      <c r="F205" s="4">
        <f t="shared" si="8"/>
        <v>-52.584285714286125</v>
      </c>
    </row>
    <row r="206" spans="1:6">
      <c r="A206" s="28">
        <v>40471</v>
      </c>
      <c r="B206" s="4">
        <v>2696.4</v>
      </c>
      <c r="C206" s="6">
        <v>1</v>
      </c>
      <c r="D206" s="4">
        <f t="shared" si="6"/>
        <v>2646.4242857142858</v>
      </c>
      <c r="E206" s="4">
        <f t="shared" si="7"/>
        <v>49.975714285714275</v>
      </c>
      <c r="F206" s="4">
        <f t="shared" si="8"/>
        <v>-52.584285714286125</v>
      </c>
    </row>
    <row r="207" spans="1:6">
      <c r="A207" s="28">
        <v>40472</v>
      </c>
      <c r="B207" s="4">
        <v>2732.7400000000002</v>
      </c>
      <c r="C207" s="6">
        <v>1</v>
      </c>
      <c r="D207" s="4">
        <f t="shared" ref="D207:D270" si="9">AVERAGE(B201:B207)</f>
        <v>2671.7142857142858</v>
      </c>
      <c r="E207" s="4">
        <f t="shared" ref="E207:E270" si="10">B207-D207</f>
        <v>61.025714285714457</v>
      </c>
      <c r="F207" s="4">
        <f t="shared" si="8"/>
        <v>-52.584285714286125</v>
      </c>
    </row>
    <row r="208" spans="1:6">
      <c r="A208" s="28">
        <v>40473</v>
      </c>
      <c r="B208" s="4">
        <v>2737.3</v>
      </c>
      <c r="C208" s="6">
        <v>1</v>
      </c>
      <c r="D208" s="4">
        <f t="shared" si="9"/>
        <v>2690.4457142857141</v>
      </c>
      <c r="E208" s="4">
        <f t="shared" si="10"/>
        <v>46.854285714286107</v>
      </c>
      <c r="F208" s="4">
        <f t="shared" si="8"/>
        <v>-52.584285714286125</v>
      </c>
    </row>
    <row r="209" spans="1:6">
      <c r="A209" s="28">
        <v>40476</v>
      </c>
      <c r="B209" s="4">
        <v>2769.21</v>
      </c>
      <c r="C209" s="6">
        <v>1</v>
      </c>
      <c r="D209" s="4">
        <f t="shared" si="9"/>
        <v>2709.4614285714283</v>
      </c>
      <c r="E209" s="4">
        <f t="shared" si="10"/>
        <v>59.748571428571722</v>
      </c>
      <c r="F209" s="4">
        <f t="shared" si="8"/>
        <v>-52.584285714286125</v>
      </c>
    </row>
    <row r="210" spans="1:6">
      <c r="A210" s="28">
        <v>40477</v>
      </c>
      <c r="B210" s="4">
        <v>2761.1400000000003</v>
      </c>
      <c r="C210" s="6">
        <v>0.88916357643181276</v>
      </c>
      <c r="D210" s="4">
        <f t="shared" si="9"/>
        <v>2723.2057142857143</v>
      </c>
      <c r="E210" s="4">
        <f t="shared" si="10"/>
        <v>37.934285714286034</v>
      </c>
      <c r="F210" s="4">
        <f t="shared" si="8"/>
        <v>-52.584285714286125</v>
      </c>
    </row>
    <row r="211" spans="1:6">
      <c r="A211" s="28">
        <v>40478</v>
      </c>
      <c r="B211" s="4">
        <v>2752.23</v>
      </c>
      <c r="C211" s="6">
        <v>0.53441184535234132</v>
      </c>
      <c r="D211" s="4">
        <f t="shared" si="9"/>
        <v>2733.22</v>
      </c>
      <c r="E211" s="4">
        <f t="shared" si="10"/>
        <v>19.010000000000218</v>
      </c>
      <c r="F211" s="4">
        <f t="shared" si="8"/>
        <v>-52.584285714286125</v>
      </c>
    </row>
    <row r="212" spans="1:6">
      <c r="A212" s="28">
        <v>40479</v>
      </c>
      <c r="B212" s="4">
        <v>2760.4399999999996</v>
      </c>
      <c r="C212" s="6">
        <v>0.72516452522718655</v>
      </c>
      <c r="D212" s="4">
        <f t="shared" si="9"/>
        <v>2744.2085714285713</v>
      </c>
      <c r="E212" s="4">
        <f t="shared" si="10"/>
        <v>16.231428571428296</v>
      </c>
      <c r="F212" s="4">
        <f t="shared" si="8"/>
        <v>-52.584285714286125</v>
      </c>
    </row>
    <row r="213" spans="1:6">
      <c r="A213" s="28">
        <v>40480</v>
      </c>
      <c r="B213" s="4">
        <v>2767.87</v>
      </c>
      <c r="C213" s="6">
        <v>0.92108362779740027</v>
      </c>
      <c r="D213" s="4">
        <f t="shared" si="9"/>
        <v>2754.4185714285709</v>
      </c>
      <c r="E213" s="4">
        <f t="shared" si="10"/>
        <v>13.451428571429005</v>
      </c>
      <c r="F213" s="4">
        <f t="shared" si="8"/>
        <v>-52.584285714286125</v>
      </c>
    </row>
    <row r="214" spans="1:6">
      <c r="A214" s="28">
        <v>40483</v>
      </c>
      <c r="B214" s="4">
        <v>2763.7499999999995</v>
      </c>
      <c r="C214" s="6">
        <v>0.73657289002555115</v>
      </c>
      <c r="D214" s="4">
        <f t="shared" si="9"/>
        <v>2758.8485714285712</v>
      </c>
      <c r="E214" s="4">
        <f t="shared" si="10"/>
        <v>4.9014285714283687</v>
      </c>
      <c r="F214" s="4">
        <f t="shared" si="8"/>
        <v>-52.584285714286125</v>
      </c>
    </row>
    <row r="215" spans="1:6">
      <c r="A215" s="28">
        <v>40484</v>
      </c>
      <c r="B215" s="4">
        <v>2788.5900000000006</v>
      </c>
      <c r="C215" s="6">
        <v>1</v>
      </c>
      <c r="D215" s="4">
        <f t="shared" si="9"/>
        <v>2766.1757142857141</v>
      </c>
      <c r="E215" s="4">
        <f t="shared" si="10"/>
        <v>22.414285714286507</v>
      </c>
      <c r="F215" s="4">
        <f t="shared" si="8"/>
        <v>-52.584285714286125</v>
      </c>
    </row>
    <row r="216" spans="1:6">
      <c r="A216" s="28">
        <v>40485</v>
      </c>
      <c r="B216" s="4">
        <v>2774.86</v>
      </c>
      <c r="C216" s="6">
        <v>0.51225577264653699</v>
      </c>
      <c r="D216" s="4">
        <f t="shared" si="9"/>
        <v>2766.9828571428575</v>
      </c>
      <c r="E216" s="4">
        <f t="shared" si="10"/>
        <v>7.8771428571426441</v>
      </c>
      <c r="F216" s="4">
        <f t="shared" si="8"/>
        <v>-52.584285714286125</v>
      </c>
    </row>
    <row r="217" spans="1:6">
      <c r="A217" s="28">
        <v>40486</v>
      </c>
      <c r="B217" s="4">
        <v>2817.9099999999994</v>
      </c>
      <c r="C217" s="6">
        <v>1</v>
      </c>
      <c r="D217" s="4">
        <f t="shared" si="9"/>
        <v>2775.0928571428572</v>
      </c>
      <c r="E217" s="4">
        <f t="shared" si="10"/>
        <v>42.817142857142244</v>
      </c>
      <c r="F217" s="4">
        <f t="shared" si="8"/>
        <v>-52.584285714286125</v>
      </c>
    </row>
    <row r="218" spans="1:6">
      <c r="A218" s="28">
        <v>40487</v>
      </c>
      <c r="B218" s="4">
        <v>2837.47</v>
      </c>
      <c r="C218" s="6">
        <v>1</v>
      </c>
      <c r="D218" s="4">
        <f t="shared" si="9"/>
        <v>2787.27</v>
      </c>
      <c r="E218" s="4">
        <f t="shared" si="10"/>
        <v>50.199999999999818</v>
      </c>
      <c r="F218" s="4">
        <f t="shared" si="8"/>
        <v>-52.584285714286125</v>
      </c>
    </row>
    <row r="219" spans="1:6">
      <c r="A219" s="28">
        <v>40490</v>
      </c>
      <c r="B219" s="4">
        <v>2836.8</v>
      </c>
      <c r="C219" s="6">
        <v>0.98929883405207442</v>
      </c>
      <c r="D219" s="4">
        <f t="shared" si="9"/>
        <v>2798.1785714285716</v>
      </c>
      <c r="E219" s="4">
        <f t="shared" si="10"/>
        <v>38.621428571428623</v>
      </c>
      <c r="F219" s="4">
        <f t="shared" si="8"/>
        <v>-52.584285714286125</v>
      </c>
    </row>
    <row r="220" spans="1:6">
      <c r="A220" s="28">
        <v>40491</v>
      </c>
      <c r="B220" s="4">
        <v>2842.1000000000004</v>
      </c>
      <c r="C220" s="6">
        <v>1</v>
      </c>
      <c r="D220" s="4">
        <f t="shared" si="9"/>
        <v>2808.7828571428577</v>
      </c>
      <c r="E220" s="4">
        <f t="shared" si="10"/>
        <v>33.317142857142699</v>
      </c>
      <c r="F220" s="4">
        <f t="shared" si="8"/>
        <v>-52.584285714286125</v>
      </c>
    </row>
    <row r="221" spans="1:6">
      <c r="A221" s="28">
        <v>40492</v>
      </c>
      <c r="B221" s="4">
        <v>2831.3900000000003</v>
      </c>
      <c r="C221" s="6">
        <v>0.55725506407608061</v>
      </c>
      <c r="D221" s="4">
        <f t="shared" si="9"/>
        <v>2818.4457142857145</v>
      </c>
      <c r="E221" s="4">
        <f t="shared" si="10"/>
        <v>12.944285714285797</v>
      </c>
      <c r="F221" s="4">
        <f t="shared" si="8"/>
        <v>-52.584285714286125</v>
      </c>
    </row>
    <row r="222" spans="1:6">
      <c r="A222" s="28">
        <v>40493</v>
      </c>
      <c r="B222" s="4">
        <v>2856.06</v>
      </c>
      <c r="C222" s="6">
        <v>1</v>
      </c>
      <c r="D222" s="4">
        <f t="shared" si="9"/>
        <v>2828.0842857142861</v>
      </c>
      <c r="E222" s="4">
        <f t="shared" si="10"/>
        <v>27.975714285713821</v>
      </c>
      <c r="F222" s="4">
        <f t="shared" si="8"/>
        <v>-52.584285714286125</v>
      </c>
    </row>
    <row r="223" spans="1:6">
      <c r="A223" s="28">
        <v>40494</v>
      </c>
      <c r="B223" s="4">
        <v>2903.49</v>
      </c>
      <c r="C223" s="6">
        <v>1</v>
      </c>
      <c r="D223" s="4">
        <f t="shared" si="9"/>
        <v>2846.46</v>
      </c>
      <c r="E223" s="4">
        <f t="shared" si="10"/>
        <v>57.029999999999745</v>
      </c>
      <c r="F223" s="4">
        <f t="shared" si="8"/>
        <v>-52.584285714286125</v>
      </c>
    </row>
    <row r="224" spans="1:6">
      <c r="A224" s="28">
        <v>40497</v>
      </c>
      <c r="B224" s="4">
        <v>2925.9300000000003</v>
      </c>
      <c r="C224" s="6">
        <v>1</v>
      </c>
      <c r="D224" s="4">
        <f t="shared" si="9"/>
        <v>2861.8914285714286</v>
      </c>
      <c r="E224" s="4">
        <f t="shared" si="10"/>
        <v>64.038571428571686</v>
      </c>
      <c r="F224" s="4">
        <f t="shared" si="8"/>
        <v>-52.584285714286125</v>
      </c>
    </row>
    <row r="225" spans="1:6">
      <c r="A225" s="28">
        <v>40498</v>
      </c>
      <c r="B225" s="4">
        <v>2900.77</v>
      </c>
      <c r="C225" s="6">
        <v>0.7338692616881709</v>
      </c>
      <c r="D225" s="4">
        <f t="shared" si="9"/>
        <v>2870.934285714286</v>
      </c>
      <c r="E225" s="4">
        <f t="shared" si="10"/>
        <v>29.835714285713948</v>
      </c>
      <c r="F225" s="4">
        <f t="shared" si="8"/>
        <v>-38.509999999999764</v>
      </c>
    </row>
    <row r="226" spans="1:6">
      <c r="A226" s="28">
        <v>40499</v>
      </c>
      <c r="B226" s="4">
        <v>2907.72</v>
      </c>
      <c r="C226" s="6">
        <v>0.73937312151137258</v>
      </c>
      <c r="D226" s="4">
        <f t="shared" si="9"/>
        <v>2881.0657142857149</v>
      </c>
      <c r="E226" s="4">
        <f t="shared" si="10"/>
        <v>26.654285714284924</v>
      </c>
      <c r="F226" s="4">
        <f t="shared" si="8"/>
        <v>-35.167142857143062</v>
      </c>
    </row>
    <row r="227" spans="1:6">
      <c r="A227" s="28">
        <v>40500</v>
      </c>
      <c r="B227" s="4">
        <v>2964.14</v>
      </c>
      <c r="C227" s="6">
        <v>1</v>
      </c>
      <c r="D227" s="4">
        <f t="shared" si="9"/>
        <v>2898.5</v>
      </c>
      <c r="E227" s="4">
        <f t="shared" si="10"/>
        <v>65.639999999999873</v>
      </c>
      <c r="F227" s="4">
        <f t="shared" si="8"/>
        <v>-25.539999999999964</v>
      </c>
    </row>
    <row r="228" spans="1:6">
      <c r="A228" s="28">
        <v>40501</v>
      </c>
      <c r="B228" s="4">
        <v>2983.3900000000003</v>
      </c>
      <c r="C228" s="6">
        <v>1</v>
      </c>
      <c r="D228" s="4">
        <f t="shared" si="9"/>
        <v>2920.2142857142858</v>
      </c>
      <c r="E228" s="4">
        <f t="shared" si="10"/>
        <v>63.175714285714548</v>
      </c>
      <c r="F228" s="4">
        <f t="shared" si="8"/>
        <v>-25.539999999999964</v>
      </c>
    </row>
    <row r="229" spans="1:6">
      <c r="A229" s="28">
        <v>40504</v>
      </c>
      <c r="B229" s="4">
        <v>3003.1600000000003</v>
      </c>
      <c r="C229" s="6">
        <v>1</v>
      </c>
      <c r="D229" s="4">
        <f t="shared" si="9"/>
        <v>2941.2285714285713</v>
      </c>
      <c r="E229" s="4">
        <f t="shared" si="10"/>
        <v>61.931428571429024</v>
      </c>
      <c r="F229" s="4">
        <f t="shared" si="8"/>
        <v>-25.539999999999964</v>
      </c>
    </row>
    <row r="230" spans="1:6">
      <c r="A230" s="28">
        <v>40505</v>
      </c>
      <c r="B230" s="4">
        <v>2980.58</v>
      </c>
      <c r="C230" s="6">
        <v>0.76341156747694616</v>
      </c>
      <c r="D230" s="4">
        <f t="shared" si="9"/>
        <v>2952.241428571429</v>
      </c>
      <c r="E230" s="4">
        <f t="shared" si="10"/>
        <v>28.338571428570958</v>
      </c>
      <c r="F230" s="4">
        <f t="shared" si="8"/>
        <v>-25.539999999999964</v>
      </c>
    </row>
    <row r="231" spans="1:6">
      <c r="A231" s="28">
        <v>40506</v>
      </c>
      <c r="B231" s="4">
        <v>3076.19</v>
      </c>
      <c r="C231" s="6">
        <v>1</v>
      </c>
      <c r="D231" s="4">
        <f t="shared" si="9"/>
        <v>2973.707142857143</v>
      </c>
      <c r="E231" s="4">
        <f t="shared" si="10"/>
        <v>102.48285714285703</v>
      </c>
      <c r="F231" s="4">
        <f t="shared" si="8"/>
        <v>-25.539999999999964</v>
      </c>
    </row>
    <row r="232" spans="1:6">
      <c r="A232" s="28">
        <v>40507</v>
      </c>
      <c r="B232" s="4">
        <v>3119.24</v>
      </c>
      <c r="C232" s="6">
        <v>1</v>
      </c>
      <c r="D232" s="4">
        <f t="shared" si="9"/>
        <v>3004.9171428571426</v>
      </c>
      <c r="E232" s="4">
        <f t="shared" si="10"/>
        <v>114.32285714285717</v>
      </c>
      <c r="F232" s="4">
        <f t="shared" si="8"/>
        <v>-25.539999999999964</v>
      </c>
    </row>
    <row r="233" spans="1:6">
      <c r="A233" s="28">
        <v>40508</v>
      </c>
      <c r="B233" s="4">
        <v>3120.3299999999995</v>
      </c>
      <c r="C233" s="6">
        <v>1</v>
      </c>
      <c r="D233" s="4">
        <f t="shared" si="9"/>
        <v>3035.29</v>
      </c>
      <c r="E233" s="4">
        <f t="shared" si="10"/>
        <v>85.039999999999509</v>
      </c>
      <c r="F233" s="4">
        <f t="shared" si="8"/>
        <v>-25.539999999999964</v>
      </c>
    </row>
    <row r="234" spans="1:6">
      <c r="A234" s="28">
        <v>40511</v>
      </c>
      <c r="B234" s="4">
        <v>3061.01</v>
      </c>
      <c r="C234" s="6">
        <v>0.5755277280858716</v>
      </c>
      <c r="D234" s="4">
        <f t="shared" si="9"/>
        <v>3049.1285714285718</v>
      </c>
      <c r="E234" s="4">
        <f t="shared" si="10"/>
        <v>11.881428571428387</v>
      </c>
      <c r="F234" s="4">
        <f t="shared" si="8"/>
        <v>-25.539999999999964</v>
      </c>
    </row>
    <row r="235" spans="1:6">
      <c r="A235" s="28">
        <v>40512</v>
      </c>
      <c r="B235" s="4">
        <v>3078.0499999999997</v>
      </c>
      <c r="C235" s="6">
        <v>0.28725556304787125</v>
      </c>
      <c r="D235" s="4">
        <f t="shared" si="9"/>
        <v>3062.6514285714288</v>
      </c>
      <c r="E235" s="4">
        <f t="shared" si="10"/>
        <v>15.398571428570904</v>
      </c>
      <c r="F235" s="4">
        <f t="shared" si="8"/>
        <v>-25.539999999999964</v>
      </c>
    </row>
    <row r="236" spans="1:6">
      <c r="A236" s="28">
        <v>40513</v>
      </c>
      <c r="B236" s="4">
        <v>3197.34</v>
      </c>
      <c r="C236" s="6">
        <v>1</v>
      </c>
      <c r="D236" s="4">
        <f t="shared" si="9"/>
        <v>3090.3914285714286</v>
      </c>
      <c r="E236" s="4">
        <f t="shared" si="10"/>
        <v>106.94857142857154</v>
      </c>
      <c r="F236" s="4">
        <f t="shared" si="8"/>
        <v>-25.539999999999964</v>
      </c>
    </row>
    <row r="237" spans="1:6">
      <c r="A237" s="28">
        <v>40514</v>
      </c>
      <c r="B237" s="4">
        <v>3210.5699999999997</v>
      </c>
      <c r="C237" s="6">
        <v>1</v>
      </c>
      <c r="D237" s="4">
        <f t="shared" si="9"/>
        <v>3123.247142857143</v>
      </c>
      <c r="E237" s="4">
        <f t="shared" si="10"/>
        <v>87.322857142856719</v>
      </c>
      <c r="F237" s="4">
        <f t="shared" si="8"/>
        <v>-25.539999999999964</v>
      </c>
    </row>
    <row r="238" spans="1:6">
      <c r="A238" s="28">
        <v>40515</v>
      </c>
      <c r="B238" s="4">
        <v>3197.17</v>
      </c>
      <c r="C238" s="6">
        <v>0.91040385129714041</v>
      </c>
      <c r="D238" s="4">
        <f t="shared" si="9"/>
        <v>3140.5299999999997</v>
      </c>
      <c r="E238" s="4">
        <f t="shared" si="10"/>
        <v>56.640000000000327</v>
      </c>
      <c r="F238" s="4">
        <f t="shared" si="8"/>
        <v>-25.539999999999964</v>
      </c>
    </row>
    <row r="239" spans="1:6">
      <c r="A239" s="28">
        <v>40518</v>
      </c>
      <c r="B239" s="4">
        <v>3205.15</v>
      </c>
      <c r="C239" s="6">
        <v>0.95910051313009648</v>
      </c>
      <c r="D239" s="4">
        <f t="shared" si="9"/>
        <v>3152.8028571428576</v>
      </c>
      <c r="E239" s="4">
        <f t="shared" si="10"/>
        <v>52.347142857142444</v>
      </c>
      <c r="F239" s="4">
        <f t="shared" si="8"/>
        <v>-25.539999999999964</v>
      </c>
    </row>
    <row r="240" spans="1:6">
      <c r="A240" s="28">
        <v>40519</v>
      </c>
      <c r="B240" s="4">
        <v>3191.41</v>
      </c>
      <c r="C240" s="6">
        <v>0</v>
      </c>
      <c r="D240" s="4">
        <f t="shared" si="9"/>
        <v>3162.957142857143</v>
      </c>
      <c r="E240" s="4">
        <f t="shared" si="10"/>
        <v>28.452857142856828</v>
      </c>
      <c r="F240" s="4">
        <f t="shared" si="8"/>
        <v>-25.539999999999964</v>
      </c>
    </row>
    <row r="241" spans="1:6">
      <c r="A241" s="28">
        <v>40520</v>
      </c>
      <c r="B241" s="4">
        <v>3143.89</v>
      </c>
      <c r="C241" s="6">
        <v>0</v>
      </c>
      <c r="D241" s="4">
        <f t="shared" si="9"/>
        <v>3174.7971428571427</v>
      </c>
      <c r="E241" s="4">
        <f t="shared" si="10"/>
        <v>-30.907142857142844</v>
      </c>
      <c r="F241" s="4">
        <f t="shared" si="8"/>
        <v>-30.907142857142844</v>
      </c>
    </row>
    <row r="242" spans="1:6">
      <c r="A242" s="28">
        <v>40521</v>
      </c>
      <c r="B242" s="4">
        <v>3106.1099999999997</v>
      </c>
      <c r="C242" s="6">
        <v>0</v>
      </c>
      <c r="D242" s="4">
        <f t="shared" si="9"/>
        <v>3178.8057142857142</v>
      </c>
      <c r="E242" s="4">
        <f t="shared" si="10"/>
        <v>-72.69571428571453</v>
      </c>
      <c r="F242" s="4">
        <f t="shared" si="8"/>
        <v>-72.69571428571453</v>
      </c>
    </row>
    <row r="243" spans="1:6">
      <c r="A243" s="28">
        <v>40522</v>
      </c>
      <c r="B243" s="4">
        <v>3148.82</v>
      </c>
      <c r="C243" s="6">
        <v>0.43123990306947002</v>
      </c>
      <c r="D243" s="4">
        <f t="shared" si="9"/>
        <v>3171.8742857142856</v>
      </c>
      <c r="E243" s="4">
        <f t="shared" si="10"/>
        <v>-23.05428571428547</v>
      </c>
      <c r="F243" s="4">
        <f t="shared" si="8"/>
        <v>-72.69571428571453</v>
      </c>
    </row>
    <row r="244" spans="1:6">
      <c r="A244" s="28">
        <v>40525</v>
      </c>
      <c r="B244" s="4">
        <v>3136.9500000000003</v>
      </c>
      <c r="C244" s="6">
        <v>0.36154747948417976</v>
      </c>
      <c r="D244" s="4">
        <f t="shared" si="9"/>
        <v>3161.3571428571427</v>
      </c>
      <c r="E244" s="4">
        <f t="shared" si="10"/>
        <v>-24.407142857142389</v>
      </c>
      <c r="F244" s="4">
        <f t="shared" si="8"/>
        <v>-72.69571428571453</v>
      </c>
    </row>
    <row r="245" spans="1:6">
      <c r="A245" s="28">
        <v>40526</v>
      </c>
      <c r="B245" s="4">
        <v>3124.5299999999997</v>
      </c>
      <c r="C245" s="6">
        <v>0.43128073050807447</v>
      </c>
      <c r="D245" s="4">
        <f t="shared" si="9"/>
        <v>3150.9799999999996</v>
      </c>
      <c r="E245" s="4">
        <f t="shared" si="10"/>
        <v>-26.449999999999818</v>
      </c>
      <c r="F245" s="4">
        <f t="shared" si="8"/>
        <v>-72.69571428571453</v>
      </c>
    </row>
    <row r="246" spans="1:6">
      <c r="A246" s="28">
        <v>40527</v>
      </c>
      <c r="B246" s="4">
        <v>3136.18</v>
      </c>
      <c r="C246" s="6">
        <v>0.70405057363614654</v>
      </c>
      <c r="D246" s="4">
        <f t="shared" si="9"/>
        <v>3141.1271428571426</v>
      </c>
      <c r="E246" s="4">
        <f t="shared" si="10"/>
        <v>-4.9471428571428078</v>
      </c>
      <c r="F246" s="4">
        <f t="shared" si="8"/>
        <v>-72.69571428571453</v>
      </c>
    </row>
    <row r="247" spans="1:6">
      <c r="A247" s="28">
        <v>40528</v>
      </c>
      <c r="B247" s="4">
        <v>3136.0399999999995</v>
      </c>
      <c r="C247" s="6">
        <v>0.47385755454917933</v>
      </c>
      <c r="D247" s="4">
        <f t="shared" si="9"/>
        <v>3133.2171428571428</v>
      </c>
      <c r="E247" s="4">
        <f t="shared" si="10"/>
        <v>2.8228571428567193</v>
      </c>
      <c r="F247" s="4">
        <f t="shared" si="8"/>
        <v>-72.69571428571453</v>
      </c>
    </row>
    <row r="248" spans="1:6">
      <c r="A248" s="28">
        <v>40529</v>
      </c>
      <c r="B248" s="4">
        <v>3115.1</v>
      </c>
      <c r="C248" s="6">
        <v>0</v>
      </c>
      <c r="D248" s="4">
        <f t="shared" si="9"/>
        <v>3129.1042857142857</v>
      </c>
      <c r="E248" s="4">
        <f t="shared" si="10"/>
        <v>-14.004285714285743</v>
      </c>
      <c r="F248" s="4">
        <f t="shared" si="8"/>
        <v>-72.69571428571453</v>
      </c>
    </row>
    <row r="249" spans="1:6">
      <c r="A249" s="28">
        <v>40532</v>
      </c>
      <c r="B249" s="4">
        <v>3133.5200000000004</v>
      </c>
      <c r="C249" s="6">
        <v>0.87381404174575861</v>
      </c>
      <c r="D249" s="4">
        <f t="shared" si="9"/>
        <v>3133.02</v>
      </c>
      <c r="E249" s="4">
        <f t="shared" si="10"/>
        <v>0.50000000000045475</v>
      </c>
      <c r="F249" s="4">
        <f t="shared" si="8"/>
        <v>-72.69571428571453</v>
      </c>
    </row>
    <row r="250" spans="1:6">
      <c r="A250" s="28">
        <v>40533</v>
      </c>
      <c r="B250" s="4">
        <v>3150.5</v>
      </c>
      <c r="C250" s="6">
        <v>1</v>
      </c>
      <c r="D250" s="4">
        <f t="shared" si="9"/>
        <v>3133.2599999999998</v>
      </c>
      <c r="E250" s="4">
        <f t="shared" si="10"/>
        <v>17.240000000000236</v>
      </c>
      <c r="F250" s="4">
        <f t="shared" si="8"/>
        <v>-72.69571428571453</v>
      </c>
    </row>
    <row r="251" spans="1:6">
      <c r="A251" s="28">
        <v>40534</v>
      </c>
      <c r="B251" s="4">
        <v>3148.21</v>
      </c>
      <c r="C251" s="6">
        <v>0.93531073446327806</v>
      </c>
      <c r="D251" s="4">
        <f t="shared" si="9"/>
        <v>3134.8685714285712</v>
      </c>
      <c r="E251" s="4">
        <f t="shared" si="10"/>
        <v>13.341428571428878</v>
      </c>
      <c r="F251" s="4">
        <f t="shared" si="8"/>
        <v>-72.69571428571453</v>
      </c>
    </row>
    <row r="252" spans="1:6">
      <c r="A252" s="28">
        <v>40535</v>
      </c>
      <c r="B252" s="4">
        <v>3146.3699999999994</v>
      </c>
      <c r="C252" s="6">
        <v>0.88333333333331765</v>
      </c>
      <c r="D252" s="4">
        <f t="shared" si="9"/>
        <v>3137.988571428571</v>
      </c>
      <c r="E252" s="4">
        <f t="shared" si="10"/>
        <v>8.3814285714283869</v>
      </c>
      <c r="F252" s="4">
        <f t="shared" ref="F252:F315" si="11">MIN(E193:E252)</f>
        <v>-72.69571428571453</v>
      </c>
    </row>
    <row r="253" spans="1:6">
      <c r="A253" s="28">
        <v>40539</v>
      </c>
      <c r="B253" s="4">
        <v>3108.5399999999995</v>
      </c>
      <c r="C253" s="6">
        <v>0</v>
      </c>
      <c r="D253" s="4">
        <f t="shared" si="9"/>
        <v>3134.04</v>
      </c>
      <c r="E253" s="4">
        <f t="shared" si="10"/>
        <v>-25.500000000000455</v>
      </c>
      <c r="F253" s="4">
        <f t="shared" si="11"/>
        <v>-72.69571428571453</v>
      </c>
    </row>
    <row r="254" spans="1:6">
      <c r="A254" s="28">
        <v>40540</v>
      </c>
      <c r="B254" s="4">
        <v>3113.3800000000006</v>
      </c>
      <c r="C254" s="6">
        <v>0.11534795042900377</v>
      </c>
      <c r="D254" s="4">
        <f t="shared" si="9"/>
        <v>3130.8028571428576</v>
      </c>
      <c r="E254" s="4">
        <f t="shared" si="10"/>
        <v>-17.422857142857083</v>
      </c>
      <c r="F254" s="4">
        <f t="shared" si="11"/>
        <v>-72.69571428571453</v>
      </c>
    </row>
    <row r="255" spans="1:6">
      <c r="A255" s="28">
        <v>40541</v>
      </c>
      <c r="B255" s="4">
        <v>3104.82</v>
      </c>
      <c r="C255" s="6">
        <v>0</v>
      </c>
      <c r="D255" s="4">
        <f t="shared" si="9"/>
        <v>3129.3342857142852</v>
      </c>
      <c r="E255" s="4">
        <f t="shared" si="10"/>
        <v>-24.514285714285052</v>
      </c>
      <c r="F255" s="4">
        <f t="shared" si="11"/>
        <v>-72.69571428571453</v>
      </c>
    </row>
    <row r="256" spans="1:6">
      <c r="A256" s="28">
        <v>40542</v>
      </c>
      <c r="B256" s="4">
        <v>3063.4299999999994</v>
      </c>
      <c r="C256" s="6">
        <v>0</v>
      </c>
      <c r="D256" s="4">
        <f t="shared" si="9"/>
        <v>3119.3214285714284</v>
      </c>
      <c r="E256" s="4">
        <f t="shared" si="10"/>
        <v>-55.89142857142906</v>
      </c>
      <c r="F256" s="4">
        <f t="shared" si="11"/>
        <v>-72.69571428571453</v>
      </c>
    </row>
    <row r="257" spans="1:6">
      <c r="A257" s="28">
        <v>40543</v>
      </c>
      <c r="B257" s="4">
        <v>3109.4099999999994</v>
      </c>
      <c r="C257" s="6">
        <v>0.92052052052049904</v>
      </c>
      <c r="D257" s="4">
        <f t="shared" si="9"/>
        <v>3113.4514285714286</v>
      </c>
      <c r="E257" s="4">
        <f t="shared" si="10"/>
        <v>-4.0414285714291509</v>
      </c>
      <c r="F257" s="4">
        <f t="shared" si="11"/>
        <v>-72.69571428571453</v>
      </c>
    </row>
    <row r="258" spans="1:6">
      <c r="A258" s="28">
        <v>40546</v>
      </c>
      <c r="B258" s="4">
        <v>3088.8799999999997</v>
      </c>
      <c r="C258" s="6">
        <v>0.50950950950950291</v>
      </c>
      <c r="D258" s="4">
        <f t="shared" si="9"/>
        <v>3104.9757142857138</v>
      </c>
      <c r="E258" s="4">
        <f t="shared" si="10"/>
        <v>-16.095714285714166</v>
      </c>
      <c r="F258" s="4">
        <f t="shared" si="11"/>
        <v>-72.69571428571453</v>
      </c>
    </row>
    <row r="259" spans="1:6">
      <c r="A259" s="28">
        <v>40547</v>
      </c>
      <c r="B259" s="4">
        <v>3059.32</v>
      </c>
      <c r="C259" s="6">
        <v>0</v>
      </c>
      <c r="D259" s="4">
        <f t="shared" si="9"/>
        <v>3092.54</v>
      </c>
      <c r="E259" s="4">
        <f t="shared" si="10"/>
        <v>-33.2199999999998</v>
      </c>
      <c r="F259" s="4">
        <f t="shared" si="11"/>
        <v>-72.69571428571453</v>
      </c>
    </row>
    <row r="260" spans="1:6">
      <c r="A260" s="28">
        <v>40548</v>
      </c>
      <c r="B260" s="4">
        <v>3035.2099999999996</v>
      </c>
      <c r="C260" s="6">
        <v>0</v>
      </c>
      <c r="D260" s="4">
        <f t="shared" si="9"/>
        <v>3082.0642857142857</v>
      </c>
      <c r="E260" s="4">
        <f t="shared" si="10"/>
        <v>-46.854285714286107</v>
      </c>
      <c r="F260" s="4">
        <f t="shared" si="11"/>
        <v>-72.69571428571453</v>
      </c>
    </row>
    <row r="261" spans="1:6">
      <c r="A261" s="28">
        <v>40549</v>
      </c>
      <c r="B261" s="4">
        <v>3076.9700000000003</v>
      </c>
      <c r="C261" s="6">
        <v>0.56280323450135816</v>
      </c>
      <c r="D261" s="4">
        <f t="shared" si="9"/>
        <v>3076.8628571428571</v>
      </c>
      <c r="E261" s="4">
        <f t="shared" si="10"/>
        <v>0.107142857143117</v>
      </c>
      <c r="F261" s="4">
        <f t="shared" si="11"/>
        <v>-72.69571428571453</v>
      </c>
    </row>
    <row r="262" spans="1:6">
      <c r="A262" s="28">
        <v>40550</v>
      </c>
      <c r="B262" s="4">
        <v>3082.26</v>
      </c>
      <c r="C262" s="6">
        <v>0.87665362399852009</v>
      </c>
      <c r="D262" s="4">
        <f t="shared" si="9"/>
        <v>3073.6399999999994</v>
      </c>
      <c r="E262" s="4">
        <f t="shared" si="10"/>
        <v>8.6200000000008004</v>
      </c>
      <c r="F262" s="4">
        <f t="shared" si="11"/>
        <v>-72.69571428571453</v>
      </c>
    </row>
    <row r="263" spans="1:6">
      <c r="A263" s="28">
        <v>40553</v>
      </c>
      <c r="B263" s="4">
        <v>3055.03</v>
      </c>
      <c r="C263" s="6">
        <v>0.42125398512221784</v>
      </c>
      <c r="D263" s="4">
        <f t="shared" si="9"/>
        <v>3072.4399999999991</v>
      </c>
      <c r="E263" s="4">
        <f t="shared" si="10"/>
        <v>-17.409999999998945</v>
      </c>
      <c r="F263" s="4">
        <f t="shared" si="11"/>
        <v>-72.69571428571453</v>
      </c>
    </row>
    <row r="264" spans="1:6">
      <c r="A264" s="28">
        <v>40554</v>
      </c>
      <c r="B264" s="4">
        <v>3079.6499999999996</v>
      </c>
      <c r="C264" s="6">
        <v>0.94452709883101915</v>
      </c>
      <c r="D264" s="4">
        <f t="shared" si="9"/>
        <v>3068.1885714285713</v>
      </c>
      <c r="E264" s="4">
        <f t="shared" si="10"/>
        <v>11.461428571428314</v>
      </c>
      <c r="F264" s="4">
        <f t="shared" si="11"/>
        <v>-72.69571428571453</v>
      </c>
    </row>
    <row r="265" spans="1:6">
      <c r="A265" s="28">
        <v>40555</v>
      </c>
      <c r="B265" s="4">
        <v>3123.7099999999996</v>
      </c>
      <c r="C265" s="6">
        <v>1</v>
      </c>
      <c r="D265" s="4">
        <f t="shared" si="9"/>
        <v>3073.1642857142861</v>
      </c>
      <c r="E265" s="4">
        <f t="shared" si="10"/>
        <v>50.54571428571353</v>
      </c>
      <c r="F265" s="4">
        <f t="shared" si="11"/>
        <v>-72.69571428571453</v>
      </c>
    </row>
    <row r="266" spans="1:6">
      <c r="A266" s="28">
        <v>40556</v>
      </c>
      <c r="B266" s="4">
        <v>3100.2799999999997</v>
      </c>
      <c r="C266" s="6">
        <v>0.65885264997087878</v>
      </c>
      <c r="D266" s="4">
        <f t="shared" si="9"/>
        <v>3079.0157142857142</v>
      </c>
      <c r="E266" s="4">
        <f t="shared" si="10"/>
        <v>21.264285714285506</v>
      </c>
      <c r="F266" s="4">
        <f t="shared" si="11"/>
        <v>-72.69571428571453</v>
      </c>
    </row>
    <row r="267" spans="1:6">
      <c r="A267" s="28">
        <v>40557</v>
      </c>
      <c r="B267" s="4">
        <v>3092.4199999999996</v>
      </c>
      <c r="C267" s="6">
        <v>0.5444088526499673</v>
      </c>
      <c r="D267" s="4">
        <f t="shared" si="9"/>
        <v>3087.1885714285709</v>
      </c>
      <c r="E267" s="4">
        <f t="shared" si="10"/>
        <v>5.2314285714287507</v>
      </c>
      <c r="F267" s="4">
        <f t="shared" si="11"/>
        <v>-72.69571428571453</v>
      </c>
    </row>
    <row r="268" spans="1:6">
      <c r="A268" s="28">
        <v>40560</v>
      </c>
      <c r="B268" s="4">
        <v>3102.6500000000005</v>
      </c>
      <c r="C268" s="6">
        <v>0.52201543349979429</v>
      </c>
      <c r="D268" s="4">
        <f t="shared" si="9"/>
        <v>3090.8571428571427</v>
      </c>
      <c r="E268" s="4">
        <f t="shared" si="10"/>
        <v>11.792857142857883</v>
      </c>
      <c r="F268" s="4">
        <f t="shared" si="11"/>
        <v>-72.69571428571453</v>
      </c>
    </row>
    <row r="269" spans="1:6">
      <c r="A269" s="28">
        <v>40561</v>
      </c>
      <c r="B269" s="4">
        <v>3130.77</v>
      </c>
      <c r="C269" s="6">
        <v>1</v>
      </c>
      <c r="D269" s="4">
        <f t="shared" si="9"/>
        <v>3097.7871428571425</v>
      </c>
      <c r="E269" s="4">
        <f t="shared" si="10"/>
        <v>32.982857142857483</v>
      </c>
      <c r="F269" s="4">
        <f t="shared" si="11"/>
        <v>-72.69571428571453</v>
      </c>
    </row>
    <row r="270" spans="1:6">
      <c r="A270" s="28">
        <v>40562</v>
      </c>
      <c r="B270" s="4">
        <v>3106.05</v>
      </c>
      <c r="C270" s="6">
        <v>0.3554106910039227</v>
      </c>
      <c r="D270" s="4">
        <f t="shared" si="9"/>
        <v>3105.0757142857142</v>
      </c>
      <c r="E270" s="4">
        <f t="shared" si="10"/>
        <v>0.97428571428599753</v>
      </c>
      <c r="F270" s="4">
        <f t="shared" si="11"/>
        <v>-72.69571428571453</v>
      </c>
    </row>
    <row r="271" spans="1:6">
      <c r="A271" s="28">
        <v>40563</v>
      </c>
      <c r="B271" s="4">
        <v>3059.4300000000003</v>
      </c>
      <c r="C271" s="6">
        <v>0</v>
      </c>
      <c r="D271" s="4">
        <f t="shared" ref="D271:D334" si="12">AVERAGE(B265:B271)</f>
        <v>3102.187142857143</v>
      </c>
      <c r="E271" s="4">
        <f t="shared" ref="E271:E334" si="13">B271-D271</f>
        <v>-42.757142857142753</v>
      </c>
      <c r="F271" s="4">
        <f t="shared" si="11"/>
        <v>-72.69571428571453</v>
      </c>
    </row>
    <row r="272" spans="1:6">
      <c r="A272" s="28">
        <v>40564</v>
      </c>
      <c r="B272" s="4">
        <v>3044.9700000000003</v>
      </c>
      <c r="C272" s="6">
        <v>0</v>
      </c>
      <c r="D272" s="4">
        <f t="shared" si="12"/>
        <v>3090.9385714285713</v>
      </c>
      <c r="E272" s="4">
        <f t="shared" si="13"/>
        <v>-45.968571428571067</v>
      </c>
      <c r="F272" s="4">
        <f t="shared" si="11"/>
        <v>-72.69571428571453</v>
      </c>
    </row>
    <row r="273" spans="1:6">
      <c r="A273" s="28">
        <v>40567</v>
      </c>
      <c r="B273" s="4">
        <v>3034.5600000000004</v>
      </c>
      <c r="C273" s="6">
        <v>0</v>
      </c>
      <c r="D273" s="4">
        <f t="shared" si="12"/>
        <v>3081.55</v>
      </c>
      <c r="E273" s="4">
        <f t="shared" si="13"/>
        <v>-46.989999999999782</v>
      </c>
      <c r="F273" s="4">
        <f t="shared" si="11"/>
        <v>-72.69571428571453</v>
      </c>
    </row>
    <row r="274" spans="1:6">
      <c r="A274" s="28">
        <v>40568</v>
      </c>
      <c r="B274" s="4">
        <v>3039.3900000000003</v>
      </c>
      <c r="C274" s="6">
        <v>6.7561896768778038E-2</v>
      </c>
      <c r="D274" s="4">
        <f t="shared" si="12"/>
        <v>3073.974285714286</v>
      </c>
      <c r="E274" s="4">
        <f t="shared" si="13"/>
        <v>-34.58428571428567</v>
      </c>
      <c r="F274" s="4">
        <f t="shared" si="11"/>
        <v>-72.69571428571453</v>
      </c>
    </row>
    <row r="275" spans="1:6">
      <c r="A275" s="28">
        <v>40569</v>
      </c>
      <c r="B275" s="4">
        <v>3078.28</v>
      </c>
      <c r="C275" s="6">
        <v>1</v>
      </c>
      <c r="D275" s="4">
        <f t="shared" si="12"/>
        <v>3070.4928571428572</v>
      </c>
      <c r="E275" s="4">
        <f t="shared" si="13"/>
        <v>7.7871428571429533</v>
      </c>
      <c r="F275" s="4">
        <f t="shared" si="11"/>
        <v>-72.69571428571453</v>
      </c>
    </row>
    <row r="276" spans="1:6">
      <c r="A276" s="28">
        <v>40570</v>
      </c>
      <c r="B276" s="4">
        <v>3096.0099999999998</v>
      </c>
      <c r="C276" s="6">
        <v>1</v>
      </c>
      <c r="D276" s="4">
        <f t="shared" si="12"/>
        <v>3065.5271428571427</v>
      </c>
      <c r="E276" s="4">
        <f t="shared" si="13"/>
        <v>30.482857142857029</v>
      </c>
      <c r="F276" s="4">
        <f t="shared" si="11"/>
        <v>-72.69571428571453</v>
      </c>
    </row>
    <row r="277" spans="1:6">
      <c r="A277" s="28">
        <v>40571</v>
      </c>
      <c r="B277" s="4">
        <v>3100.48</v>
      </c>
      <c r="C277" s="6">
        <v>1</v>
      </c>
      <c r="D277" s="4">
        <f t="shared" si="12"/>
        <v>3064.7314285714288</v>
      </c>
      <c r="E277" s="4">
        <f t="shared" si="13"/>
        <v>35.748571428571267</v>
      </c>
      <c r="F277" s="4">
        <f t="shared" si="11"/>
        <v>-72.69571428571453</v>
      </c>
    </row>
    <row r="278" spans="1:6">
      <c r="A278" s="28">
        <v>40574</v>
      </c>
      <c r="B278" s="4">
        <v>3071.9799999999996</v>
      </c>
      <c r="C278" s="6">
        <v>0.53347520052380748</v>
      </c>
      <c r="D278" s="4">
        <f t="shared" si="12"/>
        <v>3066.5242857142862</v>
      </c>
      <c r="E278" s="4">
        <f t="shared" si="13"/>
        <v>5.455714285713384</v>
      </c>
      <c r="F278" s="4">
        <f t="shared" si="11"/>
        <v>-72.69571428571453</v>
      </c>
    </row>
    <row r="279" spans="1:6">
      <c r="A279" s="28">
        <v>40575</v>
      </c>
      <c r="B279" s="4">
        <v>3111.6500000000005</v>
      </c>
      <c r="C279" s="6">
        <v>1</v>
      </c>
      <c r="D279" s="4">
        <f t="shared" si="12"/>
        <v>3076.05</v>
      </c>
      <c r="E279" s="4">
        <f t="shared" si="13"/>
        <v>35.600000000000364</v>
      </c>
      <c r="F279" s="4">
        <f t="shared" si="11"/>
        <v>-72.69571428571453</v>
      </c>
    </row>
    <row r="280" spans="1:6">
      <c r="A280" s="28">
        <v>40576</v>
      </c>
      <c r="B280" s="4">
        <v>3117.14</v>
      </c>
      <c r="C280" s="6">
        <v>1</v>
      </c>
      <c r="D280" s="4">
        <f t="shared" si="12"/>
        <v>3087.8471428571429</v>
      </c>
      <c r="E280" s="4">
        <f t="shared" si="13"/>
        <v>29.292857142856974</v>
      </c>
      <c r="F280" s="4">
        <f t="shared" si="11"/>
        <v>-72.69571428571453</v>
      </c>
    </row>
    <row r="281" spans="1:6">
      <c r="A281" s="28">
        <v>40577</v>
      </c>
      <c r="B281" s="4">
        <v>3157.09</v>
      </c>
      <c r="C281" s="6">
        <v>1</v>
      </c>
      <c r="D281" s="4">
        <f t="shared" si="12"/>
        <v>3104.6614285714286</v>
      </c>
      <c r="E281" s="4">
        <f t="shared" si="13"/>
        <v>52.428571428571558</v>
      </c>
      <c r="F281" s="4">
        <f t="shared" si="11"/>
        <v>-72.69571428571453</v>
      </c>
    </row>
    <row r="282" spans="1:6">
      <c r="A282" s="28">
        <v>40578</v>
      </c>
      <c r="B282" s="4">
        <v>3169</v>
      </c>
      <c r="C282" s="6">
        <v>1</v>
      </c>
      <c r="D282" s="4">
        <f t="shared" si="12"/>
        <v>3117.6214285714282</v>
      </c>
      <c r="E282" s="4">
        <f t="shared" si="13"/>
        <v>51.378571428571831</v>
      </c>
      <c r="F282" s="4">
        <f t="shared" si="11"/>
        <v>-72.69571428571453</v>
      </c>
    </row>
    <row r="283" spans="1:6">
      <c r="A283" s="28">
        <v>40581</v>
      </c>
      <c r="B283" s="4">
        <v>3192.8199999999997</v>
      </c>
      <c r="C283" s="6">
        <v>1</v>
      </c>
      <c r="D283" s="4">
        <f t="shared" si="12"/>
        <v>3131.4514285714286</v>
      </c>
      <c r="E283" s="4">
        <f t="shared" si="13"/>
        <v>61.368571428571158</v>
      </c>
      <c r="F283" s="4">
        <f t="shared" si="11"/>
        <v>-72.69571428571453</v>
      </c>
    </row>
    <row r="284" spans="1:6">
      <c r="A284" s="28">
        <v>40582</v>
      </c>
      <c r="B284" s="4">
        <v>3214.9699999999993</v>
      </c>
      <c r="C284" s="6">
        <v>1</v>
      </c>
      <c r="D284" s="4">
        <f t="shared" si="12"/>
        <v>3147.8071428571429</v>
      </c>
      <c r="E284" s="4">
        <f t="shared" si="13"/>
        <v>67.16285714285641</v>
      </c>
      <c r="F284" s="4">
        <f t="shared" si="11"/>
        <v>-72.69571428571453</v>
      </c>
    </row>
    <row r="285" spans="1:6">
      <c r="A285" s="28">
        <v>40583</v>
      </c>
      <c r="B285" s="4">
        <v>3230.16</v>
      </c>
      <c r="C285" s="6">
        <v>1</v>
      </c>
      <c r="D285" s="4">
        <f t="shared" si="12"/>
        <v>3170.4042857142854</v>
      </c>
      <c r="E285" s="4">
        <f t="shared" si="13"/>
        <v>59.755714285714475</v>
      </c>
      <c r="F285" s="4">
        <f t="shared" si="11"/>
        <v>-72.69571428571453</v>
      </c>
    </row>
    <row r="286" spans="1:6">
      <c r="A286" s="28">
        <v>40584</v>
      </c>
      <c r="B286" s="4">
        <v>3245.14</v>
      </c>
      <c r="C286" s="6">
        <v>1</v>
      </c>
      <c r="D286" s="4">
        <f t="shared" si="12"/>
        <v>3189.4742857142855</v>
      </c>
      <c r="E286" s="4">
        <f t="shared" si="13"/>
        <v>55.66571428571433</v>
      </c>
      <c r="F286" s="4">
        <f t="shared" si="11"/>
        <v>-72.69571428571453</v>
      </c>
    </row>
    <row r="287" spans="1:6">
      <c r="A287" s="28">
        <v>40585</v>
      </c>
      <c r="B287" s="4">
        <v>3269.8899999999994</v>
      </c>
      <c r="C287" s="6">
        <v>1</v>
      </c>
      <c r="D287" s="4">
        <f t="shared" si="12"/>
        <v>3211.2957142857144</v>
      </c>
      <c r="E287" s="4">
        <f t="shared" si="13"/>
        <v>58.594285714284979</v>
      </c>
      <c r="F287" s="4">
        <f t="shared" si="11"/>
        <v>-72.69571428571453</v>
      </c>
    </row>
    <row r="288" spans="1:6">
      <c r="A288" s="28">
        <v>40588</v>
      </c>
      <c r="B288" s="4">
        <v>3300.01</v>
      </c>
      <c r="C288" s="6">
        <v>1</v>
      </c>
      <c r="D288" s="4">
        <f t="shared" si="12"/>
        <v>3231.712857142857</v>
      </c>
      <c r="E288" s="4">
        <f t="shared" si="13"/>
        <v>68.297142857143172</v>
      </c>
      <c r="F288" s="4">
        <f t="shared" si="11"/>
        <v>-72.69571428571453</v>
      </c>
    </row>
    <row r="289" spans="1:6">
      <c r="A289" s="28">
        <v>40589</v>
      </c>
      <c r="B289" s="4">
        <v>3289.7</v>
      </c>
      <c r="C289" s="6">
        <v>0.85239799570507735</v>
      </c>
      <c r="D289" s="4">
        <f t="shared" si="12"/>
        <v>3248.9557142857143</v>
      </c>
      <c r="E289" s="4">
        <f t="shared" si="13"/>
        <v>40.744285714285525</v>
      </c>
      <c r="F289" s="4">
        <f t="shared" si="11"/>
        <v>-72.69571428571453</v>
      </c>
    </row>
    <row r="290" spans="1:6">
      <c r="A290" s="28">
        <v>40590</v>
      </c>
      <c r="B290" s="4">
        <v>3263.04</v>
      </c>
      <c r="C290" s="6">
        <v>0.32622562420266044</v>
      </c>
      <c r="D290" s="4">
        <f t="shared" si="12"/>
        <v>3258.9871428571428</v>
      </c>
      <c r="E290" s="4">
        <f t="shared" si="13"/>
        <v>4.0528571428571922</v>
      </c>
      <c r="F290" s="4">
        <f t="shared" si="11"/>
        <v>-72.69571428571453</v>
      </c>
    </row>
    <row r="291" spans="1:6">
      <c r="A291" s="28">
        <v>40591</v>
      </c>
      <c r="B291" s="4">
        <v>3253.2</v>
      </c>
      <c r="C291" s="6">
        <v>0</v>
      </c>
      <c r="D291" s="4">
        <f t="shared" si="12"/>
        <v>3264.4485714285715</v>
      </c>
      <c r="E291" s="4">
        <f t="shared" si="13"/>
        <v>-11.248571428571722</v>
      </c>
      <c r="F291" s="4">
        <f t="shared" si="11"/>
        <v>-72.69571428571453</v>
      </c>
    </row>
    <row r="292" spans="1:6">
      <c r="A292" s="28">
        <v>40592</v>
      </c>
      <c r="B292" s="4">
        <v>3269.67</v>
      </c>
      <c r="C292" s="6">
        <v>0.35184789574877406</v>
      </c>
      <c r="D292" s="4">
        <f t="shared" si="12"/>
        <v>3270.0928571428572</v>
      </c>
      <c r="E292" s="4">
        <f t="shared" si="13"/>
        <v>-0.42285714285708309</v>
      </c>
      <c r="F292" s="4">
        <f t="shared" si="11"/>
        <v>-72.69571428571453</v>
      </c>
    </row>
    <row r="293" spans="1:6">
      <c r="A293" s="28">
        <v>40595</v>
      </c>
      <c r="B293" s="4">
        <v>3224.4000000000005</v>
      </c>
      <c r="C293" s="6">
        <v>0</v>
      </c>
      <c r="D293" s="4">
        <f t="shared" si="12"/>
        <v>3267.1300000000006</v>
      </c>
      <c r="E293" s="4">
        <f t="shared" si="13"/>
        <v>-42.730000000000018</v>
      </c>
      <c r="F293" s="4">
        <f t="shared" si="11"/>
        <v>-72.69571428571453</v>
      </c>
    </row>
    <row r="294" spans="1:6">
      <c r="A294" s="28">
        <v>40596</v>
      </c>
      <c r="B294" s="4">
        <v>3268.0800000000004</v>
      </c>
      <c r="C294" s="6">
        <v>0.96487740225315421</v>
      </c>
      <c r="D294" s="4">
        <f t="shared" si="12"/>
        <v>3266.8714285714291</v>
      </c>
      <c r="E294" s="4">
        <f t="shared" si="13"/>
        <v>1.2085714285713038</v>
      </c>
      <c r="F294" s="4">
        <f t="shared" si="11"/>
        <v>-72.69571428571453</v>
      </c>
    </row>
    <row r="295" spans="1:6">
      <c r="A295" s="28">
        <v>40597</v>
      </c>
      <c r="B295" s="4">
        <v>3181.4800000000005</v>
      </c>
      <c r="C295" s="6">
        <v>0</v>
      </c>
      <c r="D295" s="4">
        <f t="shared" si="12"/>
        <v>3249.9385714285713</v>
      </c>
      <c r="E295" s="4">
        <f t="shared" si="13"/>
        <v>-68.458571428570849</v>
      </c>
      <c r="F295" s="4">
        <f t="shared" si="11"/>
        <v>-72.69571428571453</v>
      </c>
    </row>
    <row r="296" spans="1:6">
      <c r="A296" s="28">
        <v>40598</v>
      </c>
      <c r="B296" s="4">
        <v>3120.86</v>
      </c>
      <c r="C296" s="6">
        <v>0</v>
      </c>
      <c r="D296" s="4">
        <f t="shared" si="12"/>
        <v>3225.8185714285719</v>
      </c>
      <c r="E296" s="4">
        <f t="shared" si="13"/>
        <v>-104.95857142857176</v>
      </c>
      <c r="F296" s="4">
        <f t="shared" si="11"/>
        <v>-104.95857142857176</v>
      </c>
    </row>
    <row r="297" spans="1:6">
      <c r="A297" s="28">
        <v>40599</v>
      </c>
      <c r="B297" s="4">
        <v>3114.79</v>
      </c>
      <c r="C297" s="6">
        <v>0</v>
      </c>
      <c r="D297" s="4">
        <f t="shared" si="12"/>
        <v>3204.6400000000003</v>
      </c>
      <c r="E297" s="4">
        <f t="shared" si="13"/>
        <v>-89.850000000000364</v>
      </c>
      <c r="F297" s="4">
        <f t="shared" si="11"/>
        <v>-104.95857142857176</v>
      </c>
    </row>
    <row r="298" spans="1:6">
      <c r="A298" s="28">
        <v>40602</v>
      </c>
      <c r="B298" s="4">
        <v>3161.9699999999993</v>
      </c>
      <c r="C298" s="6">
        <v>0.30778263422271024</v>
      </c>
      <c r="D298" s="4">
        <f t="shared" si="12"/>
        <v>3191.6071428571427</v>
      </c>
      <c r="E298" s="4">
        <f t="shared" si="13"/>
        <v>-29.637142857143317</v>
      </c>
      <c r="F298" s="4">
        <f t="shared" si="11"/>
        <v>-104.95857142857176</v>
      </c>
    </row>
    <row r="299" spans="1:6">
      <c r="A299" s="28">
        <v>40603</v>
      </c>
      <c r="B299" s="4">
        <v>3156.15</v>
      </c>
      <c r="C299" s="6">
        <v>0.62018293597240681</v>
      </c>
      <c r="D299" s="4">
        <f t="shared" si="12"/>
        <v>3175.3900000000003</v>
      </c>
      <c r="E299" s="4">
        <f t="shared" si="13"/>
        <v>-19.240000000000236</v>
      </c>
      <c r="F299" s="4">
        <f t="shared" si="11"/>
        <v>-104.95857142857176</v>
      </c>
    </row>
    <row r="300" spans="1:6">
      <c r="A300" s="28">
        <v>40604</v>
      </c>
      <c r="B300" s="4">
        <v>3146.7999999999997</v>
      </c>
      <c r="C300" s="6">
        <v>0.67846545146248793</v>
      </c>
      <c r="D300" s="4">
        <f t="shared" si="12"/>
        <v>3164.3042857142859</v>
      </c>
      <c r="E300" s="4">
        <f t="shared" si="13"/>
        <v>-17.504285714286198</v>
      </c>
      <c r="F300" s="4">
        <f t="shared" si="11"/>
        <v>-104.95857142857176</v>
      </c>
    </row>
    <row r="301" spans="1:6">
      <c r="A301" s="28">
        <v>40605</v>
      </c>
      <c r="B301" s="4">
        <v>3165.2</v>
      </c>
      <c r="C301" s="6">
        <v>1</v>
      </c>
      <c r="D301" s="4">
        <f t="shared" si="12"/>
        <v>3149.6071428571427</v>
      </c>
      <c r="E301" s="4">
        <f t="shared" si="13"/>
        <v>15.592857142857156</v>
      </c>
      <c r="F301" s="4">
        <f t="shared" si="11"/>
        <v>-104.95857142857176</v>
      </c>
    </row>
    <row r="302" spans="1:6">
      <c r="A302" s="28">
        <v>40606</v>
      </c>
      <c r="B302" s="4">
        <v>3158.6899999999996</v>
      </c>
      <c r="C302" s="6">
        <v>0.64619565217390296</v>
      </c>
      <c r="D302" s="4">
        <f t="shared" si="12"/>
        <v>3146.3514285714277</v>
      </c>
      <c r="E302" s="4">
        <f t="shared" si="13"/>
        <v>12.338571428571868</v>
      </c>
      <c r="F302" s="4">
        <f t="shared" si="11"/>
        <v>-104.95857142857176</v>
      </c>
    </row>
    <row r="303" spans="1:6">
      <c r="A303" s="28">
        <v>40609</v>
      </c>
      <c r="B303" s="4">
        <v>3171.5200000000004</v>
      </c>
      <c r="C303" s="6">
        <v>1</v>
      </c>
      <c r="D303" s="4">
        <f t="shared" si="12"/>
        <v>3153.5885714285714</v>
      </c>
      <c r="E303" s="4">
        <f t="shared" si="13"/>
        <v>17.931428571429024</v>
      </c>
      <c r="F303" s="4">
        <f t="shared" si="11"/>
        <v>-104.95857142857176</v>
      </c>
    </row>
    <row r="304" spans="1:6">
      <c r="A304" s="28">
        <v>40610</v>
      </c>
      <c r="B304" s="4">
        <v>3148.84</v>
      </c>
      <c r="C304" s="6">
        <v>8.2524271844674757E-2</v>
      </c>
      <c r="D304" s="4">
        <f t="shared" si="12"/>
        <v>3158.4528571428568</v>
      </c>
      <c r="E304" s="4">
        <f t="shared" si="13"/>
        <v>-9.6128571428566829</v>
      </c>
      <c r="F304" s="4">
        <f t="shared" si="11"/>
        <v>-104.95857142857176</v>
      </c>
    </row>
    <row r="305" spans="1:6">
      <c r="A305" s="28">
        <v>40611</v>
      </c>
      <c r="B305" s="4">
        <v>3137.9900000000002</v>
      </c>
      <c r="C305" s="6">
        <v>0</v>
      </c>
      <c r="D305" s="4">
        <f t="shared" si="12"/>
        <v>3155.0271428571432</v>
      </c>
      <c r="E305" s="4">
        <f t="shared" si="13"/>
        <v>-17.037142857142953</v>
      </c>
      <c r="F305" s="4">
        <f t="shared" si="11"/>
        <v>-104.95857142857176</v>
      </c>
    </row>
    <row r="306" spans="1:6">
      <c r="A306" s="28">
        <v>40612</v>
      </c>
      <c r="B306" s="4">
        <v>3099.1000000000004</v>
      </c>
      <c r="C306" s="6">
        <v>0</v>
      </c>
      <c r="D306" s="4">
        <f t="shared" si="12"/>
        <v>3146.8771428571426</v>
      </c>
      <c r="E306" s="4">
        <f t="shared" si="13"/>
        <v>-47.77714285714228</v>
      </c>
      <c r="F306" s="4">
        <f t="shared" si="11"/>
        <v>-104.95857142857176</v>
      </c>
    </row>
    <row r="307" spans="1:6">
      <c r="A307" s="28">
        <v>40613</v>
      </c>
      <c r="B307" s="4">
        <v>3052.81</v>
      </c>
      <c r="C307" s="6">
        <v>0</v>
      </c>
      <c r="D307" s="4">
        <f t="shared" si="12"/>
        <v>3133.4500000000003</v>
      </c>
      <c r="E307" s="4">
        <f t="shared" si="13"/>
        <v>-80.640000000000327</v>
      </c>
      <c r="F307" s="4">
        <f t="shared" si="11"/>
        <v>-104.95857142857176</v>
      </c>
    </row>
    <row r="308" spans="1:6">
      <c r="A308" s="28">
        <v>40616</v>
      </c>
      <c r="B308" s="4">
        <v>2988.59</v>
      </c>
      <c r="C308" s="6">
        <v>0</v>
      </c>
      <c r="D308" s="4">
        <f t="shared" si="12"/>
        <v>3108.2200000000003</v>
      </c>
      <c r="E308" s="4">
        <f t="shared" si="13"/>
        <v>-119.63000000000011</v>
      </c>
      <c r="F308" s="4">
        <f t="shared" si="11"/>
        <v>-119.63000000000011</v>
      </c>
    </row>
    <row r="309" spans="1:6">
      <c r="A309" s="28">
        <v>40617</v>
      </c>
      <c r="B309" s="4">
        <v>2866.81</v>
      </c>
      <c r="C309" s="6">
        <v>0</v>
      </c>
      <c r="D309" s="4">
        <f t="shared" si="12"/>
        <v>3066.522857142857</v>
      </c>
      <c r="E309" s="4">
        <f t="shared" si="13"/>
        <v>-199.71285714285705</v>
      </c>
      <c r="F309" s="4">
        <f t="shared" si="11"/>
        <v>-199.71285714285705</v>
      </c>
    </row>
    <row r="310" spans="1:6">
      <c r="A310" s="28">
        <v>40618</v>
      </c>
      <c r="B310" s="4">
        <v>2817.28</v>
      </c>
      <c r="C310" s="6">
        <v>0</v>
      </c>
      <c r="D310" s="4">
        <f t="shared" si="12"/>
        <v>3015.9171428571426</v>
      </c>
      <c r="E310" s="4">
        <f t="shared" si="13"/>
        <v>-198.63714285714241</v>
      </c>
      <c r="F310" s="4">
        <f t="shared" si="11"/>
        <v>-199.71285714285705</v>
      </c>
    </row>
    <row r="311" spans="1:6">
      <c r="A311" s="28">
        <v>40619</v>
      </c>
      <c r="B311" s="4">
        <v>2870.67</v>
      </c>
      <c r="C311" s="6">
        <v>0.22668025304632078</v>
      </c>
      <c r="D311" s="4">
        <f t="shared" si="12"/>
        <v>2976.1785714285716</v>
      </c>
      <c r="E311" s="4">
        <f t="shared" si="13"/>
        <v>-105.50857142857149</v>
      </c>
      <c r="F311" s="4">
        <f t="shared" si="11"/>
        <v>-199.71285714285705</v>
      </c>
    </row>
    <row r="312" spans="1:6">
      <c r="A312" s="28">
        <v>40620</v>
      </c>
      <c r="B312" s="4">
        <v>2854.18</v>
      </c>
      <c r="C312" s="6">
        <v>0.21539898429747037</v>
      </c>
      <c r="D312" s="4">
        <f t="shared" si="12"/>
        <v>2935.6342857142859</v>
      </c>
      <c r="E312" s="4">
        <f t="shared" si="13"/>
        <v>-81.454285714286016</v>
      </c>
      <c r="F312" s="4">
        <f t="shared" si="11"/>
        <v>-199.71285714285705</v>
      </c>
    </row>
    <row r="313" spans="1:6">
      <c r="A313" s="28">
        <v>40623</v>
      </c>
      <c r="B313" s="4">
        <v>2911.67</v>
      </c>
      <c r="C313" s="6">
        <v>1</v>
      </c>
      <c r="D313" s="4">
        <f t="shared" si="12"/>
        <v>2908.8585714285718</v>
      </c>
      <c r="E313" s="4">
        <f t="shared" si="13"/>
        <v>2.8114285714282232</v>
      </c>
      <c r="F313" s="4">
        <f t="shared" si="11"/>
        <v>-199.71285714285705</v>
      </c>
    </row>
    <row r="314" spans="1:6">
      <c r="A314" s="28">
        <v>40624</v>
      </c>
      <c r="B314" s="4">
        <v>2888.26</v>
      </c>
      <c r="C314" s="6">
        <v>0.75198643924144626</v>
      </c>
      <c r="D314" s="4">
        <f t="shared" si="12"/>
        <v>2885.3514285714286</v>
      </c>
      <c r="E314" s="4">
        <f t="shared" si="13"/>
        <v>2.9085714285715767</v>
      </c>
      <c r="F314" s="4">
        <f t="shared" si="11"/>
        <v>-199.71285714285705</v>
      </c>
    </row>
    <row r="315" spans="1:6">
      <c r="A315" s="28">
        <v>40625</v>
      </c>
      <c r="B315" s="4">
        <v>2890.72</v>
      </c>
      <c r="C315" s="6">
        <v>0.63558879805183188</v>
      </c>
      <c r="D315" s="4">
        <f t="shared" si="12"/>
        <v>2871.3700000000003</v>
      </c>
      <c r="E315" s="4">
        <f t="shared" si="13"/>
        <v>19.349999999999454</v>
      </c>
      <c r="F315" s="4">
        <f t="shared" si="11"/>
        <v>-199.71285714285705</v>
      </c>
    </row>
    <row r="316" spans="1:6">
      <c r="A316" s="28">
        <v>40626</v>
      </c>
      <c r="B316" s="4">
        <v>2964.74</v>
      </c>
      <c r="C316" s="6">
        <v>1</v>
      </c>
      <c r="D316" s="4">
        <f t="shared" si="12"/>
        <v>2885.3600000000006</v>
      </c>
      <c r="E316" s="4">
        <f t="shared" si="13"/>
        <v>79.3799999999992</v>
      </c>
      <c r="F316" s="4">
        <f t="shared" ref="F316:F379" si="14">MIN(E257:E316)</f>
        <v>-199.71285714285705</v>
      </c>
    </row>
    <row r="317" spans="1:6">
      <c r="A317" s="28">
        <v>40627</v>
      </c>
      <c r="B317" s="4">
        <v>2973.9799999999996</v>
      </c>
      <c r="C317" s="6">
        <v>1</v>
      </c>
      <c r="D317" s="4">
        <f t="shared" si="12"/>
        <v>2907.7457142857138</v>
      </c>
      <c r="E317" s="4">
        <f t="shared" si="13"/>
        <v>66.234285714285761</v>
      </c>
      <c r="F317" s="4">
        <f t="shared" si="14"/>
        <v>-199.71285714285705</v>
      </c>
    </row>
    <row r="318" spans="1:6">
      <c r="A318" s="28">
        <v>40630</v>
      </c>
      <c r="B318" s="4">
        <v>2961.6800000000003</v>
      </c>
      <c r="C318" s="6">
        <v>0.8565095660289388</v>
      </c>
      <c r="D318" s="4">
        <f t="shared" si="12"/>
        <v>2920.747142857143</v>
      </c>
      <c r="E318" s="4">
        <f t="shared" si="13"/>
        <v>40.932857142857301</v>
      </c>
      <c r="F318" s="4">
        <f t="shared" si="14"/>
        <v>-199.71285714285705</v>
      </c>
    </row>
    <row r="319" spans="1:6">
      <c r="A319" s="28">
        <v>40631</v>
      </c>
      <c r="B319" s="4">
        <v>2946.6399999999994</v>
      </c>
      <c r="C319" s="6">
        <v>0.67163103531107105</v>
      </c>
      <c r="D319" s="4">
        <f t="shared" si="12"/>
        <v>2933.9557142857143</v>
      </c>
      <c r="E319" s="4">
        <f t="shared" si="13"/>
        <v>12.684285714285124</v>
      </c>
      <c r="F319" s="4">
        <f t="shared" si="14"/>
        <v>-199.71285714285705</v>
      </c>
    </row>
    <row r="320" spans="1:6">
      <c r="A320" s="28">
        <v>40632</v>
      </c>
      <c r="B320" s="4">
        <v>3032.7099999999996</v>
      </c>
      <c r="C320" s="6">
        <v>1</v>
      </c>
      <c r="D320" s="4">
        <f t="shared" si="12"/>
        <v>2951.2471428571421</v>
      </c>
      <c r="E320" s="4">
        <f t="shared" si="13"/>
        <v>81.462857142857501</v>
      </c>
      <c r="F320" s="4">
        <f t="shared" si="14"/>
        <v>-199.71285714285705</v>
      </c>
    </row>
    <row r="321" spans="1:6">
      <c r="A321" s="28">
        <v>40633</v>
      </c>
      <c r="B321" s="4">
        <v>3052.1300000000006</v>
      </c>
      <c r="C321" s="6">
        <v>1</v>
      </c>
      <c r="D321" s="4">
        <f t="shared" si="12"/>
        <v>2974.6571428571428</v>
      </c>
      <c r="E321" s="4">
        <f t="shared" si="13"/>
        <v>77.47285714285772</v>
      </c>
      <c r="F321" s="4">
        <f t="shared" si="14"/>
        <v>-199.71285714285705</v>
      </c>
    </row>
    <row r="322" spans="1:6">
      <c r="A322" s="28">
        <v>40634</v>
      </c>
      <c r="B322" s="4">
        <v>3125.05</v>
      </c>
      <c r="C322" s="6">
        <v>1</v>
      </c>
      <c r="D322" s="4">
        <f t="shared" si="12"/>
        <v>3008.1328571428567</v>
      </c>
      <c r="E322" s="4">
        <f t="shared" si="13"/>
        <v>116.91714285714352</v>
      </c>
      <c r="F322" s="4">
        <f t="shared" si="14"/>
        <v>-199.71285714285705</v>
      </c>
    </row>
    <row r="323" spans="1:6">
      <c r="A323" s="28">
        <v>40637</v>
      </c>
      <c r="B323" s="4">
        <v>3132.41</v>
      </c>
      <c r="C323" s="6">
        <v>1</v>
      </c>
      <c r="D323" s="4">
        <f t="shared" si="12"/>
        <v>3032.0857142857139</v>
      </c>
      <c r="E323" s="4">
        <f t="shared" si="13"/>
        <v>100.32428571428591</v>
      </c>
      <c r="F323" s="4">
        <f t="shared" si="14"/>
        <v>-199.71285714285705</v>
      </c>
    </row>
    <row r="324" spans="1:6">
      <c r="A324" s="28">
        <v>40638</v>
      </c>
      <c r="B324" s="4">
        <v>3133.5700000000006</v>
      </c>
      <c r="C324" s="6">
        <v>1</v>
      </c>
      <c r="D324" s="4">
        <f t="shared" si="12"/>
        <v>3054.8842857142854</v>
      </c>
      <c r="E324" s="4">
        <f t="shared" si="13"/>
        <v>78.685714285715221</v>
      </c>
      <c r="F324" s="4">
        <f t="shared" si="14"/>
        <v>-199.71285714285705</v>
      </c>
    </row>
    <row r="325" spans="1:6">
      <c r="A325" s="28">
        <v>40639</v>
      </c>
      <c r="B325" s="4">
        <v>3166.95</v>
      </c>
      <c r="C325" s="6">
        <v>1</v>
      </c>
      <c r="D325" s="4">
        <f t="shared" si="12"/>
        <v>3084.2085714285713</v>
      </c>
      <c r="E325" s="4">
        <f t="shared" si="13"/>
        <v>82.741428571428514</v>
      </c>
      <c r="F325" s="4">
        <f t="shared" si="14"/>
        <v>-199.71285714285705</v>
      </c>
    </row>
    <row r="326" spans="1:6">
      <c r="A326" s="28">
        <v>40640</v>
      </c>
      <c r="B326" s="4">
        <v>3150.4799999999996</v>
      </c>
      <c r="C326" s="6">
        <v>0.60692124105010981</v>
      </c>
      <c r="D326" s="4">
        <f t="shared" si="12"/>
        <v>3113.3285714285712</v>
      </c>
      <c r="E326" s="4">
        <f t="shared" si="13"/>
        <v>37.151428571428369</v>
      </c>
      <c r="F326" s="4">
        <f t="shared" si="14"/>
        <v>-199.71285714285705</v>
      </c>
    </row>
    <row r="327" spans="1:6">
      <c r="A327" s="28">
        <v>40641</v>
      </c>
      <c r="B327" s="4">
        <v>3155.1100000000006</v>
      </c>
      <c r="C327" s="6">
        <v>0.65720903300523315</v>
      </c>
      <c r="D327" s="4">
        <f t="shared" si="12"/>
        <v>3130.8142857142857</v>
      </c>
      <c r="E327" s="4">
        <f t="shared" si="13"/>
        <v>24.295714285714894</v>
      </c>
      <c r="F327" s="4">
        <f t="shared" si="14"/>
        <v>-199.71285714285705</v>
      </c>
    </row>
    <row r="328" spans="1:6">
      <c r="A328" s="28">
        <v>40644</v>
      </c>
      <c r="B328" s="4">
        <v>3166.16</v>
      </c>
      <c r="C328" s="6">
        <v>0.97633313361294238</v>
      </c>
      <c r="D328" s="4">
        <f t="shared" si="12"/>
        <v>3147.1042857142857</v>
      </c>
      <c r="E328" s="4">
        <f t="shared" si="13"/>
        <v>19.055714285714203</v>
      </c>
      <c r="F328" s="4">
        <f t="shared" si="14"/>
        <v>-199.71285714285705</v>
      </c>
    </row>
    <row r="329" spans="1:6">
      <c r="A329" s="28">
        <v>40645</v>
      </c>
      <c r="B329" s="4">
        <v>3126.31</v>
      </c>
      <c r="C329" s="6">
        <v>0</v>
      </c>
      <c r="D329" s="4">
        <f t="shared" si="12"/>
        <v>3147.2842857142859</v>
      </c>
      <c r="E329" s="4">
        <f t="shared" si="13"/>
        <v>-20.974285714285998</v>
      </c>
      <c r="F329" s="4">
        <f t="shared" si="14"/>
        <v>-199.71285714285705</v>
      </c>
    </row>
    <row r="330" spans="1:6">
      <c r="A330" s="28">
        <v>40646</v>
      </c>
      <c r="B330" s="4">
        <v>3171.7400000000002</v>
      </c>
      <c r="C330" s="6">
        <v>1</v>
      </c>
      <c r="D330" s="4">
        <f t="shared" si="12"/>
        <v>3152.9028571428576</v>
      </c>
      <c r="E330" s="4">
        <f t="shared" si="13"/>
        <v>18.83714285714268</v>
      </c>
      <c r="F330" s="4">
        <f t="shared" si="14"/>
        <v>-199.71285714285705</v>
      </c>
    </row>
    <row r="331" spans="1:6">
      <c r="A331" s="28">
        <v>40647</v>
      </c>
      <c r="B331" s="4">
        <v>3176.1700000000005</v>
      </c>
      <c r="C331" s="6">
        <v>1</v>
      </c>
      <c r="D331" s="4">
        <f t="shared" si="12"/>
        <v>3158.9885714285715</v>
      </c>
      <c r="E331" s="4">
        <f t="shared" si="13"/>
        <v>17.181428571429024</v>
      </c>
      <c r="F331" s="4">
        <f t="shared" si="14"/>
        <v>-199.71285714285705</v>
      </c>
    </row>
    <row r="332" spans="1:6">
      <c r="A332" s="28">
        <v>40648</v>
      </c>
      <c r="B332" s="4">
        <v>3203.81</v>
      </c>
      <c r="C332" s="6">
        <v>1</v>
      </c>
      <c r="D332" s="4">
        <f t="shared" si="12"/>
        <v>3164.2542857142862</v>
      </c>
      <c r="E332" s="4">
        <f t="shared" si="13"/>
        <v>39.555714285713748</v>
      </c>
      <c r="F332" s="4">
        <f t="shared" si="14"/>
        <v>-199.71285714285705</v>
      </c>
    </row>
    <row r="333" spans="1:6">
      <c r="A333" s="28">
        <v>40651</v>
      </c>
      <c r="B333" s="4">
        <v>3145.6100000000006</v>
      </c>
      <c r="C333" s="6">
        <v>0.24903225806452434</v>
      </c>
      <c r="D333" s="4">
        <f t="shared" si="12"/>
        <v>3163.5585714285712</v>
      </c>
      <c r="E333" s="4">
        <f t="shared" si="13"/>
        <v>-17.948571428570631</v>
      </c>
      <c r="F333" s="4">
        <f t="shared" si="14"/>
        <v>-199.71285714285705</v>
      </c>
    </row>
    <row r="334" spans="1:6">
      <c r="A334" s="28">
        <v>40652</v>
      </c>
      <c r="B334" s="4">
        <v>3130.7300000000005</v>
      </c>
      <c r="C334" s="6">
        <v>0</v>
      </c>
      <c r="D334" s="4">
        <f t="shared" si="12"/>
        <v>3160.0757142857142</v>
      </c>
      <c r="E334" s="4">
        <f t="shared" si="13"/>
        <v>-29.345714285713711</v>
      </c>
      <c r="F334" s="4">
        <f t="shared" si="14"/>
        <v>-199.71285714285705</v>
      </c>
    </row>
    <row r="335" spans="1:6">
      <c r="A335" s="28">
        <v>40653</v>
      </c>
      <c r="B335" s="4">
        <v>3244.5699999999997</v>
      </c>
      <c r="C335" s="6">
        <v>1</v>
      </c>
      <c r="D335" s="4">
        <f t="shared" ref="D335:D398" si="15">AVERAGE(B329:B335)</f>
        <v>3171.2771428571432</v>
      </c>
      <c r="E335" s="4">
        <f t="shared" ref="E335:E398" si="16">B335-D335</f>
        <v>73.292857142856519</v>
      </c>
      <c r="F335" s="4">
        <f t="shared" si="14"/>
        <v>-199.71285714285705</v>
      </c>
    </row>
    <row r="336" spans="1:6">
      <c r="A336" s="28">
        <v>40654</v>
      </c>
      <c r="B336" s="4">
        <v>3273.6099999999997</v>
      </c>
      <c r="C336" s="6">
        <v>1</v>
      </c>
      <c r="D336" s="4">
        <f t="shared" si="15"/>
        <v>3192.32</v>
      </c>
      <c r="E336" s="4">
        <f t="shared" si="16"/>
        <v>81.289999999999509</v>
      </c>
      <c r="F336" s="4">
        <f t="shared" si="14"/>
        <v>-199.71285714285705</v>
      </c>
    </row>
    <row r="337" spans="1:6">
      <c r="A337" s="28">
        <v>40659</v>
      </c>
      <c r="B337" s="4">
        <v>3311.2200000000003</v>
      </c>
      <c r="C337" s="6">
        <v>1</v>
      </c>
      <c r="D337" s="4">
        <f t="shared" si="15"/>
        <v>3212.2457142857143</v>
      </c>
      <c r="E337" s="4">
        <f t="shared" si="16"/>
        <v>98.974285714285998</v>
      </c>
      <c r="F337" s="4">
        <f t="shared" si="14"/>
        <v>-199.71285714285705</v>
      </c>
    </row>
    <row r="338" spans="1:6">
      <c r="A338" s="28">
        <v>40660</v>
      </c>
      <c r="B338" s="4">
        <v>3337.23</v>
      </c>
      <c r="C338" s="6">
        <v>1</v>
      </c>
      <c r="D338" s="4">
        <f t="shared" si="15"/>
        <v>3235.2542857142862</v>
      </c>
      <c r="E338" s="4">
        <f t="shared" si="16"/>
        <v>101.97571428571382</v>
      </c>
      <c r="F338" s="4">
        <f t="shared" si="14"/>
        <v>-199.71285714285705</v>
      </c>
    </row>
    <row r="339" spans="1:6">
      <c r="A339" s="28">
        <v>40661</v>
      </c>
      <c r="B339" s="4">
        <v>3370.3200000000006</v>
      </c>
      <c r="C339" s="6">
        <v>1</v>
      </c>
      <c r="D339" s="4">
        <f t="shared" si="15"/>
        <v>3259.0414285714287</v>
      </c>
      <c r="E339" s="4">
        <f t="shared" si="16"/>
        <v>111.27857142857192</v>
      </c>
      <c r="F339" s="4">
        <f t="shared" si="14"/>
        <v>-199.71285714285705</v>
      </c>
    </row>
    <row r="340" spans="1:6">
      <c r="A340" s="28">
        <v>40662</v>
      </c>
      <c r="B340" s="4">
        <v>3407.54</v>
      </c>
      <c r="C340" s="6">
        <v>1</v>
      </c>
      <c r="D340" s="4">
        <f t="shared" si="15"/>
        <v>3296.46</v>
      </c>
      <c r="E340" s="4">
        <f t="shared" si="16"/>
        <v>111.07999999999993</v>
      </c>
      <c r="F340" s="4">
        <f t="shared" si="14"/>
        <v>-199.71285714285705</v>
      </c>
    </row>
    <row r="341" spans="1:6">
      <c r="A341" s="28">
        <v>40665</v>
      </c>
      <c r="B341" s="4">
        <v>3418.87</v>
      </c>
      <c r="C341" s="6">
        <v>1</v>
      </c>
      <c r="D341" s="4">
        <f t="shared" si="15"/>
        <v>3337.6228571428574</v>
      </c>
      <c r="E341" s="4">
        <f t="shared" si="16"/>
        <v>81.247142857142535</v>
      </c>
      <c r="F341" s="4">
        <f t="shared" si="14"/>
        <v>-199.71285714285705</v>
      </c>
    </row>
    <row r="342" spans="1:6">
      <c r="A342" s="28">
        <v>40666</v>
      </c>
      <c r="B342" s="4">
        <v>3403.8599999999997</v>
      </c>
      <c r="C342" s="6">
        <v>0.81614404703576382</v>
      </c>
      <c r="D342" s="4">
        <f t="shared" si="15"/>
        <v>3360.3785714285718</v>
      </c>
      <c r="E342" s="4">
        <f t="shared" si="16"/>
        <v>43.481428571427841</v>
      </c>
      <c r="F342" s="4">
        <f t="shared" si="14"/>
        <v>-199.71285714285705</v>
      </c>
    </row>
    <row r="343" spans="1:6">
      <c r="A343" s="28">
        <v>40667</v>
      </c>
      <c r="B343" s="4">
        <v>3330.8</v>
      </c>
      <c r="C343" s="6">
        <v>0</v>
      </c>
      <c r="D343" s="4">
        <f t="shared" si="15"/>
        <v>3368.5485714285714</v>
      </c>
      <c r="E343" s="4">
        <f t="shared" si="16"/>
        <v>-37.748571428571267</v>
      </c>
      <c r="F343" s="4">
        <f t="shared" si="14"/>
        <v>-199.71285714285705</v>
      </c>
    </row>
    <row r="344" spans="1:6">
      <c r="A344" s="28">
        <v>40668</v>
      </c>
      <c r="B344" s="4">
        <v>3372.09</v>
      </c>
      <c r="C344" s="6">
        <v>0.46883161121835015</v>
      </c>
      <c r="D344" s="4">
        <f t="shared" si="15"/>
        <v>3377.2442857142855</v>
      </c>
      <c r="E344" s="4">
        <f t="shared" si="16"/>
        <v>-5.1542857142853791</v>
      </c>
      <c r="F344" s="4">
        <f t="shared" si="14"/>
        <v>-199.71285714285705</v>
      </c>
    </row>
    <row r="345" spans="1:6">
      <c r="A345" s="28">
        <v>40669</v>
      </c>
      <c r="B345" s="4">
        <v>3434.24</v>
      </c>
      <c r="C345" s="6">
        <v>1</v>
      </c>
      <c r="D345" s="4">
        <f t="shared" si="15"/>
        <v>3391.1028571428574</v>
      </c>
      <c r="E345" s="4">
        <f t="shared" si="16"/>
        <v>43.137142857142408</v>
      </c>
      <c r="F345" s="4">
        <f t="shared" si="14"/>
        <v>-199.71285714285705</v>
      </c>
    </row>
    <row r="346" spans="1:6">
      <c r="A346" s="28">
        <v>40672</v>
      </c>
      <c r="B346" s="4">
        <v>3403.26</v>
      </c>
      <c r="C346" s="6">
        <v>0.70050270688322036</v>
      </c>
      <c r="D346" s="4">
        <f t="shared" si="15"/>
        <v>3395.8085714285721</v>
      </c>
      <c r="E346" s="4">
        <f t="shared" si="16"/>
        <v>7.4514285714280959</v>
      </c>
      <c r="F346" s="4">
        <f t="shared" si="14"/>
        <v>-199.71285714285705</v>
      </c>
    </row>
    <row r="347" spans="1:6">
      <c r="A347" s="28">
        <v>40673</v>
      </c>
      <c r="B347" s="4">
        <v>3449.01</v>
      </c>
      <c r="C347" s="6">
        <v>1</v>
      </c>
      <c r="D347" s="4">
        <f t="shared" si="15"/>
        <v>3401.7328571428579</v>
      </c>
      <c r="E347" s="4">
        <f t="shared" si="16"/>
        <v>47.27714285714228</v>
      </c>
      <c r="F347" s="4">
        <f t="shared" si="14"/>
        <v>-199.71285714285705</v>
      </c>
    </row>
    <row r="348" spans="1:6">
      <c r="A348" s="28">
        <v>40674</v>
      </c>
      <c r="B348" s="4">
        <v>3436.9700000000003</v>
      </c>
      <c r="C348" s="6">
        <v>0.84347373894955857</v>
      </c>
      <c r="D348" s="4">
        <f t="shared" si="15"/>
        <v>3404.3185714285719</v>
      </c>
      <c r="E348" s="4">
        <f t="shared" si="16"/>
        <v>32.651428571428369</v>
      </c>
      <c r="F348" s="4">
        <f t="shared" si="14"/>
        <v>-199.71285714285705</v>
      </c>
    </row>
    <row r="349" spans="1:6">
      <c r="A349" s="28">
        <v>40675</v>
      </c>
      <c r="B349" s="4">
        <v>3420.66</v>
      </c>
      <c r="C349" s="6">
        <v>0.38032786885245107</v>
      </c>
      <c r="D349" s="4">
        <f t="shared" si="15"/>
        <v>3406.718571428572</v>
      </c>
      <c r="E349" s="4">
        <f t="shared" si="16"/>
        <v>13.941428571427878</v>
      </c>
      <c r="F349" s="4">
        <f t="shared" si="14"/>
        <v>-199.71285714285705</v>
      </c>
    </row>
    <row r="350" spans="1:6">
      <c r="A350" s="28">
        <v>40676</v>
      </c>
      <c r="B350" s="4">
        <v>3384.4600000000005</v>
      </c>
      <c r="C350" s="6">
        <v>0</v>
      </c>
      <c r="D350" s="4">
        <f t="shared" si="15"/>
        <v>3414.3842857142854</v>
      </c>
      <c r="E350" s="4">
        <f t="shared" si="16"/>
        <v>-29.924285714284906</v>
      </c>
      <c r="F350" s="4">
        <f t="shared" si="14"/>
        <v>-199.71285714285705</v>
      </c>
    </row>
    <row r="351" spans="1:6">
      <c r="A351" s="28">
        <v>40679</v>
      </c>
      <c r="B351" s="4">
        <v>3397.72</v>
      </c>
      <c r="C351" s="6">
        <v>0.20542215336947117</v>
      </c>
      <c r="D351" s="4">
        <f t="shared" si="15"/>
        <v>3418.0457142857144</v>
      </c>
      <c r="E351" s="4">
        <f t="shared" si="16"/>
        <v>-20.325714285714639</v>
      </c>
      <c r="F351" s="4">
        <f t="shared" si="14"/>
        <v>-199.71285714285705</v>
      </c>
    </row>
    <row r="352" spans="1:6">
      <c r="A352" s="28">
        <v>40680</v>
      </c>
      <c r="B352" s="4">
        <v>3315.0699999999997</v>
      </c>
      <c r="C352" s="6">
        <v>0</v>
      </c>
      <c r="D352" s="4">
        <f t="shared" si="15"/>
        <v>3401.0214285714287</v>
      </c>
      <c r="E352" s="4">
        <f t="shared" si="16"/>
        <v>-85.951428571429005</v>
      </c>
      <c r="F352" s="4">
        <f t="shared" si="14"/>
        <v>-199.71285714285705</v>
      </c>
    </row>
    <row r="353" spans="1:6">
      <c r="A353" s="28">
        <v>40681</v>
      </c>
      <c r="B353" s="4">
        <v>3325.5299999999997</v>
      </c>
      <c r="C353" s="6">
        <v>9.906241121318328E-2</v>
      </c>
      <c r="D353" s="4">
        <f t="shared" si="15"/>
        <v>3389.9171428571426</v>
      </c>
      <c r="E353" s="4">
        <f t="shared" si="16"/>
        <v>-64.387142857142862</v>
      </c>
      <c r="F353" s="4">
        <f t="shared" si="14"/>
        <v>-199.71285714285705</v>
      </c>
    </row>
    <row r="354" spans="1:6">
      <c r="A354" s="28">
        <v>40682</v>
      </c>
      <c r="B354" s="4">
        <v>3330.49</v>
      </c>
      <c r="C354" s="6">
        <v>0.18656987295825839</v>
      </c>
      <c r="D354" s="4">
        <f t="shared" si="15"/>
        <v>3372.9857142857136</v>
      </c>
      <c r="E354" s="4">
        <f t="shared" si="16"/>
        <v>-42.495714285713802</v>
      </c>
      <c r="F354" s="4">
        <f t="shared" si="14"/>
        <v>-199.71285714285705</v>
      </c>
    </row>
    <row r="355" spans="1:6">
      <c r="A355" s="28">
        <v>40683</v>
      </c>
      <c r="B355" s="4">
        <v>3275.97</v>
      </c>
      <c r="C355" s="6">
        <v>0</v>
      </c>
      <c r="D355" s="4">
        <f t="shared" si="15"/>
        <v>3349.9857142857145</v>
      </c>
      <c r="E355" s="4">
        <f t="shared" si="16"/>
        <v>-74.015714285714694</v>
      </c>
      <c r="F355" s="4">
        <f t="shared" si="14"/>
        <v>-199.71285714285705</v>
      </c>
    </row>
    <row r="356" spans="1:6">
      <c r="A356" s="28">
        <v>40686</v>
      </c>
      <c r="B356" s="4">
        <v>3214.5400000000004</v>
      </c>
      <c r="C356" s="6">
        <v>0</v>
      </c>
      <c r="D356" s="4">
        <f t="shared" si="15"/>
        <v>3320.54</v>
      </c>
      <c r="E356" s="4">
        <f t="shared" si="16"/>
        <v>-105.99999999999955</v>
      </c>
      <c r="F356" s="4">
        <f t="shared" si="14"/>
        <v>-199.71285714285705</v>
      </c>
    </row>
    <row r="357" spans="1:6">
      <c r="A357" s="28">
        <v>40687</v>
      </c>
      <c r="B357" s="4">
        <v>3233.7799999999997</v>
      </c>
      <c r="C357" s="6">
        <v>0.16593359206554059</v>
      </c>
      <c r="D357" s="4">
        <f t="shared" si="15"/>
        <v>3299.0142857142855</v>
      </c>
      <c r="E357" s="4">
        <f t="shared" si="16"/>
        <v>-65.234285714285761</v>
      </c>
      <c r="F357" s="4">
        <f t="shared" si="14"/>
        <v>-199.71285714285705</v>
      </c>
    </row>
    <row r="358" spans="1:6">
      <c r="A358" s="28">
        <v>40688</v>
      </c>
      <c r="B358" s="4">
        <v>3241.95</v>
      </c>
      <c r="C358" s="6">
        <v>0.23639499784389437</v>
      </c>
      <c r="D358" s="4">
        <f t="shared" si="15"/>
        <v>3276.7614285714285</v>
      </c>
      <c r="E358" s="4">
        <f t="shared" si="16"/>
        <v>-34.811428571428678</v>
      </c>
      <c r="F358" s="4">
        <f t="shared" si="14"/>
        <v>-199.71285714285705</v>
      </c>
    </row>
    <row r="359" spans="1:6">
      <c r="A359" s="28">
        <v>40689</v>
      </c>
      <c r="B359" s="4">
        <v>3196.8700000000003</v>
      </c>
      <c r="C359" s="6">
        <v>0</v>
      </c>
      <c r="D359" s="4">
        <f t="shared" si="15"/>
        <v>3259.8757142857144</v>
      </c>
      <c r="E359" s="4">
        <f t="shared" si="16"/>
        <v>-63.005714285714021</v>
      </c>
      <c r="F359" s="4">
        <f t="shared" si="14"/>
        <v>-199.71285714285705</v>
      </c>
    </row>
    <row r="360" spans="1:6">
      <c r="A360" s="28">
        <v>40690</v>
      </c>
      <c r="B360" s="4">
        <v>3212.4900000000002</v>
      </c>
      <c r="C360" s="6">
        <v>0.34649511978704689</v>
      </c>
      <c r="D360" s="4">
        <f t="shared" si="15"/>
        <v>3243.727142857143</v>
      </c>
      <c r="E360" s="4">
        <f t="shared" si="16"/>
        <v>-31.237142857142771</v>
      </c>
      <c r="F360" s="4">
        <f t="shared" si="14"/>
        <v>-199.71285714285705</v>
      </c>
    </row>
    <row r="361" spans="1:6">
      <c r="A361" s="28">
        <v>40693</v>
      </c>
      <c r="B361" s="4">
        <v>3217.77</v>
      </c>
      <c r="C361" s="6">
        <v>0.46362023070097341</v>
      </c>
      <c r="D361" s="4">
        <f t="shared" si="15"/>
        <v>3227.6242857142861</v>
      </c>
      <c r="E361" s="4">
        <f t="shared" si="16"/>
        <v>-9.8542857142861067</v>
      </c>
      <c r="F361" s="4">
        <f t="shared" si="14"/>
        <v>-199.71285714285705</v>
      </c>
    </row>
    <row r="362" spans="1:6">
      <c r="A362" s="28">
        <v>40694</v>
      </c>
      <c r="B362" s="4">
        <v>3286.7499999999995</v>
      </c>
      <c r="C362" s="6">
        <v>1</v>
      </c>
      <c r="D362" s="4">
        <f t="shared" si="15"/>
        <v>3229.1642857142861</v>
      </c>
      <c r="E362" s="4">
        <f t="shared" si="16"/>
        <v>57.585714285713493</v>
      </c>
      <c r="F362" s="4">
        <f t="shared" si="14"/>
        <v>-199.71285714285705</v>
      </c>
    </row>
    <row r="363" spans="1:6">
      <c r="A363" s="28">
        <v>40695</v>
      </c>
      <c r="B363" s="4">
        <v>3252.6200000000003</v>
      </c>
      <c r="C363" s="6">
        <v>0.62027147307521691</v>
      </c>
      <c r="D363" s="4">
        <f t="shared" si="15"/>
        <v>3234.6042857142857</v>
      </c>
      <c r="E363" s="4">
        <f t="shared" si="16"/>
        <v>18.015714285714694</v>
      </c>
      <c r="F363" s="4">
        <f t="shared" si="14"/>
        <v>-199.71285714285705</v>
      </c>
    </row>
    <row r="364" spans="1:6">
      <c r="A364" s="28">
        <v>40696</v>
      </c>
      <c r="B364" s="4">
        <v>3184.25</v>
      </c>
      <c r="C364" s="6">
        <v>0</v>
      </c>
      <c r="D364" s="4">
        <f t="shared" si="15"/>
        <v>3227.5285714285715</v>
      </c>
      <c r="E364" s="4">
        <f t="shared" si="16"/>
        <v>-43.278571428571468</v>
      </c>
      <c r="F364" s="4">
        <f t="shared" si="14"/>
        <v>-199.71285714285705</v>
      </c>
    </row>
    <row r="365" spans="1:6">
      <c r="A365" s="28">
        <v>40697</v>
      </c>
      <c r="B365" s="4">
        <v>3218.35</v>
      </c>
      <c r="C365" s="6">
        <v>0.33268292682926887</v>
      </c>
      <c r="D365" s="4">
        <f t="shared" si="15"/>
        <v>3224.1571428571428</v>
      </c>
      <c r="E365" s="4">
        <f t="shared" si="16"/>
        <v>-5.8071428571429351</v>
      </c>
      <c r="F365" s="4">
        <f t="shared" si="14"/>
        <v>-199.71285714285705</v>
      </c>
    </row>
    <row r="366" spans="1:6">
      <c r="A366" s="28">
        <v>40700</v>
      </c>
      <c r="B366" s="4">
        <v>3221.1699999999996</v>
      </c>
      <c r="C366" s="6">
        <v>0.36019512195121739</v>
      </c>
      <c r="D366" s="4">
        <f t="shared" si="15"/>
        <v>3227.6285714285709</v>
      </c>
      <c r="E366" s="4">
        <f t="shared" si="16"/>
        <v>-6.4585714285713038</v>
      </c>
      <c r="F366" s="4">
        <f t="shared" si="14"/>
        <v>-199.71285714285705</v>
      </c>
    </row>
    <row r="367" spans="1:6">
      <c r="A367" s="28">
        <v>40701</v>
      </c>
      <c r="B367" s="4">
        <v>3231.33</v>
      </c>
      <c r="C367" s="6">
        <v>0.68860611379259451</v>
      </c>
      <c r="D367" s="4">
        <f t="shared" si="15"/>
        <v>3230.3199999999997</v>
      </c>
      <c r="E367" s="4">
        <f t="shared" si="16"/>
        <v>1.0100000000002183</v>
      </c>
      <c r="F367" s="4">
        <f t="shared" si="14"/>
        <v>-199.71285714285705</v>
      </c>
    </row>
    <row r="368" spans="1:6">
      <c r="A368" s="28">
        <v>40702</v>
      </c>
      <c r="B368" s="4">
        <v>3222.2499999999995</v>
      </c>
      <c r="C368" s="6">
        <v>0.80713678844519121</v>
      </c>
      <c r="D368" s="4">
        <f t="shared" si="15"/>
        <v>3230.96</v>
      </c>
      <c r="E368" s="4">
        <f t="shared" si="16"/>
        <v>-8.7100000000004911</v>
      </c>
      <c r="F368" s="4">
        <f t="shared" si="14"/>
        <v>-199.71285714285705</v>
      </c>
    </row>
    <row r="369" spans="1:6">
      <c r="A369" s="28">
        <v>40703</v>
      </c>
      <c r="B369" s="4">
        <v>3281.0099999999998</v>
      </c>
      <c r="C369" s="6">
        <v>1</v>
      </c>
      <c r="D369" s="4">
        <f t="shared" si="15"/>
        <v>3230.14</v>
      </c>
      <c r="E369" s="4">
        <f t="shared" si="16"/>
        <v>50.869999999999891</v>
      </c>
      <c r="F369" s="4">
        <f t="shared" si="14"/>
        <v>-198.63714285714241</v>
      </c>
    </row>
    <row r="370" spans="1:6">
      <c r="A370" s="28">
        <v>40704</v>
      </c>
      <c r="B370" s="4">
        <v>3264.8099999999995</v>
      </c>
      <c r="C370" s="6">
        <v>0.72927807486630625</v>
      </c>
      <c r="D370" s="4">
        <f t="shared" si="15"/>
        <v>3231.8814285714284</v>
      </c>
      <c r="E370" s="4">
        <f t="shared" si="16"/>
        <v>32.928571428571104</v>
      </c>
      <c r="F370" s="4">
        <f t="shared" si="14"/>
        <v>-105.99999999999955</v>
      </c>
    </row>
    <row r="371" spans="1:6">
      <c r="A371" s="28">
        <v>40707</v>
      </c>
      <c r="B371" s="4">
        <v>3277.53</v>
      </c>
      <c r="C371" s="6">
        <v>0.94077603812117849</v>
      </c>
      <c r="D371" s="4">
        <f t="shared" si="15"/>
        <v>3245.2071428571426</v>
      </c>
      <c r="E371" s="4">
        <f t="shared" si="16"/>
        <v>32.322857142857629</v>
      </c>
      <c r="F371" s="4">
        <f t="shared" si="14"/>
        <v>-105.99999999999955</v>
      </c>
    </row>
    <row r="372" spans="1:6">
      <c r="A372" s="28">
        <v>40708</v>
      </c>
      <c r="B372" s="4">
        <v>3340.21</v>
      </c>
      <c r="C372" s="6">
        <v>1</v>
      </c>
      <c r="D372" s="4">
        <f t="shared" si="15"/>
        <v>3262.6157142857141</v>
      </c>
      <c r="E372" s="4">
        <f t="shared" si="16"/>
        <v>77.594285714285888</v>
      </c>
      <c r="F372" s="4">
        <f t="shared" si="14"/>
        <v>-105.99999999999955</v>
      </c>
    </row>
    <row r="373" spans="1:6">
      <c r="A373" s="28">
        <v>40709</v>
      </c>
      <c r="B373" s="4">
        <v>3308.23</v>
      </c>
      <c r="C373" s="6">
        <v>0.57586206896552006</v>
      </c>
      <c r="D373" s="4">
        <f t="shared" si="15"/>
        <v>3275.0528571428572</v>
      </c>
      <c r="E373" s="4">
        <f t="shared" si="16"/>
        <v>33.177142857142826</v>
      </c>
      <c r="F373" s="4">
        <f t="shared" si="14"/>
        <v>-105.99999999999955</v>
      </c>
    </row>
    <row r="374" spans="1:6">
      <c r="A374" s="28">
        <v>40710</v>
      </c>
      <c r="B374" s="4">
        <v>3317.89</v>
      </c>
      <c r="C374" s="6">
        <v>0.70397877984084878</v>
      </c>
      <c r="D374" s="4">
        <f t="shared" si="15"/>
        <v>3287.4185714285713</v>
      </c>
      <c r="E374" s="4">
        <f t="shared" si="16"/>
        <v>30.471428571428532</v>
      </c>
      <c r="F374" s="4">
        <f t="shared" si="14"/>
        <v>-105.99999999999955</v>
      </c>
    </row>
    <row r="375" spans="1:6">
      <c r="A375" s="28">
        <v>40711</v>
      </c>
      <c r="B375" s="4">
        <v>3340.3100000000004</v>
      </c>
      <c r="C375" s="6">
        <v>1</v>
      </c>
      <c r="D375" s="4">
        <f t="shared" si="15"/>
        <v>3304.2842857142859</v>
      </c>
      <c r="E375" s="4">
        <f t="shared" si="16"/>
        <v>36.025714285714457</v>
      </c>
      <c r="F375" s="4">
        <f t="shared" si="14"/>
        <v>-105.99999999999955</v>
      </c>
    </row>
    <row r="376" spans="1:6">
      <c r="A376" s="28">
        <v>40714</v>
      </c>
      <c r="B376" s="4">
        <v>3350.55</v>
      </c>
      <c r="C376" s="6">
        <v>1</v>
      </c>
      <c r="D376" s="4">
        <f t="shared" si="15"/>
        <v>3314.2185714285711</v>
      </c>
      <c r="E376" s="4">
        <f t="shared" si="16"/>
        <v>36.331428571429115</v>
      </c>
      <c r="F376" s="4">
        <f t="shared" si="14"/>
        <v>-105.99999999999955</v>
      </c>
    </row>
    <row r="377" spans="1:6">
      <c r="A377" s="28">
        <v>40715</v>
      </c>
      <c r="B377" s="4">
        <v>3408.44</v>
      </c>
      <c r="C377" s="6">
        <v>1</v>
      </c>
      <c r="D377" s="4">
        <f t="shared" si="15"/>
        <v>3334.7371428571423</v>
      </c>
      <c r="E377" s="4">
        <f t="shared" si="16"/>
        <v>73.702857142857738</v>
      </c>
      <c r="F377" s="4">
        <f t="shared" si="14"/>
        <v>-105.99999999999955</v>
      </c>
    </row>
    <row r="378" spans="1:6">
      <c r="A378" s="28">
        <v>40716</v>
      </c>
      <c r="B378" s="4">
        <v>3406.8199999999997</v>
      </c>
      <c r="C378" s="6">
        <v>0.98210933186084659</v>
      </c>
      <c r="D378" s="4">
        <f t="shared" si="15"/>
        <v>3353.2071428571426</v>
      </c>
      <c r="E378" s="4">
        <f t="shared" si="16"/>
        <v>53.612857142857138</v>
      </c>
      <c r="F378" s="4">
        <f t="shared" si="14"/>
        <v>-105.99999999999955</v>
      </c>
    </row>
    <row r="379" spans="1:6">
      <c r="A379" s="28">
        <v>40717</v>
      </c>
      <c r="B379" s="4">
        <v>3361.6499999999996</v>
      </c>
      <c r="C379" s="6">
        <v>0.31322471745192049</v>
      </c>
      <c r="D379" s="4">
        <f t="shared" si="15"/>
        <v>3356.27</v>
      </c>
      <c r="E379" s="4">
        <f t="shared" si="16"/>
        <v>5.3799999999996544</v>
      </c>
      <c r="F379" s="4">
        <f t="shared" si="14"/>
        <v>-105.99999999999955</v>
      </c>
    </row>
    <row r="380" spans="1:6">
      <c r="A380" s="28">
        <v>40718</v>
      </c>
      <c r="B380" s="4">
        <v>3336.58</v>
      </c>
      <c r="C380" s="6">
        <v>0</v>
      </c>
      <c r="D380" s="4">
        <f t="shared" si="15"/>
        <v>3360.3200000000006</v>
      </c>
      <c r="E380" s="4">
        <f t="shared" si="16"/>
        <v>-23.740000000000691</v>
      </c>
      <c r="F380" s="4">
        <f t="shared" ref="F380:F443" si="17">MIN(E321:E380)</f>
        <v>-105.99999999999955</v>
      </c>
    </row>
    <row r="381" spans="1:6">
      <c r="A381" s="28">
        <v>40721</v>
      </c>
      <c r="B381" s="4">
        <v>3311.3499999999995</v>
      </c>
      <c r="C381" s="6">
        <v>0</v>
      </c>
      <c r="D381" s="4">
        <f t="shared" si="15"/>
        <v>3359.3857142857137</v>
      </c>
      <c r="E381" s="4">
        <f t="shared" si="16"/>
        <v>-48.035714285714221</v>
      </c>
      <c r="F381" s="4">
        <f t="shared" si="17"/>
        <v>-105.99999999999955</v>
      </c>
    </row>
    <row r="382" spans="1:6">
      <c r="A382" s="28">
        <v>40722</v>
      </c>
      <c r="B382" s="4">
        <v>3318.5400000000004</v>
      </c>
      <c r="C382" s="6">
        <v>7.5311616214527546E-2</v>
      </c>
      <c r="D382" s="4">
        <f t="shared" si="15"/>
        <v>3356.2757142857145</v>
      </c>
      <c r="E382" s="4">
        <f t="shared" si="16"/>
        <v>-37.735714285714039</v>
      </c>
      <c r="F382" s="4">
        <f t="shared" si="17"/>
        <v>-105.99999999999955</v>
      </c>
    </row>
    <row r="383" spans="1:6">
      <c r="A383" s="28">
        <v>40723</v>
      </c>
      <c r="B383" s="4">
        <v>3369.9100000000003</v>
      </c>
      <c r="C383" s="6">
        <v>1</v>
      </c>
      <c r="D383" s="4">
        <f t="shared" si="15"/>
        <v>3359.0414285714287</v>
      </c>
      <c r="E383" s="4">
        <f t="shared" si="16"/>
        <v>10.868571428571613</v>
      </c>
      <c r="F383" s="4">
        <f t="shared" si="17"/>
        <v>-105.99999999999955</v>
      </c>
    </row>
    <row r="384" spans="1:6">
      <c r="A384" s="28">
        <v>40724</v>
      </c>
      <c r="B384" s="4">
        <v>3394.0299999999997</v>
      </c>
      <c r="C384" s="6">
        <v>1</v>
      </c>
      <c r="D384" s="4">
        <f t="shared" si="15"/>
        <v>3356.9828571428566</v>
      </c>
      <c r="E384" s="4">
        <f t="shared" si="16"/>
        <v>37.047142857143172</v>
      </c>
      <c r="F384" s="4">
        <f t="shared" si="17"/>
        <v>-105.99999999999955</v>
      </c>
    </row>
    <row r="385" spans="1:6">
      <c r="A385" s="28">
        <v>40725</v>
      </c>
      <c r="B385" s="4">
        <v>3412.0899999999997</v>
      </c>
      <c r="C385" s="6">
        <v>1</v>
      </c>
      <c r="D385" s="4">
        <f t="shared" si="15"/>
        <v>3357.735714285714</v>
      </c>
      <c r="E385" s="4">
        <f t="shared" si="16"/>
        <v>54.354285714285652</v>
      </c>
      <c r="F385" s="4">
        <f t="shared" si="17"/>
        <v>-105.99999999999955</v>
      </c>
    </row>
    <row r="386" spans="1:6">
      <c r="A386" s="28">
        <v>40728</v>
      </c>
      <c r="B386" s="4">
        <v>3439.85</v>
      </c>
      <c r="C386" s="6">
        <v>1</v>
      </c>
      <c r="D386" s="4">
        <f t="shared" si="15"/>
        <v>3368.9071428571428</v>
      </c>
      <c r="E386" s="4">
        <f t="shared" si="16"/>
        <v>70.942857142857065</v>
      </c>
      <c r="F386" s="4">
        <f t="shared" si="17"/>
        <v>-105.99999999999955</v>
      </c>
    </row>
    <row r="387" spans="1:6">
      <c r="A387" s="28">
        <v>40729</v>
      </c>
      <c r="B387" s="4">
        <v>3460.6099999999997</v>
      </c>
      <c r="C387" s="6">
        <v>1</v>
      </c>
      <c r="D387" s="4">
        <f t="shared" si="15"/>
        <v>3386.6257142857139</v>
      </c>
      <c r="E387" s="4">
        <f t="shared" si="16"/>
        <v>73.984285714285761</v>
      </c>
      <c r="F387" s="4">
        <f t="shared" si="17"/>
        <v>-105.99999999999955</v>
      </c>
    </row>
    <row r="388" spans="1:6">
      <c r="A388" s="28">
        <v>40730</v>
      </c>
      <c r="B388" s="4">
        <v>3469.8499999999995</v>
      </c>
      <c r="C388" s="6">
        <v>1</v>
      </c>
      <c r="D388" s="4">
        <f t="shared" si="15"/>
        <v>3409.2685714285712</v>
      </c>
      <c r="E388" s="4">
        <f t="shared" si="16"/>
        <v>60.581428571428205</v>
      </c>
      <c r="F388" s="4">
        <f t="shared" si="17"/>
        <v>-105.99999999999955</v>
      </c>
    </row>
    <row r="389" spans="1:6">
      <c r="A389" s="28">
        <v>40731</v>
      </c>
      <c r="B389" s="4">
        <v>3491.4799999999996</v>
      </c>
      <c r="C389" s="6">
        <v>1</v>
      </c>
      <c r="D389" s="4">
        <f t="shared" si="15"/>
        <v>3433.9742857142855</v>
      </c>
      <c r="E389" s="4">
        <f t="shared" si="16"/>
        <v>57.505714285714021</v>
      </c>
      <c r="F389" s="4">
        <f t="shared" si="17"/>
        <v>-105.99999999999955</v>
      </c>
    </row>
    <row r="390" spans="1:6">
      <c r="A390" s="28">
        <v>40732</v>
      </c>
      <c r="B390" s="4">
        <v>3489.1799999999994</v>
      </c>
      <c r="C390" s="6">
        <v>0.95545225644005038</v>
      </c>
      <c r="D390" s="4">
        <f t="shared" si="15"/>
        <v>3451.0128571428568</v>
      </c>
      <c r="E390" s="4">
        <f t="shared" si="16"/>
        <v>38.167142857142608</v>
      </c>
      <c r="F390" s="4">
        <f t="shared" si="17"/>
        <v>-105.99999999999955</v>
      </c>
    </row>
    <row r="391" spans="1:6">
      <c r="A391" s="28">
        <v>40735</v>
      </c>
      <c r="B391" s="4">
        <v>3422.74</v>
      </c>
      <c r="C391" s="6">
        <v>0</v>
      </c>
      <c r="D391" s="4">
        <f t="shared" si="15"/>
        <v>3455.114285714285</v>
      </c>
      <c r="E391" s="4">
        <f t="shared" si="16"/>
        <v>-32.374285714285179</v>
      </c>
      <c r="F391" s="4">
        <f t="shared" si="17"/>
        <v>-105.99999999999955</v>
      </c>
    </row>
    <row r="392" spans="1:6">
      <c r="A392" s="28">
        <v>40736</v>
      </c>
      <c r="B392" s="4">
        <v>3400.0200000000004</v>
      </c>
      <c r="C392" s="6">
        <v>0</v>
      </c>
      <c r="D392" s="4">
        <f t="shared" si="15"/>
        <v>3453.39</v>
      </c>
      <c r="E392" s="4">
        <f t="shared" si="16"/>
        <v>-53.369999999999436</v>
      </c>
      <c r="F392" s="4">
        <f t="shared" si="17"/>
        <v>-105.99999999999955</v>
      </c>
    </row>
    <row r="393" spans="1:6">
      <c r="A393" s="28">
        <v>40737</v>
      </c>
      <c r="B393" s="4">
        <v>3474.6</v>
      </c>
      <c r="C393" s="6">
        <v>0.81543844303520863</v>
      </c>
      <c r="D393" s="4">
        <f t="shared" si="15"/>
        <v>3458.3542857142857</v>
      </c>
      <c r="E393" s="4">
        <f t="shared" si="16"/>
        <v>16.245714285714257</v>
      </c>
      <c r="F393" s="4">
        <f t="shared" si="17"/>
        <v>-105.99999999999955</v>
      </c>
    </row>
    <row r="394" spans="1:6">
      <c r="A394" s="28">
        <v>40738</v>
      </c>
      <c r="B394" s="4">
        <v>3463.5099999999998</v>
      </c>
      <c r="C394" s="6">
        <v>0.71209062359802688</v>
      </c>
      <c r="D394" s="4">
        <f t="shared" si="15"/>
        <v>3458.7685714285703</v>
      </c>
      <c r="E394" s="4">
        <f t="shared" si="16"/>
        <v>4.7414285714294238</v>
      </c>
      <c r="F394" s="4">
        <f t="shared" si="17"/>
        <v>-105.99999999999955</v>
      </c>
    </row>
    <row r="395" spans="1:6">
      <c r="A395" s="28">
        <v>40739</v>
      </c>
      <c r="B395" s="4">
        <v>3493.5299999999997</v>
      </c>
      <c r="C395" s="6">
        <v>1</v>
      </c>
      <c r="D395" s="4">
        <f t="shared" si="15"/>
        <v>3462.1514285714279</v>
      </c>
      <c r="E395" s="4">
        <f t="shared" si="16"/>
        <v>31.378571428571831</v>
      </c>
      <c r="F395" s="4">
        <f t="shared" si="17"/>
        <v>-105.99999999999955</v>
      </c>
    </row>
    <row r="396" spans="1:6">
      <c r="A396" s="28">
        <v>40742</v>
      </c>
      <c r="B396" s="4">
        <v>3457.21</v>
      </c>
      <c r="C396" s="6">
        <v>0.61159234306491306</v>
      </c>
      <c r="D396" s="4">
        <f t="shared" si="15"/>
        <v>3457.255714285714</v>
      </c>
      <c r="E396" s="4">
        <f t="shared" si="16"/>
        <v>-4.5714285713984282E-2</v>
      </c>
      <c r="F396" s="4">
        <f t="shared" si="17"/>
        <v>-105.99999999999955</v>
      </c>
    </row>
    <row r="397" spans="1:6">
      <c r="A397" s="28">
        <v>40743</v>
      </c>
      <c r="B397" s="4">
        <v>3497.7200000000003</v>
      </c>
      <c r="C397" s="6">
        <v>1</v>
      </c>
      <c r="D397" s="4">
        <f t="shared" si="15"/>
        <v>3458.4757142857147</v>
      </c>
      <c r="E397" s="4">
        <f t="shared" si="16"/>
        <v>39.244285714285525</v>
      </c>
      <c r="F397" s="4">
        <f t="shared" si="17"/>
        <v>-105.99999999999955</v>
      </c>
    </row>
    <row r="398" spans="1:6">
      <c r="A398" s="28">
        <v>40744</v>
      </c>
      <c r="B398" s="4">
        <v>3466.7599999999998</v>
      </c>
      <c r="C398" s="6">
        <v>0.23574426067636819</v>
      </c>
      <c r="D398" s="4">
        <f t="shared" si="15"/>
        <v>3464.7642857142855</v>
      </c>
      <c r="E398" s="4">
        <f t="shared" si="16"/>
        <v>1.9957142857142571</v>
      </c>
      <c r="F398" s="4">
        <f t="shared" si="17"/>
        <v>-105.99999999999955</v>
      </c>
    </row>
    <row r="399" spans="1:6">
      <c r="A399" s="28">
        <v>40745</v>
      </c>
      <c r="B399" s="4">
        <v>3246.2700000000004</v>
      </c>
      <c r="C399" s="6">
        <v>0</v>
      </c>
      <c r="D399" s="4">
        <f t="shared" ref="D399:D462" si="18">AVERAGE(B393:B399)</f>
        <v>3442.7999999999997</v>
      </c>
      <c r="E399" s="4">
        <f t="shared" ref="E399:E462" si="19">B399-D399</f>
        <v>-196.52999999999929</v>
      </c>
      <c r="F399" s="4">
        <f t="shared" si="17"/>
        <v>-196.52999999999929</v>
      </c>
    </row>
    <row r="400" spans="1:6">
      <c r="A400" s="28">
        <v>40746</v>
      </c>
      <c r="B400" s="4">
        <v>3483.6900000000005</v>
      </c>
      <c r="C400" s="6">
        <v>0.94420361900974448</v>
      </c>
      <c r="D400" s="4">
        <f t="shared" si="18"/>
        <v>3444.0985714285716</v>
      </c>
      <c r="E400" s="4">
        <f t="shared" si="19"/>
        <v>39.591428571428878</v>
      </c>
      <c r="F400" s="4">
        <f t="shared" si="17"/>
        <v>-196.52999999999929</v>
      </c>
    </row>
    <row r="401" spans="1:6">
      <c r="A401" s="28">
        <v>40749</v>
      </c>
      <c r="B401" s="4">
        <v>3531.57</v>
      </c>
      <c r="C401" s="6">
        <v>1</v>
      </c>
      <c r="D401" s="4">
        <f t="shared" si="18"/>
        <v>3453.8214285714284</v>
      </c>
      <c r="E401" s="4">
        <f t="shared" si="19"/>
        <v>77.748571428571722</v>
      </c>
      <c r="F401" s="4">
        <f t="shared" si="17"/>
        <v>-196.52999999999929</v>
      </c>
    </row>
    <row r="402" spans="1:6">
      <c r="A402" s="28">
        <v>40750</v>
      </c>
      <c r="B402" s="4">
        <v>3561.5699999999997</v>
      </c>
      <c r="C402" s="6">
        <v>1</v>
      </c>
      <c r="D402" s="4">
        <f t="shared" si="18"/>
        <v>3463.5414285714287</v>
      </c>
      <c r="E402" s="4">
        <f t="shared" si="19"/>
        <v>98.028571428571013</v>
      </c>
      <c r="F402" s="4">
        <f t="shared" si="17"/>
        <v>-196.52999999999929</v>
      </c>
    </row>
    <row r="403" spans="1:6">
      <c r="A403" s="28">
        <v>40751</v>
      </c>
      <c r="B403" s="4">
        <v>3518.61</v>
      </c>
      <c r="C403" s="6">
        <v>0.86374881065651865</v>
      </c>
      <c r="D403" s="4">
        <f t="shared" si="18"/>
        <v>3472.3128571428574</v>
      </c>
      <c r="E403" s="4">
        <f t="shared" si="19"/>
        <v>46.297142857142717</v>
      </c>
      <c r="F403" s="4">
        <f t="shared" si="17"/>
        <v>-196.52999999999929</v>
      </c>
    </row>
    <row r="404" spans="1:6">
      <c r="A404" s="28">
        <v>40752</v>
      </c>
      <c r="B404" s="4">
        <v>3477.4000000000005</v>
      </c>
      <c r="C404" s="6">
        <v>0</v>
      </c>
      <c r="D404" s="4">
        <f t="shared" si="18"/>
        <v>3469.4100000000003</v>
      </c>
      <c r="E404" s="4">
        <f t="shared" si="19"/>
        <v>7.9900000000002365</v>
      </c>
      <c r="F404" s="4">
        <f t="shared" si="17"/>
        <v>-196.52999999999929</v>
      </c>
    </row>
    <row r="405" spans="1:6">
      <c r="A405" s="28">
        <v>40753</v>
      </c>
      <c r="B405" s="4">
        <v>3486.0000000000005</v>
      </c>
      <c r="C405" s="6">
        <v>0.10217417131994766</v>
      </c>
      <c r="D405" s="4">
        <f t="shared" si="18"/>
        <v>3472.1585714285716</v>
      </c>
      <c r="E405" s="4">
        <f t="shared" si="19"/>
        <v>13.841428571428878</v>
      </c>
      <c r="F405" s="4">
        <f t="shared" si="17"/>
        <v>-196.52999999999929</v>
      </c>
    </row>
    <row r="406" spans="1:6">
      <c r="A406" s="28">
        <v>40756</v>
      </c>
      <c r="B406" s="4">
        <v>3365.9299999999994</v>
      </c>
      <c r="C406" s="6">
        <v>0</v>
      </c>
      <c r="D406" s="4">
        <f t="shared" si="18"/>
        <v>3489.252857142857</v>
      </c>
      <c r="E406" s="4">
        <f t="shared" si="19"/>
        <v>-123.32285714285763</v>
      </c>
      <c r="F406" s="4">
        <f t="shared" si="17"/>
        <v>-196.52999999999929</v>
      </c>
    </row>
    <row r="407" spans="1:6">
      <c r="A407" s="28">
        <v>40757</v>
      </c>
      <c r="B407" s="4">
        <v>3273.96</v>
      </c>
      <c r="C407" s="6">
        <v>0</v>
      </c>
      <c r="D407" s="4">
        <f t="shared" si="18"/>
        <v>3459.2914285714287</v>
      </c>
      <c r="E407" s="4">
        <f t="shared" si="19"/>
        <v>-185.33142857142866</v>
      </c>
      <c r="F407" s="4">
        <f t="shared" si="17"/>
        <v>-196.52999999999929</v>
      </c>
    </row>
    <row r="408" spans="1:6">
      <c r="A408" s="28">
        <v>40758</v>
      </c>
      <c r="B408" s="4">
        <v>3185.65</v>
      </c>
      <c r="C408" s="6">
        <v>0</v>
      </c>
      <c r="D408" s="4">
        <f t="shared" si="18"/>
        <v>3409.8742857142861</v>
      </c>
      <c r="E408" s="4">
        <f t="shared" si="19"/>
        <v>-224.224285714286</v>
      </c>
      <c r="F408" s="4">
        <f t="shared" si="17"/>
        <v>-224.224285714286</v>
      </c>
    </row>
    <row r="409" spans="1:6">
      <c r="A409" s="28">
        <v>40759</v>
      </c>
      <c r="B409" s="4">
        <v>3094.4100000000003</v>
      </c>
      <c r="C409" s="6">
        <v>0</v>
      </c>
      <c r="D409" s="4">
        <f t="shared" si="18"/>
        <v>3343.1371428571429</v>
      </c>
      <c r="E409" s="4">
        <f t="shared" si="19"/>
        <v>-248.72714285714255</v>
      </c>
      <c r="F409" s="4">
        <f t="shared" si="17"/>
        <v>-248.72714285714255</v>
      </c>
    </row>
    <row r="410" spans="1:6">
      <c r="A410" s="28">
        <v>40760</v>
      </c>
      <c r="B410" s="4">
        <v>2957.6</v>
      </c>
      <c r="C410" s="6">
        <v>0</v>
      </c>
      <c r="D410" s="4">
        <f t="shared" si="18"/>
        <v>3262.9928571428572</v>
      </c>
      <c r="E410" s="4">
        <f t="shared" si="19"/>
        <v>-305.39285714285734</v>
      </c>
      <c r="F410" s="4">
        <f t="shared" si="17"/>
        <v>-305.39285714285734</v>
      </c>
    </row>
    <row r="411" spans="1:6">
      <c r="A411" s="28">
        <v>40763</v>
      </c>
      <c r="B411" s="4">
        <v>2798.0800000000004</v>
      </c>
      <c r="C411" s="6">
        <v>0</v>
      </c>
      <c r="D411" s="4">
        <f t="shared" si="18"/>
        <v>3165.9471428571428</v>
      </c>
      <c r="E411" s="4">
        <f t="shared" si="19"/>
        <v>-367.86714285714243</v>
      </c>
      <c r="F411" s="4">
        <f t="shared" si="17"/>
        <v>-367.86714285714243</v>
      </c>
    </row>
    <row r="412" spans="1:6">
      <c r="A412" s="28">
        <v>40764</v>
      </c>
      <c r="B412" s="4">
        <v>2740.89</v>
      </c>
      <c r="C412" s="6">
        <v>0</v>
      </c>
      <c r="D412" s="4">
        <f t="shared" si="18"/>
        <v>3059.502857142857</v>
      </c>
      <c r="E412" s="4">
        <f t="shared" si="19"/>
        <v>-318.61285714285714</v>
      </c>
      <c r="F412" s="4">
        <f t="shared" si="17"/>
        <v>-367.86714285714243</v>
      </c>
    </row>
    <row r="413" spans="1:6">
      <c r="A413" s="28">
        <v>40765</v>
      </c>
      <c r="B413" s="4">
        <v>2610.4300000000003</v>
      </c>
      <c r="C413" s="6">
        <v>0</v>
      </c>
      <c r="D413" s="4">
        <f t="shared" si="18"/>
        <v>2951.5742857142859</v>
      </c>
      <c r="E413" s="4">
        <f t="shared" si="19"/>
        <v>-341.14428571428562</v>
      </c>
      <c r="F413" s="4">
        <f t="shared" si="17"/>
        <v>-367.86714285714243</v>
      </c>
    </row>
    <row r="414" spans="1:6">
      <c r="A414" s="28">
        <v>40766</v>
      </c>
      <c r="B414" s="4">
        <v>2708</v>
      </c>
      <c r="C414" s="6">
        <v>0.28104386899789674</v>
      </c>
      <c r="D414" s="4">
        <f t="shared" si="18"/>
        <v>2870.7228571428568</v>
      </c>
      <c r="E414" s="4">
        <f t="shared" si="19"/>
        <v>-162.72285714285681</v>
      </c>
      <c r="F414" s="4">
        <f t="shared" si="17"/>
        <v>-367.86714285714243</v>
      </c>
    </row>
    <row r="415" spans="1:6">
      <c r="A415" s="28">
        <v>40767</v>
      </c>
      <c r="B415" s="4">
        <v>2783.8599999999997</v>
      </c>
      <c r="C415" s="6">
        <v>0.92422062350119527</v>
      </c>
      <c r="D415" s="4">
        <f t="shared" si="18"/>
        <v>2813.3242857142859</v>
      </c>
      <c r="E415" s="4">
        <f t="shared" si="19"/>
        <v>-29.464285714286234</v>
      </c>
      <c r="F415" s="4">
        <f t="shared" si="17"/>
        <v>-367.86714285714243</v>
      </c>
    </row>
    <row r="416" spans="1:6">
      <c r="A416" s="28">
        <v>40770</v>
      </c>
      <c r="B416" s="4">
        <v>2783.18</v>
      </c>
      <c r="C416" s="6">
        <v>0.99607910972726843</v>
      </c>
      <c r="D416" s="4">
        <f t="shared" si="18"/>
        <v>2768.8628571428571</v>
      </c>
      <c r="E416" s="4">
        <f t="shared" si="19"/>
        <v>14.317142857142699</v>
      </c>
      <c r="F416" s="4">
        <f t="shared" si="17"/>
        <v>-367.86714285714243</v>
      </c>
    </row>
    <row r="417" spans="1:6">
      <c r="A417" s="28">
        <v>40771</v>
      </c>
      <c r="B417" s="4">
        <v>2763.9999999999995</v>
      </c>
      <c r="C417" s="6">
        <v>0.88548693997578154</v>
      </c>
      <c r="D417" s="4">
        <f t="shared" si="18"/>
        <v>2741.2057142857147</v>
      </c>
      <c r="E417" s="4">
        <f t="shared" si="19"/>
        <v>22.794285714284797</v>
      </c>
      <c r="F417" s="4">
        <f t="shared" si="17"/>
        <v>-367.86714285714243</v>
      </c>
    </row>
    <row r="418" spans="1:6">
      <c r="A418" s="28">
        <v>40772</v>
      </c>
      <c r="B418" s="4">
        <v>2694.5999999999995</v>
      </c>
      <c r="C418" s="6">
        <v>0</v>
      </c>
      <c r="D418" s="4">
        <f t="shared" si="18"/>
        <v>2726.4228571428571</v>
      </c>
      <c r="E418" s="4">
        <f t="shared" si="19"/>
        <v>-31.822857142857629</v>
      </c>
      <c r="F418" s="4">
        <f t="shared" si="17"/>
        <v>-367.86714285714243</v>
      </c>
    </row>
    <row r="419" spans="1:6">
      <c r="A419" s="28">
        <v>40773</v>
      </c>
      <c r="B419" s="4">
        <v>2526.7600000000002</v>
      </c>
      <c r="C419" s="6">
        <v>0</v>
      </c>
      <c r="D419" s="4">
        <f t="shared" si="18"/>
        <v>2695.8328571428574</v>
      </c>
      <c r="E419" s="4">
        <f t="shared" si="19"/>
        <v>-169.07285714285717</v>
      </c>
      <c r="F419" s="4">
        <f t="shared" si="17"/>
        <v>-367.86714285714243</v>
      </c>
    </row>
    <row r="420" spans="1:6">
      <c r="A420" s="28">
        <v>40774</v>
      </c>
      <c r="B420" s="4">
        <v>2463.0100000000002</v>
      </c>
      <c r="C420" s="6">
        <v>0</v>
      </c>
      <c r="D420" s="4">
        <f t="shared" si="18"/>
        <v>2674.772857142857</v>
      </c>
      <c r="E420" s="4">
        <f t="shared" si="19"/>
        <v>-211.76285714285677</v>
      </c>
      <c r="F420" s="4">
        <f t="shared" si="17"/>
        <v>-367.86714285714243</v>
      </c>
    </row>
    <row r="421" spans="1:6">
      <c r="A421" s="28">
        <v>40777</v>
      </c>
      <c r="B421" s="4">
        <v>2422.4199999999996</v>
      </c>
      <c r="C421" s="6">
        <v>0</v>
      </c>
      <c r="D421" s="4">
        <f t="shared" si="18"/>
        <v>2633.9757142857138</v>
      </c>
      <c r="E421" s="4">
        <f t="shared" si="19"/>
        <v>-211.5557142857142</v>
      </c>
      <c r="F421" s="4">
        <f t="shared" si="17"/>
        <v>-367.86714285714243</v>
      </c>
    </row>
    <row r="422" spans="1:6">
      <c r="A422" s="28">
        <v>40778</v>
      </c>
      <c r="B422" s="4">
        <v>2448.0100000000002</v>
      </c>
      <c r="C422" s="6">
        <v>9.4018664119335058E-2</v>
      </c>
      <c r="D422" s="4">
        <f t="shared" si="18"/>
        <v>2585.997142857143</v>
      </c>
      <c r="E422" s="4">
        <f t="shared" si="19"/>
        <v>-137.98714285714277</v>
      </c>
      <c r="F422" s="4">
        <f t="shared" si="17"/>
        <v>-367.86714285714243</v>
      </c>
    </row>
    <row r="423" spans="1:6">
      <c r="A423" s="28">
        <v>40779</v>
      </c>
      <c r="B423" s="4">
        <v>2541.5299999999997</v>
      </c>
      <c r="C423" s="6">
        <v>1</v>
      </c>
      <c r="D423" s="4">
        <f t="shared" si="18"/>
        <v>2551.4757142857138</v>
      </c>
      <c r="E423" s="4">
        <f t="shared" si="19"/>
        <v>-9.9457142857140752</v>
      </c>
      <c r="F423" s="4">
        <f t="shared" si="17"/>
        <v>-367.86714285714243</v>
      </c>
    </row>
    <row r="424" spans="1:6">
      <c r="A424" s="28">
        <v>40780</v>
      </c>
      <c r="B424" s="4">
        <v>2465.1400000000003</v>
      </c>
      <c r="C424" s="6">
        <v>0.35866006212745077</v>
      </c>
      <c r="D424" s="4">
        <f t="shared" si="18"/>
        <v>2508.781428571428</v>
      </c>
      <c r="E424" s="4">
        <f t="shared" si="19"/>
        <v>-43.641428571427696</v>
      </c>
      <c r="F424" s="4">
        <f t="shared" si="17"/>
        <v>-367.86714285714243</v>
      </c>
    </row>
    <row r="425" spans="1:6">
      <c r="A425" s="28">
        <v>40781</v>
      </c>
      <c r="B425" s="4">
        <v>2449.8399999999997</v>
      </c>
      <c r="C425" s="6">
        <v>0.23020737133741956</v>
      </c>
      <c r="D425" s="4">
        <f t="shared" si="18"/>
        <v>2473.815714285714</v>
      </c>
      <c r="E425" s="4">
        <f t="shared" si="19"/>
        <v>-23.975714285714275</v>
      </c>
      <c r="F425" s="4">
        <f t="shared" si="17"/>
        <v>-367.86714285714243</v>
      </c>
    </row>
    <row r="426" spans="1:6">
      <c r="A426" s="28">
        <v>40784</v>
      </c>
      <c r="B426" s="4">
        <v>2515.87</v>
      </c>
      <c r="C426" s="6">
        <v>0.72562018819503871</v>
      </c>
      <c r="D426" s="4">
        <f t="shared" si="18"/>
        <v>2472.2599999999998</v>
      </c>
      <c r="E426" s="4">
        <f t="shared" si="19"/>
        <v>43.610000000000127</v>
      </c>
      <c r="F426" s="4">
        <f t="shared" si="17"/>
        <v>-367.86714285714243</v>
      </c>
    </row>
    <row r="427" spans="1:6">
      <c r="A427" s="28">
        <v>40785</v>
      </c>
      <c r="B427" s="4">
        <v>2484.1800000000003</v>
      </c>
      <c r="C427" s="6">
        <v>0.37452284872942065</v>
      </c>
      <c r="D427" s="4">
        <f t="shared" si="18"/>
        <v>2475.2842857142859</v>
      </c>
      <c r="E427" s="4">
        <f t="shared" si="19"/>
        <v>8.8957142857143481</v>
      </c>
      <c r="F427" s="4">
        <f t="shared" si="17"/>
        <v>-367.86714285714243</v>
      </c>
    </row>
    <row r="428" spans="1:6">
      <c r="A428" s="28">
        <v>40786</v>
      </c>
      <c r="B428" s="4">
        <v>2528.09</v>
      </c>
      <c r="C428" s="6">
        <v>1</v>
      </c>
      <c r="D428" s="4">
        <f t="shared" si="18"/>
        <v>2490.38</v>
      </c>
      <c r="E428" s="4">
        <f t="shared" si="19"/>
        <v>37.710000000000036</v>
      </c>
      <c r="F428" s="4">
        <f t="shared" si="17"/>
        <v>-367.86714285714243</v>
      </c>
    </row>
    <row r="429" spans="1:6">
      <c r="A429" s="28">
        <v>40787</v>
      </c>
      <c r="B429" s="4">
        <v>2464.8000000000002</v>
      </c>
      <c r="C429" s="6">
        <v>0.19118210862620325</v>
      </c>
      <c r="D429" s="4">
        <f t="shared" si="18"/>
        <v>2492.7785714285715</v>
      </c>
      <c r="E429" s="4">
        <f t="shared" si="19"/>
        <v>-27.978571428571286</v>
      </c>
      <c r="F429" s="4">
        <f t="shared" si="17"/>
        <v>-367.86714285714243</v>
      </c>
    </row>
    <row r="430" spans="1:6">
      <c r="A430" s="28">
        <v>40788</v>
      </c>
      <c r="B430" s="4">
        <v>2389.7999999999997</v>
      </c>
      <c r="C430" s="6">
        <v>0</v>
      </c>
      <c r="D430" s="4">
        <f t="shared" si="18"/>
        <v>2471.1028571428569</v>
      </c>
      <c r="E430" s="4">
        <f t="shared" si="19"/>
        <v>-81.302857142857192</v>
      </c>
      <c r="F430" s="4">
        <f t="shared" si="17"/>
        <v>-367.86714285714243</v>
      </c>
    </row>
    <row r="431" spans="1:6">
      <c r="A431" s="28">
        <v>40791</v>
      </c>
      <c r="B431" s="4">
        <v>2246.66</v>
      </c>
      <c r="C431" s="6">
        <v>0</v>
      </c>
      <c r="D431" s="4">
        <f t="shared" si="18"/>
        <v>2439.8914285714282</v>
      </c>
      <c r="E431" s="4">
        <f t="shared" si="19"/>
        <v>-193.2314285714283</v>
      </c>
      <c r="F431" s="4">
        <f t="shared" si="17"/>
        <v>-367.86714285714243</v>
      </c>
    </row>
    <row r="432" spans="1:6">
      <c r="A432" s="28">
        <v>40792</v>
      </c>
      <c r="B432" s="4">
        <v>2228.3300000000004</v>
      </c>
      <c r="C432" s="6">
        <v>0</v>
      </c>
      <c r="D432" s="4">
        <f t="shared" si="18"/>
        <v>2408.247142857143</v>
      </c>
      <c r="E432" s="4">
        <f t="shared" si="19"/>
        <v>-179.91714285714261</v>
      </c>
      <c r="F432" s="4">
        <f t="shared" si="17"/>
        <v>-367.86714285714243</v>
      </c>
    </row>
    <row r="433" spans="1:6">
      <c r="A433" s="28">
        <v>40793</v>
      </c>
      <c r="B433" s="4">
        <v>2332.35</v>
      </c>
      <c r="C433" s="6">
        <v>0.43988666638474061</v>
      </c>
      <c r="D433" s="4">
        <f t="shared" si="18"/>
        <v>2382.0299999999997</v>
      </c>
      <c r="E433" s="4">
        <f t="shared" si="19"/>
        <v>-49.679999999999836</v>
      </c>
      <c r="F433" s="4">
        <f t="shared" si="17"/>
        <v>-367.86714285714243</v>
      </c>
    </row>
    <row r="434" spans="1:6">
      <c r="A434" s="28">
        <v>40794</v>
      </c>
      <c r="B434" s="4">
        <v>2322.63</v>
      </c>
      <c r="C434" s="6">
        <v>0.58400941351334679</v>
      </c>
      <c r="D434" s="4">
        <f t="shared" si="18"/>
        <v>2358.9514285714286</v>
      </c>
      <c r="E434" s="4">
        <f t="shared" si="19"/>
        <v>-36.321428571428442</v>
      </c>
      <c r="F434" s="4">
        <f t="shared" si="17"/>
        <v>-367.86714285714243</v>
      </c>
    </row>
    <row r="435" spans="1:6">
      <c r="A435" s="28">
        <v>40795</v>
      </c>
      <c r="B435" s="4">
        <v>2215.34</v>
      </c>
      <c r="C435" s="6">
        <v>0</v>
      </c>
      <c r="D435" s="4">
        <f t="shared" si="18"/>
        <v>2314.272857142857</v>
      </c>
      <c r="E435" s="4">
        <f t="shared" si="19"/>
        <v>-98.932857142856847</v>
      </c>
      <c r="F435" s="4">
        <f t="shared" si="17"/>
        <v>-367.86714285714243</v>
      </c>
    </row>
    <row r="436" spans="1:6">
      <c r="A436" s="28">
        <v>40798</v>
      </c>
      <c r="B436" s="4">
        <v>2217.52</v>
      </c>
      <c r="C436" s="6">
        <v>1.8630886249037183E-2</v>
      </c>
      <c r="D436" s="4">
        <f t="shared" si="18"/>
        <v>2278.9471428571428</v>
      </c>
      <c r="E436" s="4">
        <f t="shared" si="19"/>
        <v>-61.427142857142826</v>
      </c>
      <c r="F436" s="4">
        <f t="shared" si="17"/>
        <v>-367.86714285714243</v>
      </c>
    </row>
    <row r="437" spans="1:6">
      <c r="A437" s="28">
        <v>40799</v>
      </c>
      <c r="B437" s="4">
        <v>2271.4299999999998</v>
      </c>
      <c r="C437" s="6">
        <v>0.4793607383984258</v>
      </c>
      <c r="D437" s="4">
        <f t="shared" si="18"/>
        <v>2262.037142857143</v>
      </c>
      <c r="E437" s="4">
        <f t="shared" si="19"/>
        <v>9.392857142856883</v>
      </c>
      <c r="F437" s="4">
        <f t="shared" si="17"/>
        <v>-367.86714285714243</v>
      </c>
    </row>
    <row r="438" spans="1:6">
      <c r="A438" s="28">
        <v>40800</v>
      </c>
      <c r="B438" s="4">
        <v>2391.0499999999997</v>
      </c>
      <c r="C438" s="6">
        <v>1</v>
      </c>
      <c r="D438" s="4">
        <f t="shared" si="18"/>
        <v>2282.6642857142861</v>
      </c>
      <c r="E438" s="4">
        <f t="shared" si="19"/>
        <v>108.38571428571368</v>
      </c>
      <c r="F438" s="4">
        <f t="shared" si="17"/>
        <v>-367.86714285714243</v>
      </c>
    </row>
    <row r="439" spans="1:6">
      <c r="A439" s="28">
        <v>40801</v>
      </c>
      <c r="B439" s="4">
        <v>2462.62</v>
      </c>
      <c r="C439" s="6">
        <v>1</v>
      </c>
      <c r="D439" s="4">
        <f t="shared" si="18"/>
        <v>2316.1342857142854</v>
      </c>
      <c r="E439" s="4">
        <f t="shared" si="19"/>
        <v>146.48571428571449</v>
      </c>
      <c r="F439" s="4">
        <f t="shared" si="17"/>
        <v>-367.86714285714243</v>
      </c>
    </row>
    <row r="440" spans="1:6">
      <c r="A440" s="28">
        <v>40802</v>
      </c>
      <c r="B440" s="4">
        <v>2542.4300000000003</v>
      </c>
      <c r="C440" s="6">
        <v>1</v>
      </c>
      <c r="D440" s="4">
        <f t="shared" si="18"/>
        <v>2346.1457142857143</v>
      </c>
      <c r="E440" s="4">
        <f t="shared" si="19"/>
        <v>196.28428571428594</v>
      </c>
      <c r="F440" s="4">
        <f t="shared" si="17"/>
        <v>-367.86714285714243</v>
      </c>
    </row>
    <row r="441" spans="1:6">
      <c r="A441" s="28">
        <v>40805</v>
      </c>
      <c r="B441" s="4">
        <v>2475.91</v>
      </c>
      <c r="C441" s="6">
        <v>0.75453874538745269</v>
      </c>
      <c r="D441" s="4">
        <f t="shared" si="18"/>
        <v>2368.042857142857</v>
      </c>
      <c r="E441" s="4">
        <f t="shared" si="19"/>
        <v>107.86714285714288</v>
      </c>
      <c r="F441" s="4">
        <f t="shared" si="17"/>
        <v>-367.86714285714243</v>
      </c>
    </row>
    <row r="442" spans="1:6">
      <c r="A442" s="28">
        <v>40806</v>
      </c>
      <c r="B442" s="4">
        <v>2587.63</v>
      </c>
      <c r="C442" s="6">
        <v>1</v>
      </c>
      <c r="D442" s="4">
        <f t="shared" si="18"/>
        <v>2421.227142857143</v>
      </c>
      <c r="E442" s="4">
        <f t="shared" si="19"/>
        <v>166.4028571428571</v>
      </c>
      <c r="F442" s="4">
        <f t="shared" si="17"/>
        <v>-367.86714285714243</v>
      </c>
    </row>
    <row r="443" spans="1:6">
      <c r="A443" s="28">
        <v>40807</v>
      </c>
      <c r="B443" s="4">
        <v>2497.98</v>
      </c>
      <c r="C443" s="6">
        <v>0.28285737141028772</v>
      </c>
      <c r="D443" s="4">
        <f t="shared" si="18"/>
        <v>2461.292857142857</v>
      </c>
      <c r="E443" s="4">
        <f t="shared" si="19"/>
        <v>36.687142857143044</v>
      </c>
      <c r="F443" s="4">
        <f t="shared" si="17"/>
        <v>-367.86714285714243</v>
      </c>
    </row>
    <row r="444" spans="1:6">
      <c r="A444" s="28">
        <v>40808</v>
      </c>
      <c r="B444" s="4">
        <v>2382.5300000000002</v>
      </c>
      <c r="C444" s="6">
        <v>0</v>
      </c>
      <c r="D444" s="4">
        <f t="shared" si="18"/>
        <v>2477.1642857142856</v>
      </c>
      <c r="E444" s="4">
        <f t="shared" si="19"/>
        <v>-94.634285714285397</v>
      </c>
      <c r="F444" s="4">
        <f t="shared" ref="F444:F507" si="20">MIN(E385:E444)</f>
        <v>-367.86714285714243</v>
      </c>
    </row>
    <row r="445" spans="1:6">
      <c r="A445" s="28">
        <v>40809</v>
      </c>
      <c r="B445" s="4">
        <v>2386.4500000000003</v>
      </c>
      <c r="C445" s="6">
        <v>1.9112627986348486E-2</v>
      </c>
      <c r="D445" s="4">
        <f t="shared" si="18"/>
        <v>2476.5071428571428</v>
      </c>
      <c r="E445" s="4">
        <f t="shared" si="19"/>
        <v>-90.05714285714248</v>
      </c>
      <c r="F445" s="4">
        <f t="shared" si="20"/>
        <v>-367.86714285714243</v>
      </c>
    </row>
    <row r="446" spans="1:6">
      <c r="A446" s="28">
        <v>40812</v>
      </c>
      <c r="B446" s="4">
        <v>2486.2200000000003</v>
      </c>
      <c r="C446" s="6">
        <v>0.50555826426133643</v>
      </c>
      <c r="D446" s="4">
        <f t="shared" si="18"/>
        <v>2479.8785714285718</v>
      </c>
      <c r="E446" s="4">
        <f t="shared" si="19"/>
        <v>6.3414285714284233</v>
      </c>
      <c r="F446" s="4">
        <f t="shared" si="20"/>
        <v>-367.86714285714243</v>
      </c>
    </row>
    <row r="447" spans="1:6">
      <c r="A447" s="28">
        <v>40813</v>
      </c>
      <c r="B447" s="4">
        <v>2605.0599999999995</v>
      </c>
      <c r="C447" s="6">
        <v>1</v>
      </c>
      <c r="D447" s="4">
        <f t="shared" si="18"/>
        <v>2488.8257142857142</v>
      </c>
      <c r="E447" s="4">
        <f t="shared" si="19"/>
        <v>116.23428571428531</v>
      </c>
      <c r="F447" s="4">
        <f t="shared" si="20"/>
        <v>-367.86714285714243</v>
      </c>
    </row>
    <row r="448" spans="1:6">
      <c r="A448" s="28">
        <v>40814</v>
      </c>
      <c r="B448" s="4">
        <v>2582.8000000000002</v>
      </c>
      <c r="C448" s="6">
        <v>0.89996854356716227</v>
      </c>
      <c r="D448" s="4">
        <f t="shared" si="18"/>
        <v>2504.0957142857146</v>
      </c>
      <c r="E448" s="4">
        <f t="shared" si="19"/>
        <v>78.704285714285561</v>
      </c>
      <c r="F448" s="4">
        <f t="shared" si="20"/>
        <v>-367.86714285714243</v>
      </c>
    </row>
    <row r="449" spans="1:6">
      <c r="A449" s="28">
        <v>40815</v>
      </c>
      <c r="B449" s="4">
        <v>2611.9299999999998</v>
      </c>
      <c r="C449" s="6">
        <v>1</v>
      </c>
      <c r="D449" s="4">
        <f t="shared" si="18"/>
        <v>2507.5671428571432</v>
      </c>
      <c r="E449" s="4">
        <f t="shared" si="19"/>
        <v>104.36285714285668</v>
      </c>
      <c r="F449" s="4">
        <f t="shared" si="20"/>
        <v>-367.86714285714243</v>
      </c>
    </row>
    <row r="450" spans="1:6">
      <c r="A450" s="28">
        <v>40816</v>
      </c>
      <c r="B450" s="4">
        <v>2520.0600000000004</v>
      </c>
      <c r="C450" s="6">
        <v>0.26919099514756389</v>
      </c>
      <c r="D450" s="4">
        <f t="shared" si="18"/>
        <v>2510.721428571429</v>
      </c>
      <c r="E450" s="4">
        <f t="shared" si="19"/>
        <v>9.338571428571413</v>
      </c>
      <c r="F450" s="4">
        <f t="shared" si="20"/>
        <v>-367.86714285714243</v>
      </c>
    </row>
    <row r="451" spans="1:6">
      <c r="A451" s="28">
        <v>40819</v>
      </c>
      <c r="B451" s="4">
        <v>2449.87</v>
      </c>
      <c r="C451" s="6">
        <v>0</v>
      </c>
      <c r="D451" s="4">
        <f t="shared" si="18"/>
        <v>2520.3414285714284</v>
      </c>
      <c r="E451" s="4">
        <f t="shared" si="19"/>
        <v>-70.471428571428532</v>
      </c>
      <c r="F451" s="4">
        <f t="shared" si="20"/>
        <v>-367.86714285714243</v>
      </c>
    </row>
    <row r="452" spans="1:6">
      <c r="A452" s="28">
        <v>40820</v>
      </c>
      <c r="B452" s="4">
        <v>2366.16</v>
      </c>
      <c r="C452" s="6">
        <v>0</v>
      </c>
      <c r="D452" s="4">
        <f t="shared" si="18"/>
        <v>2517.4428571428571</v>
      </c>
      <c r="E452" s="4">
        <f t="shared" si="19"/>
        <v>-151.28285714285721</v>
      </c>
      <c r="F452" s="4">
        <f t="shared" si="20"/>
        <v>-367.86714285714243</v>
      </c>
    </row>
    <row r="453" spans="1:6">
      <c r="A453" s="28">
        <v>40821</v>
      </c>
      <c r="B453" s="4">
        <v>2499.1299999999997</v>
      </c>
      <c r="C453" s="6">
        <v>0.54103430036212641</v>
      </c>
      <c r="D453" s="4">
        <f t="shared" si="18"/>
        <v>2519.2871428571425</v>
      </c>
      <c r="E453" s="4">
        <f t="shared" si="19"/>
        <v>-20.157142857142844</v>
      </c>
      <c r="F453" s="4">
        <f t="shared" si="20"/>
        <v>-367.86714285714243</v>
      </c>
    </row>
    <row r="454" spans="1:6">
      <c r="A454" s="28">
        <v>40822</v>
      </c>
      <c r="B454" s="4">
        <v>2569.88</v>
      </c>
      <c r="C454" s="6">
        <v>1</v>
      </c>
      <c r="D454" s="4">
        <f t="shared" si="18"/>
        <v>2514.2614285714285</v>
      </c>
      <c r="E454" s="4">
        <f t="shared" si="19"/>
        <v>55.618571428571613</v>
      </c>
      <c r="F454" s="4">
        <f t="shared" si="20"/>
        <v>-367.86714285714243</v>
      </c>
    </row>
    <row r="455" spans="1:6">
      <c r="A455" s="28">
        <v>40823</v>
      </c>
      <c r="B455" s="4">
        <v>2580.14</v>
      </c>
      <c r="C455" s="6">
        <v>1</v>
      </c>
      <c r="D455" s="4">
        <f t="shared" si="18"/>
        <v>2513.8814285714284</v>
      </c>
      <c r="E455" s="4">
        <f t="shared" si="19"/>
        <v>66.258571428571486</v>
      </c>
      <c r="F455" s="4">
        <f t="shared" si="20"/>
        <v>-367.86714285714243</v>
      </c>
    </row>
    <row r="456" spans="1:6">
      <c r="A456" s="28">
        <v>40826</v>
      </c>
      <c r="B456" s="4">
        <v>2685.82</v>
      </c>
      <c r="C456" s="6">
        <v>1</v>
      </c>
      <c r="D456" s="4">
        <f t="shared" si="18"/>
        <v>2524.4371428571426</v>
      </c>
      <c r="E456" s="4">
        <f t="shared" si="19"/>
        <v>161.38285714285757</v>
      </c>
      <c r="F456" s="4">
        <f t="shared" si="20"/>
        <v>-367.86714285714243</v>
      </c>
    </row>
    <row r="457" spans="1:6">
      <c r="A457" s="28">
        <v>40827</v>
      </c>
      <c r="B457" s="4">
        <v>2711.4900000000002</v>
      </c>
      <c r="C457" s="6">
        <v>1</v>
      </c>
      <c r="D457" s="4">
        <f t="shared" si="18"/>
        <v>2551.7842857142859</v>
      </c>
      <c r="E457" s="4">
        <f t="shared" si="19"/>
        <v>159.70571428571429</v>
      </c>
      <c r="F457" s="4">
        <f t="shared" si="20"/>
        <v>-367.86714285714243</v>
      </c>
    </row>
    <row r="458" spans="1:6">
      <c r="A458" s="28">
        <v>40828</v>
      </c>
      <c r="B458" s="4">
        <v>2764.71</v>
      </c>
      <c r="C458" s="6">
        <v>1</v>
      </c>
      <c r="D458" s="4">
        <f t="shared" si="18"/>
        <v>2596.7614285714285</v>
      </c>
      <c r="E458" s="4">
        <f t="shared" si="19"/>
        <v>167.94857142857154</v>
      </c>
      <c r="F458" s="4">
        <f t="shared" si="20"/>
        <v>-367.86714285714243</v>
      </c>
    </row>
    <row r="459" spans="1:6">
      <c r="A459" s="28">
        <v>40829</v>
      </c>
      <c r="B459" s="4">
        <v>2727.9</v>
      </c>
      <c r="C459" s="6">
        <v>0.80056347185349774</v>
      </c>
      <c r="D459" s="4">
        <f t="shared" si="18"/>
        <v>2648.4385714285713</v>
      </c>
      <c r="E459" s="4">
        <f t="shared" si="19"/>
        <v>79.461428571428769</v>
      </c>
      <c r="F459" s="4">
        <f t="shared" si="20"/>
        <v>-367.86714285714243</v>
      </c>
    </row>
    <row r="460" spans="1:6">
      <c r="A460" s="28">
        <v>40830</v>
      </c>
      <c r="B460" s="4">
        <v>2749.31</v>
      </c>
      <c r="C460" s="6">
        <v>0.80479148181011384</v>
      </c>
      <c r="D460" s="4">
        <f t="shared" si="18"/>
        <v>2684.1785714285716</v>
      </c>
      <c r="E460" s="4">
        <f t="shared" si="19"/>
        <v>65.131428571428387</v>
      </c>
      <c r="F460" s="4">
        <f t="shared" si="20"/>
        <v>-367.86714285714243</v>
      </c>
    </row>
    <row r="461" spans="1:6">
      <c r="A461" s="28">
        <v>40833</v>
      </c>
      <c r="B461" s="4">
        <v>2693.3700000000003</v>
      </c>
      <c r="C461" s="6">
        <v>0</v>
      </c>
      <c r="D461" s="4">
        <f t="shared" si="18"/>
        <v>2701.8199999999997</v>
      </c>
      <c r="E461" s="4">
        <f t="shared" si="19"/>
        <v>-8.4499999999993634</v>
      </c>
      <c r="F461" s="4">
        <f t="shared" si="20"/>
        <v>-367.86714285714243</v>
      </c>
    </row>
    <row r="462" spans="1:6">
      <c r="A462" s="28">
        <v>40834</v>
      </c>
      <c r="B462" s="4">
        <v>2736.31</v>
      </c>
      <c r="C462" s="6">
        <v>0.6019063638912221</v>
      </c>
      <c r="D462" s="4">
        <f t="shared" si="18"/>
        <v>2724.13</v>
      </c>
      <c r="E462" s="4">
        <f t="shared" si="19"/>
        <v>12.179999999999836</v>
      </c>
      <c r="F462" s="4">
        <f t="shared" si="20"/>
        <v>-367.86714285714243</v>
      </c>
    </row>
    <row r="463" spans="1:6">
      <c r="A463" s="28">
        <v>40835</v>
      </c>
      <c r="B463" s="4">
        <v>2756.1899999999996</v>
      </c>
      <c r="C463" s="6">
        <v>1</v>
      </c>
      <c r="D463" s="4">
        <f t="shared" ref="D463:D526" si="21">AVERAGE(B457:B463)</f>
        <v>2734.1828571428568</v>
      </c>
      <c r="E463" s="4">
        <f t="shared" ref="E463:E526" si="22">B463-D463</f>
        <v>22.007142857142753</v>
      </c>
      <c r="F463" s="4">
        <f t="shared" si="20"/>
        <v>-367.86714285714243</v>
      </c>
    </row>
    <row r="464" spans="1:6">
      <c r="A464" s="28">
        <v>40836</v>
      </c>
      <c r="B464" s="4">
        <v>2682.4099999999994</v>
      </c>
      <c r="C464" s="6">
        <v>0</v>
      </c>
      <c r="D464" s="4">
        <f t="shared" si="21"/>
        <v>2730.0285714285715</v>
      </c>
      <c r="E464" s="4">
        <f t="shared" si="22"/>
        <v>-47.618571428572068</v>
      </c>
      <c r="F464" s="4">
        <f t="shared" si="20"/>
        <v>-367.86714285714243</v>
      </c>
    </row>
    <row r="465" spans="1:6">
      <c r="A465" s="28">
        <v>40837</v>
      </c>
      <c r="B465" s="4">
        <v>2799.62</v>
      </c>
      <c r="C465" s="6">
        <v>1</v>
      </c>
      <c r="D465" s="4">
        <f t="shared" si="21"/>
        <v>2735.0157142857138</v>
      </c>
      <c r="E465" s="4">
        <f t="shared" si="22"/>
        <v>64.604285714286107</v>
      </c>
      <c r="F465" s="4">
        <f t="shared" si="20"/>
        <v>-367.86714285714243</v>
      </c>
    </row>
    <row r="466" spans="1:6">
      <c r="A466" s="28">
        <v>40840</v>
      </c>
      <c r="B466" s="4">
        <v>2834.8100000000004</v>
      </c>
      <c r="C466" s="6">
        <v>1</v>
      </c>
      <c r="D466" s="4">
        <f t="shared" si="21"/>
        <v>2750.2885714285717</v>
      </c>
      <c r="E466" s="4">
        <f t="shared" si="22"/>
        <v>84.521428571428714</v>
      </c>
      <c r="F466" s="4">
        <f t="shared" si="20"/>
        <v>-367.86714285714243</v>
      </c>
    </row>
    <row r="467" spans="1:6">
      <c r="A467" s="28">
        <v>40841</v>
      </c>
      <c r="B467" s="4">
        <v>2872.46</v>
      </c>
      <c r="C467" s="6">
        <v>1</v>
      </c>
      <c r="D467" s="4">
        <f t="shared" si="21"/>
        <v>2767.8814285714284</v>
      </c>
      <c r="E467" s="4">
        <f t="shared" si="22"/>
        <v>104.57857142857165</v>
      </c>
      <c r="F467" s="4">
        <f t="shared" si="20"/>
        <v>-367.86714285714243</v>
      </c>
    </row>
    <row r="468" spans="1:6">
      <c r="A468" s="28">
        <v>40842</v>
      </c>
      <c r="B468" s="4">
        <v>2846.45</v>
      </c>
      <c r="C468" s="6">
        <v>0.86314127861089118</v>
      </c>
      <c r="D468" s="4">
        <f t="shared" si="21"/>
        <v>2789.75</v>
      </c>
      <c r="E468" s="4">
        <f t="shared" si="22"/>
        <v>56.699999999999818</v>
      </c>
      <c r="F468" s="4">
        <f t="shared" si="20"/>
        <v>-367.86714285714243</v>
      </c>
    </row>
    <row r="469" spans="1:6">
      <c r="A469" s="28">
        <v>40843</v>
      </c>
      <c r="B469" s="4">
        <v>2969.2200000000003</v>
      </c>
      <c r="C469" s="6">
        <v>1</v>
      </c>
      <c r="D469" s="4">
        <f t="shared" si="21"/>
        <v>2823.022857142857</v>
      </c>
      <c r="E469" s="4">
        <f t="shared" si="22"/>
        <v>146.19714285714326</v>
      </c>
      <c r="F469" s="4">
        <f t="shared" si="20"/>
        <v>-367.86714285714243</v>
      </c>
    </row>
    <row r="470" spans="1:6">
      <c r="A470" s="28">
        <v>40844</v>
      </c>
      <c r="B470" s="4">
        <v>2997.5599999999995</v>
      </c>
      <c r="C470" s="6">
        <v>1</v>
      </c>
      <c r="D470" s="4">
        <f t="shared" si="21"/>
        <v>2857.5042857142857</v>
      </c>
      <c r="E470" s="4">
        <f t="shared" si="22"/>
        <v>140.05571428571375</v>
      </c>
      <c r="F470" s="4">
        <f t="shared" si="20"/>
        <v>-367.86714285714243</v>
      </c>
    </row>
    <row r="471" spans="1:6">
      <c r="A471" s="28">
        <v>40847</v>
      </c>
      <c r="B471" s="4">
        <v>2898.5</v>
      </c>
      <c r="C471" s="6">
        <v>0.34445106214016474</v>
      </c>
      <c r="D471" s="4">
        <f t="shared" si="21"/>
        <v>2888.3742857142861</v>
      </c>
      <c r="E471" s="4">
        <f t="shared" si="22"/>
        <v>10.125714285713912</v>
      </c>
      <c r="F471" s="4">
        <f t="shared" si="20"/>
        <v>-341.14428571428562</v>
      </c>
    </row>
    <row r="472" spans="1:6">
      <c r="A472" s="28">
        <v>40848</v>
      </c>
      <c r="B472" s="4">
        <v>2766.1800000000003</v>
      </c>
      <c r="C472" s="6">
        <v>0</v>
      </c>
      <c r="D472" s="4">
        <f t="shared" si="21"/>
        <v>2883.5971428571429</v>
      </c>
      <c r="E472" s="4">
        <f t="shared" si="22"/>
        <v>-117.41714285714261</v>
      </c>
      <c r="F472" s="4">
        <f t="shared" si="20"/>
        <v>-341.14428571428562</v>
      </c>
    </row>
    <row r="473" spans="1:6">
      <c r="A473" s="28">
        <v>40849</v>
      </c>
      <c r="B473" s="4">
        <v>2855.04</v>
      </c>
      <c r="C473" s="6">
        <v>0.38404356469876383</v>
      </c>
      <c r="D473" s="4">
        <f t="shared" si="21"/>
        <v>2886.4871428571432</v>
      </c>
      <c r="E473" s="4">
        <f t="shared" si="22"/>
        <v>-31.447142857143263</v>
      </c>
      <c r="F473" s="4">
        <f t="shared" si="20"/>
        <v>-211.76285714285677</v>
      </c>
    </row>
    <row r="474" spans="1:6">
      <c r="A474" s="28">
        <v>40850</v>
      </c>
      <c r="B474" s="4">
        <v>2937.7100000000005</v>
      </c>
      <c r="C474" s="6">
        <v>0.74133460108912086</v>
      </c>
      <c r="D474" s="4">
        <f t="shared" si="21"/>
        <v>2895.8085714285712</v>
      </c>
      <c r="E474" s="4">
        <f t="shared" si="22"/>
        <v>41.901428571429278</v>
      </c>
      <c r="F474" s="4">
        <f t="shared" si="20"/>
        <v>-211.76285714285677</v>
      </c>
    </row>
    <row r="475" spans="1:6">
      <c r="A475" s="28">
        <v>40851</v>
      </c>
      <c r="B475" s="4">
        <v>2842.6099999999997</v>
      </c>
      <c r="C475" s="6">
        <v>0.44557803299713922</v>
      </c>
      <c r="D475" s="4">
        <f t="shared" si="21"/>
        <v>2895.2599999999998</v>
      </c>
      <c r="E475" s="4">
        <f t="shared" si="22"/>
        <v>-52.650000000000091</v>
      </c>
      <c r="F475" s="4">
        <f t="shared" si="20"/>
        <v>-211.76285714285677</v>
      </c>
    </row>
    <row r="476" spans="1:6">
      <c r="A476" s="28">
        <v>40854</v>
      </c>
      <c r="B476" s="4">
        <v>2825.0800000000004</v>
      </c>
      <c r="C476" s="6">
        <v>0.34338016673468214</v>
      </c>
      <c r="D476" s="4">
        <f t="shared" si="21"/>
        <v>2874.6685714285713</v>
      </c>
      <c r="E476" s="4">
        <f t="shared" si="22"/>
        <v>-49.588571428570958</v>
      </c>
      <c r="F476" s="4">
        <f t="shared" si="20"/>
        <v>-211.76285714285677</v>
      </c>
    </row>
    <row r="477" spans="1:6">
      <c r="A477" s="28">
        <v>40855</v>
      </c>
      <c r="B477" s="4">
        <v>2818.1399999999994</v>
      </c>
      <c r="C477" s="6">
        <v>0</v>
      </c>
      <c r="D477" s="4">
        <f t="shared" si="21"/>
        <v>2849.037142857143</v>
      </c>
      <c r="E477" s="4">
        <f t="shared" si="22"/>
        <v>-30.897142857143535</v>
      </c>
      <c r="F477" s="4">
        <f t="shared" si="20"/>
        <v>-211.76285714285677</v>
      </c>
    </row>
    <row r="478" spans="1:6">
      <c r="A478" s="28">
        <v>40856</v>
      </c>
      <c r="B478" s="4">
        <v>2754.38</v>
      </c>
      <c r="C478" s="6">
        <v>0</v>
      </c>
      <c r="D478" s="4">
        <f t="shared" si="21"/>
        <v>2828.448571428572</v>
      </c>
      <c r="E478" s="4">
        <f t="shared" si="22"/>
        <v>-74.068571428571886</v>
      </c>
      <c r="F478" s="4">
        <f t="shared" si="20"/>
        <v>-211.76285714285677</v>
      </c>
    </row>
    <row r="479" spans="1:6">
      <c r="A479" s="28">
        <v>40857</v>
      </c>
      <c r="B479" s="4">
        <v>2802.9700000000003</v>
      </c>
      <c r="C479" s="6">
        <v>0.550719709849262</v>
      </c>
      <c r="D479" s="4">
        <f t="shared" si="21"/>
        <v>2833.7042857142856</v>
      </c>
      <c r="E479" s="4">
        <f t="shared" si="22"/>
        <v>-30.734285714285306</v>
      </c>
      <c r="F479" s="4">
        <f t="shared" si="20"/>
        <v>-211.76285714285677</v>
      </c>
    </row>
    <row r="480" spans="1:6">
      <c r="A480" s="28">
        <v>40858</v>
      </c>
      <c r="B480" s="4">
        <v>2907.6499999999996</v>
      </c>
      <c r="C480" s="6">
        <v>1</v>
      </c>
      <c r="D480" s="4">
        <f t="shared" si="21"/>
        <v>2841.2200000000003</v>
      </c>
      <c r="E480" s="4">
        <f t="shared" si="22"/>
        <v>66.429999999999382</v>
      </c>
      <c r="F480" s="4">
        <f t="shared" si="20"/>
        <v>-211.5557142857142</v>
      </c>
    </row>
    <row r="481" spans="1:6">
      <c r="A481" s="28">
        <v>40861</v>
      </c>
      <c r="B481" s="4">
        <v>2876.0700000000006</v>
      </c>
      <c r="C481" s="6">
        <v>0.79395837411105163</v>
      </c>
      <c r="D481" s="4">
        <f t="shared" si="21"/>
        <v>2832.4142857142861</v>
      </c>
      <c r="E481" s="4">
        <f t="shared" si="22"/>
        <v>43.655714285714566</v>
      </c>
      <c r="F481" s="4">
        <f t="shared" si="20"/>
        <v>-193.2314285714283</v>
      </c>
    </row>
    <row r="482" spans="1:6">
      <c r="A482" s="28">
        <v>40862</v>
      </c>
      <c r="B482" s="4">
        <v>2884.01</v>
      </c>
      <c r="C482" s="6">
        <v>0.84576238011352844</v>
      </c>
      <c r="D482" s="4">
        <f t="shared" si="21"/>
        <v>2838.3285714285716</v>
      </c>
      <c r="E482" s="4">
        <f t="shared" si="22"/>
        <v>45.681428571428569</v>
      </c>
      <c r="F482" s="4">
        <f t="shared" si="20"/>
        <v>-193.2314285714283</v>
      </c>
    </row>
    <row r="483" spans="1:6">
      <c r="A483" s="28">
        <v>40863</v>
      </c>
      <c r="B483" s="4">
        <v>2848.4599999999996</v>
      </c>
      <c r="C483" s="6">
        <v>0.43456247611768817</v>
      </c>
      <c r="D483" s="4">
        <f t="shared" si="21"/>
        <v>2841.6685714285713</v>
      </c>
      <c r="E483" s="4">
        <f t="shared" si="22"/>
        <v>6.7914285714282414</v>
      </c>
      <c r="F483" s="4">
        <f t="shared" si="20"/>
        <v>-193.2314285714283</v>
      </c>
    </row>
    <row r="484" spans="1:6">
      <c r="A484" s="28">
        <v>40864</v>
      </c>
      <c r="B484" s="4">
        <v>2839.88</v>
      </c>
      <c r="C484" s="6">
        <v>0</v>
      </c>
      <c r="D484" s="4">
        <f t="shared" si="21"/>
        <v>2844.7742857142862</v>
      </c>
      <c r="E484" s="4">
        <f t="shared" si="22"/>
        <v>-4.8942857142860703</v>
      </c>
      <c r="F484" s="4">
        <f t="shared" si="20"/>
        <v>-193.2314285714283</v>
      </c>
    </row>
    <row r="485" spans="1:6">
      <c r="A485" s="28">
        <v>40865</v>
      </c>
      <c r="B485" s="4">
        <v>2803.2299999999996</v>
      </c>
      <c r="C485" s="6">
        <v>0</v>
      </c>
      <c r="D485" s="4">
        <f t="shared" si="21"/>
        <v>2851.752857142857</v>
      </c>
      <c r="E485" s="4">
        <f t="shared" si="22"/>
        <v>-48.522857142857447</v>
      </c>
      <c r="F485" s="4">
        <f t="shared" si="20"/>
        <v>-193.2314285714283</v>
      </c>
    </row>
    <row r="486" spans="1:6">
      <c r="A486" s="28">
        <v>40868</v>
      </c>
      <c r="B486" s="4">
        <v>2711.06</v>
      </c>
      <c r="C486" s="6">
        <v>0</v>
      </c>
      <c r="D486" s="4">
        <f t="shared" si="21"/>
        <v>2838.6228571428574</v>
      </c>
      <c r="E486" s="4">
        <f t="shared" si="22"/>
        <v>-127.56285714285741</v>
      </c>
      <c r="F486" s="4">
        <f t="shared" si="20"/>
        <v>-193.2314285714283</v>
      </c>
    </row>
    <row r="487" spans="1:6">
      <c r="A487" s="28">
        <v>40869</v>
      </c>
      <c r="B487" s="4">
        <v>2666.7100000000005</v>
      </c>
      <c r="C487" s="6">
        <v>0</v>
      </c>
      <c r="D487" s="4">
        <f t="shared" si="21"/>
        <v>2804.2028571428573</v>
      </c>
      <c r="E487" s="4">
        <f t="shared" si="22"/>
        <v>-137.49285714285679</v>
      </c>
      <c r="F487" s="4">
        <f t="shared" si="20"/>
        <v>-193.2314285714283</v>
      </c>
    </row>
    <row r="488" spans="1:6">
      <c r="A488" s="28">
        <v>40870</v>
      </c>
      <c r="B488" s="4">
        <v>2635.3400000000006</v>
      </c>
      <c r="C488" s="6">
        <v>0</v>
      </c>
      <c r="D488" s="4">
        <f t="shared" si="21"/>
        <v>2769.812857142857</v>
      </c>
      <c r="E488" s="4">
        <f t="shared" si="22"/>
        <v>-134.47285714285636</v>
      </c>
      <c r="F488" s="4">
        <f t="shared" si="20"/>
        <v>-193.2314285714283</v>
      </c>
    </row>
    <row r="489" spans="1:6">
      <c r="A489" s="28">
        <v>40871</v>
      </c>
      <c r="B489" s="4">
        <v>2605.8999999999996</v>
      </c>
      <c r="C489" s="6">
        <v>0</v>
      </c>
      <c r="D489" s="4">
        <f t="shared" si="21"/>
        <v>2730.0828571428574</v>
      </c>
      <c r="E489" s="4">
        <f t="shared" si="22"/>
        <v>-124.18285714285776</v>
      </c>
      <c r="F489" s="4">
        <f t="shared" si="20"/>
        <v>-193.2314285714283</v>
      </c>
    </row>
    <row r="490" spans="1:6">
      <c r="A490" s="28">
        <v>40872</v>
      </c>
      <c r="B490" s="4">
        <v>2635.9</v>
      </c>
      <c r="C490" s="6">
        <v>0.28527957398250636</v>
      </c>
      <c r="D490" s="4">
        <f t="shared" si="21"/>
        <v>2699.7171428571428</v>
      </c>
      <c r="E490" s="4">
        <f t="shared" si="22"/>
        <v>-63.817142857142699</v>
      </c>
      <c r="F490" s="4">
        <f t="shared" si="20"/>
        <v>-193.2314285714283</v>
      </c>
    </row>
    <row r="491" spans="1:6">
      <c r="A491" s="28">
        <v>40875</v>
      </c>
      <c r="B491" s="4">
        <v>2732.4</v>
      </c>
      <c r="C491" s="6">
        <v>1</v>
      </c>
      <c r="D491" s="4">
        <f t="shared" si="21"/>
        <v>2684.3628571428571</v>
      </c>
      <c r="E491" s="4">
        <f t="shared" si="22"/>
        <v>48.037142857142953</v>
      </c>
      <c r="F491" s="4">
        <f t="shared" si="20"/>
        <v>-179.91714285714261</v>
      </c>
    </row>
    <row r="492" spans="1:6">
      <c r="A492" s="28">
        <v>40876</v>
      </c>
      <c r="B492" s="4">
        <v>2773.1499999999996</v>
      </c>
      <c r="C492" s="6">
        <v>1</v>
      </c>
      <c r="D492" s="4">
        <f t="shared" si="21"/>
        <v>2680.065714285714</v>
      </c>
      <c r="E492" s="4">
        <f t="shared" si="22"/>
        <v>93.08428571428567</v>
      </c>
      <c r="F492" s="4">
        <f t="shared" si="20"/>
        <v>-151.28285714285721</v>
      </c>
    </row>
    <row r="493" spans="1:6">
      <c r="A493" s="28">
        <v>40877</v>
      </c>
      <c r="B493" s="4">
        <v>2934.2200000000003</v>
      </c>
      <c r="C493" s="6">
        <v>1</v>
      </c>
      <c r="D493" s="4">
        <f t="shared" si="21"/>
        <v>2711.9457142857141</v>
      </c>
      <c r="E493" s="4">
        <f t="shared" si="22"/>
        <v>222.27428571428618</v>
      </c>
      <c r="F493" s="4">
        <f t="shared" si="20"/>
        <v>-151.28285714285721</v>
      </c>
    </row>
    <row r="494" spans="1:6">
      <c r="A494" s="28">
        <v>40878</v>
      </c>
      <c r="B494" s="4">
        <v>2905.9300000000003</v>
      </c>
      <c r="C494" s="6">
        <v>0.9051689460981498</v>
      </c>
      <c r="D494" s="4">
        <f t="shared" si="21"/>
        <v>2746.12</v>
      </c>
      <c r="E494" s="4">
        <f t="shared" si="22"/>
        <v>159.8100000000004</v>
      </c>
      <c r="F494" s="4">
        <f t="shared" si="20"/>
        <v>-151.28285714285721</v>
      </c>
    </row>
    <row r="495" spans="1:6">
      <c r="A495" s="28">
        <v>40879</v>
      </c>
      <c r="B495" s="4">
        <v>2915.7300000000005</v>
      </c>
      <c r="C495" s="6">
        <v>0.90838370825488179</v>
      </c>
      <c r="D495" s="4">
        <f t="shared" si="21"/>
        <v>2786.1757142857141</v>
      </c>
      <c r="E495" s="4">
        <f t="shared" si="22"/>
        <v>129.55428571428638</v>
      </c>
      <c r="F495" s="4">
        <f t="shared" si="20"/>
        <v>-151.28285714285721</v>
      </c>
    </row>
    <row r="496" spans="1:6">
      <c r="A496" s="28">
        <v>40882</v>
      </c>
      <c r="B496" s="4">
        <v>2904.81</v>
      </c>
      <c r="C496" s="6">
        <v>0.81740858012044326</v>
      </c>
      <c r="D496" s="4">
        <f t="shared" si="21"/>
        <v>2828.8771428571431</v>
      </c>
      <c r="E496" s="4">
        <f t="shared" si="22"/>
        <v>75.932857142856847</v>
      </c>
      <c r="F496" s="4">
        <f t="shared" si="20"/>
        <v>-151.28285714285721</v>
      </c>
    </row>
    <row r="497" spans="1:6">
      <c r="A497" s="28">
        <v>40883</v>
      </c>
      <c r="B497" s="4">
        <v>2849.1899999999996</v>
      </c>
      <c r="C497" s="6">
        <v>0</v>
      </c>
      <c r="D497" s="4">
        <f t="shared" si="21"/>
        <v>2859.3471428571429</v>
      </c>
      <c r="E497" s="4">
        <f t="shared" si="22"/>
        <v>-10.157142857143299</v>
      </c>
      <c r="F497" s="4">
        <f t="shared" si="20"/>
        <v>-151.28285714285721</v>
      </c>
    </row>
    <row r="498" spans="1:6">
      <c r="A498" s="28">
        <v>40884</v>
      </c>
      <c r="B498" s="4">
        <v>2818.7499999999995</v>
      </c>
      <c r="C498" s="6">
        <v>0</v>
      </c>
      <c r="D498" s="4">
        <f t="shared" si="21"/>
        <v>2871.6828571428568</v>
      </c>
      <c r="E498" s="4">
        <f t="shared" si="22"/>
        <v>-52.932857142857301</v>
      </c>
      <c r="F498" s="4">
        <f t="shared" si="20"/>
        <v>-151.28285714285721</v>
      </c>
    </row>
    <row r="499" spans="1:6">
      <c r="A499" s="28">
        <v>40885</v>
      </c>
      <c r="B499" s="4">
        <v>2778.95</v>
      </c>
      <c r="C499" s="6">
        <v>0</v>
      </c>
      <c r="D499" s="4">
        <f t="shared" si="21"/>
        <v>2872.511428571429</v>
      </c>
      <c r="E499" s="4">
        <f t="shared" si="22"/>
        <v>-93.561428571429133</v>
      </c>
      <c r="F499" s="4">
        <f t="shared" si="20"/>
        <v>-151.28285714285721</v>
      </c>
    </row>
    <row r="500" spans="1:6">
      <c r="A500" s="28">
        <v>40886</v>
      </c>
      <c r="B500" s="4">
        <v>2814.36</v>
      </c>
      <c r="C500" s="6">
        <v>0.28134435086604381</v>
      </c>
      <c r="D500" s="4">
        <f t="shared" si="21"/>
        <v>2855.3885714285716</v>
      </c>
      <c r="E500" s="4">
        <f t="shared" si="22"/>
        <v>-41.028571428571468</v>
      </c>
      <c r="F500" s="4">
        <f t="shared" si="20"/>
        <v>-151.28285714285721</v>
      </c>
    </row>
    <row r="501" spans="1:6">
      <c r="A501" s="28">
        <v>40889</v>
      </c>
      <c r="B501" s="4">
        <v>2695.84</v>
      </c>
      <c r="C501" s="6">
        <v>0</v>
      </c>
      <c r="D501" s="4">
        <f t="shared" si="21"/>
        <v>2825.3757142857144</v>
      </c>
      <c r="E501" s="4">
        <f t="shared" si="22"/>
        <v>-129.53571428571422</v>
      </c>
      <c r="F501" s="4">
        <f t="shared" si="20"/>
        <v>-151.28285714285721</v>
      </c>
    </row>
    <row r="502" spans="1:6">
      <c r="A502" s="28">
        <v>40890</v>
      </c>
      <c r="B502" s="4">
        <v>2695.5400000000004</v>
      </c>
      <c r="C502" s="6">
        <v>0</v>
      </c>
      <c r="D502" s="4">
        <f t="shared" si="21"/>
        <v>2793.9200000000005</v>
      </c>
      <c r="E502" s="4">
        <f t="shared" si="22"/>
        <v>-98.380000000000109</v>
      </c>
      <c r="F502" s="4">
        <f t="shared" si="20"/>
        <v>-151.28285714285721</v>
      </c>
    </row>
    <row r="503" spans="1:6">
      <c r="A503" s="28">
        <v>40891</v>
      </c>
      <c r="B503" s="4">
        <v>2698.9700000000003</v>
      </c>
      <c r="C503" s="6">
        <v>2.886719407507023E-2</v>
      </c>
      <c r="D503" s="4">
        <f t="shared" si="21"/>
        <v>2764.514285714286</v>
      </c>
      <c r="E503" s="4">
        <f t="shared" si="22"/>
        <v>-65.544285714285706</v>
      </c>
      <c r="F503" s="4">
        <f t="shared" si="20"/>
        <v>-151.28285714285721</v>
      </c>
    </row>
    <row r="504" spans="1:6">
      <c r="A504" s="28">
        <v>40892</v>
      </c>
      <c r="B504" s="4">
        <v>2731.89</v>
      </c>
      <c r="C504" s="6">
        <v>0.30592492846321784</v>
      </c>
      <c r="D504" s="4">
        <f t="shared" si="21"/>
        <v>2747.7571428571428</v>
      </c>
      <c r="E504" s="4">
        <f t="shared" si="22"/>
        <v>-15.867142857142881</v>
      </c>
      <c r="F504" s="4">
        <f t="shared" si="20"/>
        <v>-151.28285714285721</v>
      </c>
    </row>
    <row r="505" spans="1:6">
      <c r="A505" s="28">
        <v>40893</v>
      </c>
      <c r="B505" s="4">
        <v>2729.4799999999996</v>
      </c>
      <c r="C505" s="6">
        <v>0.93370013755157233</v>
      </c>
      <c r="D505" s="4">
        <f t="shared" si="21"/>
        <v>2735.0042857142857</v>
      </c>
      <c r="E505" s="4">
        <f t="shared" si="22"/>
        <v>-5.5242857142861794</v>
      </c>
      <c r="F505" s="4">
        <f t="shared" si="20"/>
        <v>-151.28285714285721</v>
      </c>
    </row>
    <row r="506" spans="1:6">
      <c r="A506" s="28">
        <v>40896</v>
      </c>
      <c r="B506" s="4">
        <v>2696.51</v>
      </c>
      <c r="C506" s="6">
        <v>2.668500687757399E-2</v>
      </c>
      <c r="D506" s="4">
        <f t="shared" si="21"/>
        <v>2723.2271428571435</v>
      </c>
      <c r="E506" s="4">
        <f t="shared" si="22"/>
        <v>-26.717142857143244</v>
      </c>
      <c r="F506" s="4">
        <f t="shared" si="20"/>
        <v>-151.28285714285721</v>
      </c>
    </row>
    <row r="507" spans="1:6">
      <c r="A507" s="28">
        <v>40897</v>
      </c>
      <c r="B507" s="4">
        <v>2791.64</v>
      </c>
      <c r="C507" s="6">
        <v>1</v>
      </c>
      <c r="D507" s="4">
        <f t="shared" si="21"/>
        <v>2719.9814285714288</v>
      </c>
      <c r="E507" s="4">
        <f t="shared" si="22"/>
        <v>71.658571428571122</v>
      </c>
      <c r="F507" s="4">
        <f t="shared" si="20"/>
        <v>-151.28285714285721</v>
      </c>
    </row>
    <row r="508" spans="1:6">
      <c r="A508" s="28">
        <v>40898</v>
      </c>
      <c r="B508" s="4">
        <v>2761.06</v>
      </c>
      <c r="C508" s="6">
        <v>0.67854514874382388</v>
      </c>
      <c r="D508" s="4">
        <f t="shared" si="21"/>
        <v>2729.2985714285714</v>
      </c>
      <c r="E508" s="4">
        <f t="shared" si="22"/>
        <v>31.761428571428496</v>
      </c>
      <c r="F508" s="4">
        <f t="shared" ref="F508:F571" si="23">MIN(E449:E508)</f>
        <v>-151.28285714285721</v>
      </c>
    </row>
    <row r="509" spans="1:6">
      <c r="A509" s="28">
        <v>40899</v>
      </c>
      <c r="B509" s="4">
        <v>2780.38</v>
      </c>
      <c r="C509" s="6">
        <v>0.88163565647009556</v>
      </c>
      <c r="D509" s="4">
        <f t="shared" si="21"/>
        <v>2741.4185714285713</v>
      </c>
      <c r="E509" s="4">
        <f t="shared" si="22"/>
        <v>38.961428571428769</v>
      </c>
      <c r="F509" s="4">
        <f t="shared" si="23"/>
        <v>-151.28285714285721</v>
      </c>
    </row>
    <row r="510" spans="1:6">
      <c r="A510" s="28">
        <v>40900</v>
      </c>
      <c r="B510" s="4">
        <v>2776.84</v>
      </c>
      <c r="C510" s="6">
        <v>0.8444234205823633</v>
      </c>
      <c r="D510" s="4">
        <f t="shared" si="21"/>
        <v>2752.542857142857</v>
      </c>
      <c r="E510" s="4">
        <f t="shared" si="22"/>
        <v>24.297142857143172</v>
      </c>
      <c r="F510" s="4">
        <f t="shared" si="23"/>
        <v>-151.28285714285721</v>
      </c>
    </row>
    <row r="511" spans="1:6">
      <c r="A511" s="28">
        <v>40904</v>
      </c>
      <c r="B511" s="4">
        <v>2786.65</v>
      </c>
      <c r="C511" s="6">
        <v>0.8368214519293723</v>
      </c>
      <c r="D511" s="4">
        <f t="shared" si="21"/>
        <v>2760.3657142857146</v>
      </c>
      <c r="E511" s="4">
        <f t="shared" si="22"/>
        <v>26.284285714285488</v>
      </c>
      <c r="F511" s="4">
        <f t="shared" si="23"/>
        <v>-151.28285714285721</v>
      </c>
    </row>
    <row r="512" spans="1:6">
      <c r="A512" s="28">
        <v>40905</v>
      </c>
      <c r="B512" s="4">
        <v>2700.1900000000005</v>
      </c>
      <c r="C512" s="6">
        <v>0</v>
      </c>
      <c r="D512" s="4">
        <f t="shared" si="21"/>
        <v>2756.181428571429</v>
      </c>
      <c r="E512" s="4">
        <f t="shared" si="22"/>
        <v>-55.991428571428514</v>
      </c>
      <c r="F512" s="4">
        <f t="shared" si="23"/>
        <v>-137.49285714285679</v>
      </c>
    </row>
    <row r="513" spans="1:6">
      <c r="A513" s="28">
        <v>40906</v>
      </c>
      <c r="B513" s="4">
        <v>2721.22</v>
      </c>
      <c r="C513" s="6">
        <v>0.24323386537126293</v>
      </c>
      <c r="D513" s="4">
        <f t="shared" si="21"/>
        <v>2759.7114285714292</v>
      </c>
      <c r="E513" s="4">
        <f t="shared" si="22"/>
        <v>-38.491428571429424</v>
      </c>
      <c r="F513" s="4">
        <f t="shared" si="23"/>
        <v>-137.49285714285679</v>
      </c>
    </row>
    <row r="514" spans="1:6">
      <c r="A514" s="28">
        <v>40907</v>
      </c>
      <c r="B514" s="4">
        <v>2738.5400000000004</v>
      </c>
      <c r="C514" s="6">
        <v>0.44355771455008208</v>
      </c>
      <c r="D514" s="4">
        <f t="shared" si="21"/>
        <v>2752.1257142857144</v>
      </c>
      <c r="E514" s="4">
        <f t="shared" si="22"/>
        <v>-13.585714285713948</v>
      </c>
      <c r="F514" s="4">
        <f t="shared" si="23"/>
        <v>-137.49285714285679</v>
      </c>
    </row>
    <row r="515" spans="1:6">
      <c r="A515" s="28">
        <v>40911</v>
      </c>
      <c r="B515" s="4">
        <v>2921.1699999999996</v>
      </c>
      <c r="C515" s="6">
        <v>1</v>
      </c>
      <c r="D515" s="4">
        <f t="shared" si="21"/>
        <v>2774.9985714285713</v>
      </c>
      <c r="E515" s="4">
        <f t="shared" si="22"/>
        <v>146.17142857142835</v>
      </c>
      <c r="F515" s="4">
        <f t="shared" si="23"/>
        <v>-137.49285714285679</v>
      </c>
    </row>
    <row r="516" spans="1:6">
      <c r="A516" s="28">
        <v>40912</v>
      </c>
      <c r="B516" s="4">
        <v>2917.9</v>
      </c>
      <c r="C516" s="6">
        <v>0.9852022807493912</v>
      </c>
      <c r="D516" s="4">
        <f t="shared" si="21"/>
        <v>2794.6442857142861</v>
      </c>
      <c r="E516" s="4">
        <f t="shared" si="22"/>
        <v>123.25571428571402</v>
      </c>
      <c r="F516" s="4">
        <f t="shared" si="23"/>
        <v>-137.49285714285679</v>
      </c>
    </row>
    <row r="517" spans="1:6">
      <c r="A517" s="28">
        <v>40913</v>
      </c>
      <c r="B517" s="4">
        <v>2951.08</v>
      </c>
      <c r="C517" s="6">
        <v>1</v>
      </c>
      <c r="D517" s="4">
        <f t="shared" si="21"/>
        <v>2819.5357142857142</v>
      </c>
      <c r="E517" s="4">
        <f t="shared" si="22"/>
        <v>131.54428571428571</v>
      </c>
      <c r="F517" s="4">
        <f t="shared" si="23"/>
        <v>-137.49285714285679</v>
      </c>
    </row>
    <row r="518" spans="1:6">
      <c r="A518" s="28">
        <v>40914</v>
      </c>
      <c r="B518" s="4">
        <v>2920.56</v>
      </c>
      <c r="C518" s="6">
        <v>0.85640350051754943</v>
      </c>
      <c r="D518" s="4">
        <f t="shared" si="21"/>
        <v>2838.6657142857143</v>
      </c>
      <c r="E518" s="4">
        <f t="shared" si="22"/>
        <v>81.894285714285616</v>
      </c>
      <c r="F518" s="4">
        <f t="shared" si="23"/>
        <v>-137.49285714285679</v>
      </c>
    </row>
    <row r="519" spans="1:6">
      <c r="A519" s="28">
        <v>40917</v>
      </c>
      <c r="B519" s="4">
        <v>2889.5399999999995</v>
      </c>
      <c r="C519" s="6">
        <v>0</v>
      </c>
      <c r="D519" s="4">
        <f t="shared" si="21"/>
        <v>2865.7157142857145</v>
      </c>
      <c r="E519" s="4">
        <f t="shared" si="22"/>
        <v>23.824285714284997</v>
      </c>
      <c r="F519" s="4">
        <f t="shared" si="23"/>
        <v>-137.49285714285679</v>
      </c>
    </row>
    <row r="520" spans="1:6">
      <c r="A520" s="28">
        <v>40918</v>
      </c>
      <c r="B520" s="4">
        <v>2952.1899999999996</v>
      </c>
      <c r="C520" s="6">
        <v>1</v>
      </c>
      <c r="D520" s="4">
        <f t="shared" si="21"/>
        <v>2898.7114285714283</v>
      </c>
      <c r="E520" s="4">
        <f t="shared" si="22"/>
        <v>53.478571428571286</v>
      </c>
      <c r="F520" s="4">
        <f t="shared" si="23"/>
        <v>-137.49285714285679</v>
      </c>
    </row>
    <row r="521" spans="1:6">
      <c r="A521" s="28">
        <v>40919</v>
      </c>
      <c r="B521" s="4">
        <v>2947.51</v>
      </c>
      <c r="C521" s="6">
        <v>0.92529928172387266</v>
      </c>
      <c r="D521" s="4">
        <f t="shared" si="21"/>
        <v>2928.5642857142852</v>
      </c>
      <c r="E521" s="4">
        <f t="shared" si="22"/>
        <v>18.945714285714985</v>
      </c>
      <c r="F521" s="4">
        <f t="shared" si="23"/>
        <v>-137.49285714285679</v>
      </c>
    </row>
    <row r="522" spans="1:6">
      <c r="A522" s="28">
        <v>40920</v>
      </c>
      <c r="B522" s="4">
        <v>2979.23</v>
      </c>
      <c r="C522" s="6">
        <v>1</v>
      </c>
      <c r="D522" s="4">
        <f t="shared" si="21"/>
        <v>2936.8585714285714</v>
      </c>
      <c r="E522" s="4">
        <f t="shared" si="22"/>
        <v>42.371428571428623</v>
      </c>
      <c r="F522" s="4">
        <f t="shared" si="23"/>
        <v>-137.49285714285679</v>
      </c>
    </row>
    <row r="523" spans="1:6">
      <c r="A523" s="28">
        <v>40921</v>
      </c>
      <c r="B523" s="4">
        <v>2946.59</v>
      </c>
      <c r="C523" s="6">
        <v>0.6360798305273756</v>
      </c>
      <c r="D523" s="4">
        <f t="shared" si="21"/>
        <v>2940.957142857143</v>
      </c>
      <c r="E523" s="4">
        <f t="shared" si="22"/>
        <v>5.6328571428571195</v>
      </c>
      <c r="F523" s="4">
        <f t="shared" si="23"/>
        <v>-137.49285714285679</v>
      </c>
    </row>
    <row r="524" spans="1:6">
      <c r="A524" s="28">
        <v>40924</v>
      </c>
      <c r="B524" s="4">
        <v>2995.01</v>
      </c>
      <c r="C524" s="6">
        <v>1</v>
      </c>
      <c r="D524" s="4">
        <f t="shared" si="21"/>
        <v>2947.2328571428566</v>
      </c>
      <c r="E524" s="4">
        <f t="shared" si="22"/>
        <v>47.777142857143645</v>
      </c>
      <c r="F524" s="4">
        <f t="shared" si="23"/>
        <v>-137.49285714285679</v>
      </c>
    </row>
    <row r="525" spans="1:6">
      <c r="A525" s="28">
        <v>40925</v>
      </c>
      <c r="B525" s="4">
        <v>3062.9400000000005</v>
      </c>
      <c r="C525" s="6">
        <v>1</v>
      </c>
      <c r="D525" s="4">
        <f t="shared" si="21"/>
        <v>2967.5728571428576</v>
      </c>
      <c r="E525" s="4">
        <f t="shared" si="22"/>
        <v>95.367142857142881</v>
      </c>
      <c r="F525" s="4">
        <f t="shared" si="23"/>
        <v>-137.49285714285679</v>
      </c>
    </row>
    <row r="526" spans="1:6">
      <c r="A526" s="28">
        <v>40926</v>
      </c>
      <c r="B526" s="4">
        <v>3089.64</v>
      </c>
      <c r="C526" s="6">
        <v>1</v>
      </c>
      <c r="D526" s="4">
        <f t="shared" si="21"/>
        <v>2996.1585714285716</v>
      </c>
      <c r="E526" s="4">
        <f t="shared" si="22"/>
        <v>93.481428571428296</v>
      </c>
      <c r="F526" s="4">
        <f t="shared" si="23"/>
        <v>-137.49285714285679</v>
      </c>
    </row>
    <row r="527" spans="1:6">
      <c r="A527" s="28">
        <v>40927</v>
      </c>
      <c r="B527" s="4">
        <v>3087.32</v>
      </c>
      <c r="C527" s="6">
        <v>0.98378189444250463</v>
      </c>
      <c r="D527" s="4">
        <f t="shared" ref="D527:D590" si="24">AVERAGE(B521:B527)</f>
        <v>3015.4628571428575</v>
      </c>
      <c r="E527" s="4">
        <f t="shared" ref="E527:E590" si="25">B527-D527</f>
        <v>71.857142857142662</v>
      </c>
      <c r="F527" s="4">
        <f t="shared" si="23"/>
        <v>-137.49285714285679</v>
      </c>
    </row>
    <row r="528" spans="1:6">
      <c r="A528" s="28">
        <v>40928</v>
      </c>
      <c r="B528" s="4">
        <v>3082.8900000000003</v>
      </c>
      <c r="C528" s="6">
        <v>0.92866955510937788</v>
      </c>
      <c r="D528" s="4">
        <f t="shared" si="24"/>
        <v>3034.8028571428572</v>
      </c>
      <c r="E528" s="4">
        <f t="shared" si="25"/>
        <v>48.087142857143135</v>
      </c>
      <c r="F528" s="4">
        <f t="shared" si="23"/>
        <v>-137.49285714285679</v>
      </c>
    </row>
    <row r="529" spans="1:6">
      <c r="A529" s="28">
        <v>40931</v>
      </c>
      <c r="B529" s="4">
        <v>3098.2</v>
      </c>
      <c r="C529" s="6">
        <v>1</v>
      </c>
      <c r="D529" s="4">
        <f t="shared" si="24"/>
        <v>3051.7985714285714</v>
      </c>
      <c r="E529" s="4">
        <f t="shared" si="25"/>
        <v>46.401428571428369</v>
      </c>
      <c r="F529" s="4">
        <f t="shared" si="23"/>
        <v>-137.49285714285679</v>
      </c>
    </row>
    <row r="530" spans="1:6">
      <c r="A530" s="28">
        <v>40932</v>
      </c>
      <c r="B530" s="4">
        <v>3096.57</v>
      </c>
      <c r="C530" s="6">
        <v>0.89353363814502229</v>
      </c>
      <c r="D530" s="4">
        <f t="shared" si="24"/>
        <v>3073.2242857142855</v>
      </c>
      <c r="E530" s="4">
        <f t="shared" si="25"/>
        <v>23.345714285714621</v>
      </c>
      <c r="F530" s="4">
        <f t="shared" si="23"/>
        <v>-137.49285714285679</v>
      </c>
    </row>
    <row r="531" spans="1:6">
      <c r="A531" s="28">
        <v>40933</v>
      </c>
      <c r="B531" s="4">
        <v>3109.3700000000003</v>
      </c>
      <c r="C531" s="6">
        <v>1</v>
      </c>
      <c r="D531" s="4">
        <f t="shared" si="24"/>
        <v>3089.5614285714287</v>
      </c>
      <c r="E531" s="4">
        <f t="shared" si="25"/>
        <v>19.808571428571668</v>
      </c>
      <c r="F531" s="4">
        <f t="shared" si="23"/>
        <v>-137.49285714285679</v>
      </c>
    </row>
    <row r="532" spans="1:6">
      <c r="A532" s="28">
        <v>40934</v>
      </c>
      <c r="B532" s="4">
        <v>3176.6200000000003</v>
      </c>
      <c r="C532" s="6">
        <v>1</v>
      </c>
      <c r="D532" s="4">
        <f t="shared" si="24"/>
        <v>3105.801428571428</v>
      </c>
      <c r="E532" s="4">
        <f t="shared" si="25"/>
        <v>70.818571428572341</v>
      </c>
      <c r="F532" s="4">
        <f t="shared" si="23"/>
        <v>-137.49285714285679</v>
      </c>
    </row>
    <row r="533" spans="1:6">
      <c r="A533" s="28">
        <v>40935</v>
      </c>
      <c r="B533" s="4">
        <v>3193.2199999999993</v>
      </c>
      <c r="C533" s="6">
        <v>1</v>
      </c>
      <c r="D533" s="4">
        <f t="shared" si="24"/>
        <v>3120.5985714285716</v>
      </c>
      <c r="E533" s="4">
        <f t="shared" si="25"/>
        <v>72.621428571427714</v>
      </c>
      <c r="F533" s="4">
        <f t="shared" si="23"/>
        <v>-137.49285714285679</v>
      </c>
    </row>
    <row r="534" spans="1:6">
      <c r="A534" s="28">
        <v>40938</v>
      </c>
      <c r="B534" s="4">
        <v>3178.81</v>
      </c>
      <c r="C534" s="6">
        <v>0.85090532850491962</v>
      </c>
      <c r="D534" s="4">
        <f t="shared" si="24"/>
        <v>3133.6685714285718</v>
      </c>
      <c r="E534" s="4">
        <f t="shared" si="25"/>
        <v>45.14142857142815</v>
      </c>
      <c r="F534" s="4">
        <f t="shared" si="23"/>
        <v>-137.49285714285679</v>
      </c>
    </row>
    <row r="535" spans="1:6">
      <c r="A535" s="28">
        <v>40939</v>
      </c>
      <c r="B535" s="4">
        <v>3160.3599999999997</v>
      </c>
      <c r="C535" s="6">
        <v>0.60810971973762595</v>
      </c>
      <c r="D535" s="4">
        <f t="shared" si="24"/>
        <v>3144.7357142857145</v>
      </c>
      <c r="E535" s="4">
        <f t="shared" si="25"/>
        <v>15.624285714285179</v>
      </c>
      <c r="F535" s="4">
        <f t="shared" si="23"/>
        <v>-137.49285714285679</v>
      </c>
    </row>
    <row r="536" spans="1:6">
      <c r="A536" s="28">
        <v>40940</v>
      </c>
      <c r="B536" s="4">
        <v>3249.1800000000003</v>
      </c>
      <c r="C536" s="6">
        <v>1</v>
      </c>
      <c r="D536" s="4">
        <f t="shared" si="24"/>
        <v>3166.3042857142859</v>
      </c>
      <c r="E536" s="4">
        <f t="shared" si="25"/>
        <v>82.875714285714366</v>
      </c>
      <c r="F536" s="4">
        <f t="shared" si="23"/>
        <v>-137.49285714285679</v>
      </c>
    </row>
    <row r="537" spans="1:6">
      <c r="A537" s="28">
        <v>40941</v>
      </c>
      <c r="B537" s="4">
        <v>3278.9700000000003</v>
      </c>
      <c r="C537" s="6">
        <v>1</v>
      </c>
      <c r="D537" s="4">
        <f t="shared" si="24"/>
        <v>3192.3614285714284</v>
      </c>
      <c r="E537" s="4">
        <f t="shared" si="25"/>
        <v>86.60857142857185</v>
      </c>
      <c r="F537" s="4">
        <f t="shared" si="23"/>
        <v>-137.49285714285679</v>
      </c>
    </row>
    <row r="538" spans="1:6">
      <c r="A538" s="28">
        <v>40942</v>
      </c>
      <c r="B538" s="4">
        <v>3338.75</v>
      </c>
      <c r="C538" s="6">
        <v>1</v>
      </c>
      <c r="D538" s="4">
        <f t="shared" si="24"/>
        <v>3225.13</v>
      </c>
      <c r="E538" s="4">
        <f t="shared" si="25"/>
        <v>113.61999999999989</v>
      </c>
      <c r="F538" s="4">
        <f t="shared" si="23"/>
        <v>-137.49285714285679</v>
      </c>
    </row>
    <row r="539" spans="1:6">
      <c r="A539" s="28">
        <v>40945</v>
      </c>
      <c r="B539" s="4">
        <v>3359.56</v>
      </c>
      <c r="C539" s="6">
        <v>1</v>
      </c>
      <c r="D539" s="4">
        <f t="shared" si="24"/>
        <v>3251.264285714286</v>
      </c>
      <c r="E539" s="4">
        <f t="shared" si="25"/>
        <v>108.29571428571398</v>
      </c>
      <c r="F539" s="4">
        <f t="shared" si="23"/>
        <v>-137.49285714285679</v>
      </c>
    </row>
    <row r="540" spans="1:6">
      <c r="A540" s="28">
        <v>40946</v>
      </c>
      <c r="B540" s="4">
        <v>3342.66</v>
      </c>
      <c r="C540" s="6">
        <v>0.84689255299873034</v>
      </c>
      <c r="D540" s="4">
        <f t="shared" si="24"/>
        <v>3272.6128571428571</v>
      </c>
      <c r="E540" s="4">
        <f t="shared" si="25"/>
        <v>70.047142857142717</v>
      </c>
      <c r="F540" s="4">
        <f t="shared" si="23"/>
        <v>-137.49285714285679</v>
      </c>
    </row>
    <row r="541" spans="1:6">
      <c r="A541" s="28">
        <v>40947</v>
      </c>
      <c r="B541" s="4">
        <v>3338.76</v>
      </c>
      <c r="C541" s="6">
        <v>0.74190346196798851</v>
      </c>
      <c r="D541" s="4">
        <f t="shared" si="24"/>
        <v>3295.462857142857</v>
      </c>
      <c r="E541" s="4">
        <f t="shared" si="25"/>
        <v>43.297142857143172</v>
      </c>
      <c r="F541" s="4">
        <f t="shared" si="23"/>
        <v>-137.49285714285679</v>
      </c>
    </row>
    <row r="542" spans="1:6">
      <c r="A542" s="28">
        <v>40948</v>
      </c>
      <c r="B542" s="4">
        <v>3364.09</v>
      </c>
      <c r="C542" s="6">
        <v>1</v>
      </c>
      <c r="D542" s="4">
        <f t="shared" si="24"/>
        <v>3324.5671428571436</v>
      </c>
      <c r="E542" s="4">
        <f t="shared" si="25"/>
        <v>39.522857142856537</v>
      </c>
      <c r="F542" s="4">
        <f t="shared" si="23"/>
        <v>-137.49285714285679</v>
      </c>
    </row>
    <row r="543" spans="1:6">
      <c r="A543" s="28">
        <v>40949</v>
      </c>
      <c r="B543" s="4">
        <v>3319.82</v>
      </c>
      <c r="C543" s="6">
        <v>0</v>
      </c>
      <c r="D543" s="4">
        <f t="shared" si="24"/>
        <v>3334.6585714285716</v>
      </c>
      <c r="E543" s="4">
        <f t="shared" si="25"/>
        <v>-14.838571428571413</v>
      </c>
      <c r="F543" s="4">
        <f t="shared" si="23"/>
        <v>-137.49285714285679</v>
      </c>
    </row>
    <row r="544" spans="1:6">
      <c r="A544" s="28">
        <v>40952</v>
      </c>
      <c r="B544" s="4">
        <v>3353.92</v>
      </c>
      <c r="C544" s="6">
        <v>0.7702733227919567</v>
      </c>
      <c r="D544" s="4">
        <f t="shared" si="24"/>
        <v>3345.3657142857141</v>
      </c>
      <c r="E544" s="4">
        <f t="shared" si="25"/>
        <v>8.5542857142859248</v>
      </c>
      <c r="F544" s="4">
        <f t="shared" si="23"/>
        <v>-137.49285714285679</v>
      </c>
    </row>
    <row r="545" spans="1:6">
      <c r="A545" s="28">
        <v>40953</v>
      </c>
      <c r="B545" s="4">
        <v>3352.5499999999997</v>
      </c>
      <c r="C545" s="6">
        <v>0.73932685791731589</v>
      </c>
      <c r="D545" s="4">
        <f t="shared" si="24"/>
        <v>3347.3371428571422</v>
      </c>
      <c r="E545" s="4">
        <f t="shared" si="25"/>
        <v>5.2128571428575015</v>
      </c>
      <c r="F545" s="4">
        <f t="shared" si="23"/>
        <v>-137.49285714285679</v>
      </c>
    </row>
    <row r="546" spans="1:6">
      <c r="A546" s="28">
        <v>40954</v>
      </c>
      <c r="B546" s="4">
        <v>3367.5899999999997</v>
      </c>
      <c r="C546" s="6">
        <v>1</v>
      </c>
      <c r="D546" s="4">
        <f t="shared" si="24"/>
        <v>3348.4842857142858</v>
      </c>
      <c r="E546" s="4">
        <f t="shared" si="25"/>
        <v>19.10571428571393</v>
      </c>
      <c r="F546" s="4">
        <f t="shared" si="23"/>
        <v>-137.49285714285679</v>
      </c>
    </row>
    <row r="547" spans="1:6">
      <c r="A547" s="28">
        <v>40955</v>
      </c>
      <c r="B547" s="4">
        <v>3358.71</v>
      </c>
      <c r="C547" s="6">
        <v>0.81410927360268492</v>
      </c>
      <c r="D547" s="4">
        <f t="shared" si="24"/>
        <v>3350.7771428571427</v>
      </c>
      <c r="E547" s="4">
        <f t="shared" si="25"/>
        <v>7.9328571428573014</v>
      </c>
      <c r="F547" s="4">
        <f t="shared" si="23"/>
        <v>-134.47285714285636</v>
      </c>
    </row>
    <row r="548" spans="1:6">
      <c r="A548" s="28">
        <v>40956</v>
      </c>
      <c r="B548" s="4">
        <v>3408.41</v>
      </c>
      <c r="C548" s="6">
        <v>1</v>
      </c>
      <c r="D548" s="4">
        <f t="shared" si="24"/>
        <v>3360.7271428571426</v>
      </c>
      <c r="E548" s="4">
        <f t="shared" si="25"/>
        <v>47.682857142857301</v>
      </c>
      <c r="F548" s="4">
        <f t="shared" si="23"/>
        <v>-129.53571428571422</v>
      </c>
    </row>
    <row r="549" spans="1:6">
      <c r="A549" s="28">
        <v>40959</v>
      </c>
      <c r="B549" s="4">
        <v>3475.76</v>
      </c>
      <c r="C549" s="6">
        <v>1</v>
      </c>
      <c r="D549" s="4">
        <f t="shared" si="24"/>
        <v>3376.6800000000003</v>
      </c>
      <c r="E549" s="4">
        <f t="shared" si="25"/>
        <v>99.079999999999927</v>
      </c>
      <c r="F549" s="4">
        <f t="shared" si="23"/>
        <v>-129.53571428571422</v>
      </c>
    </row>
    <row r="550" spans="1:6">
      <c r="A550" s="28">
        <v>40960</v>
      </c>
      <c r="B550" s="4">
        <v>3442.9400000000005</v>
      </c>
      <c r="C550" s="6">
        <v>0.71960700555318535</v>
      </c>
      <c r="D550" s="4">
        <f t="shared" si="24"/>
        <v>3394.2685714285722</v>
      </c>
      <c r="E550" s="4">
        <f t="shared" si="25"/>
        <v>48.671428571428351</v>
      </c>
      <c r="F550" s="4">
        <f t="shared" si="23"/>
        <v>-129.53571428571422</v>
      </c>
    </row>
    <row r="551" spans="1:6">
      <c r="A551" s="28">
        <v>40961</v>
      </c>
      <c r="B551" s="4">
        <v>3396.5</v>
      </c>
      <c r="C551" s="6">
        <v>0.32285348141819653</v>
      </c>
      <c r="D551" s="4">
        <f t="shared" si="24"/>
        <v>3400.3514285714286</v>
      </c>
      <c r="E551" s="4">
        <f t="shared" si="25"/>
        <v>-3.8514285714286416</v>
      </c>
      <c r="F551" s="4">
        <f t="shared" si="23"/>
        <v>-129.53571428571422</v>
      </c>
    </row>
    <row r="552" spans="1:6">
      <c r="A552" s="28">
        <v>40962</v>
      </c>
      <c r="B552" s="4">
        <v>3362.15</v>
      </c>
      <c r="C552" s="6">
        <v>0</v>
      </c>
      <c r="D552" s="4">
        <f t="shared" si="24"/>
        <v>3401.7228571428573</v>
      </c>
      <c r="E552" s="4">
        <f t="shared" si="25"/>
        <v>-39.572857142857174</v>
      </c>
      <c r="F552" s="4">
        <f t="shared" si="23"/>
        <v>-129.53571428571422</v>
      </c>
    </row>
    <row r="553" spans="1:6">
      <c r="A553" s="28">
        <v>40963</v>
      </c>
      <c r="B553" s="4">
        <v>3397.4</v>
      </c>
      <c r="C553" s="6">
        <v>0.31027198310007886</v>
      </c>
      <c r="D553" s="4">
        <f t="shared" si="24"/>
        <v>3405.9814285714288</v>
      </c>
      <c r="E553" s="4">
        <f t="shared" si="25"/>
        <v>-8.5814285714286598</v>
      </c>
      <c r="F553" s="4">
        <f t="shared" si="23"/>
        <v>-129.53571428571422</v>
      </c>
    </row>
    <row r="554" spans="1:6">
      <c r="A554" s="28">
        <v>40966</v>
      </c>
      <c r="B554" s="4">
        <v>3408.1500000000005</v>
      </c>
      <c r="C554" s="6">
        <v>0.56937739819284838</v>
      </c>
      <c r="D554" s="4">
        <f t="shared" si="24"/>
        <v>3413.0442857142866</v>
      </c>
      <c r="E554" s="4">
        <f t="shared" si="25"/>
        <v>-4.8942857142860703</v>
      </c>
      <c r="F554" s="4">
        <f t="shared" si="23"/>
        <v>-129.53571428571422</v>
      </c>
    </row>
    <row r="555" spans="1:6">
      <c r="A555" s="28">
        <v>40967</v>
      </c>
      <c r="B555" s="4">
        <v>3433.6400000000003</v>
      </c>
      <c r="C555" s="6">
        <v>1</v>
      </c>
      <c r="D555" s="4">
        <f t="shared" si="24"/>
        <v>3416.6485714285714</v>
      </c>
      <c r="E555" s="4">
        <f t="shared" si="25"/>
        <v>16.991428571428969</v>
      </c>
      <c r="F555" s="4">
        <f t="shared" si="23"/>
        <v>-129.53571428571422</v>
      </c>
    </row>
    <row r="556" spans="1:6">
      <c r="A556" s="28">
        <v>40968</v>
      </c>
      <c r="B556" s="4">
        <v>3403.63</v>
      </c>
      <c r="C556" s="6">
        <v>0.58022100993145731</v>
      </c>
      <c r="D556" s="4">
        <f t="shared" si="24"/>
        <v>3406.3442857142859</v>
      </c>
      <c r="E556" s="4">
        <f t="shared" si="25"/>
        <v>-2.7142857142857792</v>
      </c>
      <c r="F556" s="4">
        <f t="shared" si="23"/>
        <v>-129.53571428571422</v>
      </c>
    </row>
    <row r="557" spans="1:6">
      <c r="A557" s="28">
        <v>40969</v>
      </c>
      <c r="B557" s="4">
        <v>3442.0400000000004</v>
      </c>
      <c r="C557" s="6">
        <v>1</v>
      </c>
      <c r="D557" s="4">
        <f t="shared" si="24"/>
        <v>3406.2157142857145</v>
      </c>
      <c r="E557" s="4">
        <f t="shared" si="25"/>
        <v>35.824285714285907</v>
      </c>
      <c r="F557" s="4">
        <f t="shared" si="23"/>
        <v>-129.53571428571422</v>
      </c>
    </row>
    <row r="558" spans="1:6">
      <c r="A558" s="28">
        <v>40970</v>
      </c>
      <c r="B558" s="4">
        <v>3420.2</v>
      </c>
      <c r="C558" s="6">
        <v>0.43139807341836955</v>
      </c>
      <c r="D558" s="4">
        <f t="shared" si="24"/>
        <v>3409.6014285714291</v>
      </c>
      <c r="E558" s="4">
        <f t="shared" si="25"/>
        <v>10.598571428570722</v>
      </c>
      <c r="F558" s="4">
        <f t="shared" si="23"/>
        <v>-129.53571428571422</v>
      </c>
    </row>
    <row r="559" spans="1:6">
      <c r="A559" s="28">
        <v>40973</v>
      </c>
      <c r="B559" s="4">
        <v>3378.92</v>
      </c>
      <c r="C559" s="6">
        <v>0</v>
      </c>
      <c r="D559" s="4">
        <f t="shared" si="24"/>
        <v>3411.9971428571434</v>
      </c>
      <c r="E559" s="4">
        <f t="shared" si="25"/>
        <v>-33.077142857143372</v>
      </c>
      <c r="F559" s="4">
        <f t="shared" si="23"/>
        <v>-129.53571428571422</v>
      </c>
    </row>
    <row r="560" spans="1:6">
      <c r="A560" s="28">
        <v>40974</v>
      </c>
      <c r="B560" s="4">
        <v>3270.5499999999997</v>
      </c>
      <c r="C560" s="6">
        <v>0</v>
      </c>
      <c r="D560" s="4">
        <f t="shared" si="24"/>
        <v>3393.8757142857144</v>
      </c>
      <c r="E560" s="4">
        <f t="shared" si="25"/>
        <v>-123.32571428571464</v>
      </c>
      <c r="F560" s="4">
        <f t="shared" si="23"/>
        <v>-129.53571428571422</v>
      </c>
    </row>
    <row r="561" spans="1:6">
      <c r="A561" s="28">
        <v>40975</v>
      </c>
      <c r="B561" s="4">
        <v>3278.7799999999997</v>
      </c>
      <c r="C561" s="6">
        <v>4.7991136509417373E-2</v>
      </c>
      <c r="D561" s="4">
        <f t="shared" si="24"/>
        <v>3375.3942857142856</v>
      </c>
      <c r="E561" s="4">
        <f t="shared" si="25"/>
        <v>-96.61428571428587</v>
      </c>
      <c r="F561" s="4">
        <f t="shared" si="23"/>
        <v>-123.32571428571464</v>
      </c>
    </row>
    <row r="562" spans="1:6">
      <c r="A562" s="28">
        <v>40976</v>
      </c>
      <c r="B562" s="4">
        <v>3356.18</v>
      </c>
      <c r="C562" s="6">
        <v>0.57220180420982325</v>
      </c>
      <c r="D562" s="4">
        <f t="shared" si="24"/>
        <v>3364.3285714285712</v>
      </c>
      <c r="E562" s="4">
        <f t="shared" si="25"/>
        <v>-8.1485714285713584</v>
      </c>
      <c r="F562" s="4">
        <f t="shared" si="23"/>
        <v>-123.32571428571464</v>
      </c>
    </row>
    <row r="563" spans="1:6">
      <c r="A563" s="28">
        <v>40977</v>
      </c>
      <c r="B563" s="4">
        <v>3392.73</v>
      </c>
      <c r="C563" s="6">
        <v>1</v>
      </c>
      <c r="D563" s="4">
        <f t="shared" si="24"/>
        <v>3362.7714285714283</v>
      </c>
      <c r="E563" s="4">
        <f t="shared" si="25"/>
        <v>29.958571428571759</v>
      </c>
      <c r="F563" s="4">
        <f t="shared" si="23"/>
        <v>-123.32571428571464</v>
      </c>
    </row>
    <row r="564" spans="1:6">
      <c r="A564" s="28">
        <v>40980</v>
      </c>
      <c r="B564" s="4">
        <v>3411.2900000000004</v>
      </c>
      <c r="C564" s="6">
        <v>1</v>
      </c>
      <c r="D564" s="4">
        <f t="shared" si="24"/>
        <v>3358.3785714285718</v>
      </c>
      <c r="E564" s="4">
        <f t="shared" si="25"/>
        <v>52.911428571428587</v>
      </c>
      <c r="F564" s="4">
        <f t="shared" si="23"/>
        <v>-123.32571428571464</v>
      </c>
    </row>
    <row r="565" spans="1:6">
      <c r="A565" s="28">
        <v>40981</v>
      </c>
      <c r="B565" s="4">
        <v>3445.75</v>
      </c>
      <c r="C565" s="6">
        <v>1</v>
      </c>
      <c r="D565" s="4">
        <f t="shared" si="24"/>
        <v>3362.0285714285715</v>
      </c>
      <c r="E565" s="4">
        <f t="shared" si="25"/>
        <v>83.721428571428532</v>
      </c>
      <c r="F565" s="4">
        <f t="shared" si="23"/>
        <v>-123.32571428571464</v>
      </c>
    </row>
    <row r="566" spans="1:6">
      <c r="A566" s="28">
        <v>40982</v>
      </c>
      <c r="B566" s="4">
        <v>3514.91</v>
      </c>
      <c r="C566" s="6">
        <v>1</v>
      </c>
      <c r="D566" s="4">
        <f t="shared" si="24"/>
        <v>3381.4557142857143</v>
      </c>
      <c r="E566" s="4">
        <f t="shared" si="25"/>
        <v>133.45428571428556</v>
      </c>
      <c r="F566" s="4">
        <f t="shared" si="23"/>
        <v>-123.32571428571464</v>
      </c>
    </row>
    <row r="567" spans="1:6">
      <c r="A567" s="28">
        <v>40983</v>
      </c>
      <c r="B567" s="4">
        <v>3564.24</v>
      </c>
      <c r="C567" s="6">
        <v>1</v>
      </c>
      <c r="D567" s="4">
        <f t="shared" si="24"/>
        <v>3423.4114285714281</v>
      </c>
      <c r="E567" s="4">
        <f t="shared" si="25"/>
        <v>140.82857142857165</v>
      </c>
      <c r="F567" s="4">
        <f t="shared" si="23"/>
        <v>-123.32571428571464</v>
      </c>
    </row>
    <row r="568" spans="1:6">
      <c r="A568" s="28">
        <v>40984</v>
      </c>
      <c r="B568" s="4">
        <v>3562.99</v>
      </c>
      <c r="C568" s="6">
        <v>0.99182739457338998</v>
      </c>
      <c r="D568" s="4">
        <f t="shared" si="24"/>
        <v>3464.0128571428568</v>
      </c>
      <c r="E568" s="4">
        <f t="shared" si="25"/>
        <v>98.977142857143008</v>
      </c>
      <c r="F568" s="4">
        <f t="shared" si="23"/>
        <v>-123.32571428571464</v>
      </c>
    </row>
    <row r="569" spans="1:6">
      <c r="A569" s="28">
        <v>40987</v>
      </c>
      <c r="B569" s="4">
        <v>3576.34</v>
      </c>
      <c r="C569" s="6">
        <v>1</v>
      </c>
      <c r="D569" s="4">
        <f t="shared" si="24"/>
        <v>3495.4642857142853</v>
      </c>
      <c r="E569" s="4">
        <f t="shared" si="25"/>
        <v>80.875714285714821</v>
      </c>
      <c r="F569" s="4">
        <f t="shared" si="23"/>
        <v>-123.32571428571464</v>
      </c>
    </row>
    <row r="570" spans="1:6">
      <c r="A570" s="28">
        <v>40988</v>
      </c>
      <c r="B570" s="4">
        <v>3524.1099999999997</v>
      </c>
      <c r="C570" s="6">
        <v>0.14976395897769451</v>
      </c>
      <c r="D570" s="4">
        <f t="shared" si="24"/>
        <v>3514.2328571428575</v>
      </c>
      <c r="E570" s="4">
        <f t="shared" si="25"/>
        <v>9.8771428571421893</v>
      </c>
      <c r="F570" s="4">
        <f t="shared" si="23"/>
        <v>-123.32571428571464</v>
      </c>
    </row>
    <row r="571" spans="1:6">
      <c r="A571" s="28">
        <v>40989</v>
      </c>
      <c r="B571" s="4">
        <v>3543.95</v>
      </c>
      <c r="C571" s="6">
        <v>0.3798583189737692</v>
      </c>
      <c r="D571" s="4">
        <f t="shared" si="24"/>
        <v>3533.184285714286</v>
      </c>
      <c r="E571" s="4">
        <f t="shared" si="25"/>
        <v>10.765714285713784</v>
      </c>
      <c r="F571" s="4">
        <f t="shared" si="23"/>
        <v>-123.32571428571464</v>
      </c>
    </row>
    <row r="572" spans="1:6">
      <c r="A572" s="28">
        <v>40990</v>
      </c>
      <c r="B572" s="4">
        <v>3508.8</v>
      </c>
      <c r="C572" s="6">
        <v>0</v>
      </c>
      <c r="D572" s="4">
        <f t="shared" si="24"/>
        <v>3542.1914285714288</v>
      </c>
      <c r="E572" s="4">
        <f t="shared" si="25"/>
        <v>-33.391428571428605</v>
      </c>
      <c r="F572" s="4">
        <f t="shared" ref="F572:F635" si="26">MIN(E513:E572)</f>
        <v>-123.32571428571464</v>
      </c>
    </row>
    <row r="573" spans="1:6">
      <c r="A573" s="28">
        <v>40991</v>
      </c>
      <c r="B573" s="4">
        <v>3519.44</v>
      </c>
      <c r="C573" s="6">
        <v>0.15753627480011664</v>
      </c>
      <c r="D573" s="4">
        <f t="shared" si="24"/>
        <v>3542.8385714285714</v>
      </c>
      <c r="E573" s="4">
        <f t="shared" si="25"/>
        <v>-23.398571428571358</v>
      </c>
      <c r="F573" s="4">
        <f t="shared" si="26"/>
        <v>-123.32571428571464</v>
      </c>
    </row>
    <row r="574" spans="1:6">
      <c r="A574" s="28">
        <v>40994</v>
      </c>
      <c r="B574" s="4">
        <v>3577.2499999999995</v>
      </c>
      <c r="C574" s="6">
        <v>1</v>
      </c>
      <c r="D574" s="4">
        <f t="shared" si="24"/>
        <v>3544.6971428571424</v>
      </c>
      <c r="E574" s="4">
        <f t="shared" si="25"/>
        <v>32.552857142857192</v>
      </c>
      <c r="F574" s="4">
        <f t="shared" si="26"/>
        <v>-123.32571428571464</v>
      </c>
    </row>
    <row r="575" spans="1:6">
      <c r="A575" s="28">
        <v>40995</v>
      </c>
      <c r="B575" s="4">
        <v>3609.3099999999995</v>
      </c>
      <c r="C575" s="6">
        <v>1</v>
      </c>
      <c r="D575" s="4">
        <f t="shared" si="24"/>
        <v>3551.3142857142852</v>
      </c>
      <c r="E575" s="4">
        <f t="shared" si="25"/>
        <v>57.995714285714257</v>
      </c>
      <c r="F575" s="4">
        <f t="shared" si="26"/>
        <v>-123.32571428571464</v>
      </c>
    </row>
    <row r="576" spans="1:6">
      <c r="A576" s="28">
        <v>40996</v>
      </c>
      <c r="B576" s="4">
        <v>3568.65</v>
      </c>
      <c r="C576" s="6">
        <v>0.59546313799622252</v>
      </c>
      <c r="D576" s="4">
        <f t="shared" si="24"/>
        <v>3550.2157142857145</v>
      </c>
      <c r="E576" s="4">
        <f t="shared" si="25"/>
        <v>18.434285714285579</v>
      </c>
      <c r="F576" s="4">
        <f t="shared" si="26"/>
        <v>-123.32571428571464</v>
      </c>
    </row>
    <row r="577" spans="1:6">
      <c r="A577" s="28">
        <v>40997</v>
      </c>
      <c r="B577" s="4">
        <v>3494.0299999999997</v>
      </c>
      <c r="C577" s="6">
        <v>0</v>
      </c>
      <c r="D577" s="4">
        <f t="shared" si="24"/>
        <v>3545.9185714285713</v>
      </c>
      <c r="E577" s="4">
        <f t="shared" si="25"/>
        <v>-51.888571428571595</v>
      </c>
      <c r="F577" s="4">
        <f t="shared" si="26"/>
        <v>-123.32571428571464</v>
      </c>
    </row>
    <row r="578" spans="1:6">
      <c r="A578" s="28">
        <v>40998</v>
      </c>
      <c r="B578" s="4">
        <v>3523.02</v>
      </c>
      <c r="C578" s="6">
        <v>0.25147467036780274</v>
      </c>
      <c r="D578" s="4">
        <f t="shared" si="24"/>
        <v>3542.9285714285716</v>
      </c>
      <c r="E578" s="4">
        <f t="shared" si="25"/>
        <v>-19.908571428571577</v>
      </c>
      <c r="F578" s="4">
        <f t="shared" si="26"/>
        <v>-123.32571428571464</v>
      </c>
    </row>
    <row r="579" spans="1:6">
      <c r="A579" s="28">
        <v>41001</v>
      </c>
      <c r="B579" s="4">
        <v>3593.74</v>
      </c>
      <c r="C579" s="6">
        <v>0.86493754337266016</v>
      </c>
      <c r="D579" s="4">
        <f t="shared" si="24"/>
        <v>3555.0628571428574</v>
      </c>
      <c r="E579" s="4">
        <f t="shared" si="25"/>
        <v>38.677142857142371</v>
      </c>
      <c r="F579" s="4">
        <f t="shared" si="26"/>
        <v>-123.32571428571464</v>
      </c>
    </row>
    <row r="580" spans="1:6">
      <c r="A580" s="28">
        <v>41002</v>
      </c>
      <c r="B580" s="4">
        <v>3575.4999999999995</v>
      </c>
      <c r="C580" s="6">
        <v>0.81706950155450575</v>
      </c>
      <c r="D580" s="4">
        <f t="shared" si="24"/>
        <v>3563.0714285714284</v>
      </c>
      <c r="E580" s="4">
        <f t="shared" si="25"/>
        <v>12.428571428571104</v>
      </c>
      <c r="F580" s="4">
        <f t="shared" si="26"/>
        <v>-123.32571428571464</v>
      </c>
    </row>
    <row r="581" spans="1:6">
      <c r="A581" s="28">
        <v>41003</v>
      </c>
      <c r="B581" s="4">
        <v>3470.5900000000006</v>
      </c>
      <c r="C581" s="6">
        <v>0</v>
      </c>
      <c r="D581" s="4">
        <f t="shared" si="24"/>
        <v>3547.8342857142857</v>
      </c>
      <c r="E581" s="4">
        <f t="shared" si="25"/>
        <v>-77.24428571428507</v>
      </c>
      <c r="F581" s="4">
        <f t="shared" si="26"/>
        <v>-123.32571428571464</v>
      </c>
    </row>
    <row r="582" spans="1:6">
      <c r="A582" s="28">
        <v>41004</v>
      </c>
      <c r="B582" s="4">
        <v>3455.4500000000003</v>
      </c>
      <c r="C582" s="6">
        <v>0</v>
      </c>
      <c r="D582" s="4">
        <f t="shared" si="24"/>
        <v>3525.8542857142857</v>
      </c>
      <c r="E582" s="4">
        <f t="shared" si="25"/>
        <v>-70.404285714285379</v>
      </c>
      <c r="F582" s="4">
        <f t="shared" si="26"/>
        <v>-123.32571428571464</v>
      </c>
    </row>
    <row r="583" spans="1:6">
      <c r="A583" s="28">
        <v>41009</v>
      </c>
      <c r="B583" s="4">
        <v>3388.8300000000004</v>
      </c>
      <c r="C583" s="6">
        <v>0</v>
      </c>
      <c r="D583" s="4">
        <f t="shared" si="24"/>
        <v>3500.1657142857148</v>
      </c>
      <c r="E583" s="4">
        <f t="shared" si="25"/>
        <v>-111.3357142857144</v>
      </c>
      <c r="F583" s="4">
        <f t="shared" si="26"/>
        <v>-123.32571428571464</v>
      </c>
    </row>
    <row r="584" spans="1:6">
      <c r="A584" s="28">
        <v>41010</v>
      </c>
      <c r="B584" s="4">
        <v>3437.0399999999995</v>
      </c>
      <c r="C584" s="6">
        <v>0.25826324529918759</v>
      </c>
      <c r="D584" s="4">
        <f t="shared" si="24"/>
        <v>3492.0242857142862</v>
      </c>
      <c r="E584" s="4">
        <f t="shared" si="25"/>
        <v>-54.984285714286671</v>
      </c>
      <c r="F584" s="4">
        <f t="shared" si="26"/>
        <v>-123.32571428571464</v>
      </c>
    </row>
    <row r="585" spans="1:6">
      <c r="A585" s="28">
        <v>41011</v>
      </c>
      <c r="B585" s="4">
        <v>3473.45</v>
      </c>
      <c r="C585" s="6">
        <v>1</v>
      </c>
      <c r="D585" s="4">
        <f t="shared" si="24"/>
        <v>3484.9428571428575</v>
      </c>
      <c r="E585" s="4">
        <f t="shared" si="25"/>
        <v>-11.492857142857702</v>
      </c>
      <c r="F585" s="4">
        <f t="shared" si="26"/>
        <v>-123.32571428571464</v>
      </c>
    </row>
    <row r="586" spans="1:6">
      <c r="A586" s="28">
        <v>41012</v>
      </c>
      <c r="B586" s="4">
        <v>3394.8099999999995</v>
      </c>
      <c r="C586" s="6">
        <v>7.0668872606938646E-2</v>
      </c>
      <c r="D586" s="4">
        <f t="shared" si="24"/>
        <v>3456.5242857142853</v>
      </c>
      <c r="E586" s="4">
        <f t="shared" si="25"/>
        <v>-61.714285714285779</v>
      </c>
      <c r="F586" s="4">
        <f t="shared" si="26"/>
        <v>-123.32571428571464</v>
      </c>
    </row>
    <row r="587" spans="1:6">
      <c r="A587" s="28">
        <v>41015</v>
      </c>
      <c r="B587" s="4">
        <v>3419.9099999999994</v>
      </c>
      <c r="C587" s="6">
        <v>0.36728905696052028</v>
      </c>
      <c r="D587" s="4">
        <f t="shared" si="24"/>
        <v>3434.2971428571427</v>
      </c>
      <c r="E587" s="4">
        <f t="shared" si="25"/>
        <v>-14.387142857143317</v>
      </c>
      <c r="F587" s="4">
        <f t="shared" si="26"/>
        <v>-123.32571428571464</v>
      </c>
    </row>
    <row r="588" spans="1:6">
      <c r="A588" s="28">
        <v>41016</v>
      </c>
      <c r="B588" s="4">
        <v>3508.49</v>
      </c>
      <c r="C588" s="6">
        <v>1</v>
      </c>
      <c r="D588" s="4">
        <f t="shared" si="24"/>
        <v>3439.7114285714292</v>
      </c>
      <c r="E588" s="4">
        <f t="shared" si="25"/>
        <v>68.778571428570558</v>
      </c>
      <c r="F588" s="4">
        <f t="shared" si="26"/>
        <v>-123.32571428571464</v>
      </c>
    </row>
    <row r="589" spans="1:6">
      <c r="A589" s="28">
        <v>41017</v>
      </c>
      <c r="B589" s="4">
        <v>3491.74</v>
      </c>
      <c r="C589" s="6">
        <v>0.85265657987332899</v>
      </c>
      <c r="D589" s="4">
        <f t="shared" si="24"/>
        <v>3444.8957142857139</v>
      </c>
      <c r="E589" s="4">
        <f t="shared" si="25"/>
        <v>46.844285714285888</v>
      </c>
      <c r="F589" s="4">
        <f t="shared" si="26"/>
        <v>-123.32571428571464</v>
      </c>
    </row>
    <row r="590" spans="1:6">
      <c r="A590" s="28">
        <v>41018</v>
      </c>
      <c r="B590" s="4">
        <v>3497.2000000000003</v>
      </c>
      <c r="C590" s="6">
        <v>0.90068613652357954</v>
      </c>
      <c r="D590" s="4">
        <f t="shared" si="24"/>
        <v>3460.3771428571422</v>
      </c>
      <c r="E590" s="4">
        <f t="shared" si="25"/>
        <v>36.822857142858084</v>
      </c>
      <c r="F590" s="4">
        <f t="shared" si="26"/>
        <v>-123.32571428571464</v>
      </c>
    </row>
    <row r="591" spans="1:6">
      <c r="A591" s="28">
        <v>41019</v>
      </c>
      <c r="B591" s="4">
        <v>3561.54</v>
      </c>
      <c r="C591" s="6">
        <v>1</v>
      </c>
      <c r="D591" s="4">
        <f t="shared" ref="D591:D654" si="27">AVERAGE(B585:B591)</f>
        <v>3478.1628571428569</v>
      </c>
      <c r="E591" s="4">
        <f t="shared" ref="E591:E654" si="28">B591-D591</f>
        <v>83.377142857143099</v>
      </c>
      <c r="F591" s="4">
        <f t="shared" si="26"/>
        <v>-123.32571428571464</v>
      </c>
    </row>
    <row r="592" spans="1:6">
      <c r="A592" s="28">
        <v>41022</v>
      </c>
      <c r="B592" s="4">
        <v>3424.63</v>
      </c>
      <c r="C592" s="6">
        <v>0</v>
      </c>
      <c r="D592" s="4">
        <f t="shared" si="27"/>
        <v>3471.1885714285713</v>
      </c>
      <c r="E592" s="4">
        <f t="shared" si="28"/>
        <v>-46.558571428571213</v>
      </c>
      <c r="F592" s="4">
        <f t="shared" si="26"/>
        <v>-123.32571428571464</v>
      </c>
    </row>
    <row r="593" spans="1:6">
      <c r="A593" s="28">
        <v>41023</v>
      </c>
      <c r="B593" s="4">
        <v>3421.0899999999997</v>
      </c>
      <c r="C593" s="6">
        <v>0</v>
      </c>
      <c r="D593" s="4">
        <f t="shared" si="27"/>
        <v>3474.9428571428575</v>
      </c>
      <c r="E593" s="4">
        <f t="shared" si="28"/>
        <v>-53.852857142857829</v>
      </c>
      <c r="F593" s="4">
        <f t="shared" si="26"/>
        <v>-123.32571428571464</v>
      </c>
    </row>
    <row r="594" spans="1:6">
      <c r="A594" s="28">
        <v>41024</v>
      </c>
      <c r="B594" s="4">
        <v>3471.04</v>
      </c>
      <c r="C594" s="6">
        <v>0.35564257742969152</v>
      </c>
      <c r="D594" s="4">
        <f t="shared" si="27"/>
        <v>3482.2471428571434</v>
      </c>
      <c r="E594" s="4">
        <f t="shared" si="28"/>
        <v>-11.207142857143481</v>
      </c>
      <c r="F594" s="4">
        <f t="shared" si="26"/>
        <v>-123.32571428571464</v>
      </c>
    </row>
    <row r="595" spans="1:6">
      <c r="A595" s="28">
        <v>41025</v>
      </c>
      <c r="B595" s="4">
        <v>3510.5799999999995</v>
      </c>
      <c r="C595" s="6">
        <v>0.63716625133499183</v>
      </c>
      <c r="D595" s="4">
        <f t="shared" si="27"/>
        <v>3482.5457142857144</v>
      </c>
      <c r="E595" s="4">
        <f t="shared" si="28"/>
        <v>28.034285714285033</v>
      </c>
      <c r="F595" s="4">
        <f t="shared" si="26"/>
        <v>-123.32571428571464</v>
      </c>
    </row>
    <row r="596" spans="1:6">
      <c r="A596" s="28">
        <v>41026</v>
      </c>
      <c r="B596" s="4">
        <v>3535.0499999999997</v>
      </c>
      <c r="C596" s="6">
        <v>1</v>
      </c>
      <c r="D596" s="4">
        <f t="shared" si="27"/>
        <v>3488.7328571428566</v>
      </c>
      <c r="E596" s="4">
        <f t="shared" si="28"/>
        <v>46.317142857143153</v>
      </c>
      <c r="F596" s="4">
        <f t="shared" si="26"/>
        <v>-123.32571428571464</v>
      </c>
    </row>
    <row r="597" spans="1:6">
      <c r="A597" s="28">
        <v>41029</v>
      </c>
      <c r="B597" s="4">
        <v>3548.3899999999994</v>
      </c>
      <c r="C597" s="6">
        <v>1</v>
      </c>
      <c r="D597" s="4">
        <f t="shared" si="27"/>
        <v>3496.0457142857135</v>
      </c>
      <c r="E597" s="4">
        <f t="shared" si="28"/>
        <v>52.344285714285888</v>
      </c>
      <c r="F597" s="4">
        <f t="shared" si="26"/>
        <v>-123.32571428571464</v>
      </c>
    </row>
    <row r="598" spans="1:6">
      <c r="A598" s="28">
        <v>41031</v>
      </c>
      <c r="B598" s="4">
        <v>3484.4400000000005</v>
      </c>
      <c r="C598" s="6">
        <v>0.17323852617971092</v>
      </c>
      <c r="D598" s="4">
        <f t="shared" si="27"/>
        <v>3485.0314285714289</v>
      </c>
      <c r="E598" s="4">
        <f t="shared" si="28"/>
        <v>-0.59142857142842331</v>
      </c>
      <c r="F598" s="4">
        <f t="shared" si="26"/>
        <v>-123.32571428571464</v>
      </c>
    </row>
    <row r="599" spans="1:6">
      <c r="A599" s="28">
        <v>41032</v>
      </c>
      <c r="B599" s="4">
        <v>3471.0799999999995</v>
      </c>
      <c r="C599" s="6">
        <v>0</v>
      </c>
      <c r="D599" s="4">
        <f t="shared" si="27"/>
        <v>3491.6671428571422</v>
      </c>
      <c r="E599" s="4">
        <f t="shared" si="28"/>
        <v>-20.58714285714268</v>
      </c>
      <c r="F599" s="4">
        <f t="shared" si="26"/>
        <v>-123.32571428571464</v>
      </c>
    </row>
    <row r="600" spans="1:6">
      <c r="A600" s="28">
        <v>41033</v>
      </c>
      <c r="B600" s="4">
        <v>3399.5000000000005</v>
      </c>
      <c r="C600" s="6">
        <v>0</v>
      </c>
      <c r="D600" s="4">
        <f t="shared" si="27"/>
        <v>3488.5828571428569</v>
      </c>
      <c r="E600" s="4">
        <f t="shared" si="28"/>
        <v>-89.082857142856483</v>
      </c>
      <c r="F600" s="4">
        <f t="shared" si="26"/>
        <v>-123.32571428571464</v>
      </c>
    </row>
    <row r="601" spans="1:6">
      <c r="A601" s="28">
        <v>41036</v>
      </c>
      <c r="B601" s="4">
        <v>3355.2599999999998</v>
      </c>
      <c r="C601" s="6">
        <v>0</v>
      </c>
      <c r="D601" s="4">
        <f t="shared" si="27"/>
        <v>3472.0428571428565</v>
      </c>
      <c r="E601" s="4">
        <f t="shared" si="28"/>
        <v>-116.78285714285676</v>
      </c>
      <c r="F601" s="4">
        <f t="shared" si="26"/>
        <v>-123.32571428571464</v>
      </c>
    </row>
    <row r="602" spans="1:6">
      <c r="A602" s="28">
        <v>41037</v>
      </c>
      <c r="B602" s="4">
        <v>3319.9399999999996</v>
      </c>
      <c r="C602" s="6">
        <v>0</v>
      </c>
      <c r="D602" s="4">
        <f t="shared" si="27"/>
        <v>3444.8085714285708</v>
      </c>
      <c r="E602" s="4">
        <f t="shared" si="28"/>
        <v>-124.86857142857116</v>
      </c>
      <c r="F602" s="4">
        <f t="shared" si="26"/>
        <v>-124.86857142857116</v>
      </c>
    </row>
    <row r="603" spans="1:6">
      <c r="A603" s="28">
        <v>41038</v>
      </c>
      <c r="B603" s="4">
        <v>3356.6600000000003</v>
      </c>
      <c r="C603" s="6">
        <v>0.24295355299722601</v>
      </c>
      <c r="D603" s="4">
        <f t="shared" si="27"/>
        <v>3419.3242857142855</v>
      </c>
      <c r="E603" s="4">
        <f t="shared" si="28"/>
        <v>-62.664285714285143</v>
      </c>
      <c r="F603" s="4">
        <f t="shared" si="26"/>
        <v>-124.86857142857116</v>
      </c>
    </row>
    <row r="604" spans="1:6">
      <c r="A604" s="28">
        <v>41039</v>
      </c>
      <c r="B604" s="4">
        <v>3387.83</v>
      </c>
      <c r="C604" s="6">
        <v>0.85331825037706888</v>
      </c>
      <c r="D604" s="4">
        <f t="shared" si="27"/>
        <v>3396.3871428571429</v>
      </c>
      <c r="E604" s="4">
        <f t="shared" si="28"/>
        <v>-8.5571428571429351</v>
      </c>
      <c r="F604" s="4">
        <f t="shared" si="26"/>
        <v>-124.86857142857116</v>
      </c>
    </row>
    <row r="605" spans="1:6">
      <c r="A605" s="28">
        <v>41040</v>
      </c>
      <c r="B605" s="4">
        <v>3450.1600000000003</v>
      </c>
      <c r="C605" s="6">
        <v>1</v>
      </c>
      <c r="D605" s="4">
        <f t="shared" si="27"/>
        <v>3391.4899999999993</v>
      </c>
      <c r="E605" s="4">
        <f t="shared" si="28"/>
        <v>58.670000000000982</v>
      </c>
      <c r="F605" s="4">
        <f t="shared" si="26"/>
        <v>-124.86857142857116</v>
      </c>
    </row>
    <row r="606" spans="1:6">
      <c r="A606" s="28">
        <v>41043</v>
      </c>
      <c r="B606" s="4">
        <v>3393.9800000000005</v>
      </c>
      <c r="C606" s="6">
        <v>0.5685762555675048</v>
      </c>
      <c r="D606" s="4">
        <f t="shared" si="27"/>
        <v>3380.4757142857147</v>
      </c>
      <c r="E606" s="4">
        <f t="shared" si="28"/>
        <v>13.504285714285743</v>
      </c>
      <c r="F606" s="4">
        <f t="shared" si="26"/>
        <v>-124.86857142857116</v>
      </c>
    </row>
    <row r="607" spans="1:6">
      <c r="A607" s="28">
        <v>41044</v>
      </c>
      <c r="B607" s="4">
        <v>3361.7900000000004</v>
      </c>
      <c r="C607" s="6">
        <v>5.4866310160428977E-2</v>
      </c>
      <c r="D607" s="4">
        <f t="shared" si="27"/>
        <v>3375.0885714285714</v>
      </c>
      <c r="E607" s="4">
        <f t="shared" si="28"/>
        <v>-13.298571428570995</v>
      </c>
      <c r="F607" s="4">
        <f t="shared" si="26"/>
        <v>-124.86857142857116</v>
      </c>
    </row>
    <row r="608" spans="1:6">
      <c r="A608" s="28">
        <v>41045</v>
      </c>
      <c r="B608" s="4">
        <v>3335.59</v>
      </c>
      <c r="C608" s="6">
        <v>0</v>
      </c>
      <c r="D608" s="4">
        <f t="shared" si="27"/>
        <v>3372.2785714285715</v>
      </c>
      <c r="E608" s="4">
        <f t="shared" si="28"/>
        <v>-36.688571428571322</v>
      </c>
      <c r="F608" s="4">
        <f t="shared" si="26"/>
        <v>-124.86857142857116</v>
      </c>
    </row>
    <row r="609" spans="1:6">
      <c r="A609" s="28">
        <v>41046</v>
      </c>
      <c r="B609" s="4">
        <v>3296.9700000000003</v>
      </c>
      <c r="C609" s="6">
        <v>0</v>
      </c>
      <c r="D609" s="4">
        <f t="shared" si="27"/>
        <v>3368.9971428571434</v>
      </c>
      <c r="E609" s="4">
        <f t="shared" si="28"/>
        <v>-72.02714285714319</v>
      </c>
      <c r="F609" s="4">
        <f t="shared" si="26"/>
        <v>-124.86857142857116</v>
      </c>
    </row>
    <row r="610" spans="1:6">
      <c r="A610" s="28">
        <v>41047</v>
      </c>
      <c r="B610" s="4">
        <v>3263.2200000000003</v>
      </c>
      <c r="C610" s="6">
        <v>0</v>
      </c>
      <c r="D610" s="4">
        <f t="shared" si="27"/>
        <v>3355.6485714285723</v>
      </c>
      <c r="E610" s="4">
        <f t="shared" si="28"/>
        <v>-92.428571428572013</v>
      </c>
      <c r="F610" s="4">
        <f t="shared" si="26"/>
        <v>-124.86857142857116</v>
      </c>
    </row>
    <row r="611" spans="1:6">
      <c r="A611" s="28">
        <v>41050</v>
      </c>
      <c r="B611" s="4">
        <v>3303.89</v>
      </c>
      <c r="C611" s="6">
        <v>0.41260018261133763</v>
      </c>
      <c r="D611" s="4">
        <f t="shared" si="27"/>
        <v>3343.6571428571433</v>
      </c>
      <c r="E611" s="4">
        <f t="shared" si="28"/>
        <v>-39.767142857143426</v>
      </c>
      <c r="F611" s="4">
        <f t="shared" si="26"/>
        <v>-124.86857142857116</v>
      </c>
    </row>
    <row r="612" spans="1:6">
      <c r="A612" s="28">
        <v>41051</v>
      </c>
      <c r="B612" s="4">
        <v>3351.51</v>
      </c>
      <c r="C612" s="6">
        <v>1</v>
      </c>
      <c r="D612" s="4">
        <f t="shared" si="27"/>
        <v>3329.5642857142861</v>
      </c>
      <c r="E612" s="4">
        <f t="shared" si="28"/>
        <v>21.945714285714075</v>
      </c>
      <c r="F612" s="4">
        <f t="shared" si="26"/>
        <v>-124.86857142857116</v>
      </c>
    </row>
    <row r="613" spans="1:6">
      <c r="A613" s="28">
        <v>41052</v>
      </c>
      <c r="B613" s="4">
        <v>3282.48</v>
      </c>
      <c r="C613" s="6">
        <v>0.2181447502548394</v>
      </c>
      <c r="D613" s="4">
        <f t="shared" si="27"/>
        <v>3313.6357142857146</v>
      </c>
      <c r="E613" s="4">
        <f t="shared" si="28"/>
        <v>-31.155714285714566</v>
      </c>
      <c r="F613" s="4">
        <f t="shared" si="26"/>
        <v>-124.86857142857116</v>
      </c>
    </row>
    <row r="614" spans="1:6">
      <c r="A614" s="28">
        <v>41053</v>
      </c>
      <c r="B614" s="4">
        <v>3277.6400000000003</v>
      </c>
      <c r="C614" s="6">
        <v>0.16332540491561987</v>
      </c>
      <c r="D614" s="4">
        <f t="shared" si="27"/>
        <v>3301.6142857142854</v>
      </c>
      <c r="E614" s="4">
        <f t="shared" si="28"/>
        <v>-23.974285714285088</v>
      </c>
      <c r="F614" s="4">
        <f t="shared" si="26"/>
        <v>-124.86857142857116</v>
      </c>
    </row>
    <row r="615" spans="1:6">
      <c r="A615" s="28">
        <v>41054</v>
      </c>
      <c r="B615" s="4">
        <v>3291.9999999999995</v>
      </c>
      <c r="C615" s="6">
        <v>0.19439555976714823</v>
      </c>
      <c r="D615" s="4">
        <f t="shared" si="27"/>
        <v>3295.3871428571429</v>
      </c>
      <c r="E615" s="4">
        <f t="shared" si="28"/>
        <v>-3.3871428571433171</v>
      </c>
      <c r="F615" s="4">
        <f t="shared" si="26"/>
        <v>-124.86857142857116</v>
      </c>
    </row>
    <row r="616" spans="1:6">
      <c r="A616" s="28">
        <v>41057</v>
      </c>
      <c r="B616" s="4">
        <v>3280.22</v>
      </c>
      <c r="C616" s="6">
        <v>3.492622174088908E-2</v>
      </c>
      <c r="D616" s="4">
        <f t="shared" si="27"/>
        <v>3292.994285714286</v>
      </c>
      <c r="E616" s="4">
        <f t="shared" si="28"/>
        <v>-12.774285714286179</v>
      </c>
      <c r="F616" s="4">
        <f t="shared" si="26"/>
        <v>-124.86857142857116</v>
      </c>
    </row>
    <row r="617" spans="1:6">
      <c r="A617" s="28">
        <v>41058</v>
      </c>
      <c r="B617" s="4">
        <v>3312.1400000000003</v>
      </c>
      <c r="C617" s="6">
        <v>1</v>
      </c>
      <c r="D617" s="4">
        <f t="shared" si="27"/>
        <v>3299.9828571428575</v>
      </c>
      <c r="E617" s="4">
        <f t="shared" si="28"/>
        <v>12.157142857142844</v>
      </c>
      <c r="F617" s="4">
        <f t="shared" si="26"/>
        <v>-124.86857142857116</v>
      </c>
    </row>
    <row r="618" spans="1:6">
      <c r="A618" s="28">
        <v>41059</v>
      </c>
      <c r="B618" s="4">
        <v>3265.2200000000003</v>
      </c>
      <c r="C618" s="6">
        <v>0</v>
      </c>
      <c r="D618" s="4">
        <f t="shared" si="27"/>
        <v>3294.4585714285718</v>
      </c>
      <c r="E618" s="4">
        <f t="shared" si="28"/>
        <v>-29.238571428571504</v>
      </c>
      <c r="F618" s="4">
        <f t="shared" si="26"/>
        <v>-124.86857142857116</v>
      </c>
    </row>
    <row r="619" spans="1:6">
      <c r="A619" s="28">
        <v>41060</v>
      </c>
      <c r="B619" s="4">
        <v>3247.37</v>
      </c>
      <c r="C619" s="6">
        <v>0</v>
      </c>
      <c r="D619" s="4">
        <f t="shared" si="27"/>
        <v>3279.5814285714287</v>
      </c>
      <c r="E619" s="4">
        <f t="shared" si="28"/>
        <v>-32.211428571428769</v>
      </c>
      <c r="F619" s="4">
        <f t="shared" si="26"/>
        <v>-124.86857142857116</v>
      </c>
    </row>
    <row r="620" spans="1:6">
      <c r="A620" s="28">
        <v>41061</v>
      </c>
      <c r="B620" s="4">
        <v>3099.82</v>
      </c>
      <c r="C620" s="6">
        <v>0</v>
      </c>
      <c r="D620" s="4">
        <f t="shared" si="27"/>
        <v>3253.4871428571428</v>
      </c>
      <c r="E620" s="4">
        <f t="shared" si="28"/>
        <v>-153.66714285714261</v>
      </c>
      <c r="F620" s="4">
        <f t="shared" si="26"/>
        <v>-153.66714285714261</v>
      </c>
    </row>
    <row r="621" spans="1:6">
      <c r="A621" s="28">
        <v>41064</v>
      </c>
      <c r="B621" s="4">
        <v>3023.74</v>
      </c>
      <c r="C621" s="6">
        <v>0</v>
      </c>
      <c r="D621" s="4">
        <f t="shared" si="27"/>
        <v>3217.2157142857145</v>
      </c>
      <c r="E621" s="4">
        <f t="shared" si="28"/>
        <v>-193.47571428571473</v>
      </c>
      <c r="F621" s="4">
        <f t="shared" si="26"/>
        <v>-193.47571428571473</v>
      </c>
    </row>
    <row r="622" spans="1:6">
      <c r="A622" s="28">
        <v>41065</v>
      </c>
      <c r="B622" s="4">
        <v>2983.2999999999997</v>
      </c>
      <c r="C622" s="6">
        <v>0</v>
      </c>
      <c r="D622" s="4">
        <f t="shared" si="27"/>
        <v>3173.1157142857146</v>
      </c>
      <c r="E622" s="4">
        <f t="shared" si="28"/>
        <v>-189.81571428571488</v>
      </c>
      <c r="F622" s="4">
        <f t="shared" si="26"/>
        <v>-193.47571428571473</v>
      </c>
    </row>
    <row r="623" spans="1:6">
      <c r="A623" s="28">
        <v>41066</v>
      </c>
      <c r="B623" s="4">
        <v>3035.5499999999997</v>
      </c>
      <c r="C623" s="6">
        <v>0.19786420267353341</v>
      </c>
      <c r="D623" s="4">
        <f t="shared" si="27"/>
        <v>3138.1628571428569</v>
      </c>
      <c r="E623" s="4">
        <f t="shared" si="28"/>
        <v>-102.61285714285714</v>
      </c>
      <c r="F623" s="4">
        <f t="shared" si="26"/>
        <v>-193.47571428571473</v>
      </c>
    </row>
    <row r="624" spans="1:6">
      <c r="A624" s="28">
        <v>41067</v>
      </c>
      <c r="B624" s="4">
        <v>3073.0600000000004</v>
      </c>
      <c r="C624" s="6">
        <v>0.77033985581874642</v>
      </c>
      <c r="D624" s="4">
        <f t="shared" si="27"/>
        <v>3104.0085714285715</v>
      </c>
      <c r="E624" s="4">
        <f t="shared" si="28"/>
        <v>-30.948571428571086</v>
      </c>
      <c r="F624" s="4">
        <f t="shared" si="26"/>
        <v>-193.47571428571473</v>
      </c>
    </row>
    <row r="625" spans="1:6">
      <c r="A625" s="28">
        <v>41068</v>
      </c>
      <c r="B625" s="4">
        <v>3079.1299999999997</v>
      </c>
      <c r="C625" s="6">
        <v>1</v>
      </c>
      <c r="D625" s="4">
        <f t="shared" si="27"/>
        <v>3077.4242857142858</v>
      </c>
      <c r="E625" s="4">
        <f t="shared" si="28"/>
        <v>1.7057142857138388</v>
      </c>
      <c r="F625" s="4">
        <f t="shared" si="26"/>
        <v>-193.47571428571473</v>
      </c>
    </row>
    <row r="626" spans="1:6">
      <c r="A626" s="28">
        <v>41071</v>
      </c>
      <c r="B626" s="4">
        <v>3098.29</v>
      </c>
      <c r="C626" s="6">
        <v>1</v>
      </c>
      <c r="D626" s="4">
        <f t="shared" si="27"/>
        <v>3056.1271428571426</v>
      </c>
      <c r="E626" s="4">
        <f t="shared" si="28"/>
        <v>42.16285714285732</v>
      </c>
      <c r="F626" s="4">
        <f t="shared" si="26"/>
        <v>-193.47571428571473</v>
      </c>
    </row>
    <row r="627" spans="1:6">
      <c r="A627" s="28">
        <v>41072</v>
      </c>
      <c r="B627" s="4">
        <v>3114.33</v>
      </c>
      <c r="C627" s="6">
        <v>1</v>
      </c>
      <c r="D627" s="4">
        <f t="shared" si="27"/>
        <v>3058.1999999999994</v>
      </c>
      <c r="E627" s="4">
        <f t="shared" si="28"/>
        <v>56.130000000000564</v>
      </c>
      <c r="F627" s="4">
        <f t="shared" si="26"/>
        <v>-193.47571428571473</v>
      </c>
    </row>
    <row r="628" spans="1:6">
      <c r="A628" s="28">
        <v>41073</v>
      </c>
      <c r="B628" s="4">
        <v>3122.45</v>
      </c>
      <c r="C628" s="6">
        <v>1</v>
      </c>
      <c r="D628" s="4">
        <f t="shared" si="27"/>
        <v>3072.301428571428</v>
      </c>
      <c r="E628" s="4">
        <f t="shared" si="28"/>
        <v>50.148571428571813</v>
      </c>
      <c r="F628" s="4">
        <f t="shared" si="26"/>
        <v>-193.47571428571473</v>
      </c>
    </row>
    <row r="629" spans="1:6">
      <c r="A629" s="28">
        <v>41074</v>
      </c>
      <c r="B629" s="4">
        <v>3106.16</v>
      </c>
      <c r="C629" s="6">
        <v>0.62396121883656741</v>
      </c>
      <c r="D629" s="4">
        <f t="shared" si="27"/>
        <v>3089.8528571428569</v>
      </c>
      <c r="E629" s="4">
        <f t="shared" si="28"/>
        <v>16.307142857142935</v>
      </c>
      <c r="F629" s="4">
        <f t="shared" si="26"/>
        <v>-193.47571428571473</v>
      </c>
    </row>
    <row r="630" spans="1:6">
      <c r="A630" s="28">
        <v>41075</v>
      </c>
      <c r="B630" s="4">
        <v>3141.79</v>
      </c>
      <c r="C630" s="6">
        <v>1</v>
      </c>
      <c r="D630" s="4">
        <f t="shared" si="27"/>
        <v>3105.0299999999997</v>
      </c>
      <c r="E630" s="4">
        <f t="shared" si="28"/>
        <v>36.760000000000218</v>
      </c>
      <c r="F630" s="4">
        <f t="shared" si="26"/>
        <v>-193.47571428571473</v>
      </c>
    </row>
    <row r="631" spans="1:6">
      <c r="A631" s="28">
        <v>41078</v>
      </c>
      <c r="B631" s="4">
        <v>3182.0099999999998</v>
      </c>
      <c r="C631" s="6">
        <v>1</v>
      </c>
      <c r="D631" s="4">
        <f t="shared" si="27"/>
        <v>3120.5942857142859</v>
      </c>
      <c r="E631" s="4">
        <f t="shared" si="28"/>
        <v>61.415714285713875</v>
      </c>
      <c r="F631" s="4">
        <f t="shared" si="26"/>
        <v>-193.47571428571473</v>
      </c>
    </row>
    <row r="632" spans="1:6">
      <c r="A632" s="28">
        <v>41079</v>
      </c>
      <c r="B632" s="4">
        <v>3245.4399999999996</v>
      </c>
      <c r="C632" s="6">
        <v>1</v>
      </c>
      <c r="D632" s="4">
        <f t="shared" si="27"/>
        <v>3144.3528571428569</v>
      </c>
      <c r="E632" s="4">
        <f t="shared" si="28"/>
        <v>101.08714285714268</v>
      </c>
      <c r="F632" s="4">
        <f t="shared" si="26"/>
        <v>-193.47571428571473</v>
      </c>
    </row>
    <row r="633" spans="1:6">
      <c r="A633" s="28">
        <v>41080</v>
      </c>
      <c r="B633" s="4">
        <v>3265.61</v>
      </c>
      <c r="C633" s="6">
        <v>1</v>
      </c>
      <c r="D633" s="4">
        <f t="shared" si="27"/>
        <v>3168.2557142857145</v>
      </c>
      <c r="E633" s="4">
        <f t="shared" si="28"/>
        <v>97.354285714285652</v>
      </c>
      <c r="F633" s="4">
        <f t="shared" si="26"/>
        <v>-193.47571428571473</v>
      </c>
    </row>
    <row r="634" spans="1:6">
      <c r="A634" s="28">
        <v>41081</v>
      </c>
      <c r="B634" s="4">
        <v>3228.9100000000003</v>
      </c>
      <c r="C634" s="6">
        <v>0.70360200290744812</v>
      </c>
      <c r="D634" s="4">
        <f t="shared" si="27"/>
        <v>3184.6242857142856</v>
      </c>
      <c r="E634" s="4">
        <f t="shared" si="28"/>
        <v>44.285714285714675</v>
      </c>
      <c r="F634" s="4">
        <f t="shared" si="26"/>
        <v>-193.47571428571473</v>
      </c>
    </row>
    <row r="635" spans="1:6">
      <c r="A635" s="28">
        <v>41082</v>
      </c>
      <c r="B635" s="4">
        <v>3172.35</v>
      </c>
      <c r="C635" s="6">
        <v>0</v>
      </c>
      <c r="D635" s="4">
        <f t="shared" si="27"/>
        <v>3191.7528571428566</v>
      </c>
      <c r="E635" s="4">
        <f t="shared" si="28"/>
        <v>-19.402857142856647</v>
      </c>
      <c r="F635" s="4">
        <f t="shared" si="26"/>
        <v>-193.47571428571473</v>
      </c>
    </row>
    <row r="636" spans="1:6">
      <c r="A636" s="28">
        <v>41085</v>
      </c>
      <c r="B636" s="4">
        <v>3110.7500000000005</v>
      </c>
      <c r="C636" s="6">
        <v>0</v>
      </c>
      <c r="D636" s="4">
        <f t="shared" si="27"/>
        <v>3192.4085714285711</v>
      </c>
      <c r="E636" s="4">
        <f t="shared" si="28"/>
        <v>-81.658571428570667</v>
      </c>
      <c r="F636" s="4">
        <f t="shared" ref="F636:F699" si="29">MIN(E577:E636)</f>
        <v>-193.47571428571473</v>
      </c>
    </row>
    <row r="637" spans="1:6">
      <c r="A637" s="28">
        <v>41086</v>
      </c>
      <c r="B637" s="4">
        <v>3123.9799999999996</v>
      </c>
      <c r="C637" s="6">
        <v>8.5432003099568235E-2</v>
      </c>
      <c r="D637" s="4">
        <f t="shared" si="27"/>
        <v>3189.8642857142854</v>
      </c>
      <c r="E637" s="4">
        <f t="shared" si="28"/>
        <v>-65.884285714285852</v>
      </c>
      <c r="F637" s="4">
        <f t="shared" si="29"/>
        <v>-193.47571428571473</v>
      </c>
    </row>
    <row r="638" spans="1:6">
      <c r="A638" s="28">
        <v>41087</v>
      </c>
      <c r="B638" s="4">
        <v>3165.87</v>
      </c>
      <c r="C638" s="6">
        <v>0.46648612051455235</v>
      </c>
      <c r="D638" s="4">
        <f t="shared" si="27"/>
        <v>3187.5585714285712</v>
      </c>
      <c r="E638" s="4">
        <f t="shared" si="28"/>
        <v>-21.688571428571322</v>
      </c>
      <c r="F638" s="4">
        <f t="shared" si="29"/>
        <v>-193.47571428571473</v>
      </c>
    </row>
    <row r="639" spans="1:6">
      <c r="A639" s="28">
        <v>41088</v>
      </c>
      <c r="B639" s="4">
        <v>3098.23</v>
      </c>
      <c r="C639" s="6">
        <v>0</v>
      </c>
      <c r="D639" s="4">
        <f t="shared" si="27"/>
        <v>3166.5285714285715</v>
      </c>
      <c r="E639" s="4">
        <f t="shared" si="28"/>
        <v>-68.298571428571449</v>
      </c>
      <c r="F639" s="4">
        <f t="shared" si="29"/>
        <v>-193.47571428571473</v>
      </c>
    </row>
    <row r="640" spans="1:6">
      <c r="A640" s="28">
        <v>41089</v>
      </c>
      <c r="B640" s="4">
        <v>3219.6299999999997</v>
      </c>
      <c r="C640" s="6">
        <v>1</v>
      </c>
      <c r="D640" s="4">
        <f t="shared" si="27"/>
        <v>3159.96</v>
      </c>
      <c r="E640" s="4">
        <f t="shared" si="28"/>
        <v>59.669999999999618</v>
      </c>
      <c r="F640" s="4">
        <f t="shared" si="29"/>
        <v>-193.47571428571473</v>
      </c>
    </row>
    <row r="641" spans="1:6">
      <c r="A641" s="28">
        <v>41092</v>
      </c>
      <c r="B641" s="4">
        <v>3255.88</v>
      </c>
      <c r="C641" s="6">
        <v>1</v>
      </c>
      <c r="D641" s="4">
        <f t="shared" si="27"/>
        <v>3163.8128571428574</v>
      </c>
      <c r="E641" s="4">
        <f t="shared" si="28"/>
        <v>92.067142857142699</v>
      </c>
      <c r="F641" s="4">
        <f t="shared" si="29"/>
        <v>-193.47571428571473</v>
      </c>
    </row>
    <row r="642" spans="1:6">
      <c r="A642" s="28">
        <v>41093</v>
      </c>
      <c r="B642" s="4">
        <v>3307.01</v>
      </c>
      <c r="C642" s="6">
        <v>1</v>
      </c>
      <c r="D642" s="4">
        <f t="shared" si="27"/>
        <v>3183.0499999999997</v>
      </c>
      <c r="E642" s="4">
        <f t="shared" si="28"/>
        <v>123.96000000000049</v>
      </c>
      <c r="F642" s="4">
        <f t="shared" si="29"/>
        <v>-193.47571428571473</v>
      </c>
    </row>
    <row r="643" spans="1:6">
      <c r="A643" s="28">
        <v>41094</v>
      </c>
      <c r="B643" s="4">
        <v>3297.05</v>
      </c>
      <c r="C643" s="6">
        <v>0.95229428106140424</v>
      </c>
      <c r="D643" s="4">
        <f t="shared" si="27"/>
        <v>3209.6642857142856</v>
      </c>
      <c r="E643" s="4">
        <f t="shared" si="28"/>
        <v>87.385714285714585</v>
      </c>
      <c r="F643" s="4">
        <f t="shared" si="29"/>
        <v>-193.47571428571473</v>
      </c>
    </row>
    <row r="644" spans="1:6">
      <c r="A644" s="28">
        <v>41095</v>
      </c>
      <c r="B644" s="4">
        <v>3306.2000000000003</v>
      </c>
      <c r="C644" s="6">
        <v>0.99073014419775762</v>
      </c>
      <c r="D644" s="4">
        <f t="shared" si="27"/>
        <v>3235.6957142857145</v>
      </c>
      <c r="E644" s="4">
        <f t="shared" si="28"/>
        <v>70.504285714285743</v>
      </c>
      <c r="F644" s="4">
        <f t="shared" si="29"/>
        <v>-193.47571428571473</v>
      </c>
    </row>
    <row r="645" spans="1:6">
      <c r="A645" s="28">
        <v>41096</v>
      </c>
      <c r="B645" s="4">
        <v>3241.3199999999997</v>
      </c>
      <c r="C645" s="6">
        <v>0</v>
      </c>
      <c r="D645" s="4">
        <f t="shared" si="27"/>
        <v>3246.4742857142855</v>
      </c>
      <c r="E645" s="4">
        <f t="shared" si="28"/>
        <v>-5.1542857142858338</v>
      </c>
      <c r="F645" s="4">
        <f t="shared" si="29"/>
        <v>-193.47571428571473</v>
      </c>
    </row>
    <row r="646" spans="1:6">
      <c r="A646" s="28">
        <v>41099</v>
      </c>
      <c r="B646" s="4">
        <v>3230.7699999999995</v>
      </c>
      <c r="C646" s="6">
        <v>0</v>
      </c>
      <c r="D646" s="4">
        <f t="shared" si="27"/>
        <v>3265.4085714285716</v>
      </c>
      <c r="E646" s="4">
        <f t="shared" si="28"/>
        <v>-34.63857142857205</v>
      </c>
      <c r="F646" s="4">
        <f t="shared" si="29"/>
        <v>-193.47571428571473</v>
      </c>
    </row>
    <row r="647" spans="1:6">
      <c r="A647" s="28">
        <v>41100</v>
      </c>
      <c r="B647" s="4">
        <v>3262.92</v>
      </c>
      <c r="C647" s="6">
        <v>0.42622298820098409</v>
      </c>
      <c r="D647" s="4">
        <f t="shared" si="27"/>
        <v>3271.5928571428572</v>
      </c>
      <c r="E647" s="4">
        <f t="shared" si="28"/>
        <v>-8.6728571428570831</v>
      </c>
      <c r="F647" s="4">
        <f t="shared" si="29"/>
        <v>-193.47571428571473</v>
      </c>
    </row>
    <row r="648" spans="1:6">
      <c r="A648" s="28">
        <v>41101</v>
      </c>
      <c r="B648" s="4">
        <v>3296.6000000000004</v>
      </c>
      <c r="C648" s="6">
        <v>0.87272968314994281</v>
      </c>
      <c r="D648" s="4">
        <f t="shared" si="27"/>
        <v>3277.4099999999994</v>
      </c>
      <c r="E648" s="4">
        <f t="shared" si="28"/>
        <v>19.190000000000964</v>
      </c>
      <c r="F648" s="4">
        <f t="shared" si="29"/>
        <v>-193.47571428571473</v>
      </c>
    </row>
    <row r="649" spans="1:6">
      <c r="A649" s="28">
        <v>41102</v>
      </c>
      <c r="B649" s="4">
        <v>3284.1700000000005</v>
      </c>
      <c r="C649" s="6">
        <v>0.81118031292724169</v>
      </c>
      <c r="D649" s="4">
        <f t="shared" si="27"/>
        <v>3274.1471428571431</v>
      </c>
      <c r="E649" s="4">
        <f t="shared" si="28"/>
        <v>10.022857142857447</v>
      </c>
      <c r="F649" s="4">
        <f t="shared" si="29"/>
        <v>-193.47571428571473</v>
      </c>
    </row>
    <row r="650" spans="1:6">
      <c r="A650" s="28">
        <v>41103</v>
      </c>
      <c r="B650" s="4">
        <v>3376.2900000000004</v>
      </c>
      <c r="C650" s="6">
        <v>1</v>
      </c>
      <c r="D650" s="4">
        <f t="shared" si="27"/>
        <v>3285.4671428571432</v>
      </c>
      <c r="E650" s="4">
        <f t="shared" si="28"/>
        <v>90.822857142857174</v>
      </c>
      <c r="F650" s="4">
        <f t="shared" si="29"/>
        <v>-193.47571428571473</v>
      </c>
    </row>
    <row r="651" spans="1:6">
      <c r="A651" s="28">
        <v>41106</v>
      </c>
      <c r="B651" s="4">
        <v>3385.82</v>
      </c>
      <c r="C651" s="6">
        <v>1</v>
      </c>
      <c r="D651" s="4">
        <f t="shared" si="27"/>
        <v>3296.8414285714284</v>
      </c>
      <c r="E651" s="4">
        <f t="shared" si="28"/>
        <v>88.97857142857174</v>
      </c>
      <c r="F651" s="4">
        <f t="shared" si="29"/>
        <v>-193.47571428571473</v>
      </c>
    </row>
    <row r="652" spans="1:6">
      <c r="A652" s="28">
        <v>41107</v>
      </c>
      <c r="B652" s="4">
        <v>3400.6700000000005</v>
      </c>
      <c r="C652" s="6">
        <v>1</v>
      </c>
      <c r="D652" s="4">
        <f t="shared" si="27"/>
        <v>3319.6057142857144</v>
      </c>
      <c r="E652" s="4">
        <f t="shared" si="28"/>
        <v>81.064285714286143</v>
      </c>
      <c r="F652" s="4">
        <f t="shared" si="29"/>
        <v>-193.47571428571473</v>
      </c>
    </row>
    <row r="653" spans="1:6">
      <c r="A653" s="28">
        <v>41108</v>
      </c>
      <c r="B653" s="4">
        <v>3449.02</v>
      </c>
      <c r="C653" s="6">
        <v>1</v>
      </c>
      <c r="D653" s="4">
        <f t="shared" si="27"/>
        <v>3350.7842857142864</v>
      </c>
      <c r="E653" s="4">
        <f t="shared" si="28"/>
        <v>98.235714285713584</v>
      </c>
      <c r="F653" s="4">
        <f t="shared" si="29"/>
        <v>-193.47571428571473</v>
      </c>
    </row>
    <row r="654" spans="1:6">
      <c r="A654" s="28">
        <v>41109</v>
      </c>
      <c r="B654" s="4">
        <v>3494.7500000000005</v>
      </c>
      <c r="C654" s="6">
        <v>1</v>
      </c>
      <c r="D654" s="4">
        <f t="shared" si="27"/>
        <v>3383.9028571428576</v>
      </c>
      <c r="E654" s="4">
        <f t="shared" si="28"/>
        <v>110.8471428571429</v>
      </c>
      <c r="F654" s="4">
        <f t="shared" si="29"/>
        <v>-193.47571428571473</v>
      </c>
    </row>
    <row r="655" spans="1:6">
      <c r="A655" s="28">
        <v>41110</v>
      </c>
      <c r="B655" s="4">
        <v>3436.1300000000006</v>
      </c>
      <c r="C655" s="6">
        <v>0.46185623795098013</v>
      </c>
      <c r="D655" s="4">
        <f t="shared" ref="D655:D718" si="30">AVERAGE(B649:B655)</f>
        <v>3403.8357142857144</v>
      </c>
      <c r="E655" s="4">
        <f t="shared" ref="E655:E718" si="31">B655-D655</f>
        <v>32.294285714286161</v>
      </c>
      <c r="F655" s="4">
        <f t="shared" si="29"/>
        <v>-193.47571428571473</v>
      </c>
    </row>
    <row r="656" spans="1:6">
      <c r="A656" s="28">
        <v>41113</v>
      </c>
      <c r="B656" s="4">
        <v>3317.7999999999997</v>
      </c>
      <c r="C656" s="6">
        <v>0</v>
      </c>
      <c r="D656" s="4">
        <f t="shared" si="30"/>
        <v>3408.6400000000003</v>
      </c>
      <c r="E656" s="4">
        <f t="shared" si="31"/>
        <v>-90.8400000000006</v>
      </c>
      <c r="F656" s="4">
        <f t="shared" si="29"/>
        <v>-193.47571428571473</v>
      </c>
    </row>
    <row r="657" spans="1:6">
      <c r="A657" s="28">
        <v>41114</v>
      </c>
      <c r="B657" s="4">
        <v>3315.73</v>
      </c>
      <c r="C657" s="6">
        <v>0</v>
      </c>
      <c r="D657" s="4">
        <f t="shared" si="30"/>
        <v>3399.988571428571</v>
      </c>
      <c r="E657" s="4">
        <f t="shared" si="31"/>
        <v>-84.258571428571031</v>
      </c>
      <c r="F657" s="4">
        <f t="shared" si="29"/>
        <v>-193.47571428571473</v>
      </c>
    </row>
    <row r="658" spans="1:6">
      <c r="A658" s="28">
        <v>41115</v>
      </c>
      <c r="B658" s="4">
        <v>3324.7800000000007</v>
      </c>
      <c r="C658" s="6">
        <v>5.0553010836781445E-2</v>
      </c>
      <c r="D658" s="4">
        <f t="shared" si="30"/>
        <v>3391.2685714285722</v>
      </c>
      <c r="E658" s="4">
        <f t="shared" si="31"/>
        <v>-66.488571428571504</v>
      </c>
      <c r="F658" s="4">
        <f t="shared" si="29"/>
        <v>-193.47571428571473</v>
      </c>
    </row>
    <row r="659" spans="1:6">
      <c r="A659" s="28">
        <v>41116</v>
      </c>
      <c r="B659" s="4">
        <v>3375.84</v>
      </c>
      <c r="C659" s="6">
        <v>0.49925249169435093</v>
      </c>
      <c r="D659" s="4">
        <f t="shared" si="30"/>
        <v>3387.7214285714285</v>
      </c>
      <c r="E659" s="4">
        <f t="shared" si="31"/>
        <v>-11.881428571428387</v>
      </c>
      <c r="F659" s="4">
        <f t="shared" si="29"/>
        <v>-193.47571428571473</v>
      </c>
    </row>
    <row r="660" spans="1:6">
      <c r="A660" s="28">
        <v>41117</v>
      </c>
      <c r="B660" s="4">
        <v>3409.2099999999996</v>
      </c>
      <c r="C660" s="6">
        <v>1</v>
      </c>
      <c r="D660" s="4">
        <f t="shared" si="30"/>
        <v>3382.0342857142859</v>
      </c>
      <c r="E660" s="4">
        <f t="shared" si="31"/>
        <v>27.175714285713639</v>
      </c>
      <c r="F660" s="4">
        <f t="shared" si="29"/>
        <v>-193.47571428571473</v>
      </c>
    </row>
    <row r="661" spans="1:6">
      <c r="A661" s="28">
        <v>41120</v>
      </c>
      <c r="B661" s="4">
        <v>3453.3500000000004</v>
      </c>
      <c r="C661" s="6">
        <v>1</v>
      </c>
      <c r="D661" s="4">
        <f t="shared" si="30"/>
        <v>3376.1199999999994</v>
      </c>
      <c r="E661" s="4">
        <f t="shared" si="31"/>
        <v>77.230000000000928</v>
      </c>
      <c r="F661" s="4">
        <f t="shared" si="29"/>
        <v>-193.47571428571473</v>
      </c>
    </row>
    <row r="662" spans="1:6">
      <c r="A662" s="28">
        <v>41121</v>
      </c>
      <c r="B662" s="4">
        <v>3480.6000000000004</v>
      </c>
      <c r="C662" s="6">
        <v>1</v>
      </c>
      <c r="D662" s="4">
        <f t="shared" si="30"/>
        <v>3382.4728571428568</v>
      </c>
      <c r="E662" s="4">
        <f t="shared" si="31"/>
        <v>98.127142857143554</v>
      </c>
      <c r="F662" s="4">
        <f t="shared" si="29"/>
        <v>-193.47571428571473</v>
      </c>
    </row>
    <row r="663" spans="1:6">
      <c r="A663" s="28">
        <v>41122</v>
      </c>
      <c r="B663" s="4">
        <v>3432.9</v>
      </c>
      <c r="C663" s="6">
        <v>0.54467353951889874</v>
      </c>
      <c r="D663" s="4">
        <f t="shared" si="30"/>
        <v>3398.9157142857148</v>
      </c>
      <c r="E663" s="4">
        <f t="shared" si="31"/>
        <v>33.984285714285306</v>
      </c>
      <c r="F663" s="4">
        <f t="shared" si="29"/>
        <v>-193.47571428571473</v>
      </c>
    </row>
    <row r="664" spans="1:6">
      <c r="A664" s="28">
        <v>41123</v>
      </c>
      <c r="B664" s="4">
        <v>3373.63</v>
      </c>
      <c r="C664" s="6">
        <v>0</v>
      </c>
      <c r="D664" s="4">
        <f t="shared" si="30"/>
        <v>3407.187142857143</v>
      </c>
      <c r="E664" s="4">
        <f t="shared" si="31"/>
        <v>-33.557142857142935</v>
      </c>
      <c r="F664" s="4">
        <f t="shared" si="29"/>
        <v>-193.47571428571473</v>
      </c>
    </row>
    <row r="665" spans="1:6">
      <c r="A665" s="28">
        <v>41124</v>
      </c>
      <c r="B665" s="4">
        <v>3491.47</v>
      </c>
      <c r="C665" s="6">
        <v>1</v>
      </c>
      <c r="D665" s="4">
        <f t="shared" si="30"/>
        <v>3431.0000000000005</v>
      </c>
      <c r="E665" s="4">
        <f t="shared" si="31"/>
        <v>60.469999999999345</v>
      </c>
      <c r="F665" s="4">
        <f t="shared" si="29"/>
        <v>-193.47571428571473</v>
      </c>
    </row>
    <row r="666" spans="1:6">
      <c r="A666" s="28">
        <v>41127</v>
      </c>
      <c r="B666" s="4">
        <v>3517.1600000000003</v>
      </c>
      <c r="C666" s="6">
        <v>1</v>
      </c>
      <c r="D666" s="4">
        <f t="shared" si="30"/>
        <v>3451.1885714285713</v>
      </c>
      <c r="E666" s="4">
        <f t="shared" si="31"/>
        <v>65.971428571428987</v>
      </c>
      <c r="F666" s="4">
        <f t="shared" si="29"/>
        <v>-193.47571428571473</v>
      </c>
    </row>
    <row r="667" spans="1:6">
      <c r="A667" s="28">
        <v>41128</v>
      </c>
      <c r="B667" s="4">
        <v>3514.6699999999996</v>
      </c>
      <c r="C667" s="6">
        <v>0.98265171044380484</v>
      </c>
      <c r="D667" s="4">
        <f t="shared" si="30"/>
        <v>3466.2542857142857</v>
      </c>
      <c r="E667" s="4">
        <f t="shared" si="31"/>
        <v>48.415714285713875</v>
      </c>
      <c r="F667" s="4">
        <f t="shared" si="29"/>
        <v>-193.47571428571473</v>
      </c>
    </row>
    <row r="668" spans="1:6">
      <c r="A668" s="28">
        <v>41129</v>
      </c>
      <c r="B668" s="4">
        <v>3527.8899999999994</v>
      </c>
      <c r="C668" s="6">
        <v>1</v>
      </c>
      <c r="D668" s="4">
        <f t="shared" si="30"/>
        <v>3476.9028571428571</v>
      </c>
      <c r="E668" s="4">
        <f t="shared" si="31"/>
        <v>50.987142857142317</v>
      </c>
      <c r="F668" s="4">
        <f t="shared" si="29"/>
        <v>-193.47571428571473</v>
      </c>
    </row>
    <row r="669" spans="1:6">
      <c r="A669" s="28">
        <v>41130</v>
      </c>
      <c r="B669" s="4">
        <v>3508.2799999999997</v>
      </c>
      <c r="C669" s="6">
        <v>0.46155958264690067</v>
      </c>
      <c r="D669" s="4">
        <f t="shared" si="30"/>
        <v>3480.8571428571422</v>
      </c>
      <c r="E669" s="4">
        <f t="shared" si="31"/>
        <v>27.422857142857538</v>
      </c>
      <c r="F669" s="4">
        <f t="shared" si="29"/>
        <v>-193.47571428571473</v>
      </c>
    </row>
    <row r="670" spans="1:6">
      <c r="A670" s="28">
        <v>41131</v>
      </c>
      <c r="B670" s="4">
        <v>3508.9400000000005</v>
      </c>
      <c r="C670" s="6">
        <v>3.3656297807280723E-2</v>
      </c>
      <c r="D670" s="4">
        <f t="shared" si="30"/>
        <v>3491.7200000000003</v>
      </c>
      <c r="E670" s="4">
        <f t="shared" si="31"/>
        <v>17.220000000000255</v>
      </c>
      <c r="F670" s="4">
        <f t="shared" si="29"/>
        <v>-193.47571428571473</v>
      </c>
    </row>
    <row r="671" spans="1:6">
      <c r="A671" s="28">
        <v>41134</v>
      </c>
      <c r="B671" s="4">
        <v>3483.2700000000004</v>
      </c>
      <c r="C671" s="6">
        <v>0</v>
      </c>
      <c r="D671" s="4">
        <f t="shared" si="30"/>
        <v>3507.3828571428567</v>
      </c>
      <c r="E671" s="4">
        <f t="shared" si="31"/>
        <v>-24.112857142856228</v>
      </c>
      <c r="F671" s="4">
        <f t="shared" si="29"/>
        <v>-193.47571428571473</v>
      </c>
    </row>
    <row r="672" spans="1:6">
      <c r="A672" s="28">
        <v>41135</v>
      </c>
      <c r="B672" s="4">
        <v>3524.1200000000003</v>
      </c>
      <c r="C672" s="6">
        <v>0.91550874047514208</v>
      </c>
      <c r="D672" s="4">
        <f t="shared" si="30"/>
        <v>3512.0471428571432</v>
      </c>
      <c r="E672" s="4">
        <f t="shared" si="31"/>
        <v>12.072857142857174</v>
      </c>
      <c r="F672" s="4">
        <f t="shared" si="29"/>
        <v>-193.47571428571473</v>
      </c>
    </row>
    <row r="673" spans="1:6">
      <c r="A673" s="28">
        <v>41136</v>
      </c>
      <c r="B673" s="4">
        <v>3497.6000000000004</v>
      </c>
      <c r="C673" s="6">
        <v>0.35079559363524992</v>
      </c>
      <c r="D673" s="4">
        <f t="shared" si="30"/>
        <v>3509.2528571428579</v>
      </c>
      <c r="E673" s="4">
        <f t="shared" si="31"/>
        <v>-11.652857142857556</v>
      </c>
      <c r="F673" s="4">
        <f t="shared" si="29"/>
        <v>-193.47571428571473</v>
      </c>
    </row>
    <row r="674" spans="1:6">
      <c r="A674" s="28">
        <v>41137</v>
      </c>
      <c r="B674" s="4">
        <v>3515.8</v>
      </c>
      <c r="C674" s="6">
        <v>0.79632802937576053</v>
      </c>
      <c r="D674" s="4">
        <f t="shared" si="30"/>
        <v>3509.4142857142856</v>
      </c>
      <c r="E674" s="4">
        <f t="shared" si="31"/>
        <v>6.3857142857145845</v>
      </c>
      <c r="F674" s="4">
        <f t="shared" si="29"/>
        <v>-193.47571428571473</v>
      </c>
    </row>
    <row r="675" spans="1:6">
      <c r="A675" s="28">
        <v>41138</v>
      </c>
      <c r="B675" s="4">
        <v>3552.5</v>
      </c>
      <c r="C675" s="6">
        <v>1</v>
      </c>
      <c r="D675" s="4">
        <f t="shared" si="30"/>
        <v>3512.9300000000003</v>
      </c>
      <c r="E675" s="4">
        <f t="shared" si="31"/>
        <v>39.569999999999709</v>
      </c>
      <c r="F675" s="4">
        <f t="shared" si="29"/>
        <v>-193.47571428571473</v>
      </c>
    </row>
    <row r="676" spans="1:6">
      <c r="A676" s="28">
        <v>41141</v>
      </c>
      <c r="B676" s="4">
        <v>3553.1000000000004</v>
      </c>
      <c r="C676" s="6">
        <v>1</v>
      </c>
      <c r="D676" s="4">
        <f t="shared" si="30"/>
        <v>3519.3328571428574</v>
      </c>
      <c r="E676" s="4">
        <f t="shared" si="31"/>
        <v>33.767142857142971</v>
      </c>
      <c r="F676" s="4">
        <f t="shared" si="29"/>
        <v>-193.47571428571473</v>
      </c>
    </row>
    <row r="677" spans="1:6">
      <c r="A677" s="28">
        <v>41142</v>
      </c>
      <c r="B677" s="4">
        <v>3576.0399999999995</v>
      </c>
      <c r="C677" s="6">
        <v>1</v>
      </c>
      <c r="D677" s="4">
        <f t="shared" si="30"/>
        <v>3528.9185714285713</v>
      </c>
      <c r="E677" s="4">
        <f t="shared" si="31"/>
        <v>47.121428571428169</v>
      </c>
      <c r="F677" s="4">
        <f t="shared" si="29"/>
        <v>-193.47571428571473</v>
      </c>
    </row>
    <row r="678" spans="1:6">
      <c r="A678" s="28">
        <v>41143</v>
      </c>
      <c r="B678" s="4">
        <v>3556.1</v>
      </c>
      <c r="C678" s="6">
        <v>0.66899070385126458</v>
      </c>
      <c r="D678" s="4">
        <f t="shared" si="30"/>
        <v>3539.3228571428576</v>
      </c>
      <c r="E678" s="4">
        <f t="shared" si="31"/>
        <v>16.77714285714228</v>
      </c>
      <c r="F678" s="4">
        <f t="shared" si="29"/>
        <v>-193.47571428571473</v>
      </c>
    </row>
    <row r="679" spans="1:6">
      <c r="A679" s="28">
        <v>41144</v>
      </c>
      <c r="B679" s="4">
        <v>3517.0099999999998</v>
      </c>
      <c r="C679" s="6">
        <v>0</v>
      </c>
      <c r="D679" s="4">
        <f t="shared" si="30"/>
        <v>3538.3071428571425</v>
      </c>
      <c r="E679" s="4">
        <f t="shared" si="31"/>
        <v>-21.297142857142717</v>
      </c>
      <c r="F679" s="4">
        <f t="shared" si="29"/>
        <v>-193.47571428571473</v>
      </c>
    </row>
    <row r="680" spans="1:6">
      <c r="A680" s="28">
        <v>41145</v>
      </c>
      <c r="B680" s="4">
        <v>3537.8599999999997</v>
      </c>
      <c r="C680" s="6">
        <v>0.35321023208538027</v>
      </c>
      <c r="D680" s="4">
        <f t="shared" si="30"/>
        <v>3544.0585714285712</v>
      </c>
      <c r="E680" s="4">
        <f t="shared" si="31"/>
        <v>-6.1985714285715403</v>
      </c>
      <c r="F680" s="4">
        <f t="shared" si="29"/>
        <v>-193.47571428571473</v>
      </c>
    </row>
    <row r="681" spans="1:6">
      <c r="A681" s="28">
        <v>41148</v>
      </c>
      <c r="B681" s="4">
        <v>3584.62</v>
      </c>
      <c r="C681" s="6">
        <v>1</v>
      </c>
      <c r="D681" s="4">
        <f t="shared" si="30"/>
        <v>3553.89</v>
      </c>
      <c r="E681" s="4">
        <f t="shared" si="31"/>
        <v>30.730000000000018</v>
      </c>
      <c r="F681" s="4">
        <f t="shared" si="29"/>
        <v>-189.81571428571488</v>
      </c>
    </row>
    <row r="682" spans="1:6">
      <c r="A682" s="28">
        <v>41149</v>
      </c>
      <c r="B682" s="4">
        <v>3571.13</v>
      </c>
      <c r="C682" s="6">
        <v>0.80047330276586659</v>
      </c>
      <c r="D682" s="4">
        <f t="shared" si="30"/>
        <v>3556.5514285714285</v>
      </c>
      <c r="E682" s="4">
        <f t="shared" si="31"/>
        <v>14.578571428571649</v>
      </c>
      <c r="F682" s="4">
        <f t="shared" si="29"/>
        <v>-102.61285714285714</v>
      </c>
    </row>
    <row r="683" spans="1:6">
      <c r="A683" s="28">
        <v>41150</v>
      </c>
      <c r="B683" s="4">
        <v>3596.68</v>
      </c>
      <c r="C683" s="6">
        <v>1</v>
      </c>
      <c r="D683" s="4">
        <f t="shared" si="30"/>
        <v>3562.7771428571427</v>
      </c>
      <c r="E683" s="4">
        <f t="shared" si="31"/>
        <v>33.902857142857101</v>
      </c>
      <c r="F683" s="4">
        <f t="shared" si="29"/>
        <v>-90.8400000000006</v>
      </c>
    </row>
    <row r="684" spans="1:6">
      <c r="A684" s="28">
        <v>41151</v>
      </c>
      <c r="B684" s="4">
        <v>3516.3799999999997</v>
      </c>
      <c r="C684" s="6">
        <v>0</v>
      </c>
      <c r="D684" s="4">
        <f t="shared" si="30"/>
        <v>3554.2542857142862</v>
      </c>
      <c r="E684" s="4">
        <f t="shared" si="31"/>
        <v>-37.874285714286543</v>
      </c>
      <c r="F684" s="4">
        <f t="shared" si="29"/>
        <v>-90.8400000000006</v>
      </c>
    </row>
    <row r="685" spans="1:6">
      <c r="A685" s="28">
        <v>41152</v>
      </c>
      <c r="B685" s="4">
        <v>3557.72</v>
      </c>
      <c r="C685" s="6">
        <v>0.51481942714819495</v>
      </c>
      <c r="D685" s="4">
        <f t="shared" si="30"/>
        <v>3554.4857142857145</v>
      </c>
      <c r="E685" s="4">
        <f t="shared" si="31"/>
        <v>3.2342857142853063</v>
      </c>
      <c r="F685" s="4">
        <f t="shared" si="29"/>
        <v>-90.8400000000006</v>
      </c>
    </row>
    <row r="686" spans="1:6">
      <c r="A686" s="28">
        <v>41155</v>
      </c>
      <c r="B686" s="4">
        <v>3561.12</v>
      </c>
      <c r="C686" s="6">
        <v>0.5571606475716081</v>
      </c>
      <c r="D686" s="4">
        <f t="shared" si="30"/>
        <v>3560.787142857143</v>
      </c>
      <c r="E686" s="4">
        <f t="shared" si="31"/>
        <v>0.33285714285693757</v>
      </c>
      <c r="F686" s="4">
        <f t="shared" si="29"/>
        <v>-90.8400000000006</v>
      </c>
    </row>
    <row r="687" spans="1:6">
      <c r="A687" s="28">
        <v>41156</v>
      </c>
      <c r="B687" s="4">
        <v>3533.54</v>
      </c>
      <c r="C687" s="6">
        <v>0.21369863013698967</v>
      </c>
      <c r="D687" s="4">
        <f t="shared" si="30"/>
        <v>3560.1699999999996</v>
      </c>
      <c r="E687" s="4">
        <f t="shared" si="31"/>
        <v>-26.629999999999654</v>
      </c>
      <c r="F687" s="4">
        <f t="shared" si="29"/>
        <v>-90.8400000000006</v>
      </c>
    </row>
    <row r="688" spans="1:6">
      <c r="A688" s="28">
        <v>41157</v>
      </c>
      <c r="B688" s="4">
        <v>3558.8999999999996</v>
      </c>
      <c r="C688" s="6">
        <v>0.95037997317835843</v>
      </c>
      <c r="D688" s="4">
        <f t="shared" si="30"/>
        <v>3556.4957142857143</v>
      </c>
      <c r="E688" s="4">
        <f t="shared" si="31"/>
        <v>2.4042857142853791</v>
      </c>
      <c r="F688" s="4">
        <f t="shared" si="29"/>
        <v>-90.8400000000006</v>
      </c>
    </row>
    <row r="689" spans="1:6">
      <c r="A689" s="28">
        <v>41158</v>
      </c>
      <c r="B689" s="4">
        <v>3657.45</v>
      </c>
      <c r="C689" s="6">
        <v>1</v>
      </c>
      <c r="D689" s="4">
        <f t="shared" si="30"/>
        <v>3568.8271428571425</v>
      </c>
      <c r="E689" s="4">
        <f t="shared" si="31"/>
        <v>88.622857142857356</v>
      </c>
      <c r="F689" s="4">
        <f t="shared" si="29"/>
        <v>-90.8400000000006</v>
      </c>
    </row>
    <row r="690" spans="1:6">
      <c r="A690" s="28">
        <v>41159</v>
      </c>
      <c r="B690" s="4">
        <v>3695.45</v>
      </c>
      <c r="C690" s="6">
        <v>1</v>
      </c>
      <c r="D690" s="4">
        <f t="shared" si="30"/>
        <v>3582.9371428571426</v>
      </c>
      <c r="E690" s="4">
        <f t="shared" si="31"/>
        <v>112.51285714285723</v>
      </c>
      <c r="F690" s="4">
        <f t="shared" si="29"/>
        <v>-90.8400000000006</v>
      </c>
    </row>
    <row r="691" spans="1:6">
      <c r="A691" s="28">
        <v>41162</v>
      </c>
      <c r="B691" s="4">
        <v>3707.6499999999996</v>
      </c>
      <c r="C691" s="6">
        <v>1</v>
      </c>
      <c r="D691" s="4">
        <f t="shared" si="30"/>
        <v>3610.261428571429</v>
      </c>
      <c r="E691" s="4">
        <f t="shared" si="31"/>
        <v>97.388571428570685</v>
      </c>
      <c r="F691" s="4">
        <f t="shared" si="29"/>
        <v>-90.8400000000006</v>
      </c>
    </row>
    <row r="692" spans="1:6">
      <c r="A692" s="28">
        <v>41163</v>
      </c>
      <c r="B692" s="4">
        <v>3772.8099999999995</v>
      </c>
      <c r="C692" s="6">
        <v>1</v>
      </c>
      <c r="D692" s="4">
        <f t="shared" si="30"/>
        <v>3640.988571428571</v>
      </c>
      <c r="E692" s="4">
        <f t="shared" si="31"/>
        <v>131.82142857142844</v>
      </c>
      <c r="F692" s="4">
        <f t="shared" si="29"/>
        <v>-90.8400000000006</v>
      </c>
    </row>
    <row r="693" spans="1:6">
      <c r="A693" s="28">
        <v>41164</v>
      </c>
      <c r="B693" s="4">
        <v>3799.74</v>
      </c>
      <c r="C693" s="6">
        <v>1</v>
      </c>
      <c r="D693" s="4">
        <f t="shared" si="30"/>
        <v>3675.077142857142</v>
      </c>
      <c r="E693" s="4">
        <f t="shared" si="31"/>
        <v>124.66285714285777</v>
      </c>
      <c r="F693" s="4">
        <f t="shared" si="29"/>
        <v>-90.8400000000006</v>
      </c>
    </row>
    <row r="694" spans="1:6">
      <c r="A694" s="28">
        <v>41165</v>
      </c>
      <c r="B694" s="4">
        <v>3808.2299999999996</v>
      </c>
      <c r="C694" s="6">
        <v>1</v>
      </c>
      <c r="D694" s="4">
        <f t="shared" si="30"/>
        <v>3714.3185714285714</v>
      </c>
      <c r="E694" s="4">
        <f t="shared" si="31"/>
        <v>93.911428571428132</v>
      </c>
      <c r="F694" s="4">
        <f t="shared" si="29"/>
        <v>-90.8400000000006</v>
      </c>
    </row>
    <row r="695" spans="1:6">
      <c r="A695" s="28">
        <v>41166</v>
      </c>
      <c r="B695" s="4">
        <v>3830.55</v>
      </c>
      <c r="C695" s="6">
        <v>1</v>
      </c>
      <c r="D695" s="4">
        <f t="shared" si="30"/>
        <v>3753.1257142857139</v>
      </c>
      <c r="E695" s="4">
        <f t="shared" si="31"/>
        <v>77.42428571428627</v>
      </c>
      <c r="F695" s="4">
        <f t="shared" si="29"/>
        <v>-90.8400000000006</v>
      </c>
    </row>
    <row r="696" spans="1:6">
      <c r="A696" s="28">
        <v>41169</v>
      </c>
      <c r="B696" s="4">
        <v>3849.9999999999995</v>
      </c>
      <c r="C696" s="6">
        <v>1</v>
      </c>
      <c r="D696" s="4">
        <f t="shared" si="30"/>
        <v>3780.6328571428567</v>
      </c>
      <c r="E696" s="4">
        <f t="shared" si="31"/>
        <v>69.367142857142881</v>
      </c>
      <c r="F696" s="4">
        <f t="shared" si="29"/>
        <v>-90.8400000000006</v>
      </c>
    </row>
    <row r="697" spans="1:6">
      <c r="A697" s="28">
        <v>41170</v>
      </c>
      <c r="B697" s="4">
        <v>3834.9999999999995</v>
      </c>
      <c r="C697" s="6">
        <v>0.70155192996418481</v>
      </c>
      <c r="D697" s="4">
        <f t="shared" si="30"/>
        <v>3800.5685714285714</v>
      </c>
      <c r="E697" s="4">
        <f t="shared" si="31"/>
        <v>34.431428571428114</v>
      </c>
      <c r="F697" s="4">
        <f t="shared" si="29"/>
        <v>-90.8400000000006</v>
      </c>
    </row>
    <row r="698" spans="1:6">
      <c r="A698" s="28">
        <v>41171</v>
      </c>
      <c r="B698" s="4">
        <v>3858.94</v>
      </c>
      <c r="C698" s="6">
        <v>1</v>
      </c>
      <c r="D698" s="4">
        <f t="shared" si="30"/>
        <v>3822.1814285714281</v>
      </c>
      <c r="E698" s="4">
        <f t="shared" si="31"/>
        <v>36.75857142857194</v>
      </c>
      <c r="F698" s="4">
        <f t="shared" si="29"/>
        <v>-90.8400000000006</v>
      </c>
    </row>
    <row r="699" spans="1:6">
      <c r="A699" s="28">
        <v>41172</v>
      </c>
      <c r="B699" s="4">
        <v>3879.5699999999997</v>
      </c>
      <c r="C699" s="6">
        <v>1</v>
      </c>
      <c r="D699" s="4">
        <f t="shared" si="30"/>
        <v>3837.4328571428568</v>
      </c>
      <c r="E699" s="4">
        <f t="shared" si="31"/>
        <v>42.137142857142862</v>
      </c>
      <c r="F699" s="4">
        <f t="shared" si="29"/>
        <v>-90.8400000000006</v>
      </c>
    </row>
    <row r="700" spans="1:6">
      <c r="A700" s="28">
        <v>41173</v>
      </c>
      <c r="B700" s="4">
        <v>3920.9</v>
      </c>
      <c r="C700" s="6">
        <v>1</v>
      </c>
      <c r="D700" s="4">
        <f t="shared" si="30"/>
        <v>3854.7414285714285</v>
      </c>
      <c r="E700" s="4">
        <f t="shared" si="31"/>
        <v>66.158571428571577</v>
      </c>
      <c r="F700" s="4">
        <f t="shared" ref="F700:F763" si="32">MIN(E641:E700)</f>
        <v>-90.8400000000006</v>
      </c>
    </row>
    <row r="701" spans="1:6">
      <c r="A701" s="28">
        <v>41176</v>
      </c>
      <c r="B701" s="4">
        <v>3915.94</v>
      </c>
      <c r="C701" s="6">
        <v>0.94225844004656567</v>
      </c>
      <c r="D701" s="4">
        <f t="shared" si="30"/>
        <v>3870.1285714285709</v>
      </c>
      <c r="E701" s="4">
        <f t="shared" si="31"/>
        <v>45.811428571429133</v>
      </c>
      <c r="F701" s="4">
        <f t="shared" si="32"/>
        <v>-90.8400000000006</v>
      </c>
    </row>
    <row r="702" spans="1:6">
      <c r="A702" s="28">
        <v>41177</v>
      </c>
      <c r="B702" s="4">
        <v>3911.2999999999997</v>
      </c>
      <c r="C702" s="6">
        <v>0.84506132989024596</v>
      </c>
      <c r="D702" s="4">
        <f t="shared" si="30"/>
        <v>3881.6642857142856</v>
      </c>
      <c r="E702" s="4">
        <f t="shared" si="31"/>
        <v>29.63571428571413</v>
      </c>
      <c r="F702" s="4">
        <f t="shared" si="32"/>
        <v>-90.8400000000006</v>
      </c>
    </row>
    <row r="703" spans="1:6">
      <c r="A703" s="28">
        <v>41178</v>
      </c>
      <c r="B703" s="4">
        <v>3861.67</v>
      </c>
      <c r="C703" s="6">
        <v>0</v>
      </c>
      <c r="D703" s="4">
        <f t="shared" si="30"/>
        <v>3883.3314285714287</v>
      </c>
      <c r="E703" s="4">
        <f t="shared" si="31"/>
        <v>-21.661428571428587</v>
      </c>
      <c r="F703" s="4">
        <f t="shared" si="32"/>
        <v>-90.8400000000006</v>
      </c>
    </row>
    <row r="704" spans="1:6">
      <c r="A704" s="28">
        <v>41179</v>
      </c>
      <c r="B704" s="4">
        <v>3850.7000000000003</v>
      </c>
      <c r="C704" s="6">
        <v>0</v>
      </c>
      <c r="D704" s="4">
        <f t="shared" si="30"/>
        <v>3885.5742857142859</v>
      </c>
      <c r="E704" s="4">
        <f t="shared" si="31"/>
        <v>-34.874285714285634</v>
      </c>
      <c r="F704" s="4">
        <f t="shared" si="32"/>
        <v>-90.8400000000006</v>
      </c>
    </row>
    <row r="705" spans="1:6">
      <c r="A705" s="28">
        <v>41180</v>
      </c>
      <c r="B705" s="4">
        <v>3861.3299999999995</v>
      </c>
      <c r="C705" s="6">
        <v>0.16293684855915444</v>
      </c>
      <c r="D705" s="4">
        <f t="shared" si="30"/>
        <v>3885.9157142857139</v>
      </c>
      <c r="E705" s="4">
        <f t="shared" si="31"/>
        <v>-24.585714285714403</v>
      </c>
      <c r="F705" s="4">
        <f t="shared" si="32"/>
        <v>-90.8400000000006</v>
      </c>
    </row>
    <row r="706" spans="1:6">
      <c r="A706" s="28">
        <v>41183</v>
      </c>
      <c r="B706" s="4">
        <v>3891.7499999999995</v>
      </c>
      <c r="C706" s="6">
        <v>0.67739273927392152</v>
      </c>
      <c r="D706" s="4">
        <f t="shared" si="30"/>
        <v>3887.6557142857137</v>
      </c>
      <c r="E706" s="4">
        <f t="shared" si="31"/>
        <v>4.0942857142858884</v>
      </c>
      <c r="F706" s="4">
        <f t="shared" si="32"/>
        <v>-90.8400000000006</v>
      </c>
    </row>
    <row r="707" spans="1:6">
      <c r="A707" s="28">
        <v>41184</v>
      </c>
      <c r="B707" s="4">
        <v>3891.6299999999997</v>
      </c>
      <c r="C707" s="6">
        <v>0.99707673568818778</v>
      </c>
      <c r="D707" s="4">
        <f t="shared" si="30"/>
        <v>3883.4742857142855</v>
      </c>
      <c r="E707" s="4">
        <f t="shared" si="31"/>
        <v>8.1557142857141116</v>
      </c>
      <c r="F707" s="4">
        <f t="shared" si="32"/>
        <v>-90.8400000000006</v>
      </c>
    </row>
    <row r="708" spans="1:6">
      <c r="A708" s="28">
        <v>41185</v>
      </c>
      <c r="B708" s="4">
        <v>3916.06</v>
      </c>
      <c r="C708" s="6">
        <v>1</v>
      </c>
      <c r="D708" s="4">
        <f t="shared" si="30"/>
        <v>3883.491428571429</v>
      </c>
      <c r="E708" s="4">
        <f t="shared" si="31"/>
        <v>32.568571428570976</v>
      </c>
      <c r="F708" s="4">
        <f t="shared" si="32"/>
        <v>-90.8400000000006</v>
      </c>
    </row>
    <row r="709" spans="1:6">
      <c r="A709" s="28">
        <v>41186</v>
      </c>
      <c r="B709" s="4">
        <v>3904.01</v>
      </c>
      <c r="C709" s="6">
        <v>0.77982824776174631</v>
      </c>
      <c r="D709" s="4">
        <f t="shared" si="30"/>
        <v>3882.4500000000003</v>
      </c>
      <c r="E709" s="4">
        <f t="shared" si="31"/>
        <v>21.559999999999945</v>
      </c>
      <c r="F709" s="4">
        <f t="shared" si="32"/>
        <v>-90.8400000000006</v>
      </c>
    </row>
    <row r="710" spans="1:6">
      <c r="A710" s="28">
        <v>41187</v>
      </c>
      <c r="B710" s="4">
        <v>3940.83</v>
      </c>
      <c r="C710" s="6">
        <v>1</v>
      </c>
      <c r="D710" s="4">
        <f t="shared" si="30"/>
        <v>3893.758571428571</v>
      </c>
      <c r="E710" s="4">
        <f t="shared" si="31"/>
        <v>47.071428571428896</v>
      </c>
      <c r="F710" s="4">
        <f t="shared" si="32"/>
        <v>-90.8400000000006</v>
      </c>
    </row>
    <row r="711" spans="1:6">
      <c r="A711" s="28">
        <v>41190</v>
      </c>
      <c r="B711" s="4">
        <v>3884.68</v>
      </c>
      <c r="C711" s="6">
        <v>0</v>
      </c>
      <c r="D711" s="4">
        <f t="shared" si="30"/>
        <v>3898.6128571428571</v>
      </c>
      <c r="E711" s="4">
        <f t="shared" si="31"/>
        <v>-13.932857142857301</v>
      </c>
      <c r="F711" s="4">
        <f t="shared" si="32"/>
        <v>-90.8400000000006</v>
      </c>
    </row>
    <row r="712" spans="1:6">
      <c r="A712" s="28">
        <v>41191</v>
      </c>
      <c r="B712" s="4">
        <v>3851.7499999999995</v>
      </c>
      <c r="C712" s="6">
        <v>0</v>
      </c>
      <c r="D712" s="4">
        <f t="shared" si="30"/>
        <v>3897.2442857142855</v>
      </c>
      <c r="E712" s="4">
        <f t="shared" si="31"/>
        <v>-45.494285714285979</v>
      </c>
      <c r="F712" s="4">
        <f t="shared" si="32"/>
        <v>-90.8400000000006</v>
      </c>
    </row>
    <row r="713" spans="1:6">
      <c r="A713" s="28">
        <v>41192</v>
      </c>
      <c r="B713" s="4">
        <v>3839.3599999999997</v>
      </c>
      <c r="C713" s="6">
        <v>0</v>
      </c>
      <c r="D713" s="4">
        <f t="shared" si="30"/>
        <v>3889.7599999999998</v>
      </c>
      <c r="E713" s="4">
        <f t="shared" si="31"/>
        <v>-50.400000000000091</v>
      </c>
      <c r="F713" s="4">
        <f t="shared" si="32"/>
        <v>-90.8400000000006</v>
      </c>
    </row>
    <row r="714" spans="1:6">
      <c r="A714" s="28">
        <v>41193</v>
      </c>
      <c r="B714" s="4">
        <v>3867.98</v>
      </c>
      <c r="C714" s="6">
        <v>0.28205380900759114</v>
      </c>
      <c r="D714" s="4">
        <f t="shared" si="30"/>
        <v>3886.3814285714284</v>
      </c>
      <c r="E714" s="4">
        <f t="shared" si="31"/>
        <v>-18.401428571428369</v>
      </c>
      <c r="F714" s="4">
        <f t="shared" si="32"/>
        <v>-90.8400000000006</v>
      </c>
    </row>
    <row r="715" spans="1:6">
      <c r="A715" s="28">
        <v>41194</v>
      </c>
      <c r="B715" s="4">
        <v>3843.41</v>
      </c>
      <c r="C715" s="6">
        <v>8.9364518976173146E-2</v>
      </c>
      <c r="D715" s="4">
        <f t="shared" si="30"/>
        <v>3876.002857142857</v>
      </c>
      <c r="E715" s="4">
        <f t="shared" si="31"/>
        <v>-32.592857142857156</v>
      </c>
      <c r="F715" s="4">
        <f t="shared" si="32"/>
        <v>-90.8400000000006</v>
      </c>
    </row>
    <row r="716" spans="1:6">
      <c r="A716" s="28">
        <v>41197</v>
      </c>
      <c r="B716" s="4">
        <v>3840.97</v>
      </c>
      <c r="C716" s="6">
        <v>5.6254367575126064E-2</v>
      </c>
      <c r="D716" s="4">
        <f t="shared" si="30"/>
        <v>3866.997142857143</v>
      </c>
      <c r="E716" s="4">
        <f t="shared" si="31"/>
        <v>-26.02714285714319</v>
      </c>
      <c r="F716" s="4">
        <f t="shared" si="32"/>
        <v>-84.258571428571031</v>
      </c>
    </row>
    <row r="717" spans="1:6">
      <c r="A717" s="28">
        <v>41198</v>
      </c>
      <c r="B717" s="4">
        <v>3875.3300000000004</v>
      </c>
      <c r="C717" s="6">
        <v>1</v>
      </c>
      <c r="D717" s="4">
        <f t="shared" si="30"/>
        <v>3857.6400000000003</v>
      </c>
      <c r="E717" s="4">
        <f t="shared" si="31"/>
        <v>17.690000000000055</v>
      </c>
      <c r="F717" s="4">
        <f t="shared" si="32"/>
        <v>-66.488571428571504</v>
      </c>
    </row>
    <row r="718" spans="1:6">
      <c r="A718" s="28">
        <v>41199</v>
      </c>
      <c r="B718" s="4">
        <v>3867.05</v>
      </c>
      <c r="C718" s="6">
        <v>0.75902211874272241</v>
      </c>
      <c r="D718" s="4">
        <f t="shared" si="30"/>
        <v>3855.1214285714282</v>
      </c>
      <c r="E718" s="4">
        <f t="shared" si="31"/>
        <v>11.928571428572013</v>
      </c>
      <c r="F718" s="4">
        <f t="shared" si="32"/>
        <v>-50.400000000000091</v>
      </c>
    </row>
    <row r="719" spans="1:6">
      <c r="A719" s="28">
        <v>41200</v>
      </c>
      <c r="B719" s="4">
        <v>3902.0499999999997</v>
      </c>
      <c r="C719" s="6">
        <v>1</v>
      </c>
      <c r="D719" s="4">
        <f t="shared" ref="D719:D782" si="33">AVERAGE(B713:B719)</f>
        <v>3862.3071428571425</v>
      </c>
      <c r="E719" s="4">
        <f t="shared" ref="E719:E782" si="34">B719-D719</f>
        <v>39.742857142857247</v>
      </c>
      <c r="F719" s="4">
        <f t="shared" si="32"/>
        <v>-50.400000000000091</v>
      </c>
    </row>
    <row r="720" spans="1:6">
      <c r="A720" s="28">
        <v>41201</v>
      </c>
      <c r="B720" s="4">
        <v>3876.0800000000004</v>
      </c>
      <c r="C720" s="6">
        <v>0.57481990831697161</v>
      </c>
      <c r="D720" s="4">
        <f t="shared" si="33"/>
        <v>3867.5528571428572</v>
      </c>
      <c r="E720" s="4">
        <f t="shared" si="34"/>
        <v>8.5271428571431898</v>
      </c>
      <c r="F720" s="4">
        <f t="shared" si="32"/>
        <v>-50.400000000000091</v>
      </c>
    </row>
    <row r="721" spans="1:6">
      <c r="A721" s="28">
        <v>41204</v>
      </c>
      <c r="B721" s="4">
        <v>3844.8</v>
      </c>
      <c r="C721" s="6">
        <v>0</v>
      </c>
      <c r="D721" s="4">
        <f t="shared" si="33"/>
        <v>3864.2414285714285</v>
      </c>
      <c r="E721" s="4">
        <f t="shared" si="34"/>
        <v>-19.441428571428332</v>
      </c>
      <c r="F721" s="4">
        <f t="shared" si="32"/>
        <v>-50.400000000000091</v>
      </c>
    </row>
    <row r="722" spans="1:6">
      <c r="A722" s="28">
        <v>41205</v>
      </c>
      <c r="B722" s="4">
        <v>3767.1899999999996</v>
      </c>
      <c r="C722" s="6">
        <v>0</v>
      </c>
      <c r="D722" s="4">
        <f t="shared" si="33"/>
        <v>3853.3528571428569</v>
      </c>
      <c r="E722" s="4">
        <f t="shared" si="34"/>
        <v>-86.16285714285732</v>
      </c>
      <c r="F722" s="4">
        <f t="shared" si="32"/>
        <v>-86.16285714285732</v>
      </c>
    </row>
    <row r="723" spans="1:6">
      <c r="A723" s="28">
        <v>41206</v>
      </c>
      <c r="B723" s="4">
        <v>3766.3600000000006</v>
      </c>
      <c r="C723" s="6">
        <v>0</v>
      </c>
      <c r="D723" s="4">
        <f t="shared" si="33"/>
        <v>3842.6942857142858</v>
      </c>
      <c r="E723" s="4">
        <f t="shared" si="34"/>
        <v>-76.334285714285215</v>
      </c>
      <c r="F723" s="4">
        <f t="shared" si="32"/>
        <v>-86.16285714285732</v>
      </c>
    </row>
    <row r="724" spans="1:6">
      <c r="A724" s="28">
        <v>41207</v>
      </c>
      <c r="B724" s="4">
        <v>3788.6999999999994</v>
      </c>
      <c r="C724" s="6">
        <v>0.20360918702149855</v>
      </c>
      <c r="D724" s="4">
        <f t="shared" si="33"/>
        <v>3830.3185714285714</v>
      </c>
      <c r="E724" s="4">
        <f t="shared" si="34"/>
        <v>-41.618571428572068</v>
      </c>
      <c r="F724" s="4">
        <f t="shared" si="32"/>
        <v>-86.16285714285732</v>
      </c>
    </row>
    <row r="725" spans="1:6">
      <c r="A725" s="28">
        <v>41208</v>
      </c>
      <c r="B725" s="4">
        <v>3796.76</v>
      </c>
      <c r="C725" s="6">
        <v>0.38755736868944152</v>
      </c>
      <c r="D725" s="4">
        <f t="shared" si="33"/>
        <v>3820.2771428571432</v>
      </c>
      <c r="E725" s="4">
        <f t="shared" si="34"/>
        <v>-23.517142857142971</v>
      </c>
      <c r="F725" s="4">
        <f t="shared" si="32"/>
        <v>-86.16285714285732</v>
      </c>
    </row>
    <row r="726" spans="1:6">
      <c r="A726" s="28">
        <v>41211</v>
      </c>
      <c r="B726" s="4">
        <v>3794.27</v>
      </c>
      <c r="C726" s="6">
        <v>0.91809210526314911</v>
      </c>
      <c r="D726" s="4">
        <f t="shared" si="33"/>
        <v>3804.88</v>
      </c>
      <c r="E726" s="4">
        <f t="shared" si="34"/>
        <v>-10.610000000000127</v>
      </c>
      <c r="F726" s="4">
        <f t="shared" si="32"/>
        <v>-86.16285714285732</v>
      </c>
    </row>
    <row r="727" spans="1:6">
      <c r="A727" s="28">
        <v>41212</v>
      </c>
      <c r="B727" s="4">
        <v>3824.9599999999996</v>
      </c>
      <c r="C727" s="6">
        <v>1</v>
      </c>
      <c r="D727" s="4">
        <f t="shared" si="33"/>
        <v>3797.5771428571425</v>
      </c>
      <c r="E727" s="4">
        <f t="shared" si="34"/>
        <v>27.382857142857119</v>
      </c>
      <c r="F727" s="4">
        <f t="shared" si="32"/>
        <v>-86.16285714285732</v>
      </c>
    </row>
    <row r="728" spans="1:6">
      <c r="A728" s="28">
        <v>41213</v>
      </c>
      <c r="B728" s="4">
        <v>3831.36</v>
      </c>
      <c r="C728" s="6">
        <v>1</v>
      </c>
      <c r="D728" s="4">
        <f t="shared" si="33"/>
        <v>3795.6571428571428</v>
      </c>
      <c r="E728" s="4">
        <f t="shared" si="34"/>
        <v>35.702857142857283</v>
      </c>
      <c r="F728" s="4">
        <f t="shared" si="32"/>
        <v>-86.16285714285732</v>
      </c>
    </row>
    <row r="729" spans="1:6">
      <c r="A729" s="28">
        <v>41214</v>
      </c>
      <c r="B729" s="4">
        <v>3860.27</v>
      </c>
      <c r="C729" s="6">
        <v>1</v>
      </c>
      <c r="D729" s="4">
        <f t="shared" si="33"/>
        <v>3808.9542857142856</v>
      </c>
      <c r="E729" s="4">
        <f t="shared" si="34"/>
        <v>51.315714285714421</v>
      </c>
      <c r="F729" s="4">
        <f t="shared" si="32"/>
        <v>-86.16285714285732</v>
      </c>
    </row>
    <row r="730" spans="1:6">
      <c r="A730" s="28">
        <v>41215</v>
      </c>
      <c r="B730" s="4">
        <v>3871.3900000000003</v>
      </c>
      <c r="C730" s="6">
        <v>1</v>
      </c>
      <c r="D730" s="4">
        <f t="shared" si="33"/>
        <v>3823.9585714285713</v>
      </c>
      <c r="E730" s="4">
        <f t="shared" si="34"/>
        <v>47.431428571429024</v>
      </c>
      <c r="F730" s="4">
        <f t="shared" si="32"/>
        <v>-86.16285714285732</v>
      </c>
    </row>
    <row r="731" spans="1:6">
      <c r="A731" s="28">
        <v>41218</v>
      </c>
      <c r="B731" s="4">
        <v>3877.9700000000003</v>
      </c>
      <c r="C731" s="6">
        <v>1</v>
      </c>
      <c r="D731" s="4">
        <f t="shared" si="33"/>
        <v>3836.7114285714283</v>
      </c>
      <c r="E731" s="4">
        <f t="shared" si="34"/>
        <v>41.25857142857194</v>
      </c>
      <c r="F731" s="4">
        <f t="shared" si="32"/>
        <v>-86.16285714285732</v>
      </c>
    </row>
    <row r="732" spans="1:6">
      <c r="A732" s="28">
        <v>41219</v>
      </c>
      <c r="B732" s="4">
        <v>3899.1000000000004</v>
      </c>
      <c r="C732" s="6">
        <v>1</v>
      </c>
      <c r="D732" s="4">
        <f t="shared" si="33"/>
        <v>3851.3314285714287</v>
      </c>
      <c r="E732" s="4">
        <f t="shared" si="34"/>
        <v>47.768571428571704</v>
      </c>
      <c r="F732" s="4">
        <f t="shared" si="32"/>
        <v>-86.16285714285732</v>
      </c>
    </row>
    <row r="733" spans="1:6">
      <c r="A733" s="28">
        <v>41220</v>
      </c>
      <c r="B733" s="4">
        <v>3823.24</v>
      </c>
      <c r="C733" s="6">
        <v>0</v>
      </c>
      <c r="D733" s="4">
        <f t="shared" si="33"/>
        <v>3855.4700000000003</v>
      </c>
      <c r="E733" s="4">
        <f t="shared" si="34"/>
        <v>-32.230000000000473</v>
      </c>
      <c r="F733" s="4">
        <f t="shared" si="32"/>
        <v>-86.16285714285732</v>
      </c>
    </row>
    <row r="734" spans="1:6">
      <c r="A734" s="28">
        <v>41221</v>
      </c>
      <c r="B734" s="4">
        <v>3797.28</v>
      </c>
      <c r="C734" s="6">
        <v>0</v>
      </c>
      <c r="D734" s="4">
        <f t="shared" si="33"/>
        <v>3851.5157142857142</v>
      </c>
      <c r="E734" s="4">
        <f t="shared" si="34"/>
        <v>-54.235714285714039</v>
      </c>
      <c r="F734" s="4">
        <f t="shared" si="32"/>
        <v>-86.16285714285732</v>
      </c>
    </row>
    <row r="735" spans="1:6">
      <c r="A735" s="28">
        <v>41222</v>
      </c>
      <c r="B735" s="4">
        <v>3739.93</v>
      </c>
      <c r="C735" s="6">
        <v>0</v>
      </c>
      <c r="D735" s="4">
        <f t="shared" si="33"/>
        <v>3838.4542857142856</v>
      </c>
      <c r="E735" s="4">
        <f t="shared" si="34"/>
        <v>-98.524285714285725</v>
      </c>
      <c r="F735" s="4">
        <f t="shared" si="32"/>
        <v>-98.524285714285725</v>
      </c>
    </row>
    <row r="736" spans="1:6">
      <c r="A736" s="28">
        <v>41225</v>
      </c>
      <c r="B736" s="4">
        <v>3757.11</v>
      </c>
      <c r="C736" s="6">
        <v>0.10793491235785785</v>
      </c>
      <c r="D736" s="4">
        <f t="shared" si="33"/>
        <v>3823.7171428571428</v>
      </c>
      <c r="E736" s="4">
        <f t="shared" si="34"/>
        <v>-66.607142857142662</v>
      </c>
      <c r="F736" s="4">
        <f t="shared" si="32"/>
        <v>-98.524285714285725</v>
      </c>
    </row>
    <row r="737" spans="1:6">
      <c r="A737" s="28">
        <v>41226</v>
      </c>
      <c r="B737" s="4">
        <v>3738.52</v>
      </c>
      <c r="C737" s="6">
        <v>0</v>
      </c>
      <c r="D737" s="4">
        <f t="shared" si="33"/>
        <v>3804.7357142857145</v>
      </c>
      <c r="E737" s="4">
        <f t="shared" si="34"/>
        <v>-66.215714285714512</v>
      </c>
      <c r="F737" s="4">
        <f t="shared" si="32"/>
        <v>-98.524285714285725</v>
      </c>
    </row>
    <row r="738" spans="1:6">
      <c r="A738" s="28">
        <v>41227</v>
      </c>
      <c r="B738" s="4">
        <v>3701.9</v>
      </c>
      <c r="C738" s="6">
        <v>0</v>
      </c>
      <c r="D738" s="4">
        <f t="shared" si="33"/>
        <v>3779.5828571428574</v>
      </c>
      <c r="E738" s="4">
        <f t="shared" si="34"/>
        <v>-77.682857142857301</v>
      </c>
      <c r="F738" s="4">
        <f t="shared" si="32"/>
        <v>-98.524285714285725</v>
      </c>
    </row>
    <row r="739" spans="1:6">
      <c r="A739" s="28">
        <v>41228</v>
      </c>
      <c r="B739" s="4">
        <v>3661.02</v>
      </c>
      <c r="C739" s="6">
        <v>0</v>
      </c>
      <c r="D739" s="4">
        <f t="shared" si="33"/>
        <v>3745.5714285714289</v>
      </c>
      <c r="E739" s="4">
        <f t="shared" si="34"/>
        <v>-84.551428571428914</v>
      </c>
      <c r="F739" s="4">
        <f t="shared" si="32"/>
        <v>-98.524285714285725</v>
      </c>
    </row>
    <row r="740" spans="1:6">
      <c r="A740" s="28">
        <v>41229</v>
      </c>
      <c r="B740" s="4">
        <v>3609.0099999999998</v>
      </c>
      <c r="C740" s="6">
        <v>0</v>
      </c>
      <c r="D740" s="4">
        <f t="shared" si="33"/>
        <v>3714.9671428571428</v>
      </c>
      <c r="E740" s="4">
        <f t="shared" si="34"/>
        <v>-105.95714285714303</v>
      </c>
      <c r="F740" s="4">
        <f t="shared" si="32"/>
        <v>-105.95714285714303</v>
      </c>
    </row>
    <row r="741" spans="1:6">
      <c r="A741" s="28">
        <v>41232</v>
      </c>
      <c r="B741" s="4">
        <v>3684.26</v>
      </c>
      <c r="C741" s="6">
        <v>0.58103621341981571</v>
      </c>
      <c r="D741" s="4">
        <f t="shared" si="33"/>
        <v>3698.8214285714284</v>
      </c>
      <c r="E741" s="4">
        <f t="shared" si="34"/>
        <v>-14.561428571428223</v>
      </c>
      <c r="F741" s="4">
        <f t="shared" si="32"/>
        <v>-105.95714285714303</v>
      </c>
    </row>
    <row r="742" spans="1:6">
      <c r="A742" s="28">
        <v>41233</v>
      </c>
      <c r="B742" s="4">
        <v>3710.93</v>
      </c>
      <c r="C742" s="6">
        <v>1</v>
      </c>
      <c r="D742" s="4">
        <f t="shared" si="33"/>
        <v>3694.6785714285716</v>
      </c>
      <c r="E742" s="4">
        <f t="shared" si="34"/>
        <v>16.251428571428278</v>
      </c>
      <c r="F742" s="4">
        <f t="shared" si="32"/>
        <v>-105.95714285714303</v>
      </c>
    </row>
    <row r="743" spans="1:6">
      <c r="A743" s="28">
        <v>41234</v>
      </c>
      <c r="B743" s="4">
        <v>3707.35</v>
      </c>
      <c r="C743" s="6">
        <v>0.96487441130298346</v>
      </c>
      <c r="D743" s="4">
        <f t="shared" si="33"/>
        <v>3687.5699999999997</v>
      </c>
      <c r="E743" s="4">
        <f t="shared" si="34"/>
        <v>19.7800000000002</v>
      </c>
      <c r="F743" s="4">
        <f t="shared" si="32"/>
        <v>-105.95714285714303</v>
      </c>
    </row>
    <row r="744" spans="1:6">
      <c r="A744" s="28">
        <v>41235</v>
      </c>
      <c r="B744" s="4">
        <v>3746.77</v>
      </c>
      <c r="C744" s="6">
        <v>1</v>
      </c>
      <c r="D744" s="4">
        <f t="shared" si="33"/>
        <v>3688.7485714285713</v>
      </c>
      <c r="E744" s="4">
        <f t="shared" si="34"/>
        <v>58.021428571428714</v>
      </c>
      <c r="F744" s="4">
        <f t="shared" si="32"/>
        <v>-105.95714285714303</v>
      </c>
    </row>
    <row r="745" spans="1:6">
      <c r="A745" s="28">
        <v>41236</v>
      </c>
      <c r="B745" s="4">
        <v>3780.33</v>
      </c>
      <c r="C745" s="6">
        <v>1</v>
      </c>
      <c r="D745" s="4">
        <f t="shared" si="33"/>
        <v>3699.9528571428568</v>
      </c>
      <c r="E745" s="4">
        <f t="shared" si="34"/>
        <v>80.377142857143099</v>
      </c>
      <c r="F745" s="4">
        <f t="shared" si="32"/>
        <v>-105.95714285714303</v>
      </c>
    </row>
    <row r="746" spans="1:6">
      <c r="A746" s="28">
        <v>41239</v>
      </c>
      <c r="B746" s="4">
        <v>3791.0899999999997</v>
      </c>
      <c r="C746" s="6">
        <v>1</v>
      </c>
      <c r="D746" s="4">
        <f t="shared" si="33"/>
        <v>3718.5342857142859</v>
      </c>
      <c r="E746" s="4">
        <f t="shared" si="34"/>
        <v>72.555714285713748</v>
      </c>
      <c r="F746" s="4">
        <f t="shared" si="32"/>
        <v>-105.95714285714303</v>
      </c>
    </row>
    <row r="747" spans="1:6">
      <c r="A747" s="28">
        <v>41240</v>
      </c>
      <c r="B747" s="4">
        <v>3830.2</v>
      </c>
      <c r="C747" s="6">
        <v>1</v>
      </c>
      <c r="D747" s="4">
        <f t="shared" si="33"/>
        <v>3750.1328571428571</v>
      </c>
      <c r="E747" s="4">
        <f t="shared" si="34"/>
        <v>80.067142857142699</v>
      </c>
      <c r="F747" s="4">
        <f t="shared" si="32"/>
        <v>-105.95714285714303</v>
      </c>
    </row>
    <row r="748" spans="1:6">
      <c r="A748" s="28">
        <v>41241</v>
      </c>
      <c r="B748" s="4">
        <v>3828.22</v>
      </c>
      <c r="C748" s="6">
        <v>0.97626752966558761</v>
      </c>
      <c r="D748" s="4">
        <f t="shared" si="33"/>
        <v>3770.6985714285715</v>
      </c>
      <c r="E748" s="4">
        <f t="shared" si="34"/>
        <v>57.52142857142826</v>
      </c>
      <c r="F748" s="4">
        <f t="shared" si="32"/>
        <v>-105.95714285714303</v>
      </c>
    </row>
    <row r="749" spans="1:6">
      <c r="A749" s="28">
        <v>41242</v>
      </c>
      <c r="B749" s="4">
        <v>3832.08</v>
      </c>
      <c r="C749" s="6">
        <v>1</v>
      </c>
      <c r="D749" s="4">
        <f t="shared" si="33"/>
        <v>3788.0057142857145</v>
      </c>
      <c r="E749" s="4">
        <f t="shared" si="34"/>
        <v>44.074285714285452</v>
      </c>
      <c r="F749" s="4">
        <f t="shared" si="32"/>
        <v>-105.95714285714303</v>
      </c>
    </row>
    <row r="750" spans="1:6">
      <c r="A750" s="28">
        <v>41243</v>
      </c>
      <c r="B750" s="4">
        <v>3848.22</v>
      </c>
      <c r="C750" s="6">
        <v>1</v>
      </c>
      <c r="D750" s="4">
        <f t="shared" si="33"/>
        <v>3808.1300000000006</v>
      </c>
      <c r="E750" s="4">
        <f t="shared" si="34"/>
        <v>40.089999999999236</v>
      </c>
      <c r="F750" s="4">
        <f t="shared" si="32"/>
        <v>-105.95714285714303</v>
      </c>
    </row>
    <row r="751" spans="1:6">
      <c r="A751" s="28">
        <v>41246</v>
      </c>
      <c r="B751" s="4">
        <v>3868.62</v>
      </c>
      <c r="C751" s="6">
        <v>1</v>
      </c>
      <c r="D751" s="4">
        <f t="shared" si="33"/>
        <v>3825.5371428571425</v>
      </c>
      <c r="E751" s="4">
        <f t="shared" si="34"/>
        <v>43.082857142857392</v>
      </c>
      <c r="F751" s="4">
        <f t="shared" si="32"/>
        <v>-105.95714285714303</v>
      </c>
    </row>
    <row r="752" spans="1:6">
      <c r="A752" s="28">
        <v>41247</v>
      </c>
      <c r="B752" s="4">
        <v>3854.64</v>
      </c>
      <c r="C752" s="6">
        <v>0.65396039603960432</v>
      </c>
      <c r="D752" s="4">
        <f t="shared" si="33"/>
        <v>3836.1528571428566</v>
      </c>
      <c r="E752" s="4">
        <f t="shared" si="34"/>
        <v>18.487142857143226</v>
      </c>
      <c r="F752" s="4">
        <f t="shared" si="32"/>
        <v>-105.95714285714303</v>
      </c>
    </row>
    <row r="753" spans="1:6">
      <c r="A753" s="28">
        <v>41248</v>
      </c>
      <c r="B753" s="4">
        <v>3864.05</v>
      </c>
      <c r="C753" s="6">
        <v>0.87493158182814135</v>
      </c>
      <c r="D753" s="4">
        <f t="shared" si="33"/>
        <v>3846.5757142857142</v>
      </c>
      <c r="E753" s="4">
        <f t="shared" si="34"/>
        <v>17.474285714285998</v>
      </c>
      <c r="F753" s="4">
        <f t="shared" si="32"/>
        <v>-105.95714285714303</v>
      </c>
    </row>
    <row r="754" spans="1:6">
      <c r="A754" s="28">
        <v>41249</v>
      </c>
      <c r="B754" s="4">
        <v>3932.89</v>
      </c>
      <c r="C754" s="6">
        <v>1</v>
      </c>
      <c r="D754" s="4">
        <f t="shared" si="33"/>
        <v>3861.2457142857138</v>
      </c>
      <c r="E754" s="4">
        <f t="shared" si="34"/>
        <v>71.64428571428607</v>
      </c>
      <c r="F754" s="4">
        <f t="shared" si="32"/>
        <v>-105.95714285714303</v>
      </c>
    </row>
    <row r="755" spans="1:6">
      <c r="A755" s="28">
        <v>41250</v>
      </c>
      <c r="B755" s="4">
        <v>3912.19</v>
      </c>
      <c r="C755" s="6">
        <v>0.73546325878594476</v>
      </c>
      <c r="D755" s="4">
        <f t="shared" si="33"/>
        <v>3873.2414285714281</v>
      </c>
      <c r="E755" s="4">
        <f t="shared" si="34"/>
        <v>38.948571428571995</v>
      </c>
      <c r="F755" s="4">
        <f t="shared" si="32"/>
        <v>-105.95714285714303</v>
      </c>
    </row>
    <row r="756" spans="1:6">
      <c r="A756" s="28">
        <v>41253</v>
      </c>
      <c r="B756" s="4">
        <v>3918.82</v>
      </c>
      <c r="C756" s="6">
        <v>0.82019169329073849</v>
      </c>
      <c r="D756" s="4">
        <f t="shared" si="33"/>
        <v>3885.6328571428567</v>
      </c>
      <c r="E756" s="4">
        <f t="shared" si="34"/>
        <v>33.187142857143499</v>
      </c>
      <c r="F756" s="4">
        <f t="shared" si="32"/>
        <v>-105.95714285714303</v>
      </c>
    </row>
    <row r="757" spans="1:6">
      <c r="A757" s="28">
        <v>41254</v>
      </c>
      <c r="B757" s="4">
        <v>3943.6</v>
      </c>
      <c r="C757" s="6">
        <v>1</v>
      </c>
      <c r="D757" s="4">
        <f t="shared" si="33"/>
        <v>3899.258571428571</v>
      </c>
      <c r="E757" s="4">
        <f t="shared" si="34"/>
        <v>44.341428571428878</v>
      </c>
      <c r="F757" s="4">
        <f t="shared" si="32"/>
        <v>-105.95714285714303</v>
      </c>
    </row>
    <row r="758" spans="1:6">
      <c r="A758" s="28">
        <v>41255</v>
      </c>
      <c r="B758" s="4">
        <v>3968.13</v>
      </c>
      <c r="C758" s="6">
        <v>1</v>
      </c>
      <c r="D758" s="4">
        <f t="shared" si="33"/>
        <v>3913.4742857142855</v>
      </c>
      <c r="E758" s="4">
        <f t="shared" si="34"/>
        <v>54.655714285714566</v>
      </c>
      <c r="F758" s="4">
        <f t="shared" si="32"/>
        <v>-105.95714285714303</v>
      </c>
    </row>
    <row r="759" spans="1:6">
      <c r="A759" s="28">
        <v>41256</v>
      </c>
      <c r="B759" s="4">
        <v>3938.8499999999995</v>
      </c>
      <c r="C759" s="6">
        <v>0.4765820521987732</v>
      </c>
      <c r="D759" s="4">
        <f t="shared" si="33"/>
        <v>3925.5042857142857</v>
      </c>
      <c r="E759" s="4">
        <f t="shared" si="34"/>
        <v>13.345714285713711</v>
      </c>
      <c r="F759" s="4">
        <f t="shared" si="32"/>
        <v>-105.95714285714303</v>
      </c>
    </row>
    <row r="760" spans="1:6">
      <c r="A760" s="28">
        <v>41257</v>
      </c>
      <c r="B760" s="4">
        <v>3953.19</v>
      </c>
      <c r="C760" s="6">
        <v>0.69701886027174875</v>
      </c>
      <c r="D760" s="4">
        <f t="shared" si="33"/>
        <v>3938.238571428571</v>
      </c>
      <c r="E760" s="4">
        <f t="shared" si="34"/>
        <v>14.951428571429005</v>
      </c>
      <c r="F760" s="4">
        <f t="shared" si="32"/>
        <v>-105.95714285714303</v>
      </c>
    </row>
    <row r="761" spans="1:6">
      <c r="A761" s="28">
        <v>41260</v>
      </c>
      <c r="B761" s="4">
        <v>3966.8399999999997</v>
      </c>
      <c r="C761" s="6">
        <v>0.95594262295080634</v>
      </c>
      <c r="D761" s="4">
        <f t="shared" si="33"/>
        <v>3943.0885714285714</v>
      </c>
      <c r="E761" s="4">
        <f t="shared" si="34"/>
        <v>23.751428571428278</v>
      </c>
      <c r="F761" s="4">
        <f t="shared" si="32"/>
        <v>-105.95714285714303</v>
      </c>
    </row>
    <row r="762" spans="1:6">
      <c r="A762" s="28">
        <v>41261</v>
      </c>
      <c r="B762" s="4">
        <v>4004.95</v>
      </c>
      <c r="C762" s="6">
        <v>1</v>
      </c>
      <c r="D762" s="4">
        <f t="shared" si="33"/>
        <v>3956.3399999999997</v>
      </c>
      <c r="E762" s="4">
        <f t="shared" si="34"/>
        <v>48.610000000000127</v>
      </c>
      <c r="F762" s="4">
        <f t="shared" si="32"/>
        <v>-105.95714285714303</v>
      </c>
    </row>
    <row r="763" spans="1:6">
      <c r="A763" s="28">
        <v>41262</v>
      </c>
      <c r="B763" s="4">
        <v>4003.91</v>
      </c>
      <c r="C763" s="6">
        <v>0.98426626323751953</v>
      </c>
      <c r="D763" s="4">
        <f t="shared" si="33"/>
        <v>3968.4957142857138</v>
      </c>
      <c r="E763" s="4">
        <f t="shared" si="34"/>
        <v>35.414285714286052</v>
      </c>
      <c r="F763" s="4">
        <f t="shared" si="32"/>
        <v>-105.95714285714303</v>
      </c>
    </row>
    <row r="764" spans="1:6">
      <c r="A764" s="28">
        <v>41263</v>
      </c>
      <c r="B764" s="4">
        <v>4005.3700000000003</v>
      </c>
      <c r="C764" s="6">
        <v>1</v>
      </c>
      <c r="D764" s="4">
        <f t="shared" si="33"/>
        <v>3977.3199999999997</v>
      </c>
      <c r="E764" s="4">
        <f t="shared" si="34"/>
        <v>28.050000000000637</v>
      </c>
      <c r="F764" s="4">
        <f t="shared" ref="F764:F827" si="35">MIN(E705:E764)</f>
        <v>-105.95714285714303</v>
      </c>
    </row>
    <row r="765" spans="1:6">
      <c r="A765" s="28">
        <v>41264</v>
      </c>
      <c r="B765" s="4">
        <v>3974.8299999999995</v>
      </c>
      <c r="C765" s="6">
        <v>0.20737087983388647</v>
      </c>
      <c r="D765" s="4">
        <f t="shared" si="33"/>
        <v>3978.2771428571423</v>
      </c>
      <c r="E765" s="4">
        <f t="shared" si="34"/>
        <v>-3.4471428571428078</v>
      </c>
      <c r="F765" s="4">
        <f t="shared" si="35"/>
        <v>-105.95714285714303</v>
      </c>
    </row>
    <row r="766" spans="1:6">
      <c r="A766" s="28">
        <v>41267</v>
      </c>
      <c r="B766" s="4">
        <v>3983.6199999999994</v>
      </c>
      <c r="C766" s="6">
        <v>0.28781925343810455</v>
      </c>
      <c r="D766" s="4">
        <f t="shared" si="33"/>
        <v>3984.6728571428566</v>
      </c>
      <c r="E766" s="4">
        <f t="shared" si="34"/>
        <v>-1.0528571428571922</v>
      </c>
      <c r="F766" s="4">
        <f t="shared" si="35"/>
        <v>-105.95714285714303</v>
      </c>
    </row>
    <row r="767" spans="1:6">
      <c r="A767" s="28">
        <v>41270</v>
      </c>
      <c r="B767" s="4">
        <v>3981.62</v>
      </c>
      <c r="C767" s="6">
        <v>0.22233136869679843</v>
      </c>
      <c r="D767" s="4">
        <f t="shared" si="33"/>
        <v>3988.7342857142853</v>
      </c>
      <c r="E767" s="4">
        <f t="shared" si="34"/>
        <v>-7.1142857142854155</v>
      </c>
      <c r="F767" s="4">
        <f t="shared" si="35"/>
        <v>-105.95714285714303</v>
      </c>
    </row>
    <row r="768" spans="1:6">
      <c r="A768" s="28">
        <v>41271</v>
      </c>
      <c r="B768" s="4">
        <v>3992.1400000000003</v>
      </c>
      <c r="C768" s="6">
        <v>0.56679764243616115</v>
      </c>
      <c r="D768" s="4">
        <f t="shared" si="33"/>
        <v>3992.3485714285712</v>
      </c>
      <c r="E768" s="4">
        <f t="shared" si="34"/>
        <v>-0.20857142857084909</v>
      </c>
      <c r="F768" s="4">
        <f t="shared" si="35"/>
        <v>-105.95714285714303</v>
      </c>
    </row>
    <row r="769" spans="1:11">
      <c r="A769" s="28">
        <v>41274</v>
      </c>
      <c r="B769" s="4">
        <v>3971.32</v>
      </c>
      <c r="C769" s="6">
        <v>0</v>
      </c>
      <c r="D769" s="4">
        <f t="shared" si="33"/>
        <v>3987.5442857142853</v>
      </c>
      <c r="E769" s="4">
        <f t="shared" si="34"/>
        <v>-16.224285714285088</v>
      </c>
      <c r="F769" s="4">
        <f t="shared" si="35"/>
        <v>-105.95714285714303</v>
      </c>
    </row>
    <row r="770" spans="1:11">
      <c r="A770" s="28">
        <v>41276</v>
      </c>
      <c r="B770" s="4">
        <v>4044.85</v>
      </c>
      <c r="C770" s="6">
        <v>1</v>
      </c>
      <c r="D770" s="4">
        <f t="shared" si="33"/>
        <v>3993.3928571428564</v>
      </c>
      <c r="E770" s="4">
        <f t="shared" si="34"/>
        <v>51.457142857143481</v>
      </c>
      <c r="F770" s="4">
        <f t="shared" si="35"/>
        <v>-105.95714285714303</v>
      </c>
      <c r="H770" s="4">
        <v>1751.38</v>
      </c>
    </row>
    <row r="771" spans="1:11">
      <c r="A771" s="28">
        <v>41277</v>
      </c>
      <c r="B771" s="4">
        <v>4035.2699999999995</v>
      </c>
      <c r="C771" s="6">
        <v>0.86971304229565594</v>
      </c>
      <c r="D771" s="4">
        <f t="shared" si="33"/>
        <v>3997.6642857142856</v>
      </c>
      <c r="E771" s="4">
        <f t="shared" si="34"/>
        <v>37.60571428571393</v>
      </c>
      <c r="F771" s="4">
        <f t="shared" si="35"/>
        <v>-105.95714285714303</v>
      </c>
      <c r="H771" s="4">
        <v>1709.1399999999994</v>
      </c>
      <c r="I771" s="6">
        <v>0</v>
      </c>
    </row>
    <row r="772" spans="1:11">
      <c r="A772" s="28">
        <v>41278</v>
      </c>
      <c r="B772" s="4">
        <v>4046.35</v>
      </c>
      <c r="C772" s="6">
        <v>1</v>
      </c>
      <c r="D772" s="4">
        <f t="shared" si="33"/>
        <v>4007.8814285714284</v>
      </c>
      <c r="E772" s="4">
        <f t="shared" si="34"/>
        <v>38.468571428571522</v>
      </c>
      <c r="F772" s="4">
        <f t="shared" si="35"/>
        <v>-105.95714285714303</v>
      </c>
      <c r="H772" s="4">
        <v>1686.5699999999997</v>
      </c>
      <c r="I772" s="6">
        <v>0</v>
      </c>
    </row>
    <row r="773" spans="1:11">
      <c r="A773" s="28">
        <v>41281</v>
      </c>
      <c r="B773" s="4">
        <v>4028.02</v>
      </c>
      <c r="C773" s="6">
        <v>0.75569772091163545</v>
      </c>
      <c r="D773" s="4">
        <f t="shared" si="33"/>
        <v>4014.2242857142855</v>
      </c>
      <c r="E773" s="4">
        <f t="shared" si="34"/>
        <v>13.795714285714439</v>
      </c>
      <c r="F773" s="4">
        <f t="shared" si="35"/>
        <v>-105.95714285714303</v>
      </c>
      <c r="H773" s="4">
        <v>1668.0599999999995</v>
      </c>
      <c r="I773" s="6">
        <v>0</v>
      </c>
    </row>
    <row r="774" spans="1:11">
      <c r="A774" s="28">
        <v>41282</v>
      </c>
      <c r="B774" s="4">
        <v>3989.95</v>
      </c>
      <c r="C774" s="6">
        <v>0</v>
      </c>
      <c r="D774" s="4">
        <f t="shared" si="33"/>
        <v>4015.4142857142861</v>
      </c>
      <c r="E774" s="4">
        <f t="shared" si="34"/>
        <v>-25.464285714286234</v>
      </c>
      <c r="F774" s="4">
        <f t="shared" si="35"/>
        <v>-105.95714285714303</v>
      </c>
      <c r="H774" s="4">
        <v>1642.2299999999996</v>
      </c>
      <c r="I774" s="6">
        <v>0</v>
      </c>
    </row>
    <row r="775" spans="1:11">
      <c r="A775" s="28">
        <v>41283</v>
      </c>
      <c r="B775" s="4">
        <v>4003.0200000000004</v>
      </c>
      <c r="C775" s="6">
        <v>0.23173758865249286</v>
      </c>
      <c r="D775" s="4">
        <f t="shared" si="33"/>
        <v>4016.9685714285711</v>
      </c>
      <c r="E775" s="4">
        <f t="shared" si="34"/>
        <v>-13.948571428570631</v>
      </c>
      <c r="F775" s="4">
        <f t="shared" si="35"/>
        <v>-105.95714285714303</v>
      </c>
      <c r="H775" s="4">
        <v>1621.87</v>
      </c>
      <c r="I775" s="6">
        <v>0</v>
      </c>
    </row>
    <row r="776" spans="1:11">
      <c r="A776" s="28">
        <v>41284</v>
      </c>
      <c r="B776" s="4">
        <v>4005.3500000000004</v>
      </c>
      <c r="C776" s="6">
        <v>0.27304964539008014</v>
      </c>
      <c r="D776" s="4">
        <f t="shared" si="33"/>
        <v>4021.8299999999995</v>
      </c>
      <c r="E776" s="4">
        <f t="shared" si="34"/>
        <v>-16.479999999999109</v>
      </c>
      <c r="F776" s="4">
        <f t="shared" si="35"/>
        <v>-105.95714285714303</v>
      </c>
      <c r="H776" s="4">
        <v>1606.9700000000003</v>
      </c>
      <c r="I776" s="6">
        <v>0</v>
      </c>
    </row>
    <row r="777" spans="1:11">
      <c r="A777" s="28">
        <v>41285</v>
      </c>
      <c r="B777" s="4">
        <v>4009.5099999999998</v>
      </c>
      <c r="C777" s="6">
        <v>0.51379038613080807</v>
      </c>
      <c r="D777" s="4">
        <f t="shared" si="33"/>
        <v>4016.781428571428</v>
      </c>
      <c r="E777" s="4">
        <f t="shared" si="34"/>
        <v>-7.2714285714282596</v>
      </c>
      <c r="F777" s="4">
        <f t="shared" si="35"/>
        <v>-105.95714285714303</v>
      </c>
      <c r="H777" s="4">
        <v>1593.9299999999994</v>
      </c>
      <c r="I777" s="6">
        <v>0</v>
      </c>
    </row>
    <row r="778" spans="1:11">
      <c r="A778" s="28">
        <v>41288</v>
      </c>
      <c r="B778" s="4">
        <v>4021.2700000000004</v>
      </c>
      <c r="C778" s="6">
        <v>1</v>
      </c>
      <c r="D778" s="4">
        <f t="shared" si="33"/>
        <v>4014.7814285714289</v>
      </c>
      <c r="E778" s="4">
        <f t="shared" si="34"/>
        <v>6.4885714285715039</v>
      </c>
      <c r="F778" s="4">
        <f t="shared" si="35"/>
        <v>-105.95714285714303</v>
      </c>
      <c r="H778" s="4">
        <v>1621.6200000000008</v>
      </c>
      <c r="I778" s="6">
        <v>0.57329192546586571</v>
      </c>
    </row>
    <row r="779" spans="1:11">
      <c r="A779" s="28">
        <v>41289</v>
      </c>
      <c r="B779" s="4">
        <v>3978.56</v>
      </c>
      <c r="C779" s="6">
        <v>0</v>
      </c>
      <c r="D779" s="4">
        <f t="shared" si="33"/>
        <v>4005.0971428571429</v>
      </c>
      <c r="E779" s="4">
        <f t="shared" si="34"/>
        <v>-26.537142857142953</v>
      </c>
      <c r="F779" s="4">
        <f t="shared" si="35"/>
        <v>-105.95714285714303</v>
      </c>
      <c r="H779" s="4">
        <v>1558.6099999999997</v>
      </c>
      <c r="I779" s="6">
        <v>0</v>
      </c>
    </row>
    <row r="780" spans="1:11">
      <c r="A780" s="28">
        <v>41290</v>
      </c>
      <c r="B780" s="4">
        <v>3982.6400000000003</v>
      </c>
      <c r="C780" s="6">
        <v>9.5527979395933854E-2</v>
      </c>
      <c r="D780" s="4">
        <f t="shared" si="33"/>
        <v>3998.6142857142854</v>
      </c>
      <c r="E780" s="4">
        <f t="shared" si="34"/>
        <v>-15.974285714285088</v>
      </c>
      <c r="F780" s="4">
        <f t="shared" si="35"/>
        <v>-105.95714285714303</v>
      </c>
      <c r="H780" s="4">
        <v>1587.13</v>
      </c>
      <c r="I780" s="6">
        <v>0.45262656721155253</v>
      </c>
    </row>
    <row r="781" spans="1:11">
      <c r="A781" s="28">
        <v>41291</v>
      </c>
      <c r="B781" s="4">
        <v>3991.35</v>
      </c>
      <c r="C781" s="6">
        <v>0.29946148442987164</v>
      </c>
      <c r="D781" s="4">
        <f t="shared" si="33"/>
        <v>3998.8142857142857</v>
      </c>
      <c r="E781" s="4">
        <f t="shared" si="34"/>
        <v>-7.4642857142857792</v>
      </c>
      <c r="F781" s="4">
        <f t="shared" si="35"/>
        <v>-105.95714285714303</v>
      </c>
      <c r="H781" s="4">
        <v>1603.0600000000004</v>
      </c>
      <c r="I781" s="6">
        <v>0.70544358038406496</v>
      </c>
    </row>
    <row r="782" spans="1:11">
      <c r="A782" s="28">
        <v>41292</v>
      </c>
      <c r="B782" s="4">
        <v>3960.6499999999996</v>
      </c>
      <c r="C782" s="6">
        <v>0</v>
      </c>
      <c r="D782" s="4">
        <f t="shared" si="33"/>
        <v>3992.761428571429</v>
      </c>
      <c r="E782" s="4">
        <f t="shared" si="34"/>
        <v>-32.111428571429315</v>
      </c>
      <c r="F782" s="4">
        <f t="shared" si="35"/>
        <v>-105.95714285714303</v>
      </c>
      <c r="H782" s="4">
        <v>1547.83</v>
      </c>
      <c r="I782" s="6">
        <v>0</v>
      </c>
      <c r="J782" s="4">
        <f t="shared" ref="J782" si="36">AVERAGE(H776:H782)</f>
        <v>1588.45</v>
      </c>
      <c r="K782" s="4">
        <f t="shared" ref="K782" si="37">H782-J782</f>
        <v>-40.620000000000118</v>
      </c>
    </row>
    <row r="783" spans="1:11">
      <c r="A783" s="28">
        <v>41295</v>
      </c>
      <c r="B783" s="4">
        <v>3985.8299999999995</v>
      </c>
      <c r="C783" s="6">
        <v>0.82019543973940101</v>
      </c>
      <c r="D783" s="4">
        <f t="shared" ref="D783:D846" si="38">AVERAGE(B777:B783)</f>
        <v>3989.9728571428564</v>
      </c>
      <c r="E783" s="4">
        <f t="shared" ref="E783:E846" si="39">B783-D783</f>
        <v>-4.142857142856883</v>
      </c>
      <c r="F783" s="4">
        <f t="shared" si="35"/>
        <v>-105.95714285714303</v>
      </c>
      <c r="H783" s="4">
        <v>1567.8599999999997</v>
      </c>
      <c r="I783" s="6">
        <v>0.36266521817851843</v>
      </c>
      <c r="J783" s="4">
        <f t="shared" ref="J783:J846" si="40">AVERAGE(H777:H783)</f>
        <v>1582.8628571428574</v>
      </c>
      <c r="K783" s="4">
        <f t="shared" ref="K783:K846" si="41">H783-J783</f>
        <v>-15.002857142857692</v>
      </c>
    </row>
    <row r="784" spans="1:11">
      <c r="A784" s="28">
        <v>41296</v>
      </c>
      <c r="B784" s="4">
        <v>3955.2</v>
      </c>
      <c r="C784" s="6">
        <v>0</v>
      </c>
      <c r="D784" s="4">
        <f t="shared" si="38"/>
        <v>3982.2142857142858</v>
      </c>
      <c r="E784" s="4">
        <f t="shared" si="39"/>
        <v>-27.014285714285961</v>
      </c>
      <c r="F784" s="4">
        <f t="shared" si="35"/>
        <v>-105.95714285714303</v>
      </c>
      <c r="H784" s="4">
        <v>1517.0100000000002</v>
      </c>
      <c r="I784" s="6">
        <v>0</v>
      </c>
      <c r="J784" s="4">
        <f t="shared" si="40"/>
        <v>1571.8742857142859</v>
      </c>
      <c r="K784" s="4">
        <f t="shared" si="41"/>
        <v>-54.864285714285643</v>
      </c>
    </row>
    <row r="785" spans="1:11">
      <c r="A785" s="28">
        <v>41297</v>
      </c>
      <c r="B785" s="4">
        <v>3981.37</v>
      </c>
      <c r="C785" s="6">
        <v>0.72392807745504861</v>
      </c>
      <c r="D785" s="4">
        <f t="shared" si="38"/>
        <v>3976.5142857142855</v>
      </c>
      <c r="E785" s="4">
        <f t="shared" si="39"/>
        <v>4.8557142857143845</v>
      </c>
      <c r="F785" s="4">
        <f t="shared" si="35"/>
        <v>-105.95714285714303</v>
      </c>
      <c r="H785" s="4">
        <v>1509.9399999999996</v>
      </c>
      <c r="I785" s="6">
        <v>0</v>
      </c>
      <c r="J785" s="4">
        <f t="shared" si="40"/>
        <v>1555.9199999999998</v>
      </c>
      <c r="K785" s="4">
        <f t="shared" si="41"/>
        <v>-45.980000000000246</v>
      </c>
    </row>
    <row r="786" spans="1:11">
      <c r="A786" s="28">
        <v>41298</v>
      </c>
      <c r="B786" s="4">
        <v>3995.96</v>
      </c>
      <c r="C786" s="6">
        <v>1</v>
      </c>
      <c r="D786" s="4">
        <f t="shared" si="38"/>
        <v>3978.9999999999995</v>
      </c>
      <c r="E786" s="4">
        <f t="shared" si="39"/>
        <v>16.960000000000491</v>
      </c>
      <c r="F786" s="4">
        <f t="shared" si="35"/>
        <v>-105.95714285714303</v>
      </c>
      <c r="H786" s="4">
        <v>1483.2300000000005</v>
      </c>
      <c r="I786" s="6">
        <v>0</v>
      </c>
      <c r="J786" s="4">
        <f t="shared" si="40"/>
        <v>1545.1514285714288</v>
      </c>
      <c r="K786" s="4">
        <f t="shared" si="41"/>
        <v>-61.921428571428351</v>
      </c>
    </row>
    <row r="787" spans="1:11">
      <c r="A787" s="28">
        <v>41299</v>
      </c>
      <c r="B787" s="4">
        <v>4079.8100000000004</v>
      </c>
      <c r="C787" s="6">
        <v>1</v>
      </c>
      <c r="D787" s="4">
        <f t="shared" si="38"/>
        <v>3992.8814285714284</v>
      </c>
      <c r="E787" s="4">
        <f t="shared" si="39"/>
        <v>86.928571428572013</v>
      </c>
      <c r="F787" s="4">
        <f t="shared" si="35"/>
        <v>-105.95714285714303</v>
      </c>
      <c r="H787" s="4">
        <v>1573.4700000000003</v>
      </c>
      <c r="I787" s="6">
        <v>1</v>
      </c>
      <c r="J787" s="4">
        <f t="shared" si="40"/>
        <v>1543.2000000000003</v>
      </c>
      <c r="K787" s="4">
        <f t="shared" si="41"/>
        <v>30.269999999999982</v>
      </c>
    </row>
    <row r="788" spans="1:11">
      <c r="A788" s="28">
        <v>41302</v>
      </c>
      <c r="B788" s="4">
        <v>4052.11</v>
      </c>
      <c r="C788" s="6">
        <v>0.7777064441056083</v>
      </c>
      <c r="D788" s="4">
        <f t="shared" si="38"/>
        <v>4001.5614285714287</v>
      </c>
      <c r="E788" s="4">
        <f t="shared" si="39"/>
        <v>50.548571428571449</v>
      </c>
      <c r="F788" s="4">
        <f t="shared" si="35"/>
        <v>-105.95714285714303</v>
      </c>
      <c r="H788" s="4">
        <v>1538.6000000000004</v>
      </c>
      <c r="I788" s="6">
        <v>0.61358599290780169</v>
      </c>
      <c r="J788" s="4">
        <f t="shared" si="40"/>
        <v>1533.9914285714287</v>
      </c>
      <c r="K788" s="4">
        <f t="shared" si="41"/>
        <v>4.6085714285716222</v>
      </c>
    </row>
    <row r="789" spans="1:11">
      <c r="A789" s="28">
        <v>41303</v>
      </c>
      <c r="B789" s="4">
        <v>4062.7499999999995</v>
      </c>
      <c r="C789" s="6">
        <v>0.82669646485167847</v>
      </c>
      <c r="D789" s="4">
        <f t="shared" si="38"/>
        <v>4016.1471428571426</v>
      </c>
      <c r="E789" s="4">
        <f t="shared" si="39"/>
        <v>46.602857142856919</v>
      </c>
      <c r="F789" s="4">
        <f t="shared" si="35"/>
        <v>-105.95714285714303</v>
      </c>
      <c r="H789" s="4">
        <v>1509.37</v>
      </c>
      <c r="I789" s="6">
        <v>0.28967198581559711</v>
      </c>
      <c r="J789" s="4">
        <f t="shared" si="40"/>
        <v>1528.4971428571428</v>
      </c>
      <c r="K789" s="4">
        <f t="shared" si="41"/>
        <v>-19.127142857142871</v>
      </c>
    </row>
    <row r="790" spans="1:11">
      <c r="A790" s="28">
        <v>41304</v>
      </c>
      <c r="B790" s="4">
        <v>4045.7900000000004</v>
      </c>
      <c r="C790" s="6">
        <v>0.59427549194991258</v>
      </c>
      <c r="D790" s="4">
        <f t="shared" si="38"/>
        <v>4024.7128571428575</v>
      </c>
      <c r="E790" s="4">
        <f t="shared" si="39"/>
        <v>21.077142857142917</v>
      </c>
      <c r="F790" s="4">
        <f t="shared" si="35"/>
        <v>-105.95714285714303</v>
      </c>
      <c r="H790" s="4">
        <v>1488.21</v>
      </c>
      <c r="I790" s="6">
        <v>5.5186170212761253E-2</v>
      </c>
      <c r="J790" s="4">
        <f t="shared" si="40"/>
        <v>1517.1185714285716</v>
      </c>
      <c r="K790" s="4">
        <f t="shared" si="41"/>
        <v>-28.908571428571577</v>
      </c>
    </row>
    <row r="791" spans="1:11">
      <c r="A791" s="28">
        <v>41305</v>
      </c>
      <c r="B791" s="4">
        <v>4043.4500000000003</v>
      </c>
      <c r="C791" s="6">
        <v>0</v>
      </c>
      <c r="D791" s="4">
        <f t="shared" si="38"/>
        <v>4037.32</v>
      </c>
      <c r="E791" s="4">
        <f t="shared" si="39"/>
        <v>6.1300000000001091</v>
      </c>
      <c r="F791" s="4">
        <f t="shared" si="35"/>
        <v>-105.95714285714303</v>
      </c>
      <c r="H791" s="4">
        <v>1499.1500000000005</v>
      </c>
      <c r="I791" s="6">
        <v>0.12831339432325217</v>
      </c>
      <c r="J791" s="4">
        <f t="shared" si="40"/>
        <v>1514.5671428571429</v>
      </c>
      <c r="K791" s="4">
        <f t="shared" si="41"/>
        <v>-15.41714285714238</v>
      </c>
    </row>
    <row r="792" spans="1:11">
      <c r="A792" s="28">
        <v>41306</v>
      </c>
      <c r="B792" s="4">
        <v>4059.86</v>
      </c>
      <c r="C792" s="6">
        <v>0.85025906735753742</v>
      </c>
      <c r="D792" s="4">
        <f t="shared" si="38"/>
        <v>4048.5328571428577</v>
      </c>
      <c r="E792" s="4">
        <f t="shared" si="39"/>
        <v>11.327142857142462</v>
      </c>
      <c r="F792" s="4">
        <f t="shared" si="35"/>
        <v>-105.95714285714303</v>
      </c>
      <c r="H792" s="4">
        <v>1486.1900000000005</v>
      </c>
      <c r="I792" s="6">
        <v>0</v>
      </c>
      <c r="J792" s="4">
        <f t="shared" si="40"/>
        <v>1511.174285714286</v>
      </c>
      <c r="K792" s="4">
        <f t="shared" si="41"/>
        <v>-24.984285714285534</v>
      </c>
    </row>
    <row r="793" spans="1:11">
      <c r="A793" s="28">
        <v>41309</v>
      </c>
      <c r="B793" s="4">
        <v>3978.3199999999997</v>
      </c>
      <c r="C793" s="6">
        <v>0</v>
      </c>
      <c r="D793" s="4">
        <f t="shared" si="38"/>
        <v>4046.0128571428572</v>
      </c>
      <c r="E793" s="4">
        <f t="shared" si="39"/>
        <v>-67.69285714285752</v>
      </c>
      <c r="F793" s="4">
        <f t="shared" si="35"/>
        <v>-105.95714285714303</v>
      </c>
      <c r="H793" s="4">
        <v>1391.4299999999994</v>
      </c>
      <c r="I793" s="6">
        <v>0</v>
      </c>
      <c r="J793" s="4">
        <f t="shared" si="40"/>
        <v>1498.0600000000002</v>
      </c>
      <c r="K793" s="4">
        <f t="shared" si="41"/>
        <v>-106.63000000000079</v>
      </c>
    </row>
    <row r="794" spans="1:11">
      <c r="A794" s="28">
        <v>41310</v>
      </c>
      <c r="B794" s="4">
        <v>3969.96</v>
      </c>
      <c r="C794" s="6">
        <v>0</v>
      </c>
      <c r="D794" s="4">
        <f t="shared" si="38"/>
        <v>4030.3199999999997</v>
      </c>
      <c r="E794" s="4">
        <f t="shared" si="39"/>
        <v>-60.359999999999673</v>
      </c>
      <c r="F794" s="4">
        <f t="shared" si="35"/>
        <v>-105.95714285714303</v>
      </c>
      <c r="H794" s="4">
        <v>1381.8599999999997</v>
      </c>
      <c r="I794" s="6">
        <v>0</v>
      </c>
      <c r="J794" s="4">
        <f t="shared" si="40"/>
        <v>1470.687142857143</v>
      </c>
      <c r="K794" s="4">
        <f t="shared" si="41"/>
        <v>-88.827142857143372</v>
      </c>
    </row>
    <row r="795" spans="1:11">
      <c r="A795" s="28">
        <v>41311</v>
      </c>
      <c r="B795" s="4">
        <v>3938.28</v>
      </c>
      <c r="C795" s="6">
        <v>0</v>
      </c>
      <c r="D795" s="4">
        <f t="shared" si="38"/>
        <v>4014.0585714285708</v>
      </c>
      <c r="E795" s="4">
        <f t="shared" si="39"/>
        <v>-75.778571428570558</v>
      </c>
      <c r="F795" s="4">
        <f t="shared" si="35"/>
        <v>-105.95714285714303</v>
      </c>
      <c r="H795" s="4">
        <v>1285.8800000000001</v>
      </c>
      <c r="I795" s="6">
        <v>0</v>
      </c>
      <c r="J795" s="4">
        <f t="shared" si="40"/>
        <v>1434.5842857142857</v>
      </c>
      <c r="K795" s="4">
        <f t="shared" si="41"/>
        <v>-148.70428571428556</v>
      </c>
    </row>
    <row r="796" spans="1:11">
      <c r="A796" s="28">
        <v>41312</v>
      </c>
      <c r="B796" s="4">
        <v>3989.8</v>
      </c>
      <c r="C796" s="6">
        <v>0.42375390689258113</v>
      </c>
      <c r="D796" s="4">
        <f t="shared" si="38"/>
        <v>4003.6371428571429</v>
      </c>
      <c r="E796" s="4">
        <f t="shared" si="39"/>
        <v>-13.83714285714268</v>
      </c>
      <c r="F796" s="4">
        <f t="shared" si="35"/>
        <v>-105.95714285714303</v>
      </c>
      <c r="H796" s="4">
        <v>1362.4500000000007</v>
      </c>
      <c r="I796" s="6">
        <v>0.38225750087364818</v>
      </c>
      <c r="J796" s="4">
        <f t="shared" si="40"/>
        <v>1413.5957142857146</v>
      </c>
      <c r="K796" s="4">
        <f t="shared" si="41"/>
        <v>-51.145714285713893</v>
      </c>
    </row>
    <row r="797" spans="1:11">
      <c r="A797" s="28">
        <v>41313</v>
      </c>
      <c r="B797" s="4">
        <v>4002.6400000000003</v>
      </c>
      <c r="C797" s="6">
        <v>1</v>
      </c>
      <c r="D797" s="4">
        <f t="shared" si="38"/>
        <v>3997.4728571428568</v>
      </c>
      <c r="E797" s="4">
        <f t="shared" si="39"/>
        <v>5.1671428571435172</v>
      </c>
      <c r="F797" s="4">
        <f t="shared" si="35"/>
        <v>-105.95714285714303</v>
      </c>
      <c r="H797" s="4">
        <v>1388.2400000000007</v>
      </c>
      <c r="I797" s="6">
        <v>0.96977735670299658</v>
      </c>
      <c r="J797" s="4">
        <f t="shared" si="40"/>
        <v>1399.3142857142859</v>
      </c>
      <c r="K797" s="4">
        <f t="shared" si="41"/>
        <v>-11.074285714285224</v>
      </c>
    </row>
    <row r="798" spans="1:11">
      <c r="A798" s="28">
        <v>41316</v>
      </c>
      <c r="B798" s="4">
        <v>3983.16</v>
      </c>
      <c r="C798" s="6">
        <v>0.6973275326289553</v>
      </c>
      <c r="D798" s="4">
        <f t="shared" si="38"/>
        <v>3988.86</v>
      </c>
      <c r="E798" s="4">
        <f t="shared" si="39"/>
        <v>-5.7000000000002728</v>
      </c>
      <c r="F798" s="4">
        <f t="shared" si="35"/>
        <v>-105.95714285714303</v>
      </c>
      <c r="H798" s="4">
        <v>1356.6399999999994</v>
      </c>
      <c r="I798" s="6">
        <v>0.69128565846032541</v>
      </c>
      <c r="J798" s="4">
        <f t="shared" si="40"/>
        <v>1378.9557142857143</v>
      </c>
      <c r="K798" s="4">
        <f t="shared" si="41"/>
        <v>-22.315714285714876</v>
      </c>
    </row>
    <row r="799" spans="1:11">
      <c r="A799" s="28">
        <v>41317</v>
      </c>
      <c r="B799" s="4">
        <v>3973.6099999999997</v>
      </c>
      <c r="C799" s="6">
        <v>0.54894344313237109</v>
      </c>
      <c r="D799" s="4">
        <f t="shared" si="38"/>
        <v>3976.5385714285717</v>
      </c>
      <c r="E799" s="4">
        <f t="shared" si="39"/>
        <v>-2.9285714285720132</v>
      </c>
      <c r="F799" s="4">
        <f t="shared" si="35"/>
        <v>-105.95714285714303</v>
      </c>
      <c r="H799" s="4">
        <v>1321.79</v>
      </c>
      <c r="I799" s="6">
        <v>0.35082063305978556</v>
      </c>
      <c r="J799" s="4">
        <f t="shared" si="40"/>
        <v>1355.47</v>
      </c>
      <c r="K799" s="4">
        <f t="shared" si="41"/>
        <v>-33.680000000000064</v>
      </c>
    </row>
    <row r="800" spans="1:11">
      <c r="A800" s="28">
        <v>41318</v>
      </c>
      <c r="B800" s="4">
        <v>4013.36</v>
      </c>
      <c r="C800" s="6">
        <v>1</v>
      </c>
      <c r="D800" s="4">
        <f t="shared" si="38"/>
        <v>3981.5442857142857</v>
      </c>
      <c r="E800" s="4">
        <f t="shared" si="39"/>
        <v>31.815714285714421</v>
      </c>
      <c r="F800" s="4">
        <f t="shared" si="35"/>
        <v>-75.778571428570558</v>
      </c>
      <c r="H800" s="4">
        <v>1352.79</v>
      </c>
      <c r="I800" s="6">
        <v>0.46651617757712055</v>
      </c>
      <c r="J800" s="4">
        <f t="shared" si="40"/>
        <v>1349.9500000000003</v>
      </c>
      <c r="K800" s="4">
        <f t="shared" si="41"/>
        <v>2.8399999999996908</v>
      </c>
    </row>
    <row r="801" spans="1:11">
      <c r="A801" s="28">
        <v>41319</v>
      </c>
      <c r="B801" s="4">
        <v>3961.5899999999997</v>
      </c>
      <c r="C801" s="6">
        <v>0</v>
      </c>
      <c r="D801" s="4">
        <f t="shared" si="38"/>
        <v>3980.3485714285716</v>
      </c>
      <c r="E801" s="4">
        <f t="shared" si="39"/>
        <v>-18.75857142857194</v>
      </c>
      <c r="F801" s="4">
        <f t="shared" si="35"/>
        <v>-75.778571428570558</v>
      </c>
      <c r="H801" s="4">
        <v>1303.79</v>
      </c>
      <c r="I801" s="6">
        <v>0</v>
      </c>
      <c r="J801" s="4">
        <f t="shared" si="40"/>
        <v>1338.7971428571432</v>
      </c>
      <c r="K801" s="4">
        <f t="shared" si="41"/>
        <v>-35.007142857143208</v>
      </c>
    </row>
    <row r="802" spans="1:11">
      <c r="A802" s="28">
        <v>41320</v>
      </c>
      <c r="B802" s="4">
        <v>3933.1400000000003</v>
      </c>
      <c r="C802" s="6">
        <v>0</v>
      </c>
      <c r="D802" s="4">
        <f t="shared" si="38"/>
        <v>3979.6142857142854</v>
      </c>
      <c r="E802" s="4">
        <f t="shared" si="39"/>
        <v>-46.474285714285088</v>
      </c>
      <c r="F802" s="4">
        <f t="shared" si="35"/>
        <v>-75.778571428570558</v>
      </c>
      <c r="H802" s="4">
        <v>1265.21</v>
      </c>
      <c r="I802" s="6">
        <v>0</v>
      </c>
      <c r="J802" s="4">
        <f t="shared" si="40"/>
        <v>1335.8442857142857</v>
      </c>
      <c r="K802" s="4">
        <f t="shared" si="41"/>
        <v>-70.634285714285625</v>
      </c>
    </row>
    <row r="803" spans="1:11">
      <c r="A803" s="28">
        <v>41323</v>
      </c>
      <c r="B803" s="4">
        <v>3961.6899999999996</v>
      </c>
      <c r="C803" s="6">
        <v>0.35589628521564876</v>
      </c>
      <c r="D803" s="4">
        <f t="shared" si="38"/>
        <v>3975.5985714285712</v>
      </c>
      <c r="E803" s="4">
        <f t="shared" si="39"/>
        <v>-13.908571428571577</v>
      </c>
      <c r="F803" s="4">
        <f t="shared" si="35"/>
        <v>-75.778571428570558</v>
      </c>
      <c r="H803" s="4">
        <v>1310.5299999999997</v>
      </c>
      <c r="I803" s="6">
        <v>0.517469741950214</v>
      </c>
      <c r="J803" s="4">
        <f t="shared" si="40"/>
        <v>1328.4271428571428</v>
      </c>
      <c r="K803" s="4">
        <f t="shared" si="41"/>
        <v>-17.897142857143081</v>
      </c>
    </row>
    <row r="804" spans="1:11">
      <c r="A804" s="28">
        <v>41324</v>
      </c>
      <c r="B804" s="4">
        <v>4016.6299999999997</v>
      </c>
      <c r="C804" s="6">
        <v>1</v>
      </c>
      <c r="D804" s="4">
        <f t="shared" si="38"/>
        <v>3977.5971428571429</v>
      </c>
      <c r="E804" s="4">
        <f t="shared" si="39"/>
        <v>39.032857142856756</v>
      </c>
      <c r="F804" s="4">
        <f t="shared" si="35"/>
        <v>-75.778571428570558</v>
      </c>
      <c r="H804" s="4">
        <v>1373.3499999999995</v>
      </c>
      <c r="I804" s="6">
        <v>1</v>
      </c>
      <c r="J804" s="4">
        <f t="shared" si="40"/>
        <v>1326.2999999999997</v>
      </c>
      <c r="K804" s="4">
        <f t="shared" si="41"/>
        <v>47.049999999999727</v>
      </c>
    </row>
    <row r="805" spans="1:11">
      <c r="A805" s="28">
        <v>41325</v>
      </c>
      <c r="B805" s="4">
        <v>4019.0199999999995</v>
      </c>
      <c r="C805" s="6">
        <v>1</v>
      </c>
      <c r="D805" s="4">
        <f t="shared" si="38"/>
        <v>3982.7200000000003</v>
      </c>
      <c r="E805" s="4">
        <f t="shared" si="39"/>
        <v>36.299999999999272</v>
      </c>
      <c r="F805" s="4">
        <f t="shared" si="35"/>
        <v>-75.778571428570558</v>
      </c>
      <c r="H805" s="4">
        <v>1333.5</v>
      </c>
      <c r="I805" s="6">
        <v>0.63149620861846056</v>
      </c>
      <c r="J805" s="4">
        <f t="shared" si="40"/>
        <v>1322.9942857142855</v>
      </c>
      <c r="K805" s="4">
        <f t="shared" si="41"/>
        <v>10.505714285714475</v>
      </c>
    </row>
    <row r="806" spans="1:11">
      <c r="A806" s="28">
        <v>41326</v>
      </c>
      <c r="B806" s="4">
        <v>3958.7699999999995</v>
      </c>
      <c r="C806" s="6">
        <v>0.2984396832789874</v>
      </c>
      <c r="D806" s="4">
        <f t="shared" si="38"/>
        <v>3980.6</v>
      </c>
      <c r="E806" s="4">
        <f t="shared" si="39"/>
        <v>-21.830000000000382</v>
      </c>
      <c r="F806" s="4">
        <f t="shared" si="35"/>
        <v>-75.778571428570558</v>
      </c>
      <c r="H806" s="4">
        <v>1292.0699999999997</v>
      </c>
      <c r="I806" s="6">
        <v>0.24838172739041814</v>
      </c>
      <c r="J806" s="4">
        <f t="shared" si="40"/>
        <v>1318.748571428571</v>
      </c>
      <c r="K806" s="4">
        <f t="shared" si="41"/>
        <v>-26.678571428571331</v>
      </c>
    </row>
    <row r="807" spans="1:11">
      <c r="A807" s="28">
        <v>41327</v>
      </c>
      <c r="B807" s="4">
        <v>3955.6299999999997</v>
      </c>
      <c r="C807" s="6">
        <v>0</v>
      </c>
      <c r="D807" s="4">
        <f t="shared" si="38"/>
        <v>3972.3528571428569</v>
      </c>
      <c r="E807" s="4">
        <f t="shared" si="39"/>
        <v>-16.722857142857265</v>
      </c>
      <c r="F807" s="4">
        <f t="shared" si="35"/>
        <v>-75.778571428570558</v>
      </c>
      <c r="H807" s="4">
        <v>1326.21</v>
      </c>
      <c r="I807" s="6">
        <v>0.42002952755906048</v>
      </c>
      <c r="J807" s="4">
        <f t="shared" si="40"/>
        <v>1314.9514285714286</v>
      </c>
      <c r="K807" s="4">
        <f t="shared" si="41"/>
        <v>11.258571428571486</v>
      </c>
    </row>
    <row r="808" spans="1:11">
      <c r="A808" s="28">
        <v>41330</v>
      </c>
      <c r="B808" s="4">
        <v>4051.8599999999997</v>
      </c>
      <c r="C808" s="6">
        <v>1</v>
      </c>
      <c r="D808" s="4">
        <f t="shared" si="38"/>
        <v>3985.2485714285717</v>
      </c>
      <c r="E808" s="4">
        <f t="shared" si="39"/>
        <v>66.61142857142795</v>
      </c>
      <c r="F808" s="4">
        <f t="shared" si="35"/>
        <v>-75.778571428570558</v>
      </c>
      <c r="H808" s="4">
        <v>1417.79</v>
      </c>
      <c r="I808" s="6">
        <v>1</v>
      </c>
      <c r="J808" s="4">
        <f t="shared" si="40"/>
        <v>1331.2371428571428</v>
      </c>
      <c r="K808" s="4">
        <f t="shared" si="41"/>
        <v>86.552857142857192</v>
      </c>
    </row>
    <row r="809" spans="1:11">
      <c r="A809" s="28">
        <v>41331</v>
      </c>
      <c r="B809" s="4">
        <v>3975.1899999999996</v>
      </c>
      <c r="C809" s="6">
        <v>0.20326301569157168</v>
      </c>
      <c r="D809" s="4">
        <f t="shared" si="38"/>
        <v>3991.2557142857145</v>
      </c>
      <c r="E809" s="4">
        <f t="shared" si="39"/>
        <v>-16.065714285714876</v>
      </c>
      <c r="F809" s="4">
        <f t="shared" si="35"/>
        <v>-75.778571428570558</v>
      </c>
      <c r="H809" s="4">
        <v>1326.71</v>
      </c>
      <c r="I809" s="6">
        <v>0.27553293032135107</v>
      </c>
      <c r="J809" s="4">
        <f t="shared" si="40"/>
        <v>1340.0228571428572</v>
      </c>
      <c r="K809" s="4">
        <f t="shared" si="41"/>
        <v>-13.312857142857183</v>
      </c>
    </row>
    <row r="810" spans="1:11">
      <c r="A810" s="28">
        <v>41332</v>
      </c>
      <c r="B810" s="4">
        <v>3984.34</v>
      </c>
      <c r="C810" s="6">
        <v>0.29834770861478216</v>
      </c>
      <c r="D810" s="4">
        <f t="shared" si="38"/>
        <v>3994.4914285714281</v>
      </c>
      <c r="E810" s="4">
        <f t="shared" si="39"/>
        <v>-10.151428571427914</v>
      </c>
      <c r="F810" s="4">
        <f t="shared" si="35"/>
        <v>-75.778571428570558</v>
      </c>
      <c r="H810" s="4">
        <v>1349.9300000000003</v>
      </c>
      <c r="I810" s="6">
        <v>0.46022908049634476</v>
      </c>
      <c r="J810" s="4">
        <f t="shared" si="40"/>
        <v>1345.6514285714286</v>
      </c>
      <c r="K810" s="4">
        <f t="shared" si="41"/>
        <v>4.2785714285716949</v>
      </c>
    </row>
    <row r="811" spans="1:11">
      <c r="A811" s="28">
        <v>41333</v>
      </c>
      <c r="B811" s="4">
        <v>4018.7</v>
      </c>
      <c r="C811" s="6">
        <v>0.65540891613841989</v>
      </c>
      <c r="D811" s="4">
        <f t="shared" si="38"/>
        <v>3994.7871428571425</v>
      </c>
      <c r="E811" s="4">
        <f t="shared" si="39"/>
        <v>23.91285714285732</v>
      </c>
      <c r="F811" s="4">
        <f t="shared" si="35"/>
        <v>-75.778571428570558</v>
      </c>
      <c r="H811" s="4">
        <v>1380.8999999999996</v>
      </c>
      <c r="I811" s="6">
        <v>0.59718279100239835</v>
      </c>
      <c r="J811" s="4">
        <f t="shared" si="40"/>
        <v>1346.73</v>
      </c>
      <c r="K811" s="4">
        <f t="shared" si="41"/>
        <v>34.169999999999618</v>
      </c>
    </row>
    <row r="812" spans="1:11">
      <c r="A812" s="28">
        <v>41334</v>
      </c>
      <c r="B812" s="4">
        <v>4008.25</v>
      </c>
      <c r="C812" s="6">
        <v>0.4311986435372423</v>
      </c>
      <c r="D812" s="4">
        <f t="shared" si="38"/>
        <v>3993.2485714285713</v>
      </c>
      <c r="E812" s="4">
        <f t="shared" si="39"/>
        <v>15.001428571428733</v>
      </c>
      <c r="F812" s="4">
        <f t="shared" si="35"/>
        <v>-75.778571428570558</v>
      </c>
      <c r="H812" s="4">
        <v>1329.5599999999995</v>
      </c>
      <c r="I812" s="6">
        <v>3.1291172595514456E-2</v>
      </c>
      <c r="J812" s="4">
        <f t="shared" si="40"/>
        <v>1346.1671428571426</v>
      </c>
      <c r="K812" s="4">
        <f t="shared" si="41"/>
        <v>-16.607142857143117</v>
      </c>
    </row>
    <row r="813" spans="1:11">
      <c r="A813" s="28">
        <v>41337</v>
      </c>
      <c r="B813" s="4">
        <v>3981.92</v>
      </c>
      <c r="C813" s="6">
        <v>0.15467708572742908</v>
      </c>
      <c r="D813" s="4">
        <f t="shared" si="38"/>
        <v>3996.5557142857142</v>
      </c>
      <c r="E813" s="4">
        <f t="shared" si="39"/>
        <v>-14.63571428571413</v>
      </c>
      <c r="F813" s="4">
        <f t="shared" si="35"/>
        <v>-75.778571428570558</v>
      </c>
      <c r="H813" s="4">
        <v>1346.08</v>
      </c>
      <c r="I813" s="6">
        <v>0.35744602325152303</v>
      </c>
      <c r="J813" s="4">
        <f t="shared" si="40"/>
        <v>1353.8828571428571</v>
      </c>
      <c r="K813" s="4">
        <f t="shared" si="41"/>
        <v>-7.8028571428571922</v>
      </c>
    </row>
    <row r="814" spans="1:11">
      <c r="A814" s="28">
        <v>41338</v>
      </c>
      <c r="B814" s="4">
        <v>4083.1200000000003</v>
      </c>
      <c r="C814" s="6">
        <v>1</v>
      </c>
      <c r="D814" s="4">
        <f t="shared" si="38"/>
        <v>4014.7685714285717</v>
      </c>
      <c r="E814" s="4">
        <f t="shared" si="39"/>
        <v>68.351428571428642</v>
      </c>
      <c r="F814" s="4">
        <f t="shared" si="35"/>
        <v>-75.778571428570558</v>
      </c>
      <c r="H814" s="4">
        <v>1438.3100000000004</v>
      </c>
      <c r="I814" s="6">
        <v>1</v>
      </c>
      <c r="J814" s="4">
        <f t="shared" si="40"/>
        <v>1369.8971428571426</v>
      </c>
      <c r="K814" s="4">
        <f t="shared" si="41"/>
        <v>68.412857142857774</v>
      </c>
    </row>
    <row r="815" spans="1:11">
      <c r="A815" s="28">
        <v>41339</v>
      </c>
      <c r="B815" s="4">
        <v>4145.57</v>
      </c>
      <c r="C815" s="6">
        <v>1</v>
      </c>
      <c r="D815" s="4">
        <f t="shared" si="38"/>
        <v>4028.1557142857141</v>
      </c>
      <c r="E815" s="4">
        <f t="shared" si="39"/>
        <v>117.4142857142856</v>
      </c>
      <c r="F815" s="4">
        <f t="shared" si="35"/>
        <v>-75.778571428570558</v>
      </c>
      <c r="H815" s="4">
        <v>1491.7299999999996</v>
      </c>
      <c r="I815" s="6">
        <v>1</v>
      </c>
      <c r="J815" s="4">
        <f t="shared" si="40"/>
        <v>1380.4599999999998</v>
      </c>
      <c r="K815" s="4">
        <f t="shared" si="41"/>
        <v>111.26999999999975</v>
      </c>
    </row>
    <row r="816" spans="1:11">
      <c r="A816" s="28">
        <v>41340</v>
      </c>
      <c r="B816" s="4">
        <v>4145.99</v>
      </c>
      <c r="C816" s="6">
        <v>1</v>
      </c>
      <c r="D816" s="4">
        <f t="shared" si="38"/>
        <v>4052.5557142857142</v>
      </c>
      <c r="E816" s="4">
        <f t="shared" si="39"/>
        <v>93.434285714285579</v>
      </c>
      <c r="F816" s="4">
        <f t="shared" si="35"/>
        <v>-75.778571428570558</v>
      </c>
      <c r="H816" s="4">
        <v>1500.5700000000006</v>
      </c>
      <c r="I816" s="6">
        <v>1</v>
      </c>
      <c r="J816" s="4">
        <f t="shared" si="40"/>
        <v>1405.2971428571425</v>
      </c>
      <c r="K816" s="4">
        <f t="shared" si="41"/>
        <v>95.272857142858129</v>
      </c>
    </row>
    <row r="817" spans="1:11">
      <c r="A817" s="28">
        <v>41341</v>
      </c>
      <c r="B817" s="4">
        <v>4146.32</v>
      </c>
      <c r="C817" s="6">
        <v>1</v>
      </c>
      <c r="D817" s="4">
        <f t="shared" si="38"/>
        <v>4075.6957142857136</v>
      </c>
      <c r="E817" s="4">
        <f t="shared" si="39"/>
        <v>70.624285714286088</v>
      </c>
      <c r="F817" s="4">
        <f t="shared" si="35"/>
        <v>-75.778571428570558</v>
      </c>
      <c r="H817" s="4">
        <v>1502.87</v>
      </c>
      <c r="I817" s="6">
        <v>1</v>
      </c>
      <c r="J817" s="4">
        <f t="shared" si="40"/>
        <v>1427.1457142857143</v>
      </c>
      <c r="K817" s="4">
        <f t="shared" si="41"/>
        <v>75.724285714285543</v>
      </c>
    </row>
    <row r="818" spans="1:11">
      <c r="A818" s="28">
        <v>41344</v>
      </c>
      <c r="B818" s="4">
        <v>4148.0200000000004</v>
      </c>
      <c r="C818" s="6">
        <v>1</v>
      </c>
      <c r="D818" s="4">
        <f t="shared" si="38"/>
        <v>4094.1699999999996</v>
      </c>
      <c r="E818" s="4">
        <f t="shared" si="39"/>
        <v>53.850000000000819</v>
      </c>
      <c r="F818" s="4">
        <f t="shared" si="35"/>
        <v>-75.778571428570558</v>
      </c>
      <c r="H818" s="4">
        <v>1480.6899999999996</v>
      </c>
      <c r="I818" s="6">
        <v>0.65644361833952192</v>
      </c>
      <c r="J818" s="4">
        <f t="shared" si="40"/>
        <v>1441.4014285714281</v>
      </c>
      <c r="K818" s="4">
        <f t="shared" si="41"/>
        <v>39.288571428571458</v>
      </c>
    </row>
    <row r="819" spans="1:11">
      <c r="A819" s="28">
        <v>41345</v>
      </c>
      <c r="B819" s="4">
        <v>4126.1499999999996</v>
      </c>
      <c r="C819" s="6">
        <v>0</v>
      </c>
      <c r="D819" s="4">
        <f t="shared" si="38"/>
        <v>4111.0128571428568</v>
      </c>
      <c r="E819" s="4">
        <f t="shared" si="39"/>
        <v>15.137142857142862</v>
      </c>
      <c r="F819" s="4">
        <f t="shared" si="35"/>
        <v>-75.778571428570558</v>
      </c>
      <c r="H819" s="4">
        <v>1455.5199999999995</v>
      </c>
      <c r="I819" s="6">
        <v>0</v>
      </c>
      <c r="J819" s="4">
        <f t="shared" si="40"/>
        <v>1459.3957142857143</v>
      </c>
      <c r="K819" s="4">
        <f t="shared" si="41"/>
        <v>-3.875714285714821</v>
      </c>
    </row>
    <row r="820" spans="1:11">
      <c r="A820" s="28">
        <v>41346</v>
      </c>
      <c r="B820" s="4">
        <v>4134.87</v>
      </c>
      <c r="C820" s="6">
        <v>0.39871970736167972</v>
      </c>
      <c r="D820" s="4">
        <f t="shared" si="38"/>
        <v>4132.8628571428571</v>
      </c>
      <c r="E820" s="4">
        <f t="shared" si="39"/>
        <v>2.0071428571427532</v>
      </c>
      <c r="F820" s="4">
        <f t="shared" si="35"/>
        <v>-75.778571428570558</v>
      </c>
      <c r="H820" s="4">
        <v>1489.4099999999999</v>
      </c>
      <c r="I820" s="6">
        <v>0.71573389651531294</v>
      </c>
      <c r="J820" s="4">
        <f t="shared" si="40"/>
        <v>1479.8714285714284</v>
      </c>
      <c r="K820" s="4">
        <f t="shared" si="41"/>
        <v>9.5385714285714585</v>
      </c>
    </row>
    <row r="821" spans="1:11">
      <c r="A821" s="28">
        <v>41347</v>
      </c>
      <c r="B821" s="4">
        <v>4186.79</v>
      </c>
      <c r="C821" s="6">
        <v>1</v>
      </c>
      <c r="D821" s="4">
        <f t="shared" si="38"/>
        <v>4147.6728571428575</v>
      </c>
      <c r="E821" s="4">
        <f t="shared" si="39"/>
        <v>39.117142857142426</v>
      </c>
      <c r="F821" s="4">
        <f t="shared" si="35"/>
        <v>-75.778571428570558</v>
      </c>
      <c r="H821" s="4">
        <v>1528.9700000000003</v>
      </c>
      <c r="I821" s="6">
        <v>1</v>
      </c>
      <c r="J821" s="4">
        <f t="shared" si="40"/>
        <v>1492.8228571428569</v>
      </c>
      <c r="K821" s="4">
        <f t="shared" si="41"/>
        <v>36.147142857143308</v>
      </c>
    </row>
    <row r="822" spans="1:11">
      <c r="A822" s="28">
        <v>41348</v>
      </c>
      <c r="B822" s="4">
        <v>4198.82</v>
      </c>
      <c r="C822" s="6">
        <v>1</v>
      </c>
      <c r="D822" s="4">
        <f t="shared" si="38"/>
        <v>4155.28</v>
      </c>
      <c r="E822" s="4">
        <f t="shared" si="39"/>
        <v>43.539999999999964</v>
      </c>
      <c r="F822" s="4">
        <f t="shared" si="35"/>
        <v>-75.778571428570558</v>
      </c>
      <c r="H822" s="4">
        <v>1553.25</v>
      </c>
      <c r="I822" s="6">
        <v>1</v>
      </c>
      <c r="J822" s="4">
        <f t="shared" si="40"/>
        <v>1501.6114285714284</v>
      </c>
      <c r="K822" s="4">
        <f t="shared" si="41"/>
        <v>51.638571428571595</v>
      </c>
    </row>
    <row r="823" spans="1:11">
      <c r="A823" s="28">
        <v>41351</v>
      </c>
      <c r="B823" s="4">
        <v>4185.2299999999996</v>
      </c>
      <c r="C823" s="6">
        <v>0.81299022980597035</v>
      </c>
      <c r="D823" s="4">
        <f t="shared" si="38"/>
        <v>4160.8857142857141</v>
      </c>
      <c r="E823" s="4">
        <f t="shared" si="39"/>
        <v>24.344285714285434</v>
      </c>
      <c r="F823" s="4">
        <f t="shared" si="35"/>
        <v>-75.778571428570558</v>
      </c>
      <c r="H823" s="4">
        <v>1552.8000000000002</v>
      </c>
      <c r="I823" s="6">
        <v>0.99539547733551814</v>
      </c>
      <c r="J823" s="4">
        <f t="shared" si="40"/>
        <v>1509.0728571428569</v>
      </c>
      <c r="K823" s="4">
        <f t="shared" si="41"/>
        <v>43.727142857143235</v>
      </c>
    </row>
    <row r="824" spans="1:11">
      <c r="A824" s="28">
        <v>41352</v>
      </c>
      <c r="B824" s="4">
        <v>4172.04</v>
      </c>
      <c r="C824" s="6">
        <v>0.58123534010946332</v>
      </c>
      <c r="D824" s="4">
        <f t="shared" si="38"/>
        <v>4164.5600000000004</v>
      </c>
      <c r="E824" s="4">
        <f t="shared" si="39"/>
        <v>7.4799999999995634</v>
      </c>
      <c r="F824" s="4">
        <f t="shared" si="35"/>
        <v>-75.778571428570558</v>
      </c>
      <c r="H824" s="4">
        <v>1506.4899999999998</v>
      </c>
      <c r="I824" s="6">
        <v>0.26754385964912109</v>
      </c>
      <c r="J824" s="4">
        <f t="shared" si="40"/>
        <v>1509.59</v>
      </c>
      <c r="K824" s="4">
        <f t="shared" si="41"/>
        <v>-3.1000000000001364</v>
      </c>
    </row>
    <row r="825" spans="1:11">
      <c r="A825" s="28">
        <v>41353</v>
      </c>
      <c r="B825" s="4">
        <v>4172.41</v>
      </c>
      <c r="C825" s="6">
        <v>1.3816280806568125E-2</v>
      </c>
      <c r="D825" s="4">
        <f t="shared" si="38"/>
        <v>4168.0442857142862</v>
      </c>
      <c r="E825" s="4">
        <f t="shared" si="39"/>
        <v>4.3657142857136932</v>
      </c>
      <c r="F825" s="4">
        <f t="shared" si="35"/>
        <v>-75.778571428570558</v>
      </c>
      <c r="H825" s="4">
        <v>1569.2700000000004</v>
      </c>
      <c r="I825" s="6">
        <v>1</v>
      </c>
      <c r="J825" s="4">
        <f t="shared" si="40"/>
        <v>1522.2442857142855</v>
      </c>
      <c r="K825" s="4">
        <f t="shared" si="41"/>
        <v>47.025714285714912</v>
      </c>
    </row>
    <row r="826" spans="1:11">
      <c r="A826" s="28">
        <v>41354</v>
      </c>
      <c r="B826" s="4">
        <v>4157.66</v>
      </c>
      <c r="C826" s="6">
        <v>0</v>
      </c>
      <c r="D826" s="4">
        <f t="shared" si="38"/>
        <v>4172.545714285714</v>
      </c>
      <c r="E826" s="4">
        <f t="shared" si="39"/>
        <v>-14.88571428571413</v>
      </c>
      <c r="F826" s="4">
        <f t="shared" si="35"/>
        <v>-75.778571428570558</v>
      </c>
      <c r="H826" s="4">
        <v>1544.0100000000002</v>
      </c>
      <c r="I826" s="6">
        <v>0.5976425613252635</v>
      </c>
      <c r="J826" s="4">
        <f t="shared" si="40"/>
        <v>1534.8857142857144</v>
      </c>
      <c r="K826" s="4">
        <f t="shared" si="41"/>
        <v>9.1242857142858611</v>
      </c>
    </row>
    <row r="827" spans="1:11">
      <c r="A827" s="28">
        <v>41355</v>
      </c>
      <c r="B827" s="4">
        <v>4141.0600000000004</v>
      </c>
      <c r="C827" s="6">
        <v>0</v>
      </c>
      <c r="D827" s="4">
        <f t="shared" si="38"/>
        <v>4173.43</v>
      </c>
      <c r="E827" s="4">
        <f t="shared" si="39"/>
        <v>-32.369999999999891</v>
      </c>
      <c r="F827" s="4">
        <f t="shared" si="35"/>
        <v>-75.778571428570558</v>
      </c>
      <c r="H827" s="4">
        <v>1518.5500000000002</v>
      </c>
      <c r="I827" s="6">
        <v>0.19209939471169599</v>
      </c>
      <c r="J827" s="4">
        <f t="shared" si="40"/>
        <v>1539.0485714285714</v>
      </c>
      <c r="K827" s="4">
        <f t="shared" si="41"/>
        <v>-20.498571428571267</v>
      </c>
    </row>
    <row r="828" spans="1:11">
      <c r="A828" s="28">
        <v>41358</v>
      </c>
      <c r="B828" s="4">
        <v>4142.92</v>
      </c>
      <c r="C828" s="6">
        <v>5.9330143540660442E-2</v>
      </c>
      <c r="D828" s="4">
        <f t="shared" si="38"/>
        <v>4167.1628571428573</v>
      </c>
      <c r="E828" s="4">
        <f t="shared" si="39"/>
        <v>-24.242857142857247</v>
      </c>
      <c r="F828" s="4">
        <f t="shared" ref="F828:F891" si="42">MIN(E769:E828)</f>
        <v>-75.778571428570558</v>
      </c>
      <c r="H828" s="4">
        <v>1492.5</v>
      </c>
      <c r="I828" s="6">
        <v>0</v>
      </c>
      <c r="J828" s="4">
        <f t="shared" si="40"/>
        <v>1533.8385714285716</v>
      </c>
      <c r="K828" s="4">
        <f t="shared" si="41"/>
        <v>-41.33857142857164</v>
      </c>
    </row>
    <row r="829" spans="1:11">
      <c r="A829" s="28">
        <v>41359</v>
      </c>
      <c r="B829" s="4">
        <v>4131.0300000000007</v>
      </c>
      <c r="C829" s="6">
        <v>0</v>
      </c>
      <c r="D829" s="4">
        <f t="shared" si="38"/>
        <v>4157.4785714285708</v>
      </c>
      <c r="E829" s="4">
        <f t="shared" si="39"/>
        <v>-26.448571428570176</v>
      </c>
      <c r="F829" s="4">
        <f t="shared" si="42"/>
        <v>-75.778571428570558</v>
      </c>
      <c r="H829" s="4">
        <v>1480.2700000000004</v>
      </c>
      <c r="I829" s="6">
        <v>0</v>
      </c>
      <c r="J829" s="4">
        <f t="shared" si="40"/>
        <v>1523.4128571428573</v>
      </c>
      <c r="K829" s="4">
        <f t="shared" si="41"/>
        <v>-43.142857142856883</v>
      </c>
    </row>
    <row r="830" spans="1:11">
      <c r="A830" s="28">
        <v>41360</v>
      </c>
      <c r="B830" s="4">
        <v>4077.4500000000003</v>
      </c>
      <c r="C830" s="6">
        <v>0</v>
      </c>
      <c r="D830" s="4">
        <f t="shared" si="38"/>
        <v>4142.0814285714287</v>
      </c>
      <c r="E830" s="4">
        <f t="shared" si="39"/>
        <v>-64.631428571428387</v>
      </c>
      <c r="F830" s="4">
        <f t="shared" si="42"/>
        <v>-75.778571428570558</v>
      </c>
      <c r="H830" s="4">
        <v>1401.4899999999998</v>
      </c>
      <c r="I830" s="6">
        <v>0</v>
      </c>
      <c r="J830" s="4">
        <f t="shared" si="40"/>
        <v>1501.7971428571429</v>
      </c>
      <c r="K830" s="4">
        <f t="shared" si="41"/>
        <v>-100.30714285714316</v>
      </c>
    </row>
    <row r="831" spans="1:11">
      <c r="A831" s="28">
        <v>41361</v>
      </c>
      <c r="B831" s="4">
        <v>4063.8900000000003</v>
      </c>
      <c r="C831" s="6">
        <v>0</v>
      </c>
      <c r="D831" s="4">
        <f t="shared" si="38"/>
        <v>4126.6314285714288</v>
      </c>
      <c r="E831" s="4">
        <f t="shared" si="39"/>
        <v>-62.741428571428514</v>
      </c>
      <c r="F831" s="4">
        <f t="shared" si="42"/>
        <v>-75.778571428570558</v>
      </c>
      <c r="H831" s="4">
        <v>1383.6100000000006</v>
      </c>
      <c r="I831" s="6">
        <v>0</v>
      </c>
      <c r="J831" s="4">
        <f t="shared" si="40"/>
        <v>1484.2428571428572</v>
      </c>
      <c r="K831" s="4">
        <f t="shared" si="41"/>
        <v>-100.63285714285666</v>
      </c>
    </row>
    <row r="832" spans="1:11">
      <c r="A832" s="28">
        <v>41366</v>
      </c>
      <c r="B832" s="4">
        <v>4138.5</v>
      </c>
      <c r="C832" s="6">
        <v>0.94407187144122373</v>
      </c>
      <c r="D832" s="4">
        <f t="shared" si="38"/>
        <v>4121.7871428571434</v>
      </c>
      <c r="E832" s="4">
        <f t="shared" si="39"/>
        <v>16.712857142856592</v>
      </c>
      <c r="F832" s="4">
        <f t="shared" si="42"/>
        <v>-75.778571428570558</v>
      </c>
      <c r="H832" s="4">
        <v>1453.17</v>
      </c>
      <c r="I832" s="6">
        <v>0.63880980806318177</v>
      </c>
      <c r="J832" s="4">
        <f t="shared" si="40"/>
        <v>1467.6571428571428</v>
      </c>
      <c r="K832" s="4">
        <f t="shared" si="41"/>
        <v>-14.487142857142771</v>
      </c>
    </row>
    <row r="833" spans="1:11">
      <c r="A833" s="28">
        <v>41367</v>
      </c>
      <c r="B833" s="4">
        <v>4119.79</v>
      </c>
      <c r="C833" s="6">
        <v>0.74922932582763546</v>
      </c>
      <c r="D833" s="4">
        <f t="shared" si="38"/>
        <v>4116.3771428571426</v>
      </c>
      <c r="E833" s="4">
        <f t="shared" si="39"/>
        <v>3.4128571428573196</v>
      </c>
      <c r="F833" s="4">
        <f t="shared" si="42"/>
        <v>-75.778571428570558</v>
      </c>
      <c r="H833" s="4">
        <v>1454.4499999999998</v>
      </c>
      <c r="I833" s="6">
        <v>0.73287812952616738</v>
      </c>
      <c r="J833" s="4">
        <f t="shared" si="40"/>
        <v>1454.8628571428574</v>
      </c>
      <c r="K833" s="4">
        <f t="shared" si="41"/>
        <v>-0.41285714285754693</v>
      </c>
    </row>
    <row r="834" spans="1:11">
      <c r="A834" s="28">
        <v>41368</v>
      </c>
      <c r="B834" s="4">
        <v>4091.2300000000005</v>
      </c>
      <c r="C834" s="6">
        <v>0.36643881517223248</v>
      </c>
      <c r="D834" s="4">
        <f t="shared" si="38"/>
        <v>4109.2585714285715</v>
      </c>
      <c r="E834" s="4">
        <f t="shared" si="39"/>
        <v>-18.028571428571013</v>
      </c>
      <c r="F834" s="4">
        <f t="shared" si="42"/>
        <v>-75.778571428570558</v>
      </c>
      <c r="H834" s="4">
        <v>1473.29</v>
      </c>
      <c r="I834" s="6">
        <v>1</v>
      </c>
      <c r="J834" s="4">
        <f t="shared" si="40"/>
        <v>1448.3971428571433</v>
      </c>
      <c r="K834" s="4">
        <f t="shared" si="41"/>
        <v>24.892857142856656</v>
      </c>
    </row>
    <row r="835" spans="1:11">
      <c r="A835" s="28">
        <v>41369</v>
      </c>
      <c r="B835" s="4">
        <v>3995.27</v>
      </c>
      <c r="C835" s="6">
        <v>0</v>
      </c>
      <c r="D835" s="4">
        <f t="shared" si="38"/>
        <v>4088.1657142857148</v>
      </c>
      <c r="E835" s="4">
        <f t="shared" si="39"/>
        <v>-92.895714285714803</v>
      </c>
      <c r="F835" s="4">
        <f t="shared" si="42"/>
        <v>-92.895714285714803</v>
      </c>
      <c r="H835" s="4">
        <v>1408.9499999999998</v>
      </c>
      <c r="I835" s="6">
        <v>0.28256021409455184</v>
      </c>
      <c r="J835" s="4">
        <f t="shared" si="40"/>
        <v>1436.4614285714285</v>
      </c>
      <c r="K835" s="4">
        <f t="shared" si="41"/>
        <v>-27.511428571428723</v>
      </c>
    </row>
    <row r="836" spans="1:11">
      <c r="A836" s="28">
        <v>41372</v>
      </c>
      <c r="B836" s="4">
        <v>3995.86</v>
      </c>
      <c r="C836" s="6">
        <v>4.1192487607354987E-3</v>
      </c>
      <c r="D836" s="4">
        <f t="shared" si="38"/>
        <v>4068.8557142857144</v>
      </c>
      <c r="E836" s="4">
        <f t="shared" si="39"/>
        <v>-72.995714285714257</v>
      </c>
      <c r="F836" s="4">
        <f t="shared" si="42"/>
        <v>-92.895714285714803</v>
      </c>
      <c r="H836" s="4">
        <v>1385.7400000000007</v>
      </c>
      <c r="I836" s="6">
        <v>0</v>
      </c>
      <c r="J836" s="4">
        <f t="shared" si="40"/>
        <v>1422.957142857143</v>
      </c>
      <c r="K836" s="4">
        <f t="shared" si="41"/>
        <v>-37.217142857142335</v>
      </c>
    </row>
    <row r="837" spans="1:11">
      <c r="A837" s="28">
        <v>41373</v>
      </c>
      <c r="B837" s="4">
        <v>3966.7900000000004</v>
      </c>
      <c r="C837" s="6">
        <v>0</v>
      </c>
      <c r="D837" s="4">
        <f t="shared" si="38"/>
        <v>4053.0471428571432</v>
      </c>
      <c r="E837" s="4">
        <f t="shared" si="39"/>
        <v>-86.257142857142753</v>
      </c>
      <c r="F837" s="4">
        <f t="shared" si="42"/>
        <v>-92.895714285714803</v>
      </c>
      <c r="H837" s="4">
        <v>1324.3100000000004</v>
      </c>
      <c r="I837" s="6">
        <v>0</v>
      </c>
      <c r="J837" s="4">
        <f t="shared" si="40"/>
        <v>1411.9314285714286</v>
      </c>
      <c r="K837" s="4">
        <f t="shared" si="41"/>
        <v>-87.621428571428169</v>
      </c>
    </row>
    <row r="838" spans="1:11">
      <c r="A838" s="28">
        <v>41374</v>
      </c>
      <c r="B838" s="4">
        <v>4066.92</v>
      </c>
      <c r="C838" s="6">
        <v>0.80464480874316624</v>
      </c>
      <c r="D838" s="4">
        <f t="shared" si="38"/>
        <v>4053.48</v>
      </c>
      <c r="E838" s="4">
        <f t="shared" si="39"/>
        <v>13.440000000000055</v>
      </c>
      <c r="F838" s="4">
        <f t="shared" si="42"/>
        <v>-92.895714285714803</v>
      </c>
      <c r="H838" s="4">
        <v>1423.2300000000005</v>
      </c>
      <c r="I838" s="6">
        <v>0.66398174251577635</v>
      </c>
      <c r="J838" s="4">
        <f t="shared" si="40"/>
        <v>1417.5914285714284</v>
      </c>
      <c r="K838" s="4">
        <f t="shared" si="41"/>
        <v>5.6385714285720496</v>
      </c>
    </row>
    <row r="839" spans="1:11">
      <c r="A839" s="28">
        <v>41375</v>
      </c>
      <c r="B839" s="4">
        <v>4095.9700000000003</v>
      </c>
      <c r="C839" s="6">
        <v>1</v>
      </c>
      <c r="D839" s="4">
        <f t="shared" si="38"/>
        <v>4047.4042857142858</v>
      </c>
      <c r="E839" s="4">
        <f t="shared" si="39"/>
        <v>48.565714285714421</v>
      </c>
      <c r="F839" s="4">
        <f t="shared" si="42"/>
        <v>-92.895714285714803</v>
      </c>
      <c r="H839" s="4">
        <v>1455.5299999999997</v>
      </c>
      <c r="I839" s="6">
        <v>1</v>
      </c>
      <c r="J839" s="4">
        <f t="shared" si="40"/>
        <v>1417.9285714285713</v>
      </c>
      <c r="K839" s="4">
        <f t="shared" si="41"/>
        <v>37.601428571428414</v>
      </c>
    </row>
    <row r="840" spans="1:11">
      <c r="A840" s="28">
        <v>41376</v>
      </c>
      <c r="B840" s="4">
        <v>4015.4700000000003</v>
      </c>
      <c r="C840" s="6">
        <v>0.37683851989471978</v>
      </c>
      <c r="D840" s="4">
        <f t="shared" si="38"/>
        <v>4032.5014285714287</v>
      </c>
      <c r="E840" s="4">
        <f t="shared" si="39"/>
        <v>-17.031428571428478</v>
      </c>
      <c r="F840" s="4">
        <f t="shared" si="42"/>
        <v>-92.895714285714803</v>
      </c>
      <c r="H840" s="4">
        <v>1360.3700000000008</v>
      </c>
      <c r="I840" s="6">
        <v>0.27480566986740268</v>
      </c>
      <c r="J840" s="4">
        <f t="shared" si="40"/>
        <v>1404.4885714285717</v>
      </c>
      <c r="K840" s="4">
        <f t="shared" si="41"/>
        <v>-44.118571428570931</v>
      </c>
    </row>
    <row r="841" spans="1:11">
      <c r="A841" s="28">
        <v>41379</v>
      </c>
      <c r="B841" s="4">
        <v>4002.15</v>
      </c>
      <c r="C841" s="6">
        <v>0.27372658306239139</v>
      </c>
      <c r="D841" s="4">
        <f t="shared" si="38"/>
        <v>4019.7757142857149</v>
      </c>
      <c r="E841" s="4">
        <f t="shared" si="39"/>
        <v>-17.625714285714821</v>
      </c>
      <c r="F841" s="4">
        <f t="shared" si="42"/>
        <v>-92.895714285714803</v>
      </c>
      <c r="H841" s="4">
        <v>1369.0299999999997</v>
      </c>
      <c r="I841" s="6">
        <v>0.34080170705684781</v>
      </c>
      <c r="J841" s="4">
        <f t="shared" si="40"/>
        <v>1389.5942857142857</v>
      </c>
      <c r="K841" s="4">
        <f t="shared" si="41"/>
        <v>-20.564285714285916</v>
      </c>
    </row>
    <row r="842" spans="1:11">
      <c r="A842" s="28">
        <v>41380</v>
      </c>
      <c r="B842" s="4">
        <v>3996.79</v>
      </c>
      <c r="C842" s="6">
        <v>0</v>
      </c>
      <c r="D842" s="4">
        <f t="shared" si="38"/>
        <v>4019.9928571428577</v>
      </c>
      <c r="E842" s="4">
        <f t="shared" si="39"/>
        <v>-23.202857142857738</v>
      </c>
      <c r="F842" s="4">
        <f t="shared" si="42"/>
        <v>-92.895714285714803</v>
      </c>
      <c r="H842" s="4">
        <v>1377.9799999999996</v>
      </c>
      <c r="I842" s="6">
        <v>0.18505674653214543</v>
      </c>
      <c r="J842" s="4">
        <f t="shared" si="40"/>
        <v>1385.1700000000003</v>
      </c>
      <c r="K842" s="4">
        <f t="shared" si="41"/>
        <v>-7.1900000000007367</v>
      </c>
    </row>
    <row r="843" spans="1:11">
      <c r="A843" s="28">
        <v>41381</v>
      </c>
      <c r="B843" s="4">
        <v>3903.7999999999997</v>
      </c>
      <c r="C843" s="6">
        <v>0</v>
      </c>
      <c r="D843" s="4">
        <f t="shared" si="38"/>
        <v>4006.8414285714289</v>
      </c>
      <c r="E843" s="4">
        <f t="shared" si="39"/>
        <v>-103.04142857142915</v>
      </c>
      <c r="F843" s="4">
        <f t="shared" si="42"/>
        <v>-103.04142857142915</v>
      </c>
      <c r="H843" s="4">
        <v>1258.83</v>
      </c>
      <c r="I843" s="6">
        <v>0</v>
      </c>
      <c r="J843" s="4">
        <f t="shared" si="40"/>
        <v>1367.0400000000002</v>
      </c>
      <c r="K843" s="4">
        <f t="shared" si="41"/>
        <v>-108.21000000000026</v>
      </c>
    </row>
    <row r="844" spans="1:11">
      <c r="A844" s="28">
        <v>41382</v>
      </c>
      <c r="B844" s="4">
        <v>3874.3699999999994</v>
      </c>
      <c r="C844" s="6">
        <v>0</v>
      </c>
      <c r="D844" s="4">
        <f t="shared" si="38"/>
        <v>3993.6385714285711</v>
      </c>
      <c r="E844" s="4">
        <f t="shared" si="39"/>
        <v>-119.2685714285717</v>
      </c>
      <c r="F844" s="4">
        <f t="shared" si="42"/>
        <v>-119.2685714285717</v>
      </c>
      <c r="H844" s="4">
        <v>1230.0299999999997</v>
      </c>
      <c r="I844" s="6">
        <v>0</v>
      </c>
      <c r="J844" s="4">
        <f t="shared" si="40"/>
        <v>1353.5714285714287</v>
      </c>
      <c r="K844" s="4">
        <f t="shared" si="41"/>
        <v>-123.54142857142892</v>
      </c>
    </row>
    <row r="845" spans="1:11">
      <c r="A845" s="28">
        <v>41383</v>
      </c>
      <c r="B845" s="4">
        <v>3808</v>
      </c>
      <c r="C845" s="6">
        <v>0</v>
      </c>
      <c r="D845" s="4">
        <f t="shared" si="38"/>
        <v>3956.65</v>
      </c>
      <c r="E845" s="4">
        <f t="shared" si="39"/>
        <v>-148.65000000000009</v>
      </c>
      <c r="F845" s="4">
        <f t="shared" si="42"/>
        <v>-148.65000000000009</v>
      </c>
      <c r="H845" s="4">
        <v>1173.3599999999997</v>
      </c>
      <c r="I845" s="6">
        <v>0</v>
      </c>
      <c r="J845" s="4">
        <f t="shared" si="40"/>
        <v>1317.8757142857141</v>
      </c>
      <c r="K845" s="4">
        <f t="shared" si="41"/>
        <v>-144.51571428571447</v>
      </c>
    </row>
    <row r="846" spans="1:11">
      <c r="A846" s="28">
        <v>41386</v>
      </c>
      <c r="B846" s="4">
        <v>3825.9799999999996</v>
      </c>
      <c r="C846" s="6">
        <v>9.5238095238092943E-2</v>
      </c>
      <c r="D846" s="4">
        <f t="shared" si="38"/>
        <v>3918.0799999999995</v>
      </c>
      <c r="E846" s="4">
        <f t="shared" si="39"/>
        <v>-92.099999999999909</v>
      </c>
      <c r="F846" s="4">
        <f t="shared" si="42"/>
        <v>-148.65000000000009</v>
      </c>
      <c r="H846" s="4">
        <v>1197.5099999999993</v>
      </c>
      <c r="I846" s="6">
        <v>0.11802365360179674</v>
      </c>
      <c r="J846" s="4">
        <f t="shared" si="40"/>
        <v>1281.015714285714</v>
      </c>
      <c r="K846" s="4">
        <f t="shared" si="41"/>
        <v>-83.505714285714703</v>
      </c>
    </row>
    <row r="847" spans="1:11">
      <c r="A847" s="28">
        <v>41387</v>
      </c>
      <c r="B847" s="4">
        <v>3875.16</v>
      </c>
      <c r="C847" s="6">
        <v>0.70104384133611741</v>
      </c>
      <c r="D847" s="4">
        <f t="shared" ref="D847:D910" si="43">AVERAGE(B841:B847)</f>
        <v>3898.0357142857142</v>
      </c>
      <c r="E847" s="4">
        <f t="shared" ref="E847:E910" si="44">B847-D847</f>
        <v>-22.875714285714366</v>
      </c>
      <c r="F847" s="4">
        <f t="shared" si="42"/>
        <v>-148.65000000000009</v>
      </c>
      <c r="H847" s="4">
        <v>1252.1099999999997</v>
      </c>
      <c r="I847" s="6">
        <v>0.92137592137591862</v>
      </c>
      <c r="J847" s="4">
        <f t="shared" ref="J847:J910" si="45">AVERAGE(H841:H847)</f>
        <v>1265.5499999999997</v>
      </c>
      <c r="K847" s="4">
        <f t="shared" ref="K847:K910" si="46">H847-J847</f>
        <v>-13.440000000000055</v>
      </c>
    </row>
    <row r="848" spans="1:11">
      <c r="A848" s="28">
        <v>41388</v>
      </c>
      <c r="B848" s="4">
        <v>3916.0899999999997</v>
      </c>
      <c r="C848" s="6">
        <v>1</v>
      </c>
      <c r="D848" s="4">
        <f t="shared" si="43"/>
        <v>3885.7414285714285</v>
      </c>
      <c r="E848" s="4">
        <f t="shared" si="44"/>
        <v>30.348571428571177</v>
      </c>
      <c r="F848" s="4">
        <f t="shared" si="42"/>
        <v>-148.65000000000009</v>
      </c>
      <c r="H848" s="4">
        <v>1327.2299999999996</v>
      </c>
      <c r="I848" s="6">
        <v>1</v>
      </c>
      <c r="J848" s="4">
        <f t="shared" si="45"/>
        <v>1259.578571428571</v>
      </c>
      <c r="K848" s="4">
        <f t="shared" si="46"/>
        <v>67.651428571428596</v>
      </c>
    </row>
    <row r="849" spans="1:11">
      <c r="A849" s="28">
        <v>41389</v>
      </c>
      <c r="B849" s="4">
        <v>3992.39</v>
      </c>
      <c r="C849" s="6">
        <v>1</v>
      </c>
      <c r="D849" s="4">
        <f t="shared" si="43"/>
        <v>3885.1128571428567</v>
      </c>
      <c r="E849" s="4">
        <f t="shared" si="44"/>
        <v>107.27714285714319</v>
      </c>
      <c r="F849" s="4">
        <f t="shared" si="42"/>
        <v>-148.65000000000009</v>
      </c>
      <c r="H849" s="4">
        <v>1390.2599999999993</v>
      </c>
      <c r="I849" s="6">
        <v>1</v>
      </c>
      <c r="J849" s="4">
        <f t="shared" si="45"/>
        <v>1261.3328571428569</v>
      </c>
      <c r="K849" s="4">
        <f t="shared" si="46"/>
        <v>128.92714285714237</v>
      </c>
    </row>
    <row r="850" spans="1:11">
      <c r="A850" s="28">
        <v>41390</v>
      </c>
      <c r="B850" s="4">
        <v>4004.71</v>
      </c>
      <c r="C850" s="6">
        <v>1</v>
      </c>
      <c r="D850" s="4">
        <f t="shared" si="43"/>
        <v>3899.528571428571</v>
      </c>
      <c r="E850" s="4">
        <f t="shared" si="44"/>
        <v>105.18142857142902</v>
      </c>
      <c r="F850" s="4">
        <f t="shared" si="42"/>
        <v>-148.65000000000009</v>
      </c>
      <c r="H850" s="4">
        <v>1388.3600000000006</v>
      </c>
      <c r="I850" s="6">
        <v>0.9901426718547407</v>
      </c>
      <c r="J850" s="4">
        <f t="shared" si="45"/>
        <v>1279.8371428571425</v>
      </c>
      <c r="K850" s="4">
        <f t="shared" si="46"/>
        <v>108.52285714285813</v>
      </c>
    </row>
    <row r="851" spans="1:11">
      <c r="A851" s="28">
        <v>41393</v>
      </c>
      <c r="B851" s="4">
        <v>4004.82</v>
      </c>
      <c r="C851" s="6">
        <v>1</v>
      </c>
      <c r="D851" s="4">
        <f t="shared" si="43"/>
        <v>3918.1642857142856</v>
      </c>
      <c r="E851" s="4">
        <f t="shared" si="44"/>
        <v>86.655714285714566</v>
      </c>
      <c r="F851" s="4">
        <f t="shared" si="42"/>
        <v>-148.65000000000009</v>
      </c>
      <c r="H851" s="4">
        <v>1415.5</v>
      </c>
      <c r="I851" s="6">
        <v>1</v>
      </c>
      <c r="J851" s="4">
        <f t="shared" si="45"/>
        <v>1306.3328571428569</v>
      </c>
      <c r="K851" s="4">
        <f t="shared" si="46"/>
        <v>109.16714285714306</v>
      </c>
    </row>
    <row r="852" spans="1:11">
      <c r="A852" s="28">
        <v>41394</v>
      </c>
      <c r="B852" s="4">
        <v>4056.96</v>
      </c>
      <c r="C852" s="6">
        <v>1</v>
      </c>
      <c r="D852" s="4">
        <f t="shared" si="43"/>
        <v>3953.7299999999996</v>
      </c>
      <c r="E852" s="4">
        <f t="shared" si="44"/>
        <v>103.23000000000047</v>
      </c>
      <c r="F852" s="4">
        <f t="shared" si="42"/>
        <v>-148.65000000000009</v>
      </c>
      <c r="H852" s="4">
        <v>1483.6099999999997</v>
      </c>
      <c r="I852" s="6">
        <v>1</v>
      </c>
      <c r="J852" s="4">
        <f t="shared" si="45"/>
        <v>1350.6542857142854</v>
      </c>
      <c r="K852" s="4">
        <f t="shared" si="46"/>
        <v>132.95571428571429</v>
      </c>
    </row>
    <row r="853" spans="1:11">
      <c r="A853" s="28">
        <v>41396</v>
      </c>
      <c r="B853" s="4">
        <v>4102.95</v>
      </c>
      <c r="C853" s="6">
        <v>1</v>
      </c>
      <c r="D853" s="4">
        <f t="shared" si="43"/>
        <v>3993.2971428571427</v>
      </c>
      <c r="E853" s="4">
        <f t="shared" si="44"/>
        <v>109.6528571428571</v>
      </c>
      <c r="F853" s="4">
        <f t="shared" si="42"/>
        <v>-148.65000000000009</v>
      </c>
      <c r="H853" s="4">
        <v>1510.4099999999999</v>
      </c>
      <c r="I853" s="6">
        <v>1</v>
      </c>
      <c r="J853" s="4">
        <f t="shared" si="45"/>
        <v>1395.3542857142857</v>
      </c>
      <c r="K853" s="4">
        <f t="shared" si="46"/>
        <v>115.0557142857142</v>
      </c>
    </row>
    <row r="854" spans="1:11">
      <c r="A854" s="28">
        <v>41397</v>
      </c>
      <c r="B854" s="4">
        <v>4209.34</v>
      </c>
      <c r="C854" s="6">
        <v>1</v>
      </c>
      <c r="D854" s="4">
        <f t="shared" si="43"/>
        <v>4041.0371428571425</v>
      </c>
      <c r="E854" s="4">
        <f t="shared" si="44"/>
        <v>168.30285714285765</v>
      </c>
      <c r="F854" s="4">
        <f t="shared" si="42"/>
        <v>-148.65000000000009</v>
      </c>
      <c r="H854" s="4">
        <v>1661.5900000000001</v>
      </c>
      <c r="I854" s="6">
        <v>1</v>
      </c>
      <c r="J854" s="4">
        <f t="shared" si="45"/>
        <v>1453.8514285714284</v>
      </c>
      <c r="K854" s="4">
        <f t="shared" si="46"/>
        <v>207.73857142857173</v>
      </c>
    </row>
    <row r="855" spans="1:11">
      <c r="A855" s="28">
        <v>41400</v>
      </c>
      <c r="B855" s="4">
        <v>4205.04</v>
      </c>
      <c r="C855" s="6">
        <v>0.978975161353412</v>
      </c>
      <c r="D855" s="4">
        <f t="shared" si="43"/>
        <v>4082.3157142857149</v>
      </c>
      <c r="E855" s="4">
        <f t="shared" si="44"/>
        <v>122.72428571428509</v>
      </c>
      <c r="F855" s="4">
        <f t="shared" si="42"/>
        <v>-148.65000000000009</v>
      </c>
      <c r="H855" s="4">
        <v>1590.58</v>
      </c>
      <c r="I855" s="6">
        <v>0.71144703157381373</v>
      </c>
      <c r="J855" s="4">
        <f t="shared" si="45"/>
        <v>1491.472857142857</v>
      </c>
      <c r="K855" s="4">
        <f t="shared" si="46"/>
        <v>99.10714285714289</v>
      </c>
    </row>
    <row r="856" spans="1:11">
      <c r="A856" s="28">
        <v>41401</v>
      </c>
      <c r="B856" s="4">
        <v>4260.4599999999991</v>
      </c>
      <c r="C856" s="6">
        <v>1</v>
      </c>
      <c r="D856" s="4">
        <f t="shared" si="43"/>
        <v>4120.6114285714293</v>
      </c>
      <c r="E856" s="4">
        <f t="shared" si="44"/>
        <v>139.84857142856981</v>
      </c>
      <c r="F856" s="4">
        <f t="shared" si="42"/>
        <v>-148.65000000000009</v>
      </c>
      <c r="H856" s="4">
        <v>1624.4799999999996</v>
      </c>
      <c r="I856" s="6">
        <v>0.79149342622766328</v>
      </c>
      <c r="J856" s="4">
        <f t="shared" si="45"/>
        <v>1524.9328571428571</v>
      </c>
      <c r="K856" s="4">
        <f t="shared" si="46"/>
        <v>99.547142857142489</v>
      </c>
    </row>
    <row r="857" spans="1:11">
      <c r="A857" s="28">
        <v>41402</v>
      </c>
      <c r="B857" s="4">
        <v>4293.4299999999985</v>
      </c>
      <c r="C857" s="6">
        <v>1</v>
      </c>
      <c r="D857" s="4">
        <f t="shared" si="43"/>
        <v>4161.8571428571431</v>
      </c>
      <c r="E857" s="4">
        <f t="shared" si="44"/>
        <v>131.57285714285536</v>
      </c>
      <c r="F857" s="4">
        <f t="shared" si="42"/>
        <v>-148.65000000000009</v>
      </c>
      <c r="H857" s="4">
        <v>1666.2099999999991</v>
      </c>
      <c r="I857" s="6">
        <v>1</v>
      </c>
      <c r="J857" s="4">
        <f t="shared" si="45"/>
        <v>1564.6257142857139</v>
      </c>
      <c r="K857" s="4">
        <f t="shared" si="46"/>
        <v>101.58428571428522</v>
      </c>
    </row>
    <row r="858" spans="1:11">
      <c r="A858" s="28">
        <v>41403</v>
      </c>
      <c r="B858" s="4">
        <v>4333.9699999999993</v>
      </c>
      <c r="C858" s="6">
        <v>1</v>
      </c>
      <c r="D858" s="4">
        <f t="shared" si="43"/>
        <v>4208.8785714285714</v>
      </c>
      <c r="E858" s="4">
        <f t="shared" si="44"/>
        <v>125.09142857142797</v>
      </c>
      <c r="F858" s="4">
        <f t="shared" si="42"/>
        <v>-148.65000000000009</v>
      </c>
      <c r="H858" s="4">
        <v>1669.8499999999995</v>
      </c>
      <c r="I858" s="6">
        <v>1</v>
      </c>
      <c r="J858" s="4">
        <f t="shared" si="45"/>
        <v>1600.9614285714281</v>
      </c>
      <c r="K858" s="4">
        <f t="shared" si="46"/>
        <v>68.888571428571368</v>
      </c>
    </row>
    <row r="859" spans="1:11">
      <c r="A859" s="28">
        <v>41404</v>
      </c>
      <c r="B859" s="4">
        <v>4324.76</v>
      </c>
      <c r="C859" s="6">
        <v>0.92856588846661625</v>
      </c>
      <c r="D859" s="4">
        <f t="shared" si="43"/>
        <v>4247.135714285715</v>
      </c>
      <c r="E859" s="4">
        <f t="shared" si="44"/>
        <v>77.624285714285179</v>
      </c>
      <c r="F859" s="4">
        <f t="shared" si="42"/>
        <v>-148.65000000000009</v>
      </c>
      <c r="H859" s="4">
        <v>1653.5900000000001</v>
      </c>
      <c r="I859" s="6">
        <v>0.79487826416047169</v>
      </c>
      <c r="J859" s="4">
        <f t="shared" si="45"/>
        <v>1625.2442857142855</v>
      </c>
      <c r="K859" s="4">
        <f t="shared" si="46"/>
        <v>28.345714285714621</v>
      </c>
    </row>
    <row r="860" spans="1:11">
      <c r="A860" s="28">
        <v>41407</v>
      </c>
      <c r="B860" s="4">
        <v>4334.0900000000011</v>
      </c>
      <c r="C860" s="6">
        <v>1</v>
      </c>
      <c r="D860" s="4">
        <f t="shared" si="43"/>
        <v>4280.1557142857146</v>
      </c>
      <c r="E860" s="4">
        <f t="shared" si="44"/>
        <v>53.934285714286489</v>
      </c>
      <c r="F860" s="4">
        <f t="shared" si="42"/>
        <v>-148.65000000000009</v>
      </c>
      <c r="H860" s="4">
        <v>1647.4900000000007</v>
      </c>
      <c r="I860" s="6">
        <v>0.50716332378226103</v>
      </c>
      <c r="J860" s="4">
        <f t="shared" si="45"/>
        <v>1644.8271428571429</v>
      </c>
      <c r="K860" s="4">
        <f t="shared" si="46"/>
        <v>2.6628571428577743</v>
      </c>
    </row>
    <row r="861" spans="1:11">
      <c r="A861" s="28">
        <v>41408</v>
      </c>
      <c r="B861" s="4">
        <v>4373.0500000000011</v>
      </c>
      <c r="C861" s="6">
        <v>1</v>
      </c>
      <c r="D861" s="4">
        <f t="shared" si="43"/>
        <v>4303.5428571428565</v>
      </c>
      <c r="E861" s="4">
        <f t="shared" si="44"/>
        <v>69.507142857144572</v>
      </c>
      <c r="F861" s="4">
        <f t="shared" si="42"/>
        <v>-148.65000000000009</v>
      </c>
      <c r="H861" s="4">
        <v>1653.0100000000002</v>
      </c>
      <c r="I861" s="6">
        <v>0.24686940966009985</v>
      </c>
      <c r="J861" s="4">
        <f t="shared" si="45"/>
        <v>1643.6014285714286</v>
      </c>
      <c r="K861" s="4">
        <f t="shared" si="46"/>
        <v>9.4085714285715767</v>
      </c>
    </row>
    <row r="862" spans="1:11">
      <c r="A862" s="28">
        <v>41409</v>
      </c>
      <c r="B862" s="4">
        <v>4380.1900000000005</v>
      </c>
      <c r="C862" s="6">
        <v>1</v>
      </c>
      <c r="D862" s="4">
        <f t="shared" si="43"/>
        <v>4328.5642857142857</v>
      </c>
      <c r="E862" s="4">
        <f t="shared" si="44"/>
        <v>51.625714285714821</v>
      </c>
      <c r="F862" s="4">
        <f t="shared" si="42"/>
        <v>-148.65000000000009</v>
      </c>
      <c r="H862" s="4">
        <v>1668.92</v>
      </c>
      <c r="I862" s="6">
        <v>0.95840787119859427</v>
      </c>
      <c r="J862" s="4">
        <f t="shared" si="45"/>
        <v>1654.792857142857</v>
      </c>
      <c r="K862" s="4">
        <f t="shared" si="46"/>
        <v>14.127142857143099</v>
      </c>
    </row>
    <row r="863" spans="1:11">
      <c r="A863" s="28">
        <v>41410</v>
      </c>
      <c r="B863" s="4">
        <v>4390.8000000000011</v>
      </c>
      <c r="C863" s="6">
        <v>1</v>
      </c>
      <c r="D863" s="4">
        <f t="shared" si="43"/>
        <v>4347.1842857142865</v>
      </c>
      <c r="E863" s="4">
        <f t="shared" si="44"/>
        <v>43.615714285714603</v>
      </c>
      <c r="F863" s="4">
        <f t="shared" si="42"/>
        <v>-148.65000000000009</v>
      </c>
      <c r="H863" s="4">
        <v>1682.0700000000006</v>
      </c>
      <c r="I863" s="6">
        <v>1</v>
      </c>
      <c r="J863" s="4">
        <f t="shared" si="45"/>
        <v>1663.02</v>
      </c>
      <c r="K863" s="4">
        <f t="shared" si="46"/>
        <v>19.050000000000637</v>
      </c>
    </row>
    <row r="864" spans="1:11">
      <c r="A864" s="28">
        <v>41411</v>
      </c>
      <c r="B864" s="4">
        <v>4396.7299999999996</v>
      </c>
      <c r="C864" s="6">
        <v>1</v>
      </c>
      <c r="D864" s="4">
        <f t="shared" si="43"/>
        <v>4361.9414285714292</v>
      </c>
      <c r="E864" s="4">
        <f t="shared" si="44"/>
        <v>34.788571428570322</v>
      </c>
      <c r="F864" s="4">
        <f t="shared" si="42"/>
        <v>-148.65000000000009</v>
      </c>
      <c r="H864" s="4">
        <v>1674.8999999999996</v>
      </c>
      <c r="I864" s="6">
        <v>0.79265471370731644</v>
      </c>
      <c r="J864" s="4">
        <f t="shared" si="45"/>
        <v>1664.2614285714285</v>
      </c>
      <c r="K864" s="4">
        <f t="shared" si="46"/>
        <v>10.63857142857114</v>
      </c>
    </row>
    <row r="865" spans="1:11">
      <c r="A865" s="28">
        <v>41414</v>
      </c>
      <c r="B865" s="4">
        <v>4432.9799999999996</v>
      </c>
      <c r="C865" s="6">
        <v>1</v>
      </c>
      <c r="D865" s="4">
        <f t="shared" si="43"/>
        <v>4376.0857142857149</v>
      </c>
      <c r="E865" s="4">
        <f t="shared" si="44"/>
        <v>56.894285714284706</v>
      </c>
      <c r="F865" s="4">
        <f t="shared" si="42"/>
        <v>-148.65000000000009</v>
      </c>
      <c r="H865" s="4">
        <v>1700.2299999999996</v>
      </c>
      <c r="I865" s="6">
        <v>1</v>
      </c>
      <c r="J865" s="4">
        <f t="shared" si="45"/>
        <v>1668.6014285714286</v>
      </c>
      <c r="K865" s="4">
        <f t="shared" si="46"/>
        <v>31.628571428570922</v>
      </c>
    </row>
    <row r="866" spans="1:11">
      <c r="A866" s="28">
        <v>41415</v>
      </c>
      <c r="B866" s="4">
        <v>4436.0200000000004</v>
      </c>
      <c r="C866" s="6">
        <v>1</v>
      </c>
      <c r="D866" s="4">
        <f t="shared" si="43"/>
        <v>4391.9800000000005</v>
      </c>
      <c r="E866" s="4">
        <f t="shared" si="44"/>
        <v>44.039999999999964</v>
      </c>
      <c r="F866" s="4">
        <f t="shared" si="42"/>
        <v>-148.65000000000009</v>
      </c>
      <c r="H866" s="4">
        <v>1668.3000000000011</v>
      </c>
      <c r="I866" s="6">
        <v>0</v>
      </c>
      <c r="J866" s="4">
        <f t="shared" si="45"/>
        <v>1670.7028571428575</v>
      </c>
      <c r="K866" s="4">
        <f t="shared" si="46"/>
        <v>-2.4028571428564192</v>
      </c>
    </row>
    <row r="867" spans="1:11">
      <c r="A867" s="28">
        <v>41416</v>
      </c>
      <c r="B867" s="4">
        <v>4479.7799999999988</v>
      </c>
      <c r="C867" s="6">
        <v>1</v>
      </c>
      <c r="D867" s="4">
        <f t="shared" si="43"/>
        <v>4412.7928571428574</v>
      </c>
      <c r="E867" s="4">
        <f t="shared" si="44"/>
        <v>66.987142857141407</v>
      </c>
      <c r="F867" s="4">
        <f t="shared" si="42"/>
        <v>-148.65000000000009</v>
      </c>
      <c r="H867" s="4">
        <v>1690.5899999999992</v>
      </c>
      <c r="I867" s="6">
        <v>0.69808957093639867</v>
      </c>
      <c r="J867" s="4">
        <f t="shared" si="45"/>
        <v>1676.8600000000001</v>
      </c>
      <c r="K867" s="4">
        <f t="shared" si="46"/>
        <v>13.729999999999109</v>
      </c>
    </row>
    <row r="868" spans="1:11">
      <c r="A868" s="28">
        <v>41417</v>
      </c>
      <c r="B868" s="4">
        <v>4384.83</v>
      </c>
      <c r="C868" s="6">
        <v>0</v>
      </c>
      <c r="D868" s="4">
        <f t="shared" si="43"/>
        <v>4414.4757142857143</v>
      </c>
      <c r="E868" s="4">
        <f t="shared" si="44"/>
        <v>-29.645714285714348</v>
      </c>
      <c r="F868" s="4">
        <f t="shared" si="42"/>
        <v>-148.65000000000009</v>
      </c>
      <c r="H868" s="4">
        <v>1655.1799999999994</v>
      </c>
      <c r="I868" s="6">
        <v>0</v>
      </c>
      <c r="J868" s="4">
        <f t="shared" si="45"/>
        <v>1677.1700000000003</v>
      </c>
      <c r="K868" s="4">
        <f t="shared" si="46"/>
        <v>-21.990000000000919</v>
      </c>
    </row>
    <row r="869" spans="1:11">
      <c r="A869" s="28">
        <v>41418</v>
      </c>
      <c r="B869" s="4">
        <v>4348.53</v>
      </c>
      <c r="C869" s="6">
        <v>0</v>
      </c>
      <c r="D869" s="4">
        <f t="shared" si="43"/>
        <v>4409.9528571428573</v>
      </c>
      <c r="E869" s="4">
        <f t="shared" si="44"/>
        <v>-61.422857142857538</v>
      </c>
      <c r="F869" s="4">
        <f t="shared" si="42"/>
        <v>-148.65000000000009</v>
      </c>
      <c r="H869" s="4">
        <v>1651.0199999999995</v>
      </c>
      <c r="I869" s="6">
        <v>0</v>
      </c>
      <c r="J869" s="4">
        <f t="shared" si="45"/>
        <v>1674.6128571428574</v>
      </c>
      <c r="K869" s="4">
        <f t="shared" si="46"/>
        <v>-23.592857142857838</v>
      </c>
    </row>
    <row r="870" spans="1:11">
      <c r="A870" s="28">
        <v>41421</v>
      </c>
      <c r="B870" s="4">
        <v>4388.1399999999994</v>
      </c>
      <c r="C870" s="6">
        <v>0.30179047619047578</v>
      </c>
      <c r="D870" s="4">
        <f t="shared" si="43"/>
        <v>4409.5728571428563</v>
      </c>
      <c r="E870" s="4">
        <f t="shared" si="44"/>
        <v>-21.432857142856847</v>
      </c>
      <c r="F870" s="4">
        <f t="shared" si="42"/>
        <v>-148.65000000000009</v>
      </c>
      <c r="H870" s="4">
        <v>1651.0199999999995</v>
      </c>
      <c r="I870" s="6">
        <v>1</v>
      </c>
      <c r="J870" s="4">
        <f t="shared" si="45"/>
        <v>1670.1771428571426</v>
      </c>
      <c r="K870" s="4">
        <f t="shared" si="46"/>
        <v>-19.157142857143072</v>
      </c>
    </row>
    <row r="871" spans="1:11">
      <c r="A871" s="28">
        <v>41422</v>
      </c>
      <c r="B871" s="4">
        <v>4430.3100000000013</v>
      </c>
      <c r="C871" s="6">
        <v>0.62308571428573056</v>
      </c>
      <c r="D871" s="4">
        <f t="shared" si="43"/>
        <v>4414.37</v>
      </c>
      <c r="E871" s="4">
        <f t="shared" si="44"/>
        <v>15.940000000001419</v>
      </c>
      <c r="F871" s="4">
        <f t="shared" si="42"/>
        <v>-148.65000000000009</v>
      </c>
      <c r="H871" s="4">
        <v>1718.8700000000008</v>
      </c>
      <c r="I871" s="6">
        <v>1.0078309280065784E-2</v>
      </c>
      <c r="J871" s="4">
        <f t="shared" si="45"/>
        <v>1676.4585714285715</v>
      </c>
      <c r="K871" s="4">
        <f t="shared" si="46"/>
        <v>42.411428571429269</v>
      </c>
    </row>
    <row r="872" spans="1:11">
      <c r="A872" s="28">
        <v>41423</v>
      </c>
      <c r="B872" s="4">
        <v>4362.46</v>
      </c>
      <c r="C872" s="6">
        <v>0.17033504524333609</v>
      </c>
      <c r="D872" s="4">
        <f t="shared" si="43"/>
        <v>4404.295714285714</v>
      </c>
      <c r="E872" s="4">
        <f t="shared" si="44"/>
        <v>-41.835714285713948</v>
      </c>
      <c r="F872" s="4">
        <f t="shared" si="42"/>
        <v>-148.65000000000009</v>
      </c>
      <c r="H872" s="4">
        <v>1709.38</v>
      </c>
      <c r="I872" s="6">
        <v>8.668682823649727E-3</v>
      </c>
      <c r="J872" s="4">
        <f t="shared" si="45"/>
        <v>1677.7657142857145</v>
      </c>
      <c r="K872" s="4">
        <f t="shared" si="46"/>
        <v>31.614285714285643</v>
      </c>
    </row>
    <row r="873" spans="1:11">
      <c r="A873" s="28">
        <v>41424</v>
      </c>
      <c r="B873" s="4">
        <v>4403.8900000000012</v>
      </c>
      <c r="C873" s="6">
        <v>0.67693812668134545</v>
      </c>
      <c r="D873" s="4">
        <f t="shared" si="43"/>
        <v>4399.7057142857147</v>
      </c>
      <c r="E873" s="4">
        <f t="shared" si="44"/>
        <v>4.1842857142864887</v>
      </c>
      <c r="F873" s="4">
        <f t="shared" si="42"/>
        <v>-148.65000000000009</v>
      </c>
      <c r="H873" s="4">
        <v>1743.2000000000007</v>
      </c>
      <c r="I873" s="6">
        <v>1.3692240964428278E-2</v>
      </c>
      <c r="J873" s="4">
        <f t="shared" si="45"/>
        <v>1688.4657142857141</v>
      </c>
      <c r="K873" s="4">
        <f t="shared" si="46"/>
        <v>54.734285714286671</v>
      </c>
    </row>
    <row r="874" spans="1:11">
      <c r="A874" s="28">
        <v>41425</v>
      </c>
      <c r="B874" s="4">
        <v>4400.25</v>
      </c>
      <c r="C874" s="6">
        <v>0.55696389093587695</v>
      </c>
      <c r="D874" s="4">
        <f t="shared" si="43"/>
        <v>4388.3442857142863</v>
      </c>
      <c r="E874" s="4">
        <f t="shared" si="44"/>
        <v>11.905714285713657</v>
      </c>
      <c r="F874" s="4">
        <f t="shared" si="42"/>
        <v>-148.65000000000009</v>
      </c>
      <c r="H874" s="4">
        <v>1765.7399999999998</v>
      </c>
      <c r="I874" s="6">
        <v>8.4448120444955404E-3</v>
      </c>
      <c r="J874" s="4">
        <f t="shared" si="45"/>
        <v>1699.2014285714286</v>
      </c>
      <c r="K874" s="4">
        <f t="shared" si="46"/>
        <v>66.538571428571231</v>
      </c>
    </row>
    <row r="875" spans="1:11">
      <c r="A875" s="28">
        <v>41428</v>
      </c>
      <c r="B875" s="4">
        <v>4365.1299999999992</v>
      </c>
      <c r="C875" s="6">
        <v>3.9351510685322229E-2</v>
      </c>
      <c r="D875" s="4">
        <f t="shared" si="43"/>
        <v>4385.53</v>
      </c>
      <c r="E875" s="4">
        <f t="shared" si="44"/>
        <v>-20.400000000000546</v>
      </c>
      <c r="F875" s="4">
        <f t="shared" si="42"/>
        <v>-148.65000000000009</v>
      </c>
      <c r="H875" s="4">
        <v>1760.6999999999989</v>
      </c>
      <c r="I875" s="6">
        <v>0.91057487579842256</v>
      </c>
      <c r="J875" s="4">
        <f t="shared" si="45"/>
        <v>1714.2757142857142</v>
      </c>
      <c r="K875" s="4">
        <f t="shared" si="46"/>
        <v>46.424285714284679</v>
      </c>
    </row>
    <row r="876" spans="1:11">
      <c r="A876" s="28">
        <v>41429</v>
      </c>
      <c r="B876" s="4">
        <v>4370.1299999999992</v>
      </c>
      <c r="C876" s="6">
        <v>0.18513154718800243</v>
      </c>
      <c r="D876" s="4">
        <f t="shared" si="43"/>
        <v>4388.6157142857137</v>
      </c>
      <c r="E876" s="4">
        <f t="shared" si="44"/>
        <v>-18.485714285714494</v>
      </c>
      <c r="F876" s="4">
        <f t="shared" si="42"/>
        <v>-148.65000000000009</v>
      </c>
      <c r="H876" s="4">
        <v>1737.3599999999988</v>
      </c>
      <c r="I876" s="6">
        <v>0.49645138396023453</v>
      </c>
      <c r="J876" s="4">
        <f t="shared" si="45"/>
        <v>1726.61</v>
      </c>
      <c r="K876" s="4">
        <f t="shared" si="46"/>
        <v>10.749999999998863</v>
      </c>
    </row>
    <row r="877" spans="1:11">
      <c r="A877" s="28">
        <v>41430</v>
      </c>
      <c r="B877" s="4">
        <v>4343.74</v>
      </c>
      <c r="C877" s="6">
        <v>0</v>
      </c>
      <c r="D877" s="4">
        <f t="shared" si="43"/>
        <v>4382.272857142857</v>
      </c>
      <c r="E877" s="4">
        <f t="shared" si="44"/>
        <v>-38.53285714285721</v>
      </c>
      <c r="F877" s="4">
        <f t="shared" si="42"/>
        <v>-148.65000000000009</v>
      </c>
      <c r="H877" s="4">
        <v>1776.88</v>
      </c>
      <c r="I877" s="6">
        <v>1</v>
      </c>
      <c r="J877" s="4">
        <f t="shared" si="45"/>
        <v>1744.5899999999997</v>
      </c>
      <c r="K877" s="4">
        <f t="shared" si="46"/>
        <v>32.290000000000418</v>
      </c>
    </row>
    <row r="878" spans="1:11">
      <c r="A878" s="28">
        <v>41431</v>
      </c>
      <c r="B878" s="4">
        <v>4284.5300000000007</v>
      </c>
      <c r="C878" s="6">
        <v>0</v>
      </c>
      <c r="D878" s="4">
        <f t="shared" si="43"/>
        <v>4361.4471428571424</v>
      </c>
      <c r="E878" s="4">
        <f t="shared" si="44"/>
        <v>-76.917142857141698</v>
      </c>
      <c r="F878" s="4">
        <f t="shared" si="42"/>
        <v>-148.65000000000009</v>
      </c>
      <c r="H878" s="4">
        <v>1762.71</v>
      </c>
      <c r="I878" s="6">
        <v>0.64144736842106298</v>
      </c>
      <c r="J878" s="4">
        <f t="shared" si="45"/>
        <v>1750.8528571428567</v>
      </c>
      <c r="K878" s="4">
        <f t="shared" si="46"/>
        <v>11.857142857143344</v>
      </c>
    </row>
    <row r="879" spans="1:11">
      <c r="A879" s="28">
        <v>41432</v>
      </c>
      <c r="B879" s="4">
        <v>4382.09</v>
      </c>
      <c r="C879" s="6">
        <v>1</v>
      </c>
      <c r="D879" s="4">
        <f t="shared" si="43"/>
        <v>4364.2514285714287</v>
      </c>
      <c r="E879" s="4">
        <f t="shared" si="44"/>
        <v>17.838571428571413</v>
      </c>
      <c r="F879" s="4">
        <f t="shared" si="42"/>
        <v>-148.65000000000009</v>
      </c>
      <c r="H879" s="4">
        <v>1842.6800000000003</v>
      </c>
      <c r="I879" s="6">
        <v>1</v>
      </c>
      <c r="J879" s="4">
        <f t="shared" si="45"/>
        <v>1769.8957142857139</v>
      </c>
      <c r="K879" s="4">
        <f t="shared" si="46"/>
        <v>72.784285714286398</v>
      </c>
    </row>
    <row r="880" spans="1:11">
      <c r="A880" s="28">
        <v>41435</v>
      </c>
      <c r="B880" s="4">
        <v>4443.33</v>
      </c>
      <c r="C880" s="6">
        <v>1</v>
      </c>
      <c r="D880" s="4">
        <f t="shared" si="43"/>
        <v>4369.8857142857141</v>
      </c>
      <c r="E880" s="4">
        <f t="shared" si="44"/>
        <v>73.444285714285797</v>
      </c>
      <c r="F880" s="4">
        <f t="shared" si="42"/>
        <v>-148.65000000000009</v>
      </c>
      <c r="H880" s="4">
        <v>1907.1900000000005</v>
      </c>
      <c r="I880" s="6">
        <v>1</v>
      </c>
      <c r="J880" s="4">
        <f t="shared" si="45"/>
        <v>1793.3228571428569</v>
      </c>
      <c r="K880" s="4">
        <f t="shared" si="46"/>
        <v>113.86714285714356</v>
      </c>
    </row>
    <row r="881" spans="1:11">
      <c r="A881" s="28">
        <v>41436</v>
      </c>
      <c r="B881" s="4">
        <v>4411.8999999999996</v>
      </c>
      <c r="C881" s="6">
        <v>0.80207808564231464</v>
      </c>
      <c r="D881" s="4">
        <f t="shared" si="43"/>
        <v>4371.55</v>
      </c>
      <c r="E881" s="4">
        <f t="shared" si="44"/>
        <v>40.349999999999454</v>
      </c>
      <c r="F881" s="4">
        <f t="shared" si="42"/>
        <v>-148.65000000000009</v>
      </c>
      <c r="H881" s="4">
        <v>1882.3599999999988</v>
      </c>
      <c r="I881" s="6">
        <v>0.82814230343298956</v>
      </c>
      <c r="J881" s="4">
        <f t="shared" si="45"/>
        <v>1809.9828571428568</v>
      </c>
      <c r="K881" s="4">
        <f t="shared" si="46"/>
        <v>72.377142857141962</v>
      </c>
    </row>
    <row r="882" spans="1:11">
      <c r="A882" s="28">
        <v>41437</v>
      </c>
      <c r="B882" s="4">
        <v>4349.5700000000006</v>
      </c>
      <c r="C882" s="6">
        <v>0.40957178841309988</v>
      </c>
      <c r="D882" s="4">
        <f t="shared" si="43"/>
        <v>4369.3271428571434</v>
      </c>
      <c r="E882" s="4">
        <f t="shared" si="44"/>
        <v>-19.757142857142753</v>
      </c>
      <c r="F882" s="4">
        <f t="shared" si="42"/>
        <v>-148.65000000000009</v>
      </c>
      <c r="H882" s="4">
        <v>1843.7700000000004</v>
      </c>
      <c r="I882" s="6">
        <v>0.56104651162790786</v>
      </c>
      <c r="J882" s="4">
        <f t="shared" si="45"/>
        <v>1821.85</v>
      </c>
      <c r="K882" s="4">
        <f t="shared" si="46"/>
        <v>21.920000000000528</v>
      </c>
    </row>
    <row r="883" spans="1:11">
      <c r="A883" s="28">
        <v>41438</v>
      </c>
      <c r="B883" s="4">
        <v>4297.41</v>
      </c>
      <c r="C883" s="6">
        <v>0</v>
      </c>
      <c r="D883" s="4">
        <f t="shared" si="43"/>
        <v>4358.9385714285718</v>
      </c>
      <c r="E883" s="4">
        <f t="shared" si="44"/>
        <v>-61.528571428571922</v>
      </c>
      <c r="F883" s="4">
        <f t="shared" si="42"/>
        <v>-148.65000000000009</v>
      </c>
      <c r="H883" s="4">
        <v>1790.79</v>
      </c>
      <c r="I883" s="6">
        <v>0</v>
      </c>
      <c r="J883" s="4">
        <f t="shared" si="45"/>
        <v>1829.4828571428573</v>
      </c>
      <c r="K883" s="4">
        <f t="shared" si="46"/>
        <v>-38.692857142857292</v>
      </c>
    </row>
    <row r="884" spans="1:11">
      <c r="A884" s="28">
        <v>41439</v>
      </c>
      <c r="B884" s="4">
        <v>4322.8</v>
      </c>
      <c r="C884" s="6">
        <v>0.17399945175438813</v>
      </c>
      <c r="D884" s="4">
        <f t="shared" si="43"/>
        <v>4355.9471428571424</v>
      </c>
      <c r="E884" s="4">
        <f t="shared" si="44"/>
        <v>-33.147142857142171</v>
      </c>
      <c r="F884" s="4">
        <f t="shared" si="42"/>
        <v>-148.65000000000009</v>
      </c>
      <c r="H884" s="4">
        <v>1819.6599999999999</v>
      </c>
      <c r="I884" s="6">
        <v>0.24802405498281577</v>
      </c>
      <c r="J884" s="4">
        <f t="shared" si="45"/>
        <v>1835.5942857142857</v>
      </c>
      <c r="K884" s="4">
        <f t="shared" si="46"/>
        <v>-15.934285714285807</v>
      </c>
    </row>
    <row r="885" spans="1:11">
      <c r="A885" s="28">
        <v>41442</v>
      </c>
      <c r="B885" s="4">
        <v>4352.07</v>
      </c>
      <c r="C885" s="6">
        <v>0.47742160887413709</v>
      </c>
      <c r="D885" s="4">
        <f t="shared" si="43"/>
        <v>4365.5957142857142</v>
      </c>
      <c r="E885" s="4">
        <f t="shared" si="44"/>
        <v>-13.525714285714457</v>
      </c>
      <c r="F885" s="4">
        <f t="shared" si="42"/>
        <v>-148.65000000000009</v>
      </c>
      <c r="H885" s="4">
        <v>1885.2299999999996</v>
      </c>
      <c r="I885" s="6">
        <v>1</v>
      </c>
      <c r="J885" s="4">
        <f t="shared" si="45"/>
        <v>1853.0971428571429</v>
      </c>
      <c r="K885" s="4">
        <f t="shared" si="46"/>
        <v>32.132857142856665</v>
      </c>
    </row>
    <row r="886" spans="1:11">
      <c r="A886" s="28">
        <v>41443</v>
      </c>
      <c r="B886" s="4">
        <v>4368.96</v>
      </c>
      <c r="C886" s="6">
        <v>1</v>
      </c>
      <c r="D886" s="4">
        <f t="shared" si="43"/>
        <v>4363.7199999999993</v>
      </c>
      <c r="E886" s="4">
        <f t="shared" si="44"/>
        <v>5.2400000000006912</v>
      </c>
      <c r="F886" s="4">
        <f t="shared" si="42"/>
        <v>-148.65000000000009</v>
      </c>
      <c r="H886" s="4">
        <v>1855.3100000000004</v>
      </c>
      <c r="I886" s="6">
        <v>0.68318509106311642</v>
      </c>
      <c r="J886" s="4">
        <f t="shared" si="45"/>
        <v>1854.9014285714288</v>
      </c>
      <c r="K886" s="4">
        <f t="shared" si="46"/>
        <v>0.40857142857157669</v>
      </c>
    </row>
    <row r="887" spans="1:11">
      <c r="A887" s="28">
        <v>41444</v>
      </c>
      <c r="B887" s="4">
        <v>4357.74</v>
      </c>
      <c r="C887" s="6">
        <v>0.84318658280922121</v>
      </c>
      <c r="D887" s="4">
        <f t="shared" si="43"/>
        <v>4351.4928571428563</v>
      </c>
      <c r="E887" s="4">
        <f t="shared" si="44"/>
        <v>6.2471428571434444</v>
      </c>
      <c r="F887" s="4">
        <f t="shared" si="42"/>
        <v>-148.65000000000009</v>
      </c>
      <c r="H887" s="4">
        <v>1848.2799999999997</v>
      </c>
      <c r="I887" s="6">
        <v>0.60874629394324464</v>
      </c>
      <c r="J887" s="4">
        <f t="shared" si="45"/>
        <v>1846.485714285714</v>
      </c>
      <c r="K887" s="4">
        <f t="shared" si="46"/>
        <v>1.7942857142857065</v>
      </c>
    </row>
    <row r="888" spans="1:11">
      <c r="A888" s="28">
        <v>41445</v>
      </c>
      <c r="B888" s="4">
        <v>4229.5499999999993</v>
      </c>
      <c r="C888" s="6">
        <v>0</v>
      </c>
      <c r="D888" s="4">
        <f t="shared" si="43"/>
        <v>4325.4428571428562</v>
      </c>
      <c r="E888" s="4">
        <f t="shared" si="44"/>
        <v>-95.892857142856883</v>
      </c>
      <c r="F888" s="4">
        <f t="shared" si="42"/>
        <v>-148.65000000000009</v>
      </c>
      <c r="H888" s="4">
        <v>1768.9799999999996</v>
      </c>
      <c r="I888" s="6">
        <v>0</v>
      </c>
      <c r="J888" s="4">
        <f t="shared" si="45"/>
        <v>1830.2885714285715</v>
      </c>
      <c r="K888" s="4">
        <f t="shared" si="46"/>
        <v>-61.308571428571895</v>
      </c>
    </row>
    <row r="889" spans="1:11">
      <c r="A889" s="28">
        <v>41446</v>
      </c>
      <c r="B889" s="4">
        <v>4131.2</v>
      </c>
      <c r="C889" s="6">
        <v>0</v>
      </c>
      <c r="D889" s="4">
        <f t="shared" si="43"/>
        <v>4294.2471428571425</v>
      </c>
      <c r="E889" s="4">
        <f t="shared" si="44"/>
        <v>-163.04714285714272</v>
      </c>
      <c r="F889" s="4">
        <f t="shared" si="42"/>
        <v>-163.04714285714272</v>
      </c>
      <c r="H889" s="4">
        <v>1673.04</v>
      </c>
      <c r="I889" s="6">
        <v>0</v>
      </c>
      <c r="J889" s="4">
        <f t="shared" si="45"/>
        <v>1805.8985714285716</v>
      </c>
      <c r="K889" s="4">
        <f t="shared" si="46"/>
        <v>-132.85857142857162</v>
      </c>
    </row>
    <row r="890" spans="1:11">
      <c r="A890" s="28">
        <v>41449</v>
      </c>
      <c r="B890" s="4">
        <v>4096.82</v>
      </c>
      <c r="C890" s="6">
        <v>0</v>
      </c>
      <c r="D890" s="4">
        <f t="shared" si="43"/>
        <v>4265.5914285714289</v>
      </c>
      <c r="E890" s="4">
        <f t="shared" si="44"/>
        <v>-168.77142857142917</v>
      </c>
      <c r="F890" s="4">
        <f t="shared" si="42"/>
        <v>-168.77142857142917</v>
      </c>
      <c r="H890" s="4">
        <v>1663.3499999999995</v>
      </c>
      <c r="I890" s="6">
        <v>0</v>
      </c>
      <c r="J890" s="4">
        <f t="shared" si="45"/>
        <v>1787.6928571428568</v>
      </c>
      <c r="K890" s="4">
        <f t="shared" si="46"/>
        <v>-124.34285714285738</v>
      </c>
    </row>
    <row r="891" spans="1:11">
      <c r="A891" s="28">
        <v>41450</v>
      </c>
      <c r="B891" s="4">
        <v>4161.4799999999996</v>
      </c>
      <c r="C891" s="6">
        <v>0.24781542235167806</v>
      </c>
      <c r="D891" s="4">
        <f t="shared" si="43"/>
        <v>4242.545714285714</v>
      </c>
      <c r="E891" s="4">
        <f t="shared" si="44"/>
        <v>-81.065714285714421</v>
      </c>
      <c r="F891" s="4">
        <f t="shared" si="42"/>
        <v>-168.77142857142917</v>
      </c>
      <c r="H891" s="4">
        <v>1709.4000000000005</v>
      </c>
      <c r="I891" s="6">
        <v>0.24901314010707304</v>
      </c>
      <c r="J891" s="4">
        <f t="shared" si="45"/>
        <v>1771.9414285714286</v>
      </c>
      <c r="K891" s="4">
        <f t="shared" si="46"/>
        <v>-62.541428571428014</v>
      </c>
    </row>
    <row r="892" spans="1:11">
      <c r="A892" s="28">
        <v>41451</v>
      </c>
      <c r="B892" s="4">
        <v>4214.95</v>
      </c>
      <c r="C892" s="6">
        <v>0.89000226022753337</v>
      </c>
      <c r="D892" s="4">
        <f t="shared" si="43"/>
        <v>4222.9571428571426</v>
      </c>
      <c r="E892" s="4">
        <f t="shared" si="44"/>
        <v>-8.0071428571427532</v>
      </c>
      <c r="F892" s="4">
        <f t="shared" ref="F892:F955" si="47">MIN(E833:E892)</f>
        <v>-168.77142857142917</v>
      </c>
      <c r="H892" s="4">
        <v>1775.4899999999998</v>
      </c>
      <c r="I892" s="6">
        <v>1</v>
      </c>
      <c r="J892" s="4">
        <f t="shared" si="45"/>
        <v>1756.2642857142857</v>
      </c>
      <c r="K892" s="4">
        <f t="shared" si="46"/>
        <v>19.225714285714048</v>
      </c>
    </row>
    <row r="893" spans="1:11">
      <c r="A893" s="28">
        <v>41452</v>
      </c>
      <c r="B893" s="4">
        <v>4228.5599999999995</v>
      </c>
      <c r="C893" s="6">
        <v>1</v>
      </c>
      <c r="D893" s="4">
        <f t="shared" si="43"/>
        <v>4202.8999999999996</v>
      </c>
      <c r="E893" s="4">
        <f t="shared" si="44"/>
        <v>25.659999999999854</v>
      </c>
      <c r="F893" s="4">
        <f t="shared" si="47"/>
        <v>-168.77142857142917</v>
      </c>
      <c r="H893" s="4">
        <v>1747.3500000000004</v>
      </c>
      <c r="I893" s="6">
        <v>0.74906367041199096</v>
      </c>
      <c r="J893" s="4">
        <f t="shared" si="45"/>
        <v>1740.8414285714284</v>
      </c>
      <c r="K893" s="4">
        <f t="shared" si="46"/>
        <v>6.5085714285719405</v>
      </c>
    </row>
    <row r="894" spans="1:11">
      <c r="A894" s="28">
        <v>41453</v>
      </c>
      <c r="B894" s="4">
        <v>4220.3100000000004</v>
      </c>
      <c r="C894" s="6">
        <v>0.9373766509792083</v>
      </c>
      <c r="D894" s="4">
        <f t="shared" si="43"/>
        <v>4183.267142857143</v>
      </c>
      <c r="E894" s="4">
        <f t="shared" si="44"/>
        <v>37.042857142857429</v>
      </c>
      <c r="F894" s="4">
        <f t="shared" si="47"/>
        <v>-168.77142857142917</v>
      </c>
      <c r="H894" s="4">
        <v>1743.7200000000003</v>
      </c>
      <c r="I894" s="6">
        <v>0.716693418940615</v>
      </c>
      <c r="J894" s="4">
        <f t="shared" si="45"/>
        <v>1725.9042857142854</v>
      </c>
      <c r="K894" s="4">
        <f t="shared" si="46"/>
        <v>17.815714285714876</v>
      </c>
    </row>
    <row r="895" spans="1:11">
      <c r="A895" s="28">
        <v>41456</v>
      </c>
      <c r="B895" s="4">
        <v>4216.4400000000005</v>
      </c>
      <c r="C895" s="6">
        <v>0.8193202146690669</v>
      </c>
      <c r="D895" s="4">
        <f t="shared" si="43"/>
        <v>4181.3942857142856</v>
      </c>
      <c r="E895" s="4">
        <f t="shared" si="44"/>
        <v>35.045714285714894</v>
      </c>
      <c r="F895" s="4">
        <f t="shared" si="47"/>
        <v>-168.77142857142917</v>
      </c>
      <c r="H895" s="4">
        <v>1676.12</v>
      </c>
      <c r="I895" s="6">
        <v>0</v>
      </c>
      <c r="J895" s="4">
        <f t="shared" si="45"/>
        <v>1712.6385714285716</v>
      </c>
      <c r="K895" s="4">
        <f t="shared" si="46"/>
        <v>-36.518571428571704</v>
      </c>
    </row>
    <row r="896" spans="1:11">
      <c r="A896" s="28">
        <v>41457</v>
      </c>
      <c r="B896" s="4">
        <v>4168.2000000000007</v>
      </c>
      <c r="C896" s="6">
        <v>0</v>
      </c>
      <c r="D896" s="4">
        <f t="shared" si="43"/>
        <v>4186.6799999999994</v>
      </c>
      <c r="E896" s="4">
        <f t="shared" si="44"/>
        <v>-18.479999999998654</v>
      </c>
      <c r="F896" s="4">
        <f t="shared" si="47"/>
        <v>-168.77142857142917</v>
      </c>
      <c r="H896" s="4">
        <v>1606.8700000000008</v>
      </c>
      <c r="I896" s="6">
        <v>0</v>
      </c>
      <c r="J896" s="4">
        <f t="shared" si="45"/>
        <v>1703.1857142857145</v>
      </c>
      <c r="K896" s="4">
        <f t="shared" si="46"/>
        <v>-96.315714285713739</v>
      </c>
    </row>
    <row r="897" spans="1:11">
      <c r="A897" s="28">
        <v>41458</v>
      </c>
      <c r="B897" s="4">
        <v>4127.3099999999995</v>
      </c>
      <c r="C897" s="6">
        <v>0</v>
      </c>
      <c r="D897" s="4">
        <f t="shared" si="43"/>
        <v>4191.0357142857147</v>
      </c>
      <c r="E897" s="4">
        <f t="shared" si="44"/>
        <v>-63.725714285715185</v>
      </c>
      <c r="F897" s="4">
        <f t="shared" si="47"/>
        <v>-168.77142857142917</v>
      </c>
      <c r="H897" s="4">
        <v>1599.42</v>
      </c>
      <c r="I897" s="6">
        <v>0</v>
      </c>
      <c r="J897" s="4">
        <f t="shared" si="45"/>
        <v>1694.0528571428574</v>
      </c>
      <c r="K897" s="4">
        <f t="shared" si="46"/>
        <v>-94.632857142857347</v>
      </c>
    </row>
    <row r="898" spans="1:11">
      <c r="A898" s="28">
        <v>41459</v>
      </c>
      <c r="B898" s="4">
        <v>4185</v>
      </c>
      <c r="C898" s="6">
        <v>0.62032258064516066</v>
      </c>
      <c r="D898" s="4">
        <f t="shared" si="43"/>
        <v>4194.3957142857153</v>
      </c>
      <c r="E898" s="4">
        <f t="shared" si="44"/>
        <v>-9.3957142857152576</v>
      </c>
      <c r="F898" s="4">
        <f t="shared" si="47"/>
        <v>-168.77142857142917</v>
      </c>
      <c r="H898" s="4">
        <v>1572.6100000000006</v>
      </c>
      <c r="I898" s="6">
        <v>0</v>
      </c>
      <c r="J898" s="4">
        <f t="shared" si="45"/>
        <v>1674.5114285714287</v>
      </c>
      <c r="K898" s="4">
        <f t="shared" si="46"/>
        <v>-101.90142857142814</v>
      </c>
    </row>
    <row r="899" spans="1:11">
      <c r="A899" s="28">
        <v>41460</v>
      </c>
      <c r="B899" s="4">
        <v>4052.15</v>
      </c>
      <c r="C899" s="6">
        <v>0</v>
      </c>
      <c r="D899" s="4">
        <f t="shared" si="43"/>
        <v>4171.1385714285716</v>
      </c>
      <c r="E899" s="4">
        <f t="shared" si="44"/>
        <v>-118.9885714285715</v>
      </c>
      <c r="F899" s="4">
        <f t="shared" si="47"/>
        <v>-168.77142857142917</v>
      </c>
      <c r="H899" s="4">
        <v>1430.5</v>
      </c>
      <c r="I899" s="6">
        <v>0</v>
      </c>
      <c r="J899" s="4">
        <f t="shared" si="45"/>
        <v>1625.2271428571432</v>
      </c>
      <c r="K899" s="4">
        <f t="shared" si="46"/>
        <v>-194.72714285714324</v>
      </c>
    </row>
    <row r="900" spans="1:11">
      <c r="A900" s="28">
        <v>41463</v>
      </c>
      <c r="B900" s="4">
        <v>4144.71</v>
      </c>
      <c r="C900" s="6">
        <v>0.69672563041023716</v>
      </c>
      <c r="D900" s="4">
        <f t="shared" si="43"/>
        <v>4159.1600000000008</v>
      </c>
      <c r="E900" s="4">
        <f t="shared" si="44"/>
        <v>-14.450000000000728</v>
      </c>
      <c r="F900" s="4">
        <f t="shared" si="47"/>
        <v>-168.77142857142917</v>
      </c>
      <c r="H900" s="4">
        <v>1518.4399999999996</v>
      </c>
      <c r="I900" s="6">
        <v>0.4986108748653354</v>
      </c>
      <c r="J900" s="4">
        <f t="shared" si="45"/>
        <v>1592.5257142857142</v>
      </c>
      <c r="K900" s="4">
        <f t="shared" si="46"/>
        <v>-74.08571428571463</v>
      </c>
    </row>
    <row r="901" spans="1:11">
      <c r="A901" s="28">
        <v>41464</v>
      </c>
      <c r="B901" s="4">
        <v>4214.1900000000005</v>
      </c>
      <c r="C901" s="6">
        <v>1</v>
      </c>
      <c r="D901" s="4">
        <f t="shared" si="43"/>
        <v>4158.2857142857147</v>
      </c>
      <c r="E901" s="4">
        <f t="shared" si="44"/>
        <v>55.904285714285834</v>
      </c>
      <c r="F901" s="4">
        <f t="shared" si="47"/>
        <v>-168.77142857142917</v>
      </c>
      <c r="H901" s="4">
        <v>1544.6499999999996</v>
      </c>
      <c r="I901" s="6">
        <v>0.67576367511247681</v>
      </c>
      <c r="J901" s="4">
        <f t="shared" si="45"/>
        <v>1564.0871428571429</v>
      </c>
      <c r="K901" s="4">
        <f t="shared" si="46"/>
        <v>-19.437142857143272</v>
      </c>
    </row>
    <row r="902" spans="1:11">
      <c r="A902" s="28">
        <v>41465</v>
      </c>
      <c r="B902" s="4">
        <v>4225.9499999999989</v>
      </c>
      <c r="C902" s="6">
        <v>1</v>
      </c>
      <c r="D902" s="4">
        <f t="shared" si="43"/>
        <v>4159.6442857142847</v>
      </c>
      <c r="E902" s="4">
        <f t="shared" si="44"/>
        <v>66.305714285714203</v>
      </c>
      <c r="F902" s="4">
        <f t="shared" si="47"/>
        <v>-168.77142857142917</v>
      </c>
      <c r="H902" s="4">
        <v>1561.4799999999996</v>
      </c>
      <c r="I902" s="6">
        <v>0.92168038843148992</v>
      </c>
      <c r="J902" s="4">
        <f t="shared" si="45"/>
        <v>1547.7100000000003</v>
      </c>
      <c r="K902" s="4">
        <f t="shared" si="46"/>
        <v>13.7699999999993</v>
      </c>
    </row>
    <row r="903" spans="1:11">
      <c r="A903" s="28">
        <v>41466</v>
      </c>
      <c r="B903" s="4">
        <v>4289.82</v>
      </c>
      <c r="C903" s="6">
        <v>1</v>
      </c>
      <c r="D903" s="4">
        <f t="shared" si="43"/>
        <v>4177.0185714285708</v>
      </c>
      <c r="E903" s="4">
        <f t="shared" si="44"/>
        <v>112.80142857142891</v>
      </c>
      <c r="F903" s="4">
        <f t="shared" si="47"/>
        <v>-168.77142857142917</v>
      </c>
      <c r="H903" s="4">
        <v>1615.4000000000005</v>
      </c>
      <c r="I903" s="6">
        <v>1</v>
      </c>
      <c r="J903" s="4">
        <f t="shared" si="45"/>
        <v>1548.9285714285713</v>
      </c>
      <c r="K903" s="4">
        <f t="shared" si="46"/>
        <v>66.471428571429215</v>
      </c>
    </row>
    <row r="904" spans="1:11">
      <c r="A904" s="28">
        <v>41467</v>
      </c>
      <c r="B904" s="4">
        <v>4357.68</v>
      </c>
      <c r="C904" s="6">
        <v>1</v>
      </c>
      <c r="D904" s="4">
        <f t="shared" si="43"/>
        <v>4209.9285714285716</v>
      </c>
      <c r="E904" s="4">
        <f t="shared" si="44"/>
        <v>147.75142857142873</v>
      </c>
      <c r="F904" s="4">
        <f t="shared" si="47"/>
        <v>-168.77142857142917</v>
      </c>
      <c r="H904" s="4">
        <v>1667.8700000000008</v>
      </c>
      <c r="I904" s="6">
        <v>1</v>
      </c>
      <c r="J904" s="4">
        <f t="shared" si="45"/>
        <v>1558.707142857143</v>
      </c>
      <c r="K904" s="4">
        <f t="shared" si="46"/>
        <v>109.16285714285777</v>
      </c>
    </row>
    <row r="905" spans="1:11">
      <c r="A905" s="28">
        <v>41470</v>
      </c>
      <c r="B905" s="4">
        <v>4356.2299999999996</v>
      </c>
      <c r="C905" s="6">
        <v>0.98989476618579186</v>
      </c>
      <c r="D905" s="4">
        <f t="shared" si="43"/>
        <v>4234.3900000000003</v>
      </c>
      <c r="E905" s="4">
        <f t="shared" si="44"/>
        <v>121.83999999999924</v>
      </c>
      <c r="F905" s="4">
        <f t="shared" si="47"/>
        <v>-168.77142857142917</v>
      </c>
      <c r="H905" s="4">
        <v>1648.7099999999991</v>
      </c>
      <c r="I905" s="6">
        <v>0.84450576205160288</v>
      </c>
      <c r="J905" s="4">
        <f t="shared" si="45"/>
        <v>1569.5785714285714</v>
      </c>
      <c r="K905" s="4">
        <f t="shared" si="46"/>
        <v>79.131428571427705</v>
      </c>
    </row>
    <row r="906" spans="1:11">
      <c r="A906" s="28">
        <v>41471</v>
      </c>
      <c r="B906" s="4">
        <v>4350.0199999999986</v>
      </c>
      <c r="C906" s="6">
        <v>0.94185075533286577</v>
      </c>
      <c r="D906" s="4">
        <f t="shared" si="43"/>
        <v>4276.9428571428571</v>
      </c>
      <c r="E906" s="4">
        <f t="shared" si="44"/>
        <v>73.077142857141553</v>
      </c>
      <c r="F906" s="4">
        <f t="shared" si="47"/>
        <v>-168.77142857142917</v>
      </c>
      <c r="H906" s="4">
        <v>1644.6499999999996</v>
      </c>
      <c r="I906" s="6">
        <v>0.78174640473727897</v>
      </c>
      <c r="J906" s="4">
        <f t="shared" si="45"/>
        <v>1600.1714285714284</v>
      </c>
      <c r="K906" s="4">
        <f t="shared" si="46"/>
        <v>44.478571428571286</v>
      </c>
    </row>
    <row r="907" spans="1:11">
      <c r="A907" s="28">
        <v>41472</v>
      </c>
      <c r="B907" s="4">
        <v>4382.6999999999989</v>
      </c>
      <c r="C907" s="6">
        <v>1</v>
      </c>
      <c r="D907" s="4">
        <f t="shared" si="43"/>
        <v>4310.9414285714283</v>
      </c>
      <c r="E907" s="4">
        <f t="shared" si="44"/>
        <v>71.758571428570576</v>
      </c>
      <c r="F907" s="4">
        <f t="shared" si="47"/>
        <v>-168.77142857142917</v>
      </c>
      <c r="H907" s="4">
        <v>1682.8199999999997</v>
      </c>
      <c r="I907" s="6">
        <v>1</v>
      </c>
      <c r="J907" s="4">
        <f t="shared" si="45"/>
        <v>1623.6542857142854</v>
      </c>
      <c r="K907" s="4">
        <f t="shared" si="46"/>
        <v>59.16571428571433</v>
      </c>
    </row>
    <row r="908" spans="1:11">
      <c r="A908" s="28">
        <v>41473</v>
      </c>
      <c r="B908" s="4">
        <v>4409.3</v>
      </c>
      <c r="C908" s="6">
        <v>1</v>
      </c>
      <c r="D908" s="4">
        <f t="shared" si="43"/>
        <v>4338.8142857142848</v>
      </c>
      <c r="E908" s="4">
        <f t="shared" si="44"/>
        <v>70.485714285715403</v>
      </c>
      <c r="F908" s="4">
        <f t="shared" si="47"/>
        <v>-168.77142857142917</v>
      </c>
      <c r="H908" s="4">
        <v>1702.6900000000005</v>
      </c>
      <c r="I908" s="6">
        <v>1</v>
      </c>
      <c r="J908" s="4">
        <f t="shared" si="45"/>
        <v>1646.2314285714288</v>
      </c>
      <c r="K908" s="4">
        <f t="shared" si="46"/>
        <v>56.458571428571759</v>
      </c>
    </row>
    <row r="909" spans="1:11">
      <c r="A909" s="28">
        <v>41474</v>
      </c>
      <c r="B909" s="4">
        <v>4406.25</v>
      </c>
      <c r="C909" s="6">
        <v>0.94854925775978238</v>
      </c>
      <c r="D909" s="4">
        <f t="shared" si="43"/>
        <v>4364.5714285714284</v>
      </c>
      <c r="E909" s="4">
        <f t="shared" si="44"/>
        <v>41.678571428571558</v>
      </c>
      <c r="F909" s="4">
        <f t="shared" si="47"/>
        <v>-168.77142857142917</v>
      </c>
      <c r="H909" s="4">
        <v>1700.87</v>
      </c>
      <c r="I909" s="6">
        <v>0.96864231564437298</v>
      </c>
      <c r="J909" s="4">
        <f t="shared" si="45"/>
        <v>1666.1442857142861</v>
      </c>
      <c r="K909" s="4">
        <f t="shared" si="46"/>
        <v>34.725714285713821</v>
      </c>
    </row>
    <row r="910" spans="1:11">
      <c r="A910" s="28">
        <v>41477</v>
      </c>
      <c r="B910" s="4">
        <v>4391.1399999999994</v>
      </c>
      <c r="C910" s="6">
        <v>0.69365721997300467</v>
      </c>
      <c r="D910" s="4">
        <f t="shared" si="43"/>
        <v>4379.045714285714</v>
      </c>
      <c r="E910" s="4">
        <f t="shared" si="44"/>
        <v>12.094285714285434</v>
      </c>
      <c r="F910" s="4">
        <f t="shared" si="47"/>
        <v>-168.77142857142917</v>
      </c>
      <c r="H910" s="4">
        <v>1707.8599999999997</v>
      </c>
      <c r="I910" s="6">
        <v>1</v>
      </c>
      <c r="J910" s="4">
        <f t="shared" si="45"/>
        <v>1679.3528571428574</v>
      </c>
      <c r="K910" s="4">
        <f t="shared" si="46"/>
        <v>28.507142857142298</v>
      </c>
    </row>
    <row r="911" spans="1:11">
      <c r="A911" s="28">
        <v>41478</v>
      </c>
      <c r="B911" s="4">
        <v>4391.1399999999994</v>
      </c>
      <c r="C911" s="6">
        <v>0.31729323308271074</v>
      </c>
      <c r="D911" s="4">
        <f t="shared" ref="D911:D974" si="48">AVERAGE(B905:B911)</f>
        <v>4383.8257142857137</v>
      </c>
      <c r="E911" s="4">
        <f t="shared" ref="E911:E974" si="49">B911-D911</f>
        <v>7.3142857142856883</v>
      </c>
      <c r="F911" s="4">
        <f t="shared" si="47"/>
        <v>-168.77142857142917</v>
      </c>
      <c r="H911" s="4">
        <v>1716.83</v>
      </c>
      <c r="I911" s="6">
        <v>1</v>
      </c>
      <c r="J911" s="4">
        <f t="shared" ref="J911:J974" si="50">AVERAGE(H905:H911)</f>
        <v>1686.3471428571427</v>
      </c>
      <c r="K911" s="4">
        <f t="shared" ref="K911:K974" si="51">H911-J911</f>
        <v>30.482857142857256</v>
      </c>
    </row>
    <row r="912" spans="1:11">
      <c r="A912" s="28">
        <v>41479</v>
      </c>
      <c r="B912" s="4">
        <v>4416.3600000000006</v>
      </c>
      <c r="C912" s="6">
        <v>1</v>
      </c>
      <c r="D912" s="4">
        <f t="shared" si="48"/>
        <v>4392.4157142857139</v>
      </c>
      <c r="E912" s="4">
        <f t="shared" si="49"/>
        <v>23.944285714286707</v>
      </c>
      <c r="F912" s="4">
        <f t="shared" si="47"/>
        <v>-168.77142857142917</v>
      </c>
      <c r="H912" s="4">
        <v>1758.7100000000009</v>
      </c>
      <c r="I912" s="6">
        <v>1</v>
      </c>
      <c r="J912" s="4">
        <f t="shared" si="50"/>
        <v>1702.0614285714287</v>
      </c>
      <c r="K912" s="4">
        <f t="shared" si="51"/>
        <v>56.648571428572268</v>
      </c>
    </row>
    <row r="913" spans="1:11">
      <c r="A913" s="28">
        <v>41480</v>
      </c>
      <c r="B913" s="4">
        <v>4342.9599999999991</v>
      </c>
      <c r="C913" s="6">
        <v>0</v>
      </c>
      <c r="D913" s="4">
        <f t="shared" si="48"/>
        <v>4391.4071428571424</v>
      </c>
      <c r="E913" s="4">
        <f t="shared" si="49"/>
        <v>-48.447142857143263</v>
      </c>
      <c r="F913" s="4">
        <f t="shared" si="47"/>
        <v>-168.77142857142917</v>
      </c>
      <c r="H913" s="4">
        <v>1710.9799999999996</v>
      </c>
      <c r="I913" s="6">
        <v>0.17479253112032311</v>
      </c>
      <c r="J913" s="4">
        <f t="shared" si="50"/>
        <v>1711.537142857143</v>
      </c>
      <c r="K913" s="4">
        <f t="shared" si="51"/>
        <v>-0.55714285714338985</v>
      </c>
    </row>
    <row r="914" spans="1:11">
      <c r="A914" s="28">
        <v>41481</v>
      </c>
      <c r="B914" s="4">
        <v>4276.07</v>
      </c>
      <c r="C914" s="6">
        <v>0</v>
      </c>
      <c r="D914" s="4">
        <f t="shared" si="48"/>
        <v>4376.1742857142854</v>
      </c>
      <c r="E914" s="4">
        <f t="shared" si="49"/>
        <v>-100.10428571428565</v>
      </c>
      <c r="F914" s="4">
        <f t="shared" si="47"/>
        <v>-168.77142857142917</v>
      </c>
      <c r="H914" s="4">
        <v>1690.1099999999997</v>
      </c>
      <c r="I914" s="6">
        <v>0</v>
      </c>
      <c r="J914" s="4">
        <f t="shared" si="50"/>
        <v>1712.5785714285714</v>
      </c>
      <c r="K914" s="4">
        <f t="shared" si="51"/>
        <v>-22.468571428571749</v>
      </c>
    </row>
    <row r="915" spans="1:11">
      <c r="A915" s="28">
        <v>41484</v>
      </c>
      <c r="B915" s="4">
        <v>4290.1200000000008</v>
      </c>
      <c r="C915" s="6">
        <v>0.10014968992801343</v>
      </c>
      <c r="D915" s="4">
        <f t="shared" si="48"/>
        <v>4359.1485714285718</v>
      </c>
      <c r="E915" s="4">
        <f t="shared" si="49"/>
        <v>-69.028571428571013</v>
      </c>
      <c r="F915" s="4">
        <f t="shared" si="47"/>
        <v>-168.77142857142917</v>
      </c>
      <c r="H915" s="4">
        <v>1698.7300000000005</v>
      </c>
      <c r="I915" s="6">
        <v>0.12565597667639417</v>
      </c>
      <c r="J915" s="4">
        <f t="shared" si="50"/>
        <v>1712.0128571428572</v>
      </c>
      <c r="K915" s="4">
        <f t="shared" si="51"/>
        <v>-13.282857142856756</v>
      </c>
    </row>
    <row r="916" spans="1:11">
      <c r="A916" s="28">
        <v>41485</v>
      </c>
      <c r="B916" s="4">
        <v>4284.41</v>
      </c>
      <c r="C916" s="6">
        <v>5.9448285693920404E-2</v>
      </c>
      <c r="D916" s="4">
        <f t="shared" si="48"/>
        <v>4341.7428571428572</v>
      </c>
      <c r="E916" s="4">
        <f t="shared" si="49"/>
        <v>-57.332857142857392</v>
      </c>
      <c r="F916" s="4">
        <f t="shared" si="47"/>
        <v>-168.77142857142917</v>
      </c>
      <c r="H916" s="4">
        <v>1700.1200000000008</v>
      </c>
      <c r="I916" s="6">
        <v>0.14591836734695252</v>
      </c>
      <c r="J916" s="4">
        <f t="shared" si="50"/>
        <v>1711.9057142857146</v>
      </c>
      <c r="K916" s="4">
        <f t="shared" si="51"/>
        <v>-11.785714285713766</v>
      </c>
    </row>
    <row r="917" spans="1:11">
      <c r="A917" s="28">
        <v>41486</v>
      </c>
      <c r="B917" s="4">
        <v>4283.2799999999988</v>
      </c>
      <c r="C917" s="6">
        <v>0.1077889071609985</v>
      </c>
      <c r="D917" s="4">
        <f t="shared" si="48"/>
        <v>4326.3342857142861</v>
      </c>
      <c r="E917" s="4">
        <f t="shared" si="49"/>
        <v>-43.054285714287289</v>
      </c>
      <c r="F917" s="4">
        <f t="shared" si="47"/>
        <v>-168.77142857142917</v>
      </c>
      <c r="H917" s="4">
        <v>1654.869999999999</v>
      </c>
      <c r="I917" s="6">
        <v>0</v>
      </c>
      <c r="J917" s="4">
        <f t="shared" si="50"/>
        <v>1704.3357142857144</v>
      </c>
      <c r="K917" s="4">
        <f t="shared" si="51"/>
        <v>-49.465714285715421</v>
      </c>
    </row>
    <row r="918" spans="1:11">
      <c r="A918" s="28">
        <v>41487</v>
      </c>
      <c r="B918" s="4">
        <v>4368</v>
      </c>
      <c r="C918" s="6">
        <v>1</v>
      </c>
      <c r="D918" s="4">
        <f t="shared" si="48"/>
        <v>4323.0285714285719</v>
      </c>
      <c r="E918" s="4">
        <f t="shared" si="49"/>
        <v>44.971428571428078</v>
      </c>
      <c r="F918" s="4">
        <f t="shared" si="47"/>
        <v>-168.77142857142917</v>
      </c>
      <c r="H918" s="4">
        <v>1728.7299999999996</v>
      </c>
      <c r="I918" s="6">
        <v>1</v>
      </c>
      <c r="J918" s="4">
        <f t="shared" si="50"/>
        <v>1706.0357142857142</v>
      </c>
      <c r="K918" s="4">
        <f t="shared" si="51"/>
        <v>22.694285714285343</v>
      </c>
    </row>
    <row r="919" spans="1:11">
      <c r="A919" s="28">
        <v>41488</v>
      </c>
      <c r="B919" s="4">
        <v>4361.2900000000009</v>
      </c>
      <c r="C919" s="6">
        <v>0.92079792256847226</v>
      </c>
      <c r="D919" s="4">
        <f t="shared" si="48"/>
        <v>4315.1614285714286</v>
      </c>
      <c r="E919" s="4">
        <f t="shared" si="49"/>
        <v>46.128571428572286</v>
      </c>
      <c r="F919" s="4">
        <f t="shared" si="47"/>
        <v>-168.77142857142917</v>
      </c>
      <c r="H919" s="4">
        <v>1759.0400000000009</v>
      </c>
      <c r="I919" s="6">
        <v>1</v>
      </c>
      <c r="J919" s="4">
        <f t="shared" si="50"/>
        <v>1706.0828571428572</v>
      </c>
      <c r="K919" s="4">
        <f t="shared" si="51"/>
        <v>52.957142857143708</v>
      </c>
    </row>
    <row r="920" spans="1:11">
      <c r="A920" s="28">
        <v>41491</v>
      </c>
      <c r="B920" s="4">
        <v>4348.41</v>
      </c>
      <c r="C920" s="6">
        <v>0.76876770538243777</v>
      </c>
      <c r="D920" s="4">
        <f t="shared" si="48"/>
        <v>4315.9399999999996</v>
      </c>
      <c r="E920" s="4">
        <f t="shared" si="49"/>
        <v>32.470000000000255</v>
      </c>
      <c r="F920" s="4">
        <f t="shared" si="47"/>
        <v>-168.77142857142917</v>
      </c>
      <c r="H920" s="4">
        <v>1778.7799999999988</v>
      </c>
      <c r="I920" s="6">
        <v>1</v>
      </c>
      <c r="J920" s="4">
        <f t="shared" si="50"/>
        <v>1715.7685714285712</v>
      </c>
      <c r="K920" s="4">
        <f t="shared" si="51"/>
        <v>63.011428571427587</v>
      </c>
    </row>
    <row r="921" spans="1:11">
      <c r="A921" s="28">
        <v>41492</v>
      </c>
      <c r="B921" s="4">
        <v>4267.16</v>
      </c>
      <c r="C921" s="6">
        <v>0</v>
      </c>
      <c r="D921" s="4">
        <f t="shared" si="48"/>
        <v>4314.6671428571426</v>
      </c>
      <c r="E921" s="4">
        <f t="shared" si="49"/>
        <v>-47.507142857142753</v>
      </c>
      <c r="F921" s="4">
        <f t="shared" si="47"/>
        <v>-168.77142857142917</v>
      </c>
      <c r="H921" s="4">
        <v>1695.5299999999997</v>
      </c>
      <c r="I921" s="6">
        <v>0.32814139294649997</v>
      </c>
      <c r="J921" s="4">
        <f t="shared" si="50"/>
        <v>1716.542857142857</v>
      </c>
      <c r="K921" s="4">
        <f t="shared" si="51"/>
        <v>-21.012857142857229</v>
      </c>
    </row>
    <row r="922" spans="1:11">
      <c r="A922" s="28">
        <v>41493</v>
      </c>
      <c r="B922" s="4">
        <v>4221.99</v>
      </c>
      <c r="C922" s="6">
        <v>0</v>
      </c>
      <c r="D922" s="4">
        <f t="shared" si="48"/>
        <v>4304.9342857142856</v>
      </c>
      <c r="E922" s="4">
        <f t="shared" si="49"/>
        <v>-82.944285714285797</v>
      </c>
      <c r="F922" s="4">
        <f t="shared" si="47"/>
        <v>-168.77142857142917</v>
      </c>
      <c r="H922" s="4">
        <v>1749.2799999999997</v>
      </c>
      <c r="I922" s="6">
        <v>0.64564564564565274</v>
      </c>
      <c r="J922" s="4">
        <f t="shared" si="50"/>
        <v>1723.7642857142855</v>
      </c>
      <c r="K922" s="4">
        <f t="shared" si="51"/>
        <v>25.515714285714239</v>
      </c>
    </row>
    <row r="923" spans="1:11">
      <c r="A923" s="28">
        <v>41494</v>
      </c>
      <c r="B923" s="4">
        <v>4254</v>
      </c>
      <c r="C923" s="6">
        <v>0.22979181622397679</v>
      </c>
      <c r="D923" s="4">
        <f t="shared" si="48"/>
        <v>4300.5899999999992</v>
      </c>
      <c r="E923" s="4">
        <f t="shared" si="49"/>
        <v>-46.589999999999236</v>
      </c>
      <c r="F923" s="4">
        <f t="shared" si="47"/>
        <v>-168.77142857142917</v>
      </c>
      <c r="H923" s="4">
        <v>1788.62</v>
      </c>
      <c r="I923" s="6">
        <v>1</v>
      </c>
      <c r="J923" s="4">
        <f t="shared" si="50"/>
        <v>1736.4071428571422</v>
      </c>
      <c r="K923" s="4">
        <f t="shared" si="51"/>
        <v>52.212857142857729</v>
      </c>
    </row>
    <row r="924" spans="1:11">
      <c r="A924" s="28">
        <v>41495</v>
      </c>
      <c r="B924" s="4">
        <v>4261.7599999999993</v>
      </c>
      <c r="C924" s="6">
        <v>0.31458629963612961</v>
      </c>
      <c r="D924" s="4">
        <f t="shared" si="48"/>
        <v>4297.5157142857142</v>
      </c>
      <c r="E924" s="4">
        <f t="shared" si="49"/>
        <v>-35.75571428571493</v>
      </c>
      <c r="F924" s="4">
        <f t="shared" si="47"/>
        <v>-168.77142857142917</v>
      </c>
      <c r="H924" s="4">
        <v>1754.9099999999999</v>
      </c>
      <c r="I924" s="6">
        <v>0.63787732302073274</v>
      </c>
      <c r="J924" s="4">
        <f t="shared" si="50"/>
        <v>1750.6985714285713</v>
      </c>
      <c r="K924" s="4">
        <f t="shared" si="51"/>
        <v>4.2114285714285415</v>
      </c>
    </row>
    <row r="925" spans="1:11">
      <c r="A925" s="28">
        <v>41498</v>
      </c>
      <c r="B925" s="4">
        <v>4287.57</v>
      </c>
      <c r="C925" s="6">
        <v>1</v>
      </c>
      <c r="D925" s="4">
        <f t="shared" si="48"/>
        <v>4286.0257142857135</v>
      </c>
      <c r="E925" s="4">
        <f t="shared" si="49"/>
        <v>1.5442857142861612</v>
      </c>
      <c r="F925" s="4">
        <f t="shared" si="47"/>
        <v>-168.77142857142917</v>
      </c>
      <c r="H925" s="4">
        <v>1784.9499999999998</v>
      </c>
      <c r="I925" s="6">
        <v>0.960575786872918</v>
      </c>
      <c r="J925" s="4">
        <f t="shared" si="50"/>
        <v>1758.73</v>
      </c>
      <c r="K925" s="4">
        <f t="shared" si="51"/>
        <v>26.2199999999998</v>
      </c>
    </row>
    <row r="926" spans="1:11">
      <c r="A926" s="28">
        <v>41499</v>
      </c>
      <c r="B926" s="4">
        <v>4323.26</v>
      </c>
      <c r="C926" s="6">
        <v>1</v>
      </c>
      <c r="D926" s="4">
        <f t="shared" si="48"/>
        <v>4280.5928571428567</v>
      </c>
      <c r="E926" s="4">
        <f t="shared" si="49"/>
        <v>42.667142857143517</v>
      </c>
      <c r="F926" s="4">
        <f t="shared" si="47"/>
        <v>-168.77142857142917</v>
      </c>
      <c r="H926" s="4">
        <v>1803.8600000000006</v>
      </c>
      <c r="I926" s="6">
        <v>1</v>
      </c>
      <c r="J926" s="4">
        <f t="shared" si="50"/>
        <v>1765.1328571428571</v>
      </c>
      <c r="K926" s="4">
        <f t="shared" si="51"/>
        <v>38.727142857143463</v>
      </c>
    </row>
    <row r="927" spans="1:11">
      <c r="A927" s="28">
        <v>41500</v>
      </c>
      <c r="B927" s="4">
        <v>4323.920000000001</v>
      </c>
      <c r="C927" s="6">
        <v>1</v>
      </c>
      <c r="D927" s="4">
        <f t="shared" si="48"/>
        <v>4277.0942857142854</v>
      </c>
      <c r="E927" s="4">
        <f t="shared" si="49"/>
        <v>46.825714285715549</v>
      </c>
      <c r="F927" s="4">
        <f t="shared" si="47"/>
        <v>-168.77142857142917</v>
      </c>
      <c r="H927" s="4">
        <v>1850.7200000000012</v>
      </c>
      <c r="I927" s="6">
        <v>1</v>
      </c>
      <c r="J927" s="4">
        <f t="shared" si="50"/>
        <v>1775.41</v>
      </c>
      <c r="K927" s="4">
        <f t="shared" si="51"/>
        <v>75.310000000001082</v>
      </c>
    </row>
    <row r="928" spans="1:11">
      <c r="A928" s="28">
        <v>41501</v>
      </c>
      <c r="B928" s="4">
        <v>4283.0900000000011</v>
      </c>
      <c r="C928" s="6">
        <v>0.34314671814673703</v>
      </c>
      <c r="D928" s="4">
        <f t="shared" si="48"/>
        <v>4279.3700000000008</v>
      </c>
      <c r="E928" s="4">
        <f t="shared" si="49"/>
        <v>3.7200000000002547</v>
      </c>
      <c r="F928" s="4">
        <f t="shared" si="47"/>
        <v>-168.77142857142917</v>
      </c>
      <c r="H928" s="4">
        <v>1892.9900000000007</v>
      </c>
      <c r="I928" s="6">
        <v>1</v>
      </c>
      <c r="J928" s="4">
        <f t="shared" si="50"/>
        <v>1803.6185714285716</v>
      </c>
      <c r="K928" s="4">
        <f t="shared" si="51"/>
        <v>89.371428571429078</v>
      </c>
    </row>
    <row r="929" spans="1:11">
      <c r="A929" s="28">
        <v>41502</v>
      </c>
      <c r="B929" s="4">
        <v>4268.05</v>
      </c>
      <c r="C929" s="6">
        <v>0</v>
      </c>
      <c r="D929" s="4">
        <f t="shared" si="48"/>
        <v>4285.95</v>
      </c>
      <c r="E929" s="4">
        <f t="shared" si="49"/>
        <v>-17.899999999999636</v>
      </c>
      <c r="F929" s="4">
        <f t="shared" si="47"/>
        <v>-168.77142857142917</v>
      </c>
      <c r="H929" s="4">
        <v>1891.9400000000005</v>
      </c>
      <c r="I929" s="6">
        <v>0.99028137726767707</v>
      </c>
      <c r="J929" s="4">
        <f t="shared" si="50"/>
        <v>1823.9985714285719</v>
      </c>
      <c r="K929" s="4">
        <f t="shared" si="51"/>
        <v>67.94142857142856</v>
      </c>
    </row>
    <row r="930" spans="1:11">
      <c r="A930" s="28">
        <v>41505</v>
      </c>
      <c r="B930" s="4">
        <v>4282.3100000000013</v>
      </c>
      <c r="C930" s="6">
        <v>0.2552353678181658</v>
      </c>
      <c r="D930" s="4">
        <f t="shared" si="48"/>
        <v>4289.994285714286</v>
      </c>
      <c r="E930" s="4">
        <f t="shared" si="49"/>
        <v>-7.6842857142846697</v>
      </c>
      <c r="F930" s="4">
        <f t="shared" si="47"/>
        <v>-168.77142857142917</v>
      </c>
      <c r="H930" s="4">
        <v>1900.5900000000011</v>
      </c>
      <c r="I930" s="6">
        <v>1</v>
      </c>
      <c r="J930" s="4">
        <f t="shared" si="50"/>
        <v>1839.9942857142862</v>
      </c>
      <c r="K930" s="4">
        <f t="shared" si="51"/>
        <v>60.595714285714848</v>
      </c>
    </row>
    <row r="931" spans="1:11">
      <c r="A931" s="28">
        <v>41506</v>
      </c>
      <c r="B931" s="4">
        <v>4271.1000000000004</v>
      </c>
      <c r="C931" s="6">
        <v>5.4591014855917989E-2</v>
      </c>
      <c r="D931" s="4">
        <f t="shared" si="48"/>
        <v>4291.3285714285721</v>
      </c>
      <c r="E931" s="4">
        <f t="shared" si="49"/>
        <v>-20.22857142857174</v>
      </c>
      <c r="F931" s="4">
        <f t="shared" si="47"/>
        <v>-168.77142857142917</v>
      </c>
      <c r="H931" s="4">
        <v>1846.5300000000007</v>
      </c>
      <c r="I931" s="6">
        <v>0</v>
      </c>
      <c r="J931" s="4">
        <f t="shared" si="50"/>
        <v>1853.0828571428576</v>
      </c>
      <c r="K931" s="4">
        <f t="shared" si="51"/>
        <v>-6.5528571428569649</v>
      </c>
    </row>
    <row r="932" spans="1:11">
      <c r="A932" s="28">
        <v>41507</v>
      </c>
      <c r="B932" s="4">
        <v>4270.32</v>
      </c>
      <c r="C932" s="6">
        <v>0.15093085106378959</v>
      </c>
      <c r="D932" s="4">
        <f t="shared" si="48"/>
        <v>4288.8642857142859</v>
      </c>
      <c r="E932" s="4">
        <f t="shared" si="49"/>
        <v>-18.544285714286161</v>
      </c>
      <c r="F932" s="4">
        <f t="shared" si="47"/>
        <v>-168.77142857142917</v>
      </c>
      <c r="H932" s="4">
        <v>1894.6099999999997</v>
      </c>
      <c r="I932" s="6">
        <v>0.88938216796149949</v>
      </c>
      <c r="J932" s="4">
        <f t="shared" si="50"/>
        <v>1868.7485714285722</v>
      </c>
      <c r="K932" s="4">
        <f t="shared" si="51"/>
        <v>25.861428571427496</v>
      </c>
    </row>
    <row r="933" spans="1:11">
      <c r="A933" s="28">
        <v>41508</v>
      </c>
      <c r="B933" s="4">
        <v>4338.7699999999995</v>
      </c>
      <c r="C933" s="6">
        <v>1</v>
      </c>
      <c r="D933" s="4">
        <f t="shared" si="48"/>
        <v>4291.08</v>
      </c>
      <c r="E933" s="4">
        <f t="shared" si="49"/>
        <v>47.6899999999996</v>
      </c>
      <c r="F933" s="4">
        <f t="shared" si="47"/>
        <v>-168.77142857142917</v>
      </c>
      <c r="H933" s="4">
        <v>1950.9899999999998</v>
      </c>
      <c r="I933" s="6">
        <v>1</v>
      </c>
      <c r="J933" s="4">
        <f t="shared" si="50"/>
        <v>1889.7671428571434</v>
      </c>
      <c r="K933" s="4">
        <f t="shared" si="51"/>
        <v>61.222857142856355</v>
      </c>
    </row>
    <row r="934" spans="1:11">
      <c r="A934" s="28">
        <v>41509</v>
      </c>
      <c r="B934" s="4">
        <v>4347.5200000000004</v>
      </c>
      <c r="C934" s="6">
        <v>1</v>
      </c>
      <c r="D934" s="4">
        <f t="shared" si="48"/>
        <v>4294.4514285714295</v>
      </c>
      <c r="E934" s="4">
        <f t="shared" si="49"/>
        <v>53.068571428570976</v>
      </c>
      <c r="F934" s="4">
        <f t="shared" si="47"/>
        <v>-168.77142857142917</v>
      </c>
      <c r="H934" s="4">
        <v>1924.8899999999994</v>
      </c>
      <c r="I934" s="6">
        <v>0.75014359563468713</v>
      </c>
      <c r="J934" s="4">
        <f t="shared" si="50"/>
        <v>1900.3628571428576</v>
      </c>
      <c r="K934" s="4">
        <f t="shared" si="51"/>
        <v>24.527142857141826</v>
      </c>
    </row>
    <row r="935" spans="1:11">
      <c r="A935" s="28">
        <v>41512</v>
      </c>
      <c r="B935" s="4">
        <v>4368.0199999999995</v>
      </c>
      <c r="C935" s="6">
        <v>1</v>
      </c>
      <c r="D935" s="4">
        <f t="shared" si="48"/>
        <v>4306.5842857142861</v>
      </c>
      <c r="E935" s="4">
        <f t="shared" si="49"/>
        <v>61.435714285713402</v>
      </c>
      <c r="F935" s="4">
        <f t="shared" si="47"/>
        <v>-168.77142857142917</v>
      </c>
      <c r="H935" s="4">
        <v>8435.15</v>
      </c>
      <c r="I935" s="6">
        <v>1</v>
      </c>
      <c r="J935" s="4">
        <f t="shared" si="50"/>
        <v>2834.957142857143</v>
      </c>
      <c r="K935" s="4">
        <f t="shared" si="51"/>
        <v>5600.1928571428562</v>
      </c>
    </row>
    <row r="936" spans="1:11">
      <c r="A936" s="28">
        <v>41513</v>
      </c>
      <c r="B936" s="4">
        <v>4273.83</v>
      </c>
      <c r="C936" s="6">
        <v>3.5926305015355424E-2</v>
      </c>
      <c r="D936" s="4">
        <f t="shared" si="48"/>
        <v>4307.4100000000008</v>
      </c>
      <c r="E936" s="4">
        <f t="shared" si="49"/>
        <v>-33.580000000000837</v>
      </c>
      <c r="F936" s="4">
        <f t="shared" si="47"/>
        <v>-168.77142857142917</v>
      </c>
      <c r="H936" s="4">
        <v>1801.5599999999995</v>
      </c>
      <c r="I936" s="6">
        <v>0</v>
      </c>
      <c r="J936" s="4">
        <f t="shared" si="50"/>
        <v>2822.0457142857144</v>
      </c>
      <c r="K936" s="4">
        <f t="shared" si="51"/>
        <v>-1020.4857142857149</v>
      </c>
    </row>
    <row r="937" spans="1:11">
      <c r="A937" s="28">
        <v>41514</v>
      </c>
      <c r="B937" s="4">
        <v>4197.4399999999996</v>
      </c>
      <c r="C937" s="6">
        <v>0</v>
      </c>
      <c r="D937" s="4">
        <f t="shared" si="48"/>
        <v>4295.2857142857138</v>
      </c>
      <c r="E937" s="4">
        <f t="shared" si="49"/>
        <v>-97.845714285714166</v>
      </c>
      <c r="F937" s="4">
        <f t="shared" si="47"/>
        <v>-168.77142857142917</v>
      </c>
      <c r="H937" s="4">
        <v>1727.7999999999993</v>
      </c>
      <c r="I937" s="6">
        <v>0</v>
      </c>
      <c r="J937" s="4">
        <f t="shared" si="50"/>
        <v>2797.361428571428</v>
      </c>
      <c r="K937" s="4">
        <f t="shared" si="51"/>
        <v>-1069.5614285714287</v>
      </c>
    </row>
    <row r="938" spans="1:11">
      <c r="A938" s="28">
        <v>41515</v>
      </c>
      <c r="B938" s="4">
        <v>4208.1999999999989</v>
      </c>
      <c r="C938" s="6">
        <v>6.3078907257587719E-2</v>
      </c>
      <c r="D938" s="4">
        <f t="shared" si="48"/>
        <v>4286.3</v>
      </c>
      <c r="E938" s="4">
        <f t="shared" si="49"/>
        <v>-78.100000000001273</v>
      </c>
      <c r="F938" s="4">
        <f t="shared" si="47"/>
        <v>-168.77142857142917</v>
      </c>
      <c r="H938" s="4">
        <v>1711.5499999999993</v>
      </c>
      <c r="I938" s="6">
        <v>0</v>
      </c>
      <c r="J938" s="4">
        <f t="shared" si="50"/>
        <v>2778.0785714285712</v>
      </c>
      <c r="K938" s="4">
        <f t="shared" si="51"/>
        <v>-1066.5285714285719</v>
      </c>
    </row>
    <row r="939" spans="1:11">
      <c r="A939" s="28">
        <v>41516</v>
      </c>
      <c r="B939" s="4">
        <v>4169.369999999999</v>
      </c>
      <c r="C939" s="6">
        <v>0</v>
      </c>
      <c r="D939" s="4">
        <f t="shared" si="48"/>
        <v>4271.8785714285714</v>
      </c>
      <c r="E939" s="4">
        <f t="shared" si="49"/>
        <v>-102.5085714285724</v>
      </c>
      <c r="F939" s="4">
        <f t="shared" si="47"/>
        <v>-168.77142857142917</v>
      </c>
      <c r="H939" s="4">
        <v>1711.5499999999993</v>
      </c>
      <c r="I939" s="6">
        <v>0.95062169076090186</v>
      </c>
      <c r="J939" s="4">
        <f t="shared" si="50"/>
        <v>2751.9271428571419</v>
      </c>
      <c r="K939" s="4">
        <f t="shared" si="51"/>
        <v>-1040.3771428571426</v>
      </c>
    </row>
    <row r="940" spans="1:11">
      <c r="A940" s="28">
        <v>41519</v>
      </c>
      <c r="B940" s="4">
        <v>4237.8600000000006</v>
      </c>
      <c r="C940" s="6">
        <v>0.65565766800690195</v>
      </c>
      <c r="D940" s="4">
        <f t="shared" si="48"/>
        <v>4257.4628571428575</v>
      </c>
      <c r="E940" s="4">
        <f t="shared" si="49"/>
        <v>-19.602857142856919</v>
      </c>
      <c r="F940" s="4">
        <f t="shared" si="47"/>
        <v>-168.77142857142917</v>
      </c>
      <c r="H940" s="4">
        <v>1737.670000000001</v>
      </c>
      <c r="I940" s="6">
        <v>4.0866136804558655E-3</v>
      </c>
      <c r="J940" s="4">
        <f t="shared" si="50"/>
        <v>2721.4528571428568</v>
      </c>
      <c r="K940" s="4">
        <f t="shared" si="51"/>
        <v>-983.78285714285585</v>
      </c>
    </row>
    <row r="941" spans="1:11">
      <c r="A941" s="28">
        <v>41520</v>
      </c>
      <c r="B941" s="4">
        <v>4206.6399999999994</v>
      </c>
      <c r="C941" s="6">
        <v>0.54416703168345104</v>
      </c>
      <c r="D941" s="4">
        <f t="shared" si="48"/>
        <v>4237.3371428571427</v>
      </c>
      <c r="E941" s="4">
        <f t="shared" si="49"/>
        <v>-30.697142857143263</v>
      </c>
      <c r="F941" s="4">
        <f t="shared" si="47"/>
        <v>-168.77142857142917</v>
      </c>
      <c r="H941" s="4">
        <v>1712.3100000000004</v>
      </c>
      <c r="I941" s="6">
        <v>1.1890606420945111E-4</v>
      </c>
      <c r="J941" s="4">
        <f t="shared" si="50"/>
        <v>2691.0842857142857</v>
      </c>
      <c r="K941" s="4">
        <f t="shared" si="51"/>
        <v>-978.77428571428527</v>
      </c>
    </row>
    <row r="942" spans="1:11">
      <c r="A942" s="28">
        <v>41521</v>
      </c>
      <c r="B942" s="4">
        <v>4215.5</v>
      </c>
      <c r="C942" s="6">
        <v>0.67352898233318648</v>
      </c>
      <c r="D942" s="4">
        <f t="shared" si="48"/>
        <v>4215.5485714285705</v>
      </c>
      <c r="E942" s="4">
        <f t="shared" si="49"/>
        <v>-4.8571428570539865E-2</v>
      </c>
      <c r="F942" s="4">
        <f t="shared" si="47"/>
        <v>-168.77142857142917</v>
      </c>
      <c r="H942" s="4">
        <v>1721.2200000000003</v>
      </c>
      <c r="I942" s="6">
        <v>1.5129232117155301E-3</v>
      </c>
      <c r="J942" s="4">
        <f t="shared" si="50"/>
        <v>1731.9514285714286</v>
      </c>
      <c r="K942" s="4">
        <f t="shared" si="51"/>
        <v>-10.731428571428296</v>
      </c>
    </row>
    <row r="943" spans="1:11">
      <c r="A943" s="28">
        <v>41522</v>
      </c>
      <c r="B943" s="4">
        <v>4228.1799999999994</v>
      </c>
      <c r="C943" s="6">
        <v>0.85866549861292196</v>
      </c>
      <c r="D943" s="4">
        <f t="shared" si="48"/>
        <v>4209.0271428571423</v>
      </c>
      <c r="E943" s="4">
        <f t="shared" si="49"/>
        <v>19.152857142857101</v>
      </c>
      <c r="F943" s="4">
        <f t="shared" si="47"/>
        <v>-168.77142857142917</v>
      </c>
      <c r="H943" s="4">
        <v>1702.58</v>
      </c>
      <c r="I943" s="6">
        <v>0</v>
      </c>
      <c r="J943" s="4">
        <f t="shared" si="50"/>
        <v>1717.8114285714285</v>
      </c>
      <c r="K943" s="4">
        <f t="shared" si="51"/>
        <v>-15.231428571428523</v>
      </c>
    </row>
    <row r="944" spans="1:11">
      <c r="A944" s="28">
        <v>41523</v>
      </c>
      <c r="B944" s="4">
        <v>4226.4799999999996</v>
      </c>
      <c r="C944" s="6">
        <v>0.63549007046762995</v>
      </c>
      <c r="D944" s="4">
        <f t="shared" si="48"/>
        <v>4213.1757142857141</v>
      </c>
      <c r="E944" s="4">
        <f t="shared" si="49"/>
        <v>13.30428571428547</v>
      </c>
      <c r="F944" s="4">
        <f t="shared" si="47"/>
        <v>-168.77142857142917</v>
      </c>
      <c r="H944" s="4">
        <v>1728.37</v>
      </c>
      <c r="I944" s="6">
        <v>0.73496722713021345</v>
      </c>
      <c r="J944" s="4">
        <f t="shared" si="50"/>
        <v>1717.8928571428571</v>
      </c>
      <c r="K944" s="4">
        <f t="shared" si="51"/>
        <v>10.47714285714278</v>
      </c>
    </row>
    <row r="945" spans="1:11">
      <c r="A945" s="28">
        <v>41526</v>
      </c>
      <c r="B945" s="4">
        <v>4235.99</v>
      </c>
      <c r="C945" s="6">
        <v>1</v>
      </c>
      <c r="D945" s="4">
        <f t="shared" si="48"/>
        <v>4217.1457142857134</v>
      </c>
      <c r="E945" s="4">
        <f t="shared" si="49"/>
        <v>18.844285714286343</v>
      </c>
      <c r="F945" s="4">
        <f t="shared" si="47"/>
        <v>-168.77142857142917</v>
      </c>
      <c r="H945" s="4">
        <v>1745.62</v>
      </c>
      <c r="I945" s="6">
        <v>1</v>
      </c>
      <c r="J945" s="4">
        <f t="shared" si="50"/>
        <v>1722.76</v>
      </c>
      <c r="K945" s="4">
        <f t="shared" si="51"/>
        <v>22.8599999999999</v>
      </c>
    </row>
    <row r="946" spans="1:11">
      <c r="A946" s="28">
        <v>41527</v>
      </c>
      <c r="B946" s="4">
        <v>4329.9000000000005</v>
      </c>
      <c r="C946" s="6">
        <v>1</v>
      </c>
      <c r="D946" s="4">
        <f t="shared" si="48"/>
        <v>4240.0785714285721</v>
      </c>
      <c r="E946" s="4">
        <f t="shared" si="49"/>
        <v>89.821428571428442</v>
      </c>
      <c r="F946" s="4">
        <f t="shared" si="47"/>
        <v>-168.77142857142917</v>
      </c>
      <c r="H946" s="4">
        <v>1862.5400000000009</v>
      </c>
      <c r="I946" s="6">
        <v>1</v>
      </c>
      <c r="J946" s="4">
        <f t="shared" si="50"/>
        <v>1744.3300000000002</v>
      </c>
      <c r="K946" s="4">
        <f t="shared" si="51"/>
        <v>118.21000000000072</v>
      </c>
    </row>
    <row r="947" spans="1:11">
      <c r="A947" s="28">
        <v>41528</v>
      </c>
      <c r="B947" s="4">
        <v>4376.62</v>
      </c>
      <c r="C947" s="6">
        <v>1</v>
      </c>
      <c r="D947" s="4">
        <f t="shared" si="48"/>
        <v>4259.9014285714284</v>
      </c>
      <c r="E947" s="4">
        <f t="shared" si="49"/>
        <v>116.71857142857152</v>
      </c>
      <c r="F947" s="4">
        <f t="shared" si="47"/>
        <v>-168.77142857142917</v>
      </c>
      <c r="H947" s="4">
        <v>1907.33</v>
      </c>
      <c r="I947" s="6">
        <v>1</v>
      </c>
      <c r="J947" s="4">
        <f t="shared" si="50"/>
        <v>1768.5671428571429</v>
      </c>
      <c r="K947" s="4">
        <f t="shared" si="51"/>
        <v>138.762857142857</v>
      </c>
    </row>
    <row r="948" spans="1:11">
      <c r="A948" s="28">
        <v>41529</v>
      </c>
      <c r="B948" s="4">
        <v>4387.37</v>
      </c>
      <c r="C948" s="6">
        <v>1</v>
      </c>
      <c r="D948" s="4">
        <f t="shared" si="48"/>
        <v>4285.72</v>
      </c>
      <c r="E948" s="4">
        <f t="shared" si="49"/>
        <v>101.64999999999964</v>
      </c>
      <c r="F948" s="4">
        <f t="shared" si="47"/>
        <v>-168.77142857142917</v>
      </c>
      <c r="H948" s="4">
        <v>1905</v>
      </c>
      <c r="I948" s="6">
        <v>0.98698033080017922</v>
      </c>
      <c r="J948" s="4">
        <f t="shared" si="50"/>
        <v>1796.0942857142859</v>
      </c>
      <c r="K948" s="4">
        <f t="shared" si="51"/>
        <v>108.90571428571411</v>
      </c>
    </row>
    <row r="949" spans="1:11">
      <c r="A949" s="28">
        <v>41530</v>
      </c>
      <c r="B949" s="4">
        <v>4394.92</v>
      </c>
      <c r="C949" s="6">
        <v>1</v>
      </c>
      <c r="D949" s="4">
        <f t="shared" si="48"/>
        <v>4311.3514285714282</v>
      </c>
      <c r="E949" s="4">
        <f t="shared" si="49"/>
        <v>83.568571428571886</v>
      </c>
      <c r="F949" s="4">
        <f t="shared" si="47"/>
        <v>-168.77142857142917</v>
      </c>
      <c r="H949" s="4">
        <v>1925.62</v>
      </c>
      <c r="I949" s="6">
        <v>1</v>
      </c>
      <c r="J949" s="4">
        <f t="shared" si="50"/>
        <v>1825.2942857142859</v>
      </c>
      <c r="K949" s="4">
        <f t="shared" si="51"/>
        <v>100.32571428571396</v>
      </c>
    </row>
    <row r="950" spans="1:11">
      <c r="A950" s="28">
        <v>41533</v>
      </c>
      <c r="B950" s="4">
        <v>4460.78</v>
      </c>
      <c r="C950" s="6">
        <v>1</v>
      </c>
      <c r="D950" s="4">
        <f t="shared" si="48"/>
        <v>4344.58</v>
      </c>
      <c r="E950" s="4">
        <f t="shared" si="49"/>
        <v>116.19999999999982</v>
      </c>
      <c r="F950" s="4">
        <f t="shared" si="47"/>
        <v>-118.9885714285715</v>
      </c>
      <c r="H950" s="4">
        <v>1990.1000000000004</v>
      </c>
      <c r="I950" s="6">
        <v>1</v>
      </c>
      <c r="J950" s="4">
        <f t="shared" si="50"/>
        <v>1866.3685714285714</v>
      </c>
      <c r="K950" s="4">
        <f t="shared" si="51"/>
        <v>123.73142857142898</v>
      </c>
    </row>
    <row r="951" spans="1:11">
      <c r="A951" s="28">
        <v>41534</v>
      </c>
      <c r="B951" s="4">
        <v>4451.4400000000005</v>
      </c>
      <c r="C951" s="6">
        <v>0.88902091254753746</v>
      </c>
      <c r="D951" s="4">
        <f t="shared" si="48"/>
        <v>4376.7171428571428</v>
      </c>
      <c r="E951" s="4">
        <f t="shared" si="49"/>
        <v>74.72285714285772</v>
      </c>
      <c r="F951" s="4">
        <f t="shared" si="47"/>
        <v>-118.9885714285715</v>
      </c>
      <c r="H951" s="4">
        <v>2026.7500000000009</v>
      </c>
      <c r="I951" s="6">
        <v>1</v>
      </c>
      <c r="J951" s="4">
        <f t="shared" si="50"/>
        <v>1908.9942857142862</v>
      </c>
      <c r="K951" s="4">
        <f t="shared" si="51"/>
        <v>117.7557142857147</v>
      </c>
    </row>
    <row r="952" spans="1:11">
      <c r="A952" s="28">
        <v>41535</v>
      </c>
      <c r="B952" s="4">
        <v>4465.66</v>
      </c>
      <c r="C952" s="6">
        <v>1</v>
      </c>
      <c r="D952" s="4">
        <f t="shared" si="48"/>
        <v>4409.5271428571423</v>
      </c>
      <c r="E952" s="4">
        <f t="shared" si="49"/>
        <v>56.132857142857574</v>
      </c>
      <c r="F952" s="4">
        <f t="shared" si="47"/>
        <v>-118.9885714285715</v>
      </c>
      <c r="H952" s="4">
        <v>2077.2599999999993</v>
      </c>
      <c r="I952" s="6">
        <v>1</v>
      </c>
      <c r="J952" s="4">
        <f t="shared" si="50"/>
        <v>1956.3714285714284</v>
      </c>
      <c r="K952" s="4">
        <f t="shared" si="51"/>
        <v>120.88857142857091</v>
      </c>
    </row>
    <row r="953" spans="1:11">
      <c r="A953" s="28">
        <v>41536</v>
      </c>
      <c r="B953" s="4">
        <v>4488.1400000000003</v>
      </c>
      <c r="C953" s="6">
        <v>1</v>
      </c>
      <c r="D953" s="4">
        <f t="shared" si="48"/>
        <v>4432.1328571428567</v>
      </c>
      <c r="E953" s="4">
        <f t="shared" si="49"/>
        <v>56.007142857143663</v>
      </c>
      <c r="F953" s="4">
        <f t="shared" si="47"/>
        <v>-118.9885714285715</v>
      </c>
      <c r="H953" s="4">
        <v>2068.7800000000007</v>
      </c>
      <c r="I953" s="6">
        <v>0.9440780796623669</v>
      </c>
      <c r="J953" s="4">
        <f t="shared" si="50"/>
        <v>1985.8342857142859</v>
      </c>
      <c r="K953" s="4">
        <f t="shared" si="51"/>
        <v>82.945714285714757</v>
      </c>
    </row>
    <row r="954" spans="1:11">
      <c r="A954" s="28">
        <v>41537</v>
      </c>
      <c r="B954" s="4">
        <v>4472.07</v>
      </c>
      <c r="C954" s="6">
        <v>0.56212534059943597</v>
      </c>
      <c r="D954" s="4">
        <f t="shared" si="48"/>
        <v>4445.7685714285717</v>
      </c>
      <c r="E954" s="4">
        <f t="shared" si="49"/>
        <v>26.301428571428005</v>
      </c>
      <c r="F954" s="4">
        <f t="shared" si="47"/>
        <v>-118.9885714285715</v>
      </c>
      <c r="H954" s="4">
        <v>2079.33</v>
      </c>
      <c r="I954" s="6">
        <v>1</v>
      </c>
      <c r="J954" s="4">
        <f t="shared" si="50"/>
        <v>2010.4057142857143</v>
      </c>
      <c r="K954" s="4">
        <f t="shared" si="51"/>
        <v>68.924285714285588</v>
      </c>
    </row>
    <row r="955" spans="1:11">
      <c r="A955" s="28">
        <v>41540</v>
      </c>
      <c r="B955" s="4">
        <v>4463.2100000000009</v>
      </c>
      <c r="C955" s="6">
        <v>0.32070844686649852</v>
      </c>
      <c r="D955" s="4">
        <f t="shared" si="48"/>
        <v>4456.6028571428569</v>
      </c>
      <c r="E955" s="4">
        <f t="shared" si="49"/>
        <v>6.6071428571440265</v>
      </c>
      <c r="F955" s="4">
        <f t="shared" si="47"/>
        <v>-118.9885714285715</v>
      </c>
      <c r="H955" s="4">
        <v>2077.8900000000012</v>
      </c>
      <c r="I955" s="6">
        <v>0.97261316089770411</v>
      </c>
      <c r="J955" s="4">
        <f t="shared" si="50"/>
        <v>2035.1042857142861</v>
      </c>
      <c r="K955" s="4">
        <f t="shared" si="51"/>
        <v>42.78571428571513</v>
      </c>
    </row>
    <row r="956" spans="1:11">
      <c r="A956" s="28">
        <v>41541</v>
      </c>
      <c r="B956" s="4">
        <v>4468.9900000000007</v>
      </c>
      <c r="C956" s="6">
        <v>0.23184917769754868</v>
      </c>
      <c r="D956" s="4">
        <f t="shared" si="48"/>
        <v>4467.1842857142865</v>
      </c>
      <c r="E956" s="4">
        <f t="shared" si="49"/>
        <v>1.8057142857142026</v>
      </c>
      <c r="F956" s="4">
        <f t="shared" ref="F956:F1019" si="52">MIN(E897:E956)</f>
        <v>-118.9885714285715</v>
      </c>
      <c r="H956" s="4">
        <v>2093.1000000000004</v>
      </c>
      <c r="I956" s="6">
        <v>1</v>
      </c>
      <c r="J956" s="4">
        <f t="shared" si="50"/>
        <v>2059.0300000000002</v>
      </c>
      <c r="K956" s="4">
        <f t="shared" si="51"/>
        <v>34.070000000000164</v>
      </c>
    </row>
    <row r="957" spans="1:11">
      <c r="A957" s="28">
        <v>41542</v>
      </c>
      <c r="B957" s="4">
        <v>4470.2799999999988</v>
      </c>
      <c r="C957" s="6">
        <v>0.2835940633773793</v>
      </c>
      <c r="D957" s="4">
        <f t="shared" si="48"/>
        <v>4468.5414285714296</v>
      </c>
      <c r="E957" s="4">
        <f t="shared" si="49"/>
        <v>1.7385714285692302</v>
      </c>
      <c r="F957" s="4">
        <f t="shared" si="52"/>
        <v>-118.9885714285715</v>
      </c>
      <c r="H957" s="4">
        <v>2114.1299999999992</v>
      </c>
      <c r="I957" s="6">
        <v>1</v>
      </c>
      <c r="J957" s="4">
        <f t="shared" si="50"/>
        <v>2076.7485714285717</v>
      </c>
      <c r="K957" s="4">
        <f t="shared" si="51"/>
        <v>37.381428571427477</v>
      </c>
    </row>
    <row r="958" spans="1:11">
      <c r="A958" s="28">
        <v>41543</v>
      </c>
      <c r="B958" s="4">
        <v>4477.38</v>
      </c>
      <c r="C958" s="6">
        <v>1</v>
      </c>
      <c r="D958" s="4">
        <f t="shared" si="48"/>
        <v>4472.2471428571434</v>
      </c>
      <c r="E958" s="4">
        <f t="shared" si="49"/>
        <v>5.1328571428566647</v>
      </c>
      <c r="F958" s="4">
        <f t="shared" si="52"/>
        <v>-118.9885714285715</v>
      </c>
      <c r="H958" s="4">
        <v>2098.5</v>
      </c>
      <c r="I958" s="6">
        <v>0.568708609271521</v>
      </c>
      <c r="J958" s="4">
        <f t="shared" si="50"/>
        <v>2086.9985714285717</v>
      </c>
      <c r="K958" s="4">
        <f t="shared" si="51"/>
        <v>11.501428571428278</v>
      </c>
    </row>
    <row r="959" spans="1:11">
      <c r="A959" s="28">
        <v>41544</v>
      </c>
      <c r="B959" s="4">
        <v>4474.74</v>
      </c>
      <c r="C959" s="6">
        <v>0.8136908962596695</v>
      </c>
      <c r="D959" s="4">
        <f t="shared" si="48"/>
        <v>4473.5442857142853</v>
      </c>
      <c r="E959" s="4">
        <f t="shared" si="49"/>
        <v>1.19571428571453</v>
      </c>
      <c r="F959" s="4">
        <f t="shared" si="52"/>
        <v>-102.5085714285724</v>
      </c>
      <c r="H959" s="4">
        <v>2148.8100000000004</v>
      </c>
      <c r="I959" s="6">
        <v>1</v>
      </c>
      <c r="J959" s="4">
        <f t="shared" si="50"/>
        <v>2097.2200000000003</v>
      </c>
      <c r="K959" s="4">
        <f t="shared" si="51"/>
        <v>51.590000000000146</v>
      </c>
    </row>
    <row r="960" spans="1:11">
      <c r="A960" s="28">
        <v>41547</v>
      </c>
      <c r="B960" s="4">
        <v>4450.96</v>
      </c>
      <c r="C960" s="6">
        <v>0</v>
      </c>
      <c r="D960" s="4">
        <f t="shared" si="48"/>
        <v>4468.232857142857</v>
      </c>
      <c r="E960" s="4">
        <f t="shared" si="49"/>
        <v>-17.272857142856992</v>
      </c>
      <c r="F960" s="4">
        <f t="shared" si="52"/>
        <v>-102.5085714285724</v>
      </c>
      <c r="H960" s="4">
        <v>2132.1999999999998</v>
      </c>
      <c r="I960" s="6">
        <v>0.70184886016872072</v>
      </c>
      <c r="J960" s="4">
        <f t="shared" si="50"/>
        <v>2106.2800000000002</v>
      </c>
      <c r="K960" s="4">
        <f t="shared" si="51"/>
        <v>25.919999999999618</v>
      </c>
    </row>
    <row r="961" spans="1:11">
      <c r="A961" s="28">
        <v>41548</v>
      </c>
      <c r="B961" s="4">
        <v>4492.5399999999991</v>
      </c>
      <c r="C961" s="6">
        <v>1</v>
      </c>
      <c r="D961" s="4">
        <f t="shared" si="48"/>
        <v>4471.1571428571424</v>
      </c>
      <c r="E961" s="4">
        <f t="shared" si="49"/>
        <v>21.382857142856665</v>
      </c>
      <c r="F961" s="4">
        <f t="shared" si="52"/>
        <v>-102.5085714285724</v>
      </c>
      <c r="H961" s="4">
        <v>2229.1399999999994</v>
      </c>
      <c r="I961" s="6">
        <v>1</v>
      </c>
      <c r="J961" s="4">
        <f t="shared" si="50"/>
        <v>2127.6814285714286</v>
      </c>
      <c r="K961" s="4">
        <f t="shared" si="51"/>
        <v>101.45857142857085</v>
      </c>
    </row>
    <row r="962" spans="1:11">
      <c r="A962" s="28">
        <v>41549</v>
      </c>
      <c r="B962" s="4">
        <v>4471.26</v>
      </c>
      <c r="C962" s="6">
        <v>0.48821548821550415</v>
      </c>
      <c r="D962" s="4">
        <f t="shared" si="48"/>
        <v>4472.3071428571429</v>
      </c>
      <c r="E962" s="4">
        <f t="shared" si="49"/>
        <v>-1.0471428571427168</v>
      </c>
      <c r="F962" s="4">
        <f t="shared" si="52"/>
        <v>-102.5085714285724</v>
      </c>
      <c r="H962" s="4">
        <v>2191.92</v>
      </c>
      <c r="I962" s="6">
        <v>0.71509491733007113</v>
      </c>
      <c r="J962" s="4">
        <f t="shared" si="50"/>
        <v>2143.9714285714285</v>
      </c>
      <c r="K962" s="4">
        <f t="shared" si="51"/>
        <v>47.94857142857154</v>
      </c>
    </row>
    <row r="963" spans="1:11">
      <c r="A963" s="28">
        <v>41550</v>
      </c>
      <c r="B963" s="4">
        <v>4469.93</v>
      </c>
      <c r="C963" s="6">
        <v>0.45622895622897314</v>
      </c>
      <c r="D963" s="4">
        <f t="shared" si="48"/>
        <v>4472.4414285714292</v>
      </c>
      <c r="E963" s="4">
        <f t="shared" si="49"/>
        <v>-2.5114285714289508</v>
      </c>
      <c r="F963" s="4">
        <f t="shared" si="52"/>
        <v>-102.5085714285724</v>
      </c>
      <c r="H963" s="4">
        <v>2148.91</v>
      </c>
      <c r="I963" s="6">
        <v>0.17237466474107804</v>
      </c>
      <c r="J963" s="4">
        <f t="shared" si="50"/>
        <v>2151.9442857142853</v>
      </c>
      <c r="K963" s="4">
        <f t="shared" si="51"/>
        <v>-3.0342857142854882</v>
      </c>
    </row>
    <row r="964" spans="1:11">
      <c r="A964" s="28">
        <v>41551</v>
      </c>
      <c r="B964" s="4">
        <v>4458.7199999999993</v>
      </c>
      <c r="C964" s="6">
        <v>0.1866281866281744</v>
      </c>
      <c r="D964" s="4">
        <f t="shared" si="48"/>
        <v>4470.79</v>
      </c>
      <c r="E964" s="4">
        <f t="shared" si="49"/>
        <v>-12.070000000000618</v>
      </c>
      <c r="F964" s="4">
        <f t="shared" si="52"/>
        <v>-102.5085714285724</v>
      </c>
      <c r="H964" s="4">
        <v>2169.0699999999997</v>
      </c>
      <c r="I964" s="6">
        <v>0.38033835362079682</v>
      </c>
      <c r="J964" s="4">
        <f t="shared" si="50"/>
        <v>2159.792857142857</v>
      </c>
      <c r="K964" s="4">
        <f t="shared" si="51"/>
        <v>9.277142857142735</v>
      </c>
    </row>
    <row r="965" spans="1:11">
      <c r="A965" s="28">
        <v>41554</v>
      </c>
      <c r="B965" s="4">
        <v>4426</v>
      </c>
      <c r="C965" s="6">
        <v>0</v>
      </c>
      <c r="D965" s="4">
        <f t="shared" si="48"/>
        <v>4463.45</v>
      </c>
      <c r="E965" s="4">
        <f t="shared" si="49"/>
        <v>-37.449999999999818</v>
      </c>
      <c r="F965" s="4">
        <f t="shared" si="52"/>
        <v>-102.5085714285724</v>
      </c>
      <c r="H965" s="4">
        <v>2154.2799999999997</v>
      </c>
      <c r="I965" s="6">
        <v>6.6932568864513528E-2</v>
      </c>
      <c r="J965" s="4">
        <f t="shared" si="50"/>
        <v>2167.7614285714285</v>
      </c>
      <c r="K965" s="4">
        <f t="shared" si="51"/>
        <v>-13.481428571428751</v>
      </c>
    </row>
    <row r="966" spans="1:11">
      <c r="A966" s="28">
        <v>41555</v>
      </c>
      <c r="B966" s="4">
        <v>4422.3599999999997</v>
      </c>
      <c r="C966" s="6">
        <v>0</v>
      </c>
      <c r="D966" s="4">
        <f t="shared" si="48"/>
        <v>4455.9671428571437</v>
      </c>
      <c r="E966" s="4">
        <f t="shared" si="49"/>
        <v>-33.607142857144026</v>
      </c>
      <c r="F966" s="4">
        <f t="shared" si="52"/>
        <v>-102.5085714285724</v>
      </c>
      <c r="H966" s="4">
        <v>2190.0899999999992</v>
      </c>
      <c r="I966" s="6">
        <v>0.95745175540570038</v>
      </c>
      <c r="J966" s="4">
        <f t="shared" si="50"/>
        <v>2173.6585714285711</v>
      </c>
      <c r="K966" s="4">
        <f t="shared" si="51"/>
        <v>16.431428571428114</v>
      </c>
    </row>
    <row r="967" spans="1:11">
      <c r="A967" s="28">
        <v>41556</v>
      </c>
      <c r="B967" s="4">
        <v>4389.6400000000003</v>
      </c>
      <c r="C967" s="6">
        <v>0</v>
      </c>
      <c r="D967" s="4">
        <f t="shared" si="48"/>
        <v>4447.2071428571426</v>
      </c>
      <c r="E967" s="4">
        <f t="shared" si="49"/>
        <v>-57.567142857142244</v>
      </c>
      <c r="F967" s="4">
        <f t="shared" si="52"/>
        <v>-102.5085714285724</v>
      </c>
      <c r="H967" s="4">
        <v>2178.7900000000009</v>
      </c>
      <c r="I967" s="6">
        <v>0.72559494900440669</v>
      </c>
      <c r="J967" s="4">
        <f t="shared" si="50"/>
        <v>2180.3142857142857</v>
      </c>
      <c r="K967" s="4">
        <f t="shared" si="51"/>
        <v>-1.5242857142848152</v>
      </c>
    </row>
    <row r="968" spans="1:11">
      <c r="A968" s="28">
        <v>41557</v>
      </c>
      <c r="B968" s="4">
        <v>4467.6600000000008</v>
      </c>
      <c r="C968" s="6">
        <v>1</v>
      </c>
      <c r="D968" s="4">
        <f t="shared" si="48"/>
        <v>4443.6528571428571</v>
      </c>
      <c r="E968" s="4">
        <f t="shared" si="49"/>
        <v>24.007142857143663</v>
      </c>
      <c r="F968" s="4">
        <f t="shared" si="52"/>
        <v>-102.5085714285724</v>
      </c>
      <c r="H968" s="4">
        <v>2255.2700000000004</v>
      </c>
      <c r="I968" s="6">
        <v>1</v>
      </c>
      <c r="J968" s="4">
        <f t="shared" si="50"/>
        <v>2184.0471428571432</v>
      </c>
      <c r="K968" s="4">
        <f t="shared" si="51"/>
        <v>71.222857142857265</v>
      </c>
    </row>
    <row r="969" spans="1:11">
      <c r="A969" s="28">
        <v>41558</v>
      </c>
      <c r="B969" s="4">
        <v>4504.8500000000004</v>
      </c>
      <c r="C969" s="6">
        <v>1</v>
      </c>
      <c r="D969" s="4">
        <f t="shared" si="48"/>
        <v>4448.4514285714276</v>
      </c>
      <c r="E969" s="4">
        <f t="shared" si="49"/>
        <v>56.398571428572723</v>
      </c>
      <c r="F969" s="4">
        <f t="shared" si="52"/>
        <v>-102.5085714285724</v>
      </c>
      <c r="H969" s="4">
        <v>2237.63</v>
      </c>
      <c r="I969" s="6">
        <v>0.82532924051886125</v>
      </c>
      <c r="J969" s="4">
        <f t="shared" si="50"/>
        <v>2190.5771428571429</v>
      </c>
      <c r="K969" s="4">
        <f t="shared" si="51"/>
        <v>47.052857142857192</v>
      </c>
    </row>
    <row r="970" spans="1:11">
      <c r="A970" s="28">
        <v>41561</v>
      </c>
      <c r="B970" s="4">
        <v>4500.8499999999995</v>
      </c>
      <c r="C970" s="6">
        <v>0.96528079159794367</v>
      </c>
      <c r="D970" s="4">
        <f t="shared" si="48"/>
        <v>4452.8685714285702</v>
      </c>
      <c r="E970" s="4">
        <f t="shared" si="49"/>
        <v>47.981428571429205</v>
      </c>
      <c r="F970" s="4">
        <f t="shared" si="52"/>
        <v>-102.5085714285724</v>
      </c>
      <c r="H970" s="4">
        <v>2216.1099999999997</v>
      </c>
      <c r="I970" s="6">
        <v>0.48797071129705821</v>
      </c>
      <c r="J970" s="4">
        <f t="shared" si="50"/>
        <v>2200.1771428571433</v>
      </c>
      <c r="K970" s="4">
        <f t="shared" si="51"/>
        <v>15.932857142856392</v>
      </c>
    </row>
    <row r="971" spans="1:11">
      <c r="A971" s="28">
        <v>41562</v>
      </c>
      <c r="B971" s="4">
        <v>4548.42</v>
      </c>
      <c r="C971" s="6">
        <v>1</v>
      </c>
      <c r="D971" s="4">
        <f t="shared" si="48"/>
        <v>4465.6828571428568</v>
      </c>
      <c r="E971" s="4">
        <f t="shared" si="49"/>
        <v>82.737142857143226</v>
      </c>
      <c r="F971" s="4">
        <f t="shared" si="52"/>
        <v>-102.5085714285724</v>
      </c>
      <c r="H971" s="4">
        <v>2255.34</v>
      </c>
      <c r="I971" s="6">
        <v>1</v>
      </c>
      <c r="J971" s="4">
        <f t="shared" si="50"/>
        <v>2212.5014285714287</v>
      </c>
      <c r="K971" s="4">
        <f t="shared" si="51"/>
        <v>42.838571428571413</v>
      </c>
    </row>
    <row r="972" spans="1:11">
      <c r="A972" s="28">
        <v>41563</v>
      </c>
      <c r="B972" s="4">
        <v>4602.28</v>
      </c>
      <c r="C972" s="6">
        <v>1</v>
      </c>
      <c r="D972" s="4">
        <f t="shared" si="48"/>
        <v>4490.8657142857137</v>
      </c>
      <c r="E972" s="4">
        <f t="shared" si="49"/>
        <v>111.41428571428605</v>
      </c>
      <c r="F972" s="4">
        <f t="shared" si="52"/>
        <v>-102.5085714285724</v>
      </c>
      <c r="H972" s="4">
        <v>2274.3999999999996</v>
      </c>
      <c r="I972" s="6">
        <v>1</v>
      </c>
      <c r="J972" s="4">
        <f t="shared" si="50"/>
        <v>2229.6614285714286</v>
      </c>
      <c r="K972" s="4">
        <f t="shared" si="51"/>
        <v>44.738571428571049</v>
      </c>
    </row>
    <row r="973" spans="1:11">
      <c r="A973" s="28">
        <v>41564</v>
      </c>
      <c r="B973" s="4">
        <v>4572.3399999999992</v>
      </c>
      <c r="C973" s="6">
        <v>0.7048210588583218</v>
      </c>
      <c r="D973" s="4">
        <f t="shared" si="48"/>
        <v>4512.2914285714278</v>
      </c>
      <c r="E973" s="4">
        <f t="shared" si="49"/>
        <v>60.048571428571449</v>
      </c>
      <c r="F973" s="4">
        <f t="shared" si="52"/>
        <v>-102.5085714285724</v>
      </c>
      <c r="H973" s="4">
        <v>2235.7799999999997</v>
      </c>
      <c r="I973" s="6">
        <v>0.33745067764625297</v>
      </c>
      <c r="J973" s="4">
        <f t="shared" si="50"/>
        <v>2236.1885714285713</v>
      </c>
      <c r="K973" s="4">
        <f t="shared" si="51"/>
        <v>-0.40857142857157669</v>
      </c>
    </row>
    <row r="974" spans="1:11">
      <c r="A974" s="28">
        <v>41565</v>
      </c>
      <c r="B974" s="4">
        <v>4579.0700000000006</v>
      </c>
      <c r="C974" s="6">
        <v>0.77117223701075555</v>
      </c>
      <c r="D974" s="4">
        <f t="shared" si="48"/>
        <v>4539.3528571428569</v>
      </c>
      <c r="E974" s="4">
        <f t="shared" si="49"/>
        <v>39.717142857143699</v>
      </c>
      <c r="F974" s="4">
        <f t="shared" si="52"/>
        <v>-102.5085714285724</v>
      </c>
      <c r="H974" s="4">
        <v>2242.5</v>
      </c>
      <c r="I974" s="6">
        <v>0.45273631840796608</v>
      </c>
      <c r="J974" s="4">
        <f t="shared" si="50"/>
        <v>2245.29</v>
      </c>
      <c r="K974" s="4">
        <f t="shared" si="51"/>
        <v>-2.7899999999999636</v>
      </c>
    </row>
    <row r="975" spans="1:11">
      <c r="A975" s="28">
        <v>41568</v>
      </c>
      <c r="B975" s="4">
        <v>4590.2999999999993</v>
      </c>
      <c r="C975" s="6">
        <v>0.77757148161900214</v>
      </c>
      <c r="D975" s="4">
        <f t="shared" ref="D975:D1038" si="53">AVERAGE(B969:B975)</f>
        <v>4556.8728571428574</v>
      </c>
      <c r="E975" s="4">
        <f t="shared" ref="E975:E1038" si="54">B975-D975</f>
        <v>33.427142857141916</v>
      </c>
      <c r="F975" s="4">
        <f t="shared" si="52"/>
        <v>-102.5085714285724</v>
      </c>
      <c r="H975" s="4">
        <v>2213.0199999999995</v>
      </c>
      <c r="I975" s="6">
        <v>0</v>
      </c>
      <c r="J975" s="4">
        <f t="shared" ref="J975:J1038" si="55">AVERAGE(H969:H975)</f>
        <v>2239.2542857142857</v>
      </c>
      <c r="K975" s="4">
        <f t="shared" ref="K975:K1038" si="56">H975-J975</f>
        <v>-26.234285714286216</v>
      </c>
    </row>
    <row r="976" spans="1:11">
      <c r="A976" s="28">
        <v>41569</v>
      </c>
      <c r="B976" s="4">
        <v>4652.0299999999988</v>
      </c>
      <c r="C976" s="6">
        <v>1</v>
      </c>
      <c r="D976" s="4">
        <f t="shared" si="53"/>
        <v>4577.8985714285709</v>
      </c>
      <c r="E976" s="4">
        <f t="shared" si="54"/>
        <v>74.131428571427932</v>
      </c>
      <c r="F976" s="4">
        <f t="shared" si="52"/>
        <v>-102.5085714285724</v>
      </c>
      <c r="H976" s="4">
        <v>2251.7599999999993</v>
      </c>
      <c r="I976" s="6">
        <v>0.63115021179536845</v>
      </c>
      <c r="J976" s="4">
        <f t="shared" si="55"/>
        <v>2241.2728571428565</v>
      </c>
      <c r="K976" s="4">
        <f t="shared" si="56"/>
        <v>10.487142857142771</v>
      </c>
    </row>
    <row r="977" spans="1:11">
      <c r="A977" s="28">
        <v>41570</v>
      </c>
      <c r="B977" s="4">
        <v>4659.2000000000007</v>
      </c>
      <c r="C977" s="6">
        <v>1</v>
      </c>
      <c r="D977" s="4">
        <f t="shared" si="53"/>
        <v>4600.5199999999995</v>
      </c>
      <c r="E977" s="4">
        <f t="shared" si="54"/>
        <v>58.680000000001201</v>
      </c>
      <c r="F977" s="4">
        <f t="shared" si="52"/>
        <v>-102.5085714285724</v>
      </c>
      <c r="H977" s="4">
        <v>2245.3600000000006</v>
      </c>
      <c r="I977" s="6">
        <v>0.83479607640684661</v>
      </c>
      <c r="J977" s="4">
        <f t="shared" si="55"/>
        <v>2245.4514285714286</v>
      </c>
      <c r="K977" s="4">
        <f t="shared" si="56"/>
        <v>-9.1428571427968564E-2</v>
      </c>
    </row>
    <row r="978" spans="1:11">
      <c r="A978" s="28">
        <v>41571</v>
      </c>
      <c r="B978" s="4">
        <v>4704.9399999999996</v>
      </c>
      <c r="C978" s="6">
        <v>1</v>
      </c>
      <c r="D978" s="4">
        <f t="shared" si="53"/>
        <v>4622.8799999999992</v>
      </c>
      <c r="E978" s="4">
        <f t="shared" si="54"/>
        <v>82.0600000000004</v>
      </c>
      <c r="F978" s="4">
        <f t="shared" si="52"/>
        <v>-102.5085714285724</v>
      </c>
      <c r="H978" s="4">
        <v>2267.4299999999994</v>
      </c>
      <c r="I978" s="6">
        <v>1</v>
      </c>
      <c r="J978" s="4">
        <f t="shared" si="55"/>
        <v>2247.1785714285716</v>
      </c>
      <c r="K978" s="4">
        <f t="shared" si="56"/>
        <v>20.251428571427823</v>
      </c>
    </row>
    <row r="979" spans="1:11">
      <c r="A979" s="28">
        <v>41572</v>
      </c>
      <c r="B979" s="4">
        <v>4713.4299999999994</v>
      </c>
      <c r="C979" s="6">
        <v>1</v>
      </c>
      <c r="D979" s="4">
        <f t="shared" si="53"/>
        <v>4638.7585714285715</v>
      </c>
      <c r="E979" s="4">
        <f t="shared" si="54"/>
        <v>74.671428571427896</v>
      </c>
      <c r="F979" s="4">
        <f t="shared" si="52"/>
        <v>-102.5085714285724</v>
      </c>
      <c r="H979" s="4">
        <v>2264.4399999999996</v>
      </c>
      <c r="I979" s="6">
        <v>0.94504686638485957</v>
      </c>
      <c r="J979" s="4">
        <f t="shared" si="55"/>
        <v>2245.755714285714</v>
      </c>
      <c r="K979" s="4">
        <f t="shared" si="56"/>
        <v>18.684285714285579</v>
      </c>
    </row>
    <row r="980" spans="1:11">
      <c r="A980" s="28">
        <f>A979+3</f>
        <v>41575</v>
      </c>
      <c r="B980" s="4">
        <v>4727.04</v>
      </c>
      <c r="C980" s="6">
        <v>1</v>
      </c>
      <c r="D980" s="4">
        <f t="shared" si="53"/>
        <v>4660.8585714285709</v>
      </c>
      <c r="E980" s="4">
        <f t="shared" si="54"/>
        <v>66.181428571429024</v>
      </c>
      <c r="F980" s="4">
        <f t="shared" si="52"/>
        <v>-102.5085714285724</v>
      </c>
      <c r="H980" s="4">
        <v>2252.83</v>
      </c>
      <c r="I980" s="6">
        <v>0.33846850928861583</v>
      </c>
      <c r="J980" s="4">
        <f t="shared" si="55"/>
        <v>2248.1914285714283</v>
      </c>
      <c r="K980" s="4">
        <f t="shared" si="56"/>
        <v>4.6385714285715949</v>
      </c>
    </row>
    <row r="981" spans="1:11">
      <c r="A981" s="28">
        <f>A980+1</f>
        <v>41576</v>
      </c>
      <c r="B981" s="4">
        <v>4743.9500000000007</v>
      </c>
      <c r="C981" s="6">
        <v>1</v>
      </c>
      <c r="D981" s="4">
        <f t="shared" si="53"/>
        <v>4684.4128571428573</v>
      </c>
      <c r="E981" s="4">
        <f t="shared" si="54"/>
        <v>59.537142857143408</v>
      </c>
      <c r="F981" s="4">
        <f t="shared" si="52"/>
        <v>-102.5085714285724</v>
      </c>
      <c r="H981" s="4">
        <v>2247.3100000000013</v>
      </c>
      <c r="I981" s="6">
        <v>8.835523334847456E-2</v>
      </c>
      <c r="J981" s="4">
        <f t="shared" si="55"/>
        <v>2248.8785714285714</v>
      </c>
      <c r="K981" s="4">
        <f t="shared" si="56"/>
        <v>-1.5685714285700669</v>
      </c>
    </row>
    <row r="982" spans="1:11">
      <c r="A982" s="28">
        <f>A981+1</f>
        <v>41577</v>
      </c>
      <c r="B982" s="4">
        <v>4736.1600000000008</v>
      </c>
      <c r="C982" s="6">
        <v>0.80030761343245993</v>
      </c>
      <c r="D982" s="4">
        <f t="shared" si="53"/>
        <v>4705.25</v>
      </c>
      <c r="E982" s="4">
        <f t="shared" si="54"/>
        <v>30.910000000000764</v>
      </c>
      <c r="F982" s="4">
        <f t="shared" si="52"/>
        <v>-102.5085714285724</v>
      </c>
      <c r="H982" s="4">
        <v>2232.5700000000006</v>
      </c>
      <c r="I982" s="6">
        <v>0</v>
      </c>
      <c r="J982" s="4">
        <f t="shared" si="55"/>
        <v>2251.6714285714288</v>
      </c>
      <c r="K982" s="4">
        <f t="shared" si="56"/>
        <v>-19.101428571428187</v>
      </c>
    </row>
    <row r="983" spans="1:11">
      <c r="A983" s="28">
        <f>A982+1</f>
        <v>41578</v>
      </c>
      <c r="B983" s="4">
        <v>4734.03</v>
      </c>
      <c r="C983" s="6">
        <v>0.67496723460024433</v>
      </c>
      <c r="D983" s="4">
        <f t="shared" si="53"/>
        <v>4716.9642857142853</v>
      </c>
      <c r="E983" s="4">
        <f t="shared" si="54"/>
        <v>17.065714285714421</v>
      </c>
      <c r="F983" s="4">
        <f t="shared" si="52"/>
        <v>-102.5085714285724</v>
      </c>
      <c r="H983" s="4">
        <v>2302.4899999999998</v>
      </c>
      <c r="I983" s="6">
        <v>1</v>
      </c>
      <c r="J983" s="4">
        <f t="shared" si="55"/>
        <v>2258.9185714285718</v>
      </c>
      <c r="K983" s="4">
        <f t="shared" si="56"/>
        <v>43.571428571427987</v>
      </c>
    </row>
    <row r="984" spans="1:11">
      <c r="A984" s="28">
        <f>A983+1</f>
        <v>41579</v>
      </c>
      <c r="B984" s="4">
        <v>4734.6400000000003</v>
      </c>
      <c r="C984" s="6">
        <v>0.44943820224719222</v>
      </c>
      <c r="D984" s="4">
        <f t="shared" si="53"/>
        <v>4727.7414285714285</v>
      </c>
      <c r="E984" s="4">
        <f t="shared" si="54"/>
        <v>6.8985714285718132</v>
      </c>
      <c r="F984" s="4">
        <f t="shared" si="52"/>
        <v>-102.5085714285724</v>
      </c>
      <c r="H984" s="4">
        <v>2273.09</v>
      </c>
      <c r="I984" s="6">
        <v>0.57951945080091549</v>
      </c>
      <c r="J984" s="4">
        <f t="shared" si="55"/>
        <v>2262.88</v>
      </c>
      <c r="K984" s="4">
        <f t="shared" si="56"/>
        <v>10.210000000000036</v>
      </c>
    </row>
    <row r="985" spans="1:11">
      <c r="A985" s="28">
        <f>A984+3</f>
        <v>41582</v>
      </c>
      <c r="B985" s="4">
        <v>4748.6399999999994</v>
      </c>
      <c r="C985" s="6">
        <v>1</v>
      </c>
      <c r="D985" s="4">
        <f t="shared" si="53"/>
        <v>4733.9842857142858</v>
      </c>
      <c r="E985" s="4">
        <f t="shared" si="54"/>
        <v>14.655714285713657</v>
      </c>
      <c r="F985" s="4">
        <f t="shared" si="52"/>
        <v>-102.5085714285724</v>
      </c>
      <c r="H985" s="4">
        <v>2273.6299999999992</v>
      </c>
      <c r="I985" s="6">
        <v>0.58724256292904853</v>
      </c>
      <c r="J985" s="4">
        <f t="shared" si="55"/>
        <v>2263.7657142857142</v>
      </c>
      <c r="K985" s="4">
        <f t="shared" si="56"/>
        <v>9.8642857142849607</v>
      </c>
    </row>
    <row r="986" spans="1:11">
      <c r="A986" s="28">
        <f>A985+1</f>
        <v>41583</v>
      </c>
      <c r="B986" s="4">
        <v>4755.7700000000004</v>
      </c>
      <c r="C986" s="6">
        <v>1</v>
      </c>
      <c r="D986" s="4">
        <f t="shared" si="53"/>
        <v>4740.0328571428563</v>
      </c>
      <c r="E986" s="4">
        <f t="shared" si="54"/>
        <v>15.737142857144136</v>
      </c>
      <c r="F986" s="4">
        <f t="shared" si="52"/>
        <v>-102.5085714285724</v>
      </c>
      <c r="H986" s="4">
        <v>2262.3100000000004</v>
      </c>
      <c r="I986" s="6">
        <v>0.42534324942791957</v>
      </c>
      <c r="J986" s="4">
        <f t="shared" si="55"/>
        <v>2263.4614285714283</v>
      </c>
      <c r="K986" s="4">
        <f t="shared" si="56"/>
        <v>-1.151428571427914</v>
      </c>
    </row>
    <row r="987" spans="1:11">
      <c r="A987" s="28">
        <f>A986+1</f>
        <v>41584</v>
      </c>
      <c r="B987" s="4">
        <v>4759.880000000001</v>
      </c>
      <c r="C987" s="6">
        <v>1</v>
      </c>
      <c r="D987" s="4">
        <f t="shared" si="53"/>
        <v>4744.7242857142855</v>
      </c>
      <c r="E987" s="4">
        <f t="shared" si="54"/>
        <v>15.155714285715476</v>
      </c>
      <c r="F987" s="4">
        <f t="shared" si="52"/>
        <v>-102.5085714285724</v>
      </c>
      <c r="H987" s="4">
        <v>2299.170000000001</v>
      </c>
      <c r="I987" s="6">
        <v>0.91737182677952089</v>
      </c>
      <c r="J987" s="4">
        <f t="shared" si="55"/>
        <v>2270.0814285714291</v>
      </c>
      <c r="K987" s="4">
        <f t="shared" si="56"/>
        <v>29.088571428571868</v>
      </c>
    </row>
    <row r="988" spans="1:11">
      <c r="A988" s="28">
        <f>A987+1</f>
        <v>41585</v>
      </c>
      <c r="B988" s="4">
        <v>4800.0400000000009</v>
      </c>
      <c r="C988" s="6">
        <v>1</v>
      </c>
      <c r="D988" s="4">
        <f t="shared" si="53"/>
        <v>4752.7371428571432</v>
      </c>
      <c r="E988" s="4">
        <f t="shared" si="54"/>
        <v>47.302857142857647</v>
      </c>
      <c r="F988" s="4">
        <f t="shared" si="52"/>
        <v>-102.5085714285724</v>
      </c>
      <c r="H988" s="4">
        <v>2383.8300000000008</v>
      </c>
      <c r="I988" s="6">
        <v>1</v>
      </c>
      <c r="J988" s="4">
        <f t="shared" si="55"/>
        <v>2289.5842857142861</v>
      </c>
      <c r="K988" s="4">
        <f t="shared" si="56"/>
        <v>94.245714285714712</v>
      </c>
    </row>
    <row r="989" spans="1:11">
      <c r="A989" s="28">
        <f>A988+1</f>
        <v>41586</v>
      </c>
      <c r="B989" s="4">
        <v>4818</v>
      </c>
      <c r="C989" s="6">
        <v>1</v>
      </c>
      <c r="D989" s="4">
        <f t="shared" si="53"/>
        <v>4764.4285714285716</v>
      </c>
      <c r="E989" s="4">
        <f t="shared" si="54"/>
        <v>53.571428571428442</v>
      </c>
      <c r="F989" s="4">
        <f t="shared" si="52"/>
        <v>-102.5085714285724</v>
      </c>
      <c r="H989" s="4">
        <v>2370</v>
      </c>
      <c r="I989" s="6">
        <v>0.88619157340354848</v>
      </c>
      <c r="J989" s="4">
        <f t="shared" si="55"/>
        <v>2309.2171428571432</v>
      </c>
      <c r="K989" s="4">
        <f t="shared" si="56"/>
        <v>60.782857142856756</v>
      </c>
    </row>
    <row r="990" spans="1:11">
      <c r="A990" s="28">
        <f>A989+3</f>
        <v>41589</v>
      </c>
      <c r="B990" s="4">
        <v>4817.72</v>
      </c>
      <c r="C990" s="6">
        <v>0.99550056242970031</v>
      </c>
      <c r="D990" s="4">
        <f t="shared" si="53"/>
        <v>4776.3842857142863</v>
      </c>
      <c r="E990" s="4">
        <f t="shared" si="54"/>
        <v>41.335714285713948</v>
      </c>
      <c r="F990" s="4">
        <f t="shared" si="52"/>
        <v>-102.5085714285724</v>
      </c>
      <c r="H990" s="4">
        <v>2379.4600000000009</v>
      </c>
      <c r="I990" s="6">
        <v>0.96403884134298978</v>
      </c>
      <c r="J990" s="4">
        <f t="shared" si="55"/>
        <v>2320.2128571428575</v>
      </c>
      <c r="K990" s="4">
        <f t="shared" si="56"/>
        <v>59.247142857143444</v>
      </c>
    </row>
    <row r="991" spans="1:11">
      <c r="A991" s="28">
        <f>A990+1</f>
        <v>41590</v>
      </c>
      <c r="B991" s="4">
        <v>4812.7</v>
      </c>
      <c r="C991" s="6">
        <v>0.90880935994493672</v>
      </c>
      <c r="D991" s="4">
        <f t="shared" si="53"/>
        <v>4787.5357142857147</v>
      </c>
      <c r="E991" s="4">
        <f t="shared" si="54"/>
        <v>25.164285714285143</v>
      </c>
      <c r="F991" s="4">
        <f t="shared" si="52"/>
        <v>-102.5085714285724</v>
      </c>
      <c r="H991" s="4">
        <v>2349.6799999999994</v>
      </c>
      <c r="I991" s="6">
        <v>0.59662178124259968</v>
      </c>
      <c r="J991" s="4">
        <f t="shared" si="55"/>
        <v>2331.1542857142858</v>
      </c>
      <c r="K991" s="4">
        <f t="shared" si="56"/>
        <v>18.525714285713548</v>
      </c>
    </row>
    <row r="992" spans="1:11">
      <c r="A992" s="28">
        <f>A991+1</f>
        <v>41591</v>
      </c>
      <c r="B992" s="4">
        <v>4814.8900000000003</v>
      </c>
      <c r="C992" s="6">
        <v>0.82683741648107889</v>
      </c>
      <c r="D992" s="4">
        <f t="shared" si="53"/>
        <v>4797.0000000000009</v>
      </c>
      <c r="E992" s="4">
        <f t="shared" si="54"/>
        <v>17.889999999999418</v>
      </c>
      <c r="F992" s="4">
        <f t="shared" si="52"/>
        <v>-102.5085714285724</v>
      </c>
      <c r="H992" s="4">
        <v>2424.83</v>
      </c>
      <c r="I992" s="6">
        <v>1</v>
      </c>
      <c r="J992" s="4">
        <f t="shared" si="55"/>
        <v>2352.7542857142857</v>
      </c>
      <c r="K992" s="4">
        <f t="shared" si="56"/>
        <v>72.075714285714184</v>
      </c>
    </row>
    <row r="993" spans="1:11">
      <c r="A993" s="28">
        <f>A992+1</f>
        <v>41592</v>
      </c>
      <c r="B993" s="4">
        <v>4865.75</v>
      </c>
      <c r="C993" s="6">
        <v>1</v>
      </c>
      <c r="D993" s="4">
        <f t="shared" si="53"/>
        <v>4812.7114285714288</v>
      </c>
      <c r="E993" s="4">
        <f t="shared" si="54"/>
        <v>53.038571428571231</v>
      </c>
      <c r="F993" s="4">
        <f t="shared" si="52"/>
        <v>-102.5085714285724</v>
      </c>
      <c r="H993" s="4">
        <v>2483.5599999999995</v>
      </c>
      <c r="I993" s="6">
        <v>1</v>
      </c>
      <c r="J993" s="4">
        <f t="shared" si="55"/>
        <v>2384.3614285714289</v>
      </c>
      <c r="K993" s="4">
        <f t="shared" si="56"/>
        <v>99.198571428570631</v>
      </c>
    </row>
    <row r="994" spans="1:11">
      <c r="A994" s="28">
        <f>A993+1</f>
        <v>41593</v>
      </c>
      <c r="B994" s="4">
        <v>4876.4600000000009</v>
      </c>
      <c r="C994" s="6">
        <v>1</v>
      </c>
      <c r="D994" s="4">
        <f t="shared" si="53"/>
        <v>4829.3657142857146</v>
      </c>
      <c r="E994" s="4">
        <f t="shared" si="54"/>
        <v>47.094285714286343</v>
      </c>
      <c r="F994" s="4">
        <f t="shared" si="52"/>
        <v>-102.5085714285724</v>
      </c>
      <c r="H994" s="4">
        <v>2475.2900000000009</v>
      </c>
      <c r="I994" s="6">
        <v>0.93822826411713023</v>
      </c>
      <c r="J994" s="4">
        <f t="shared" si="55"/>
        <v>2409.5214285714287</v>
      </c>
      <c r="K994" s="4">
        <f t="shared" si="56"/>
        <v>65.768571428572159</v>
      </c>
    </row>
    <row r="995" spans="1:11">
      <c r="A995" s="28">
        <f>A994+3</f>
        <v>41596</v>
      </c>
      <c r="B995" s="4">
        <v>4904.75</v>
      </c>
      <c r="C995" s="6">
        <v>1</v>
      </c>
      <c r="D995" s="4">
        <f t="shared" si="53"/>
        <v>4844.3242857142859</v>
      </c>
      <c r="E995" s="4">
        <f t="shared" si="54"/>
        <v>60.425714285714093</v>
      </c>
      <c r="F995" s="4">
        <f t="shared" si="52"/>
        <v>-102.5085714285724</v>
      </c>
      <c r="H995" s="4">
        <v>2501.9300000000003</v>
      </c>
      <c r="I995" s="6">
        <v>1</v>
      </c>
      <c r="J995" s="4">
        <f t="shared" si="55"/>
        <v>2426.3928571428573</v>
      </c>
      <c r="K995" s="4">
        <f t="shared" si="56"/>
        <v>75.537142857142953</v>
      </c>
    </row>
    <row r="996" spans="1:11">
      <c r="A996" s="28">
        <f>A995+1</f>
        <v>41597</v>
      </c>
      <c r="B996" s="4">
        <v>4921.0000000000009</v>
      </c>
      <c r="C996" s="6">
        <v>1</v>
      </c>
      <c r="D996" s="4">
        <f t="shared" si="53"/>
        <v>4859.0385714285721</v>
      </c>
      <c r="E996" s="4">
        <f t="shared" si="54"/>
        <v>61.961428571428769</v>
      </c>
      <c r="F996" s="4">
        <f t="shared" si="52"/>
        <v>-102.5085714285724</v>
      </c>
      <c r="H996" s="4">
        <v>2495.2900000000009</v>
      </c>
      <c r="I996" s="6">
        <v>0.91387808041505336</v>
      </c>
      <c r="J996" s="4">
        <f t="shared" si="55"/>
        <v>2444.2914285714287</v>
      </c>
      <c r="K996" s="4">
        <f t="shared" si="56"/>
        <v>50.998571428572177</v>
      </c>
    </row>
    <row r="997" spans="1:11">
      <c r="A997" s="28">
        <v>41598</v>
      </c>
      <c r="B997" s="4">
        <v>4933.7</v>
      </c>
      <c r="C997" s="6">
        <v>1</v>
      </c>
      <c r="D997" s="4">
        <f t="shared" si="53"/>
        <v>4875.6071428571431</v>
      </c>
      <c r="E997" s="4">
        <f t="shared" si="54"/>
        <v>58.092857142856701</v>
      </c>
      <c r="F997" s="4">
        <f t="shared" si="52"/>
        <v>-102.5085714285724</v>
      </c>
      <c r="H997" s="4">
        <v>2520.9699999999993</v>
      </c>
      <c r="I997" s="6">
        <v>1</v>
      </c>
      <c r="J997" s="4">
        <f t="shared" si="55"/>
        <v>2464.5071428571432</v>
      </c>
      <c r="K997" s="4">
        <f t="shared" si="56"/>
        <v>56.462857142856137</v>
      </c>
    </row>
    <row r="998" spans="1:11">
      <c r="A998" s="28">
        <v>41599</v>
      </c>
      <c r="B998" s="4">
        <v>4942.18</v>
      </c>
      <c r="C998" s="6">
        <v>1</v>
      </c>
      <c r="D998" s="4">
        <f t="shared" si="53"/>
        <v>4894.1042857142847</v>
      </c>
      <c r="E998" s="4">
        <f t="shared" si="54"/>
        <v>48.075714285715549</v>
      </c>
      <c r="F998" s="4">
        <f t="shared" si="52"/>
        <v>-102.5085714285724</v>
      </c>
      <c r="H998" s="4">
        <v>2514.7799999999997</v>
      </c>
      <c r="I998" s="6">
        <v>0.86449211908932122</v>
      </c>
      <c r="J998" s="4">
        <f t="shared" si="55"/>
        <v>2488.0928571428572</v>
      </c>
      <c r="K998" s="4">
        <f t="shared" si="56"/>
        <v>26.687142857142589</v>
      </c>
    </row>
    <row r="999" spans="1:11">
      <c r="A999" s="28">
        <v>41600</v>
      </c>
      <c r="B999" s="4">
        <v>4940.5100000000011</v>
      </c>
      <c r="C999" s="6">
        <v>0.95538338231367481</v>
      </c>
      <c r="D999" s="4">
        <f t="shared" si="53"/>
        <v>4912.0500000000011</v>
      </c>
      <c r="E999" s="4">
        <f t="shared" si="54"/>
        <v>28.460000000000036</v>
      </c>
      <c r="F999" s="4">
        <f t="shared" si="52"/>
        <v>-57.567142857142244</v>
      </c>
      <c r="H999" s="4">
        <v>2544.7400000000007</v>
      </c>
      <c r="I999" s="6">
        <v>1</v>
      </c>
      <c r="J999" s="4">
        <f t="shared" si="55"/>
        <v>2505.2228571428573</v>
      </c>
      <c r="K999" s="4">
        <f t="shared" si="56"/>
        <v>39.517142857143426</v>
      </c>
    </row>
    <row r="1000" spans="1:11">
      <c r="A1000" s="28">
        <f>A999+3</f>
        <v>41603</v>
      </c>
      <c r="B1000" s="4">
        <v>4997.9800000000005</v>
      </c>
      <c r="C1000" s="6">
        <v>1</v>
      </c>
      <c r="D1000" s="4">
        <f t="shared" si="53"/>
        <v>4930.9400000000014</v>
      </c>
      <c r="E1000" s="4">
        <f t="shared" si="54"/>
        <v>67.039999999999054</v>
      </c>
      <c r="F1000" s="4">
        <f t="shared" si="52"/>
        <v>-57.567142857142244</v>
      </c>
      <c r="H1000" s="4">
        <v>2605.3500000000004</v>
      </c>
      <c r="I1000" s="6">
        <v>1</v>
      </c>
      <c r="J1000" s="4">
        <f t="shared" si="55"/>
        <v>2522.6214285714295</v>
      </c>
      <c r="K1000" s="4">
        <f t="shared" si="56"/>
        <v>82.728571428570831</v>
      </c>
    </row>
    <row r="1001" spans="1:11">
      <c r="A1001" s="28">
        <f>A1000+1</f>
        <v>41604</v>
      </c>
      <c r="B1001" s="4">
        <v>5013</v>
      </c>
      <c r="C1001" s="6">
        <v>1</v>
      </c>
      <c r="D1001" s="4">
        <f t="shared" si="53"/>
        <v>4950.4457142857145</v>
      </c>
      <c r="E1001" s="4">
        <f t="shared" si="54"/>
        <v>62.55428571428547</v>
      </c>
      <c r="F1001" s="4">
        <f t="shared" si="52"/>
        <v>-57.567142857142244</v>
      </c>
      <c r="H1001" s="4">
        <v>2653.8</v>
      </c>
      <c r="I1001" s="6">
        <v>1</v>
      </c>
      <c r="J1001" s="4">
        <f t="shared" si="55"/>
        <v>2548.1228571428578</v>
      </c>
      <c r="K1001" s="4">
        <f t="shared" si="56"/>
        <v>105.67714285714237</v>
      </c>
    </row>
    <row r="1002" spans="1:11">
      <c r="A1002" s="28">
        <f>A1001+1</f>
        <v>41605</v>
      </c>
      <c r="B1002" s="4">
        <v>5058.0699999999988</v>
      </c>
      <c r="C1002" s="6">
        <v>1</v>
      </c>
      <c r="D1002" s="4">
        <f t="shared" si="53"/>
        <v>4972.3485714285716</v>
      </c>
      <c r="E1002" s="4">
        <f t="shared" si="54"/>
        <v>85.721428571427168</v>
      </c>
      <c r="F1002" s="4">
        <f t="shared" si="52"/>
        <v>-57.567142857142244</v>
      </c>
      <c r="H1002" s="4">
        <v>2701.6299999999992</v>
      </c>
      <c r="I1002" s="6">
        <v>1</v>
      </c>
      <c r="J1002" s="4">
        <f t="shared" si="55"/>
        <v>2576.6514285714284</v>
      </c>
      <c r="K1002" s="4">
        <f t="shared" si="56"/>
        <v>124.97857142857083</v>
      </c>
    </row>
    <row r="1003" spans="1:11">
      <c r="A1003" s="28">
        <f>A1002+1</f>
        <v>41606</v>
      </c>
      <c r="B1003" s="4">
        <v>5087</v>
      </c>
      <c r="C1003" s="6">
        <v>1</v>
      </c>
      <c r="D1003" s="4">
        <f t="shared" si="53"/>
        <v>4996.0628571428579</v>
      </c>
      <c r="E1003" s="4">
        <f t="shared" si="54"/>
        <v>90.937142857142135</v>
      </c>
      <c r="F1003" s="4">
        <f t="shared" si="52"/>
        <v>-57.567142857142244</v>
      </c>
      <c r="H1003" s="4">
        <v>2735</v>
      </c>
      <c r="I1003" s="6">
        <v>1</v>
      </c>
      <c r="J1003" s="4">
        <f t="shared" si="55"/>
        <v>2610.8957142857139</v>
      </c>
      <c r="K1003" s="4">
        <f t="shared" si="56"/>
        <v>124.10428571428611</v>
      </c>
    </row>
    <row r="1004" spans="1:11">
      <c r="A1004" s="28">
        <f>A1003+1</f>
        <v>41607</v>
      </c>
      <c r="B1004" s="4">
        <v>5110.0899999999992</v>
      </c>
      <c r="C1004" s="6">
        <v>1</v>
      </c>
      <c r="D1004" s="4">
        <f t="shared" si="53"/>
        <v>5021.261428571429</v>
      </c>
      <c r="E1004" s="4">
        <f t="shared" si="54"/>
        <v>88.828571428570285</v>
      </c>
      <c r="F1004" s="4">
        <f t="shared" si="52"/>
        <v>-57.567142857142244</v>
      </c>
      <c r="H1004" s="4">
        <v>2754.6999999999989</v>
      </c>
      <c r="I1004" s="6">
        <v>1</v>
      </c>
      <c r="J1004" s="4">
        <f t="shared" si="55"/>
        <v>2644.2857142857142</v>
      </c>
      <c r="K1004" s="4">
        <f t="shared" si="56"/>
        <v>110.41428571428469</v>
      </c>
    </row>
    <row r="1005" spans="1:11">
      <c r="A1005" s="28">
        <f>A1004+3</f>
        <v>41610</v>
      </c>
      <c r="B1005" s="4">
        <v>5116</v>
      </c>
      <c r="C1005" s="6">
        <v>1</v>
      </c>
      <c r="D1005" s="4">
        <f t="shared" si="53"/>
        <v>5046.0928571428576</v>
      </c>
      <c r="E1005" s="4">
        <f t="shared" si="54"/>
        <v>69.907142857142389</v>
      </c>
      <c r="F1005" s="4">
        <f t="shared" si="52"/>
        <v>-57.567142857142244</v>
      </c>
      <c r="H1005" s="4">
        <v>2807</v>
      </c>
      <c r="I1005" s="6">
        <v>1</v>
      </c>
      <c r="J1005" s="4">
        <f t="shared" si="55"/>
        <v>2686.0314285714289</v>
      </c>
      <c r="K1005" s="4">
        <f t="shared" si="56"/>
        <v>120.96857142857107</v>
      </c>
    </row>
    <row r="1006" spans="1:11">
      <c r="A1006" s="28">
        <v>41611</v>
      </c>
      <c r="B1006" s="4">
        <v>5050.96</v>
      </c>
      <c r="C1006" s="6">
        <v>0</v>
      </c>
      <c r="D1006" s="4">
        <f t="shared" si="53"/>
        <v>5061.8714285714286</v>
      </c>
      <c r="E1006" s="4">
        <f t="shared" si="54"/>
        <v>-10.911428571428587</v>
      </c>
      <c r="F1006" s="4">
        <f t="shared" si="52"/>
        <v>-57.567142857142244</v>
      </c>
      <c r="H1006" s="4">
        <v>2691</v>
      </c>
      <c r="I1006" s="6">
        <v>0</v>
      </c>
      <c r="J1006" s="4">
        <f t="shared" si="55"/>
        <v>2706.9257142857136</v>
      </c>
      <c r="K1006" s="4">
        <f t="shared" si="56"/>
        <v>-15.925714285713639</v>
      </c>
    </row>
    <row r="1007" spans="1:11">
      <c r="A1007" s="28">
        <v>41612</v>
      </c>
      <c r="B1007" s="4">
        <v>4992.1099999999988</v>
      </c>
      <c r="C1007" s="6">
        <v>0</v>
      </c>
      <c r="D1007" s="4">
        <f t="shared" si="53"/>
        <v>5061.0328571428563</v>
      </c>
      <c r="E1007" s="4">
        <f t="shared" si="54"/>
        <v>-68.922857142857538</v>
      </c>
      <c r="F1007" s="4">
        <f t="shared" si="52"/>
        <v>-68.922857142857538</v>
      </c>
      <c r="H1007" s="4">
        <v>2630.6299999999992</v>
      </c>
      <c r="I1007" s="6">
        <v>0</v>
      </c>
      <c r="J1007" s="4">
        <f t="shared" si="55"/>
        <v>2710.537142857142</v>
      </c>
      <c r="K1007" s="4">
        <f t="shared" si="56"/>
        <v>-79.907142857142844</v>
      </c>
    </row>
    <row r="1008" spans="1:11">
      <c r="A1008" s="28">
        <v>41613</v>
      </c>
      <c r="B1008" s="4">
        <v>4985.0400000000009</v>
      </c>
      <c r="C1008" s="6">
        <v>0</v>
      </c>
      <c r="D1008" s="4">
        <f t="shared" si="53"/>
        <v>5057.0385714285712</v>
      </c>
      <c r="E1008" s="4">
        <f t="shared" si="54"/>
        <v>-71.998571428570358</v>
      </c>
      <c r="F1008" s="4">
        <f t="shared" si="52"/>
        <v>-71.998571428570358</v>
      </c>
      <c r="H1008" s="4">
        <v>2586.6500000000005</v>
      </c>
      <c r="I1008" s="6">
        <v>0</v>
      </c>
      <c r="J1008" s="4">
        <f t="shared" si="55"/>
        <v>2700.9442857142853</v>
      </c>
      <c r="K1008" s="4">
        <f t="shared" si="56"/>
        <v>-114.2942857142848</v>
      </c>
    </row>
    <row r="1009" spans="1:11">
      <c r="A1009" s="28">
        <v>41614</v>
      </c>
      <c r="B1009" s="4">
        <v>5043.04</v>
      </c>
      <c r="C1009" s="6">
        <v>0.44288332315210355</v>
      </c>
      <c r="D1009" s="4">
        <f t="shared" si="53"/>
        <v>5054.8914285714282</v>
      </c>
      <c r="E1009" s="4">
        <f t="shared" si="54"/>
        <v>-11.851428571428187</v>
      </c>
      <c r="F1009" s="4">
        <f t="shared" si="52"/>
        <v>-71.998571428570358</v>
      </c>
      <c r="H1009" s="4">
        <v>2620.41</v>
      </c>
      <c r="I1009" s="6">
        <v>0.15321080099840886</v>
      </c>
      <c r="J1009" s="4">
        <f t="shared" si="55"/>
        <v>2689.3414285714284</v>
      </c>
      <c r="K1009" s="4">
        <f t="shared" si="56"/>
        <v>-68.931428571428569</v>
      </c>
    </row>
    <row r="1010" spans="1:11">
      <c r="A1010" s="28">
        <v>41617</v>
      </c>
      <c r="B1010" s="4">
        <v>5061.07</v>
      </c>
      <c r="C1010" s="6">
        <v>1</v>
      </c>
      <c r="D1010" s="4">
        <f t="shared" si="53"/>
        <v>5051.1871428571421</v>
      </c>
      <c r="E1010" s="4">
        <f t="shared" si="54"/>
        <v>9.8828571428575742</v>
      </c>
      <c r="F1010" s="4">
        <f t="shared" si="52"/>
        <v>-71.998571428570358</v>
      </c>
      <c r="H1010" s="4">
        <v>2635.67</v>
      </c>
      <c r="I1010" s="6">
        <v>0.46976521322472242</v>
      </c>
      <c r="J1010" s="4">
        <f t="shared" si="55"/>
        <v>2675.1514285714284</v>
      </c>
      <c r="K1010" s="4">
        <f t="shared" si="56"/>
        <v>-39.481428571428296</v>
      </c>
    </row>
    <row r="1011" spans="1:11">
      <c r="A1011" s="28">
        <v>41618</v>
      </c>
      <c r="B1011" s="4">
        <v>5023.3000000000011</v>
      </c>
      <c r="C1011" s="6">
        <v>0.50322241220571884</v>
      </c>
      <c r="D1011" s="4">
        <f t="shared" si="53"/>
        <v>5038.7885714285721</v>
      </c>
      <c r="E1011" s="4">
        <f t="shared" si="54"/>
        <v>-15.488571428571049</v>
      </c>
      <c r="F1011" s="4">
        <f t="shared" si="52"/>
        <v>-71.998571428570358</v>
      </c>
      <c r="H1011" s="4">
        <v>2591.1400000000003</v>
      </c>
      <c r="I1011" s="6">
        <v>9.1595267237858533E-2</v>
      </c>
      <c r="J1011" s="4">
        <f t="shared" si="55"/>
        <v>2651.7857142857142</v>
      </c>
      <c r="K1011" s="4">
        <f t="shared" si="56"/>
        <v>-60.645714285713893</v>
      </c>
    </row>
    <row r="1012" spans="1:11">
      <c r="A1012" s="28">
        <v>41619</v>
      </c>
      <c r="B1012" s="4">
        <v>4990.25</v>
      </c>
      <c r="C1012" s="6">
        <v>6.8525582007092023E-2</v>
      </c>
      <c r="D1012" s="4">
        <f t="shared" si="53"/>
        <v>5020.8242857142859</v>
      </c>
      <c r="E1012" s="4">
        <f t="shared" si="54"/>
        <v>-30.574285714285907</v>
      </c>
      <c r="F1012" s="4">
        <f t="shared" si="52"/>
        <v>-71.998571428570358</v>
      </c>
      <c r="H1012" s="4">
        <v>2569.4100000000008</v>
      </c>
      <c r="I1012" s="6">
        <v>0</v>
      </c>
      <c r="J1012" s="4">
        <f t="shared" si="55"/>
        <v>2617.8442857142859</v>
      </c>
      <c r="K1012" s="4">
        <f t="shared" si="56"/>
        <v>-48.434285714285124</v>
      </c>
    </row>
    <row r="1013" spans="1:11">
      <c r="A1013" s="28">
        <f>A1012+1</f>
        <v>41620</v>
      </c>
      <c r="B1013" s="4">
        <v>4947.88</v>
      </c>
      <c r="C1013" s="6">
        <v>0</v>
      </c>
      <c r="D1013" s="4">
        <f t="shared" si="53"/>
        <v>5006.0985714285707</v>
      </c>
      <c r="E1013" s="4">
        <f t="shared" si="54"/>
        <v>-58.218571428570613</v>
      </c>
      <c r="F1013" s="4">
        <f t="shared" si="52"/>
        <v>-71.998571428570358</v>
      </c>
      <c r="H1013" s="4">
        <v>2571.6999999999998</v>
      </c>
      <c r="I1013" s="6">
        <v>3.4560821008135796E-2</v>
      </c>
      <c r="J1013" s="4">
        <f t="shared" si="55"/>
        <v>2600.8014285714285</v>
      </c>
      <c r="K1013" s="4">
        <f t="shared" si="56"/>
        <v>-29.101428571428642</v>
      </c>
    </row>
    <row r="1014" spans="1:11">
      <c r="A1014" s="28">
        <f>A1013+1</f>
        <v>41621</v>
      </c>
      <c r="B1014" s="4">
        <v>4946.7499999999991</v>
      </c>
      <c r="C1014" s="6">
        <v>0</v>
      </c>
      <c r="D1014" s="4">
        <f t="shared" si="53"/>
        <v>4999.6185714285721</v>
      </c>
      <c r="E1014" s="4">
        <f t="shared" si="54"/>
        <v>-52.868571428572977</v>
      </c>
      <c r="F1014" s="4">
        <f t="shared" si="52"/>
        <v>-71.998571428570358</v>
      </c>
      <c r="H1014" s="4">
        <v>2566.4599999999991</v>
      </c>
      <c r="I1014" s="6">
        <v>0</v>
      </c>
      <c r="J1014" s="4">
        <f t="shared" si="55"/>
        <v>2591.6342857142859</v>
      </c>
      <c r="K1014" s="4">
        <f t="shared" si="56"/>
        <v>-25.174285714286725</v>
      </c>
    </row>
    <row r="1015" spans="1:11">
      <c r="A1015" s="28">
        <f>A1014+3</f>
        <v>41624</v>
      </c>
      <c r="B1015" s="4">
        <v>5043.6799999999994</v>
      </c>
      <c r="C1015" s="6">
        <v>1</v>
      </c>
      <c r="D1015" s="4">
        <f t="shared" si="53"/>
        <v>5007.9957142857147</v>
      </c>
      <c r="E1015" s="4">
        <f t="shared" si="54"/>
        <v>35.68428571428467</v>
      </c>
      <c r="F1015" s="4">
        <f t="shared" si="52"/>
        <v>-71.998571428570358</v>
      </c>
      <c r="H1015" s="4">
        <v>2641.3599999999997</v>
      </c>
      <c r="I1015" s="6">
        <v>1</v>
      </c>
      <c r="J1015" s="4">
        <f t="shared" si="55"/>
        <v>2599.4500000000003</v>
      </c>
      <c r="K1015" s="4">
        <f t="shared" si="56"/>
        <v>41.9099999999994</v>
      </c>
    </row>
    <row r="1016" spans="1:11">
      <c r="A1016" s="28">
        <f>A1015+1</f>
        <v>41625</v>
      </c>
      <c r="B1016" s="4">
        <v>5016.4800000000014</v>
      </c>
      <c r="C1016" s="6">
        <v>0.71938512328486626</v>
      </c>
      <c r="D1016" s="4">
        <f t="shared" si="53"/>
        <v>5004.2014285714295</v>
      </c>
      <c r="E1016" s="4">
        <f t="shared" si="54"/>
        <v>12.278571428571922</v>
      </c>
      <c r="F1016" s="4">
        <f t="shared" si="52"/>
        <v>-71.998571428570358</v>
      </c>
      <c r="H1016" s="4">
        <v>2598.920000000001</v>
      </c>
      <c r="I1016" s="6">
        <v>0.4333778371161765</v>
      </c>
      <c r="J1016" s="4">
        <f t="shared" si="55"/>
        <v>2596.3800000000006</v>
      </c>
      <c r="K1016" s="4">
        <f t="shared" si="56"/>
        <v>2.5400000000004184</v>
      </c>
    </row>
    <row r="1017" spans="1:11">
      <c r="A1017" s="28">
        <f>A1016+1</f>
        <v>41626</v>
      </c>
      <c r="B1017" s="4">
        <v>5072.24</v>
      </c>
      <c r="C1017" s="6">
        <v>1</v>
      </c>
      <c r="D1017" s="4">
        <f t="shared" si="53"/>
        <v>5005.7971428571427</v>
      </c>
      <c r="E1017" s="4">
        <f t="shared" si="54"/>
        <v>66.442857142857065</v>
      </c>
      <c r="F1017" s="4">
        <f t="shared" si="52"/>
        <v>-71.998571428570358</v>
      </c>
      <c r="H1017" s="4">
        <v>2689.6499999999996</v>
      </c>
      <c r="I1017" s="6">
        <v>1</v>
      </c>
      <c r="J1017" s="4">
        <f t="shared" si="55"/>
        <v>2604.0914285714284</v>
      </c>
      <c r="K1017" s="4">
        <f t="shared" si="56"/>
        <v>85.558571428571213</v>
      </c>
    </row>
    <row r="1018" spans="1:11">
      <c r="A1018" s="28">
        <f>A1017+1</f>
        <v>41627</v>
      </c>
      <c r="B1018" s="4">
        <v>5181.4699999999993</v>
      </c>
      <c r="C1018" s="6">
        <v>1</v>
      </c>
      <c r="D1018" s="4">
        <f t="shared" si="53"/>
        <v>5028.3928571428569</v>
      </c>
      <c r="E1018" s="4">
        <f t="shared" si="54"/>
        <v>153.07714285714246</v>
      </c>
      <c r="F1018" s="4">
        <f t="shared" si="52"/>
        <v>-71.998571428570358</v>
      </c>
      <c r="H1018" s="4">
        <v>2780.6399999999994</v>
      </c>
      <c r="I1018" s="6">
        <v>1</v>
      </c>
      <c r="J1018" s="4">
        <f t="shared" si="55"/>
        <v>2631.1628571428569</v>
      </c>
      <c r="K1018" s="4">
        <f t="shared" si="56"/>
        <v>149.47714285714255</v>
      </c>
    </row>
    <row r="1019" spans="1:11">
      <c r="A1019" s="28">
        <f>A1018+1</f>
        <v>41628</v>
      </c>
      <c r="B1019" s="4">
        <v>5206.41</v>
      </c>
      <c r="C1019" s="6">
        <v>1</v>
      </c>
      <c r="D1019" s="4">
        <f t="shared" si="53"/>
        <v>5059.2728571428579</v>
      </c>
      <c r="E1019" s="4">
        <f t="shared" si="54"/>
        <v>147.13714285714195</v>
      </c>
      <c r="F1019" s="4">
        <f t="shared" si="52"/>
        <v>-71.998571428570358</v>
      </c>
      <c r="H1019" s="4">
        <v>2793.58</v>
      </c>
      <c r="I1019" s="6">
        <v>1</v>
      </c>
      <c r="J1019" s="4">
        <f t="shared" si="55"/>
        <v>2663.1871428571426</v>
      </c>
      <c r="K1019" s="4">
        <f t="shared" si="56"/>
        <v>130.39285714285734</v>
      </c>
    </row>
    <row r="1020" spans="1:11">
      <c r="A1020" s="28">
        <f>A1019+3</f>
        <v>41631</v>
      </c>
      <c r="B1020" s="4">
        <v>5273.53</v>
      </c>
      <c r="C1020" s="6">
        <v>1</v>
      </c>
      <c r="D1020" s="4">
        <f t="shared" si="53"/>
        <v>5105.7942857142862</v>
      </c>
      <c r="E1020" s="4">
        <f t="shared" si="54"/>
        <v>167.73571428571358</v>
      </c>
      <c r="F1020" s="4">
        <f t="shared" ref="F1020:F1071" si="57">MIN(E961:E1020)</f>
        <v>-71.998571428570358</v>
      </c>
      <c r="H1020" s="4">
        <v>2810.2199999999993</v>
      </c>
      <c r="I1020" s="6">
        <v>1</v>
      </c>
      <c r="J1020" s="4">
        <f t="shared" si="55"/>
        <v>2697.2614285714285</v>
      </c>
      <c r="K1020" s="4">
        <f t="shared" si="56"/>
        <v>112.95857142857085</v>
      </c>
    </row>
    <row r="1021" spans="1:11">
      <c r="A1021" s="28">
        <f>A1020+1</f>
        <v>41632</v>
      </c>
      <c r="B1021" s="4">
        <v>5270.41</v>
      </c>
      <c r="C1021" s="6">
        <v>0.98449997516021714</v>
      </c>
      <c r="D1021" s="4">
        <f t="shared" si="53"/>
        <v>5152.0314285714285</v>
      </c>
      <c r="E1021" s="4">
        <f t="shared" si="54"/>
        <v>118.37857142857138</v>
      </c>
      <c r="F1021" s="4">
        <f t="shared" si="57"/>
        <v>-71.998571428570358</v>
      </c>
      <c r="H1021" s="4">
        <v>2794.62</v>
      </c>
      <c r="I1021" s="6">
        <v>0.87061458074148224</v>
      </c>
      <c r="J1021" s="4">
        <f t="shared" si="55"/>
        <v>2729.8557142857139</v>
      </c>
      <c r="K1021" s="4">
        <f t="shared" si="56"/>
        <v>64.764285714285961</v>
      </c>
    </row>
    <row r="1022" spans="1:11">
      <c r="A1022" s="28">
        <f>A1021+1</f>
        <v>41633</v>
      </c>
      <c r="B1022" s="4">
        <v>5270.41</v>
      </c>
      <c r="C1022" s="6">
        <v>0.96610905930914759</v>
      </c>
      <c r="D1022" s="4">
        <f t="shared" si="53"/>
        <v>5184.4214285714279</v>
      </c>
      <c r="E1022" s="4">
        <f t="shared" si="54"/>
        <v>85.988571428571959</v>
      </c>
      <c r="F1022" s="4">
        <f t="shared" si="57"/>
        <v>-71.998571428570358</v>
      </c>
      <c r="H1022" s="4">
        <v>2794.62</v>
      </c>
      <c r="I1022" s="6">
        <v>0.47261663286005773</v>
      </c>
      <c r="J1022" s="4">
        <f t="shared" si="55"/>
        <v>2751.75</v>
      </c>
      <c r="K1022" s="4">
        <f t="shared" si="56"/>
        <v>42.869999999999891</v>
      </c>
    </row>
    <row r="1023" spans="1:11">
      <c r="A1023" s="28">
        <f>A1022+1</f>
        <v>41634</v>
      </c>
      <c r="B1023" s="4">
        <v>5270.41</v>
      </c>
      <c r="C1023" s="6">
        <v>0.9535160905840302</v>
      </c>
      <c r="D1023" s="4">
        <f t="shared" si="53"/>
        <v>5220.6971428571424</v>
      </c>
      <c r="E1023" s="4">
        <f t="shared" si="54"/>
        <v>49.712857142857501</v>
      </c>
      <c r="F1023" s="4">
        <f t="shared" si="57"/>
        <v>-71.998571428570358</v>
      </c>
      <c r="H1023" s="4">
        <v>2794.62</v>
      </c>
      <c r="I1023" s="6">
        <v>6.25E-2</v>
      </c>
      <c r="J1023" s="4">
        <f t="shared" si="55"/>
        <v>2779.7071428571426</v>
      </c>
      <c r="K1023" s="4">
        <f t="shared" si="56"/>
        <v>14.91285714285732</v>
      </c>
    </row>
    <row r="1024" spans="1:11">
      <c r="A1024" s="28">
        <f>A1023+1</f>
        <v>41635</v>
      </c>
      <c r="B1024" s="4">
        <v>5311.74</v>
      </c>
      <c r="C1024" s="6">
        <v>1</v>
      </c>
      <c r="D1024" s="4">
        <f t="shared" si="53"/>
        <v>5254.9114285714286</v>
      </c>
      <c r="E1024" s="4">
        <f t="shared" si="54"/>
        <v>56.828571428571195</v>
      </c>
      <c r="F1024" s="4">
        <f t="shared" si="57"/>
        <v>-71.998571428570358</v>
      </c>
      <c r="H1024" s="4">
        <v>2838.49</v>
      </c>
      <c r="I1024" s="6">
        <v>1</v>
      </c>
      <c r="J1024" s="4">
        <f t="shared" si="55"/>
        <v>2800.9699999999989</v>
      </c>
      <c r="K1024" s="4">
        <f t="shared" si="56"/>
        <v>37.520000000000891</v>
      </c>
    </row>
    <row r="1025" spans="1:11">
      <c r="A1025" s="28">
        <f>A1024+3</f>
        <v>41638</v>
      </c>
      <c r="B1025" s="4">
        <v>5276.45</v>
      </c>
      <c r="C1025" s="6">
        <v>0.1461408178078871</v>
      </c>
      <c r="D1025" s="4">
        <f t="shared" si="53"/>
        <v>5268.4799999999987</v>
      </c>
      <c r="E1025" s="4">
        <f t="shared" si="54"/>
        <v>7.9700000000011642</v>
      </c>
      <c r="F1025" s="4">
        <f t="shared" si="57"/>
        <v>-71.998571428570358</v>
      </c>
      <c r="H1025" s="4">
        <v>2820.8599999999997</v>
      </c>
      <c r="I1025" s="6">
        <v>0.59813084112149184</v>
      </c>
      <c r="J1025" s="4">
        <f t="shared" si="55"/>
        <v>2806.7157142857136</v>
      </c>
      <c r="K1025" s="4">
        <f t="shared" si="56"/>
        <v>14.14428571428607</v>
      </c>
    </row>
    <row r="1026" spans="1:11">
      <c r="A1026" s="28">
        <f>A1025+1</f>
        <v>41639</v>
      </c>
      <c r="B1026" s="4">
        <v>5303</v>
      </c>
      <c r="C1026" s="6">
        <v>0.78853133317203494</v>
      </c>
      <c r="D1026" s="4">
        <f t="shared" si="53"/>
        <v>5282.278571428571</v>
      </c>
      <c r="E1026" s="4">
        <f t="shared" si="54"/>
        <v>20.721428571428987</v>
      </c>
      <c r="F1026" s="4">
        <f t="shared" si="57"/>
        <v>-71.998571428570358</v>
      </c>
      <c r="H1026" s="4">
        <v>2839.8999999999996</v>
      </c>
      <c r="I1026" s="6">
        <v>1</v>
      </c>
      <c r="J1026" s="4">
        <f t="shared" si="55"/>
        <v>2813.3328571428565</v>
      </c>
      <c r="K1026" s="4">
        <f t="shared" si="56"/>
        <v>26.567142857143153</v>
      </c>
    </row>
    <row r="1027" spans="1:11">
      <c r="A1027" s="28">
        <f>A1026+1</f>
        <v>41640</v>
      </c>
      <c r="B1027" s="4">
        <v>5303</v>
      </c>
      <c r="C1027" s="6">
        <v>0.78853133317203494</v>
      </c>
      <c r="D1027" s="4">
        <f t="shared" si="53"/>
        <v>5286.488571428571</v>
      </c>
      <c r="E1027" s="4">
        <f t="shared" si="54"/>
        <v>16.511428571428951</v>
      </c>
      <c r="F1027" s="4">
        <f t="shared" si="57"/>
        <v>-71.998571428570358</v>
      </c>
      <c r="H1027" s="4">
        <v>2839.8999999999996</v>
      </c>
      <c r="I1027" s="6">
        <v>1</v>
      </c>
      <c r="J1027" s="4">
        <f t="shared" si="55"/>
        <v>2817.5728571428576</v>
      </c>
      <c r="K1027" s="4">
        <f t="shared" si="56"/>
        <v>22.327142857142007</v>
      </c>
    </row>
    <row r="1028" spans="1:11">
      <c r="A1028" s="28">
        <f>A1027+1</f>
        <v>41641</v>
      </c>
      <c r="B1028" s="4">
        <v>5172.7600000000011</v>
      </c>
      <c r="C1028" s="6">
        <v>0</v>
      </c>
      <c r="D1028" s="4">
        <f t="shared" si="53"/>
        <v>5272.5385714285712</v>
      </c>
      <c r="E1028" s="4">
        <f t="shared" si="54"/>
        <v>-99.778571428570103</v>
      </c>
      <c r="F1028" s="4">
        <f t="shared" si="57"/>
        <v>-99.778571428570103</v>
      </c>
      <c r="H1028" s="4">
        <v>2682.1400000000012</v>
      </c>
      <c r="I1028" s="6">
        <v>0</v>
      </c>
      <c r="J1028" s="4">
        <f t="shared" si="55"/>
        <v>2801.5042857142857</v>
      </c>
      <c r="K1028" s="4">
        <f t="shared" si="56"/>
        <v>-119.36428571428451</v>
      </c>
    </row>
    <row r="1029" spans="1:11">
      <c r="A1029" s="28">
        <f>A1028+1</f>
        <v>41642</v>
      </c>
      <c r="B1029" s="4">
        <v>5187.5</v>
      </c>
      <c r="C1029" s="6">
        <v>0.113175675675668</v>
      </c>
      <c r="D1029" s="4">
        <f t="shared" si="53"/>
        <v>5260.6942857142858</v>
      </c>
      <c r="E1029" s="4">
        <f t="shared" si="54"/>
        <v>-73.194285714285797</v>
      </c>
      <c r="F1029" s="4">
        <f t="shared" si="57"/>
        <v>-99.778571428570103</v>
      </c>
      <c r="H1029" s="4">
        <v>2704.45</v>
      </c>
      <c r="I1029" s="6">
        <v>0.14141734279918108</v>
      </c>
      <c r="J1029" s="4">
        <f t="shared" si="55"/>
        <v>2788.6228571428574</v>
      </c>
      <c r="K1029" s="4">
        <f t="shared" si="56"/>
        <v>-84.172857142857538</v>
      </c>
    </row>
    <row r="1030" spans="1:11">
      <c r="A1030" s="28">
        <f>A1029+3</f>
        <v>41645</v>
      </c>
      <c r="B1030" s="4">
        <v>5200.46</v>
      </c>
      <c r="C1030" s="6">
        <v>0.21268427518426863</v>
      </c>
      <c r="D1030" s="4">
        <f t="shared" si="53"/>
        <v>5250.7014285714295</v>
      </c>
      <c r="E1030" s="4">
        <f t="shared" si="54"/>
        <v>-50.241428571429424</v>
      </c>
      <c r="F1030" s="4">
        <f t="shared" si="57"/>
        <v>-99.778571428570103</v>
      </c>
      <c r="H1030" s="4">
        <v>2697.3</v>
      </c>
      <c r="I1030" s="6">
        <v>9.609533468559267E-2</v>
      </c>
      <c r="J1030" s="4">
        <f t="shared" si="55"/>
        <v>2774.7200000000003</v>
      </c>
      <c r="K1030" s="4">
        <f t="shared" si="56"/>
        <v>-77.420000000000073</v>
      </c>
    </row>
    <row r="1031" spans="1:11">
      <c r="A1031" s="28">
        <f>A1030+1</f>
        <v>41646</v>
      </c>
      <c r="B1031" s="4">
        <v>5243.52</v>
      </c>
      <c r="C1031" s="6">
        <v>0.54330466830466773</v>
      </c>
      <c r="D1031" s="4">
        <f t="shared" si="53"/>
        <v>5240.9557142857147</v>
      </c>
      <c r="E1031" s="4">
        <f t="shared" si="54"/>
        <v>2.5642857142856883</v>
      </c>
      <c r="F1031" s="4">
        <f t="shared" si="57"/>
        <v>-99.778571428570103</v>
      </c>
      <c r="H1031" s="4">
        <v>2750.7000000000007</v>
      </c>
      <c r="I1031" s="6">
        <v>0.43458417849898701</v>
      </c>
      <c r="J1031" s="4">
        <f t="shared" si="55"/>
        <v>2762.1785714285716</v>
      </c>
      <c r="K1031" s="4">
        <f t="shared" si="56"/>
        <v>-11.478571428570831</v>
      </c>
    </row>
    <row r="1032" spans="1:11">
      <c r="A1032" s="28">
        <f>A1031+1</f>
        <v>41647</v>
      </c>
      <c r="B1032" s="4">
        <v>5236.88</v>
      </c>
      <c r="C1032" s="6">
        <v>0.90616167326172425</v>
      </c>
      <c r="D1032" s="4">
        <f t="shared" si="53"/>
        <v>5235.3028571428576</v>
      </c>
      <c r="E1032" s="4">
        <f t="shared" si="54"/>
        <v>1.5771428571424622</v>
      </c>
      <c r="F1032" s="4">
        <f t="shared" si="57"/>
        <v>-99.778571428570103</v>
      </c>
      <c r="H1032" s="4">
        <v>2776.04</v>
      </c>
      <c r="I1032" s="6">
        <v>1</v>
      </c>
      <c r="J1032" s="4">
        <f t="shared" si="55"/>
        <v>2755.7757142857145</v>
      </c>
      <c r="K1032" s="4">
        <f t="shared" si="56"/>
        <v>20.264285714285506</v>
      </c>
    </row>
    <row r="1033" spans="1:11">
      <c r="A1033" s="28">
        <f>A1032+1</f>
        <v>41648</v>
      </c>
      <c r="B1033" s="4">
        <v>5196.47</v>
      </c>
      <c r="C1033" s="6">
        <v>0.16012138521956773</v>
      </c>
      <c r="D1033" s="4">
        <f t="shared" si="53"/>
        <v>5220.0842857142861</v>
      </c>
      <c r="E1033" s="4">
        <f t="shared" si="54"/>
        <v>-23.61428571428587</v>
      </c>
      <c r="F1033" s="4">
        <f t="shared" si="57"/>
        <v>-99.778571428570103</v>
      </c>
      <c r="H1033" s="4">
        <v>2730.3100000000004</v>
      </c>
      <c r="I1033" s="6">
        <v>0.41922783845568085</v>
      </c>
      <c r="J1033" s="4">
        <f t="shared" si="55"/>
        <v>2740.1200000000003</v>
      </c>
      <c r="K1033" s="4">
        <f t="shared" si="56"/>
        <v>-9.8099999999999454</v>
      </c>
    </row>
    <row r="1034" spans="1:11">
      <c r="A1034" s="28">
        <f>A1033+1</f>
        <v>41649</v>
      </c>
      <c r="B1034" s="4">
        <v>5222.6399999999994</v>
      </c>
      <c r="C1034" s="6">
        <v>0.5562167906482266</v>
      </c>
      <c r="D1034" s="4">
        <f t="shared" si="53"/>
        <v>5208.6042857142866</v>
      </c>
      <c r="E1034" s="4">
        <f t="shared" si="54"/>
        <v>14.035714285712857</v>
      </c>
      <c r="F1034" s="4">
        <f t="shared" si="57"/>
        <v>-99.778571428570103</v>
      </c>
      <c r="H1034" s="4">
        <v>2733.34</v>
      </c>
      <c r="I1034" s="6">
        <v>0.45770891541783165</v>
      </c>
      <c r="J1034" s="4">
        <f t="shared" si="55"/>
        <v>2724.8971428571431</v>
      </c>
      <c r="K1034" s="4">
        <f t="shared" si="56"/>
        <v>8.4428571428570649</v>
      </c>
    </row>
    <row r="1035" spans="1:11">
      <c r="A1035" s="28">
        <f>A1034+3</f>
        <v>41652</v>
      </c>
      <c r="B1035" s="4">
        <v>5246.9</v>
      </c>
      <c r="C1035" s="6">
        <v>1</v>
      </c>
      <c r="D1035" s="4">
        <f t="shared" si="53"/>
        <v>5219.1957142857145</v>
      </c>
      <c r="E1035" s="4">
        <f t="shared" si="54"/>
        <v>27.704285714285106</v>
      </c>
      <c r="F1035" s="4">
        <f t="shared" si="57"/>
        <v>-99.778571428570103</v>
      </c>
      <c r="H1035" s="4">
        <v>2752.9700000000003</v>
      </c>
      <c r="I1035" s="6">
        <v>0.49551716597419793</v>
      </c>
      <c r="J1035" s="4">
        <f t="shared" si="55"/>
        <v>2735.0157142857147</v>
      </c>
      <c r="K1035" s="4">
        <f t="shared" si="56"/>
        <v>17.954285714285561</v>
      </c>
    </row>
    <row r="1036" spans="1:11">
      <c r="A1036" s="28">
        <f>A1035+1</f>
        <v>41653</v>
      </c>
      <c r="B1036" s="4">
        <v>5266.31</v>
      </c>
      <c r="C1036" s="6">
        <v>1</v>
      </c>
      <c r="D1036" s="4">
        <f t="shared" si="53"/>
        <v>5230.454285714286</v>
      </c>
      <c r="E1036" s="4">
        <f t="shared" si="54"/>
        <v>35.855714285714384</v>
      </c>
      <c r="F1036" s="4">
        <f t="shared" si="57"/>
        <v>-99.778571428570103</v>
      </c>
      <c r="H1036" s="4">
        <v>2773.6100000000006</v>
      </c>
      <c r="I1036" s="6">
        <v>0.94686201618195043</v>
      </c>
      <c r="J1036" s="4">
        <f t="shared" si="55"/>
        <v>2744.8957142857148</v>
      </c>
      <c r="K1036" s="4">
        <f t="shared" si="56"/>
        <v>28.714285714285779</v>
      </c>
    </row>
    <row r="1037" spans="1:11">
      <c r="A1037" s="28">
        <f>A1036+1</f>
        <v>41654</v>
      </c>
      <c r="B1037" s="4">
        <v>5401.8099999999995</v>
      </c>
      <c r="C1037" s="6">
        <v>1</v>
      </c>
      <c r="D1037" s="4">
        <f t="shared" si="53"/>
        <v>5259.2185714285724</v>
      </c>
      <c r="E1037" s="4">
        <f t="shared" si="54"/>
        <v>142.59142857142706</v>
      </c>
      <c r="F1037" s="4">
        <f t="shared" si="57"/>
        <v>-99.778571428570103</v>
      </c>
      <c r="H1037" s="4">
        <v>2913.91</v>
      </c>
      <c r="I1037" s="6">
        <v>1</v>
      </c>
      <c r="J1037" s="4">
        <f t="shared" si="55"/>
        <v>2775.84</v>
      </c>
      <c r="K1037" s="4">
        <f t="shared" si="56"/>
        <v>138.06999999999971</v>
      </c>
    </row>
    <row r="1038" spans="1:11">
      <c r="A1038" s="28">
        <f>A1037+1</f>
        <v>41655</v>
      </c>
      <c r="B1038" s="4">
        <v>5398.4399999999987</v>
      </c>
      <c r="C1038" s="6">
        <v>0.98119104760841214</v>
      </c>
      <c r="D1038" s="4">
        <f t="shared" si="53"/>
        <v>5281.3499999999995</v>
      </c>
      <c r="E1038" s="4">
        <f t="shared" si="54"/>
        <v>117.08999999999924</v>
      </c>
      <c r="F1038" s="4">
        <f t="shared" si="57"/>
        <v>-99.778571428570103</v>
      </c>
      <c r="H1038" s="4">
        <v>2902.3099999999995</v>
      </c>
      <c r="I1038" s="6">
        <v>0.93575898543500924</v>
      </c>
      <c r="J1038" s="4">
        <f t="shared" si="55"/>
        <v>2797.4985714285713</v>
      </c>
      <c r="K1038" s="4">
        <f t="shared" si="56"/>
        <v>104.81142857142822</v>
      </c>
    </row>
    <row r="1039" spans="1:11">
      <c r="A1039" s="28">
        <f>A1038+1</f>
        <v>41656</v>
      </c>
      <c r="B1039" s="4">
        <v>5415.4599999999991</v>
      </c>
      <c r="C1039" s="6">
        <v>1</v>
      </c>
      <c r="D1039" s="4">
        <f t="shared" ref="D1039:D1069" si="58">AVERAGE(B1033:B1039)</f>
        <v>5306.8614285714284</v>
      </c>
      <c r="E1039" s="4">
        <f t="shared" ref="E1039:E1069" si="59">B1039-D1039</f>
        <v>108.59857142857072</v>
      </c>
      <c r="F1039" s="4">
        <f t="shared" si="57"/>
        <v>-99.778571428570103</v>
      </c>
      <c r="H1039" s="4">
        <v>2913.6599999999989</v>
      </c>
      <c r="I1039" s="6">
        <v>0.99844662607182233</v>
      </c>
      <c r="J1039" s="4">
        <f t="shared" ref="J1039:J1069" si="60">AVERAGE(H1033:H1039)</f>
        <v>2817.1585714285716</v>
      </c>
      <c r="K1039" s="4">
        <f t="shared" ref="K1039:K1069" si="61">H1039-J1039</f>
        <v>96.501428571427368</v>
      </c>
    </row>
    <row r="1040" spans="1:11">
      <c r="A1040" s="28">
        <f t="shared" ref="A1040" si="62">A1039+3</f>
        <v>41659</v>
      </c>
      <c r="B1040" s="4">
        <v>5393.04</v>
      </c>
      <c r="C1040" s="6">
        <v>0.84968152866242475</v>
      </c>
      <c r="D1040" s="4">
        <f t="shared" si="58"/>
        <v>5334.9428571428562</v>
      </c>
      <c r="E1040" s="4">
        <f t="shared" si="59"/>
        <v>58.097142857143808</v>
      </c>
      <c r="F1040" s="4">
        <f t="shared" si="57"/>
        <v>-99.778571428570103</v>
      </c>
      <c r="H1040" s="4">
        <v>2879.2</v>
      </c>
      <c r="I1040" s="6">
        <v>0.75260156806842327</v>
      </c>
      <c r="J1040" s="4">
        <f t="shared" si="60"/>
        <v>2838.4285714285716</v>
      </c>
      <c r="K1040" s="4">
        <f t="shared" si="61"/>
        <v>40.77142857142826</v>
      </c>
    </row>
    <row r="1041" spans="1:11">
      <c r="A1041" s="28">
        <v>41660</v>
      </c>
      <c r="B1041" s="4">
        <v>5406.2500000000009</v>
      </c>
      <c r="C1041" s="6">
        <v>0.58920606601255299</v>
      </c>
      <c r="D1041" s="4">
        <f t="shared" si="58"/>
        <v>5361.1728571428566</v>
      </c>
      <c r="E1041" s="4">
        <f t="shared" si="59"/>
        <v>45.077142857144281</v>
      </c>
      <c r="F1041" s="4">
        <f t="shared" si="57"/>
        <v>-99.778571428570103</v>
      </c>
      <c r="H1041" s="4">
        <v>2895.8200000000006</v>
      </c>
      <c r="I1041" s="6">
        <v>0.47882454624029913</v>
      </c>
      <c r="J1041" s="4">
        <f t="shared" si="60"/>
        <v>2861.64</v>
      </c>
      <c r="K1041" s="4">
        <f t="shared" si="61"/>
        <v>34.180000000000746</v>
      </c>
    </row>
    <row r="1042" spans="1:11">
      <c r="A1042" s="28">
        <v>41661</v>
      </c>
      <c r="B1042" s="4">
        <v>5395.130000000001</v>
      </c>
      <c r="C1042" s="6">
        <v>9.3220338983101378E-2</v>
      </c>
      <c r="D1042" s="4">
        <f t="shared" si="58"/>
        <v>5382.3485714285716</v>
      </c>
      <c r="E1042" s="4">
        <f t="shared" si="59"/>
        <v>12.781428571429387</v>
      </c>
      <c r="F1042" s="4">
        <f t="shared" si="57"/>
        <v>-99.778571428570103</v>
      </c>
      <c r="H1042" s="4">
        <v>2893.8100000000004</v>
      </c>
      <c r="I1042" s="6">
        <v>0.42396982008128126</v>
      </c>
      <c r="J1042" s="4">
        <f t="shared" si="60"/>
        <v>2881.7599999999998</v>
      </c>
      <c r="K1042" s="4">
        <f t="shared" si="61"/>
        <v>12.050000000000637</v>
      </c>
    </row>
    <row r="1043" spans="1:11">
      <c r="A1043" s="28">
        <v>41662</v>
      </c>
      <c r="B1043" s="4">
        <v>5350.0800000000008</v>
      </c>
      <c r="C1043" s="6">
        <v>0</v>
      </c>
      <c r="D1043" s="4">
        <f t="shared" si="58"/>
        <v>5394.3157142857144</v>
      </c>
      <c r="E1043" s="4">
        <f t="shared" si="59"/>
        <v>-44.235714285713584</v>
      </c>
      <c r="F1043" s="4">
        <f t="shared" si="57"/>
        <v>-99.778571428570103</v>
      </c>
      <c r="H1043" s="4">
        <v>2857.7400000000007</v>
      </c>
      <c r="I1043" s="6">
        <v>0</v>
      </c>
      <c r="J1043" s="4">
        <f t="shared" si="60"/>
        <v>2893.7785714285715</v>
      </c>
      <c r="K1043" s="4">
        <f t="shared" si="61"/>
        <v>-36.038571428570776</v>
      </c>
    </row>
    <row r="1044" spans="1:11">
      <c r="A1044" s="28">
        <v>41663</v>
      </c>
      <c r="B1044" s="4">
        <v>5230.55</v>
      </c>
      <c r="C1044" s="6">
        <v>0</v>
      </c>
      <c r="D1044" s="4">
        <f t="shared" si="58"/>
        <v>5369.85</v>
      </c>
      <c r="E1044" s="4">
        <f t="shared" si="59"/>
        <v>-139.30000000000018</v>
      </c>
      <c r="F1044" s="4">
        <f t="shared" si="57"/>
        <v>-139.30000000000018</v>
      </c>
      <c r="H1044" s="4">
        <v>2728.3200000000006</v>
      </c>
      <c r="I1044" s="6">
        <v>0</v>
      </c>
      <c r="J1044" s="4">
        <f t="shared" si="60"/>
        <v>2867.2657142857142</v>
      </c>
      <c r="K1044" s="4">
        <f t="shared" si="61"/>
        <v>-138.94571428571362</v>
      </c>
    </row>
    <row r="1045" spans="1:11">
      <c r="A1045" s="28">
        <v>41666</v>
      </c>
      <c r="B1045" s="4">
        <v>5204.6599999999989</v>
      </c>
      <c r="C1045" s="6">
        <v>0</v>
      </c>
      <c r="D1045" s="4">
        <f t="shared" si="58"/>
        <v>5342.1671428571426</v>
      </c>
      <c r="E1045" s="4">
        <f t="shared" si="59"/>
        <v>-137.50714285714366</v>
      </c>
      <c r="F1045" s="4">
        <f t="shared" si="57"/>
        <v>-139.30000000000018</v>
      </c>
      <c r="H1045" s="4">
        <v>2798.5199999999995</v>
      </c>
      <c r="I1045" s="6">
        <v>0.41910447761193376</v>
      </c>
      <c r="J1045" s="4">
        <f t="shared" si="60"/>
        <v>2852.4385714285718</v>
      </c>
      <c r="K1045" s="4">
        <f t="shared" si="61"/>
        <v>-53.91857142857225</v>
      </c>
    </row>
    <row r="1046" spans="1:11">
      <c r="A1046" s="28">
        <v>41667</v>
      </c>
      <c r="B1046" s="4">
        <v>5221.62</v>
      </c>
      <c r="C1046" s="6">
        <v>8.904289389405555E-2</v>
      </c>
      <c r="D1046" s="4">
        <f t="shared" si="58"/>
        <v>5314.4757142857143</v>
      </c>
      <c r="E1046" s="4">
        <f t="shared" si="59"/>
        <v>-92.855714285714384</v>
      </c>
      <c r="F1046" s="4">
        <f t="shared" si="57"/>
        <v>-139.30000000000018</v>
      </c>
      <c r="H1046" s="4">
        <v>2834.6099999999997</v>
      </c>
      <c r="I1046" s="6">
        <v>0.64227445767115354</v>
      </c>
      <c r="J1046" s="4">
        <f t="shared" si="60"/>
        <v>2841.1457142857148</v>
      </c>
      <c r="K1046" s="4">
        <f t="shared" si="61"/>
        <v>-6.5357142857151302</v>
      </c>
    </row>
    <row r="1047" spans="1:11">
      <c r="A1047" s="28">
        <v>41668</v>
      </c>
      <c r="B1047" s="4">
        <v>5179.75</v>
      </c>
      <c r="C1047" s="6">
        <v>0</v>
      </c>
      <c r="D1047" s="4">
        <f t="shared" si="58"/>
        <v>5284.005714285714</v>
      </c>
      <c r="E1047" s="4">
        <f t="shared" si="59"/>
        <v>-104.25571428571402</v>
      </c>
      <c r="F1047" s="4">
        <f t="shared" si="57"/>
        <v>-139.30000000000018</v>
      </c>
      <c r="H1047" s="4">
        <v>2792.4299999999994</v>
      </c>
      <c r="I1047" s="6">
        <v>0.49536393138617468</v>
      </c>
      <c r="J1047" s="4">
        <f t="shared" si="60"/>
        <v>2828.7500000000005</v>
      </c>
      <c r="K1047" s="4">
        <f t="shared" si="61"/>
        <v>-36.320000000001073</v>
      </c>
    </row>
    <row r="1048" spans="1:11">
      <c r="A1048" s="28">
        <v>41669</v>
      </c>
      <c r="B1048" s="4">
        <v>5193.4599999999991</v>
      </c>
      <c r="C1048" s="6">
        <v>0.26988188976376137</v>
      </c>
      <c r="D1048" s="4">
        <f t="shared" si="58"/>
        <v>5253.6071428571431</v>
      </c>
      <c r="E1048" s="4">
        <f t="shared" si="59"/>
        <v>-60.14714285714399</v>
      </c>
      <c r="F1048" s="4">
        <f t="shared" si="57"/>
        <v>-139.30000000000018</v>
      </c>
      <c r="H1048" s="4">
        <v>2834.9799999999996</v>
      </c>
      <c r="I1048" s="6">
        <v>1</v>
      </c>
      <c r="J1048" s="4">
        <f t="shared" si="60"/>
        <v>2820.0585714285721</v>
      </c>
      <c r="K1048" s="4">
        <f t="shared" si="61"/>
        <v>14.921428571427441</v>
      </c>
    </row>
    <row r="1049" spans="1:11">
      <c r="A1049" s="28">
        <v>41670</v>
      </c>
      <c r="B1049" s="4">
        <v>5140.7599999999993</v>
      </c>
      <c r="C1049" s="6">
        <v>0</v>
      </c>
      <c r="D1049" s="4">
        <f t="shared" si="58"/>
        <v>5217.2685714285708</v>
      </c>
      <c r="E1049" s="4">
        <f t="shared" si="59"/>
        <v>-76.508571428571486</v>
      </c>
      <c r="F1049" s="4">
        <f t="shared" si="57"/>
        <v>-139.30000000000018</v>
      </c>
      <c r="H1049" s="4">
        <v>2796.08</v>
      </c>
      <c r="I1049" s="6">
        <v>8.5781433607533028E-2</v>
      </c>
      <c r="J1049" s="4">
        <f t="shared" si="60"/>
        <v>2806.0971428571429</v>
      </c>
      <c r="K1049" s="4">
        <f t="shared" si="61"/>
        <v>-10.017142857142971</v>
      </c>
    </row>
    <row r="1050" spans="1:11">
      <c r="A1050" s="28">
        <v>41673</v>
      </c>
      <c r="B1050" s="4">
        <v>5078.7700000000004</v>
      </c>
      <c r="C1050" s="6">
        <v>0</v>
      </c>
      <c r="D1050" s="4">
        <f t="shared" si="58"/>
        <v>5178.5099999999993</v>
      </c>
      <c r="E1050" s="4">
        <f t="shared" si="59"/>
        <v>-99.739999999998872</v>
      </c>
      <c r="F1050" s="4">
        <f t="shared" si="57"/>
        <v>-139.30000000000018</v>
      </c>
      <c r="H1050" s="4">
        <v>2720.8200000000006</v>
      </c>
      <c r="I1050" s="6">
        <v>0</v>
      </c>
      <c r="J1050" s="4">
        <f t="shared" si="60"/>
        <v>2786.537142857143</v>
      </c>
      <c r="K1050" s="4">
        <f t="shared" si="61"/>
        <v>-65.717142857142335</v>
      </c>
    </row>
    <row r="1051" spans="1:11">
      <c r="A1051" s="28">
        <v>41674</v>
      </c>
      <c r="B1051" s="4">
        <v>5010.46</v>
      </c>
      <c r="C1051" s="6">
        <v>0</v>
      </c>
      <c r="D1051" s="4">
        <f t="shared" si="58"/>
        <v>5147.068571428571</v>
      </c>
      <c r="E1051" s="4">
        <f t="shared" si="59"/>
        <v>-136.60857142857094</v>
      </c>
      <c r="F1051" s="4">
        <f t="shared" si="57"/>
        <v>-139.30000000000018</v>
      </c>
      <c r="H1051" s="4">
        <v>2678.6099999999997</v>
      </c>
      <c r="I1051" s="6">
        <v>0</v>
      </c>
      <c r="J1051" s="4">
        <f t="shared" si="60"/>
        <v>2779.4357142857143</v>
      </c>
      <c r="K1051" s="4">
        <f t="shared" si="61"/>
        <v>-100.82571428571464</v>
      </c>
    </row>
    <row r="1052" spans="1:11">
      <c r="A1052" s="28">
        <v>41675</v>
      </c>
      <c r="B1052" s="4">
        <v>4998.53</v>
      </c>
      <c r="C1052" s="6">
        <v>0</v>
      </c>
      <c r="D1052" s="4">
        <f t="shared" si="58"/>
        <v>5117.6214285714286</v>
      </c>
      <c r="E1052" s="4">
        <f t="shared" si="59"/>
        <v>-119.09142857142888</v>
      </c>
      <c r="F1052" s="4">
        <f t="shared" si="57"/>
        <v>-139.30000000000018</v>
      </c>
      <c r="H1052" s="4">
        <v>2658.42</v>
      </c>
      <c r="I1052" s="6">
        <v>0</v>
      </c>
      <c r="J1052" s="4">
        <f t="shared" si="60"/>
        <v>2759.4214285714284</v>
      </c>
      <c r="K1052" s="4">
        <f t="shared" si="61"/>
        <v>-101.00142857142828</v>
      </c>
    </row>
    <row r="1053" spans="1:11">
      <c r="A1053" s="28">
        <v>41676</v>
      </c>
      <c r="B1053" s="4">
        <v>5068.4799999999996</v>
      </c>
      <c r="C1053" s="6">
        <v>0.49180904169303263</v>
      </c>
      <c r="D1053" s="4">
        <f t="shared" si="58"/>
        <v>5095.7442857142842</v>
      </c>
      <c r="E1053" s="4">
        <f t="shared" si="59"/>
        <v>-27.264285714284597</v>
      </c>
      <c r="F1053" s="4">
        <f t="shared" si="57"/>
        <v>-139.30000000000018</v>
      </c>
      <c r="H1053" s="4">
        <v>2698.2799999999997</v>
      </c>
      <c r="I1053" s="6">
        <v>0.28955397355803947</v>
      </c>
      <c r="J1053" s="4">
        <f t="shared" si="60"/>
        <v>2739.9457142857136</v>
      </c>
      <c r="K1053" s="4">
        <f t="shared" si="61"/>
        <v>-41.665714285713875</v>
      </c>
    </row>
    <row r="1054" spans="1:11">
      <c r="A1054" s="28">
        <v>41677</v>
      </c>
      <c r="B1054" s="4">
        <v>5073.74</v>
      </c>
      <c r="C1054" s="6">
        <v>0.93731306081753973</v>
      </c>
      <c r="D1054" s="4">
        <f t="shared" si="58"/>
        <v>5080.5999999999995</v>
      </c>
      <c r="E1054" s="4">
        <f t="shared" si="59"/>
        <v>-6.8599999999996726</v>
      </c>
      <c r="F1054" s="4">
        <f t="shared" si="57"/>
        <v>-139.30000000000018</v>
      </c>
      <c r="H1054" s="4">
        <v>2730.2200000000003</v>
      </c>
      <c r="I1054" s="6">
        <v>1</v>
      </c>
      <c r="J1054" s="4">
        <f t="shared" si="60"/>
        <v>2731.0585714285721</v>
      </c>
      <c r="K1054" s="4">
        <f t="shared" si="61"/>
        <v>-0.83857142857186773</v>
      </c>
    </row>
    <row r="1055" spans="1:11">
      <c r="A1055" s="28">
        <v>41680</v>
      </c>
      <c r="B1055" s="4">
        <v>5052.7300000000005</v>
      </c>
      <c r="C1055" s="6">
        <v>0.7206488498869924</v>
      </c>
      <c r="D1055" s="4">
        <f t="shared" si="58"/>
        <v>5060.4957142857147</v>
      </c>
      <c r="E1055" s="4">
        <f t="shared" si="59"/>
        <v>-7.7657142857142389</v>
      </c>
      <c r="F1055" s="4">
        <f t="shared" si="57"/>
        <v>-139.30000000000018</v>
      </c>
      <c r="H1055" s="4">
        <v>2698.26</v>
      </c>
      <c r="I1055" s="6">
        <v>0.5548746518105856</v>
      </c>
      <c r="J1055" s="4">
        <f t="shared" si="60"/>
        <v>2711.5271428571432</v>
      </c>
      <c r="K1055" s="4">
        <f t="shared" si="61"/>
        <v>-13.267142857142971</v>
      </c>
    </row>
    <row r="1056" spans="1:11">
      <c r="A1056" s="28">
        <v>41681</v>
      </c>
      <c r="B1056" s="4">
        <v>5195.4500000000007</v>
      </c>
      <c r="C1056" s="6">
        <v>1</v>
      </c>
      <c r="D1056" s="4">
        <f t="shared" si="58"/>
        <v>5068.3085714285708</v>
      </c>
      <c r="E1056" s="4">
        <f t="shared" si="59"/>
        <v>127.14142857142997</v>
      </c>
      <c r="F1056" s="4">
        <f t="shared" si="57"/>
        <v>-139.30000000000018</v>
      </c>
      <c r="H1056" s="4">
        <v>2806.0700000000006</v>
      </c>
      <c r="I1056" s="6">
        <v>1</v>
      </c>
      <c r="J1056" s="4">
        <f t="shared" si="60"/>
        <v>2712.9542857142865</v>
      </c>
      <c r="K1056" s="4">
        <f t="shared" si="61"/>
        <v>93.115714285714148</v>
      </c>
    </row>
    <row r="1057" spans="1:11">
      <c r="A1057" s="28">
        <v>41682</v>
      </c>
      <c r="B1057" s="4">
        <v>5234.5</v>
      </c>
      <c r="C1057" s="6">
        <v>1</v>
      </c>
      <c r="D1057" s="4">
        <f t="shared" si="58"/>
        <v>5090.5557142857142</v>
      </c>
      <c r="E1057" s="4">
        <f t="shared" si="59"/>
        <v>143.9442857142858</v>
      </c>
      <c r="F1057" s="4">
        <f t="shared" si="57"/>
        <v>-139.30000000000018</v>
      </c>
      <c r="H1057" s="4">
        <v>2865</v>
      </c>
      <c r="I1057" s="6">
        <v>1</v>
      </c>
      <c r="J1057" s="4">
        <f t="shared" si="60"/>
        <v>2733.5514285714285</v>
      </c>
      <c r="K1057" s="4">
        <f t="shared" si="61"/>
        <v>131.44857142857154</v>
      </c>
    </row>
    <row r="1058" spans="1:11">
      <c r="A1058" s="28">
        <v>41683</v>
      </c>
      <c r="B1058" s="4">
        <v>5283.97</v>
      </c>
      <c r="C1058" s="6">
        <v>1</v>
      </c>
      <c r="D1058" s="4">
        <f t="shared" si="58"/>
        <v>5129.6285714285714</v>
      </c>
      <c r="E1058" s="4">
        <f t="shared" si="59"/>
        <v>154.34142857142888</v>
      </c>
      <c r="F1058" s="4">
        <f t="shared" si="57"/>
        <v>-139.30000000000018</v>
      </c>
      <c r="H1058" s="4">
        <v>2937.3700000000008</v>
      </c>
      <c r="I1058" s="6">
        <v>1</v>
      </c>
      <c r="J1058" s="4">
        <f t="shared" si="60"/>
        <v>2770.5171428571434</v>
      </c>
      <c r="K1058" s="4">
        <f t="shared" si="61"/>
        <v>166.85285714285737</v>
      </c>
    </row>
    <row r="1059" spans="1:11">
      <c r="A1059" s="28">
        <v>41684</v>
      </c>
      <c r="B1059" s="4">
        <v>5322.2599999999993</v>
      </c>
      <c r="C1059" s="6">
        <v>1</v>
      </c>
      <c r="D1059" s="4">
        <f t="shared" si="58"/>
        <v>5175.8757142857148</v>
      </c>
      <c r="E1059" s="4">
        <f t="shared" si="59"/>
        <v>146.38428571428449</v>
      </c>
      <c r="F1059" s="4">
        <f t="shared" si="57"/>
        <v>-139.30000000000018</v>
      </c>
      <c r="H1059" s="4">
        <v>2998.7999999999993</v>
      </c>
      <c r="I1059" s="6">
        <v>1</v>
      </c>
      <c r="J1059" s="4">
        <f t="shared" si="60"/>
        <v>2819.1428571428578</v>
      </c>
      <c r="K1059" s="4">
        <f t="shared" si="61"/>
        <v>179.65714285714148</v>
      </c>
    </row>
    <row r="1060" spans="1:11">
      <c r="A1060" s="28">
        <v>41687</v>
      </c>
      <c r="B1060" s="4">
        <v>5321.59</v>
      </c>
      <c r="C1060" s="6">
        <v>0.99471650500749809</v>
      </c>
      <c r="D1060" s="4">
        <f t="shared" si="58"/>
        <v>5212.0342857142869</v>
      </c>
      <c r="E1060" s="4">
        <f t="shared" si="59"/>
        <v>109.55571428571329</v>
      </c>
      <c r="F1060" s="4">
        <f t="shared" si="57"/>
        <v>-139.30000000000018</v>
      </c>
      <c r="H1060" s="4">
        <v>2920.76</v>
      </c>
      <c r="I1060" s="6">
        <v>0.59508120168111034</v>
      </c>
      <c r="J1060" s="4">
        <f t="shared" si="60"/>
        <v>2850.9257142857145</v>
      </c>
      <c r="K1060" s="4">
        <f t="shared" si="61"/>
        <v>69.83428571428567</v>
      </c>
    </row>
    <row r="1061" spans="1:11">
      <c r="A1061" s="28">
        <v>41688</v>
      </c>
      <c r="B1061" s="4">
        <v>5329.0700000000006</v>
      </c>
      <c r="C1061" s="6">
        <v>1</v>
      </c>
      <c r="D1061" s="4">
        <f t="shared" si="58"/>
        <v>5248.51</v>
      </c>
      <c r="E1061" s="4">
        <f t="shared" si="59"/>
        <v>80.5600000000004</v>
      </c>
      <c r="F1061" s="4">
        <f t="shared" si="57"/>
        <v>-139.30000000000018</v>
      </c>
      <c r="H1061" s="4">
        <v>2863.380000000001</v>
      </c>
      <c r="I1061" s="6">
        <v>0</v>
      </c>
      <c r="J1061" s="4">
        <f t="shared" si="60"/>
        <v>2869.948571428572</v>
      </c>
      <c r="K1061" s="4">
        <f t="shared" si="61"/>
        <v>-6.5685714285709764</v>
      </c>
    </row>
    <row r="1062" spans="1:11">
      <c r="A1062" s="28">
        <v>41689</v>
      </c>
      <c r="B1062" s="4">
        <v>5318.9499999999989</v>
      </c>
      <c r="C1062" s="6">
        <v>0.77560975609752492</v>
      </c>
      <c r="D1062" s="4">
        <f t="shared" si="58"/>
        <v>5286.5414285714287</v>
      </c>
      <c r="E1062" s="4">
        <f t="shared" si="59"/>
        <v>32.408571428570212</v>
      </c>
      <c r="F1062" s="4">
        <f t="shared" si="57"/>
        <v>-139.30000000000018</v>
      </c>
      <c r="H1062" s="4">
        <v>2863.3499999999995</v>
      </c>
      <c r="I1062" s="6">
        <v>0</v>
      </c>
      <c r="J1062" s="4">
        <f t="shared" si="60"/>
        <v>2893.5328571428577</v>
      </c>
      <c r="K1062" s="4">
        <f t="shared" si="61"/>
        <v>-30.182857142858211</v>
      </c>
    </row>
    <row r="1063" spans="1:11">
      <c r="A1063" s="28">
        <v>41690</v>
      </c>
      <c r="B1063" s="4">
        <v>5263.3600000000006</v>
      </c>
      <c r="C1063" s="6">
        <v>0</v>
      </c>
      <c r="D1063" s="4">
        <f t="shared" si="58"/>
        <v>5296.2428571428563</v>
      </c>
      <c r="E1063" s="4">
        <f t="shared" si="59"/>
        <v>-32.882857142855755</v>
      </c>
      <c r="F1063" s="4">
        <f t="shared" si="57"/>
        <v>-139.30000000000018</v>
      </c>
      <c r="H1063" s="4">
        <v>2805.8500000000004</v>
      </c>
      <c r="I1063" s="6">
        <v>0</v>
      </c>
      <c r="J1063" s="4">
        <f t="shared" si="60"/>
        <v>2893.5014285714287</v>
      </c>
      <c r="K1063" s="4">
        <f t="shared" si="61"/>
        <v>-87.651428571428369</v>
      </c>
    </row>
    <row r="1064" spans="1:11">
      <c r="A1064" s="28">
        <v>41691</v>
      </c>
      <c r="B1064" s="4">
        <v>5275.89</v>
      </c>
      <c r="C1064" s="6">
        <v>0.19068634910972057</v>
      </c>
      <c r="D1064" s="4">
        <f t="shared" si="58"/>
        <v>5302.1557142857137</v>
      </c>
      <c r="E1064" s="4">
        <f t="shared" si="59"/>
        <v>-26.265714285713329</v>
      </c>
      <c r="F1064" s="4">
        <f t="shared" si="57"/>
        <v>-139.30000000000018</v>
      </c>
      <c r="H1064" s="4">
        <v>2818.8500000000004</v>
      </c>
      <c r="I1064" s="6">
        <v>0.11313201636063021</v>
      </c>
      <c r="J1064" s="4">
        <f t="shared" si="60"/>
        <v>2886.9085714285716</v>
      </c>
      <c r="K1064" s="4">
        <f t="shared" si="61"/>
        <v>-68.058571428571213</v>
      </c>
    </row>
    <row r="1065" spans="1:11">
      <c r="A1065" s="28">
        <v>41694</v>
      </c>
      <c r="B1065" s="4">
        <v>5289.81</v>
      </c>
      <c r="C1065" s="6">
        <v>0.40252625171206519</v>
      </c>
      <c r="D1065" s="4">
        <f t="shared" si="58"/>
        <v>5302.9899999999989</v>
      </c>
      <c r="E1065" s="4">
        <f t="shared" si="59"/>
        <v>-13.179999999998472</v>
      </c>
      <c r="F1065" s="4">
        <f t="shared" si="57"/>
        <v>-139.30000000000018</v>
      </c>
      <c r="H1065" s="4">
        <v>2843.0400000000009</v>
      </c>
      <c r="I1065" s="6">
        <v>0.64644533286980854</v>
      </c>
      <c r="J1065" s="4">
        <f t="shared" si="60"/>
        <v>2873.4328571428573</v>
      </c>
      <c r="K1065" s="4">
        <f t="shared" si="61"/>
        <v>-30.392857142856428</v>
      </c>
    </row>
    <row r="1066" spans="1:11">
      <c r="A1066" s="28">
        <v>41695</v>
      </c>
      <c r="B1066" s="4">
        <v>5284.8</v>
      </c>
      <c r="C1066" s="6">
        <v>0.38568087785573385</v>
      </c>
      <c r="D1066" s="4">
        <f t="shared" si="58"/>
        <v>5297.6385714285716</v>
      </c>
      <c r="E1066" s="4">
        <f t="shared" si="59"/>
        <v>-12.838571428571413</v>
      </c>
      <c r="F1066" s="4">
        <f t="shared" si="57"/>
        <v>-139.30000000000018</v>
      </c>
      <c r="H1066" s="4">
        <v>2868.8500000000004</v>
      </c>
      <c r="I1066" s="6">
        <v>1</v>
      </c>
      <c r="J1066" s="4">
        <f t="shared" si="60"/>
        <v>2854.8685714285716</v>
      </c>
      <c r="K1066" s="4">
        <f t="shared" si="61"/>
        <v>13.981428571428751</v>
      </c>
    </row>
    <row r="1067" spans="1:11">
      <c r="A1067" s="28">
        <v>41696</v>
      </c>
      <c r="B1067" s="4">
        <v>5264.82</v>
      </c>
      <c r="C1067" s="6">
        <v>5.5198487712632777E-2</v>
      </c>
      <c r="D1067" s="4">
        <f t="shared" si="58"/>
        <v>5289.528571428571</v>
      </c>
      <c r="E1067" s="4">
        <f t="shared" si="59"/>
        <v>-24.708571428571304</v>
      </c>
      <c r="F1067" s="4">
        <f t="shared" si="57"/>
        <v>-139.30000000000018</v>
      </c>
      <c r="H1067" s="4">
        <v>2862.5299999999997</v>
      </c>
      <c r="I1067" s="6">
        <v>0.89968253968252987</v>
      </c>
      <c r="J1067" s="4">
        <f t="shared" si="60"/>
        <v>2846.55</v>
      </c>
      <c r="K1067" s="4">
        <f t="shared" si="61"/>
        <v>15.979999999999563</v>
      </c>
    </row>
    <row r="1068" spans="1:11">
      <c r="A1068" s="28">
        <v>41697</v>
      </c>
      <c r="B1068" s="4">
        <v>5191.9399999999996</v>
      </c>
      <c r="C1068" s="6">
        <v>0</v>
      </c>
      <c r="D1068" s="4">
        <f t="shared" si="58"/>
        <v>5269.9385714285718</v>
      </c>
      <c r="E1068" s="4">
        <f t="shared" si="59"/>
        <v>-77.998571428572177</v>
      </c>
      <c r="F1068" s="4">
        <f t="shared" si="57"/>
        <v>-139.30000000000018</v>
      </c>
      <c r="H1068" s="4">
        <v>2778.0299999999997</v>
      </c>
      <c r="I1068" s="6">
        <v>0</v>
      </c>
      <c r="J1068" s="4">
        <f t="shared" si="60"/>
        <v>2834.3571428571427</v>
      </c>
      <c r="K1068" s="4">
        <f t="shared" si="61"/>
        <v>-56.327142857142917</v>
      </c>
    </row>
    <row r="1069" spans="1:11">
      <c r="A1069" s="28">
        <v>41698</v>
      </c>
      <c r="B1069" s="4">
        <v>5284</v>
      </c>
      <c r="C1069" s="6">
        <v>0.94063553693674928</v>
      </c>
      <c r="D1069" s="4">
        <f t="shared" si="58"/>
        <v>5264.9457142857136</v>
      </c>
      <c r="E1069" s="4">
        <f t="shared" si="59"/>
        <v>19.05428571428638</v>
      </c>
      <c r="F1069" s="4">
        <f t="shared" si="57"/>
        <v>-139.30000000000018</v>
      </c>
      <c r="H1069" s="4">
        <v>2882.38</v>
      </c>
      <c r="I1069" s="6">
        <v>1</v>
      </c>
      <c r="J1069" s="4">
        <f t="shared" si="60"/>
        <v>2837.0757142857146</v>
      </c>
      <c r="K1069" s="4">
        <f t="shared" si="61"/>
        <v>45.30428571428547</v>
      </c>
    </row>
    <row r="1070" spans="1:11">
      <c r="A1070" s="2">
        <v>41701</v>
      </c>
      <c r="B1070" s="4">
        <v>5068.0199999999995</v>
      </c>
      <c r="C1070" s="6">
        <v>0</v>
      </c>
      <c r="D1070" s="4">
        <f t="shared" ref="D1070:D1072" si="63">AVERAGE(B1064:B1070)</f>
        <v>5237.04</v>
      </c>
      <c r="E1070" s="4">
        <f t="shared" ref="E1070:E1072" si="64">B1070-D1070</f>
        <v>-169.02000000000044</v>
      </c>
      <c r="F1070" s="4">
        <f t="shared" si="57"/>
        <v>-169.02000000000044</v>
      </c>
      <c r="H1070" s="4">
        <v>2650.49</v>
      </c>
      <c r="I1070" s="6">
        <v>0</v>
      </c>
      <c r="J1070" s="4">
        <f t="shared" ref="J1070:J1072" si="65">AVERAGE(H1064:H1070)</f>
        <v>2814.8814285714284</v>
      </c>
      <c r="K1070" s="4">
        <f t="shared" ref="K1070:K1072" si="66">H1070-J1070</f>
        <v>-164.39142857142861</v>
      </c>
    </row>
    <row r="1071" spans="1:11">
      <c r="A1071" s="2">
        <v>41702</v>
      </c>
      <c r="B1071" s="4">
        <v>5193.25</v>
      </c>
      <c r="C1071" s="6">
        <v>0.57982220575979349</v>
      </c>
      <c r="D1071" s="4">
        <f t="shared" si="63"/>
        <v>5225.2342857142858</v>
      </c>
      <c r="E1071" s="4">
        <f t="shared" si="64"/>
        <v>-31.984285714285761</v>
      </c>
      <c r="F1071" s="4">
        <f t="shared" si="57"/>
        <v>-169.02000000000044</v>
      </c>
      <c r="H1071" s="4">
        <v>2765.3499999999995</v>
      </c>
      <c r="I1071" s="6">
        <v>0.49532105739790205</v>
      </c>
      <c r="J1071" s="4">
        <f t="shared" si="65"/>
        <v>2807.238571428571</v>
      </c>
      <c r="K1071" s="4">
        <f t="shared" si="66"/>
        <v>-41.888571428571595</v>
      </c>
    </row>
    <row r="1072" spans="1:11">
      <c r="A1072" s="2">
        <f>A1071+1</f>
        <v>41703</v>
      </c>
      <c r="B1072" s="4">
        <v>5151</v>
      </c>
      <c r="C1072" s="6">
        <v>0.38420224094823729</v>
      </c>
      <c r="D1072" s="4">
        <f t="shared" si="63"/>
        <v>5205.4042857142858</v>
      </c>
      <c r="E1072" s="4">
        <f t="shared" si="64"/>
        <v>-54.404285714285834</v>
      </c>
      <c r="F1072" s="4">
        <f>MIN(E1013:E1072)</f>
        <v>-169.02000000000044</v>
      </c>
      <c r="H1072" s="4">
        <v>2767</v>
      </c>
      <c r="I1072" s="6">
        <v>0.5024365000646861</v>
      </c>
      <c r="J1072" s="4">
        <f t="shared" si="65"/>
        <v>2796.3757142857144</v>
      </c>
      <c r="K1072" s="4">
        <f t="shared" si="66"/>
        <v>-29.375714285714366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Current</vt:lpstr>
      <vt:lpstr>Pairs</vt:lpstr>
      <vt:lpstr>FTSE</vt:lpstr>
      <vt:lpstr>CAC</vt:lpstr>
      <vt:lpstr>Dax</vt:lpstr>
      <vt:lpstr>Nik</vt:lpstr>
      <vt:lpstr>Dow</vt:lpstr>
      <vt:lpstr>Sheet1</vt:lpstr>
    </vt:vector>
  </TitlesOfParts>
  <Company>Grizli777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Ann</dc:creator>
  <cp:lastModifiedBy>Ann</cp:lastModifiedBy>
  <dcterms:created xsi:type="dcterms:W3CDTF">2013-11-09T15:32:12Z</dcterms:created>
  <dcterms:modified xsi:type="dcterms:W3CDTF">2014-09-09T19:40:58Z</dcterms:modified>
</cp:coreProperties>
</file>